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wData\Messungen\2019-10-21 Exp1_2\"/>
    </mc:Choice>
  </mc:AlternateContent>
  <bookViews>
    <workbookView xWindow="1005" yWindow="2385" windowWidth="15000" windowHeight="4515" tabRatio="831"/>
  </bookViews>
  <sheets>
    <sheet name="Results round Biofilm" sheetId="43" r:id="rId1"/>
    <sheet name="Results measured round" sheetId="26" r:id="rId2"/>
    <sheet name="Auswertung_Sequence" sheetId="41" r:id="rId3"/>
    <sheet name="Elimination" sheetId="28" state="hidden" r:id="rId4"/>
    <sheet name="Results w relative recovery" sheetId="25" r:id="rId5"/>
    <sheet name="Relative recovery" sheetId="23" r:id="rId6"/>
    <sheet name="Qualifier check" sheetId="36" r:id="rId7"/>
    <sheet name="Qual_check_final" sheetId="39" r:id="rId8"/>
    <sheet name="Matrixfaktor" sheetId="20" r:id="rId9"/>
    <sheet name="Matrixfaktor_ISTD" sheetId="21" r:id="rId10"/>
    <sheet name="raw Sample Amt" sheetId="16" r:id="rId11"/>
    <sheet name="raw Area" sheetId="17" r:id="rId12"/>
    <sheet name="raw ISTD Area" sheetId="18" r:id="rId13"/>
    <sheet name="raw ISTD Area Cal" sheetId="19" r:id="rId14"/>
    <sheet name="raw Qualifier ratios" sheetId="34" r:id="rId15"/>
    <sheet name="raw Qualifier median" sheetId="35" r:id="rId16"/>
  </sheets>
  <externalReferences>
    <externalReference r:id="rId17"/>
  </externalReferences>
  <definedNames>
    <definedName name="_xlnm._FilterDatabase" localSheetId="2" hidden="1">Auswertung_Sequence!$C$5:$M$59</definedName>
    <definedName name="_xlnm._FilterDatabase" localSheetId="3" hidden="1">Elimination!$A$3:$B$62</definedName>
    <definedName name="_xlnm._FilterDatabase" localSheetId="7" hidden="1">Qual_check_final!$A$4:$B$20</definedName>
    <definedName name="_xlnm._FilterDatabase" localSheetId="6" hidden="1">'Qualifier check'!$A$4:$CH$19</definedName>
    <definedName name="_xlnm._FilterDatabase" localSheetId="5" hidden="1">'Relative recovery'!$A$2:$F$7</definedName>
    <definedName name="_xlnm._FilterDatabase" localSheetId="1" hidden="1">'Results measured round'!$A$5:$AD$21</definedName>
    <definedName name="_xlnm._FilterDatabase" localSheetId="0" hidden="1">'Results round Biofilm'!$A$5:$K$21</definedName>
    <definedName name="_xlnm._FilterDatabase" localSheetId="4" hidden="1">'Results w relative recovery'!$A$3:$AV$4</definedName>
    <definedName name="test" localSheetId="2">#REF!</definedName>
    <definedName name="test" localSheetId="6">#REF!</definedName>
    <definedName name="test" localSheetId="0">#REF!</definedName>
    <definedName name="test">#REF!</definedName>
  </definedNames>
  <calcPr calcId="162913"/>
</workbook>
</file>

<file path=xl/calcChain.xml><?xml version="1.0" encoding="utf-8"?>
<calcChain xmlns="http://schemas.openxmlformats.org/spreadsheetml/2006/main">
  <c r="E16" i="43" l="1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14" i="43"/>
  <c r="E15" i="43"/>
  <c r="E7" i="43"/>
  <c r="E8" i="43"/>
  <c r="E9" i="43"/>
  <c r="E10" i="43"/>
  <c r="E11" i="43"/>
  <c r="E12" i="43"/>
  <c r="E13" i="43"/>
  <c r="E6" i="43"/>
  <c r="AA59" i="43" l="1"/>
  <c r="Z59" i="43"/>
  <c r="Y59" i="43"/>
  <c r="X59" i="43"/>
  <c r="W59" i="43"/>
  <c r="V59" i="43"/>
  <c r="U59" i="43"/>
  <c r="T59" i="43"/>
  <c r="S59" i="43"/>
  <c r="R59" i="43"/>
  <c r="Q59" i="43"/>
  <c r="P59" i="43"/>
  <c r="O59" i="43"/>
  <c r="N59" i="43"/>
  <c r="M59" i="43"/>
  <c r="L59" i="43"/>
  <c r="C59" i="43"/>
  <c r="AA58" i="43"/>
  <c r="Z58" i="43"/>
  <c r="Y58" i="43"/>
  <c r="X58" i="43"/>
  <c r="W58" i="43"/>
  <c r="V58" i="43"/>
  <c r="U58" i="43"/>
  <c r="T58" i="43"/>
  <c r="S58" i="43"/>
  <c r="R58" i="43"/>
  <c r="Q58" i="43"/>
  <c r="P58" i="43"/>
  <c r="O58" i="43"/>
  <c r="N58" i="43"/>
  <c r="M58" i="43"/>
  <c r="L58" i="43"/>
  <c r="C58" i="43"/>
  <c r="AA57" i="43"/>
  <c r="Z57" i="43"/>
  <c r="Y57" i="43"/>
  <c r="X57" i="43"/>
  <c r="W57" i="43"/>
  <c r="V57" i="43"/>
  <c r="U57" i="43"/>
  <c r="T57" i="43"/>
  <c r="S57" i="43"/>
  <c r="R57" i="43"/>
  <c r="Q57" i="43"/>
  <c r="P57" i="43"/>
  <c r="O57" i="43"/>
  <c r="N57" i="43"/>
  <c r="M57" i="43"/>
  <c r="L57" i="43"/>
  <c r="C57" i="43"/>
  <c r="AA56" i="43"/>
  <c r="Z56" i="43"/>
  <c r="Y56" i="43"/>
  <c r="X56" i="43"/>
  <c r="W56" i="43"/>
  <c r="V56" i="43"/>
  <c r="U56" i="43"/>
  <c r="T56" i="43"/>
  <c r="S56" i="43"/>
  <c r="R56" i="43"/>
  <c r="Q56" i="43"/>
  <c r="P56" i="43"/>
  <c r="O56" i="43"/>
  <c r="N56" i="43"/>
  <c r="M56" i="43"/>
  <c r="L56" i="43"/>
  <c r="C56" i="43"/>
  <c r="AA55" i="43"/>
  <c r="Z55" i="43"/>
  <c r="Y55" i="43"/>
  <c r="X55" i="43"/>
  <c r="W55" i="43"/>
  <c r="V55" i="43"/>
  <c r="U55" i="43"/>
  <c r="T55" i="43"/>
  <c r="S55" i="43"/>
  <c r="R55" i="43"/>
  <c r="Q55" i="43"/>
  <c r="P55" i="43"/>
  <c r="O55" i="43"/>
  <c r="N55" i="43"/>
  <c r="M55" i="43"/>
  <c r="L55" i="43"/>
  <c r="C55" i="43"/>
  <c r="AA54" i="43"/>
  <c r="Z54" i="43"/>
  <c r="Y54" i="43"/>
  <c r="X54" i="43"/>
  <c r="W54" i="43"/>
  <c r="V54" i="43"/>
  <c r="U54" i="43"/>
  <c r="T54" i="43"/>
  <c r="S54" i="43"/>
  <c r="R54" i="43"/>
  <c r="Q54" i="43"/>
  <c r="P54" i="43"/>
  <c r="O54" i="43"/>
  <c r="N54" i="43"/>
  <c r="M54" i="43"/>
  <c r="L54" i="43"/>
  <c r="C54" i="43"/>
  <c r="AA53" i="43"/>
  <c r="Z53" i="43"/>
  <c r="Y53" i="43"/>
  <c r="X53" i="43"/>
  <c r="W53" i="43"/>
  <c r="V53" i="43"/>
  <c r="U53" i="43"/>
  <c r="T53" i="43"/>
  <c r="S53" i="43"/>
  <c r="R53" i="43"/>
  <c r="Q53" i="43"/>
  <c r="P53" i="43"/>
  <c r="O53" i="43"/>
  <c r="N53" i="43"/>
  <c r="M53" i="43"/>
  <c r="L53" i="43"/>
  <c r="C53" i="43"/>
  <c r="AA52" i="43"/>
  <c r="Z52" i="43"/>
  <c r="Y52" i="43"/>
  <c r="X52" i="43"/>
  <c r="W52" i="43"/>
  <c r="V52" i="43"/>
  <c r="U52" i="43"/>
  <c r="T52" i="43"/>
  <c r="S52" i="43"/>
  <c r="R52" i="43"/>
  <c r="Q52" i="43"/>
  <c r="P52" i="43"/>
  <c r="O52" i="43"/>
  <c r="N52" i="43"/>
  <c r="M52" i="43"/>
  <c r="L52" i="43"/>
  <c r="C52" i="43"/>
  <c r="AA51" i="43"/>
  <c r="Z51" i="43"/>
  <c r="Y51" i="43"/>
  <c r="X51" i="43"/>
  <c r="W51" i="43"/>
  <c r="V51" i="43"/>
  <c r="U51" i="43"/>
  <c r="T51" i="43"/>
  <c r="S51" i="43"/>
  <c r="R51" i="43"/>
  <c r="Q51" i="43"/>
  <c r="P51" i="43"/>
  <c r="O51" i="43"/>
  <c r="N51" i="43"/>
  <c r="M51" i="43"/>
  <c r="L51" i="43"/>
  <c r="C51" i="43"/>
  <c r="AA50" i="43"/>
  <c r="Z50" i="43"/>
  <c r="Y50" i="43"/>
  <c r="X50" i="43"/>
  <c r="W50" i="43"/>
  <c r="V50" i="43"/>
  <c r="U50" i="43"/>
  <c r="T50" i="43"/>
  <c r="S50" i="43"/>
  <c r="R50" i="43"/>
  <c r="Q50" i="43"/>
  <c r="P50" i="43"/>
  <c r="O50" i="43"/>
  <c r="N50" i="43"/>
  <c r="M50" i="43"/>
  <c r="L50" i="43"/>
  <c r="C50" i="43"/>
  <c r="AA49" i="43"/>
  <c r="Z49" i="43"/>
  <c r="Y49" i="43"/>
  <c r="X49" i="43"/>
  <c r="W49" i="43"/>
  <c r="V49" i="43"/>
  <c r="U49" i="43"/>
  <c r="T49" i="43"/>
  <c r="S49" i="43"/>
  <c r="R49" i="43"/>
  <c r="Q49" i="43"/>
  <c r="P49" i="43"/>
  <c r="O49" i="43"/>
  <c r="N49" i="43"/>
  <c r="M49" i="43"/>
  <c r="L49" i="43"/>
  <c r="C49" i="43"/>
  <c r="AA48" i="43"/>
  <c r="Z48" i="43"/>
  <c r="Y48" i="43"/>
  <c r="X48" i="43"/>
  <c r="W48" i="43"/>
  <c r="V48" i="43"/>
  <c r="U48" i="43"/>
  <c r="T48" i="43"/>
  <c r="S48" i="43"/>
  <c r="R48" i="43"/>
  <c r="Q48" i="43"/>
  <c r="P48" i="43"/>
  <c r="O48" i="43"/>
  <c r="N48" i="43"/>
  <c r="M48" i="43"/>
  <c r="L48" i="43"/>
  <c r="C48" i="43"/>
  <c r="AA47" i="43"/>
  <c r="Z47" i="43"/>
  <c r="Y47" i="43"/>
  <c r="X47" i="43"/>
  <c r="W47" i="43"/>
  <c r="V47" i="43"/>
  <c r="U47" i="43"/>
  <c r="T47" i="43"/>
  <c r="S47" i="43"/>
  <c r="R47" i="43"/>
  <c r="Q47" i="43"/>
  <c r="P47" i="43"/>
  <c r="O47" i="43"/>
  <c r="N47" i="43"/>
  <c r="M47" i="43"/>
  <c r="L47" i="43"/>
  <c r="C47" i="43"/>
  <c r="AA46" i="43"/>
  <c r="Z46" i="43"/>
  <c r="Y46" i="43"/>
  <c r="X46" i="43"/>
  <c r="W46" i="43"/>
  <c r="V46" i="43"/>
  <c r="U46" i="43"/>
  <c r="T46" i="43"/>
  <c r="S46" i="43"/>
  <c r="R46" i="43"/>
  <c r="Q46" i="43"/>
  <c r="P46" i="43"/>
  <c r="O46" i="43"/>
  <c r="N46" i="43"/>
  <c r="M46" i="43"/>
  <c r="L46" i="43"/>
  <c r="C46" i="43"/>
  <c r="AA45" i="43"/>
  <c r="Z45" i="43"/>
  <c r="Y45" i="43"/>
  <c r="X45" i="43"/>
  <c r="W45" i="43"/>
  <c r="V45" i="43"/>
  <c r="U45" i="43"/>
  <c r="T45" i="43"/>
  <c r="S45" i="43"/>
  <c r="R45" i="43"/>
  <c r="Q45" i="43"/>
  <c r="P45" i="43"/>
  <c r="O45" i="43"/>
  <c r="N45" i="43"/>
  <c r="M45" i="43"/>
  <c r="L45" i="43"/>
  <c r="C45" i="43"/>
  <c r="AA44" i="43"/>
  <c r="Z44" i="43"/>
  <c r="Y44" i="43"/>
  <c r="X44" i="43"/>
  <c r="W44" i="43"/>
  <c r="V44" i="43"/>
  <c r="U44" i="43"/>
  <c r="T44" i="43"/>
  <c r="S44" i="43"/>
  <c r="R44" i="43"/>
  <c r="Q44" i="43"/>
  <c r="P44" i="43"/>
  <c r="O44" i="43"/>
  <c r="N44" i="43"/>
  <c r="M44" i="43"/>
  <c r="L44" i="43"/>
  <c r="C44" i="43"/>
  <c r="AA43" i="43"/>
  <c r="Z43" i="43"/>
  <c r="Y43" i="43"/>
  <c r="X43" i="43"/>
  <c r="W43" i="43"/>
  <c r="V43" i="43"/>
  <c r="U43" i="43"/>
  <c r="T43" i="43"/>
  <c r="S43" i="43"/>
  <c r="R43" i="43"/>
  <c r="Q43" i="43"/>
  <c r="P43" i="43"/>
  <c r="O43" i="43"/>
  <c r="N43" i="43"/>
  <c r="M43" i="43"/>
  <c r="L43" i="43"/>
  <c r="C43" i="43"/>
  <c r="AA42" i="43"/>
  <c r="Z42" i="43"/>
  <c r="Y42" i="43"/>
  <c r="X42" i="43"/>
  <c r="W42" i="43"/>
  <c r="V42" i="43"/>
  <c r="U42" i="43"/>
  <c r="T42" i="43"/>
  <c r="S42" i="43"/>
  <c r="R42" i="43"/>
  <c r="Q42" i="43"/>
  <c r="P42" i="43"/>
  <c r="O42" i="43"/>
  <c r="N42" i="43"/>
  <c r="M42" i="43"/>
  <c r="L42" i="43"/>
  <c r="C42" i="43"/>
  <c r="AA41" i="43"/>
  <c r="Z41" i="43"/>
  <c r="Y41" i="43"/>
  <c r="X41" i="43"/>
  <c r="W41" i="43"/>
  <c r="V41" i="43"/>
  <c r="U41" i="43"/>
  <c r="T41" i="43"/>
  <c r="S41" i="43"/>
  <c r="R41" i="43"/>
  <c r="Q41" i="43"/>
  <c r="P41" i="43"/>
  <c r="O41" i="43"/>
  <c r="N41" i="43"/>
  <c r="M41" i="43"/>
  <c r="L41" i="43"/>
  <c r="C41" i="43"/>
  <c r="AA40" i="43"/>
  <c r="Z40" i="43"/>
  <c r="Y40" i="43"/>
  <c r="X40" i="43"/>
  <c r="W40" i="43"/>
  <c r="V40" i="43"/>
  <c r="U40" i="43"/>
  <c r="T40" i="43"/>
  <c r="S40" i="43"/>
  <c r="R40" i="43"/>
  <c r="Q40" i="43"/>
  <c r="P40" i="43"/>
  <c r="O40" i="43"/>
  <c r="N40" i="43"/>
  <c r="M40" i="43"/>
  <c r="L40" i="43"/>
  <c r="C40" i="43"/>
  <c r="AA39" i="43"/>
  <c r="Z39" i="43"/>
  <c r="Y39" i="43"/>
  <c r="X39" i="43"/>
  <c r="W39" i="43"/>
  <c r="V39" i="43"/>
  <c r="U39" i="43"/>
  <c r="T39" i="43"/>
  <c r="S39" i="43"/>
  <c r="R39" i="43"/>
  <c r="Q39" i="43"/>
  <c r="P39" i="43"/>
  <c r="O39" i="43"/>
  <c r="N39" i="43"/>
  <c r="M39" i="43"/>
  <c r="L39" i="43"/>
  <c r="C39" i="43"/>
  <c r="AA38" i="43"/>
  <c r="Z38" i="43"/>
  <c r="Y38" i="43"/>
  <c r="X38" i="43"/>
  <c r="W38" i="43"/>
  <c r="V38" i="43"/>
  <c r="U38" i="43"/>
  <c r="T38" i="43"/>
  <c r="S38" i="43"/>
  <c r="R38" i="43"/>
  <c r="Q38" i="43"/>
  <c r="P38" i="43"/>
  <c r="O38" i="43"/>
  <c r="N38" i="43"/>
  <c r="M38" i="43"/>
  <c r="L38" i="43"/>
  <c r="C38" i="43"/>
  <c r="AA37" i="43"/>
  <c r="Z37" i="43"/>
  <c r="Y37" i="43"/>
  <c r="X37" i="43"/>
  <c r="W37" i="43"/>
  <c r="V37" i="43"/>
  <c r="U37" i="43"/>
  <c r="T37" i="43"/>
  <c r="S37" i="43"/>
  <c r="R37" i="43"/>
  <c r="Q37" i="43"/>
  <c r="P37" i="43"/>
  <c r="O37" i="43"/>
  <c r="N37" i="43"/>
  <c r="M37" i="43"/>
  <c r="L37" i="43"/>
  <c r="C37" i="43"/>
  <c r="AA36" i="43"/>
  <c r="Z36" i="43"/>
  <c r="Y36" i="43"/>
  <c r="X36" i="43"/>
  <c r="W36" i="43"/>
  <c r="V36" i="43"/>
  <c r="U36" i="43"/>
  <c r="T36" i="43"/>
  <c r="S36" i="43"/>
  <c r="R36" i="43"/>
  <c r="Q36" i="43"/>
  <c r="P36" i="43"/>
  <c r="O36" i="43"/>
  <c r="N36" i="43"/>
  <c r="M36" i="43"/>
  <c r="L36" i="43"/>
  <c r="C36" i="43"/>
  <c r="AA35" i="43"/>
  <c r="Z35" i="43"/>
  <c r="Y35" i="43"/>
  <c r="X35" i="43"/>
  <c r="W35" i="43"/>
  <c r="V35" i="43"/>
  <c r="U35" i="43"/>
  <c r="T35" i="43"/>
  <c r="S35" i="43"/>
  <c r="R35" i="43"/>
  <c r="Q35" i="43"/>
  <c r="P35" i="43"/>
  <c r="O35" i="43"/>
  <c r="N35" i="43"/>
  <c r="M35" i="43"/>
  <c r="L35" i="43"/>
  <c r="C35" i="43"/>
  <c r="AA34" i="43"/>
  <c r="Z34" i="43"/>
  <c r="Y34" i="43"/>
  <c r="X34" i="43"/>
  <c r="W34" i="43"/>
  <c r="V34" i="43"/>
  <c r="U34" i="43"/>
  <c r="T34" i="43"/>
  <c r="S34" i="43"/>
  <c r="R34" i="43"/>
  <c r="Q34" i="43"/>
  <c r="P34" i="43"/>
  <c r="O34" i="43"/>
  <c r="N34" i="43"/>
  <c r="M34" i="43"/>
  <c r="L34" i="43"/>
  <c r="C34" i="43"/>
  <c r="AA33" i="43"/>
  <c r="Z33" i="43"/>
  <c r="Y33" i="43"/>
  <c r="X33" i="43"/>
  <c r="W33" i="43"/>
  <c r="V33" i="43"/>
  <c r="U33" i="43"/>
  <c r="T33" i="43"/>
  <c r="S33" i="43"/>
  <c r="R33" i="43"/>
  <c r="Q33" i="43"/>
  <c r="P33" i="43"/>
  <c r="O33" i="43"/>
  <c r="N33" i="43"/>
  <c r="M33" i="43"/>
  <c r="L33" i="43"/>
  <c r="C33" i="43"/>
  <c r="AA32" i="43"/>
  <c r="Z32" i="43"/>
  <c r="Y32" i="43"/>
  <c r="X32" i="43"/>
  <c r="W32" i="43"/>
  <c r="V32" i="43"/>
  <c r="U32" i="43"/>
  <c r="T32" i="43"/>
  <c r="S32" i="43"/>
  <c r="R32" i="43"/>
  <c r="Q32" i="43"/>
  <c r="P32" i="43"/>
  <c r="O32" i="43"/>
  <c r="N32" i="43"/>
  <c r="M32" i="43"/>
  <c r="L32" i="43"/>
  <c r="C32" i="43"/>
  <c r="AA31" i="43"/>
  <c r="Z31" i="43"/>
  <c r="Y31" i="43"/>
  <c r="X31" i="43"/>
  <c r="W31" i="43"/>
  <c r="V31" i="43"/>
  <c r="U31" i="43"/>
  <c r="T31" i="43"/>
  <c r="S31" i="43"/>
  <c r="R31" i="43"/>
  <c r="Q31" i="43"/>
  <c r="P31" i="43"/>
  <c r="O31" i="43"/>
  <c r="N31" i="43"/>
  <c r="M31" i="43"/>
  <c r="L31" i="43"/>
  <c r="C31" i="43"/>
  <c r="AA30" i="43"/>
  <c r="Z30" i="43"/>
  <c r="Y30" i="43"/>
  <c r="X30" i="43"/>
  <c r="W30" i="43"/>
  <c r="V30" i="43"/>
  <c r="U30" i="43"/>
  <c r="T30" i="43"/>
  <c r="S30" i="43"/>
  <c r="R30" i="43"/>
  <c r="Q30" i="43"/>
  <c r="P30" i="43"/>
  <c r="O30" i="43"/>
  <c r="N30" i="43"/>
  <c r="M30" i="43"/>
  <c r="L30" i="43"/>
  <c r="C30" i="43"/>
  <c r="AA29" i="43"/>
  <c r="Z29" i="43"/>
  <c r="Y29" i="43"/>
  <c r="X29" i="43"/>
  <c r="W29" i="43"/>
  <c r="V29" i="43"/>
  <c r="U29" i="43"/>
  <c r="T29" i="43"/>
  <c r="S29" i="43"/>
  <c r="R29" i="43"/>
  <c r="Q29" i="43"/>
  <c r="P29" i="43"/>
  <c r="O29" i="43"/>
  <c r="N29" i="43"/>
  <c r="M29" i="43"/>
  <c r="L29" i="43"/>
  <c r="C29" i="43"/>
  <c r="AA28" i="43"/>
  <c r="Z28" i="43"/>
  <c r="Y28" i="43"/>
  <c r="X28" i="43"/>
  <c r="W28" i="43"/>
  <c r="V28" i="43"/>
  <c r="U28" i="43"/>
  <c r="T28" i="43"/>
  <c r="S28" i="43"/>
  <c r="R28" i="43"/>
  <c r="Q28" i="43"/>
  <c r="P28" i="43"/>
  <c r="O28" i="43"/>
  <c r="N28" i="43"/>
  <c r="M28" i="43"/>
  <c r="L28" i="43"/>
  <c r="C28" i="43"/>
  <c r="AA27" i="43"/>
  <c r="Z27" i="43"/>
  <c r="Y27" i="43"/>
  <c r="X27" i="43"/>
  <c r="W27" i="43"/>
  <c r="V27" i="43"/>
  <c r="U27" i="43"/>
  <c r="T27" i="43"/>
  <c r="S27" i="43"/>
  <c r="R27" i="43"/>
  <c r="Q27" i="43"/>
  <c r="P27" i="43"/>
  <c r="O27" i="43"/>
  <c r="N27" i="43"/>
  <c r="M27" i="43"/>
  <c r="L27" i="43"/>
  <c r="C27" i="43"/>
  <c r="AA26" i="43"/>
  <c r="Z26" i="43"/>
  <c r="Y26" i="43"/>
  <c r="X26" i="43"/>
  <c r="W26" i="43"/>
  <c r="V26" i="43"/>
  <c r="U26" i="43"/>
  <c r="T26" i="43"/>
  <c r="S26" i="43"/>
  <c r="R26" i="43"/>
  <c r="Q26" i="43"/>
  <c r="P26" i="43"/>
  <c r="O26" i="43"/>
  <c r="N26" i="43"/>
  <c r="M26" i="43"/>
  <c r="L26" i="43"/>
  <c r="C26" i="43"/>
  <c r="AA25" i="43"/>
  <c r="Z25" i="43"/>
  <c r="Y25" i="43"/>
  <c r="X25" i="43"/>
  <c r="W25" i="43"/>
  <c r="V25" i="43"/>
  <c r="U25" i="43"/>
  <c r="T25" i="43"/>
  <c r="S25" i="43"/>
  <c r="R25" i="43"/>
  <c r="Q25" i="43"/>
  <c r="P25" i="43"/>
  <c r="O25" i="43"/>
  <c r="N25" i="43"/>
  <c r="M25" i="43"/>
  <c r="L25" i="43"/>
  <c r="C25" i="43"/>
  <c r="AA24" i="43"/>
  <c r="Z24" i="43"/>
  <c r="Y24" i="43"/>
  <c r="X24" i="43"/>
  <c r="W24" i="43"/>
  <c r="V24" i="43"/>
  <c r="U24" i="43"/>
  <c r="T24" i="43"/>
  <c r="S24" i="43"/>
  <c r="R24" i="43"/>
  <c r="Q24" i="43"/>
  <c r="P24" i="43"/>
  <c r="O24" i="43"/>
  <c r="N24" i="43"/>
  <c r="M24" i="43"/>
  <c r="L24" i="43"/>
  <c r="C24" i="43"/>
  <c r="AA23" i="43"/>
  <c r="Z23" i="43"/>
  <c r="Y23" i="43"/>
  <c r="X23" i="43"/>
  <c r="W23" i="43"/>
  <c r="V23" i="43"/>
  <c r="U23" i="43"/>
  <c r="T23" i="43"/>
  <c r="S23" i="43"/>
  <c r="R23" i="43"/>
  <c r="Q23" i="43"/>
  <c r="P23" i="43"/>
  <c r="O23" i="43"/>
  <c r="N23" i="43"/>
  <c r="M23" i="43"/>
  <c r="L23" i="43"/>
  <c r="C23" i="43"/>
  <c r="AA22" i="43"/>
  <c r="Z22" i="43"/>
  <c r="Y22" i="43"/>
  <c r="X22" i="43"/>
  <c r="W22" i="43"/>
  <c r="V22" i="43"/>
  <c r="U22" i="43"/>
  <c r="T22" i="43"/>
  <c r="S22" i="43"/>
  <c r="R22" i="43"/>
  <c r="Q22" i="43"/>
  <c r="P22" i="43"/>
  <c r="O22" i="43"/>
  <c r="N22" i="43"/>
  <c r="M22" i="43"/>
  <c r="L22" i="43"/>
  <c r="C22" i="43"/>
  <c r="AA21" i="43"/>
  <c r="Z21" i="43"/>
  <c r="Y21" i="43"/>
  <c r="X21" i="43"/>
  <c r="W21" i="43"/>
  <c r="V21" i="43"/>
  <c r="U21" i="43"/>
  <c r="T21" i="43"/>
  <c r="S21" i="43"/>
  <c r="R21" i="43"/>
  <c r="Q21" i="43"/>
  <c r="P21" i="43"/>
  <c r="O21" i="43"/>
  <c r="N21" i="43"/>
  <c r="M21" i="43"/>
  <c r="L21" i="43"/>
  <c r="C21" i="43"/>
  <c r="AA20" i="43"/>
  <c r="Z20" i="43"/>
  <c r="Y20" i="43"/>
  <c r="X20" i="43"/>
  <c r="W20" i="43"/>
  <c r="V20" i="43"/>
  <c r="U20" i="43"/>
  <c r="T20" i="43"/>
  <c r="S20" i="43"/>
  <c r="R20" i="43"/>
  <c r="Q20" i="43"/>
  <c r="P20" i="43"/>
  <c r="O20" i="43"/>
  <c r="N20" i="43"/>
  <c r="M20" i="43"/>
  <c r="L20" i="43"/>
  <c r="C20" i="43"/>
  <c r="AA19" i="43"/>
  <c r="Z19" i="43"/>
  <c r="Y19" i="43"/>
  <c r="X19" i="43"/>
  <c r="W19" i="43"/>
  <c r="V19" i="43"/>
  <c r="U19" i="43"/>
  <c r="T19" i="43"/>
  <c r="S19" i="43"/>
  <c r="R19" i="43"/>
  <c r="Q19" i="43"/>
  <c r="P19" i="43"/>
  <c r="O19" i="43"/>
  <c r="N19" i="43"/>
  <c r="M19" i="43"/>
  <c r="L19" i="43"/>
  <c r="C19" i="43"/>
  <c r="AA18" i="43"/>
  <c r="Z18" i="43"/>
  <c r="Y18" i="43"/>
  <c r="X18" i="43"/>
  <c r="W18" i="43"/>
  <c r="V18" i="43"/>
  <c r="U18" i="43"/>
  <c r="T18" i="43"/>
  <c r="S18" i="43"/>
  <c r="R18" i="43"/>
  <c r="Q18" i="43"/>
  <c r="P18" i="43"/>
  <c r="O18" i="43"/>
  <c r="N18" i="43"/>
  <c r="M18" i="43"/>
  <c r="L18" i="43"/>
  <c r="C18" i="43"/>
  <c r="AA17" i="43"/>
  <c r="Z17" i="43"/>
  <c r="Y17" i="43"/>
  <c r="X17" i="43"/>
  <c r="W17" i="43"/>
  <c r="V17" i="43"/>
  <c r="U17" i="43"/>
  <c r="T17" i="43"/>
  <c r="S17" i="43"/>
  <c r="R17" i="43"/>
  <c r="Q17" i="43"/>
  <c r="P17" i="43"/>
  <c r="O17" i="43"/>
  <c r="N17" i="43"/>
  <c r="M17" i="43"/>
  <c r="L17" i="43"/>
  <c r="C17" i="43"/>
  <c r="AA16" i="43"/>
  <c r="Z16" i="43"/>
  <c r="Y16" i="43"/>
  <c r="X16" i="43"/>
  <c r="W16" i="43"/>
  <c r="V16" i="43"/>
  <c r="U16" i="43"/>
  <c r="T16" i="43"/>
  <c r="S16" i="43"/>
  <c r="R16" i="43"/>
  <c r="Q16" i="43"/>
  <c r="P16" i="43"/>
  <c r="O16" i="43"/>
  <c r="N16" i="43"/>
  <c r="M16" i="43"/>
  <c r="L16" i="43"/>
  <c r="C16" i="43"/>
  <c r="AA15" i="43"/>
  <c r="Z15" i="43"/>
  <c r="Y15" i="43"/>
  <c r="X15" i="43"/>
  <c r="W15" i="43"/>
  <c r="V15" i="43"/>
  <c r="U15" i="43"/>
  <c r="T15" i="43"/>
  <c r="S15" i="43"/>
  <c r="R15" i="43"/>
  <c r="Q15" i="43"/>
  <c r="P15" i="43"/>
  <c r="O15" i="43"/>
  <c r="N15" i="43"/>
  <c r="M15" i="43"/>
  <c r="L15" i="43"/>
  <c r="C15" i="43"/>
  <c r="AA14" i="43"/>
  <c r="Z14" i="43"/>
  <c r="Y14" i="43"/>
  <c r="X14" i="43"/>
  <c r="W14" i="43"/>
  <c r="V14" i="43"/>
  <c r="U14" i="43"/>
  <c r="T14" i="43"/>
  <c r="S14" i="43"/>
  <c r="R14" i="43"/>
  <c r="Q14" i="43"/>
  <c r="P14" i="43"/>
  <c r="O14" i="43"/>
  <c r="N14" i="43"/>
  <c r="M14" i="43"/>
  <c r="L14" i="43"/>
  <c r="C14" i="43"/>
  <c r="AA13" i="43"/>
  <c r="Z13" i="43"/>
  <c r="Y13" i="43"/>
  <c r="X13" i="43"/>
  <c r="W13" i="43"/>
  <c r="V13" i="43"/>
  <c r="U13" i="43"/>
  <c r="T13" i="43"/>
  <c r="S13" i="43"/>
  <c r="R13" i="43"/>
  <c r="Q13" i="43"/>
  <c r="P13" i="43"/>
  <c r="O13" i="43"/>
  <c r="N13" i="43"/>
  <c r="M13" i="43"/>
  <c r="L13" i="43"/>
  <c r="C13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C12" i="43"/>
  <c r="AA11" i="43"/>
  <c r="Z11" i="43"/>
  <c r="Y11" i="43"/>
  <c r="X11" i="43"/>
  <c r="W11" i="43"/>
  <c r="V11" i="43"/>
  <c r="U11" i="43"/>
  <c r="T11" i="43"/>
  <c r="S11" i="43"/>
  <c r="R11" i="43"/>
  <c r="Q11" i="43"/>
  <c r="P11" i="43"/>
  <c r="O11" i="43"/>
  <c r="N11" i="43"/>
  <c r="M11" i="43"/>
  <c r="L11" i="43"/>
  <c r="C11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C10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C9" i="43"/>
  <c r="AA8" i="43"/>
  <c r="Z8" i="43"/>
  <c r="Y8" i="43"/>
  <c r="X8" i="43"/>
  <c r="W8" i="43"/>
  <c r="V8" i="43"/>
  <c r="U8" i="43"/>
  <c r="T8" i="43"/>
  <c r="S8" i="43"/>
  <c r="R8" i="43"/>
  <c r="Q8" i="43"/>
  <c r="P8" i="43"/>
  <c r="O8" i="43"/>
  <c r="N8" i="43"/>
  <c r="M8" i="43"/>
  <c r="L8" i="43"/>
  <c r="C8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C7" i="43"/>
  <c r="AA6" i="43"/>
  <c r="Z6" i="43"/>
  <c r="Y6" i="43"/>
  <c r="X6" i="43"/>
  <c r="W6" i="43"/>
  <c r="V6" i="43"/>
  <c r="U6" i="43"/>
  <c r="T6" i="43"/>
  <c r="S6" i="43"/>
  <c r="R6" i="43"/>
  <c r="Q6" i="43"/>
  <c r="P6" i="43"/>
  <c r="O6" i="43"/>
  <c r="N6" i="43"/>
  <c r="M6" i="43"/>
  <c r="L6" i="43"/>
  <c r="C6" i="43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Z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AM6" i="26"/>
  <c r="AN6" i="26"/>
  <c r="AO6" i="26"/>
  <c r="AP6" i="26"/>
  <c r="AQ6" i="26"/>
  <c r="AR6" i="26"/>
  <c r="AS6" i="26"/>
  <c r="AT6" i="26"/>
  <c r="AU6" i="26"/>
  <c r="AV6" i="26"/>
  <c r="AW6" i="26"/>
  <c r="AX6" i="26"/>
  <c r="AY6" i="26"/>
  <c r="AZ6" i="26"/>
  <c r="BA6" i="26"/>
  <c r="BB6" i="26"/>
  <c r="BC6" i="26"/>
  <c r="BD6" i="26"/>
  <c r="BE6" i="26"/>
  <c r="BF6" i="26"/>
  <c r="BG6" i="26"/>
  <c r="BH6" i="26"/>
  <c r="BI6" i="26"/>
  <c r="BJ6" i="26"/>
  <c r="BK6" i="26"/>
  <c r="BL6" i="26"/>
  <c r="BM6" i="26"/>
  <c r="BN6" i="26"/>
  <c r="BO6" i="26"/>
  <c r="BP6" i="26"/>
  <c r="BQ6" i="26"/>
  <c r="BR6" i="26"/>
  <c r="BS6" i="26"/>
  <c r="BT6" i="26"/>
  <c r="BU6" i="26"/>
  <c r="BV6" i="26"/>
  <c r="BW6" i="26"/>
  <c r="BX6" i="26"/>
  <c r="BY6" i="26"/>
  <c r="BZ6" i="26"/>
  <c r="CA6" i="26"/>
  <c r="CB6" i="26"/>
  <c r="CC6" i="26"/>
  <c r="CD6" i="26"/>
  <c r="CE6" i="26"/>
  <c r="CF6" i="26"/>
  <c r="CG6" i="26"/>
  <c r="CH6" i="26"/>
  <c r="CI6" i="26"/>
  <c r="CJ6" i="26"/>
  <c r="CK6" i="26"/>
  <c r="CL6" i="26"/>
  <c r="CM6" i="26"/>
  <c r="CN6" i="26"/>
  <c r="CO6" i="26"/>
  <c r="CP6" i="26"/>
  <c r="CQ6" i="26"/>
  <c r="CR6" i="26"/>
  <c r="CS6" i="26"/>
  <c r="CT6" i="26"/>
  <c r="CU6" i="26"/>
  <c r="CV6" i="26"/>
  <c r="CW6" i="26"/>
  <c r="CX6" i="26"/>
  <c r="CY6" i="26"/>
  <c r="CZ6" i="26"/>
  <c r="DA6" i="26"/>
  <c r="DB6" i="26"/>
  <c r="DC6" i="26"/>
  <c r="DD6" i="26"/>
  <c r="DE6" i="26"/>
  <c r="DF6" i="26"/>
  <c r="DG6" i="26"/>
  <c r="DH6" i="26"/>
  <c r="DI6" i="26"/>
  <c r="DJ6" i="26"/>
  <c r="DK6" i="26"/>
  <c r="DL6" i="26"/>
  <c r="DM6" i="26"/>
  <c r="DN6" i="26"/>
  <c r="DO6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AM7" i="26"/>
  <c r="AN7" i="26"/>
  <c r="AO7" i="26"/>
  <c r="AP7" i="26"/>
  <c r="AQ7" i="26"/>
  <c r="AR7" i="26"/>
  <c r="AS7" i="26"/>
  <c r="AT7" i="26"/>
  <c r="AU7" i="26"/>
  <c r="AV7" i="26"/>
  <c r="AW7" i="26"/>
  <c r="AX7" i="26"/>
  <c r="AY7" i="26"/>
  <c r="AZ7" i="26"/>
  <c r="BA7" i="26"/>
  <c r="BB7" i="26"/>
  <c r="BC7" i="26"/>
  <c r="BD7" i="26"/>
  <c r="BE7" i="26"/>
  <c r="BF7" i="26"/>
  <c r="BG7" i="26"/>
  <c r="BH7" i="26"/>
  <c r="BI7" i="26"/>
  <c r="BJ7" i="26"/>
  <c r="BK7" i="26"/>
  <c r="BL7" i="26"/>
  <c r="BM7" i="26"/>
  <c r="BN7" i="26"/>
  <c r="BO7" i="26"/>
  <c r="BP7" i="26"/>
  <c r="BQ7" i="26"/>
  <c r="BR7" i="26"/>
  <c r="BS7" i="26"/>
  <c r="BT7" i="26"/>
  <c r="BU7" i="26"/>
  <c r="BV7" i="26"/>
  <c r="BW7" i="26"/>
  <c r="BX7" i="26"/>
  <c r="BY7" i="26"/>
  <c r="BZ7" i="26"/>
  <c r="CA7" i="26"/>
  <c r="CB7" i="26"/>
  <c r="CC7" i="26"/>
  <c r="CD7" i="26"/>
  <c r="CE7" i="26"/>
  <c r="CF7" i="26"/>
  <c r="CG7" i="26"/>
  <c r="CH7" i="26"/>
  <c r="CI7" i="26"/>
  <c r="CJ7" i="26"/>
  <c r="CK7" i="26"/>
  <c r="CL7" i="26"/>
  <c r="CM7" i="26"/>
  <c r="CN7" i="26"/>
  <c r="CO7" i="26"/>
  <c r="CP7" i="26"/>
  <c r="CQ7" i="26"/>
  <c r="CR7" i="26"/>
  <c r="CS7" i="26"/>
  <c r="CT7" i="26"/>
  <c r="CU7" i="26"/>
  <c r="CV7" i="26"/>
  <c r="CW7" i="26"/>
  <c r="CX7" i="26"/>
  <c r="CY7" i="26"/>
  <c r="CZ7" i="26"/>
  <c r="DA7" i="26"/>
  <c r="DB7" i="26"/>
  <c r="DC7" i="26"/>
  <c r="DD7" i="26"/>
  <c r="DE7" i="26"/>
  <c r="DF7" i="26"/>
  <c r="DG7" i="26"/>
  <c r="DH7" i="26"/>
  <c r="DI7" i="26"/>
  <c r="DJ7" i="26"/>
  <c r="DK7" i="26"/>
  <c r="DL7" i="26"/>
  <c r="DM7" i="26"/>
  <c r="DN7" i="26"/>
  <c r="DO7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AM8" i="26"/>
  <c r="AN8" i="26"/>
  <c r="AO8" i="26"/>
  <c r="AP8" i="26"/>
  <c r="AQ8" i="26"/>
  <c r="AR8" i="26"/>
  <c r="AS8" i="26"/>
  <c r="AT8" i="26"/>
  <c r="AU8" i="26"/>
  <c r="AV8" i="26"/>
  <c r="AW8" i="26"/>
  <c r="AX8" i="26"/>
  <c r="AY8" i="26"/>
  <c r="AZ8" i="26"/>
  <c r="BA8" i="26"/>
  <c r="BB8" i="26"/>
  <c r="BC8" i="26"/>
  <c r="BD8" i="26"/>
  <c r="BE8" i="26"/>
  <c r="BF8" i="26"/>
  <c r="BG8" i="26"/>
  <c r="BH8" i="26"/>
  <c r="BI8" i="26"/>
  <c r="BJ8" i="26"/>
  <c r="BK8" i="26"/>
  <c r="BL8" i="26"/>
  <c r="BM8" i="26"/>
  <c r="BN8" i="26"/>
  <c r="BO8" i="26"/>
  <c r="BP8" i="26"/>
  <c r="BQ8" i="26"/>
  <c r="BR8" i="26"/>
  <c r="BS8" i="26"/>
  <c r="BT8" i="26"/>
  <c r="BU8" i="26"/>
  <c r="BV8" i="26"/>
  <c r="BW8" i="26"/>
  <c r="BX8" i="26"/>
  <c r="BY8" i="26"/>
  <c r="BZ8" i="26"/>
  <c r="CA8" i="26"/>
  <c r="CB8" i="26"/>
  <c r="CC8" i="26"/>
  <c r="CD8" i="26"/>
  <c r="CE8" i="26"/>
  <c r="CF8" i="26"/>
  <c r="CG8" i="26"/>
  <c r="CH8" i="26"/>
  <c r="CI8" i="26"/>
  <c r="CJ8" i="26"/>
  <c r="CK8" i="26"/>
  <c r="CL8" i="26"/>
  <c r="CM8" i="26"/>
  <c r="CN8" i="26"/>
  <c r="CO8" i="26"/>
  <c r="CP8" i="26"/>
  <c r="CQ8" i="26"/>
  <c r="CR8" i="26"/>
  <c r="CS8" i="26"/>
  <c r="CT8" i="26"/>
  <c r="CU8" i="26"/>
  <c r="CV8" i="26"/>
  <c r="CW8" i="26"/>
  <c r="CX8" i="26"/>
  <c r="CY8" i="26"/>
  <c r="CZ8" i="26"/>
  <c r="DA8" i="26"/>
  <c r="DB8" i="26"/>
  <c r="DC8" i="26"/>
  <c r="DD8" i="26"/>
  <c r="DE8" i="26"/>
  <c r="DF8" i="26"/>
  <c r="DG8" i="26"/>
  <c r="DH8" i="26"/>
  <c r="DI8" i="26"/>
  <c r="DJ8" i="26"/>
  <c r="DK8" i="26"/>
  <c r="DL8" i="26"/>
  <c r="DM8" i="26"/>
  <c r="DN8" i="26"/>
  <c r="DO8" i="26"/>
  <c r="M9" i="26"/>
  <c r="N9" i="26"/>
  <c r="O9" i="26"/>
  <c r="P9" i="26"/>
  <c r="Q9" i="26"/>
  <c r="R9" i="26"/>
  <c r="S9" i="26"/>
  <c r="T9" i="26"/>
  <c r="U9" i="26"/>
  <c r="V9" i="26"/>
  <c r="W9" i="26"/>
  <c r="X9" i="26"/>
  <c r="Y9" i="26"/>
  <c r="Z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AM9" i="26"/>
  <c r="AN9" i="26"/>
  <c r="AO9" i="26"/>
  <c r="AP9" i="26"/>
  <c r="AQ9" i="26"/>
  <c r="AR9" i="26"/>
  <c r="AS9" i="26"/>
  <c r="AT9" i="26"/>
  <c r="AU9" i="26"/>
  <c r="AV9" i="26"/>
  <c r="AW9" i="26"/>
  <c r="AX9" i="26"/>
  <c r="AY9" i="26"/>
  <c r="AZ9" i="26"/>
  <c r="BA9" i="26"/>
  <c r="BB9" i="26"/>
  <c r="BC9" i="26"/>
  <c r="BD9" i="26"/>
  <c r="BE9" i="26"/>
  <c r="BF9" i="26"/>
  <c r="BG9" i="26"/>
  <c r="BH9" i="26"/>
  <c r="BI9" i="26"/>
  <c r="BJ9" i="26"/>
  <c r="BK9" i="26"/>
  <c r="BL9" i="26"/>
  <c r="BM9" i="26"/>
  <c r="BN9" i="26"/>
  <c r="BO9" i="26"/>
  <c r="BP9" i="26"/>
  <c r="BQ9" i="26"/>
  <c r="BR9" i="26"/>
  <c r="BS9" i="26"/>
  <c r="BT9" i="26"/>
  <c r="BU9" i="26"/>
  <c r="BV9" i="26"/>
  <c r="BW9" i="26"/>
  <c r="BX9" i="26"/>
  <c r="BY9" i="26"/>
  <c r="BZ9" i="26"/>
  <c r="CA9" i="26"/>
  <c r="CB9" i="26"/>
  <c r="CC9" i="26"/>
  <c r="CD9" i="26"/>
  <c r="CE9" i="26"/>
  <c r="CF9" i="26"/>
  <c r="CG9" i="26"/>
  <c r="CH9" i="26"/>
  <c r="CI9" i="26"/>
  <c r="CJ9" i="26"/>
  <c r="CK9" i="26"/>
  <c r="CL9" i="26"/>
  <c r="CM9" i="26"/>
  <c r="CN9" i="26"/>
  <c r="CO9" i="26"/>
  <c r="CP9" i="26"/>
  <c r="CQ9" i="26"/>
  <c r="CR9" i="26"/>
  <c r="CS9" i="26"/>
  <c r="CT9" i="26"/>
  <c r="CU9" i="26"/>
  <c r="CV9" i="26"/>
  <c r="CW9" i="26"/>
  <c r="CX9" i="26"/>
  <c r="CY9" i="26"/>
  <c r="CZ9" i="26"/>
  <c r="DA9" i="26"/>
  <c r="DB9" i="26"/>
  <c r="DC9" i="26"/>
  <c r="DD9" i="26"/>
  <c r="DE9" i="26"/>
  <c r="DF9" i="26"/>
  <c r="DG9" i="26"/>
  <c r="DH9" i="26"/>
  <c r="DI9" i="26"/>
  <c r="DJ9" i="26"/>
  <c r="DK9" i="26"/>
  <c r="DL9" i="26"/>
  <c r="DM9" i="26"/>
  <c r="DN9" i="26"/>
  <c r="DO9" i="26"/>
  <c r="M10" i="26"/>
  <c r="N10" i="26"/>
  <c r="O10" i="26"/>
  <c r="P10" i="26"/>
  <c r="Q10" i="26"/>
  <c r="R10" i="26"/>
  <c r="S10" i="26"/>
  <c r="T10" i="26"/>
  <c r="U10" i="26"/>
  <c r="V10" i="26"/>
  <c r="W10" i="26"/>
  <c r="X10" i="26"/>
  <c r="Y10" i="26"/>
  <c r="Z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AM10" i="26"/>
  <c r="AN10" i="26"/>
  <c r="AO10" i="26"/>
  <c r="AP10" i="26"/>
  <c r="AQ10" i="26"/>
  <c r="AR10" i="26"/>
  <c r="AS10" i="26"/>
  <c r="AT10" i="26"/>
  <c r="AU10" i="26"/>
  <c r="AV10" i="26"/>
  <c r="AW10" i="26"/>
  <c r="AX10" i="26"/>
  <c r="AY10" i="26"/>
  <c r="AZ10" i="26"/>
  <c r="BA10" i="26"/>
  <c r="BB10" i="26"/>
  <c r="BC10" i="26"/>
  <c r="BD10" i="26"/>
  <c r="BE10" i="26"/>
  <c r="BF10" i="26"/>
  <c r="BG10" i="26"/>
  <c r="BH10" i="26"/>
  <c r="BI10" i="26"/>
  <c r="BJ10" i="26"/>
  <c r="BK10" i="26"/>
  <c r="BL10" i="26"/>
  <c r="BM10" i="26"/>
  <c r="BN10" i="26"/>
  <c r="BO10" i="26"/>
  <c r="BP10" i="26"/>
  <c r="BQ10" i="26"/>
  <c r="BR10" i="26"/>
  <c r="BS10" i="26"/>
  <c r="BT10" i="26"/>
  <c r="BU10" i="26"/>
  <c r="BV10" i="26"/>
  <c r="BW10" i="26"/>
  <c r="BX10" i="26"/>
  <c r="BY10" i="26"/>
  <c r="BZ10" i="26"/>
  <c r="CA10" i="26"/>
  <c r="CB10" i="26"/>
  <c r="CC10" i="26"/>
  <c r="CD10" i="26"/>
  <c r="CE10" i="26"/>
  <c r="CF10" i="26"/>
  <c r="CG10" i="26"/>
  <c r="CH10" i="26"/>
  <c r="CI10" i="26"/>
  <c r="CJ10" i="26"/>
  <c r="CK10" i="26"/>
  <c r="CL10" i="26"/>
  <c r="CM10" i="26"/>
  <c r="CN10" i="26"/>
  <c r="CO10" i="26"/>
  <c r="CP10" i="26"/>
  <c r="CQ10" i="26"/>
  <c r="CR10" i="26"/>
  <c r="CS10" i="26"/>
  <c r="CT10" i="26"/>
  <c r="CU10" i="26"/>
  <c r="CV10" i="26"/>
  <c r="CW10" i="26"/>
  <c r="CX10" i="26"/>
  <c r="CY10" i="26"/>
  <c r="CZ10" i="26"/>
  <c r="DA10" i="26"/>
  <c r="DB10" i="26"/>
  <c r="DC10" i="26"/>
  <c r="DD10" i="26"/>
  <c r="DE10" i="26"/>
  <c r="DF10" i="26"/>
  <c r="DG10" i="26"/>
  <c r="DH10" i="26"/>
  <c r="DI10" i="26"/>
  <c r="DJ10" i="26"/>
  <c r="DK10" i="26"/>
  <c r="DL10" i="26"/>
  <c r="DM10" i="26"/>
  <c r="DN10" i="26"/>
  <c r="DO10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AT11" i="26"/>
  <c r="AU11" i="26"/>
  <c r="AV11" i="26"/>
  <c r="AW11" i="26"/>
  <c r="AX11" i="26"/>
  <c r="AY11" i="26"/>
  <c r="AZ11" i="26"/>
  <c r="BA11" i="26"/>
  <c r="BB11" i="26"/>
  <c r="BC11" i="26"/>
  <c r="BD11" i="26"/>
  <c r="BE11" i="26"/>
  <c r="BF11" i="26"/>
  <c r="BG11" i="26"/>
  <c r="BH11" i="26"/>
  <c r="BI11" i="26"/>
  <c r="BJ11" i="26"/>
  <c r="BK11" i="26"/>
  <c r="BL11" i="26"/>
  <c r="BM11" i="26"/>
  <c r="BN11" i="26"/>
  <c r="BO11" i="26"/>
  <c r="BP11" i="26"/>
  <c r="BQ11" i="26"/>
  <c r="BR11" i="26"/>
  <c r="BS11" i="26"/>
  <c r="BT11" i="26"/>
  <c r="BU11" i="26"/>
  <c r="BV11" i="26"/>
  <c r="BW11" i="26"/>
  <c r="BX11" i="26"/>
  <c r="BY11" i="26"/>
  <c r="BZ11" i="26"/>
  <c r="CA11" i="26"/>
  <c r="CB11" i="26"/>
  <c r="CC11" i="26"/>
  <c r="CD11" i="26"/>
  <c r="CE11" i="26"/>
  <c r="CF11" i="26"/>
  <c r="CG11" i="26"/>
  <c r="CH11" i="26"/>
  <c r="CI11" i="26"/>
  <c r="CJ11" i="26"/>
  <c r="CK11" i="26"/>
  <c r="CL11" i="26"/>
  <c r="CM11" i="26"/>
  <c r="CN11" i="26"/>
  <c r="CO11" i="26"/>
  <c r="CP11" i="26"/>
  <c r="CQ11" i="26"/>
  <c r="CR11" i="26"/>
  <c r="CS11" i="26"/>
  <c r="CT11" i="26"/>
  <c r="CU11" i="26"/>
  <c r="CV11" i="26"/>
  <c r="CW11" i="26"/>
  <c r="CX11" i="26"/>
  <c r="CY11" i="26"/>
  <c r="CZ11" i="26"/>
  <c r="DA11" i="26"/>
  <c r="DB11" i="26"/>
  <c r="DC11" i="26"/>
  <c r="DD11" i="26"/>
  <c r="DE11" i="26"/>
  <c r="DF11" i="26"/>
  <c r="DG11" i="26"/>
  <c r="DH11" i="26"/>
  <c r="DI11" i="26"/>
  <c r="DJ11" i="26"/>
  <c r="DK11" i="26"/>
  <c r="DL11" i="26"/>
  <c r="DM11" i="26"/>
  <c r="DN11" i="26"/>
  <c r="DO11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AU12" i="26"/>
  <c r="AV12" i="26"/>
  <c r="AW12" i="26"/>
  <c r="AX12" i="26"/>
  <c r="AY12" i="26"/>
  <c r="AZ12" i="26"/>
  <c r="BA12" i="26"/>
  <c r="BB12" i="26"/>
  <c r="BC12" i="26"/>
  <c r="BD12" i="26"/>
  <c r="BE12" i="26"/>
  <c r="BF12" i="26"/>
  <c r="BG12" i="26"/>
  <c r="BH12" i="26"/>
  <c r="BI12" i="26"/>
  <c r="BJ12" i="26"/>
  <c r="BK12" i="26"/>
  <c r="BL12" i="26"/>
  <c r="BM12" i="26"/>
  <c r="BN12" i="26"/>
  <c r="BO12" i="26"/>
  <c r="BP12" i="26"/>
  <c r="BQ12" i="26"/>
  <c r="BR12" i="26"/>
  <c r="BS12" i="26"/>
  <c r="BT12" i="26"/>
  <c r="BU12" i="26"/>
  <c r="BV12" i="26"/>
  <c r="BW12" i="26"/>
  <c r="BX12" i="26"/>
  <c r="BY12" i="26"/>
  <c r="BZ12" i="26"/>
  <c r="CA12" i="26"/>
  <c r="CB12" i="26"/>
  <c r="CC12" i="26"/>
  <c r="CD12" i="26"/>
  <c r="CE12" i="26"/>
  <c r="CF12" i="26"/>
  <c r="CG12" i="26"/>
  <c r="CH12" i="26"/>
  <c r="CI12" i="26"/>
  <c r="CJ12" i="26"/>
  <c r="CK12" i="26"/>
  <c r="CL12" i="26"/>
  <c r="CM12" i="26"/>
  <c r="CN12" i="26"/>
  <c r="CO12" i="26"/>
  <c r="CP12" i="26"/>
  <c r="CQ12" i="26"/>
  <c r="CR12" i="26"/>
  <c r="CS12" i="26"/>
  <c r="CT12" i="26"/>
  <c r="CU12" i="26"/>
  <c r="CV12" i="26"/>
  <c r="CW12" i="26"/>
  <c r="CX12" i="26"/>
  <c r="CY12" i="26"/>
  <c r="CZ12" i="26"/>
  <c r="DA12" i="26"/>
  <c r="DB12" i="26"/>
  <c r="DC12" i="26"/>
  <c r="DD12" i="26"/>
  <c r="DE12" i="26"/>
  <c r="DF12" i="26"/>
  <c r="DG12" i="26"/>
  <c r="DH12" i="26"/>
  <c r="DI12" i="26"/>
  <c r="DJ12" i="26"/>
  <c r="DK12" i="26"/>
  <c r="DL12" i="26"/>
  <c r="DM12" i="26"/>
  <c r="DN12" i="26"/>
  <c r="DO12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AU13" i="26"/>
  <c r="AV13" i="26"/>
  <c r="AW13" i="26"/>
  <c r="AX13" i="26"/>
  <c r="AY13" i="26"/>
  <c r="AZ13" i="26"/>
  <c r="BA13" i="26"/>
  <c r="BB13" i="26"/>
  <c r="BC13" i="26"/>
  <c r="BD13" i="26"/>
  <c r="BE13" i="26"/>
  <c r="BF13" i="26"/>
  <c r="BG13" i="26"/>
  <c r="BH13" i="26"/>
  <c r="BI13" i="26"/>
  <c r="BJ13" i="26"/>
  <c r="BK13" i="26"/>
  <c r="BL13" i="26"/>
  <c r="BM13" i="26"/>
  <c r="BN13" i="26"/>
  <c r="BO13" i="26"/>
  <c r="BP13" i="26"/>
  <c r="BQ13" i="26"/>
  <c r="BR13" i="26"/>
  <c r="BS13" i="26"/>
  <c r="BT13" i="26"/>
  <c r="BU13" i="26"/>
  <c r="BV13" i="26"/>
  <c r="BW13" i="26"/>
  <c r="BX13" i="26"/>
  <c r="BY13" i="26"/>
  <c r="BZ13" i="26"/>
  <c r="CA13" i="26"/>
  <c r="CB13" i="26"/>
  <c r="CC13" i="26"/>
  <c r="CD13" i="26"/>
  <c r="CE13" i="26"/>
  <c r="CF13" i="26"/>
  <c r="CG13" i="26"/>
  <c r="CH13" i="26"/>
  <c r="CI13" i="26"/>
  <c r="CJ13" i="26"/>
  <c r="CK13" i="26"/>
  <c r="CL13" i="26"/>
  <c r="CM13" i="26"/>
  <c r="CN13" i="26"/>
  <c r="CO13" i="26"/>
  <c r="CP13" i="26"/>
  <c r="CQ13" i="26"/>
  <c r="CR13" i="26"/>
  <c r="CS13" i="26"/>
  <c r="CT13" i="26"/>
  <c r="CU13" i="26"/>
  <c r="CV13" i="26"/>
  <c r="CW13" i="26"/>
  <c r="CX13" i="26"/>
  <c r="CY13" i="26"/>
  <c r="CZ13" i="26"/>
  <c r="DA13" i="26"/>
  <c r="DB13" i="26"/>
  <c r="DC13" i="26"/>
  <c r="DD13" i="26"/>
  <c r="DE13" i="26"/>
  <c r="DF13" i="26"/>
  <c r="DG13" i="26"/>
  <c r="DH13" i="26"/>
  <c r="DI13" i="26"/>
  <c r="DJ13" i="26"/>
  <c r="DK13" i="26"/>
  <c r="DL13" i="26"/>
  <c r="DM13" i="26"/>
  <c r="DN13" i="26"/>
  <c r="DO13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AT14" i="26"/>
  <c r="AU14" i="26"/>
  <c r="AV14" i="26"/>
  <c r="AW14" i="26"/>
  <c r="AX14" i="26"/>
  <c r="AY14" i="26"/>
  <c r="AZ14" i="26"/>
  <c r="BA14" i="26"/>
  <c r="BB14" i="26"/>
  <c r="BC14" i="26"/>
  <c r="BD14" i="26"/>
  <c r="BE14" i="26"/>
  <c r="BF14" i="26"/>
  <c r="BG14" i="26"/>
  <c r="BH14" i="26"/>
  <c r="BI14" i="26"/>
  <c r="BJ14" i="26"/>
  <c r="BK14" i="26"/>
  <c r="BL14" i="26"/>
  <c r="BM14" i="26"/>
  <c r="BN14" i="26"/>
  <c r="BO14" i="26"/>
  <c r="BP14" i="26"/>
  <c r="BQ14" i="26"/>
  <c r="BR14" i="26"/>
  <c r="BS14" i="26"/>
  <c r="BT14" i="26"/>
  <c r="BU14" i="26"/>
  <c r="BV14" i="26"/>
  <c r="BW14" i="26"/>
  <c r="BX14" i="26"/>
  <c r="BY14" i="26"/>
  <c r="BZ14" i="26"/>
  <c r="CA14" i="26"/>
  <c r="CB14" i="26"/>
  <c r="CC14" i="26"/>
  <c r="CD14" i="26"/>
  <c r="CE14" i="26"/>
  <c r="CF14" i="26"/>
  <c r="CG14" i="26"/>
  <c r="CH14" i="26"/>
  <c r="CI14" i="26"/>
  <c r="CJ14" i="26"/>
  <c r="CK14" i="26"/>
  <c r="CL14" i="26"/>
  <c r="CM14" i="26"/>
  <c r="CN14" i="26"/>
  <c r="CO14" i="26"/>
  <c r="CP14" i="26"/>
  <c r="CQ14" i="26"/>
  <c r="CR14" i="26"/>
  <c r="CS14" i="26"/>
  <c r="CT14" i="26"/>
  <c r="CU14" i="26"/>
  <c r="CV14" i="26"/>
  <c r="CW14" i="26"/>
  <c r="CX14" i="26"/>
  <c r="CY14" i="26"/>
  <c r="CZ14" i="26"/>
  <c r="DA14" i="26"/>
  <c r="DB14" i="26"/>
  <c r="DC14" i="26"/>
  <c r="DD14" i="26"/>
  <c r="DE14" i="26"/>
  <c r="DF14" i="26"/>
  <c r="DG14" i="26"/>
  <c r="DH14" i="26"/>
  <c r="DI14" i="26"/>
  <c r="DJ14" i="26"/>
  <c r="DK14" i="26"/>
  <c r="DL14" i="26"/>
  <c r="DM14" i="26"/>
  <c r="DN14" i="26"/>
  <c r="DO14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AN15" i="26"/>
  <c r="AO15" i="26"/>
  <c r="AP15" i="26"/>
  <c r="AQ15" i="26"/>
  <c r="AR15" i="26"/>
  <c r="AS15" i="26"/>
  <c r="AT15" i="26"/>
  <c r="AU15" i="26"/>
  <c r="AV15" i="26"/>
  <c r="AW15" i="26"/>
  <c r="AX15" i="26"/>
  <c r="AY15" i="26"/>
  <c r="AZ15" i="26"/>
  <c r="BA15" i="26"/>
  <c r="BB15" i="26"/>
  <c r="BC15" i="26"/>
  <c r="BD15" i="26"/>
  <c r="BE15" i="26"/>
  <c r="BF15" i="26"/>
  <c r="BG15" i="26"/>
  <c r="BH15" i="26"/>
  <c r="BI15" i="26"/>
  <c r="BJ15" i="26"/>
  <c r="BK15" i="26"/>
  <c r="BL15" i="26"/>
  <c r="BM15" i="26"/>
  <c r="BN15" i="26"/>
  <c r="BO15" i="26"/>
  <c r="BP15" i="26"/>
  <c r="BQ15" i="26"/>
  <c r="BR15" i="26"/>
  <c r="BS15" i="26"/>
  <c r="BT15" i="26"/>
  <c r="BU15" i="26"/>
  <c r="BV15" i="26"/>
  <c r="BW15" i="26"/>
  <c r="BX15" i="26"/>
  <c r="BY15" i="26"/>
  <c r="BZ15" i="26"/>
  <c r="CA15" i="26"/>
  <c r="CB15" i="26"/>
  <c r="CC15" i="26"/>
  <c r="CD15" i="26"/>
  <c r="CE15" i="26"/>
  <c r="CF15" i="26"/>
  <c r="CG15" i="26"/>
  <c r="CH15" i="26"/>
  <c r="CI15" i="26"/>
  <c r="CJ15" i="26"/>
  <c r="CK15" i="26"/>
  <c r="CL15" i="26"/>
  <c r="CM15" i="26"/>
  <c r="CN15" i="26"/>
  <c r="CO15" i="26"/>
  <c r="CP15" i="26"/>
  <c r="CQ15" i="26"/>
  <c r="CR15" i="26"/>
  <c r="CS15" i="26"/>
  <c r="CT15" i="26"/>
  <c r="CU15" i="26"/>
  <c r="CV15" i="26"/>
  <c r="CW15" i="26"/>
  <c r="CX15" i="26"/>
  <c r="CY15" i="26"/>
  <c r="CZ15" i="26"/>
  <c r="DA15" i="26"/>
  <c r="DB15" i="26"/>
  <c r="DC15" i="26"/>
  <c r="DD15" i="26"/>
  <c r="DE15" i="26"/>
  <c r="DF15" i="26"/>
  <c r="DG15" i="26"/>
  <c r="DH15" i="26"/>
  <c r="DI15" i="26"/>
  <c r="DJ15" i="26"/>
  <c r="DK15" i="26"/>
  <c r="DL15" i="26"/>
  <c r="DM15" i="26"/>
  <c r="DN15" i="26"/>
  <c r="DO15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AM16" i="26"/>
  <c r="AN16" i="26"/>
  <c r="AO16" i="26"/>
  <c r="AP16" i="26"/>
  <c r="AQ16" i="26"/>
  <c r="AR16" i="26"/>
  <c r="AS16" i="26"/>
  <c r="AT16" i="26"/>
  <c r="AU16" i="26"/>
  <c r="AV16" i="26"/>
  <c r="AW16" i="26"/>
  <c r="AX16" i="26"/>
  <c r="AY16" i="26"/>
  <c r="AZ16" i="26"/>
  <c r="BA16" i="26"/>
  <c r="BB16" i="26"/>
  <c r="BC16" i="26"/>
  <c r="BD16" i="26"/>
  <c r="BE16" i="26"/>
  <c r="BF16" i="26"/>
  <c r="BG16" i="26"/>
  <c r="BH16" i="26"/>
  <c r="BI16" i="26"/>
  <c r="BJ16" i="26"/>
  <c r="BK16" i="26"/>
  <c r="BL16" i="26"/>
  <c r="BM16" i="26"/>
  <c r="BN16" i="26"/>
  <c r="BO16" i="26"/>
  <c r="BP16" i="26"/>
  <c r="BQ16" i="26"/>
  <c r="BR16" i="26"/>
  <c r="BS16" i="26"/>
  <c r="BT16" i="26"/>
  <c r="BU16" i="26"/>
  <c r="BV16" i="26"/>
  <c r="BW16" i="26"/>
  <c r="BX16" i="26"/>
  <c r="BY16" i="26"/>
  <c r="BZ16" i="26"/>
  <c r="CA16" i="26"/>
  <c r="CB16" i="26"/>
  <c r="CC16" i="26"/>
  <c r="CD16" i="26"/>
  <c r="CE16" i="26"/>
  <c r="CF16" i="26"/>
  <c r="CG16" i="26"/>
  <c r="CH16" i="26"/>
  <c r="CI16" i="26"/>
  <c r="CJ16" i="26"/>
  <c r="CK16" i="26"/>
  <c r="CL16" i="26"/>
  <c r="CM16" i="26"/>
  <c r="CN16" i="26"/>
  <c r="CO16" i="26"/>
  <c r="CP16" i="26"/>
  <c r="CQ16" i="26"/>
  <c r="CR16" i="26"/>
  <c r="CS16" i="26"/>
  <c r="CT16" i="26"/>
  <c r="CU16" i="26"/>
  <c r="CV16" i="26"/>
  <c r="CW16" i="26"/>
  <c r="CX16" i="26"/>
  <c r="CY16" i="26"/>
  <c r="CZ16" i="26"/>
  <c r="DA16" i="26"/>
  <c r="DB16" i="26"/>
  <c r="DC16" i="26"/>
  <c r="DD16" i="26"/>
  <c r="DE16" i="26"/>
  <c r="DF16" i="26"/>
  <c r="DG16" i="26"/>
  <c r="DH16" i="26"/>
  <c r="DI16" i="26"/>
  <c r="DJ16" i="26"/>
  <c r="DK16" i="26"/>
  <c r="DL16" i="26"/>
  <c r="DM16" i="26"/>
  <c r="DN16" i="26"/>
  <c r="DO16" i="26"/>
  <c r="M17" i="26"/>
  <c r="N17" i="26"/>
  <c r="O17" i="26"/>
  <c r="P17" i="26"/>
  <c r="Q17" i="26"/>
  <c r="R17" i="26"/>
  <c r="S17" i="26"/>
  <c r="T17" i="26"/>
  <c r="U17" i="26"/>
  <c r="V17" i="26"/>
  <c r="W17" i="26"/>
  <c r="X17" i="26"/>
  <c r="Y17" i="26"/>
  <c r="Z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AM17" i="26"/>
  <c r="AN17" i="26"/>
  <c r="AO17" i="26"/>
  <c r="AP17" i="26"/>
  <c r="AQ17" i="26"/>
  <c r="AR17" i="26"/>
  <c r="AS17" i="26"/>
  <c r="AT17" i="26"/>
  <c r="AU17" i="26"/>
  <c r="AV17" i="26"/>
  <c r="AW17" i="26"/>
  <c r="AX17" i="26"/>
  <c r="AY17" i="26"/>
  <c r="AZ17" i="26"/>
  <c r="BA17" i="26"/>
  <c r="BB17" i="26"/>
  <c r="BC17" i="26"/>
  <c r="BD17" i="26"/>
  <c r="BE17" i="26"/>
  <c r="BF17" i="26"/>
  <c r="BG17" i="26"/>
  <c r="BH17" i="26"/>
  <c r="BI17" i="26"/>
  <c r="BJ17" i="26"/>
  <c r="BK17" i="26"/>
  <c r="BL17" i="26"/>
  <c r="BM17" i="26"/>
  <c r="BN17" i="26"/>
  <c r="BO17" i="26"/>
  <c r="BP17" i="26"/>
  <c r="BQ17" i="26"/>
  <c r="BR17" i="26"/>
  <c r="BS17" i="26"/>
  <c r="BT17" i="26"/>
  <c r="BU17" i="26"/>
  <c r="BV17" i="26"/>
  <c r="BW17" i="26"/>
  <c r="BX17" i="26"/>
  <c r="BY17" i="26"/>
  <c r="BZ17" i="26"/>
  <c r="CA17" i="26"/>
  <c r="CB17" i="26"/>
  <c r="CC17" i="26"/>
  <c r="CD17" i="26"/>
  <c r="CE17" i="26"/>
  <c r="CF17" i="26"/>
  <c r="CG17" i="26"/>
  <c r="CH17" i="26"/>
  <c r="CI17" i="26"/>
  <c r="CJ17" i="26"/>
  <c r="CK17" i="26"/>
  <c r="CL17" i="26"/>
  <c r="CM17" i="26"/>
  <c r="CN17" i="26"/>
  <c r="CO17" i="26"/>
  <c r="CP17" i="26"/>
  <c r="CQ17" i="26"/>
  <c r="CR17" i="26"/>
  <c r="CS17" i="26"/>
  <c r="CT17" i="26"/>
  <c r="CU17" i="26"/>
  <c r="CV17" i="26"/>
  <c r="CW17" i="26"/>
  <c r="CX17" i="26"/>
  <c r="CY17" i="26"/>
  <c r="CZ17" i="26"/>
  <c r="DA17" i="26"/>
  <c r="DB17" i="26"/>
  <c r="DC17" i="26"/>
  <c r="DD17" i="26"/>
  <c r="DE17" i="26"/>
  <c r="DF17" i="26"/>
  <c r="DG17" i="26"/>
  <c r="DH17" i="26"/>
  <c r="DI17" i="26"/>
  <c r="DJ17" i="26"/>
  <c r="DK17" i="26"/>
  <c r="DL17" i="26"/>
  <c r="DM17" i="26"/>
  <c r="DN17" i="26"/>
  <c r="DO17" i="26"/>
  <c r="M18" i="26"/>
  <c r="N18" i="26"/>
  <c r="O18" i="26"/>
  <c r="P18" i="26"/>
  <c r="Q18" i="26"/>
  <c r="R18" i="26"/>
  <c r="S18" i="26"/>
  <c r="T18" i="26"/>
  <c r="U18" i="26"/>
  <c r="V18" i="26"/>
  <c r="W18" i="26"/>
  <c r="X18" i="26"/>
  <c r="Y18" i="26"/>
  <c r="Z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AM18" i="26"/>
  <c r="AN18" i="26"/>
  <c r="AO18" i="26"/>
  <c r="AP18" i="26"/>
  <c r="AQ18" i="26"/>
  <c r="AR18" i="26"/>
  <c r="AS18" i="26"/>
  <c r="AT18" i="26"/>
  <c r="AU18" i="26"/>
  <c r="AV18" i="26"/>
  <c r="AW18" i="26"/>
  <c r="AX18" i="26"/>
  <c r="AY18" i="26"/>
  <c r="AZ18" i="26"/>
  <c r="BA18" i="26"/>
  <c r="BB18" i="26"/>
  <c r="BC18" i="26"/>
  <c r="BD18" i="26"/>
  <c r="BE18" i="26"/>
  <c r="BF18" i="26"/>
  <c r="BG18" i="26"/>
  <c r="BH18" i="26"/>
  <c r="BI18" i="26"/>
  <c r="BJ18" i="26"/>
  <c r="BK18" i="26"/>
  <c r="BL18" i="26"/>
  <c r="BM18" i="26"/>
  <c r="BN18" i="26"/>
  <c r="BO18" i="26"/>
  <c r="BP18" i="26"/>
  <c r="BQ18" i="26"/>
  <c r="BR18" i="26"/>
  <c r="BS18" i="26"/>
  <c r="BT18" i="26"/>
  <c r="BU18" i="26"/>
  <c r="BV18" i="26"/>
  <c r="BW18" i="26"/>
  <c r="BX18" i="26"/>
  <c r="BY18" i="26"/>
  <c r="BZ18" i="26"/>
  <c r="CA18" i="26"/>
  <c r="CB18" i="26"/>
  <c r="CC18" i="26"/>
  <c r="CD18" i="26"/>
  <c r="CE18" i="26"/>
  <c r="CF18" i="26"/>
  <c r="CG18" i="26"/>
  <c r="CH18" i="26"/>
  <c r="CI18" i="26"/>
  <c r="CJ18" i="26"/>
  <c r="CK18" i="26"/>
  <c r="CL18" i="26"/>
  <c r="CM18" i="26"/>
  <c r="CN18" i="26"/>
  <c r="CO18" i="26"/>
  <c r="CP18" i="26"/>
  <c r="CQ18" i="26"/>
  <c r="CR18" i="26"/>
  <c r="CS18" i="26"/>
  <c r="CT18" i="26"/>
  <c r="CU18" i="26"/>
  <c r="CV18" i="26"/>
  <c r="CW18" i="26"/>
  <c r="CX18" i="26"/>
  <c r="CY18" i="26"/>
  <c r="CZ18" i="26"/>
  <c r="DA18" i="26"/>
  <c r="DB18" i="26"/>
  <c r="DC18" i="26"/>
  <c r="DD18" i="26"/>
  <c r="DE18" i="26"/>
  <c r="DF18" i="26"/>
  <c r="DG18" i="26"/>
  <c r="DH18" i="26"/>
  <c r="DI18" i="26"/>
  <c r="DJ18" i="26"/>
  <c r="DK18" i="26"/>
  <c r="DL18" i="26"/>
  <c r="DM18" i="26"/>
  <c r="DN18" i="26"/>
  <c r="DO18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AM19" i="26"/>
  <c r="AN19" i="26"/>
  <c r="AO19" i="26"/>
  <c r="AP19" i="26"/>
  <c r="AQ19" i="26"/>
  <c r="AR19" i="26"/>
  <c r="AS19" i="26"/>
  <c r="AT19" i="26"/>
  <c r="AU19" i="26"/>
  <c r="AV19" i="26"/>
  <c r="AW19" i="26"/>
  <c r="AX19" i="26"/>
  <c r="AY19" i="26"/>
  <c r="AZ19" i="26"/>
  <c r="BA19" i="26"/>
  <c r="BB19" i="26"/>
  <c r="BC19" i="26"/>
  <c r="BD19" i="26"/>
  <c r="BE19" i="26"/>
  <c r="BF19" i="26"/>
  <c r="BG19" i="26"/>
  <c r="BH19" i="26"/>
  <c r="BI19" i="26"/>
  <c r="BJ19" i="26"/>
  <c r="BK19" i="26"/>
  <c r="BL19" i="26"/>
  <c r="BM19" i="26"/>
  <c r="BN19" i="26"/>
  <c r="BO19" i="26"/>
  <c r="BP19" i="26"/>
  <c r="BQ19" i="26"/>
  <c r="BR19" i="26"/>
  <c r="BS19" i="26"/>
  <c r="BT19" i="26"/>
  <c r="BU19" i="26"/>
  <c r="BV19" i="26"/>
  <c r="BW19" i="26"/>
  <c r="BX19" i="26"/>
  <c r="BY19" i="26"/>
  <c r="BZ19" i="26"/>
  <c r="CA19" i="26"/>
  <c r="CB19" i="26"/>
  <c r="CC19" i="26"/>
  <c r="CD19" i="26"/>
  <c r="CE19" i="26"/>
  <c r="CF19" i="26"/>
  <c r="CG19" i="26"/>
  <c r="CH19" i="26"/>
  <c r="CI19" i="26"/>
  <c r="CJ19" i="26"/>
  <c r="CK19" i="26"/>
  <c r="CL19" i="26"/>
  <c r="CM19" i="26"/>
  <c r="CN19" i="26"/>
  <c r="CO19" i="26"/>
  <c r="CP19" i="26"/>
  <c r="CQ19" i="26"/>
  <c r="CR19" i="26"/>
  <c r="CS19" i="26"/>
  <c r="CT19" i="26"/>
  <c r="CU19" i="26"/>
  <c r="CV19" i="26"/>
  <c r="CW19" i="26"/>
  <c r="CX19" i="26"/>
  <c r="CY19" i="26"/>
  <c r="CZ19" i="26"/>
  <c r="DA19" i="26"/>
  <c r="DB19" i="26"/>
  <c r="DC19" i="26"/>
  <c r="DD19" i="26"/>
  <c r="DE19" i="26"/>
  <c r="DF19" i="26"/>
  <c r="DG19" i="26"/>
  <c r="DH19" i="26"/>
  <c r="DI19" i="26"/>
  <c r="DJ19" i="26"/>
  <c r="DK19" i="26"/>
  <c r="DL19" i="26"/>
  <c r="DM19" i="26"/>
  <c r="DN19" i="26"/>
  <c r="DO19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AM20" i="26"/>
  <c r="AN20" i="26"/>
  <c r="AO20" i="26"/>
  <c r="AP20" i="26"/>
  <c r="AQ20" i="26"/>
  <c r="AR20" i="26"/>
  <c r="AS20" i="26"/>
  <c r="AT20" i="26"/>
  <c r="AU20" i="26"/>
  <c r="AV20" i="26"/>
  <c r="AW20" i="26"/>
  <c r="AX20" i="26"/>
  <c r="AY20" i="26"/>
  <c r="AZ20" i="26"/>
  <c r="BA20" i="26"/>
  <c r="BB20" i="26"/>
  <c r="BC20" i="26"/>
  <c r="BD20" i="26"/>
  <c r="BE20" i="26"/>
  <c r="BF20" i="26"/>
  <c r="BG20" i="26"/>
  <c r="BH20" i="26"/>
  <c r="BI20" i="26"/>
  <c r="BJ20" i="26"/>
  <c r="BK20" i="26"/>
  <c r="BL20" i="26"/>
  <c r="BM20" i="26"/>
  <c r="BN20" i="26"/>
  <c r="BO20" i="26"/>
  <c r="BP20" i="26"/>
  <c r="BQ20" i="26"/>
  <c r="BR20" i="26"/>
  <c r="BS20" i="26"/>
  <c r="BT20" i="26"/>
  <c r="BU20" i="26"/>
  <c r="BV20" i="26"/>
  <c r="BW20" i="26"/>
  <c r="BX20" i="26"/>
  <c r="BY20" i="26"/>
  <c r="BZ20" i="26"/>
  <c r="CA20" i="26"/>
  <c r="CB20" i="26"/>
  <c r="CC20" i="26"/>
  <c r="CD20" i="26"/>
  <c r="CE20" i="26"/>
  <c r="CF20" i="26"/>
  <c r="CG20" i="26"/>
  <c r="CH20" i="26"/>
  <c r="CI20" i="26"/>
  <c r="CJ20" i="26"/>
  <c r="CK20" i="26"/>
  <c r="CL20" i="26"/>
  <c r="CM20" i="26"/>
  <c r="CN20" i="26"/>
  <c r="CO20" i="26"/>
  <c r="CP20" i="26"/>
  <c r="CQ20" i="26"/>
  <c r="CR20" i="26"/>
  <c r="CS20" i="26"/>
  <c r="CT20" i="26"/>
  <c r="CU20" i="26"/>
  <c r="CV20" i="26"/>
  <c r="CW20" i="26"/>
  <c r="CX20" i="26"/>
  <c r="CY20" i="26"/>
  <c r="CZ20" i="26"/>
  <c r="DA20" i="26"/>
  <c r="DB20" i="26"/>
  <c r="DC20" i="26"/>
  <c r="DD20" i="26"/>
  <c r="DE20" i="26"/>
  <c r="DF20" i="26"/>
  <c r="DG20" i="26"/>
  <c r="DH20" i="26"/>
  <c r="DI20" i="26"/>
  <c r="DJ20" i="26"/>
  <c r="DK20" i="26"/>
  <c r="DL20" i="26"/>
  <c r="DM20" i="26"/>
  <c r="DN20" i="26"/>
  <c r="DO20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AM21" i="26"/>
  <c r="AN21" i="26"/>
  <c r="AO21" i="26"/>
  <c r="AP21" i="26"/>
  <c r="AQ21" i="26"/>
  <c r="AR21" i="26"/>
  <c r="AS21" i="26"/>
  <c r="AT21" i="26"/>
  <c r="AU21" i="26"/>
  <c r="AV21" i="26"/>
  <c r="AW21" i="26"/>
  <c r="AX21" i="26"/>
  <c r="AY21" i="26"/>
  <c r="AZ21" i="26"/>
  <c r="BA21" i="26"/>
  <c r="BB21" i="26"/>
  <c r="BC21" i="26"/>
  <c r="BD21" i="26"/>
  <c r="BE21" i="26"/>
  <c r="BF21" i="26"/>
  <c r="BG21" i="26"/>
  <c r="BH21" i="26"/>
  <c r="BI21" i="26"/>
  <c r="BJ21" i="26"/>
  <c r="BK21" i="26"/>
  <c r="BL21" i="26"/>
  <c r="BM21" i="26"/>
  <c r="BN21" i="26"/>
  <c r="BO21" i="26"/>
  <c r="BP21" i="26"/>
  <c r="BQ21" i="26"/>
  <c r="BR21" i="26"/>
  <c r="BS21" i="26"/>
  <c r="BT21" i="26"/>
  <c r="BU21" i="26"/>
  <c r="BV21" i="26"/>
  <c r="BW21" i="26"/>
  <c r="BX21" i="26"/>
  <c r="BY21" i="26"/>
  <c r="BZ21" i="26"/>
  <c r="CA21" i="26"/>
  <c r="CB21" i="26"/>
  <c r="CC21" i="26"/>
  <c r="CD21" i="26"/>
  <c r="CE21" i="26"/>
  <c r="CF21" i="26"/>
  <c r="CG21" i="26"/>
  <c r="CH21" i="26"/>
  <c r="CI21" i="26"/>
  <c r="CJ21" i="26"/>
  <c r="CK21" i="26"/>
  <c r="CL21" i="26"/>
  <c r="CM21" i="26"/>
  <c r="CN21" i="26"/>
  <c r="CO21" i="26"/>
  <c r="CP21" i="26"/>
  <c r="CQ21" i="26"/>
  <c r="CR21" i="26"/>
  <c r="CS21" i="26"/>
  <c r="CT21" i="26"/>
  <c r="CU21" i="26"/>
  <c r="CV21" i="26"/>
  <c r="CW21" i="26"/>
  <c r="CX21" i="26"/>
  <c r="CY21" i="26"/>
  <c r="CZ21" i="26"/>
  <c r="DA21" i="26"/>
  <c r="DB21" i="26"/>
  <c r="DC21" i="26"/>
  <c r="DD21" i="26"/>
  <c r="DE21" i="26"/>
  <c r="DF21" i="26"/>
  <c r="DG21" i="26"/>
  <c r="DH21" i="26"/>
  <c r="DI21" i="26"/>
  <c r="DJ21" i="26"/>
  <c r="DK21" i="26"/>
  <c r="DL21" i="26"/>
  <c r="DM21" i="26"/>
  <c r="DN21" i="26"/>
  <c r="DO21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AM22" i="26"/>
  <c r="AN22" i="26"/>
  <c r="AO22" i="26"/>
  <c r="AP22" i="26"/>
  <c r="AQ22" i="26"/>
  <c r="AR22" i="26"/>
  <c r="AS22" i="26"/>
  <c r="AT22" i="26"/>
  <c r="AU22" i="26"/>
  <c r="AV22" i="26"/>
  <c r="AW22" i="26"/>
  <c r="AX22" i="26"/>
  <c r="AY22" i="26"/>
  <c r="AZ22" i="26"/>
  <c r="BA22" i="26"/>
  <c r="BB22" i="26"/>
  <c r="BC22" i="26"/>
  <c r="BD22" i="26"/>
  <c r="BE22" i="26"/>
  <c r="BF22" i="26"/>
  <c r="BG22" i="26"/>
  <c r="BH22" i="26"/>
  <c r="BI22" i="26"/>
  <c r="BJ22" i="26"/>
  <c r="BK22" i="26"/>
  <c r="BL22" i="26"/>
  <c r="BM22" i="26"/>
  <c r="BN22" i="26"/>
  <c r="BO22" i="26"/>
  <c r="BP22" i="26"/>
  <c r="BQ22" i="26"/>
  <c r="BR22" i="26"/>
  <c r="BS22" i="26"/>
  <c r="BT22" i="26"/>
  <c r="BU22" i="26"/>
  <c r="BV22" i="26"/>
  <c r="BW22" i="26"/>
  <c r="BX22" i="26"/>
  <c r="BY22" i="26"/>
  <c r="BZ22" i="26"/>
  <c r="CA22" i="26"/>
  <c r="CB22" i="26"/>
  <c r="CC22" i="26"/>
  <c r="CD22" i="26"/>
  <c r="CE22" i="26"/>
  <c r="CF22" i="26"/>
  <c r="CG22" i="26"/>
  <c r="CH22" i="26"/>
  <c r="CI22" i="26"/>
  <c r="CJ22" i="26"/>
  <c r="CK22" i="26"/>
  <c r="CL22" i="26"/>
  <c r="CM22" i="26"/>
  <c r="CN22" i="26"/>
  <c r="CO22" i="26"/>
  <c r="CP22" i="26"/>
  <c r="CQ22" i="26"/>
  <c r="CR22" i="26"/>
  <c r="CS22" i="26"/>
  <c r="CT22" i="26"/>
  <c r="CU22" i="26"/>
  <c r="CV22" i="26"/>
  <c r="CW22" i="26"/>
  <c r="CX22" i="26"/>
  <c r="CY22" i="26"/>
  <c r="CZ22" i="26"/>
  <c r="DA22" i="26"/>
  <c r="DB22" i="26"/>
  <c r="DC22" i="26"/>
  <c r="DD22" i="26"/>
  <c r="DE22" i="26"/>
  <c r="DF22" i="26"/>
  <c r="DG22" i="26"/>
  <c r="DH22" i="26"/>
  <c r="DI22" i="26"/>
  <c r="DJ22" i="26"/>
  <c r="DK22" i="26"/>
  <c r="DL22" i="26"/>
  <c r="DM22" i="26"/>
  <c r="DN22" i="26"/>
  <c r="DO22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AT23" i="26"/>
  <c r="AU23" i="26"/>
  <c r="AV23" i="26"/>
  <c r="AW23" i="26"/>
  <c r="AX23" i="26"/>
  <c r="AY23" i="26"/>
  <c r="AZ23" i="26"/>
  <c r="BA23" i="26"/>
  <c r="BB23" i="26"/>
  <c r="BC23" i="26"/>
  <c r="BD23" i="26"/>
  <c r="BE23" i="26"/>
  <c r="BF23" i="26"/>
  <c r="BG23" i="26"/>
  <c r="BH23" i="26"/>
  <c r="BI23" i="26"/>
  <c r="BJ23" i="26"/>
  <c r="BK23" i="26"/>
  <c r="BL23" i="26"/>
  <c r="BM23" i="26"/>
  <c r="BN23" i="26"/>
  <c r="BO23" i="26"/>
  <c r="BP23" i="26"/>
  <c r="BQ23" i="26"/>
  <c r="BR23" i="26"/>
  <c r="BS23" i="26"/>
  <c r="BT23" i="26"/>
  <c r="BU23" i="26"/>
  <c r="BV23" i="26"/>
  <c r="BW23" i="26"/>
  <c r="BX23" i="26"/>
  <c r="BY23" i="26"/>
  <c r="BZ23" i="26"/>
  <c r="CA23" i="26"/>
  <c r="CB23" i="26"/>
  <c r="CC23" i="26"/>
  <c r="CD23" i="26"/>
  <c r="CE23" i="26"/>
  <c r="CF23" i="26"/>
  <c r="CG23" i="26"/>
  <c r="CH23" i="26"/>
  <c r="CI23" i="26"/>
  <c r="CJ23" i="26"/>
  <c r="CK23" i="26"/>
  <c r="CL23" i="26"/>
  <c r="CM23" i="26"/>
  <c r="CN23" i="26"/>
  <c r="CO23" i="26"/>
  <c r="CP23" i="26"/>
  <c r="CQ23" i="26"/>
  <c r="CR23" i="26"/>
  <c r="CS23" i="26"/>
  <c r="CT23" i="26"/>
  <c r="CU23" i="26"/>
  <c r="CV23" i="26"/>
  <c r="CW23" i="26"/>
  <c r="CX23" i="26"/>
  <c r="CY23" i="26"/>
  <c r="CZ23" i="26"/>
  <c r="DA23" i="26"/>
  <c r="DB23" i="26"/>
  <c r="DC23" i="26"/>
  <c r="DD23" i="26"/>
  <c r="DE23" i="26"/>
  <c r="DF23" i="26"/>
  <c r="DG23" i="26"/>
  <c r="DH23" i="26"/>
  <c r="DI23" i="26"/>
  <c r="DJ23" i="26"/>
  <c r="DK23" i="26"/>
  <c r="DL23" i="26"/>
  <c r="DM23" i="26"/>
  <c r="DN23" i="26"/>
  <c r="DO23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AM24" i="26"/>
  <c r="AN24" i="26"/>
  <c r="AO24" i="26"/>
  <c r="AP24" i="26"/>
  <c r="AQ24" i="26"/>
  <c r="AR24" i="26"/>
  <c r="AS24" i="26"/>
  <c r="AT24" i="26"/>
  <c r="AU24" i="26"/>
  <c r="AV24" i="26"/>
  <c r="AW24" i="26"/>
  <c r="AX24" i="26"/>
  <c r="AY24" i="26"/>
  <c r="AZ24" i="26"/>
  <c r="BA24" i="26"/>
  <c r="BB24" i="26"/>
  <c r="BC24" i="26"/>
  <c r="BD24" i="26"/>
  <c r="BE24" i="26"/>
  <c r="BF24" i="26"/>
  <c r="BG24" i="26"/>
  <c r="BH24" i="26"/>
  <c r="BI24" i="26"/>
  <c r="BJ24" i="26"/>
  <c r="BK24" i="26"/>
  <c r="BL24" i="26"/>
  <c r="BM24" i="26"/>
  <c r="BN24" i="26"/>
  <c r="BO24" i="26"/>
  <c r="BP24" i="26"/>
  <c r="BQ24" i="26"/>
  <c r="BR24" i="26"/>
  <c r="BS24" i="26"/>
  <c r="BT24" i="26"/>
  <c r="BU24" i="26"/>
  <c r="BV24" i="26"/>
  <c r="BW24" i="26"/>
  <c r="BX24" i="26"/>
  <c r="BY24" i="26"/>
  <c r="BZ24" i="26"/>
  <c r="CA24" i="26"/>
  <c r="CB24" i="26"/>
  <c r="CC24" i="26"/>
  <c r="CD24" i="26"/>
  <c r="CE24" i="26"/>
  <c r="CF24" i="26"/>
  <c r="CG24" i="26"/>
  <c r="CH24" i="26"/>
  <c r="CI24" i="26"/>
  <c r="CJ24" i="26"/>
  <c r="CK24" i="26"/>
  <c r="CL24" i="26"/>
  <c r="CM24" i="26"/>
  <c r="CN24" i="26"/>
  <c r="CO24" i="26"/>
  <c r="CP24" i="26"/>
  <c r="CQ24" i="26"/>
  <c r="CR24" i="26"/>
  <c r="CS24" i="26"/>
  <c r="CT24" i="26"/>
  <c r="CU24" i="26"/>
  <c r="CV24" i="26"/>
  <c r="CW24" i="26"/>
  <c r="CX24" i="26"/>
  <c r="CY24" i="26"/>
  <c r="CZ24" i="26"/>
  <c r="DA24" i="26"/>
  <c r="DB24" i="26"/>
  <c r="DC24" i="26"/>
  <c r="DD24" i="26"/>
  <c r="DE24" i="26"/>
  <c r="DF24" i="26"/>
  <c r="DG24" i="26"/>
  <c r="DH24" i="26"/>
  <c r="DI24" i="26"/>
  <c r="DJ24" i="26"/>
  <c r="DK24" i="26"/>
  <c r="DL24" i="26"/>
  <c r="DM24" i="26"/>
  <c r="DN24" i="26"/>
  <c r="DO24" i="26"/>
  <c r="M25" i="26"/>
  <c r="N25" i="26"/>
  <c r="O25" i="26"/>
  <c r="P25" i="26"/>
  <c r="Q25" i="26"/>
  <c r="R25" i="26"/>
  <c r="S25" i="26"/>
  <c r="T25" i="26"/>
  <c r="U25" i="26"/>
  <c r="V25" i="26"/>
  <c r="W25" i="26"/>
  <c r="X25" i="26"/>
  <c r="Y25" i="26"/>
  <c r="Z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AM25" i="26"/>
  <c r="AN25" i="26"/>
  <c r="AO25" i="26"/>
  <c r="AP25" i="26"/>
  <c r="AQ25" i="26"/>
  <c r="AR25" i="26"/>
  <c r="AS25" i="26"/>
  <c r="AT25" i="26"/>
  <c r="AU25" i="26"/>
  <c r="AV25" i="26"/>
  <c r="AW25" i="26"/>
  <c r="AX25" i="26"/>
  <c r="AY25" i="26"/>
  <c r="AZ25" i="26"/>
  <c r="BA25" i="26"/>
  <c r="BB25" i="26"/>
  <c r="BC25" i="26"/>
  <c r="BD25" i="26"/>
  <c r="BE25" i="26"/>
  <c r="BF25" i="26"/>
  <c r="BG25" i="26"/>
  <c r="BH25" i="26"/>
  <c r="BI25" i="26"/>
  <c r="BJ25" i="26"/>
  <c r="BK25" i="26"/>
  <c r="BL25" i="26"/>
  <c r="BM25" i="26"/>
  <c r="BN25" i="26"/>
  <c r="BO25" i="26"/>
  <c r="BP25" i="26"/>
  <c r="BQ25" i="26"/>
  <c r="BR25" i="26"/>
  <c r="BS25" i="26"/>
  <c r="BT25" i="26"/>
  <c r="BU25" i="26"/>
  <c r="BV25" i="26"/>
  <c r="BW25" i="26"/>
  <c r="BX25" i="26"/>
  <c r="BY25" i="26"/>
  <c r="BZ25" i="26"/>
  <c r="CA25" i="26"/>
  <c r="CB25" i="26"/>
  <c r="CC25" i="26"/>
  <c r="CD25" i="26"/>
  <c r="CE25" i="26"/>
  <c r="CF25" i="26"/>
  <c r="CG25" i="26"/>
  <c r="CH25" i="26"/>
  <c r="CI25" i="26"/>
  <c r="CJ25" i="26"/>
  <c r="CK25" i="26"/>
  <c r="CL25" i="26"/>
  <c r="CM25" i="26"/>
  <c r="CN25" i="26"/>
  <c r="CO25" i="26"/>
  <c r="CP25" i="26"/>
  <c r="CQ25" i="26"/>
  <c r="CR25" i="26"/>
  <c r="CS25" i="26"/>
  <c r="CT25" i="26"/>
  <c r="CU25" i="26"/>
  <c r="CV25" i="26"/>
  <c r="CW25" i="26"/>
  <c r="CX25" i="26"/>
  <c r="CY25" i="26"/>
  <c r="CZ25" i="26"/>
  <c r="DA25" i="26"/>
  <c r="DB25" i="26"/>
  <c r="DC25" i="26"/>
  <c r="DD25" i="26"/>
  <c r="DE25" i="26"/>
  <c r="DF25" i="26"/>
  <c r="DG25" i="26"/>
  <c r="DH25" i="26"/>
  <c r="DI25" i="26"/>
  <c r="DJ25" i="26"/>
  <c r="DK25" i="26"/>
  <c r="DL25" i="26"/>
  <c r="DM25" i="26"/>
  <c r="DN25" i="26"/>
  <c r="DO25" i="26"/>
  <c r="M26" i="26"/>
  <c r="N26" i="26"/>
  <c r="O26" i="26"/>
  <c r="P26" i="26"/>
  <c r="Q26" i="26"/>
  <c r="R26" i="26"/>
  <c r="S26" i="26"/>
  <c r="T26" i="26"/>
  <c r="U26" i="26"/>
  <c r="V26" i="26"/>
  <c r="W26" i="26"/>
  <c r="X26" i="26"/>
  <c r="Y26" i="26"/>
  <c r="Z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AM26" i="26"/>
  <c r="AN26" i="26"/>
  <c r="AO26" i="26"/>
  <c r="AP26" i="26"/>
  <c r="AQ26" i="26"/>
  <c r="AR26" i="26"/>
  <c r="AS26" i="26"/>
  <c r="AT26" i="26"/>
  <c r="AU26" i="26"/>
  <c r="AV26" i="26"/>
  <c r="AW26" i="26"/>
  <c r="AX26" i="26"/>
  <c r="AY26" i="26"/>
  <c r="AZ26" i="26"/>
  <c r="BA26" i="26"/>
  <c r="BB26" i="26"/>
  <c r="BC26" i="26"/>
  <c r="BD26" i="26"/>
  <c r="BE26" i="26"/>
  <c r="BF26" i="26"/>
  <c r="BG26" i="26"/>
  <c r="BH26" i="26"/>
  <c r="BI26" i="26"/>
  <c r="BJ26" i="26"/>
  <c r="BK26" i="26"/>
  <c r="BL26" i="26"/>
  <c r="BM26" i="26"/>
  <c r="BN26" i="26"/>
  <c r="BO26" i="26"/>
  <c r="BP26" i="26"/>
  <c r="BQ26" i="26"/>
  <c r="BR26" i="26"/>
  <c r="BS26" i="26"/>
  <c r="BT26" i="26"/>
  <c r="BU26" i="26"/>
  <c r="BV26" i="26"/>
  <c r="BW26" i="26"/>
  <c r="BX26" i="26"/>
  <c r="BY26" i="26"/>
  <c r="BZ26" i="26"/>
  <c r="CA26" i="26"/>
  <c r="CB26" i="26"/>
  <c r="CC26" i="26"/>
  <c r="CD26" i="26"/>
  <c r="CE26" i="26"/>
  <c r="CF26" i="26"/>
  <c r="CG26" i="26"/>
  <c r="CH26" i="26"/>
  <c r="CI26" i="26"/>
  <c r="CJ26" i="26"/>
  <c r="CK26" i="26"/>
  <c r="CL26" i="26"/>
  <c r="CM26" i="26"/>
  <c r="CN26" i="26"/>
  <c r="CO26" i="26"/>
  <c r="CP26" i="26"/>
  <c r="CQ26" i="26"/>
  <c r="CR26" i="26"/>
  <c r="CS26" i="26"/>
  <c r="CT26" i="26"/>
  <c r="CU26" i="26"/>
  <c r="CV26" i="26"/>
  <c r="CW26" i="26"/>
  <c r="CX26" i="26"/>
  <c r="CY26" i="26"/>
  <c r="CZ26" i="26"/>
  <c r="DA26" i="26"/>
  <c r="DB26" i="26"/>
  <c r="DC26" i="26"/>
  <c r="DD26" i="26"/>
  <c r="DE26" i="26"/>
  <c r="DF26" i="26"/>
  <c r="DG26" i="26"/>
  <c r="DH26" i="26"/>
  <c r="DI26" i="26"/>
  <c r="DJ26" i="26"/>
  <c r="DK26" i="26"/>
  <c r="DL26" i="26"/>
  <c r="DM26" i="26"/>
  <c r="DN26" i="26"/>
  <c r="DO26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AM27" i="26"/>
  <c r="AN27" i="26"/>
  <c r="AO27" i="26"/>
  <c r="AP27" i="26"/>
  <c r="AQ27" i="26"/>
  <c r="AR27" i="26"/>
  <c r="AS27" i="26"/>
  <c r="AT27" i="26"/>
  <c r="AU27" i="26"/>
  <c r="AV27" i="26"/>
  <c r="AW27" i="26"/>
  <c r="AX27" i="26"/>
  <c r="AY27" i="26"/>
  <c r="AZ27" i="26"/>
  <c r="BA27" i="26"/>
  <c r="BB27" i="26"/>
  <c r="BC27" i="26"/>
  <c r="BD27" i="26"/>
  <c r="BE27" i="26"/>
  <c r="BF27" i="26"/>
  <c r="BG27" i="26"/>
  <c r="BH27" i="26"/>
  <c r="BI27" i="26"/>
  <c r="BJ27" i="26"/>
  <c r="BK27" i="26"/>
  <c r="BL27" i="26"/>
  <c r="BM27" i="26"/>
  <c r="BN27" i="26"/>
  <c r="BO27" i="26"/>
  <c r="BP27" i="26"/>
  <c r="BQ27" i="26"/>
  <c r="BR27" i="26"/>
  <c r="BS27" i="26"/>
  <c r="BT27" i="26"/>
  <c r="BU27" i="26"/>
  <c r="BV27" i="26"/>
  <c r="BW27" i="26"/>
  <c r="BX27" i="26"/>
  <c r="BY27" i="26"/>
  <c r="BZ27" i="26"/>
  <c r="CA27" i="26"/>
  <c r="CB27" i="26"/>
  <c r="CC27" i="26"/>
  <c r="CD27" i="26"/>
  <c r="CE27" i="26"/>
  <c r="CF27" i="26"/>
  <c r="CG27" i="26"/>
  <c r="CH27" i="26"/>
  <c r="CI27" i="26"/>
  <c r="CJ27" i="26"/>
  <c r="CK27" i="26"/>
  <c r="CL27" i="26"/>
  <c r="CM27" i="26"/>
  <c r="CN27" i="26"/>
  <c r="CO27" i="26"/>
  <c r="CP27" i="26"/>
  <c r="CQ27" i="26"/>
  <c r="CR27" i="26"/>
  <c r="CS27" i="26"/>
  <c r="CT27" i="26"/>
  <c r="CU27" i="26"/>
  <c r="CV27" i="26"/>
  <c r="CW27" i="26"/>
  <c r="CX27" i="26"/>
  <c r="CY27" i="26"/>
  <c r="CZ27" i="26"/>
  <c r="DA27" i="26"/>
  <c r="DB27" i="26"/>
  <c r="DC27" i="26"/>
  <c r="DD27" i="26"/>
  <c r="DE27" i="26"/>
  <c r="DF27" i="26"/>
  <c r="DG27" i="26"/>
  <c r="DH27" i="26"/>
  <c r="DI27" i="26"/>
  <c r="DJ27" i="26"/>
  <c r="DK27" i="26"/>
  <c r="DL27" i="26"/>
  <c r="DM27" i="26"/>
  <c r="DN27" i="26"/>
  <c r="DO27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AM28" i="26"/>
  <c r="AN28" i="26"/>
  <c r="AO28" i="26"/>
  <c r="AP28" i="26"/>
  <c r="AQ28" i="26"/>
  <c r="AR28" i="26"/>
  <c r="AS28" i="26"/>
  <c r="AT28" i="26"/>
  <c r="AU28" i="26"/>
  <c r="AV28" i="26"/>
  <c r="AW28" i="26"/>
  <c r="AX28" i="26"/>
  <c r="AY28" i="26"/>
  <c r="AZ28" i="26"/>
  <c r="BA28" i="26"/>
  <c r="BB28" i="26"/>
  <c r="BC28" i="26"/>
  <c r="BD28" i="26"/>
  <c r="BE28" i="26"/>
  <c r="BF28" i="26"/>
  <c r="BG28" i="26"/>
  <c r="BH28" i="26"/>
  <c r="BI28" i="26"/>
  <c r="BJ28" i="26"/>
  <c r="BK28" i="26"/>
  <c r="BL28" i="26"/>
  <c r="BM28" i="26"/>
  <c r="BN28" i="26"/>
  <c r="BO28" i="26"/>
  <c r="BP28" i="26"/>
  <c r="BQ28" i="26"/>
  <c r="BR28" i="26"/>
  <c r="BS28" i="26"/>
  <c r="BT28" i="26"/>
  <c r="BU28" i="26"/>
  <c r="BV28" i="26"/>
  <c r="BW28" i="26"/>
  <c r="BX28" i="26"/>
  <c r="BY28" i="26"/>
  <c r="BZ28" i="26"/>
  <c r="CA28" i="26"/>
  <c r="CB28" i="26"/>
  <c r="CC28" i="26"/>
  <c r="CD28" i="26"/>
  <c r="CE28" i="26"/>
  <c r="CF28" i="26"/>
  <c r="CG28" i="26"/>
  <c r="CH28" i="26"/>
  <c r="CI28" i="26"/>
  <c r="CJ28" i="26"/>
  <c r="CK28" i="26"/>
  <c r="CL28" i="26"/>
  <c r="CM28" i="26"/>
  <c r="CN28" i="26"/>
  <c r="CO28" i="26"/>
  <c r="CP28" i="26"/>
  <c r="CQ28" i="26"/>
  <c r="CR28" i="26"/>
  <c r="CS28" i="26"/>
  <c r="CT28" i="26"/>
  <c r="CU28" i="26"/>
  <c r="CV28" i="26"/>
  <c r="CW28" i="26"/>
  <c r="CX28" i="26"/>
  <c r="CY28" i="26"/>
  <c r="CZ28" i="26"/>
  <c r="DA28" i="26"/>
  <c r="DB28" i="26"/>
  <c r="DC28" i="26"/>
  <c r="DD28" i="26"/>
  <c r="DE28" i="26"/>
  <c r="DF28" i="26"/>
  <c r="DG28" i="26"/>
  <c r="DH28" i="26"/>
  <c r="DI28" i="26"/>
  <c r="DJ28" i="26"/>
  <c r="DK28" i="26"/>
  <c r="DL28" i="26"/>
  <c r="DM28" i="26"/>
  <c r="DN28" i="26"/>
  <c r="DO28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S29" i="26"/>
  <c r="AT29" i="26"/>
  <c r="AU29" i="26"/>
  <c r="AV29" i="26"/>
  <c r="AW29" i="26"/>
  <c r="AX29" i="26"/>
  <c r="AY29" i="26"/>
  <c r="AZ29" i="26"/>
  <c r="BA29" i="26"/>
  <c r="BB29" i="26"/>
  <c r="BC29" i="26"/>
  <c r="BD29" i="26"/>
  <c r="BE29" i="26"/>
  <c r="BF29" i="26"/>
  <c r="BG29" i="26"/>
  <c r="BH29" i="26"/>
  <c r="BI29" i="26"/>
  <c r="BJ29" i="26"/>
  <c r="BK29" i="26"/>
  <c r="BL29" i="26"/>
  <c r="BM29" i="26"/>
  <c r="BN29" i="26"/>
  <c r="BO29" i="26"/>
  <c r="BP29" i="26"/>
  <c r="BQ29" i="26"/>
  <c r="BR29" i="26"/>
  <c r="BS29" i="26"/>
  <c r="BT29" i="26"/>
  <c r="BU29" i="26"/>
  <c r="BV29" i="26"/>
  <c r="BW29" i="26"/>
  <c r="BX29" i="26"/>
  <c r="BY29" i="26"/>
  <c r="BZ29" i="26"/>
  <c r="CA29" i="26"/>
  <c r="CB29" i="26"/>
  <c r="CC29" i="26"/>
  <c r="CD29" i="26"/>
  <c r="CE29" i="26"/>
  <c r="CF29" i="26"/>
  <c r="CG29" i="26"/>
  <c r="CH29" i="26"/>
  <c r="CI29" i="26"/>
  <c r="CJ29" i="26"/>
  <c r="CK29" i="26"/>
  <c r="CL29" i="26"/>
  <c r="CM29" i="26"/>
  <c r="CN29" i="26"/>
  <c r="CO29" i="26"/>
  <c r="CP29" i="26"/>
  <c r="CQ29" i="26"/>
  <c r="CR29" i="26"/>
  <c r="CS29" i="26"/>
  <c r="CT29" i="26"/>
  <c r="CU29" i="26"/>
  <c r="CV29" i="26"/>
  <c r="CW29" i="26"/>
  <c r="CX29" i="26"/>
  <c r="CY29" i="26"/>
  <c r="CZ29" i="26"/>
  <c r="DA29" i="26"/>
  <c r="DB29" i="26"/>
  <c r="DC29" i="26"/>
  <c r="DD29" i="26"/>
  <c r="DE29" i="26"/>
  <c r="DF29" i="26"/>
  <c r="DG29" i="26"/>
  <c r="DH29" i="26"/>
  <c r="DI29" i="26"/>
  <c r="DJ29" i="26"/>
  <c r="DK29" i="26"/>
  <c r="DL29" i="26"/>
  <c r="DM29" i="26"/>
  <c r="DN29" i="26"/>
  <c r="DO29" i="26"/>
  <c r="M30" i="26"/>
  <c r="N30" i="26"/>
  <c r="O30" i="26"/>
  <c r="P30" i="26"/>
  <c r="Q30" i="26"/>
  <c r="R30" i="26"/>
  <c r="S30" i="26"/>
  <c r="T30" i="26"/>
  <c r="U30" i="26"/>
  <c r="V30" i="26"/>
  <c r="W30" i="26"/>
  <c r="X30" i="26"/>
  <c r="Y30" i="26"/>
  <c r="Z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AM30" i="26"/>
  <c r="AN30" i="26"/>
  <c r="AO30" i="26"/>
  <c r="AP30" i="26"/>
  <c r="AQ30" i="26"/>
  <c r="AR30" i="26"/>
  <c r="AS30" i="26"/>
  <c r="AT30" i="26"/>
  <c r="AU30" i="26"/>
  <c r="AV30" i="26"/>
  <c r="AW30" i="26"/>
  <c r="AX30" i="26"/>
  <c r="AY30" i="26"/>
  <c r="AZ30" i="26"/>
  <c r="BA30" i="26"/>
  <c r="BB30" i="26"/>
  <c r="BC30" i="26"/>
  <c r="BD30" i="26"/>
  <c r="BE30" i="26"/>
  <c r="BF30" i="26"/>
  <c r="BG30" i="26"/>
  <c r="BH30" i="26"/>
  <c r="BI30" i="26"/>
  <c r="BJ30" i="26"/>
  <c r="BK30" i="26"/>
  <c r="BL30" i="26"/>
  <c r="BM30" i="26"/>
  <c r="BN30" i="26"/>
  <c r="BO30" i="26"/>
  <c r="BP30" i="26"/>
  <c r="BQ30" i="26"/>
  <c r="BR30" i="26"/>
  <c r="BS30" i="26"/>
  <c r="BT30" i="26"/>
  <c r="BU30" i="26"/>
  <c r="BV30" i="26"/>
  <c r="BW30" i="26"/>
  <c r="BX30" i="26"/>
  <c r="BY30" i="26"/>
  <c r="BZ30" i="26"/>
  <c r="CA30" i="26"/>
  <c r="CB30" i="26"/>
  <c r="CC30" i="26"/>
  <c r="CD30" i="26"/>
  <c r="CE30" i="26"/>
  <c r="CF30" i="26"/>
  <c r="CG30" i="26"/>
  <c r="CH30" i="26"/>
  <c r="CI30" i="26"/>
  <c r="CJ30" i="26"/>
  <c r="CK30" i="26"/>
  <c r="CL30" i="26"/>
  <c r="CM30" i="26"/>
  <c r="CN30" i="26"/>
  <c r="CO30" i="26"/>
  <c r="CP30" i="26"/>
  <c r="CQ30" i="26"/>
  <c r="CR30" i="26"/>
  <c r="CS30" i="26"/>
  <c r="CT30" i="26"/>
  <c r="CU30" i="26"/>
  <c r="CV30" i="26"/>
  <c r="CW30" i="26"/>
  <c r="CX30" i="26"/>
  <c r="CY30" i="26"/>
  <c r="CZ30" i="26"/>
  <c r="DA30" i="26"/>
  <c r="DB30" i="26"/>
  <c r="DC30" i="26"/>
  <c r="DD30" i="26"/>
  <c r="DE30" i="26"/>
  <c r="DF30" i="26"/>
  <c r="DG30" i="26"/>
  <c r="DH30" i="26"/>
  <c r="DI30" i="26"/>
  <c r="DJ30" i="26"/>
  <c r="DK30" i="26"/>
  <c r="DL30" i="26"/>
  <c r="DM30" i="26"/>
  <c r="DN30" i="26"/>
  <c r="DO30" i="26"/>
  <c r="M31" i="26"/>
  <c r="N31" i="26"/>
  <c r="O31" i="26"/>
  <c r="P31" i="26"/>
  <c r="Q31" i="26"/>
  <c r="R31" i="26"/>
  <c r="S31" i="26"/>
  <c r="T31" i="26"/>
  <c r="U31" i="26"/>
  <c r="V31" i="26"/>
  <c r="W31" i="26"/>
  <c r="X31" i="26"/>
  <c r="Y31" i="26"/>
  <c r="Z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AM31" i="26"/>
  <c r="AN31" i="26"/>
  <c r="AO31" i="26"/>
  <c r="AP31" i="26"/>
  <c r="AQ31" i="26"/>
  <c r="AR31" i="26"/>
  <c r="AS31" i="26"/>
  <c r="AT31" i="26"/>
  <c r="AU31" i="26"/>
  <c r="AV31" i="26"/>
  <c r="AW31" i="26"/>
  <c r="AX31" i="26"/>
  <c r="AY31" i="26"/>
  <c r="AZ31" i="26"/>
  <c r="BA31" i="26"/>
  <c r="BB31" i="26"/>
  <c r="BC31" i="26"/>
  <c r="BD31" i="26"/>
  <c r="BE31" i="26"/>
  <c r="BF31" i="26"/>
  <c r="BG31" i="26"/>
  <c r="BH31" i="26"/>
  <c r="BI31" i="26"/>
  <c r="BJ31" i="26"/>
  <c r="BK31" i="26"/>
  <c r="BL31" i="26"/>
  <c r="BM31" i="26"/>
  <c r="BN31" i="26"/>
  <c r="BO31" i="26"/>
  <c r="BP31" i="26"/>
  <c r="BQ31" i="26"/>
  <c r="BR31" i="26"/>
  <c r="BS31" i="26"/>
  <c r="BT31" i="26"/>
  <c r="BU31" i="26"/>
  <c r="BV31" i="26"/>
  <c r="BW31" i="26"/>
  <c r="BX31" i="26"/>
  <c r="BY31" i="26"/>
  <c r="BZ31" i="26"/>
  <c r="CA31" i="26"/>
  <c r="CB31" i="26"/>
  <c r="CC31" i="26"/>
  <c r="CD31" i="26"/>
  <c r="CE31" i="26"/>
  <c r="CF31" i="26"/>
  <c r="CG31" i="26"/>
  <c r="CH31" i="26"/>
  <c r="CI31" i="26"/>
  <c r="CJ31" i="26"/>
  <c r="CK31" i="26"/>
  <c r="CL31" i="26"/>
  <c r="CM31" i="26"/>
  <c r="CN31" i="26"/>
  <c r="CO31" i="26"/>
  <c r="CP31" i="26"/>
  <c r="CQ31" i="26"/>
  <c r="CR31" i="26"/>
  <c r="CS31" i="26"/>
  <c r="CT31" i="26"/>
  <c r="CU31" i="26"/>
  <c r="CV31" i="26"/>
  <c r="CW31" i="26"/>
  <c r="CX31" i="26"/>
  <c r="CY31" i="26"/>
  <c r="CZ31" i="26"/>
  <c r="DA31" i="26"/>
  <c r="DB31" i="26"/>
  <c r="DC31" i="26"/>
  <c r="DD31" i="26"/>
  <c r="DE31" i="26"/>
  <c r="DF31" i="26"/>
  <c r="DG31" i="26"/>
  <c r="DH31" i="26"/>
  <c r="DI31" i="26"/>
  <c r="DJ31" i="26"/>
  <c r="DK31" i="26"/>
  <c r="DL31" i="26"/>
  <c r="DM31" i="26"/>
  <c r="DN31" i="26"/>
  <c r="DO31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AR32" i="26"/>
  <c r="AS32" i="26"/>
  <c r="AT32" i="26"/>
  <c r="AU32" i="26"/>
  <c r="AV32" i="26"/>
  <c r="AW32" i="26"/>
  <c r="AX32" i="26"/>
  <c r="AY32" i="26"/>
  <c r="AZ32" i="26"/>
  <c r="BA32" i="26"/>
  <c r="BB32" i="26"/>
  <c r="BC32" i="26"/>
  <c r="BD32" i="26"/>
  <c r="BE32" i="26"/>
  <c r="BF32" i="26"/>
  <c r="BG32" i="26"/>
  <c r="BH32" i="26"/>
  <c r="BI32" i="26"/>
  <c r="BJ32" i="26"/>
  <c r="BK32" i="26"/>
  <c r="BL32" i="26"/>
  <c r="BM32" i="26"/>
  <c r="BN32" i="26"/>
  <c r="BO32" i="26"/>
  <c r="BP32" i="26"/>
  <c r="BQ32" i="26"/>
  <c r="BR32" i="26"/>
  <c r="BS32" i="26"/>
  <c r="BT32" i="26"/>
  <c r="BU32" i="26"/>
  <c r="BV32" i="26"/>
  <c r="BW32" i="26"/>
  <c r="BX32" i="26"/>
  <c r="BY32" i="26"/>
  <c r="BZ32" i="26"/>
  <c r="CA32" i="26"/>
  <c r="CB32" i="26"/>
  <c r="CC32" i="26"/>
  <c r="CD32" i="26"/>
  <c r="CE32" i="26"/>
  <c r="CF32" i="26"/>
  <c r="CG32" i="26"/>
  <c r="CH32" i="26"/>
  <c r="CI32" i="26"/>
  <c r="CJ32" i="26"/>
  <c r="CK32" i="26"/>
  <c r="CL32" i="26"/>
  <c r="CM32" i="26"/>
  <c r="CN32" i="26"/>
  <c r="CO32" i="26"/>
  <c r="CP32" i="26"/>
  <c r="CQ32" i="26"/>
  <c r="CR32" i="26"/>
  <c r="CS32" i="26"/>
  <c r="CT32" i="26"/>
  <c r="CU32" i="26"/>
  <c r="CV32" i="26"/>
  <c r="CW32" i="26"/>
  <c r="CX32" i="26"/>
  <c r="CY32" i="26"/>
  <c r="CZ32" i="26"/>
  <c r="DA32" i="26"/>
  <c r="DB32" i="26"/>
  <c r="DC32" i="26"/>
  <c r="DD32" i="26"/>
  <c r="DE32" i="26"/>
  <c r="DF32" i="26"/>
  <c r="DG32" i="26"/>
  <c r="DH32" i="26"/>
  <c r="DI32" i="26"/>
  <c r="DJ32" i="26"/>
  <c r="DK32" i="26"/>
  <c r="DL32" i="26"/>
  <c r="DM32" i="26"/>
  <c r="DN32" i="26"/>
  <c r="DO32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AM33" i="26"/>
  <c r="AN33" i="26"/>
  <c r="AO33" i="26"/>
  <c r="AP33" i="26"/>
  <c r="AQ33" i="26"/>
  <c r="AR33" i="26"/>
  <c r="AS33" i="26"/>
  <c r="AT33" i="26"/>
  <c r="AU33" i="26"/>
  <c r="AV33" i="26"/>
  <c r="AW33" i="26"/>
  <c r="AX33" i="26"/>
  <c r="AY33" i="26"/>
  <c r="AZ33" i="26"/>
  <c r="BA33" i="26"/>
  <c r="BB33" i="26"/>
  <c r="BC33" i="26"/>
  <c r="BD33" i="26"/>
  <c r="BE33" i="26"/>
  <c r="BF33" i="26"/>
  <c r="BG33" i="26"/>
  <c r="BH33" i="26"/>
  <c r="BI33" i="26"/>
  <c r="BJ33" i="26"/>
  <c r="BK33" i="26"/>
  <c r="BL33" i="26"/>
  <c r="BM33" i="26"/>
  <c r="BN33" i="26"/>
  <c r="BO33" i="26"/>
  <c r="BP33" i="26"/>
  <c r="BQ33" i="26"/>
  <c r="BR33" i="26"/>
  <c r="BS33" i="26"/>
  <c r="BT33" i="26"/>
  <c r="BU33" i="26"/>
  <c r="BV33" i="26"/>
  <c r="BW33" i="26"/>
  <c r="BX33" i="26"/>
  <c r="BY33" i="26"/>
  <c r="BZ33" i="26"/>
  <c r="CA33" i="26"/>
  <c r="CB33" i="26"/>
  <c r="CC33" i="26"/>
  <c r="CD33" i="26"/>
  <c r="CE33" i="26"/>
  <c r="CF33" i="26"/>
  <c r="CG33" i="26"/>
  <c r="CH33" i="26"/>
  <c r="CI33" i="26"/>
  <c r="CJ33" i="26"/>
  <c r="CK33" i="26"/>
  <c r="CL33" i="26"/>
  <c r="CM33" i="26"/>
  <c r="CN33" i="26"/>
  <c r="CO33" i="26"/>
  <c r="CP33" i="26"/>
  <c r="CQ33" i="26"/>
  <c r="CR33" i="26"/>
  <c r="CS33" i="26"/>
  <c r="CT33" i="26"/>
  <c r="CU33" i="26"/>
  <c r="CV33" i="26"/>
  <c r="CW33" i="26"/>
  <c r="CX33" i="26"/>
  <c r="CY33" i="26"/>
  <c r="CZ33" i="26"/>
  <c r="DA33" i="26"/>
  <c r="DB33" i="26"/>
  <c r="DC33" i="26"/>
  <c r="DD33" i="26"/>
  <c r="DE33" i="26"/>
  <c r="DF33" i="26"/>
  <c r="DG33" i="26"/>
  <c r="DH33" i="26"/>
  <c r="DI33" i="26"/>
  <c r="DJ33" i="26"/>
  <c r="DK33" i="26"/>
  <c r="DL33" i="26"/>
  <c r="DM33" i="26"/>
  <c r="DN33" i="26"/>
  <c r="DO33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AM34" i="26"/>
  <c r="AN34" i="26"/>
  <c r="AO34" i="26"/>
  <c r="AP34" i="26"/>
  <c r="AQ34" i="26"/>
  <c r="AR34" i="26"/>
  <c r="AS34" i="26"/>
  <c r="AT34" i="26"/>
  <c r="AU34" i="26"/>
  <c r="AV34" i="26"/>
  <c r="AW34" i="26"/>
  <c r="AX34" i="26"/>
  <c r="AY34" i="26"/>
  <c r="AZ34" i="26"/>
  <c r="BA34" i="26"/>
  <c r="BB34" i="26"/>
  <c r="BC34" i="26"/>
  <c r="BD34" i="26"/>
  <c r="BE34" i="26"/>
  <c r="BF34" i="26"/>
  <c r="BG34" i="26"/>
  <c r="BH34" i="26"/>
  <c r="BI34" i="26"/>
  <c r="BJ34" i="26"/>
  <c r="BK34" i="26"/>
  <c r="BL34" i="26"/>
  <c r="BM34" i="26"/>
  <c r="BN34" i="26"/>
  <c r="BO34" i="26"/>
  <c r="BP34" i="26"/>
  <c r="BQ34" i="26"/>
  <c r="BR34" i="26"/>
  <c r="BS34" i="26"/>
  <c r="BT34" i="26"/>
  <c r="BU34" i="26"/>
  <c r="BV34" i="26"/>
  <c r="BW34" i="26"/>
  <c r="BX34" i="26"/>
  <c r="BY34" i="26"/>
  <c r="BZ34" i="26"/>
  <c r="CA34" i="26"/>
  <c r="CB34" i="26"/>
  <c r="CC34" i="26"/>
  <c r="CD34" i="26"/>
  <c r="CE34" i="26"/>
  <c r="CF34" i="26"/>
  <c r="CG34" i="26"/>
  <c r="CH34" i="26"/>
  <c r="CI34" i="26"/>
  <c r="CJ34" i="26"/>
  <c r="CK34" i="26"/>
  <c r="CL34" i="26"/>
  <c r="CM34" i="26"/>
  <c r="CN34" i="26"/>
  <c r="CO34" i="26"/>
  <c r="CP34" i="26"/>
  <c r="CQ34" i="26"/>
  <c r="CR34" i="26"/>
  <c r="CS34" i="26"/>
  <c r="CT34" i="26"/>
  <c r="CU34" i="26"/>
  <c r="CV34" i="26"/>
  <c r="CW34" i="26"/>
  <c r="CX34" i="26"/>
  <c r="CY34" i="26"/>
  <c r="CZ34" i="26"/>
  <c r="DA34" i="26"/>
  <c r="DB34" i="26"/>
  <c r="DC34" i="26"/>
  <c r="DD34" i="26"/>
  <c r="DE34" i="26"/>
  <c r="DF34" i="26"/>
  <c r="DG34" i="26"/>
  <c r="DH34" i="26"/>
  <c r="DI34" i="26"/>
  <c r="DJ34" i="26"/>
  <c r="DK34" i="26"/>
  <c r="DL34" i="26"/>
  <c r="DM34" i="26"/>
  <c r="DN34" i="26"/>
  <c r="DO34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AM35" i="26"/>
  <c r="AN35" i="26"/>
  <c r="AO35" i="26"/>
  <c r="AP35" i="26"/>
  <c r="AQ35" i="26"/>
  <c r="AR35" i="26"/>
  <c r="AS35" i="26"/>
  <c r="AT35" i="26"/>
  <c r="AU35" i="26"/>
  <c r="AV35" i="26"/>
  <c r="AW35" i="26"/>
  <c r="AX35" i="26"/>
  <c r="AY35" i="26"/>
  <c r="AZ35" i="26"/>
  <c r="BA35" i="26"/>
  <c r="BB35" i="26"/>
  <c r="BC35" i="26"/>
  <c r="BD35" i="26"/>
  <c r="BE35" i="26"/>
  <c r="BF35" i="26"/>
  <c r="BG35" i="26"/>
  <c r="BH35" i="26"/>
  <c r="BI35" i="26"/>
  <c r="BJ35" i="26"/>
  <c r="BK35" i="26"/>
  <c r="BL35" i="26"/>
  <c r="BM35" i="26"/>
  <c r="BN35" i="26"/>
  <c r="BO35" i="26"/>
  <c r="BP35" i="26"/>
  <c r="BQ35" i="26"/>
  <c r="BR35" i="26"/>
  <c r="BS35" i="26"/>
  <c r="BT35" i="26"/>
  <c r="BU35" i="26"/>
  <c r="BV35" i="26"/>
  <c r="BW35" i="26"/>
  <c r="BX35" i="26"/>
  <c r="BY35" i="26"/>
  <c r="BZ35" i="26"/>
  <c r="CA35" i="26"/>
  <c r="CB35" i="26"/>
  <c r="CC35" i="26"/>
  <c r="CD35" i="26"/>
  <c r="CE35" i="26"/>
  <c r="CF35" i="26"/>
  <c r="CG35" i="26"/>
  <c r="CH35" i="26"/>
  <c r="CI35" i="26"/>
  <c r="CJ35" i="26"/>
  <c r="CK35" i="26"/>
  <c r="CL35" i="26"/>
  <c r="CM35" i="26"/>
  <c r="CN35" i="26"/>
  <c r="CO35" i="26"/>
  <c r="CP35" i="26"/>
  <c r="CQ35" i="26"/>
  <c r="CR35" i="26"/>
  <c r="CS35" i="26"/>
  <c r="CT35" i="26"/>
  <c r="CU35" i="26"/>
  <c r="CV35" i="26"/>
  <c r="CW35" i="26"/>
  <c r="CX35" i="26"/>
  <c r="CY35" i="26"/>
  <c r="CZ35" i="26"/>
  <c r="DA35" i="26"/>
  <c r="DB35" i="26"/>
  <c r="DC35" i="26"/>
  <c r="DD35" i="26"/>
  <c r="DE35" i="26"/>
  <c r="DF35" i="26"/>
  <c r="DG35" i="26"/>
  <c r="DH35" i="26"/>
  <c r="DI35" i="26"/>
  <c r="DJ35" i="26"/>
  <c r="DK35" i="26"/>
  <c r="DL35" i="26"/>
  <c r="DM35" i="26"/>
  <c r="DN35" i="26"/>
  <c r="DO35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AJ36" i="26"/>
  <c r="AK36" i="26"/>
  <c r="AL36" i="26"/>
  <c r="AM36" i="26"/>
  <c r="AN36" i="26"/>
  <c r="AO36" i="26"/>
  <c r="AP36" i="26"/>
  <c r="AQ36" i="26"/>
  <c r="AR36" i="26"/>
  <c r="AS36" i="26"/>
  <c r="AT36" i="26"/>
  <c r="AU36" i="26"/>
  <c r="AV36" i="26"/>
  <c r="AW36" i="26"/>
  <c r="AX36" i="26"/>
  <c r="AY36" i="26"/>
  <c r="AZ36" i="26"/>
  <c r="BA36" i="26"/>
  <c r="BB36" i="26"/>
  <c r="BC36" i="26"/>
  <c r="BD36" i="26"/>
  <c r="BE36" i="26"/>
  <c r="BF36" i="26"/>
  <c r="BG36" i="26"/>
  <c r="BH36" i="26"/>
  <c r="BI36" i="26"/>
  <c r="BJ36" i="26"/>
  <c r="BK36" i="26"/>
  <c r="BL36" i="26"/>
  <c r="BM36" i="26"/>
  <c r="BN36" i="26"/>
  <c r="BO36" i="26"/>
  <c r="BP36" i="26"/>
  <c r="BQ36" i="26"/>
  <c r="BR36" i="26"/>
  <c r="BS36" i="26"/>
  <c r="BT36" i="26"/>
  <c r="BU36" i="26"/>
  <c r="BV36" i="26"/>
  <c r="BW36" i="26"/>
  <c r="BX36" i="26"/>
  <c r="BY36" i="26"/>
  <c r="BZ36" i="26"/>
  <c r="CA36" i="26"/>
  <c r="CB36" i="26"/>
  <c r="CC36" i="26"/>
  <c r="CD36" i="26"/>
  <c r="CE36" i="26"/>
  <c r="CF36" i="26"/>
  <c r="CG36" i="26"/>
  <c r="CH36" i="26"/>
  <c r="CI36" i="26"/>
  <c r="CJ36" i="26"/>
  <c r="CK36" i="26"/>
  <c r="CL36" i="26"/>
  <c r="CM36" i="26"/>
  <c r="CN36" i="26"/>
  <c r="CO36" i="26"/>
  <c r="CP36" i="26"/>
  <c r="CQ36" i="26"/>
  <c r="CR36" i="26"/>
  <c r="CS36" i="26"/>
  <c r="CT36" i="26"/>
  <c r="CU36" i="26"/>
  <c r="CV36" i="26"/>
  <c r="CW36" i="26"/>
  <c r="CX36" i="26"/>
  <c r="CY36" i="26"/>
  <c r="CZ36" i="26"/>
  <c r="DA36" i="26"/>
  <c r="DB36" i="26"/>
  <c r="DC36" i="26"/>
  <c r="DD36" i="26"/>
  <c r="DE36" i="26"/>
  <c r="DF36" i="26"/>
  <c r="DG36" i="26"/>
  <c r="DH36" i="26"/>
  <c r="DI36" i="26"/>
  <c r="DJ36" i="26"/>
  <c r="DK36" i="26"/>
  <c r="DL36" i="26"/>
  <c r="DM36" i="26"/>
  <c r="DN36" i="26"/>
  <c r="DO36" i="26"/>
  <c r="M37" i="26"/>
  <c r="N37" i="26"/>
  <c r="O37" i="26"/>
  <c r="P37" i="26"/>
  <c r="Q37" i="26"/>
  <c r="R37" i="26"/>
  <c r="S37" i="26"/>
  <c r="T37" i="26"/>
  <c r="U37" i="26"/>
  <c r="V37" i="26"/>
  <c r="W37" i="26"/>
  <c r="X37" i="26"/>
  <c r="Y37" i="26"/>
  <c r="Z37" i="26"/>
  <c r="AA37" i="26"/>
  <c r="AB37" i="26"/>
  <c r="AC37" i="26"/>
  <c r="AD37" i="26"/>
  <c r="AE37" i="26"/>
  <c r="AF37" i="26"/>
  <c r="AG37" i="26"/>
  <c r="AH37" i="26"/>
  <c r="AI37" i="26"/>
  <c r="AJ37" i="26"/>
  <c r="AK37" i="26"/>
  <c r="AL37" i="26"/>
  <c r="AM37" i="26"/>
  <c r="AN37" i="26"/>
  <c r="AO37" i="26"/>
  <c r="AP37" i="26"/>
  <c r="AQ37" i="26"/>
  <c r="AR37" i="26"/>
  <c r="AS37" i="26"/>
  <c r="AT37" i="26"/>
  <c r="AU37" i="26"/>
  <c r="AV37" i="26"/>
  <c r="AW37" i="26"/>
  <c r="AX37" i="26"/>
  <c r="AY37" i="26"/>
  <c r="AZ37" i="26"/>
  <c r="BA37" i="26"/>
  <c r="BB37" i="26"/>
  <c r="BC37" i="26"/>
  <c r="BD37" i="26"/>
  <c r="BE37" i="26"/>
  <c r="BF37" i="26"/>
  <c r="BG37" i="26"/>
  <c r="BH37" i="26"/>
  <c r="BI37" i="26"/>
  <c r="BJ37" i="26"/>
  <c r="BK37" i="26"/>
  <c r="BL37" i="26"/>
  <c r="BM37" i="26"/>
  <c r="BN37" i="26"/>
  <c r="BO37" i="26"/>
  <c r="BP37" i="26"/>
  <c r="BQ37" i="26"/>
  <c r="BR37" i="26"/>
  <c r="BS37" i="26"/>
  <c r="BT37" i="26"/>
  <c r="BU37" i="26"/>
  <c r="BV37" i="26"/>
  <c r="BW37" i="26"/>
  <c r="BX37" i="26"/>
  <c r="BY37" i="26"/>
  <c r="BZ37" i="26"/>
  <c r="CA37" i="26"/>
  <c r="CB37" i="26"/>
  <c r="CC37" i="26"/>
  <c r="CD37" i="26"/>
  <c r="CE37" i="26"/>
  <c r="CF37" i="26"/>
  <c r="CG37" i="26"/>
  <c r="CH37" i="26"/>
  <c r="CI37" i="26"/>
  <c r="CJ37" i="26"/>
  <c r="CK37" i="26"/>
  <c r="CL37" i="26"/>
  <c r="CM37" i="26"/>
  <c r="CN37" i="26"/>
  <c r="CO37" i="26"/>
  <c r="CP37" i="26"/>
  <c r="CQ37" i="26"/>
  <c r="CR37" i="26"/>
  <c r="CS37" i="26"/>
  <c r="CT37" i="26"/>
  <c r="CU37" i="26"/>
  <c r="CV37" i="26"/>
  <c r="CW37" i="26"/>
  <c r="CX37" i="26"/>
  <c r="CY37" i="26"/>
  <c r="CZ37" i="26"/>
  <c r="DA37" i="26"/>
  <c r="DB37" i="26"/>
  <c r="DC37" i="26"/>
  <c r="DD37" i="26"/>
  <c r="DE37" i="26"/>
  <c r="DF37" i="26"/>
  <c r="DG37" i="26"/>
  <c r="DH37" i="26"/>
  <c r="DI37" i="26"/>
  <c r="DJ37" i="26"/>
  <c r="DK37" i="26"/>
  <c r="DL37" i="26"/>
  <c r="DM37" i="26"/>
  <c r="DN37" i="26"/>
  <c r="DO37" i="26"/>
  <c r="M38" i="26"/>
  <c r="N38" i="26"/>
  <c r="O38" i="26"/>
  <c r="P38" i="26"/>
  <c r="Q38" i="26"/>
  <c r="R38" i="26"/>
  <c r="S38" i="26"/>
  <c r="T38" i="26"/>
  <c r="U38" i="26"/>
  <c r="V38" i="26"/>
  <c r="W38" i="26"/>
  <c r="X38" i="26"/>
  <c r="Y38" i="26"/>
  <c r="Z38" i="26"/>
  <c r="AA38" i="26"/>
  <c r="AB38" i="26"/>
  <c r="AC38" i="26"/>
  <c r="AD38" i="26"/>
  <c r="AE38" i="26"/>
  <c r="AF38" i="26"/>
  <c r="AG38" i="26"/>
  <c r="AH38" i="26"/>
  <c r="AI38" i="26"/>
  <c r="AJ38" i="26"/>
  <c r="AK38" i="26"/>
  <c r="AL38" i="26"/>
  <c r="AM38" i="26"/>
  <c r="AN38" i="26"/>
  <c r="AO38" i="26"/>
  <c r="AP38" i="26"/>
  <c r="AQ38" i="26"/>
  <c r="AR38" i="26"/>
  <c r="AS38" i="26"/>
  <c r="AT38" i="26"/>
  <c r="AU38" i="26"/>
  <c r="AV38" i="26"/>
  <c r="AW38" i="26"/>
  <c r="AX38" i="26"/>
  <c r="AY38" i="26"/>
  <c r="AZ38" i="26"/>
  <c r="BA38" i="26"/>
  <c r="BB38" i="26"/>
  <c r="BC38" i="26"/>
  <c r="BD38" i="26"/>
  <c r="BE38" i="26"/>
  <c r="BF38" i="26"/>
  <c r="BG38" i="26"/>
  <c r="BH38" i="26"/>
  <c r="BI38" i="26"/>
  <c r="BJ38" i="26"/>
  <c r="BK38" i="26"/>
  <c r="BL38" i="26"/>
  <c r="BM38" i="26"/>
  <c r="BN38" i="26"/>
  <c r="BO38" i="26"/>
  <c r="BP38" i="26"/>
  <c r="BQ38" i="26"/>
  <c r="BR38" i="26"/>
  <c r="BS38" i="26"/>
  <c r="BT38" i="26"/>
  <c r="BU38" i="26"/>
  <c r="BV38" i="26"/>
  <c r="BW38" i="26"/>
  <c r="BX38" i="26"/>
  <c r="BY38" i="26"/>
  <c r="BZ38" i="26"/>
  <c r="CA38" i="26"/>
  <c r="CB38" i="26"/>
  <c r="CC38" i="26"/>
  <c r="CD38" i="26"/>
  <c r="CE38" i="26"/>
  <c r="CF38" i="26"/>
  <c r="CG38" i="26"/>
  <c r="CH38" i="26"/>
  <c r="CI38" i="26"/>
  <c r="CJ38" i="26"/>
  <c r="CK38" i="26"/>
  <c r="CL38" i="26"/>
  <c r="CM38" i="26"/>
  <c r="CN38" i="26"/>
  <c r="CO38" i="26"/>
  <c r="CP38" i="26"/>
  <c r="CQ38" i="26"/>
  <c r="CR38" i="26"/>
  <c r="CS38" i="26"/>
  <c r="CT38" i="26"/>
  <c r="CU38" i="26"/>
  <c r="CV38" i="26"/>
  <c r="CW38" i="26"/>
  <c r="CX38" i="26"/>
  <c r="CY38" i="26"/>
  <c r="CZ38" i="26"/>
  <c r="DA38" i="26"/>
  <c r="DB38" i="26"/>
  <c r="DC38" i="26"/>
  <c r="DD38" i="26"/>
  <c r="DE38" i="26"/>
  <c r="DF38" i="26"/>
  <c r="DG38" i="26"/>
  <c r="DH38" i="26"/>
  <c r="DI38" i="26"/>
  <c r="DJ38" i="26"/>
  <c r="DK38" i="26"/>
  <c r="DL38" i="26"/>
  <c r="DM38" i="26"/>
  <c r="DN38" i="26"/>
  <c r="DO38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U39" i="26"/>
  <c r="AV39" i="26"/>
  <c r="AW39" i="26"/>
  <c r="AX39" i="26"/>
  <c r="AY39" i="26"/>
  <c r="AZ39" i="26"/>
  <c r="BA39" i="26"/>
  <c r="BB39" i="26"/>
  <c r="BC39" i="26"/>
  <c r="BD39" i="26"/>
  <c r="BE39" i="26"/>
  <c r="BF39" i="26"/>
  <c r="BG39" i="26"/>
  <c r="BH39" i="26"/>
  <c r="BI39" i="26"/>
  <c r="BJ39" i="26"/>
  <c r="BK39" i="26"/>
  <c r="BL39" i="26"/>
  <c r="BM39" i="26"/>
  <c r="BN39" i="26"/>
  <c r="BO39" i="26"/>
  <c r="BP39" i="26"/>
  <c r="BQ39" i="26"/>
  <c r="BR39" i="26"/>
  <c r="BS39" i="26"/>
  <c r="BT39" i="26"/>
  <c r="BU39" i="26"/>
  <c r="BV39" i="26"/>
  <c r="BW39" i="26"/>
  <c r="BX39" i="26"/>
  <c r="BY39" i="26"/>
  <c r="BZ39" i="26"/>
  <c r="CA39" i="26"/>
  <c r="CB39" i="26"/>
  <c r="CC39" i="26"/>
  <c r="CD39" i="26"/>
  <c r="CE39" i="26"/>
  <c r="CF39" i="26"/>
  <c r="CG39" i="26"/>
  <c r="CH39" i="26"/>
  <c r="CI39" i="26"/>
  <c r="CJ39" i="26"/>
  <c r="CK39" i="26"/>
  <c r="CL39" i="26"/>
  <c r="CM39" i="26"/>
  <c r="CN39" i="26"/>
  <c r="CO39" i="26"/>
  <c r="CP39" i="26"/>
  <c r="CQ39" i="26"/>
  <c r="CR39" i="26"/>
  <c r="CS39" i="26"/>
  <c r="CT39" i="26"/>
  <c r="CU39" i="26"/>
  <c r="CV39" i="26"/>
  <c r="CW39" i="26"/>
  <c r="CX39" i="26"/>
  <c r="CY39" i="26"/>
  <c r="CZ39" i="26"/>
  <c r="DA39" i="26"/>
  <c r="DB39" i="26"/>
  <c r="DC39" i="26"/>
  <c r="DD39" i="26"/>
  <c r="DE39" i="26"/>
  <c r="DF39" i="26"/>
  <c r="DG39" i="26"/>
  <c r="DH39" i="26"/>
  <c r="DI39" i="26"/>
  <c r="DJ39" i="26"/>
  <c r="DK39" i="26"/>
  <c r="DL39" i="26"/>
  <c r="DM39" i="26"/>
  <c r="DN39" i="26"/>
  <c r="DO39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AF40" i="26"/>
  <c r="AG40" i="26"/>
  <c r="AH40" i="26"/>
  <c r="AI40" i="26"/>
  <c r="AJ40" i="26"/>
  <c r="AK40" i="26"/>
  <c r="AL40" i="26"/>
  <c r="AM40" i="26"/>
  <c r="AN40" i="26"/>
  <c r="AO40" i="26"/>
  <c r="AP40" i="26"/>
  <c r="AQ40" i="26"/>
  <c r="AR40" i="26"/>
  <c r="AS40" i="26"/>
  <c r="AT40" i="26"/>
  <c r="AU40" i="26"/>
  <c r="AV40" i="26"/>
  <c r="AW40" i="26"/>
  <c r="AX40" i="26"/>
  <c r="AY40" i="26"/>
  <c r="AZ40" i="26"/>
  <c r="BA40" i="26"/>
  <c r="BB40" i="26"/>
  <c r="BC40" i="26"/>
  <c r="BD40" i="26"/>
  <c r="BE40" i="26"/>
  <c r="BF40" i="26"/>
  <c r="BG40" i="26"/>
  <c r="BH40" i="26"/>
  <c r="BI40" i="26"/>
  <c r="BJ40" i="26"/>
  <c r="BK40" i="26"/>
  <c r="BL40" i="26"/>
  <c r="BM40" i="26"/>
  <c r="BN40" i="26"/>
  <c r="BO40" i="26"/>
  <c r="BP40" i="26"/>
  <c r="BQ40" i="26"/>
  <c r="BR40" i="26"/>
  <c r="BS40" i="26"/>
  <c r="BT40" i="26"/>
  <c r="BU40" i="26"/>
  <c r="BV40" i="26"/>
  <c r="BW40" i="26"/>
  <c r="BX40" i="26"/>
  <c r="BY40" i="26"/>
  <c r="BZ40" i="26"/>
  <c r="CA40" i="26"/>
  <c r="CB40" i="26"/>
  <c r="CC40" i="26"/>
  <c r="CD40" i="26"/>
  <c r="CE40" i="26"/>
  <c r="CF40" i="26"/>
  <c r="CG40" i="26"/>
  <c r="CH40" i="26"/>
  <c r="CI40" i="26"/>
  <c r="CJ40" i="26"/>
  <c r="CK40" i="26"/>
  <c r="CL40" i="26"/>
  <c r="CM40" i="26"/>
  <c r="CN40" i="26"/>
  <c r="CO40" i="26"/>
  <c r="CP40" i="26"/>
  <c r="CQ40" i="26"/>
  <c r="CR40" i="26"/>
  <c r="CS40" i="26"/>
  <c r="CT40" i="26"/>
  <c r="CU40" i="26"/>
  <c r="CV40" i="26"/>
  <c r="CW40" i="26"/>
  <c r="CX40" i="26"/>
  <c r="CY40" i="26"/>
  <c r="CZ40" i="26"/>
  <c r="DA40" i="26"/>
  <c r="DB40" i="26"/>
  <c r="DC40" i="26"/>
  <c r="DD40" i="26"/>
  <c r="DE40" i="26"/>
  <c r="DF40" i="26"/>
  <c r="DG40" i="26"/>
  <c r="DH40" i="26"/>
  <c r="DI40" i="26"/>
  <c r="DJ40" i="26"/>
  <c r="DK40" i="26"/>
  <c r="DL40" i="26"/>
  <c r="DM40" i="26"/>
  <c r="DN40" i="26"/>
  <c r="DO40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AF41" i="26"/>
  <c r="AG41" i="26"/>
  <c r="AH41" i="26"/>
  <c r="AI41" i="26"/>
  <c r="AJ41" i="26"/>
  <c r="AK41" i="26"/>
  <c r="AL41" i="26"/>
  <c r="AM41" i="26"/>
  <c r="AN41" i="26"/>
  <c r="AO41" i="26"/>
  <c r="AP41" i="26"/>
  <c r="AQ41" i="26"/>
  <c r="AR41" i="26"/>
  <c r="AS41" i="26"/>
  <c r="AT41" i="26"/>
  <c r="AU41" i="26"/>
  <c r="AV41" i="26"/>
  <c r="AW41" i="26"/>
  <c r="AX41" i="26"/>
  <c r="AY41" i="26"/>
  <c r="AZ41" i="26"/>
  <c r="BA41" i="26"/>
  <c r="BB41" i="26"/>
  <c r="BC41" i="26"/>
  <c r="BD41" i="26"/>
  <c r="BE41" i="26"/>
  <c r="BF41" i="26"/>
  <c r="BG41" i="26"/>
  <c r="BH41" i="26"/>
  <c r="BI41" i="26"/>
  <c r="BJ41" i="26"/>
  <c r="BK41" i="26"/>
  <c r="BL41" i="26"/>
  <c r="BM41" i="26"/>
  <c r="BN41" i="26"/>
  <c r="BO41" i="26"/>
  <c r="BP41" i="26"/>
  <c r="BQ41" i="26"/>
  <c r="BR41" i="26"/>
  <c r="BS41" i="26"/>
  <c r="BT41" i="26"/>
  <c r="BU41" i="26"/>
  <c r="BV41" i="26"/>
  <c r="BW41" i="26"/>
  <c r="BX41" i="26"/>
  <c r="BY41" i="26"/>
  <c r="BZ41" i="26"/>
  <c r="CA41" i="26"/>
  <c r="CB41" i="26"/>
  <c r="CC41" i="26"/>
  <c r="CD41" i="26"/>
  <c r="CE41" i="26"/>
  <c r="CF41" i="26"/>
  <c r="CG41" i="26"/>
  <c r="CH41" i="26"/>
  <c r="CI41" i="26"/>
  <c r="CJ41" i="26"/>
  <c r="CK41" i="26"/>
  <c r="CL41" i="26"/>
  <c r="CM41" i="26"/>
  <c r="CN41" i="26"/>
  <c r="CO41" i="26"/>
  <c r="CP41" i="26"/>
  <c r="CQ41" i="26"/>
  <c r="CR41" i="26"/>
  <c r="CS41" i="26"/>
  <c r="CT41" i="26"/>
  <c r="CU41" i="26"/>
  <c r="CV41" i="26"/>
  <c r="CW41" i="26"/>
  <c r="CX41" i="26"/>
  <c r="CY41" i="26"/>
  <c r="CZ41" i="26"/>
  <c r="DA41" i="26"/>
  <c r="DB41" i="26"/>
  <c r="DC41" i="26"/>
  <c r="DD41" i="26"/>
  <c r="DE41" i="26"/>
  <c r="DF41" i="26"/>
  <c r="DG41" i="26"/>
  <c r="DH41" i="26"/>
  <c r="DI41" i="26"/>
  <c r="DJ41" i="26"/>
  <c r="DK41" i="26"/>
  <c r="DL41" i="26"/>
  <c r="DM41" i="26"/>
  <c r="DN41" i="26"/>
  <c r="DO41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AF42" i="26"/>
  <c r="AG42" i="26"/>
  <c r="AH42" i="26"/>
  <c r="AI42" i="26"/>
  <c r="AJ42" i="26"/>
  <c r="AK42" i="26"/>
  <c r="AL42" i="26"/>
  <c r="AM42" i="26"/>
  <c r="AN42" i="26"/>
  <c r="AO42" i="26"/>
  <c r="AP42" i="26"/>
  <c r="AQ42" i="26"/>
  <c r="AR42" i="26"/>
  <c r="AS42" i="26"/>
  <c r="AT42" i="26"/>
  <c r="AU42" i="26"/>
  <c r="AV42" i="26"/>
  <c r="AW42" i="26"/>
  <c r="AX42" i="26"/>
  <c r="AY42" i="26"/>
  <c r="AZ42" i="26"/>
  <c r="BA42" i="26"/>
  <c r="BB42" i="26"/>
  <c r="BC42" i="26"/>
  <c r="BD42" i="26"/>
  <c r="BE42" i="26"/>
  <c r="BF42" i="26"/>
  <c r="BG42" i="26"/>
  <c r="BH42" i="26"/>
  <c r="BI42" i="26"/>
  <c r="BJ42" i="26"/>
  <c r="BK42" i="26"/>
  <c r="BL42" i="26"/>
  <c r="BM42" i="26"/>
  <c r="BN42" i="26"/>
  <c r="BO42" i="26"/>
  <c r="BP42" i="26"/>
  <c r="BQ42" i="26"/>
  <c r="BR42" i="26"/>
  <c r="BS42" i="26"/>
  <c r="BT42" i="26"/>
  <c r="BU42" i="26"/>
  <c r="BV42" i="26"/>
  <c r="BW42" i="26"/>
  <c r="BX42" i="26"/>
  <c r="BY42" i="26"/>
  <c r="BZ42" i="26"/>
  <c r="CA42" i="26"/>
  <c r="CB42" i="26"/>
  <c r="CC42" i="26"/>
  <c r="CD42" i="26"/>
  <c r="CE42" i="26"/>
  <c r="CF42" i="26"/>
  <c r="CG42" i="26"/>
  <c r="CH42" i="26"/>
  <c r="CI42" i="26"/>
  <c r="CJ42" i="26"/>
  <c r="CK42" i="26"/>
  <c r="CL42" i="26"/>
  <c r="CM42" i="26"/>
  <c r="CN42" i="26"/>
  <c r="CO42" i="26"/>
  <c r="CP42" i="26"/>
  <c r="CQ42" i="26"/>
  <c r="CR42" i="26"/>
  <c r="CS42" i="26"/>
  <c r="CT42" i="26"/>
  <c r="CU42" i="26"/>
  <c r="CV42" i="26"/>
  <c r="CW42" i="26"/>
  <c r="CX42" i="26"/>
  <c r="CY42" i="26"/>
  <c r="CZ42" i="26"/>
  <c r="DA42" i="26"/>
  <c r="DB42" i="26"/>
  <c r="DC42" i="26"/>
  <c r="DD42" i="26"/>
  <c r="DE42" i="26"/>
  <c r="DF42" i="26"/>
  <c r="DG42" i="26"/>
  <c r="DH42" i="26"/>
  <c r="DI42" i="26"/>
  <c r="DJ42" i="26"/>
  <c r="DK42" i="26"/>
  <c r="DL42" i="26"/>
  <c r="DM42" i="26"/>
  <c r="DN42" i="26"/>
  <c r="DO42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AF43" i="26"/>
  <c r="AG43" i="26"/>
  <c r="AH43" i="26"/>
  <c r="AI43" i="26"/>
  <c r="AJ43" i="26"/>
  <c r="AK43" i="26"/>
  <c r="AL43" i="26"/>
  <c r="AM43" i="26"/>
  <c r="AN43" i="26"/>
  <c r="AO43" i="26"/>
  <c r="AP43" i="26"/>
  <c r="AQ43" i="26"/>
  <c r="AR43" i="26"/>
  <c r="AS43" i="26"/>
  <c r="AT43" i="26"/>
  <c r="AU43" i="26"/>
  <c r="AV43" i="26"/>
  <c r="AW43" i="26"/>
  <c r="AX43" i="26"/>
  <c r="AY43" i="26"/>
  <c r="AZ43" i="26"/>
  <c r="BA43" i="26"/>
  <c r="BB43" i="26"/>
  <c r="BC43" i="26"/>
  <c r="BD43" i="26"/>
  <c r="BE43" i="26"/>
  <c r="BF43" i="26"/>
  <c r="BG43" i="26"/>
  <c r="BH43" i="26"/>
  <c r="BI43" i="26"/>
  <c r="BJ43" i="26"/>
  <c r="BK43" i="26"/>
  <c r="BL43" i="26"/>
  <c r="BM43" i="26"/>
  <c r="BN43" i="26"/>
  <c r="BO43" i="26"/>
  <c r="BP43" i="26"/>
  <c r="BQ43" i="26"/>
  <c r="BR43" i="26"/>
  <c r="BS43" i="26"/>
  <c r="BT43" i="26"/>
  <c r="BU43" i="26"/>
  <c r="BV43" i="26"/>
  <c r="BW43" i="26"/>
  <c r="BX43" i="26"/>
  <c r="BY43" i="26"/>
  <c r="BZ43" i="26"/>
  <c r="CA43" i="26"/>
  <c r="CB43" i="26"/>
  <c r="CC43" i="26"/>
  <c r="CD43" i="26"/>
  <c r="CE43" i="26"/>
  <c r="CF43" i="26"/>
  <c r="CG43" i="26"/>
  <c r="CH43" i="26"/>
  <c r="CI43" i="26"/>
  <c r="CJ43" i="26"/>
  <c r="CK43" i="26"/>
  <c r="CL43" i="26"/>
  <c r="CM43" i="26"/>
  <c r="CN43" i="26"/>
  <c r="CO43" i="26"/>
  <c r="CP43" i="26"/>
  <c r="CQ43" i="26"/>
  <c r="CR43" i="26"/>
  <c r="CS43" i="26"/>
  <c r="CT43" i="26"/>
  <c r="CU43" i="26"/>
  <c r="CV43" i="26"/>
  <c r="CW43" i="26"/>
  <c r="CX43" i="26"/>
  <c r="CY43" i="26"/>
  <c r="CZ43" i="26"/>
  <c r="DA43" i="26"/>
  <c r="DB43" i="26"/>
  <c r="DC43" i="26"/>
  <c r="DD43" i="26"/>
  <c r="DE43" i="26"/>
  <c r="DF43" i="26"/>
  <c r="DG43" i="26"/>
  <c r="DH43" i="26"/>
  <c r="DI43" i="26"/>
  <c r="DJ43" i="26"/>
  <c r="DK43" i="26"/>
  <c r="DL43" i="26"/>
  <c r="DM43" i="26"/>
  <c r="DN43" i="26"/>
  <c r="DO43" i="26"/>
  <c r="M44" i="26"/>
  <c r="N44" i="26"/>
  <c r="O44" i="26"/>
  <c r="P44" i="26"/>
  <c r="Q44" i="26"/>
  <c r="R44" i="26"/>
  <c r="S44" i="26"/>
  <c r="T44" i="26"/>
  <c r="U44" i="26"/>
  <c r="V44" i="26"/>
  <c r="W44" i="26"/>
  <c r="X44" i="26"/>
  <c r="Y44" i="26"/>
  <c r="Z44" i="26"/>
  <c r="AA44" i="26"/>
  <c r="AB44" i="26"/>
  <c r="AC44" i="26"/>
  <c r="AD44" i="26"/>
  <c r="AE44" i="26"/>
  <c r="AF44" i="26"/>
  <c r="AG44" i="26"/>
  <c r="AH44" i="26"/>
  <c r="AI44" i="26"/>
  <c r="AJ44" i="26"/>
  <c r="AK44" i="26"/>
  <c r="AL44" i="26"/>
  <c r="AM44" i="26"/>
  <c r="AN44" i="26"/>
  <c r="AO44" i="26"/>
  <c r="AP44" i="26"/>
  <c r="AQ44" i="26"/>
  <c r="AR44" i="26"/>
  <c r="AS44" i="26"/>
  <c r="AT44" i="26"/>
  <c r="AU44" i="26"/>
  <c r="AV44" i="26"/>
  <c r="AW44" i="26"/>
  <c r="AX44" i="26"/>
  <c r="AY44" i="26"/>
  <c r="AZ44" i="26"/>
  <c r="BA44" i="26"/>
  <c r="BB44" i="26"/>
  <c r="BC44" i="26"/>
  <c r="BD44" i="26"/>
  <c r="BE44" i="26"/>
  <c r="BF44" i="26"/>
  <c r="BG44" i="26"/>
  <c r="BH44" i="26"/>
  <c r="BI44" i="26"/>
  <c r="BJ44" i="26"/>
  <c r="BK44" i="26"/>
  <c r="BL44" i="26"/>
  <c r="BM44" i="26"/>
  <c r="BN44" i="26"/>
  <c r="BO44" i="26"/>
  <c r="BP44" i="26"/>
  <c r="BQ44" i="26"/>
  <c r="BR44" i="26"/>
  <c r="BS44" i="26"/>
  <c r="BT44" i="26"/>
  <c r="BU44" i="26"/>
  <c r="BV44" i="26"/>
  <c r="BW44" i="26"/>
  <c r="BX44" i="26"/>
  <c r="BY44" i="26"/>
  <c r="BZ44" i="26"/>
  <c r="CA44" i="26"/>
  <c r="CB44" i="26"/>
  <c r="CC44" i="26"/>
  <c r="CD44" i="26"/>
  <c r="CE44" i="26"/>
  <c r="CF44" i="26"/>
  <c r="CG44" i="26"/>
  <c r="CH44" i="26"/>
  <c r="CI44" i="26"/>
  <c r="CJ44" i="26"/>
  <c r="CK44" i="26"/>
  <c r="CL44" i="26"/>
  <c r="CM44" i="26"/>
  <c r="CN44" i="26"/>
  <c r="CO44" i="26"/>
  <c r="CP44" i="26"/>
  <c r="CQ44" i="26"/>
  <c r="CR44" i="26"/>
  <c r="CS44" i="26"/>
  <c r="CT44" i="26"/>
  <c r="CU44" i="26"/>
  <c r="CV44" i="26"/>
  <c r="CW44" i="26"/>
  <c r="CX44" i="26"/>
  <c r="CY44" i="26"/>
  <c r="CZ44" i="26"/>
  <c r="DA44" i="26"/>
  <c r="DB44" i="26"/>
  <c r="DC44" i="26"/>
  <c r="DD44" i="26"/>
  <c r="DE44" i="26"/>
  <c r="DF44" i="26"/>
  <c r="DG44" i="26"/>
  <c r="DH44" i="26"/>
  <c r="DI44" i="26"/>
  <c r="DJ44" i="26"/>
  <c r="DK44" i="26"/>
  <c r="DL44" i="26"/>
  <c r="DM44" i="26"/>
  <c r="DN44" i="26"/>
  <c r="DO44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AL45" i="26"/>
  <c r="AM45" i="26"/>
  <c r="AN45" i="26"/>
  <c r="AO45" i="26"/>
  <c r="AP45" i="26"/>
  <c r="AQ45" i="26"/>
  <c r="AR45" i="26"/>
  <c r="AS45" i="26"/>
  <c r="AT45" i="26"/>
  <c r="AU45" i="26"/>
  <c r="AV45" i="26"/>
  <c r="AW45" i="26"/>
  <c r="AX45" i="26"/>
  <c r="AY45" i="26"/>
  <c r="AZ45" i="26"/>
  <c r="BA45" i="26"/>
  <c r="BB45" i="26"/>
  <c r="BC45" i="26"/>
  <c r="BD45" i="26"/>
  <c r="BE45" i="26"/>
  <c r="BF45" i="26"/>
  <c r="BG45" i="26"/>
  <c r="BH45" i="26"/>
  <c r="BI45" i="26"/>
  <c r="BJ45" i="26"/>
  <c r="BK45" i="26"/>
  <c r="BL45" i="26"/>
  <c r="BM45" i="26"/>
  <c r="BN45" i="26"/>
  <c r="BO45" i="26"/>
  <c r="BP45" i="26"/>
  <c r="BQ45" i="26"/>
  <c r="BR45" i="26"/>
  <c r="BS45" i="26"/>
  <c r="BT45" i="26"/>
  <c r="BU45" i="26"/>
  <c r="BV45" i="26"/>
  <c r="BW45" i="26"/>
  <c r="BX45" i="26"/>
  <c r="BY45" i="26"/>
  <c r="BZ45" i="26"/>
  <c r="CA45" i="26"/>
  <c r="CB45" i="26"/>
  <c r="CC45" i="26"/>
  <c r="CD45" i="26"/>
  <c r="CE45" i="26"/>
  <c r="CF45" i="26"/>
  <c r="CG45" i="26"/>
  <c r="CH45" i="26"/>
  <c r="CI45" i="26"/>
  <c r="CJ45" i="26"/>
  <c r="CK45" i="26"/>
  <c r="CL45" i="26"/>
  <c r="CM45" i="26"/>
  <c r="CN45" i="26"/>
  <c r="CO45" i="26"/>
  <c r="CP45" i="26"/>
  <c r="CQ45" i="26"/>
  <c r="CR45" i="26"/>
  <c r="CS45" i="26"/>
  <c r="CT45" i="26"/>
  <c r="CU45" i="26"/>
  <c r="CV45" i="26"/>
  <c r="CW45" i="26"/>
  <c r="CX45" i="26"/>
  <c r="CY45" i="26"/>
  <c r="CZ45" i="26"/>
  <c r="DA45" i="26"/>
  <c r="DB45" i="26"/>
  <c r="DC45" i="26"/>
  <c r="DD45" i="26"/>
  <c r="DE45" i="26"/>
  <c r="DF45" i="26"/>
  <c r="DG45" i="26"/>
  <c r="DH45" i="26"/>
  <c r="DI45" i="26"/>
  <c r="DJ45" i="26"/>
  <c r="DK45" i="26"/>
  <c r="DL45" i="26"/>
  <c r="DM45" i="26"/>
  <c r="DN45" i="26"/>
  <c r="DO45" i="26"/>
  <c r="M46" i="26"/>
  <c r="N46" i="26"/>
  <c r="O46" i="26"/>
  <c r="P46" i="26"/>
  <c r="Q46" i="26"/>
  <c r="R46" i="26"/>
  <c r="S46" i="26"/>
  <c r="T46" i="26"/>
  <c r="U46" i="26"/>
  <c r="V46" i="26"/>
  <c r="W46" i="26"/>
  <c r="X46" i="26"/>
  <c r="Y46" i="26"/>
  <c r="Z46" i="26"/>
  <c r="AA46" i="26"/>
  <c r="AB46" i="26"/>
  <c r="AC46" i="26"/>
  <c r="AD46" i="26"/>
  <c r="AE46" i="26"/>
  <c r="AF46" i="26"/>
  <c r="AG46" i="26"/>
  <c r="AH46" i="26"/>
  <c r="AI46" i="26"/>
  <c r="AJ46" i="26"/>
  <c r="AK46" i="26"/>
  <c r="AL46" i="26"/>
  <c r="AM46" i="26"/>
  <c r="AN46" i="26"/>
  <c r="AO46" i="26"/>
  <c r="AP46" i="26"/>
  <c r="AQ46" i="26"/>
  <c r="AR46" i="26"/>
  <c r="AS46" i="26"/>
  <c r="AT46" i="26"/>
  <c r="AU46" i="26"/>
  <c r="AV46" i="26"/>
  <c r="AW46" i="26"/>
  <c r="AX46" i="26"/>
  <c r="AY46" i="26"/>
  <c r="AZ46" i="26"/>
  <c r="BA46" i="26"/>
  <c r="BB46" i="26"/>
  <c r="BC46" i="26"/>
  <c r="BD46" i="26"/>
  <c r="BE46" i="26"/>
  <c r="BF46" i="26"/>
  <c r="BG46" i="26"/>
  <c r="BH46" i="26"/>
  <c r="BI46" i="26"/>
  <c r="BJ46" i="26"/>
  <c r="BK46" i="26"/>
  <c r="BL46" i="26"/>
  <c r="BM46" i="26"/>
  <c r="BN46" i="26"/>
  <c r="BO46" i="26"/>
  <c r="BP46" i="26"/>
  <c r="BQ46" i="26"/>
  <c r="BR46" i="26"/>
  <c r="BS46" i="26"/>
  <c r="BT46" i="26"/>
  <c r="BU46" i="26"/>
  <c r="BV46" i="26"/>
  <c r="BW46" i="26"/>
  <c r="BX46" i="26"/>
  <c r="BY46" i="26"/>
  <c r="BZ46" i="26"/>
  <c r="CA46" i="26"/>
  <c r="CB46" i="26"/>
  <c r="CC46" i="26"/>
  <c r="CD46" i="26"/>
  <c r="CE46" i="26"/>
  <c r="CF46" i="26"/>
  <c r="CG46" i="26"/>
  <c r="CH46" i="26"/>
  <c r="CI46" i="26"/>
  <c r="CJ46" i="26"/>
  <c r="CK46" i="26"/>
  <c r="CL46" i="26"/>
  <c r="CM46" i="26"/>
  <c r="CN46" i="26"/>
  <c r="CO46" i="26"/>
  <c r="CP46" i="26"/>
  <c r="CQ46" i="26"/>
  <c r="CR46" i="26"/>
  <c r="CS46" i="26"/>
  <c r="CT46" i="26"/>
  <c r="CU46" i="26"/>
  <c r="CV46" i="26"/>
  <c r="CW46" i="26"/>
  <c r="CX46" i="26"/>
  <c r="CY46" i="26"/>
  <c r="CZ46" i="26"/>
  <c r="DA46" i="26"/>
  <c r="DB46" i="26"/>
  <c r="DC46" i="26"/>
  <c r="DD46" i="26"/>
  <c r="DE46" i="26"/>
  <c r="DF46" i="26"/>
  <c r="DG46" i="26"/>
  <c r="DH46" i="26"/>
  <c r="DI46" i="26"/>
  <c r="DJ46" i="26"/>
  <c r="DK46" i="26"/>
  <c r="DL46" i="26"/>
  <c r="DM46" i="26"/>
  <c r="DN46" i="26"/>
  <c r="DO46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AR47" i="26"/>
  <c r="AS47" i="26"/>
  <c r="AT47" i="26"/>
  <c r="AU47" i="26"/>
  <c r="AV47" i="26"/>
  <c r="AW47" i="26"/>
  <c r="AX47" i="26"/>
  <c r="AY47" i="26"/>
  <c r="AZ47" i="26"/>
  <c r="BA47" i="26"/>
  <c r="BB47" i="26"/>
  <c r="BC47" i="26"/>
  <c r="BD47" i="26"/>
  <c r="BE47" i="26"/>
  <c r="BF47" i="26"/>
  <c r="BG47" i="26"/>
  <c r="BH47" i="26"/>
  <c r="BI47" i="26"/>
  <c r="BJ47" i="26"/>
  <c r="BK47" i="26"/>
  <c r="BL47" i="26"/>
  <c r="BM47" i="26"/>
  <c r="BN47" i="26"/>
  <c r="BO47" i="26"/>
  <c r="BP47" i="26"/>
  <c r="BQ47" i="26"/>
  <c r="BR47" i="26"/>
  <c r="BS47" i="26"/>
  <c r="BT47" i="26"/>
  <c r="BU47" i="26"/>
  <c r="BV47" i="26"/>
  <c r="BW47" i="26"/>
  <c r="BX47" i="26"/>
  <c r="BY47" i="26"/>
  <c r="BZ47" i="26"/>
  <c r="CA47" i="26"/>
  <c r="CB47" i="26"/>
  <c r="CC47" i="26"/>
  <c r="CD47" i="26"/>
  <c r="CE47" i="26"/>
  <c r="CF47" i="26"/>
  <c r="CG47" i="26"/>
  <c r="CH47" i="26"/>
  <c r="CI47" i="26"/>
  <c r="CJ47" i="26"/>
  <c r="CK47" i="26"/>
  <c r="CL47" i="26"/>
  <c r="CM47" i="26"/>
  <c r="CN47" i="26"/>
  <c r="CO47" i="26"/>
  <c r="CP47" i="26"/>
  <c r="CQ47" i="26"/>
  <c r="CR47" i="26"/>
  <c r="CS47" i="26"/>
  <c r="CT47" i="26"/>
  <c r="CU47" i="26"/>
  <c r="CV47" i="26"/>
  <c r="CW47" i="26"/>
  <c r="CX47" i="26"/>
  <c r="CY47" i="26"/>
  <c r="CZ47" i="26"/>
  <c r="DA47" i="26"/>
  <c r="DB47" i="26"/>
  <c r="DC47" i="26"/>
  <c r="DD47" i="26"/>
  <c r="DE47" i="26"/>
  <c r="DF47" i="26"/>
  <c r="DG47" i="26"/>
  <c r="DH47" i="26"/>
  <c r="DI47" i="26"/>
  <c r="DJ47" i="26"/>
  <c r="DK47" i="26"/>
  <c r="DL47" i="26"/>
  <c r="DM47" i="26"/>
  <c r="DN47" i="26"/>
  <c r="DO47" i="26"/>
  <c r="M48" i="26"/>
  <c r="N48" i="26"/>
  <c r="O48" i="26"/>
  <c r="P48" i="26"/>
  <c r="Q48" i="26"/>
  <c r="R48" i="26"/>
  <c r="S48" i="26"/>
  <c r="T48" i="26"/>
  <c r="U48" i="26"/>
  <c r="V48" i="26"/>
  <c r="W48" i="26"/>
  <c r="X48" i="26"/>
  <c r="Y48" i="26"/>
  <c r="Z48" i="26"/>
  <c r="AA48" i="26"/>
  <c r="AB48" i="26"/>
  <c r="AC48" i="26"/>
  <c r="AD48" i="26"/>
  <c r="AE48" i="26"/>
  <c r="AF48" i="26"/>
  <c r="AG48" i="26"/>
  <c r="AH48" i="26"/>
  <c r="AI48" i="26"/>
  <c r="AJ48" i="26"/>
  <c r="AK48" i="26"/>
  <c r="AL48" i="26"/>
  <c r="AM48" i="26"/>
  <c r="AN48" i="26"/>
  <c r="AO48" i="26"/>
  <c r="AP48" i="26"/>
  <c r="AQ48" i="26"/>
  <c r="AR48" i="26"/>
  <c r="AS48" i="26"/>
  <c r="AT48" i="26"/>
  <c r="AU48" i="26"/>
  <c r="AV48" i="26"/>
  <c r="AW48" i="26"/>
  <c r="AX48" i="26"/>
  <c r="AY48" i="26"/>
  <c r="AZ48" i="26"/>
  <c r="BA48" i="26"/>
  <c r="BB48" i="26"/>
  <c r="BC48" i="26"/>
  <c r="BD48" i="26"/>
  <c r="BE48" i="26"/>
  <c r="BF48" i="26"/>
  <c r="BG48" i="26"/>
  <c r="BH48" i="26"/>
  <c r="BI48" i="26"/>
  <c r="BJ48" i="26"/>
  <c r="BK48" i="26"/>
  <c r="BL48" i="26"/>
  <c r="BM48" i="26"/>
  <c r="BN48" i="26"/>
  <c r="BO48" i="26"/>
  <c r="BP48" i="26"/>
  <c r="BQ48" i="26"/>
  <c r="BR48" i="26"/>
  <c r="BS48" i="26"/>
  <c r="BT48" i="26"/>
  <c r="BU48" i="26"/>
  <c r="BV48" i="26"/>
  <c r="BW48" i="26"/>
  <c r="BX48" i="26"/>
  <c r="BY48" i="26"/>
  <c r="BZ48" i="26"/>
  <c r="CA48" i="26"/>
  <c r="CB48" i="26"/>
  <c r="CC48" i="26"/>
  <c r="CD48" i="26"/>
  <c r="CE48" i="26"/>
  <c r="CF48" i="26"/>
  <c r="CG48" i="26"/>
  <c r="CH48" i="26"/>
  <c r="CI48" i="26"/>
  <c r="CJ48" i="26"/>
  <c r="CK48" i="26"/>
  <c r="CL48" i="26"/>
  <c r="CM48" i="26"/>
  <c r="CN48" i="26"/>
  <c r="CO48" i="26"/>
  <c r="CP48" i="26"/>
  <c r="CQ48" i="26"/>
  <c r="CR48" i="26"/>
  <c r="CS48" i="26"/>
  <c r="CT48" i="26"/>
  <c r="CU48" i="26"/>
  <c r="CV48" i="26"/>
  <c r="CW48" i="26"/>
  <c r="CX48" i="26"/>
  <c r="CY48" i="26"/>
  <c r="CZ48" i="26"/>
  <c r="DA48" i="26"/>
  <c r="DB48" i="26"/>
  <c r="DC48" i="26"/>
  <c r="DD48" i="26"/>
  <c r="DE48" i="26"/>
  <c r="DF48" i="26"/>
  <c r="DG48" i="26"/>
  <c r="DH48" i="26"/>
  <c r="DI48" i="26"/>
  <c r="DJ48" i="26"/>
  <c r="DK48" i="26"/>
  <c r="DL48" i="26"/>
  <c r="DM48" i="26"/>
  <c r="DN48" i="26"/>
  <c r="DO48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AL49" i="26"/>
  <c r="AM49" i="26"/>
  <c r="AN49" i="26"/>
  <c r="AO49" i="26"/>
  <c r="AP49" i="26"/>
  <c r="AQ49" i="26"/>
  <c r="AR49" i="26"/>
  <c r="AS49" i="26"/>
  <c r="AT49" i="26"/>
  <c r="AU49" i="26"/>
  <c r="AV49" i="26"/>
  <c r="AW49" i="26"/>
  <c r="AX49" i="26"/>
  <c r="AY49" i="26"/>
  <c r="AZ49" i="26"/>
  <c r="BA49" i="26"/>
  <c r="BB49" i="26"/>
  <c r="BC49" i="26"/>
  <c r="BD49" i="26"/>
  <c r="BE49" i="26"/>
  <c r="BF49" i="26"/>
  <c r="BG49" i="26"/>
  <c r="BH49" i="26"/>
  <c r="BI49" i="26"/>
  <c r="BJ49" i="26"/>
  <c r="BK49" i="26"/>
  <c r="BL49" i="26"/>
  <c r="BM49" i="26"/>
  <c r="BN49" i="26"/>
  <c r="BO49" i="26"/>
  <c r="BP49" i="26"/>
  <c r="BQ49" i="26"/>
  <c r="BR49" i="26"/>
  <c r="BS49" i="26"/>
  <c r="BT49" i="26"/>
  <c r="BU49" i="26"/>
  <c r="BV49" i="26"/>
  <c r="BW49" i="26"/>
  <c r="BX49" i="26"/>
  <c r="BY49" i="26"/>
  <c r="BZ49" i="26"/>
  <c r="CA49" i="26"/>
  <c r="CB49" i="26"/>
  <c r="CC49" i="26"/>
  <c r="CD49" i="26"/>
  <c r="CE49" i="26"/>
  <c r="CF49" i="26"/>
  <c r="CG49" i="26"/>
  <c r="CH49" i="26"/>
  <c r="CI49" i="26"/>
  <c r="CJ49" i="26"/>
  <c r="CK49" i="26"/>
  <c r="CL49" i="26"/>
  <c r="CM49" i="26"/>
  <c r="CN49" i="26"/>
  <c r="CO49" i="26"/>
  <c r="CP49" i="26"/>
  <c r="CQ49" i="26"/>
  <c r="CR49" i="26"/>
  <c r="CS49" i="26"/>
  <c r="CT49" i="26"/>
  <c r="CU49" i="26"/>
  <c r="CV49" i="26"/>
  <c r="CW49" i="26"/>
  <c r="CX49" i="26"/>
  <c r="CY49" i="26"/>
  <c r="CZ49" i="26"/>
  <c r="DA49" i="26"/>
  <c r="DB49" i="26"/>
  <c r="DC49" i="26"/>
  <c r="DD49" i="26"/>
  <c r="DE49" i="26"/>
  <c r="DF49" i="26"/>
  <c r="DG49" i="26"/>
  <c r="DH49" i="26"/>
  <c r="DI49" i="26"/>
  <c r="DJ49" i="26"/>
  <c r="DK49" i="26"/>
  <c r="DL49" i="26"/>
  <c r="DM49" i="26"/>
  <c r="DN49" i="26"/>
  <c r="DO49" i="26"/>
  <c r="M50" i="26"/>
  <c r="N50" i="26"/>
  <c r="O50" i="26"/>
  <c r="P50" i="26"/>
  <c r="Q50" i="26"/>
  <c r="R50" i="26"/>
  <c r="S50" i="26"/>
  <c r="T50" i="26"/>
  <c r="U50" i="26"/>
  <c r="V50" i="26"/>
  <c r="W50" i="26"/>
  <c r="X50" i="26"/>
  <c r="Y50" i="26"/>
  <c r="Z50" i="26"/>
  <c r="AA50" i="26"/>
  <c r="AB50" i="26"/>
  <c r="AC50" i="26"/>
  <c r="AD50" i="26"/>
  <c r="AE50" i="26"/>
  <c r="AF50" i="26"/>
  <c r="AG50" i="26"/>
  <c r="AH50" i="26"/>
  <c r="AI50" i="26"/>
  <c r="AJ50" i="26"/>
  <c r="AK50" i="26"/>
  <c r="AL50" i="26"/>
  <c r="AM50" i="26"/>
  <c r="AN50" i="26"/>
  <c r="AO50" i="26"/>
  <c r="AP50" i="26"/>
  <c r="AQ50" i="26"/>
  <c r="AR50" i="26"/>
  <c r="AS50" i="26"/>
  <c r="AT50" i="26"/>
  <c r="AU50" i="26"/>
  <c r="AV50" i="26"/>
  <c r="AW50" i="26"/>
  <c r="AX50" i="26"/>
  <c r="AY50" i="26"/>
  <c r="AZ50" i="26"/>
  <c r="BA50" i="26"/>
  <c r="BB50" i="26"/>
  <c r="BC50" i="26"/>
  <c r="BD50" i="26"/>
  <c r="BE50" i="26"/>
  <c r="BF50" i="26"/>
  <c r="BG50" i="26"/>
  <c r="BH50" i="26"/>
  <c r="BI50" i="26"/>
  <c r="BJ50" i="26"/>
  <c r="BK50" i="26"/>
  <c r="BL50" i="26"/>
  <c r="BM50" i="26"/>
  <c r="BN50" i="26"/>
  <c r="BO50" i="26"/>
  <c r="BP50" i="26"/>
  <c r="BQ50" i="26"/>
  <c r="BR50" i="26"/>
  <c r="BS50" i="26"/>
  <c r="BT50" i="26"/>
  <c r="BU50" i="26"/>
  <c r="BV50" i="26"/>
  <c r="BW50" i="26"/>
  <c r="BX50" i="26"/>
  <c r="BY50" i="26"/>
  <c r="BZ50" i="26"/>
  <c r="CA50" i="26"/>
  <c r="CB50" i="26"/>
  <c r="CC50" i="26"/>
  <c r="CD50" i="26"/>
  <c r="CE50" i="26"/>
  <c r="CF50" i="26"/>
  <c r="CG50" i="26"/>
  <c r="CH50" i="26"/>
  <c r="CI50" i="26"/>
  <c r="CJ50" i="26"/>
  <c r="CK50" i="26"/>
  <c r="CL50" i="26"/>
  <c r="CM50" i="26"/>
  <c r="CN50" i="26"/>
  <c r="CO50" i="26"/>
  <c r="CP50" i="26"/>
  <c r="CQ50" i="26"/>
  <c r="CR50" i="26"/>
  <c r="CS50" i="26"/>
  <c r="CT50" i="26"/>
  <c r="CU50" i="26"/>
  <c r="CV50" i="26"/>
  <c r="CW50" i="26"/>
  <c r="CX50" i="26"/>
  <c r="CY50" i="26"/>
  <c r="CZ50" i="26"/>
  <c r="DA50" i="26"/>
  <c r="DB50" i="26"/>
  <c r="DC50" i="26"/>
  <c r="DD50" i="26"/>
  <c r="DE50" i="26"/>
  <c r="DF50" i="26"/>
  <c r="DG50" i="26"/>
  <c r="DH50" i="26"/>
  <c r="DI50" i="26"/>
  <c r="DJ50" i="26"/>
  <c r="DK50" i="26"/>
  <c r="DL50" i="26"/>
  <c r="DM50" i="26"/>
  <c r="DN50" i="26"/>
  <c r="DO50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AT51" i="26"/>
  <c r="AU51" i="26"/>
  <c r="AV51" i="26"/>
  <c r="AW51" i="26"/>
  <c r="AX51" i="26"/>
  <c r="AY51" i="26"/>
  <c r="AZ51" i="26"/>
  <c r="BA51" i="26"/>
  <c r="BB51" i="26"/>
  <c r="BC51" i="26"/>
  <c r="BD51" i="26"/>
  <c r="BE51" i="26"/>
  <c r="BF51" i="26"/>
  <c r="BG51" i="26"/>
  <c r="BH51" i="26"/>
  <c r="BI51" i="26"/>
  <c r="BJ51" i="26"/>
  <c r="BK51" i="26"/>
  <c r="BL51" i="26"/>
  <c r="BM51" i="26"/>
  <c r="BN51" i="26"/>
  <c r="BO51" i="26"/>
  <c r="BP51" i="26"/>
  <c r="BQ51" i="26"/>
  <c r="BR51" i="26"/>
  <c r="BS51" i="26"/>
  <c r="BT51" i="26"/>
  <c r="BU51" i="26"/>
  <c r="BV51" i="26"/>
  <c r="BW51" i="26"/>
  <c r="BX51" i="26"/>
  <c r="BY51" i="26"/>
  <c r="BZ51" i="26"/>
  <c r="CA51" i="26"/>
  <c r="CB51" i="26"/>
  <c r="CC51" i="26"/>
  <c r="CD51" i="26"/>
  <c r="CE51" i="26"/>
  <c r="CF51" i="26"/>
  <c r="CG51" i="26"/>
  <c r="CH51" i="26"/>
  <c r="CI51" i="26"/>
  <c r="CJ51" i="26"/>
  <c r="CK51" i="26"/>
  <c r="CL51" i="26"/>
  <c r="CM51" i="26"/>
  <c r="CN51" i="26"/>
  <c r="CO51" i="26"/>
  <c r="CP51" i="26"/>
  <c r="CQ51" i="26"/>
  <c r="CR51" i="26"/>
  <c r="CS51" i="26"/>
  <c r="CT51" i="26"/>
  <c r="CU51" i="26"/>
  <c r="CV51" i="26"/>
  <c r="CW51" i="26"/>
  <c r="CX51" i="26"/>
  <c r="CY51" i="26"/>
  <c r="CZ51" i="26"/>
  <c r="DA51" i="26"/>
  <c r="DB51" i="26"/>
  <c r="DC51" i="26"/>
  <c r="DD51" i="26"/>
  <c r="DE51" i="26"/>
  <c r="DF51" i="26"/>
  <c r="DG51" i="26"/>
  <c r="DH51" i="26"/>
  <c r="DI51" i="26"/>
  <c r="DJ51" i="26"/>
  <c r="DK51" i="26"/>
  <c r="DL51" i="26"/>
  <c r="DM51" i="26"/>
  <c r="DN51" i="26"/>
  <c r="DO51" i="26"/>
  <c r="M52" i="26"/>
  <c r="N52" i="26"/>
  <c r="O52" i="26"/>
  <c r="P52" i="26"/>
  <c r="Q52" i="26"/>
  <c r="R52" i="26"/>
  <c r="S52" i="26"/>
  <c r="T52" i="26"/>
  <c r="U52" i="26"/>
  <c r="V52" i="26"/>
  <c r="W52" i="26"/>
  <c r="X52" i="26"/>
  <c r="Y52" i="26"/>
  <c r="Z52" i="26"/>
  <c r="AA52" i="26"/>
  <c r="AB52" i="26"/>
  <c r="AC52" i="26"/>
  <c r="AD52" i="26"/>
  <c r="AE52" i="26"/>
  <c r="AF52" i="26"/>
  <c r="AG52" i="26"/>
  <c r="AH52" i="26"/>
  <c r="AI52" i="26"/>
  <c r="AJ52" i="26"/>
  <c r="AK52" i="26"/>
  <c r="AL52" i="26"/>
  <c r="AM52" i="26"/>
  <c r="AN52" i="26"/>
  <c r="AO52" i="26"/>
  <c r="AP52" i="26"/>
  <c r="AQ52" i="26"/>
  <c r="AR52" i="26"/>
  <c r="AS52" i="26"/>
  <c r="AT52" i="26"/>
  <c r="AU52" i="26"/>
  <c r="AV52" i="26"/>
  <c r="AW52" i="26"/>
  <c r="AX52" i="26"/>
  <c r="AY52" i="26"/>
  <c r="AZ52" i="26"/>
  <c r="BA52" i="26"/>
  <c r="BB52" i="26"/>
  <c r="BC52" i="26"/>
  <c r="BD52" i="26"/>
  <c r="BE52" i="26"/>
  <c r="BF52" i="26"/>
  <c r="BG52" i="26"/>
  <c r="BH52" i="26"/>
  <c r="BI52" i="26"/>
  <c r="BJ52" i="26"/>
  <c r="BK52" i="26"/>
  <c r="BL52" i="26"/>
  <c r="BM52" i="26"/>
  <c r="BN52" i="26"/>
  <c r="BO52" i="26"/>
  <c r="BP52" i="26"/>
  <c r="BQ52" i="26"/>
  <c r="BR52" i="26"/>
  <c r="BS52" i="26"/>
  <c r="BT52" i="26"/>
  <c r="BU52" i="26"/>
  <c r="BV52" i="26"/>
  <c r="BW52" i="26"/>
  <c r="BX52" i="26"/>
  <c r="BY52" i="26"/>
  <c r="BZ52" i="26"/>
  <c r="CA52" i="26"/>
  <c r="CB52" i="26"/>
  <c r="CC52" i="26"/>
  <c r="CD52" i="26"/>
  <c r="CE52" i="26"/>
  <c r="CF52" i="26"/>
  <c r="CG52" i="26"/>
  <c r="CH52" i="26"/>
  <c r="CI52" i="26"/>
  <c r="CJ52" i="26"/>
  <c r="CK52" i="26"/>
  <c r="CL52" i="26"/>
  <c r="CM52" i="26"/>
  <c r="CN52" i="26"/>
  <c r="CO52" i="26"/>
  <c r="CP52" i="26"/>
  <c r="CQ52" i="26"/>
  <c r="CR52" i="26"/>
  <c r="CS52" i="26"/>
  <c r="CT52" i="26"/>
  <c r="CU52" i="26"/>
  <c r="CV52" i="26"/>
  <c r="CW52" i="26"/>
  <c r="CX52" i="26"/>
  <c r="CY52" i="26"/>
  <c r="CZ52" i="26"/>
  <c r="DA52" i="26"/>
  <c r="DB52" i="26"/>
  <c r="DC52" i="26"/>
  <c r="DD52" i="26"/>
  <c r="DE52" i="26"/>
  <c r="DF52" i="26"/>
  <c r="DG52" i="26"/>
  <c r="DH52" i="26"/>
  <c r="DI52" i="26"/>
  <c r="DJ52" i="26"/>
  <c r="DK52" i="26"/>
  <c r="DL52" i="26"/>
  <c r="DM52" i="26"/>
  <c r="DN52" i="26"/>
  <c r="DO52" i="26"/>
  <c r="M53" i="26"/>
  <c r="N53" i="26"/>
  <c r="O53" i="26"/>
  <c r="P53" i="26"/>
  <c r="Q53" i="26"/>
  <c r="R53" i="26"/>
  <c r="S53" i="26"/>
  <c r="T53" i="26"/>
  <c r="U53" i="26"/>
  <c r="V53" i="26"/>
  <c r="W53" i="26"/>
  <c r="X53" i="26"/>
  <c r="Y53" i="26"/>
  <c r="Z53" i="26"/>
  <c r="AA53" i="26"/>
  <c r="AB53" i="26"/>
  <c r="AC53" i="26"/>
  <c r="AD53" i="26"/>
  <c r="AE53" i="26"/>
  <c r="AF53" i="26"/>
  <c r="AG53" i="26"/>
  <c r="AH53" i="26"/>
  <c r="AI53" i="26"/>
  <c r="AJ53" i="26"/>
  <c r="AK53" i="26"/>
  <c r="AL53" i="26"/>
  <c r="AM53" i="26"/>
  <c r="AN53" i="26"/>
  <c r="AO53" i="26"/>
  <c r="AP53" i="26"/>
  <c r="AQ53" i="26"/>
  <c r="AR53" i="26"/>
  <c r="AS53" i="26"/>
  <c r="AT53" i="26"/>
  <c r="AU53" i="26"/>
  <c r="AV53" i="26"/>
  <c r="AW53" i="26"/>
  <c r="AX53" i="26"/>
  <c r="AY53" i="26"/>
  <c r="AZ53" i="26"/>
  <c r="BA53" i="26"/>
  <c r="BB53" i="26"/>
  <c r="BC53" i="26"/>
  <c r="BD53" i="26"/>
  <c r="BE53" i="26"/>
  <c r="BF53" i="26"/>
  <c r="BG53" i="26"/>
  <c r="BH53" i="26"/>
  <c r="BI53" i="26"/>
  <c r="BJ53" i="26"/>
  <c r="BK53" i="26"/>
  <c r="BL53" i="26"/>
  <c r="BM53" i="26"/>
  <c r="BN53" i="26"/>
  <c r="BO53" i="26"/>
  <c r="BP53" i="26"/>
  <c r="BQ53" i="26"/>
  <c r="BR53" i="26"/>
  <c r="BS53" i="26"/>
  <c r="BT53" i="26"/>
  <c r="BU53" i="26"/>
  <c r="BV53" i="26"/>
  <c r="BW53" i="26"/>
  <c r="BX53" i="26"/>
  <c r="BY53" i="26"/>
  <c r="BZ53" i="26"/>
  <c r="CA53" i="26"/>
  <c r="CB53" i="26"/>
  <c r="CC53" i="26"/>
  <c r="CD53" i="26"/>
  <c r="CE53" i="26"/>
  <c r="CF53" i="26"/>
  <c r="CG53" i="26"/>
  <c r="CH53" i="26"/>
  <c r="CI53" i="26"/>
  <c r="CJ53" i="26"/>
  <c r="CK53" i="26"/>
  <c r="CL53" i="26"/>
  <c r="CM53" i="26"/>
  <c r="CN53" i="26"/>
  <c r="CO53" i="26"/>
  <c r="CP53" i="26"/>
  <c r="CQ53" i="26"/>
  <c r="CR53" i="26"/>
  <c r="CS53" i="26"/>
  <c r="CT53" i="26"/>
  <c r="CU53" i="26"/>
  <c r="CV53" i="26"/>
  <c r="CW53" i="26"/>
  <c r="CX53" i="26"/>
  <c r="CY53" i="26"/>
  <c r="CZ53" i="26"/>
  <c r="DA53" i="26"/>
  <c r="DB53" i="26"/>
  <c r="DC53" i="26"/>
  <c r="DD53" i="26"/>
  <c r="DE53" i="26"/>
  <c r="DF53" i="26"/>
  <c r="DG53" i="26"/>
  <c r="DH53" i="26"/>
  <c r="DI53" i="26"/>
  <c r="DJ53" i="26"/>
  <c r="DK53" i="26"/>
  <c r="DL53" i="26"/>
  <c r="DM53" i="26"/>
  <c r="DN53" i="26"/>
  <c r="DO53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AF54" i="26"/>
  <c r="AG54" i="26"/>
  <c r="AH54" i="26"/>
  <c r="AI54" i="26"/>
  <c r="AJ54" i="26"/>
  <c r="AK54" i="26"/>
  <c r="AL54" i="26"/>
  <c r="AM54" i="26"/>
  <c r="AN54" i="26"/>
  <c r="AO54" i="26"/>
  <c r="AP54" i="26"/>
  <c r="AQ54" i="26"/>
  <c r="AR54" i="26"/>
  <c r="AS54" i="26"/>
  <c r="AT54" i="26"/>
  <c r="AU54" i="26"/>
  <c r="AV54" i="26"/>
  <c r="AW54" i="26"/>
  <c r="AX54" i="26"/>
  <c r="AY54" i="26"/>
  <c r="AZ54" i="26"/>
  <c r="BA54" i="26"/>
  <c r="BB54" i="26"/>
  <c r="BC54" i="26"/>
  <c r="BD54" i="26"/>
  <c r="BE54" i="26"/>
  <c r="BF54" i="26"/>
  <c r="BG54" i="26"/>
  <c r="BH54" i="26"/>
  <c r="BI54" i="26"/>
  <c r="BJ54" i="26"/>
  <c r="BK54" i="26"/>
  <c r="BL54" i="26"/>
  <c r="BM54" i="26"/>
  <c r="BN54" i="26"/>
  <c r="BO54" i="26"/>
  <c r="BP54" i="26"/>
  <c r="BQ54" i="26"/>
  <c r="BR54" i="26"/>
  <c r="BS54" i="26"/>
  <c r="BT54" i="26"/>
  <c r="BU54" i="26"/>
  <c r="BV54" i="26"/>
  <c r="BW54" i="26"/>
  <c r="BX54" i="26"/>
  <c r="BY54" i="26"/>
  <c r="BZ54" i="26"/>
  <c r="CA54" i="26"/>
  <c r="CB54" i="26"/>
  <c r="CC54" i="26"/>
  <c r="CD54" i="26"/>
  <c r="CE54" i="26"/>
  <c r="CF54" i="26"/>
  <c r="CG54" i="26"/>
  <c r="CH54" i="26"/>
  <c r="CI54" i="26"/>
  <c r="CJ54" i="26"/>
  <c r="CK54" i="26"/>
  <c r="CL54" i="26"/>
  <c r="CM54" i="26"/>
  <c r="CN54" i="26"/>
  <c r="CO54" i="26"/>
  <c r="CP54" i="26"/>
  <c r="CQ54" i="26"/>
  <c r="CR54" i="26"/>
  <c r="CS54" i="26"/>
  <c r="CT54" i="26"/>
  <c r="CU54" i="26"/>
  <c r="CV54" i="26"/>
  <c r="CW54" i="26"/>
  <c r="CX54" i="26"/>
  <c r="CY54" i="26"/>
  <c r="CZ54" i="26"/>
  <c r="DA54" i="26"/>
  <c r="DB54" i="26"/>
  <c r="DC54" i="26"/>
  <c r="DD54" i="26"/>
  <c r="DE54" i="26"/>
  <c r="DF54" i="26"/>
  <c r="DG54" i="26"/>
  <c r="DH54" i="26"/>
  <c r="DI54" i="26"/>
  <c r="DJ54" i="26"/>
  <c r="DK54" i="26"/>
  <c r="DL54" i="26"/>
  <c r="DM54" i="26"/>
  <c r="DN54" i="26"/>
  <c r="DO54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H55" i="26"/>
  <c r="AI55" i="26"/>
  <c r="AJ55" i="26"/>
  <c r="AK55" i="26"/>
  <c r="AL55" i="26"/>
  <c r="AM55" i="26"/>
  <c r="AN55" i="26"/>
  <c r="AO55" i="26"/>
  <c r="AP55" i="26"/>
  <c r="AQ55" i="26"/>
  <c r="AR55" i="26"/>
  <c r="AS55" i="26"/>
  <c r="AT55" i="26"/>
  <c r="AU55" i="26"/>
  <c r="AV55" i="26"/>
  <c r="AW55" i="26"/>
  <c r="AX55" i="26"/>
  <c r="AY55" i="26"/>
  <c r="AZ55" i="26"/>
  <c r="BA55" i="26"/>
  <c r="BB55" i="26"/>
  <c r="BC55" i="26"/>
  <c r="BD55" i="26"/>
  <c r="BE55" i="26"/>
  <c r="BF55" i="26"/>
  <c r="BG55" i="26"/>
  <c r="BH55" i="26"/>
  <c r="BI55" i="26"/>
  <c r="BJ55" i="26"/>
  <c r="BK55" i="26"/>
  <c r="BL55" i="26"/>
  <c r="BM55" i="26"/>
  <c r="BN55" i="26"/>
  <c r="BO55" i="26"/>
  <c r="BP55" i="26"/>
  <c r="BQ55" i="26"/>
  <c r="BR55" i="26"/>
  <c r="BS55" i="26"/>
  <c r="BT55" i="26"/>
  <c r="BU55" i="26"/>
  <c r="BV55" i="26"/>
  <c r="BW55" i="26"/>
  <c r="BX55" i="26"/>
  <c r="BY55" i="26"/>
  <c r="BZ55" i="26"/>
  <c r="CA55" i="26"/>
  <c r="CB55" i="26"/>
  <c r="CC55" i="26"/>
  <c r="CD55" i="26"/>
  <c r="CE55" i="26"/>
  <c r="CF55" i="26"/>
  <c r="CG55" i="26"/>
  <c r="CH55" i="26"/>
  <c r="CI55" i="26"/>
  <c r="CJ55" i="26"/>
  <c r="CK55" i="26"/>
  <c r="CL55" i="26"/>
  <c r="CM55" i="26"/>
  <c r="CN55" i="26"/>
  <c r="CO55" i="26"/>
  <c r="CP55" i="26"/>
  <c r="CQ55" i="26"/>
  <c r="CR55" i="26"/>
  <c r="CS55" i="26"/>
  <c r="CT55" i="26"/>
  <c r="CU55" i="26"/>
  <c r="CV55" i="26"/>
  <c r="CW55" i="26"/>
  <c r="CX55" i="26"/>
  <c r="CY55" i="26"/>
  <c r="CZ55" i="26"/>
  <c r="DA55" i="26"/>
  <c r="DB55" i="26"/>
  <c r="DC55" i="26"/>
  <c r="DD55" i="26"/>
  <c r="DE55" i="26"/>
  <c r="DF55" i="26"/>
  <c r="DG55" i="26"/>
  <c r="DH55" i="26"/>
  <c r="DI55" i="26"/>
  <c r="DJ55" i="26"/>
  <c r="DK55" i="26"/>
  <c r="DL55" i="26"/>
  <c r="DM55" i="26"/>
  <c r="DN55" i="26"/>
  <c r="DO55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AF56" i="26"/>
  <c r="AG56" i="26"/>
  <c r="AH56" i="26"/>
  <c r="AI56" i="26"/>
  <c r="AJ56" i="26"/>
  <c r="AK56" i="26"/>
  <c r="AL56" i="26"/>
  <c r="AM56" i="26"/>
  <c r="AN56" i="26"/>
  <c r="AO56" i="26"/>
  <c r="AP56" i="26"/>
  <c r="AQ56" i="26"/>
  <c r="AR56" i="26"/>
  <c r="AS56" i="26"/>
  <c r="AT56" i="26"/>
  <c r="AU56" i="26"/>
  <c r="AV56" i="26"/>
  <c r="AW56" i="26"/>
  <c r="AX56" i="26"/>
  <c r="AY56" i="26"/>
  <c r="AZ56" i="26"/>
  <c r="BA56" i="26"/>
  <c r="BB56" i="26"/>
  <c r="BC56" i="26"/>
  <c r="BD56" i="26"/>
  <c r="BE56" i="26"/>
  <c r="BF56" i="26"/>
  <c r="BG56" i="26"/>
  <c r="BH56" i="26"/>
  <c r="BI56" i="26"/>
  <c r="BJ56" i="26"/>
  <c r="BK56" i="26"/>
  <c r="BL56" i="26"/>
  <c r="BM56" i="26"/>
  <c r="BN56" i="26"/>
  <c r="BO56" i="26"/>
  <c r="BP56" i="26"/>
  <c r="BQ56" i="26"/>
  <c r="BR56" i="26"/>
  <c r="BS56" i="26"/>
  <c r="BT56" i="26"/>
  <c r="BU56" i="26"/>
  <c r="BV56" i="26"/>
  <c r="BW56" i="26"/>
  <c r="BX56" i="26"/>
  <c r="BY56" i="26"/>
  <c r="BZ56" i="26"/>
  <c r="CA56" i="26"/>
  <c r="CB56" i="26"/>
  <c r="CC56" i="26"/>
  <c r="CD56" i="26"/>
  <c r="CE56" i="26"/>
  <c r="CF56" i="26"/>
  <c r="CG56" i="26"/>
  <c r="CH56" i="26"/>
  <c r="CI56" i="26"/>
  <c r="CJ56" i="26"/>
  <c r="CK56" i="26"/>
  <c r="CL56" i="26"/>
  <c r="CM56" i="26"/>
  <c r="CN56" i="26"/>
  <c r="CO56" i="26"/>
  <c r="CP56" i="26"/>
  <c r="CQ56" i="26"/>
  <c r="CR56" i="26"/>
  <c r="CS56" i="26"/>
  <c r="CT56" i="26"/>
  <c r="CU56" i="26"/>
  <c r="CV56" i="26"/>
  <c r="CW56" i="26"/>
  <c r="CX56" i="26"/>
  <c r="CY56" i="26"/>
  <c r="CZ56" i="26"/>
  <c r="DA56" i="26"/>
  <c r="DB56" i="26"/>
  <c r="DC56" i="26"/>
  <c r="DD56" i="26"/>
  <c r="DE56" i="26"/>
  <c r="DF56" i="26"/>
  <c r="DG56" i="26"/>
  <c r="DH56" i="26"/>
  <c r="DI56" i="26"/>
  <c r="DJ56" i="26"/>
  <c r="DK56" i="26"/>
  <c r="DL56" i="26"/>
  <c r="DM56" i="26"/>
  <c r="DN56" i="26"/>
  <c r="DO56" i="26"/>
  <c r="M57" i="26"/>
  <c r="N57" i="26"/>
  <c r="O57" i="26"/>
  <c r="P57" i="26"/>
  <c r="Q57" i="26"/>
  <c r="R57" i="26"/>
  <c r="S57" i="26"/>
  <c r="T57" i="26"/>
  <c r="U57" i="26"/>
  <c r="V57" i="26"/>
  <c r="W57" i="26"/>
  <c r="X57" i="26"/>
  <c r="Y57" i="26"/>
  <c r="Z57" i="26"/>
  <c r="AA57" i="26"/>
  <c r="AB57" i="26"/>
  <c r="AC57" i="26"/>
  <c r="AD57" i="26"/>
  <c r="AE57" i="26"/>
  <c r="AF57" i="26"/>
  <c r="AG57" i="26"/>
  <c r="AH57" i="26"/>
  <c r="AI57" i="26"/>
  <c r="AJ57" i="26"/>
  <c r="AK57" i="26"/>
  <c r="AL57" i="26"/>
  <c r="AM57" i="26"/>
  <c r="AN57" i="26"/>
  <c r="AO57" i="26"/>
  <c r="AP57" i="26"/>
  <c r="AQ57" i="26"/>
  <c r="AR57" i="26"/>
  <c r="AS57" i="26"/>
  <c r="AT57" i="26"/>
  <c r="AU57" i="26"/>
  <c r="AV57" i="26"/>
  <c r="AW57" i="26"/>
  <c r="AX57" i="26"/>
  <c r="AY57" i="26"/>
  <c r="AZ57" i="26"/>
  <c r="BA57" i="26"/>
  <c r="BB57" i="26"/>
  <c r="BC57" i="26"/>
  <c r="BD57" i="26"/>
  <c r="BE57" i="26"/>
  <c r="BF57" i="26"/>
  <c r="BG57" i="26"/>
  <c r="BH57" i="26"/>
  <c r="BI57" i="26"/>
  <c r="BJ57" i="26"/>
  <c r="BK57" i="26"/>
  <c r="BL57" i="26"/>
  <c r="BM57" i="26"/>
  <c r="BN57" i="26"/>
  <c r="BO57" i="26"/>
  <c r="BP57" i="26"/>
  <c r="BQ57" i="26"/>
  <c r="BR57" i="26"/>
  <c r="BS57" i="26"/>
  <c r="BT57" i="26"/>
  <c r="BU57" i="26"/>
  <c r="BV57" i="26"/>
  <c r="BW57" i="26"/>
  <c r="BX57" i="26"/>
  <c r="BY57" i="26"/>
  <c r="BZ57" i="26"/>
  <c r="CA57" i="26"/>
  <c r="CB57" i="26"/>
  <c r="CC57" i="26"/>
  <c r="CD57" i="26"/>
  <c r="CE57" i="26"/>
  <c r="CF57" i="26"/>
  <c r="CG57" i="26"/>
  <c r="CH57" i="26"/>
  <c r="CI57" i="26"/>
  <c r="CJ57" i="26"/>
  <c r="CK57" i="26"/>
  <c r="CL57" i="26"/>
  <c r="CM57" i="26"/>
  <c r="CN57" i="26"/>
  <c r="CO57" i="26"/>
  <c r="CP57" i="26"/>
  <c r="CQ57" i="26"/>
  <c r="CR57" i="26"/>
  <c r="CS57" i="26"/>
  <c r="CT57" i="26"/>
  <c r="CU57" i="26"/>
  <c r="CV57" i="26"/>
  <c r="CW57" i="26"/>
  <c r="CX57" i="26"/>
  <c r="CY57" i="26"/>
  <c r="CZ57" i="26"/>
  <c r="DA57" i="26"/>
  <c r="DB57" i="26"/>
  <c r="DC57" i="26"/>
  <c r="DD57" i="26"/>
  <c r="DE57" i="26"/>
  <c r="DF57" i="26"/>
  <c r="DG57" i="26"/>
  <c r="DH57" i="26"/>
  <c r="DI57" i="26"/>
  <c r="DJ57" i="26"/>
  <c r="DK57" i="26"/>
  <c r="DL57" i="26"/>
  <c r="DM57" i="26"/>
  <c r="DN57" i="26"/>
  <c r="DO57" i="26"/>
  <c r="M58" i="26"/>
  <c r="N58" i="26"/>
  <c r="O58" i="26"/>
  <c r="P58" i="26"/>
  <c r="Q58" i="26"/>
  <c r="R58" i="26"/>
  <c r="S58" i="26"/>
  <c r="T58" i="26"/>
  <c r="U58" i="26"/>
  <c r="V58" i="26"/>
  <c r="W58" i="26"/>
  <c r="X58" i="26"/>
  <c r="Y58" i="26"/>
  <c r="Z58" i="26"/>
  <c r="AA58" i="26"/>
  <c r="AB58" i="26"/>
  <c r="AC58" i="26"/>
  <c r="AD58" i="26"/>
  <c r="AE58" i="26"/>
  <c r="AF58" i="26"/>
  <c r="AG58" i="26"/>
  <c r="AH58" i="26"/>
  <c r="AI58" i="26"/>
  <c r="AJ58" i="26"/>
  <c r="AK58" i="26"/>
  <c r="AL58" i="26"/>
  <c r="AM58" i="26"/>
  <c r="AN58" i="26"/>
  <c r="AO58" i="26"/>
  <c r="AP58" i="26"/>
  <c r="AQ58" i="26"/>
  <c r="AR58" i="26"/>
  <c r="AS58" i="26"/>
  <c r="AT58" i="26"/>
  <c r="AU58" i="26"/>
  <c r="AV58" i="26"/>
  <c r="AW58" i="26"/>
  <c r="AX58" i="26"/>
  <c r="AY58" i="26"/>
  <c r="AZ58" i="26"/>
  <c r="BA58" i="26"/>
  <c r="BB58" i="26"/>
  <c r="BC58" i="26"/>
  <c r="BD58" i="26"/>
  <c r="BE58" i="26"/>
  <c r="BF58" i="26"/>
  <c r="BG58" i="26"/>
  <c r="BH58" i="26"/>
  <c r="BI58" i="26"/>
  <c r="BJ58" i="26"/>
  <c r="BK58" i="26"/>
  <c r="BL58" i="26"/>
  <c r="BM58" i="26"/>
  <c r="BN58" i="26"/>
  <c r="BO58" i="26"/>
  <c r="BP58" i="26"/>
  <c r="BQ58" i="26"/>
  <c r="BR58" i="26"/>
  <c r="BS58" i="26"/>
  <c r="BT58" i="26"/>
  <c r="BU58" i="26"/>
  <c r="BV58" i="26"/>
  <c r="BW58" i="26"/>
  <c r="BX58" i="26"/>
  <c r="BY58" i="26"/>
  <c r="BZ58" i="26"/>
  <c r="CA58" i="26"/>
  <c r="CB58" i="26"/>
  <c r="CC58" i="26"/>
  <c r="CD58" i="26"/>
  <c r="CE58" i="26"/>
  <c r="CF58" i="26"/>
  <c r="CG58" i="26"/>
  <c r="CH58" i="26"/>
  <c r="CI58" i="26"/>
  <c r="CJ58" i="26"/>
  <c r="CK58" i="26"/>
  <c r="CL58" i="26"/>
  <c r="CM58" i="26"/>
  <c r="CN58" i="26"/>
  <c r="CO58" i="26"/>
  <c r="CP58" i="26"/>
  <c r="CQ58" i="26"/>
  <c r="CR58" i="26"/>
  <c r="CS58" i="26"/>
  <c r="CT58" i="26"/>
  <c r="CU58" i="26"/>
  <c r="CV58" i="26"/>
  <c r="CW58" i="26"/>
  <c r="CX58" i="26"/>
  <c r="CY58" i="26"/>
  <c r="CZ58" i="26"/>
  <c r="DA58" i="26"/>
  <c r="DB58" i="26"/>
  <c r="DC58" i="26"/>
  <c r="DD58" i="26"/>
  <c r="DE58" i="26"/>
  <c r="DF58" i="26"/>
  <c r="DG58" i="26"/>
  <c r="DH58" i="26"/>
  <c r="DI58" i="26"/>
  <c r="DJ58" i="26"/>
  <c r="DK58" i="26"/>
  <c r="DL58" i="26"/>
  <c r="DM58" i="26"/>
  <c r="DN58" i="26"/>
  <c r="DO58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AJ59" i="26"/>
  <c r="AK59" i="26"/>
  <c r="AL59" i="26"/>
  <c r="AM59" i="26"/>
  <c r="AN59" i="26"/>
  <c r="AO59" i="26"/>
  <c r="AP59" i="26"/>
  <c r="AQ59" i="26"/>
  <c r="AR59" i="26"/>
  <c r="AS59" i="26"/>
  <c r="AT59" i="26"/>
  <c r="AU59" i="26"/>
  <c r="AV59" i="26"/>
  <c r="AW59" i="26"/>
  <c r="AX59" i="26"/>
  <c r="AY59" i="26"/>
  <c r="AZ59" i="26"/>
  <c r="BA59" i="26"/>
  <c r="BB59" i="26"/>
  <c r="BC59" i="26"/>
  <c r="BD59" i="26"/>
  <c r="BE59" i="26"/>
  <c r="BF59" i="26"/>
  <c r="BG59" i="26"/>
  <c r="BH59" i="26"/>
  <c r="BI59" i="26"/>
  <c r="BJ59" i="26"/>
  <c r="BK59" i="26"/>
  <c r="BL59" i="26"/>
  <c r="BM59" i="26"/>
  <c r="BN59" i="26"/>
  <c r="BO59" i="26"/>
  <c r="BP59" i="26"/>
  <c r="BQ59" i="26"/>
  <c r="BR59" i="26"/>
  <c r="BS59" i="26"/>
  <c r="BT59" i="26"/>
  <c r="BU59" i="26"/>
  <c r="BV59" i="26"/>
  <c r="BW59" i="26"/>
  <c r="BX59" i="26"/>
  <c r="BY59" i="26"/>
  <c r="BZ59" i="26"/>
  <c r="CA59" i="26"/>
  <c r="CB59" i="26"/>
  <c r="CC59" i="26"/>
  <c r="CD59" i="26"/>
  <c r="CE59" i="26"/>
  <c r="CF59" i="26"/>
  <c r="CG59" i="26"/>
  <c r="CH59" i="26"/>
  <c r="CI59" i="26"/>
  <c r="CJ59" i="26"/>
  <c r="CK59" i="26"/>
  <c r="CL59" i="26"/>
  <c r="CM59" i="26"/>
  <c r="CN59" i="26"/>
  <c r="CO59" i="26"/>
  <c r="CP59" i="26"/>
  <c r="CQ59" i="26"/>
  <c r="CR59" i="26"/>
  <c r="CS59" i="26"/>
  <c r="CT59" i="26"/>
  <c r="CU59" i="26"/>
  <c r="CV59" i="26"/>
  <c r="CW59" i="26"/>
  <c r="CX59" i="26"/>
  <c r="CY59" i="26"/>
  <c r="CZ59" i="26"/>
  <c r="DA59" i="26"/>
  <c r="DB59" i="26"/>
  <c r="DC59" i="26"/>
  <c r="DD59" i="26"/>
  <c r="DE59" i="26"/>
  <c r="DF59" i="26"/>
  <c r="DG59" i="26"/>
  <c r="DH59" i="26"/>
  <c r="DI59" i="26"/>
  <c r="DJ59" i="26"/>
  <c r="DK59" i="26"/>
  <c r="DL59" i="26"/>
  <c r="DM59" i="26"/>
  <c r="DN59" i="26"/>
  <c r="DO59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DO4" i="25"/>
  <c r="DP4" i="25"/>
  <c r="DQ4" i="25"/>
  <c r="DR4" i="25"/>
  <c r="DS4" i="25"/>
  <c r="DT4" i="25"/>
  <c r="DU4" i="25"/>
  <c r="DV4" i="25"/>
  <c r="DW4" i="25"/>
  <c r="DX4" i="25"/>
  <c r="DY4" i="25"/>
  <c r="DZ4" i="25"/>
  <c r="EA4" i="25"/>
  <c r="EB4" i="25"/>
  <c r="EC4" i="25"/>
  <c r="ED4" i="25"/>
  <c r="EE4" i="25"/>
  <c r="EF4" i="25"/>
  <c r="EG4" i="25"/>
  <c r="EH4" i="25"/>
  <c r="EI4" i="25"/>
  <c r="EJ4" i="25"/>
  <c r="EK4" i="25"/>
  <c r="EL4" i="25"/>
  <c r="EM4" i="25"/>
  <c r="EN4" i="25"/>
  <c r="EO4" i="25"/>
  <c r="EP4" i="25"/>
  <c r="EQ4" i="25"/>
  <c r="ER4" i="25"/>
  <c r="ES4" i="25"/>
  <c r="ET4" i="25"/>
  <c r="EU4" i="25"/>
  <c r="EV4" i="25"/>
  <c r="EW4" i="25"/>
  <c r="EX4" i="25"/>
  <c r="EY4" i="25"/>
  <c r="EZ4" i="25"/>
  <c r="FA4" i="25"/>
  <c r="FB4" i="25"/>
  <c r="FC4" i="25"/>
  <c r="FD4" i="25"/>
  <c r="FE4" i="25"/>
  <c r="FF4" i="25"/>
  <c r="FG4" i="25"/>
  <c r="FH4" i="25"/>
  <c r="FI4" i="25"/>
  <c r="FJ4" i="25"/>
  <c r="FK4" i="25"/>
  <c r="FL4" i="25"/>
  <c r="FM4" i="25"/>
  <c r="FN4" i="25"/>
  <c r="FO4" i="25"/>
  <c r="FP4" i="25"/>
  <c r="FQ4" i="25"/>
  <c r="FR4" i="25"/>
  <c r="FS4" i="25"/>
  <c r="FT4" i="25"/>
  <c r="FU4" i="25"/>
  <c r="FV4" i="25"/>
  <c r="FW4" i="25"/>
  <c r="FX4" i="25"/>
  <c r="FY4" i="25"/>
  <c r="FZ4" i="25"/>
  <c r="GA4" i="25"/>
  <c r="GB4" i="25"/>
  <c r="GC4" i="25"/>
  <c r="GD4" i="25"/>
  <c r="GE4" i="25"/>
  <c r="GF4" i="25"/>
  <c r="GG4" i="25"/>
  <c r="GH4" i="25"/>
  <c r="GI4" i="25"/>
  <c r="GJ4" i="25"/>
  <c r="GK4" i="25"/>
  <c r="GL4" i="25"/>
  <c r="GM4" i="25"/>
  <c r="GN4" i="25"/>
  <c r="GO4" i="25"/>
  <c r="GP4" i="25"/>
  <c r="GQ4" i="25"/>
  <c r="GR4" i="25"/>
  <c r="GS4" i="25"/>
  <c r="GT4" i="25"/>
  <c r="GU4" i="25"/>
  <c r="GV4" i="25"/>
  <c r="GW4" i="25"/>
  <c r="GX4" i="25"/>
  <c r="GY4" i="25"/>
  <c r="GZ4" i="25"/>
  <c r="HA4" i="25"/>
  <c r="HB4" i="25"/>
  <c r="HC4" i="25"/>
  <c r="HD4" i="25"/>
  <c r="HE4" i="25"/>
  <c r="HF4" i="25"/>
  <c r="HG4" i="25"/>
  <c r="HH4" i="25"/>
  <c r="HI4" i="25"/>
  <c r="HJ4" i="25"/>
  <c r="HK4" i="25"/>
  <c r="HL4" i="25"/>
  <c r="HM4" i="25"/>
  <c r="HN4" i="25"/>
  <c r="HO4" i="25"/>
  <c r="HP4" i="25"/>
  <c r="HQ4" i="25"/>
  <c r="DO5" i="25"/>
  <c r="DP5" i="25"/>
  <c r="DQ5" i="25"/>
  <c r="DR5" i="25"/>
  <c r="DS5" i="25"/>
  <c r="DT5" i="25"/>
  <c r="DU5" i="25"/>
  <c r="DV5" i="25"/>
  <c r="DW5" i="25"/>
  <c r="DX5" i="25"/>
  <c r="DY5" i="25"/>
  <c r="DZ5" i="25"/>
  <c r="EA5" i="25"/>
  <c r="EB5" i="25"/>
  <c r="EC5" i="25"/>
  <c r="ED5" i="25"/>
  <c r="EE5" i="25"/>
  <c r="EF5" i="25"/>
  <c r="EG5" i="25"/>
  <c r="EH5" i="25"/>
  <c r="EI5" i="25"/>
  <c r="EJ5" i="25"/>
  <c r="EK5" i="25"/>
  <c r="EL5" i="25"/>
  <c r="EM5" i="25"/>
  <c r="EN5" i="25"/>
  <c r="EO5" i="25"/>
  <c r="EP5" i="25"/>
  <c r="EQ5" i="25"/>
  <c r="ER5" i="25"/>
  <c r="ES5" i="25"/>
  <c r="ET5" i="25"/>
  <c r="EU5" i="25"/>
  <c r="EV5" i="25"/>
  <c r="EW5" i="25"/>
  <c r="EX5" i="25"/>
  <c r="EY5" i="25"/>
  <c r="EZ5" i="25"/>
  <c r="FA5" i="25"/>
  <c r="FB5" i="25"/>
  <c r="FC5" i="25"/>
  <c r="FD5" i="25"/>
  <c r="FE5" i="25"/>
  <c r="FF5" i="25"/>
  <c r="FG5" i="25"/>
  <c r="FH5" i="25"/>
  <c r="FI5" i="25"/>
  <c r="FJ5" i="25"/>
  <c r="FK5" i="25"/>
  <c r="FL5" i="25"/>
  <c r="FM5" i="25"/>
  <c r="FN5" i="25"/>
  <c r="FO5" i="25"/>
  <c r="FP5" i="25"/>
  <c r="FQ5" i="25"/>
  <c r="FR5" i="25"/>
  <c r="FS5" i="25"/>
  <c r="FT5" i="25"/>
  <c r="FU5" i="25"/>
  <c r="FV5" i="25"/>
  <c r="FW5" i="25"/>
  <c r="FX5" i="25"/>
  <c r="FY5" i="25"/>
  <c r="FZ5" i="25"/>
  <c r="GA5" i="25"/>
  <c r="GB5" i="25"/>
  <c r="GC5" i="25"/>
  <c r="GD5" i="25"/>
  <c r="GE5" i="25"/>
  <c r="GF5" i="25"/>
  <c r="GG5" i="25"/>
  <c r="GH5" i="25"/>
  <c r="GI5" i="25"/>
  <c r="GJ5" i="25"/>
  <c r="GK5" i="25"/>
  <c r="GL5" i="25"/>
  <c r="GM5" i="25"/>
  <c r="GN5" i="25"/>
  <c r="GO5" i="25"/>
  <c r="GP5" i="25"/>
  <c r="GQ5" i="25"/>
  <c r="GR5" i="25"/>
  <c r="GS5" i="25"/>
  <c r="GT5" i="25"/>
  <c r="GU5" i="25"/>
  <c r="GV5" i="25"/>
  <c r="GW5" i="25"/>
  <c r="GX5" i="25"/>
  <c r="GY5" i="25"/>
  <c r="GZ5" i="25"/>
  <c r="HA5" i="25"/>
  <c r="HB5" i="25"/>
  <c r="HC5" i="25"/>
  <c r="HD5" i="25"/>
  <c r="HE5" i="25"/>
  <c r="HF5" i="25"/>
  <c r="HG5" i="25"/>
  <c r="HH5" i="25"/>
  <c r="HI5" i="25"/>
  <c r="HJ5" i="25"/>
  <c r="HK5" i="25"/>
  <c r="HL5" i="25"/>
  <c r="HM5" i="25"/>
  <c r="HN5" i="25"/>
  <c r="HO5" i="25"/>
  <c r="HP5" i="25"/>
  <c r="HQ5" i="25"/>
  <c r="DO6" i="25"/>
  <c r="DP6" i="25"/>
  <c r="DQ6" i="25"/>
  <c r="DR6" i="25"/>
  <c r="DS6" i="25"/>
  <c r="DT6" i="25"/>
  <c r="DU6" i="25"/>
  <c r="DV6" i="25"/>
  <c r="DW6" i="25"/>
  <c r="DX6" i="25"/>
  <c r="DY6" i="25"/>
  <c r="DZ6" i="25"/>
  <c r="EA6" i="25"/>
  <c r="EB6" i="25"/>
  <c r="EC6" i="25"/>
  <c r="ED6" i="25"/>
  <c r="EE6" i="25"/>
  <c r="EF6" i="25"/>
  <c r="EG6" i="25"/>
  <c r="EH6" i="25"/>
  <c r="EI6" i="25"/>
  <c r="EJ6" i="25"/>
  <c r="EK6" i="25"/>
  <c r="EL6" i="25"/>
  <c r="EM6" i="25"/>
  <c r="EN6" i="25"/>
  <c r="EO6" i="25"/>
  <c r="EP6" i="25"/>
  <c r="EQ6" i="25"/>
  <c r="ER6" i="25"/>
  <c r="ES6" i="25"/>
  <c r="ET6" i="25"/>
  <c r="EU6" i="25"/>
  <c r="EV6" i="25"/>
  <c r="EW6" i="25"/>
  <c r="EX6" i="25"/>
  <c r="EY6" i="25"/>
  <c r="EZ6" i="25"/>
  <c r="FA6" i="25"/>
  <c r="FB6" i="25"/>
  <c r="FC6" i="25"/>
  <c r="FD6" i="25"/>
  <c r="FE6" i="25"/>
  <c r="FF6" i="25"/>
  <c r="FG6" i="25"/>
  <c r="FH6" i="25"/>
  <c r="FI6" i="25"/>
  <c r="FJ6" i="25"/>
  <c r="FK6" i="25"/>
  <c r="FL6" i="25"/>
  <c r="FM6" i="25"/>
  <c r="FN6" i="25"/>
  <c r="FO6" i="25"/>
  <c r="FP6" i="25"/>
  <c r="FQ6" i="25"/>
  <c r="FR6" i="25"/>
  <c r="FS6" i="25"/>
  <c r="FT6" i="25"/>
  <c r="FU6" i="25"/>
  <c r="FV6" i="25"/>
  <c r="FW6" i="25"/>
  <c r="FX6" i="25"/>
  <c r="FY6" i="25"/>
  <c r="FZ6" i="25"/>
  <c r="GA6" i="25"/>
  <c r="GB6" i="25"/>
  <c r="GC6" i="25"/>
  <c r="GD6" i="25"/>
  <c r="GE6" i="25"/>
  <c r="GF6" i="25"/>
  <c r="GG6" i="25"/>
  <c r="GH6" i="25"/>
  <c r="GI6" i="25"/>
  <c r="GJ6" i="25"/>
  <c r="GK6" i="25"/>
  <c r="GL6" i="25"/>
  <c r="GM6" i="25"/>
  <c r="GN6" i="25"/>
  <c r="GO6" i="25"/>
  <c r="GP6" i="25"/>
  <c r="GQ6" i="25"/>
  <c r="GR6" i="25"/>
  <c r="GS6" i="25"/>
  <c r="GT6" i="25"/>
  <c r="GU6" i="25"/>
  <c r="GV6" i="25"/>
  <c r="GW6" i="25"/>
  <c r="GX6" i="25"/>
  <c r="GY6" i="25"/>
  <c r="GZ6" i="25"/>
  <c r="HA6" i="25"/>
  <c r="HB6" i="25"/>
  <c r="HC6" i="25"/>
  <c r="HD6" i="25"/>
  <c r="HE6" i="25"/>
  <c r="HF6" i="25"/>
  <c r="HG6" i="25"/>
  <c r="HH6" i="25"/>
  <c r="HI6" i="25"/>
  <c r="HJ6" i="25"/>
  <c r="HK6" i="25"/>
  <c r="HL6" i="25"/>
  <c r="HM6" i="25"/>
  <c r="HN6" i="25"/>
  <c r="HO6" i="25"/>
  <c r="HP6" i="25"/>
  <c r="HQ6" i="25"/>
  <c r="DO7" i="25"/>
  <c r="DP7" i="25"/>
  <c r="DQ7" i="25"/>
  <c r="DR7" i="25"/>
  <c r="DS7" i="25"/>
  <c r="DT7" i="25"/>
  <c r="DU7" i="25"/>
  <c r="DV7" i="25"/>
  <c r="DW7" i="25"/>
  <c r="DX7" i="25"/>
  <c r="DY7" i="25"/>
  <c r="DZ7" i="25"/>
  <c r="EA7" i="25"/>
  <c r="EB7" i="25"/>
  <c r="EC7" i="25"/>
  <c r="ED7" i="25"/>
  <c r="EE7" i="25"/>
  <c r="EF7" i="25"/>
  <c r="EG7" i="25"/>
  <c r="EH7" i="25"/>
  <c r="EI7" i="25"/>
  <c r="EJ7" i="25"/>
  <c r="EK7" i="25"/>
  <c r="EL7" i="25"/>
  <c r="EM7" i="25"/>
  <c r="EN7" i="25"/>
  <c r="EO7" i="25"/>
  <c r="EP7" i="25"/>
  <c r="EQ7" i="25"/>
  <c r="ER7" i="25"/>
  <c r="ES7" i="25"/>
  <c r="ET7" i="25"/>
  <c r="EU7" i="25"/>
  <c r="EV7" i="25"/>
  <c r="EW7" i="25"/>
  <c r="EX7" i="25"/>
  <c r="EY7" i="25"/>
  <c r="EZ7" i="25"/>
  <c r="FA7" i="25"/>
  <c r="FB7" i="25"/>
  <c r="FC7" i="25"/>
  <c r="FD7" i="25"/>
  <c r="FE7" i="25"/>
  <c r="FF7" i="25"/>
  <c r="FG7" i="25"/>
  <c r="FH7" i="25"/>
  <c r="FI7" i="25"/>
  <c r="FJ7" i="25"/>
  <c r="FK7" i="25"/>
  <c r="FL7" i="25"/>
  <c r="FM7" i="25"/>
  <c r="FN7" i="25"/>
  <c r="FO7" i="25"/>
  <c r="FP7" i="25"/>
  <c r="FQ7" i="25"/>
  <c r="FR7" i="25"/>
  <c r="FS7" i="25"/>
  <c r="FT7" i="25"/>
  <c r="FU7" i="25"/>
  <c r="FV7" i="25"/>
  <c r="FW7" i="25"/>
  <c r="FX7" i="25"/>
  <c r="FY7" i="25"/>
  <c r="FZ7" i="25"/>
  <c r="GA7" i="25"/>
  <c r="GB7" i="25"/>
  <c r="GC7" i="25"/>
  <c r="GD7" i="25"/>
  <c r="GE7" i="25"/>
  <c r="GF7" i="25"/>
  <c r="GG7" i="25"/>
  <c r="GH7" i="25"/>
  <c r="GI7" i="25"/>
  <c r="GJ7" i="25"/>
  <c r="GK7" i="25"/>
  <c r="GL7" i="25"/>
  <c r="GM7" i="25"/>
  <c r="GN7" i="25"/>
  <c r="GO7" i="25"/>
  <c r="GP7" i="25"/>
  <c r="GQ7" i="25"/>
  <c r="GR7" i="25"/>
  <c r="GS7" i="25"/>
  <c r="GT7" i="25"/>
  <c r="GU7" i="25"/>
  <c r="GV7" i="25"/>
  <c r="GW7" i="25"/>
  <c r="GX7" i="25"/>
  <c r="GY7" i="25"/>
  <c r="GZ7" i="25"/>
  <c r="HA7" i="25"/>
  <c r="HB7" i="25"/>
  <c r="HC7" i="25"/>
  <c r="HD7" i="25"/>
  <c r="HE7" i="25"/>
  <c r="HF7" i="25"/>
  <c r="HG7" i="25"/>
  <c r="HH7" i="25"/>
  <c r="HI7" i="25"/>
  <c r="HJ7" i="25"/>
  <c r="HK7" i="25"/>
  <c r="HL7" i="25"/>
  <c r="HM7" i="25"/>
  <c r="HN7" i="25"/>
  <c r="HO7" i="25"/>
  <c r="HP7" i="25"/>
  <c r="HQ7" i="25"/>
  <c r="DO8" i="25"/>
  <c r="DP8" i="25"/>
  <c r="DQ8" i="25"/>
  <c r="DR8" i="25"/>
  <c r="DS8" i="25"/>
  <c r="DT8" i="25"/>
  <c r="DU8" i="25"/>
  <c r="DV8" i="25"/>
  <c r="DW8" i="25"/>
  <c r="DX8" i="25"/>
  <c r="DY8" i="25"/>
  <c r="DZ8" i="25"/>
  <c r="EA8" i="25"/>
  <c r="EB8" i="25"/>
  <c r="EC8" i="25"/>
  <c r="ED8" i="25"/>
  <c r="EE8" i="25"/>
  <c r="EF8" i="25"/>
  <c r="EG8" i="25"/>
  <c r="EH8" i="25"/>
  <c r="EI8" i="25"/>
  <c r="EJ8" i="25"/>
  <c r="EK8" i="25"/>
  <c r="EL8" i="25"/>
  <c r="EM8" i="25"/>
  <c r="EN8" i="25"/>
  <c r="EO8" i="25"/>
  <c r="EP8" i="25"/>
  <c r="EQ8" i="25"/>
  <c r="ER8" i="25"/>
  <c r="ES8" i="25"/>
  <c r="ET8" i="25"/>
  <c r="EU8" i="25"/>
  <c r="EV8" i="25"/>
  <c r="EW8" i="25"/>
  <c r="EX8" i="25"/>
  <c r="EY8" i="25"/>
  <c r="EZ8" i="25"/>
  <c r="FA8" i="25"/>
  <c r="FB8" i="25"/>
  <c r="FC8" i="25"/>
  <c r="FD8" i="25"/>
  <c r="FE8" i="25"/>
  <c r="FF8" i="25"/>
  <c r="FG8" i="25"/>
  <c r="FH8" i="25"/>
  <c r="FI8" i="25"/>
  <c r="FJ8" i="25"/>
  <c r="FK8" i="25"/>
  <c r="FL8" i="25"/>
  <c r="FM8" i="25"/>
  <c r="FN8" i="25"/>
  <c r="FO8" i="25"/>
  <c r="FP8" i="25"/>
  <c r="FQ8" i="25"/>
  <c r="FR8" i="25"/>
  <c r="FS8" i="25"/>
  <c r="FT8" i="25"/>
  <c r="FU8" i="25"/>
  <c r="FV8" i="25"/>
  <c r="FW8" i="25"/>
  <c r="FX8" i="25"/>
  <c r="FY8" i="25"/>
  <c r="FZ8" i="25"/>
  <c r="GA8" i="25"/>
  <c r="GB8" i="25"/>
  <c r="GC8" i="25"/>
  <c r="GD8" i="25"/>
  <c r="GE8" i="25"/>
  <c r="GF8" i="25"/>
  <c r="GG8" i="25"/>
  <c r="GH8" i="25"/>
  <c r="GI8" i="25"/>
  <c r="GJ8" i="25"/>
  <c r="GK8" i="25"/>
  <c r="GL8" i="25"/>
  <c r="GM8" i="25"/>
  <c r="GN8" i="25"/>
  <c r="GO8" i="25"/>
  <c r="GP8" i="25"/>
  <c r="GQ8" i="25"/>
  <c r="GR8" i="25"/>
  <c r="GS8" i="25"/>
  <c r="GT8" i="25"/>
  <c r="GU8" i="25"/>
  <c r="GV8" i="25"/>
  <c r="GW8" i="25"/>
  <c r="GX8" i="25"/>
  <c r="GY8" i="25"/>
  <c r="GZ8" i="25"/>
  <c r="HA8" i="25"/>
  <c r="HB8" i="25"/>
  <c r="HC8" i="25"/>
  <c r="HD8" i="25"/>
  <c r="HE8" i="25"/>
  <c r="HF8" i="25"/>
  <c r="HG8" i="25"/>
  <c r="HH8" i="25"/>
  <c r="HI8" i="25"/>
  <c r="HJ8" i="25"/>
  <c r="HK8" i="25"/>
  <c r="HL8" i="25"/>
  <c r="HM8" i="25"/>
  <c r="HN8" i="25"/>
  <c r="HO8" i="25"/>
  <c r="HP8" i="25"/>
  <c r="HQ8" i="25"/>
  <c r="DO9" i="25"/>
  <c r="DP9" i="25"/>
  <c r="DQ9" i="25"/>
  <c r="DR9" i="25"/>
  <c r="DS9" i="25"/>
  <c r="DT9" i="25"/>
  <c r="DU9" i="25"/>
  <c r="DV9" i="25"/>
  <c r="DW9" i="25"/>
  <c r="DX9" i="25"/>
  <c r="DY9" i="25"/>
  <c r="DZ9" i="25"/>
  <c r="EA9" i="25"/>
  <c r="EB9" i="25"/>
  <c r="EC9" i="25"/>
  <c r="ED9" i="25"/>
  <c r="EE9" i="25"/>
  <c r="EF9" i="25"/>
  <c r="EG9" i="25"/>
  <c r="EH9" i="25"/>
  <c r="EI9" i="25"/>
  <c r="EJ9" i="25"/>
  <c r="EK9" i="25"/>
  <c r="EL9" i="25"/>
  <c r="EM9" i="25"/>
  <c r="EN9" i="25"/>
  <c r="EO9" i="25"/>
  <c r="EP9" i="25"/>
  <c r="EQ9" i="25"/>
  <c r="ER9" i="25"/>
  <c r="ES9" i="25"/>
  <c r="ET9" i="25"/>
  <c r="EU9" i="25"/>
  <c r="EV9" i="25"/>
  <c r="EW9" i="25"/>
  <c r="EX9" i="25"/>
  <c r="EY9" i="25"/>
  <c r="EZ9" i="25"/>
  <c r="FA9" i="25"/>
  <c r="FB9" i="25"/>
  <c r="FC9" i="25"/>
  <c r="FD9" i="25"/>
  <c r="FE9" i="25"/>
  <c r="FF9" i="25"/>
  <c r="FG9" i="25"/>
  <c r="FH9" i="25"/>
  <c r="FI9" i="25"/>
  <c r="FJ9" i="25"/>
  <c r="FK9" i="25"/>
  <c r="FL9" i="25"/>
  <c r="FM9" i="25"/>
  <c r="FN9" i="25"/>
  <c r="FO9" i="25"/>
  <c r="FP9" i="25"/>
  <c r="FQ9" i="25"/>
  <c r="FR9" i="25"/>
  <c r="FS9" i="25"/>
  <c r="FT9" i="25"/>
  <c r="FU9" i="25"/>
  <c r="FV9" i="25"/>
  <c r="FW9" i="25"/>
  <c r="FX9" i="25"/>
  <c r="FY9" i="25"/>
  <c r="FZ9" i="25"/>
  <c r="GA9" i="25"/>
  <c r="GB9" i="25"/>
  <c r="GC9" i="25"/>
  <c r="GD9" i="25"/>
  <c r="GE9" i="25"/>
  <c r="GF9" i="25"/>
  <c r="GG9" i="25"/>
  <c r="GH9" i="25"/>
  <c r="GI9" i="25"/>
  <c r="GJ9" i="25"/>
  <c r="GK9" i="25"/>
  <c r="GL9" i="25"/>
  <c r="GM9" i="25"/>
  <c r="GN9" i="25"/>
  <c r="GO9" i="25"/>
  <c r="GP9" i="25"/>
  <c r="GQ9" i="25"/>
  <c r="GR9" i="25"/>
  <c r="GS9" i="25"/>
  <c r="GT9" i="25"/>
  <c r="GU9" i="25"/>
  <c r="GV9" i="25"/>
  <c r="GW9" i="25"/>
  <c r="GX9" i="25"/>
  <c r="GY9" i="25"/>
  <c r="GZ9" i="25"/>
  <c r="HA9" i="25"/>
  <c r="HB9" i="25"/>
  <c r="HC9" i="25"/>
  <c r="HD9" i="25"/>
  <c r="HE9" i="25"/>
  <c r="HF9" i="25"/>
  <c r="HG9" i="25"/>
  <c r="HH9" i="25"/>
  <c r="HI9" i="25"/>
  <c r="HJ9" i="25"/>
  <c r="HK9" i="25"/>
  <c r="HL9" i="25"/>
  <c r="HM9" i="25"/>
  <c r="HN9" i="25"/>
  <c r="HO9" i="25"/>
  <c r="HP9" i="25"/>
  <c r="HQ9" i="25"/>
  <c r="DO10" i="25"/>
  <c r="DP10" i="25"/>
  <c r="DQ10" i="25"/>
  <c r="DR10" i="25"/>
  <c r="DS10" i="25"/>
  <c r="DT10" i="25"/>
  <c r="DU10" i="25"/>
  <c r="DV10" i="25"/>
  <c r="DW10" i="25"/>
  <c r="DX10" i="25"/>
  <c r="DY10" i="25"/>
  <c r="DZ10" i="25"/>
  <c r="EA10" i="25"/>
  <c r="EB10" i="25"/>
  <c r="EC10" i="25"/>
  <c r="ED10" i="25"/>
  <c r="EE10" i="25"/>
  <c r="EF10" i="25"/>
  <c r="EG10" i="25"/>
  <c r="EH10" i="25"/>
  <c r="EI10" i="25"/>
  <c r="EJ10" i="25"/>
  <c r="EK10" i="25"/>
  <c r="EL10" i="25"/>
  <c r="EM10" i="25"/>
  <c r="EN10" i="25"/>
  <c r="EO10" i="25"/>
  <c r="EP10" i="25"/>
  <c r="EQ10" i="25"/>
  <c r="ER10" i="25"/>
  <c r="ES10" i="25"/>
  <c r="ET10" i="25"/>
  <c r="EU10" i="25"/>
  <c r="EV10" i="25"/>
  <c r="EW10" i="25"/>
  <c r="EX10" i="25"/>
  <c r="EY10" i="25"/>
  <c r="EZ10" i="25"/>
  <c r="FA10" i="25"/>
  <c r="FB10" i="25"/>
  <c r="FC10" i="25"/>
  <c r="FD10" i="25"/>
  <c r="FE10" i="25"/>
  <c r="FF10" i="25"/>
  <c r="FG10" i="25"/>
  <c r="FH10" i="25"/>
  <c r="FI10" i="25"/>
  <c r="FJ10" i="25"/>
  <c r="FK10" i="25"/>
  <c r="FL10" i="25"/>
  <c r="FM10" i="25"/>
  <c r="FN10" i="25"/>
  <c r="FO10" i="25"/>
  <c r="FP10" i="25"/>
  <c r="FQ10" i="25"/>
  <c r="FR10" i="25"/>
  <c r="FS10" i="25"/>
  <c r="FT10" i="25"/>
  <c r="FU10" i="25"/>
  <c r="FV10" i="25"/>
  <c r="FW10" i="25"/>
  <c r="FX10" i="25"/>
  <c r="FY10" i="25"/>
  <c r="FZ10" i="25"/>
  <c r="GA10" i="25"/>
  <c r="GB10" i="25"/>
  <c r="GC10" i="25"/>
  <c r="GD10" i="25"/>
  <c r="GE10" i="25"/>
  <c r="GF10" i="25"/>
  <c r="GG10" i="25"/>
  <c r="GH10" i="25"/>
  <c r="GI10" i="25"/>
  <c r="GJ10" i="25"/>
  <c r="GK10" i="25"/>
  <c r="GL10" i="25"/>
  <c r="GM10" i="25"/>
  <c r="GN10" i="25"/>
  <c r="GO10" i="25"/>
  <c r="GP10" i="25"/>
  <c r="GQ10" i="25"/>
  <c r="GR10" i="25"/>
  <c r="GS10" i="25"/>
  <c r="GT10" i="25"/>
  <c r="GU10" i="25"/>
  <c r="GV10" i="25"/>
  <c r="GW10" i="25"/>
  <c r="GX10" i="25"/>
  <c r="GY10" i="25"/>
  <c r="GZ10" i="25"/>
  <c r="HA10" i="25"/>
  <c r="HB10" i="25"/>
  <c r="HC10" i="25"/>
  <c r="HD10" i="25"/>
  <c r="HE10" i="25"/>
  <c r="HF10" i="25"/>
  <c r="HG10" i="25"/>
  <c r="HH10" i="25"/>
  <c r="HI10" i="25"/>
  <c r="HJ10" i="25"/>
  <c r="HK10" i="25"/>
  <c r="HL10" i="25"/>
  <c r="HM10" i="25"/>
  <c r="HN10" i="25"/>
  <c r="HO10" i="25"/>
  <c r="HP10" i="25"/>
  <c r="HQ10" i="25"/>
  <c r="DO11" i="25"/>
  <c r="DP11" i="25"/>
  <c r="DQ11" i="25"/>
  <c r="DR11" i="25"/>
  <c r="DS11" i="25"/>
  <c r="DT11" i="25"/>
  <c r="DU11" i="25"/>
  <c r="DV11" i="25"/>
  <c r="DW11" i="25"/>
  <c r="DX11" i="25"/>
  <c r="DY11" i="25"/>
  <c r="DZ11" i="25"/>
  <c r="EA11" i="25"/>
  <c r="EB11" i="25"/>
  <c r="EC11" i="25"/>
  <c r="ED11" i="25"/>
  <c r="EE11" i="25"/>
  <c r="EF11" i="25"/>
  <c r="EG11" i="25"/>
  <c r="EH11" i="25"/>
  <c r="EI11" i="25"/>
  <c r="EJ11" i="25"/>
  <c r="EK11" i="25"/>
  <c r="EL11" i="25"/>
  <c r="EM11" i="25"/>
  <c r="EN11" i="25"/>
  <c r="EO11" i="25"/>
  <c r="EP11" i="25"/>
  <c r="EQ11" i="25"/>
  <c r="ER11" i="25"/>
  <c r="ES11" i="25"/>
  <c r="ET11" i="25"/>
  <c r="EU11" i="25"/>
  <c r="EV11" i="25"/>
  <c r="EW11" i="25"/>
  <c r="EX11" i="25"/>
  <c r="EY11" i="25"/>
  <c r="EZ11" i="25"/>
  <c r="FA11" i="25"/>
  <c r="FB11" i="25"/>
  <c r="FC11" i="25"/>
  <c r="FD11" i="25"/>
  <c r="FE11" i="25"/>
  <c r="FF11" i="25"/>
  <c r="FG11" i="25"/>
  <c r="FH11" i="25"/>
  <c r="FI11" i="25"/>
  <c r="FJ11" i="25"/>
  <c r="FK11" i="25"/>
  <c r="FL11" i="25"/>
  <c r="FM11" i="25"/>
  <c r="FN11" i="25"/>
  <c r="FO11" i="25"/>
  <c r="FP11" i="25"/>
  <c r="FQ11" i="25"/>
  <c r="FR11" i="25"/>
  <c r="FS11" i="25"/>
  <c r="FT11" i="25"/>
  <c r="FU11" i="25"/>
  <c r="FV11" i="25"/>
  <c r="FW11" i="25"/>
  <c r="FX11" i="25"/>
  <c r="FY11" i="25"/>
  <c r="FZ11" i="25"/>
  <c r="GA11" i="25"/>
  <c r="GB11" i="25"/>
  <c r="GC11" i="25"/>
  <c r="GD11" i="25"/>
  <c r="GE11" i="25"/>
  <c r="GF11" i="25"/>
  <c r="GG11" i="25"/>
  <c r="GH11" i="25"/>
  <c r="GI11" i="25"/>
  <c r="GJ11" i="25"/>
  <c r="GK11" i="25"/>
  <c r="GL11" i="25"/>
  <c r="GM11" i="25"/>
  <c r="GN11" i="25"/>
  <c r="GO11" i="25"/>
  <c r="GP11" i="25"/>
  <c r="GQ11" i="25"/>
  <c r="GR11" i="25"/>
  <c r="GS11" i="25"/>
  <c r="GT11" i="25"/>
  <c r="GU11" i="25"/>
  <c r="GV11" i="25"/>
  <c r="GW11" i="25"/>
  <c r="GX11" i="25"/>
  <c r="GY11" i="25"/>
  <c r="GZ11" i="25"/>
  <c r="HA11" i="25"/>
  <c r="HB11" i="25"/>
  <c r="HC11" i="25"/>
  <c r="HD11" i="25"/>
  <c r="HE11" i="25"/>
  <c r="HF11" i="25"/>
  <c r="HG11" i="25"/>
  <c r="HH11" i="25"/>
  <c r="HI11" i="25"/>
  <c r="HJ11" i="25"/>
  <c r="HK11" i="25"/>
  <c r="HL11" i="25"/>
  <c r="HM11" i="25"/>
  <c r="HN11" i="25"/>
  <c r="HO11" i="25"/>
  <c r="HP11" i="25"/>
  <c r="HQ11" i="25"/>
  <c r="DO12" i="25"/>
  <c r="DP12" i="25"/>
  <c r="DQ12" i="25"/>
  <c r="DR12" i="25"/>
  <c r="DS12" i="25"/>
  <c r="DT12" i="25"/>
  <c r="DU12" i="25"/>
  <c r="DV12" i="25"/>
  <c r="DW12" i="25"/>
  <c r="DX12" i="25"/>
  <c r="DY12" i="25"/>
  <c r="DZ12" i="25"/>
  <c r="EA12" i="25"/>
  <c r="EB12" i="25"/>
  <c r="EC12" i="25"/>
  <c r="ED12" i="25"/>
  <c r="EE12" i="25"/>
  <c r="EF12" i="25"/>
  <c r="EG12" i="25"/>
  <c r="EH12" i="25"/>
  <c r="EI12" i="25"/>
  <c r="EJ12" i="25"/>
  <c r="EK12" i="25"/>
  <c r="EL12" i="25"/>
  <c r="EM12" i="25"/>
  <c r="EN12" i="25"/>
  <c r="EO12" i="25"/>
  <c r="EP12" i="25"/>
  <c r="EQ12" i="25"/>
  <c r="ER12" i="25"/>
  <c r="ES12" i="25"/>
  <c r="ET12" i="25"/>
  <c r="EU12" i="25"/>
  <c r="EV12" i="25"/>
  <c r="EW12" i="25"/>
  <c r="EX12" i="25"/>
  <c r="EY12" i="25"/>
  <c r="EZ12" i="25"/>
  <c r="FA12" i="25"/>
  <c r="FB12" i="25"/>
  <c r="FC12" i="25"/>
  <c r="FD12" i="25"/>
  <c r="FE12" i="25"/>
  <c r="FF12" i="25"/>
  <c r="FG12" i="25"/>
  <c r="FH12" i="25"/>
  <c r="FI12" i="25"/>
  <c r="FJ12" i="25"/>
  <c r="FK12" i="25"/>
  <c r="FL12" i="25"/>
  <c r="FM12" i="25"/>
  <c r="FN12" i="25"/>
  <c r="FO12" i="25"/>
  <c r="FP12" i="25"/>
  <c r="FQ12" i="25"/>
  <c r="FR12" i="25"/>
  <c r="FS12" i="25"/>
  <c r="FT12" i="25"/>
  <c r="FU12" i="25"/>
  <c r="FV12" i="25"/>
  <c r="FW12" i="25"/>
  <c r="FX12" i="25"/>
  <c r="FY12" i="25"/>
  <c r="FZ12" i="25"/>
  <c r="GA12" i="25"/>
  <c r="GB12" i="25"/>
  <c r="GC12" i="25"/>
  <c r="GD12" i="25"/>
  <c r="GE12" i="25"/>
  <c r="GF12" i="25"/>
  <c r="GG12" i="25"/>
  <c r="GH12" i="25"/>
  <c r="GI12" i="25"/>
  <c r="GJ12" i="25"/>
  <c r="GK12" i="25"/>
  <c r="GL12" i="25"/>
  <c r="GM12" i="25"/>
  <c r="GN12" i="25"/>
  <c r="GO12" i="25"/>
  <c r="GP12" i="25"/>
  <c r="GQ12" i="25"/>
  <c r="GR12" i="25"/>
  <c r="GS12" i="25"/>
  <c r="GT12" i="25"/>
  <c r="GU12" i="25"/>
  <c r="GV12" i="25"/>
  <c r="GW12" i="25"/>
  <c r="GX12" i="25"/>
  <c r="GY12" i="25"/>
  <c r="GZ12" i="25"/>
  <c r="HA12" i="25"/>
  <c r="HB12" i="25"/>
  <c r="HC12" i="25"/>
  <c r="HD12" i="25"/>
  <c r="HE12" i="25"/>
  <c r="HF12" i="25"/>
  <c r="HG12" i="25"/>
  <c r="HH12" i="25"/>
  <c r="HI12" i="25"/>
  <c r="HJ12" i="25"/>
  <c r="HK12" i="25"/>
  <c r="HL12" i="25"/>
  <c r="HM12" i="25"/>
  <c r="HN12" i="25"/>
  <c r="HO12" i="25"/>
  <c r="HP12" i="25"/>
  <c r="HQ12" i="25"/>
  <c r="DO13" i="25"/>
  <c r="DP13" i="25"/>
  <c r="DQ13" i="25"/>
  <c r="DR13" i="25"/>
  <c r="DS13" i="25"/>
  <c r="DT13" i="25"/>
  <c r="DU13" i="25"/>
  <c r="DV13" i="25"/>
  <c r="DW13" i="25"/>
  <c r="DX13" i="25"/>
  <c r="DY13" i="25"/>
  <c r="DZ13" i="25"/>
  <c r="EA13" i="25"/>
  <c r="EB13" i="25"/>
  <c r="EC13" i="25"/>
  <c r="ED13" i="25"/>
  <c r="EE13" i="25"/>
  <c r="EF13" i="25"/>
  <c r="EG13" i="25"/>
  <c r="EH13" i="25"/>
  <c r="EI13" i="25"/>
  <c r="EJ13" i="25"/>
  <c r="EK13" i="25"/>
  <c r="EL13" i="25"/>
  <c r="EM13" i="25"/>
  <c r="EN13" i="25"/>
  <c r="EO13" i="25"/>
  <c r="EP13" i="25"/>
  <c r="EQ13" i="25"/>
  <c r="ER13" i="25"/>
  <c r="ES13" i="25"/>
  <c r="ET13" i="25"/>
  <c r="EU13" i="25"/>
  <c r="EV13" i="25"/>
  <c r="EW13" i="25"/>
  <c r="EX13" i="25"/>
  <c r="EY13" i="25"/>
  <c r="EZ13" i="25"/>
  <c r="FA13" i="25"/>
  <c r="FB13" i="25"/>
  <c r="FC13" i="25"/>
  <c r="FD13" i="25"/>
  <c r="FE13" i="25"/>
  <c r="FF13" i="25"/>
  <c r="FG13" i="25"/>
  <c r="FH13" i="25"/>
  <c r="FI13" i="25"/>
  <c r="FJ13" i="25"/>
  <c r="FK13" i="25"/>
  <c r="FL13" i="25"/>
  <c r="FM13" i="25"/>
  <c r="FN13" i="25"/>
  <c r="FO13" i="25"/>
  <c r="FP13" i="25"/>
  <c r="FQ13" i="25"/>
  <c r="FR13" i="25"/>
  <c r="FS13" i="25"/>
  <c r="FT13" i="25"/>
  <c r="FU13" i="25"/>
  <c r="FV13" i="25"/>
  <c r="FW13" i="25"/>
  <c r="FX13" i="25"/>
  <c r="FY13" i="25"/>
  <c r="FZ13" i="25"/>
  <c r="GA13" i="25"/>
  <c r="GB13" i="25"/>
  <c r="GC13" i="25"/>
  <c r="GD13" i="25"/>
  <c r="GE13" i="25"/>
  <c r="GF13" i="25"/>
  <c r="GG13" i="25"/>
  <c r="GH13" i="25"/>
  <c r="GI13" i="25"/>
  <c r="GJ13" i="25"/>
  <c r="GK13" i="25"/>
  <c r="GL13" i="25"/>
  <c r="GM13" i="25"/>
  <c r="GN13" i="25"/>
  <c r="GO13" i="25"/>
  <c r="GP13" i="25"/>
  <c r="GQ13" i="25"/>
  <c r="GR13" i="25"/>
  <c r="GS13" i="25"/>
  <c r="GT13" i="25"/>
  <c r="GU13" i="25"/>
  <c r="GV13" i="25"/>
  <c r="GW13" i="25"/>
  <c r="GX13" i="25"/>
  <c r="GY13" i="25"/>
  <c r="GZ13" i="25"/>
  <c r="HA13" i="25"/>
  <c r="HB13" i="25"/>
  <c r="HC13" i="25"/>
  <c r="HD13" i="25"/>
  <c r="HE13" i="25"/>
  <c r="HF13" i="25"/>
  <c r="HG13" i="25"/>
  <c r="HH13" i="25"/>
  <c r="HI13" i="25"/>
  <c r="HJ13" i="25"/>
  <c r="HK13" i="25"/>
  <c r="HL13" i="25"/>
  <c r="HM13" i="25"/>
  <c r="HN13" i="25"/>
  <c r="HO13" i="25"/>
  <c r="HP13" i="25"/>
  <c r="HQ13" i="25"/>
  <c r="DO14" i="25"/>
  <c r="DP14" i="25"/>
  <c r="DQ14" i="25"/>
  <c r="DR14" i="25"/>
  <c r="DS14" i="25"/>
  <c r="DT14" i="25"/>
  <c r="DU14" i="25"/>
  <c r="DV14" i="25"/>
  <c r="DW14" i="25"/>
  <c r="DX14" i="25"/>
  <c r="DY14" i="25"/>
  <c r="DZ14" i="25"/>
  <c r="EA14" i="25"/>
  <c r="EB14" i="25"/>
  <c r="EC14" i="25"/>
  <c r="ED14" i="25"/>
  <c r="EE14" i="25"/>
  <c r="EF14" i="25"/>
  <c r="EG14" i="25"/>
  <c r="EH14" i="25"/>
  <c r="EI14" i="25"/>
  <c r="EJ14" i="25"/>
  <c r="EK14" i="25"/>
  <c r="EL14" i="25"/>
  <c r="EM14" i="25"/>
  <c r="EN14" i="25"/>
  <c r="EO14" i="25"/>
  <c r="EP14" i="25"/>
  <c r="EQ14" i="25"/>
  <c r="ER14" i="25"/>
  <c r="ES14" i="25"/>
  <c r="ET14" i="25"/>
  <c r="EU14" i="25"/>
  <c r="EV14" i="25"/>
  <c r="EW14" i="25"/>
  <c r="EX14" i="25"/>
  <c r="EY14" i="25"/>
  <c r="EZ14" i="25"/>
  <c r="FA14" i="25"/>
  <c r="FB14" i="25"/>
  <c r="FC14" i="25"/>
  <c r="FD14" i="25"/>
  <c r="FE14" i="25"/>
  <c r="FF14" i="25"/>
  <c r="FG14" i="25"/>
  <c r="FH14" i="25"/>
  <c r="FI14" i="25"/>
  <c r="FJ14" i="25"/>
  <c r="FK14" i="25"/>
  <c r="FL14" i="25"/>
  <c r="FM14" i="25"/>
  <c r="FN14" i="25"/>
  <c r="FO14" i="25"/>
  <c r="FP14" i="25"/>
  <c r="FQ14" i="25"/>
  <c r="FR14" i="25"/>
  <c r="FS14" i="25"/>
  <c r="FT14" i="25"/>
  <c r="FU14" i="25"/>
  <c r="FV14" i="25"/>
  <c r="FW14" i="25"/>
  <c r="FX14" i="25"/>
  <c r="FY14" i="25"/>
  <c r="FZ14" i="25"/>
  <c r="GA14" i="25"/>
  <c r="GB14" i="25"/>
  <c r="GC14" i="25"/>
  <c r="GD14" i="25"/>
  <c r="GE14" i="25"/>
  <c r="GF14" i="25"/>
  <c r="GG14" i="25"/>
  <c r="GH14" i="25"/>
  <c r="GI14" i="25"/>
  <c r="GJ14" i="25"/>
  <c r="GK14" i="25"/>
  <c r="GL14" i="25"/>
  <c r="GM14" i="25"/>
  <c r="GN14" i="25"/>
  <c r="GO14" i="25"/>
  <c r="GP14" i="25"/>
  <c r="GQ14" i="25"/>
  <c r="GR14" i="25"/>
  <c r="GS14" i="25"/>
  <c r="GT14" i="25"/>
  <c r="GU14" i="25"/>
  <c r="GV14" i="25"/>
  <c r="GW14" i="25"/>
  <c r="GX14" i="25"/>
  <c r="GY14" i="25"/>
  <c r="GZ14" i="25"/>
  <c r="HA14" i="25"/>
  <c r="HB14" i="25"/>
  <c r="HC14" i="25"/>
  <c r="HD14" i="25"/>
  <c r="HE14" i="25"/>
  <c r="HF14" i="25"/>
  <c r="HG14" i="25"/>
  <c r="HH14" i="25"/>
  <c r="HI14" i="25"/>
  <c r="HJ14" i="25"/>
  <c r="HK14" i="25"/>
  <c r="HL14" i="25"/>
  <c r="HM14" i="25"/>
  <c r="HN14" i="25"/>
  <c r="HO14" i="25"/>
  <c r="HP14" i="25"/>
  <c r="HQ14" i="25"/>
  <c r="DO15" i="25"/>
  <c r="DP15" i="25"/>
  <c r="DQ15" i="25"/>
  <c r="DR15" i="25"/>
  <c r="DS15" i="25"/>
  <c r="DT15" i="25"/>
  <c r="DU15" i="25"/>
  <c r="DV15" i="25"/>
  <c r="DW15" i="25"/>
  <c r="DX15" i="25"/>
  <c r="DY15" i="25"/>
  <c r="DZ15" i="25"/>
  <c r="EA15" i="25"/>
  <c r="EB15" i="25"/>
  <c r="EC15" i="25"/>
  <c r="ED15" i="25"/>
  <c r="EE15" i="25"/>
  <c r="EF15" i="25"/>
  <c r="EG15" i="25"/>
  <c r="EH15" i="25"/>
  <c r="EI15" i="25"/>
  <c r="EJ15" i="25"/>
  <c r="EK15" i="25"/>
  <c r="EL15" i="25"/>
  <c r="EM15" i="25"/>
  <c r="EN15" i="25"/>
  <c r="EO15" i="25"/>
  <c r="EP15" i="25"/>
  <c r="EQ15" i="25"/>
  <c r="ER15" i="25"/>
  <c r="ES15" i="25"/>
  <c r="ET15" i="25"/>
  <c r="EU15" i="25"/>
  <c r="EV15" i="25"/>
  <c r="EW15" i="25"/>
  <c r="EX15" i="25"/>
  <c r="EY15" i="25"/>
  <c r="EZ15" i="25"/>
  <c r="FA15" i="25"/>
  <c r="FB15" i="25"/>
  <c r="FC15" i="25"/>
  <c r="FD15" i="25"/>
  <c r="FE15" i="25"/>
  <c r="FF15" i="25"/>
  <c r="FG15" i="25"/>
  <c r="FH15" i="25"/>
  <c r="FI15" i="25"/>
  <c r="FJ15" i="25"/>
  <c r="FK15" i="25"/>
  <c r="FL15" i="25"/>
  <c r="FM15" i="25"/>
  <c r="FN15" i="25"/>
  <c r="FO15" i="25"/>
  <c r="FP15" i="25"/>
  <c r="FQ15" i="25"/>
  <c r="FR15" i="25"/>
  <c r="FS15" i="25"/>
  <c r="FT15" i="25"/>
  <c r="FU15" i="25"/>
  <c r="FV15" i="25"/>
  <c r="FW15" i="25"/>
  <c r="FX15" i="25"/>
  <c r="FY15" i="25"/>
  <c r="FZ15" i="25"/>
  <c r="GA15" i="25"/>
  <c r="GB15" i="25"/>
  <c r="GC15" i="25"/>
  <c r="GD15" i="25"/>
  <c r="GE15" i="25"/>
  <c r="GF15" i="25"/>
  <c r="GG15" i="25"/>
  <c r="GH15" i="25"/>
  <c r="GI15" i="25"/>
  <c r="GJ15" i="25"/>
  <c r="GK15" i="25"/>
  <c r="GL15" i="25"/>
  <c r="GM15" i="25"/>
  <c r="GN15" i="25"/>
  <c r="GO15" i="25"/>
  <c r="GP15" i="25"/>
  <c r="GQ15" i="25"/>
  <c r="GR15" i="25"/>
  <c r="GS15" i="25"/>
  <c r="GT15" i="25"/>
  <c r="GU15" i="25"/>
  <c r="GV15" i="25"/>
  <c r="GW15" i="25"/>
  <c r="GX15" i="25"/>
  <c r="GY15" i="25"/>
  <c r="GZ15" i="25"/>
  <c r="HA15" i="25"/>
  <c r="HB15" i="25"/>
  <c r="HC15" i="25"/>
  <c r="HD15" i="25"/>
  <c r="HE15" i="25"/>
  <c r="HF15" i="25"/>
  <c r="HG15" i="25"/>
  <c r="HH15" i="25"/>
  <c r="HI15" i="25"/>
  <c r="HJ15" i="25"/>
  <c r="HK15" i="25"/>
  <c r="HL15" i="25"/>
  <c r="HM15" i="25"/>
  <c r="HN15" i="25"/>
  <c r="HO15" i="25"/>
  <c r="HP15" i="25"/>
  <c r="HQ15" i="25"/>
  <c r="DO16" i="25"/>
  <c r="DP16" i="25"/>
  <c r="DQ16" i="25"/>
  <c r="DR16" i="25"/>
  <c r="DS16" i="25"/>
  <c r="DT16" i="25"/>
  <c r="DU16" i="25"/>
  <c r="DV16" i="25"/>
  <c r="DW16" i="25"/>
  <c r="DX16" i="25"/>
  <c r="DY16" i="25"/>
  <c r="DZ16" i="25"/>
  <c r="EA16" i="25"/>
  <c r="EB16" i="25"/>
  <c r="EC16" i="25"/>
  <c r="ED16" i="25"/>
  <c r="EE16" i="25"/>
  <c r="EF16" i="25"/>
  <c r="EG16" i="25"/>
  <c r="EH16" i="25"/>
  <c r="EI16" i="25"/>
  <c r="EJ16" i="25"/>
  <c r="EK16" i="25"/>
  <c r="EL16" i="25"/>
  <c r="EM16" i="25"/>
  <c r="EN16" i="25"/>
  <c r="EO16" i="25"/>
  <c r="EP16" i="25"/>
  <c r="EQ16" i="25"/>
  <c r="ER16" i="25"/>
  <c r="ES16" i="25"/>
  <c r="ET16" i="25"/>
  <c r="EU16" i="25"/>
  <c r="EV16" i="25"/>
  <c r="EW16" i="25"/>
  <c r="EX16" i="25"/>
  <c r="EY16" i="25"/>
  <c r="EZ16" i="25"/>
  <c r="FA16" i="25"/>
  <c r="FB16" i="25"/>
  <c r="FC16" i="25"/>
  <c r="FD16" i="25"/>
  <c r="FE16" i="25"/>
  <c r="FF16" i="25"/>
  <c r="FG16" i="25"/>
  <c r="FH16" i="25"/>
  <c r="FI16" i="25"/>
  <c r="FJ16" i="25"/>
  <c r="FK16" i="25"/>
  <c r="FL16" i="25"/>
  <c r="FM16" i="25"/>
  <c r="FN16" i="25"/>
  <c r="FO16" i="25"/>
  <c r="FP16" i="25"/>
  <c r="FQ16" i="25"/>
  <c r="FR16" i="25"/>
  <c r="FS16" i="25"/>
  <c r="FT16" i="25"/>
  <c r="FU16" i="25"/>
  <c r="FV16" i="25"/>
  <c r="FW16" i="25"/>
  <c r="FX16" i="25"/>
  <c r="FY16" i="25"/>
  <c r="FZ16" i="25"/>
  <c r="GA16" i="25"/>
  <c r="GB16" i="25"/>
  <c r="GC16" i="25"/>
  <c r="GD16" i="25"/>
  <c r="GE16" i="25"/>
  <c r="GF16" i="25"/>
  <c r="GG16" i="25"/>
  <c r="GH16" i="25"/>
  <c r="GI16" i="25"/>
  <c r="GJ16" i="25"/>
  <c r="GK16" i="25"/>
  <c r="GL16" i="25"/>
  <c r="GM16" i="25"/>
  <c r="GN16" i="25"/>
  <c r="GO16" i="25"/>
  <c r="GP16" i="25"/>
  <c r="GQ16" i="25"/>
  <c r="GR16" i="25"/>
  <c r="GS16" i="25"/>
  <c r="GT16" i="25"/>
  <c r="GU16" i="25"/>
  <c r="GV16" i="25"/>
  <c r="GW16" i="25"/>
  <c r="GX16" i="25"/>
  <c r="GY16" i="25"/>
  <c r="GZ16" i="25"/>
  <c r="HA16" i="25"/>
  <c r="HB16" i="25"/>
  <c r="HC16" i="25"/>
  <c r="HD16" i="25"/>
  <c r="HE16" i="25"/>
  <c r="HF16" i="25"/>
  <c r="HG16" i="25"/>
  <c r="HH16" i="25"/>
  <c r="HI16" i="25"/>
  <c r="HJ16" i="25"/>
  <c r="HK16" i="25"/>
  <c r="HL16" i="25"/>
  <c r="HM16" i="25"/>
  <c r="HN16" i="25"/>
  <c r="HO16" i="25"/>
  <c r="HP16" i="25"/>
  <c r="HQ16" i="25"/>
  <c r="DO17" i="25"/>
  <c r="DP17" i="25"/>
  <c r="DQ17" i="25"/>
  <c r="DR17" i="25"/>
  <c r="DS17" i="25"/>
  <c r="DT17" i="25"/>
  <c r="DU17" i="25"/>
  <c r="DV17" i="25"/>
  <c r="DW17" i="25"/>
  <c r="DX17" i="25"/>
  <c r="DY17" i="25"/>
  <c r="DZ17" i="25"/>
  <c r="EA17" i="25"/>
  <c r="EB17" i="25"/>
  <c r="EC17" i="25"/>
  <c r="ED17" i="25"/>
  <c r="EE17" i="25"/>
  <c r="EF17" i="25"/>
  <c r="EG17" i="25"/>
  <c r="EH17" i="25"/>
  <c r="EI17" i="25"/>
  <c r="EJ17" i="25"/>
  <c r="EK17" i="25"/>
  <c r="EL17" i="25"/>
  <c r="EM17" i="25"/>
  <c r="EN17" i="25"/>
  <c r="EO17" i="25"/>
  <c r="EP17" i="25"/>
  <c r="EQ17" i="25"/>
  <c r="ER17" i="25"/>
  <c r="ES17" i="25"/>
  <c r="ET17" i="25"/>
  <c r="EU17" i="25"/>
  <c r="EV17" i="25"/>
  <c r="EW17" i="25"/>
  <c r="EX17" i="25"/>
  <c r="EY17" i="25"/>
  <c r="EZ17" i="25"/>
  <c r="FA17" i="25"/>
  <c r="FB17" i="25"/>
  <c r="FC17" i="25"/>
  <c r="FD17" i="25"/>
  <c r="FE17" i="25"/>
  <c r="FF17" i="25"/>
  <c r="FG17" i="25"/>
  <c r="FH17" i="25"/>
  <c r="FI17" i="25"/>
  <c r="FJ17" i="25"/>
  <c r="FK17" i="25"/>
  <c r="FL17" i="25"/>
  <c r="FM17" i="25"/>
  <c r="FN17" i="25"/>
  <c r="FO17" i="25"/>
  <c r="FP17" i="25"/>
  <c r="FQ17" i="25"/>
  <c r="FR17" i="25"/>
  <c r="FS17" i="25"/>
  <c r="FT17" i="25"/>
  <c r="FU17" i="25"/>
  <c r="FV17" i="25"/>
  <c r="FW17" i="25"/>
  <c r="FX17" i="25"/>
  <c r="FY17" i="25"/>
  <c r="FZ17" i="25"/>
  <c r="GA17" i="25"/>
  <c r="GB17" i="25"/>
  <c r="GC17" i="25"/>
  <c r="GD17" i="25"/>
  <c r="GE17" i="25"/>
  <c r="GF17" i="25"/>
  <c r="GG17" i="25"/>
  <c r="GH17" i="25"/>
  <c r="GI17" i="25"/>
  <c r="GJ17" i="25"/>
  <c r="GK17" i="25"/>
  <c r="GL17" i="25"/>
  <c r="GM17" i="25"/>
  <c r="GN17" i="25"/>
  <c r="GO17" i="25"/>
  <c r="GP17" i="25"/>
  <c r="GQ17" i="25"/>
  <c r="GR17" i="25"/>
  <c r="GS17" i="25"/>
  <c r="GT17" i="25"/>
  <c r="GU17" i="25"/>
  <c r="GV17" i="25"/>
  <c r="GW17" i="25"/>
  <c r="GX17" i="25"/>
  <c r="GY17" i="25"/>
  <c r="GZ17" i="25"/>
  <c r="HA17" i="25"/>
  <c r="HB17" i="25"/>
  <c r="HC17" i="25"/>
  <c r="HD17" i="25"/>
  <c r="HE17" i="25"/>
  <c r="HF17" i="25"/>
  <c r="HG17" i="25"/>
  <c r="HH17" i="25"/>
  <c r="HI17" i="25"/>
  <c r="HJ17" i="25"/>
  <c r="HK17" i="25"/>
  <c r="HL17" i="25"/>
  <c r="HM17" i="25"/>
  <c r="HN17" i="25"/>
  <c r="HO17" i="25"/>
  <c r="HP17" i="25"/>
  <c r="HQ17" i="25"/>
  <c r="DO18" i="25"/>
  <c r="DP18" i="25"/>
  <c r="DQ18" i="25"/>
  <c r="DR18" i="25"/>
  <c r="DS18" i="25"/>
  <c r="DT18" i="25"/>
  <c r="DU18" i="25"/>
  <c r="DV18" i="25"/>
  <c r="DW18" i="25"/>
  <c r="DX18" i="25"/>
  <c r="DY18" i="25"/>
  <c r="DZ18" i="25"/>
  <c r="EA18" i="25"/>
  <c r="EB18" i="25"/>
  <c r="EC18" i="25"/>
  <c r="ED18" i="25"/>
  <c r="EE18" i="25"/>
  <c r="EF18" i="25"/>
  <c r="EG18" i="25"/>
  <c r="EH18" i="25"/>
  <c r="EI18" i="25"/>
  <c r="EJ18" i="25"/>
  <c r="EK18" i="25"/>
  <c r="EL18" i="25"/>
  <c r="EM18" i="25"/>
  <c r="EN18" i="25"/>
  <c r="EO18" i="25"/>
  <c r="EP18" i="25"/>
  <c r="EQ18" i="25"/>
  <c r="ER18" i="25"/>
  <c r="ES18" i="25"/>
  <c r="ET18" i="25"/>
  <c r="EU18" i="25"/>
  <c r="EV18" i="25"/>
  <c r="EW18" i="25"/>
  <c r="EX18" i="25"/>
  <c r="EY18" i="25"/>
  <c r="EZ18" i="25"/>
  <c r="FA18" i="25"/>
  <c r="FB18" i="25"/>
  <c r="FC18" i="25"/>
  <c r="FD18" i="25"/>
  <c r="FE18" i="25"/>
  <c r="FF18" i="25"/>
  <c r="FG18" i="25"/>
  <c r="FH18" i="25"/>
  <c r="FI18" i="25"/>
  <c r="FJ18" i="25"/>
  <c r="FK18" i="25"/>
  <c r="FL18" i="25"/>
  <c r="FM18" i="25"/>
  <c r="FN18" i="25"/>
  <c r="FO18" i="25"/>
  <c r="FP18" i="25"/>
  <c r="FQ18" i="25"/>
  <c r="FR18" i="25"/>
  <c r="FS18" i="25"/>
  <c r="FT18" i="25"/>
  <c r="FU18" i="25"/>
  <c r="FV18" i="25"/>
  <c r="FW18" i="25"/>
  <c r="FX18" i="25"/>
  <c r="FY18" i="25"/>
  <c r="FZ18" i="25"/>
  <c r="GA18" i="25"/>
  <c r="GB18" i="25"/>
  <c r="GC18" i="25"/>
  <c r="GD18" i="25"/>
  <c r="GE18" i="25"/>
  <c r="GF18" i="25"/>
  <c r="GG18" i="25"/>
  <c r="GH18" i="25"/>
  <c r="GI18" i="25"/>
  <c r="GJ18" i="25"/>
  <c r="GK18" i="25"/>
  <c r="GL18" i="25"/>
  <c r="GM18" i="25"/>
  <c r="GN18" i="25"/>
  <c r="GO18" i="25"/>
  <c r="GP18" i="25"/>
  <c r="GQ18" i="25"/>
  <c r="GR18" i="25"/>
  <c r="GS18" i="25"/>
  <c r="GT18" i="25"/>
  <c r="GU18" i="25"/>
  <c r="GV18" i="25"/>
  <c r="GW18" i="25"/>
  <c r="GX18" i="25"/>
  <c r="GY18" i="25"/>
  <c r="GZ18" i="25"/>
  <c r="HA18" i="25"/>
  <c r="HB18" i="25"/>
  <c r="HC18" i="25"/>
  <c r="HD18" i="25"/>
  <c r="HE18" i="25"/>
  <c r="HF18" i="25"/>
  <c r="HG18" i="25"/>
  <c r="HH18" i="25"/>
  <c r="HI18" i="25"/>
  <c r="HJ18" i="25"/>
  <c r="HK18" i="25"/>
  <c r="HL18" i="25"/>
  <c r="HM18" i="25"/>
  <c r="HN18" i="25"/>
  <c r="HO18" i="25"/>
  <c r="HP18" i="25"/>
  <c r="HQ18" i="25"/>
  <c r="DO19" i="25"/>
  <c r="DP19" i="25"/>
  <c r="DQ19" i="25"/>
  <c r="DR19" i="25"/>
  <c r="DS19" i="25"/>
  <c r="DT19" i="25"/>
  <c r="DU19" i="25"/>
  <c r="DV19" i="25"/>
  <c r="DW19" i="25"/>
  <c r="DX19" i="25"/>
  <c r="DY19" i="25"/>
  <c r="DZ19" i="25"/>
  <c r="EA19" i="25"/>
  <c r="EB19" i="25"/>
  <c r="EC19" i="25"/>
  <c r="ED19" i="25"/>
  <c r="EE19" i="25"/>
  <c r="EF19" i="25"/>
  <c r="EG19" i="25"/>
  <c r="EH19" i="25"/>
  <c r="EI19" i="25"/>
  <c r="EJ19" i="25"/>
  <c r="EK19" i="25"/>
  <c r="EL19" i="25"/>
  <c r="EM19" i="25"/>
  <c r="EN19" i="25"/>
  <c r="EO19" i="25"/>
  <c r="EP19" i="25"/>
  <c r="EQ19" i="25"/>
  <c r="ER19" i="25"/>
  <c r="ES19" i="25"/>
  <c r="ET19" i="25"/>
  <c r="EU19" i="25"/>
  <c r="EV19" i="25"/>
  <c r="EW19" i="25"/>
  <c r="EX19" i="25"/>
  <c r="EY19" i="25"/>
  <c r="EZ19" i="25"/>
  <c r="FA19" i="25"/>
  <c r="FB19" i="25"/>
  <c r="FC19" i="25"/>
  <c r="FD19" i="25"/>
  <c r="FE19" i="25"/>
  <c r="FF19" i="25"/>
  <c r="FG19" i="25"/>
  <c r="FH19" i="25"/>
  <c r="FI19" i="25"/>
  <c r="FJ19" i="25"/>
  <c r="FK19" i="25"/>
  <c r="FL19" i="25"/>
  <c r="FM19" i="25"/>
  <c r="FN19" i="25"/>
  <c r="FO19" i="25"/>
  <c r="FP19" i="25"/>
  <c r="FQ19" i="25"/>
  <c r="FR19" i="25"/>
  <c r="FS19" i="25"/>
  <c r="FT19" i="25"/>
  <c r="FU19" i="25"/>
  <c r="FV19" i="25"/>
  <c r="FW19" i="25"/>
  <c r="FX19" i="25"/>
  <c r="FY19" i="25"/>
  <c r="FZ19" i="25"/>
  <c r="GA19" i="25"/>
  <c r="GB19" i="25"/>
  <c r="GC19" i="25"/>
  <c r="GD19" i="25"/>
  <c r="GE19" i="25"/>
  <c r="GF19" i="25"/>
  <c r="GG19" i="25"/>
  <c r="GH19" i="25"/>
  <c r="GI19" i="25"/>
  <c r="GJ19" i="25"/>
  <c r="GK19" i="25"/>
  <c r="GL19" i="25"/>
  <c r="GM19" i="25"/>
  <c r="GN19" i="25"/>
  <c r="GO19" i="25"/>
  <c r="GP19" i="25"/>
  <c r="GQ19" i="25"/>
  <c r="GR19" i="25"/>
  <c r="GS19" i="25"/>
  <c r="GT19" i="25"/>
  <c r="GU19" i="25"/>
  <c r="GV19" i="25"/>
  <c r="GW19" i="25"/>
  <c r="GX19" i="25"/>
  <c r="GY19" i="25"/>
  <c r="GZ19" i="25"/>
  <c r="HA19" i="25"/>
  <c r="HB19" i="25"/>
  <c r="HC19" i="25"/>
  <c r="HD19" i="25"/>
  <c r="HE19" i="25"/>
  <c r="HF19" i="25"/>
  <c r="HG19" i="25"/>
  <c r="HH19" i="25"/>
  <c r="HI19" i="25"/>
  <c r="HJ19" i="25"/>
  <c r="HK19" i="25"/>
  <c r="HL19" i="25"/>
  <c r="HM19" i="25"/>
  <c r="HN19" i="25"/>
  <c r="HO19" i="25"/>
  <c r="HP19" i="25"/>
  <c r="HQ19" i="25"/>
  <c r="DO20" i="25"/>
  <c r="DP20" i="25"/>
  <c r="DQ20" i="25"/>
  <c r="DR20" i="25"/>
  <c r="DS20" i="25"/>
  <c r="DT20" i="25"/>
  <c r="DU20" i="25"/>
  <c r="DV20" i="25"/>
  <c r="DW20" i="25"/>
  <c r="DX20" i="25"/>
  <c r="DY20" i="25"/>
  <c r="DZ20" i="25"/>
  <c r="EA20" i="25"/>
  <c r="EB20" i="25"/>
  <c r="EC20" i="25"/>
  <c r="ED20" i="25"/>
  <c r="EE20" i="25"/>
  <c r="EF20" i="25"/>
  <c r="EG20" i="25"/>
  <c r="EH20" i="25"/>
  <c r="EI20" i="25"/>
  <c r="EJ20" i="25"/>
  <c r="EK20" i="25"/>
  <c r="EL20" i="25"/>
  <c r="EM20" i="25"/>
  <c r="EN20" i="25"/>
  <c r="EO20" i="25"/>
  <c r="EP20" i="25"/>
  <c r="EQ20" i="25"/>
  <c r="ER20" i="25"/>
  <c r="ES20" i="25"/>
  <c r="ET20" i="25"/>
  <c r="EU20" i="25"/>
  <c r="EV20" i="25"/>
  <c r="EW20" i="25"/>
  <c r="EX20" i="25"/>
  <c r="EY20" i="25"/>
  <c r="EZ20" i="25"/>
  <c r="FA20" i="25"/>
  <c r="FB20" i="25"/>
  <c r="FC20" i="25"/>
  <c r="FD20" i="25"/>
  <c r="FE20" i="25"/>
  <c r="FF20" i="25"/>
  <c r="FG20" i="25"/>
  <c r="FH20" i="25"/>
  <c r="FI20" i="25"/>
  <c r="FJ20" i="25"/>
  <c r="FK20" i="25"/>
  <c r="FL20" i="25"/>
  <c r="FM20" i="25"/>
  <c r="FN20" i="25"/>
  <c r="FO20" i="25"/>
  <c r="FP20" i="25"/>
  <c r="FQ20" i="25"/>
  <c r="FR20" i="25"/>
  <c r="FS20" i="25"/>
  <c r="FT20" i="25"/>
  <c r="FU20" i="25"/>
  <c r="FV20" i="25"/>
  <c r="FW20" i="25"/>
  <c r="FX20" i="25"/>
  <c r="FY20" i="25"/>
  <c r="FZ20" i="25"/>
  <c r="GA20" i="25"/>
  <c r="GB20" i="25"/>
  <c r="GC20" i="25"/>
  <c r="GD20" i="25"/>
  <c r="GE20" i="25"/>
  <c r="GF20" i="25"/>
  <c r="GG20" i="25"/>
  <c r="GH20" i="25"/>
  <c r="GI20" i="25"/>
  <c r="GJ20" i="25"/>
  <c r="GK20" i="25"/>
  <c r="GL20" i="25"/>
  <c r="GM20" i="25"/>
  <c r="GN20" i="25"/>
  <c r="GO20" i="25"/>
  <c r="GP20" i="25"/>
  <c r="GQ20" i="25"/>
  <c r="GR20" i="25"/>
  <c r="GS20" i="25"/>
  <c r="GT20" i="25"/>
  <c r="GU20" i="25"/>
  <c r="GV20" i="25"/>
  <c r="GW20" i="25"/>
  <c r="GX20" i="25"/>
  <c r="GY20" i="25"/>
  <c r="GZ20" i="25"/>
  <c r="HA20" i="25"/>
  <c r="HB20" i="25"/>
  <c r="HC20" i="25"/>
  <c r="HD20" i="25"/>
  <c r="HE20" i="25"/>
  <c r="HF20" i="25"/>
  <c r="HG20" i="25"/>
  <c r="HH20" i="25"/>
  <c r="HI20" i="25"/>
  <c r="HJ20" i="25"/>
  <c r="HK20" i="25"/>
  <c r="HL20" i="25"/>
  <c r="HM20" i="25"/>
  <c r="HN20" i="25"/>
  <c r="HO20" i="25"/>
  <c r="HP20" i="25"/>
  <c r="HQ20" i="25"/>
  <c r="DO21" i="25"/>
  <c r="DP21" i="25"/>
  <c r="DQ21" i="25"/>
  <c r="DR21" i="25"/>
  <c r="DS21" i="25"/>
  <c r="DT21" i="25"/>
  <c r="DU21" i="25"/>
  <c r="DV21" i="25"/>
  <c r="DW21" i="25"/>
  <c r="DX21" i="25"/>
  <c r="DY21" i="25"/>
  <c r="DZ21" i="25"/>
  <c r="EA21" i="25"/>
  <c r="EB21" i="25"/>
  <c r="EC21" i="25"/>
  <c r="ED21" i="25"/>
  <c r="EE21" i="25"/>
  <c r="EF21" i="25"/>
  <c r="EG21" i="25"/>
  <c r="EH21" i="25"/>
  <c r="EI21" i="25"/>
  <c r="EJ21" i="25"/>
  <c r="EK21" i="25"/>
  <c r="EL21" i="25"/>
  <c r="EM21" i="25"/>
  <c r="EN21" i="25"/>
  <c r="EO21" i="25"/>
  <c r="EP21" i="25"/>
  <c r="EQ21" i="25"/>
  <c r="ER21" i="25"/>
  <c r="ES21" i="25"/>
  <c r="ET21" i="25"/>
  <c r="EU21" i="25"/>
  <c r="EV21" i="25"/>
  <c r="EW21" i="25"/>
  <c r="EX21" i="25"/>
  <c r="EY21" i="25"/>
  <c r="EZ21" i="25"/>
  <c r="FA21" i="25"/>
  <c r="FB21" i="25"/>
  <c r="FC21" i="25"/>
  <c r="FD21" i="25"/>
  <c r="FE21" i="25"/>
  <c r="FF21" i="25"/>
  <c r="FG21" i="25"/>
  <c r="FH21" i="25"/>
  <c r="FI21" i="25"/>
  <c r="FJ21" i="25"/>
  <c r="FK21" i="25"/>
  <c r="FL21" i="25"/>
  <c r="FM21" i="25"/>
  <c r="FN21" i="25"/>
  <c r="FO21" i="25"/>
  <c r="FP21" i="25"/>
  <c r="FQ21" i="25"/>
  <c r="FR21" i="25"/>
  <c r="FS21" i="25"/>
  <c r="FT21" i="25"/>
  <c r="FU21" i="25"/>
  <c r="FV21" i="25"/>
  <c r="FW21" i="25"/>
  <c r="FX21" i="25"/>
  <c r="FY21" i="25"/>
  <c r="FZ21" i="25"/>
  <c r="GA21" i="25"/>
  <c r="GB21" i="25"/>
  <c r="GC21" i="25"/>
  <c r="GD21" i="25"/>
  <c r="GE21" i="25"/>
  <c r="GF21" i="25"/>
  <c r="GG21" i="25"/>
  <c r="GH21" i="25"/>
  <c r="GI21" i="25"/>
  <c r="GJ21" i="25"/>
  <c r="GK21" i="25"/>
  <c r="GL21" i="25"/>
  <c r="GM21" i="25"/>
  <c r="GN21" i="25"/>
  <c r="GO21" i="25"/>
  <c r="GP21" i="25"/>
  <c r="GQ21" i="25"/>
  <c r="GR21" i="25"/>
  <c r="GS21" i="25"/>
  <c r="GT21" i="25"/>
  <c r="GU21" i="25"/>
  <c r="GV21" i="25"/>
  <c r="GW21" i="25"/>
  <c r="GX21" i="25"/>
  <c r="GY21" i="25"/>
  <c r="GZ21" i="25"/>
  <c r="HA21" i="25"/>
  <c r="HB21" i="25"/>
  <c r="HC21" i="25"/>
  <c r="HD21" i="25"/>
  <c r="HE21" i="25"/>
  <c r="HF21" i="25"/>
  <c r="HG21" i="25"/>
  <c r="HH21" i="25"/>
  <c r="HI21" i="25"/>
  <c r="HJ21" i="25"/>
  <c r="HK21" i="25"/>
  <c r="HL21" i="25"/>
  <c r="HM21" i="25"/>
  <c r="HN21" i="25"/>
  <c r="HO21" i="25"/>
  <c r="HP21" i="25"/>
  <c r="HQ21" i="25"/>
  <c r="DO22" i="25"/>
  <c r="DP22" i="25"/>
  <c r="DQ22" i="25"/>
  <c r="DR22" i="25"/>
  <c r="DS22" i="25"/>
  <c r="DT22" i="25"/>
  <c r="DU22" i="25"/>
  <c r="DV22" i="25"/>
  <c r="DW22" i="25"/>
  <c r="DX22" i="25"/>
  <c r="DY22" i="25"/>
  <c r="DZ22" i="25"/>
  <c r="EA22" i="25"/>
  <c r="EB22" i="25"/>
  <c r="EC22" i="25"/>
  <c r="ED22" i="25"/>
  <c r="EE22" i="25"/>
  <c r="EF22" i="25"/>
  <c r="EG22" i="25"/>
  <c r="EH22" i="25"/>
  <c r="EI22" i="25"/>
  <c r="EJ22" i="25"/>
  <c r="EK22" i="25"/>
  <c r="EL22" i="25"/>
  <c r="EM22" i="25"/>
  <c r="EN22" i="25"/>
  <c r="EO22" i="25"/>
  <c r="EP22" i="25"/>
  <c r="EQ22" i="25"/>
  <c r="ER22" i="25"/>
  <c r="ES22" i="25"/>
  <c r="ET22" i="25"/>
  <c r="EU22" i="25"/>
  <c r="EV22" i="25"/>
  <c r="EW22" i="25"/>
  <c r="EX22" i="25"/>
  <c r="EY22" i="25"/>
  <c r="EZ22" i="25"/>
  <c r="FA22" i="25"/>
  <c r="FB22" i="25"/>
  <c r="FC22" i="25"/>
  <c r="FD22" i="25"/>
  <c r="FE22" i="25"/>
  <c r="FF22" i="25"/>
  <c r="FG22" i="25"/>
  <c r="FH22" i="25"/>
  <c r="FI22" i="25"/>
  <c r="FJ22" i="25"/>
  <c r="FK22" i="25"/>
  <c r="FL22" i="25"/>
  <c r="FM22" i="25"/>
  <c r="FN22" i="25"/>
  <c r="FO22" i="25"/>
  <c r="FP22" i="25"/>
  <c r="FQ22" i="25"/>
  <c r="FR22" i="25"/>
  <c r="FS22" i="25"/>
  <c r="FT22" i="25"/>
  <c r="FU22" i="25"/>
  <c r="FV22" i="25"/>
  <c r="FW22" i="25"/>
  <c r="FX22" i="25"/>
  <c r="FY22" i="25"/>
  <c r="FZ22" i="25"/>
  <c r="GA22" i="25"/>
  <c r="GB22" i="25"/>
  <c r="GC22" i="25"/>
  <c r="GD22" i="25"/>
  <c r="GE22" i="25"/>
  <c r="GF22" i="25"/>
  <c r="GG22" i="25"/>
  <c r="GH22" i="25"/>
  <c r="GI22" i="25"/>
  <c r="GJ22" i="25"/>
  <c r="GK22" i="25"/>
  <c r="GL22" i="25"/>
  <c r="GM22" i="25"/>
  <c r="GN22" i="25"/>
  <c r="GO22" i="25"/>
  <c r="GP22" i="25"/>
  <c r="GQ22" i="25"/>
  <c r="GR22" i="25"/>
  <c r="GS22" i="25"/>
  <c r="GT22" i="25"/>
  <c r="GU22" i="25"/>
  <c r="GV22" i="25"/>
  <c r="GW22" i="25"/>
  <c r="GX22" i="25"/>
  <c r="GY22" i="25"/>
  <c r="GZ22" i="25"/>
  <c r="HA22" i="25"/>
  <c r="HB22" i="25"/>
  <c r="HC22" i="25"/>
  <c r="HD22" i="25"/>
  <c r="HE22" i="25"/>
  <c r="HF22" i="25"/>
  <c r="HG22" i="25"/>
  <c r="HH22" i="25"/>
  <c r="HI22" i="25"/>
  <c r="HJ22" i="25"/>
  <c r="HK22" i="25"/>
  <c r="HL22" i="25"/>
  <c r="HM22" i="25"/>
  <c r="HN22" i="25"/>
  <c r="HO22" i="25"/>
  <c r="HP22" i="25"/>
  <c r="HQ22" i="25"/>
  <c r="DO23" i="25"/>
  <c r="DP23" i="25"/>
  <c r="DQ23" i="25"/>
  <c r="DR23" i="25"/>
  <c r="DS23" i="25"/>
  <c r="DT23" i="25"/>
  <c r="DU23" i="25"/>
  <c r="DV23" i="25"/>
  <c r="DW23" i="25"/>
  <c r="DX23" i="25"/>
  <c r="DY23" i="25"/>
  <c r="DZ23" i="25"/>
  <c r="EA23" i="25"/>
  <c r="EB23" i="25"/>
  <c r="EC23" i="25"/>
  <c r="ED23" i="25"/>
  <c r="EE23" i="25"/>
  <c r="EF23" i="25"/>
  <c r="EG23" i="25"/>
  <c r="EH23" i="25"/>
  <c r="EI23" i="25"/>
  <c r="EJ23" i="25"/>
  <c r="EK23" i="25"/>
  <c r="EL23" i="25"/>
  <c r="EM23" i="25"/>
  <c r="EN23" i="25"/>
  <c r="EO23" i="25"/>
  <c r="EP23" i="25"/>
  <c r="EQ23" i="25"/>
  <c r="ER23" i="25"/>
  <c r="ES23" i="25"/>
  <c r="ET23" i="25"/>
  <c r="EU23" i="25"/>
  <c r="EV23" i="25"/>
  <c r="EW23" i="25"/>
  <c r="EX23" i="25"/>
  <c r="EY23" i="25"/>
  <c r="EZ23" i="25"/>
  <c r="FA23" i="25"/>
  <c r="FB23" i="25"/>
  <c r="FC23" i="25"/>
  <c r="FD23" i="25"/>
  <c r="FE23" i="25"/>
  <c r="FF23" i="25"/>
  <c r="FG23" i="25"/>
  <c r="FH23" i="25"/>
  <c r="FI23" i="25"/>
  <c r="FJ23" i="25"/>
  <c r="FK23" i="25"/>
  <c r="FL23" i="25"/>
  <c r="FM23" i="25"/>
  <c r="FN23" i="25"/>
  <c r="FO23" i="25"/>
  <c r="FP23" i="25"/>
  <c r="FQ23" i="25"/>
  <c r="FR23" i="25"/>
  <c r="FS23" i="25"/>
  <c r="FT23" i="25"/>
  <c r="FU23" i="25"/>
  <c r="FV23" i="25"/>
  <c r="FW23" i="25"/>
  <c r="FX23" i="25"/>
  <c r="FY23" i="25"/>
  <c r="FZ23" i="25"/>
  <c r="GA23" i="25"/>
  <c r="GB23" i="25"/>
  <c r="GC23" i="25"/>
  <c r="GD23" i="25"/>
  <c r="GE23" i="25"/>
  <c r="GF23" i="25"/>
  <c r="GG23" i="25"/>
  <c r="GH23" i="25"/>
  <c r="GI23" i="25"/>
  <c r="GJ23" i="25"/>
  <c r="GK23" i="25"/>
  <c r="GL23" i="25"/>
  <c r="GM23" i="25"/>
  <c r="GN23" i="25"/>
  <c r="GO23" i="25"/>
  <c r="GP23" i="25"/>
  <c r="GQ23" i="25"/>
  <c r="GR23" i="25"/>
  <c r="GS23" i="25"/>
  <c r="GT23" i="25"/>
  <c r="GU23" i="25"/>
  <c r="GV23" i="25"/>
  <c r="GW23" i="25"/>
  <c r="GX23" i="25"/>
  <c r="GY23" i="25"/>
  <c r="GZ23" i="25"/>
  <c r="HA23" i="25"/>
  <c r="HB23" i="25"/>
  <c r="HC23" i="25"/>
  <c r="HD23" i="25"/>
  <c r="HE23" i="25"/>
  <c r="HF23" i="25"/>
  <c r="HG23" i="25"/>
  <c r="HH23" i="25"/>
  <c r="HI23" i="25"/>
  <c r="HJ23" i="25"/>
  <c r="HK23" i="25"/>
  <c r="HL23" i="25"/>
  <c r="HM23" i="25"/>
  <c r="HN23" i="25"/>
  <c r="HO23" i="25"/>
  <c r="HP23" i="25"/>
  <c r="HQ23" i="25"/>
  <c r="DO24" i="25"/>
  <c r="DP24" i="25"/>
  <c r="DQ24" i="25"/>
  <c r="DR24" i="25"/>
  <c r="DS24" i="25"/>
  <c r="DT24" i="25"/>
  <c r="DU24" i="25"/>
  <c r="DV24" i="25"/>
  <c r="DW24" i="25"/>
  <c r="DX24" i="25"/>
  <c r="DY24" i="25"/>
  <c r="DZ24" i="25"/>
  <c r="EA24" i="25"/>
  <c r="EB24" i="25"/>
  <c r="EC24" i="25"/>
  <c r="ED24" i="25"/>
  <c r="EE24" i="25"/>
  <c r="EF24" i="25"/>
  <c r="EG24" i="25"/>
  <c r="EH24" i="25"/>
  <c r="EI24" i="25"/>
  <c r="EJ24" i="25"/>
  <c r="EK24" i="25"/>
  <c r="EL24" i="25"/>
  <c r="EM24" i="25"/>
  <c r="EN24" i="25"/>
  <c r="EO24" i="25"/>
  <c r="EP24" i="25"/>
  <c r="EQ24" i="25"/>
  <c r="ER24" i="25"/>
  <c r="ES24" i="25"/>
  <c r="ET24" i="25"/>
  <c r="EU24" i="25"/>
  <c r="EV24" i="25"/>
  <c r="EW24" i="25"/>
  <c r="EX24" i="25"/>
  <c r="EY24" i="25"/>
  <c r="EZ24" i="25"/>
  <c r="FA24" i="25"/>
  <c r="FB24" i="25"/>
  <c r="FC24" i="25"/>
  <c r="FD24" i="25"/>
  <c r="FE24" i="25"/>
  <c r="FF24" i="25"/>
  <c r="FG24" i="25"/>
  <c r="FH24" i="25"/>
  <c r="FI24" i="25"/>
  <c r="FJ24" i="25"/>
  <c r="FK24" i="25"/>
  <c r="FL24" i="25"/>
  <c r="FM24" i="25"/>
  <c r="FN24" i="25"/>
  <c r="FO24" i="25"/>
  <c r="FP24" i="25"/>
  <c r="FQ24" i="25"/>
  <c r="FR24" i="25"/>
  <c r="FS24" i="25"/>
  <c r="FT24" i="25"/>
  <c r="FU24" i="25"/>
  <c r="FV24" i="25"/>
  <c r="FW24" i="25"/>
  <c r="FX24" i="25"/>
  <c r="FY24" i="25"/>
  <c r="FZ24" i="25"/>
  <c r="GA24" i="25"/>
  <c r="GB24" i="25"/>
  <c r="GC24" i="25"/>
  <c r="GD24" i="25"/>
  <c r="GE24" i="25"/>
  <c r="GF24" i="25"/>
  <c r="GG24" i="25"/>
  <c r="GH24" i="25"/>
  <c r="GI24" i="25"/>
  <c r="GJ24" i="25"/>
  <c r="GK24" i="25"/>
  <c r="GL24" i="25"/>
  <c r="GM24" i="25"/>
  <c r="GN24" i="25"/>
  <c r="GO24" i="25"/>
  <c r="GP24" i="25"/>
  <c r="GQ24" i="25"/>
  <c r="GR24" i="25"/>
  <c r="GS24" i="25"/>
  <c r="GT24" i="25"/>
  <c r="GU24" i="25"/>
  <c r="GV24" i="25"/>
  <c r="GW24" i="25"/>
  <c r="GX24" i="25"/>
  <c r="GY24" i="25"/>
  <c r="GZ24" i="25"/>
  <c r="HA24" i="25"/>
  <c r="HB24" i="25"/>
  <c r="HC24" i="25"/>
  <c r="HD24" i="25"/>
  <c r="HE24" i="25"/>
  <c r="HF24" i="25"/>
  <c r="HG24" i="25"/>
  <c r="HH24" i="25"/>
  <c r="HI24" i="25"/>
  <c r="HJ24" i="25"/>
  <c r="HK24" i="25"/>
  <c r="HL24" i="25"/>
  <c r="HM24" i="25"/>
  <c r="HN24" i="25"/>
  <c r="HO24" i="25"/>
  <c r="HP24" i="25"/>
  <c r="HQ24" i="25"/>
  <c r="DO25" i="25"/>
  <c r="DP25" i="25"/>
  <c r="DQ25" i="25"/>
  <c r="DR25" i="25"/>
  <c r="DS25" i="25"/>
  <c r="DT25" i="25"/>
  <c r="DU25" i="25"/>
  <c r="DV25" i="25"/>
  <c r="DW25" i="25"/>
  <c r="DX25" i="25"/>
  <c r="DY25" i="25"/>
  <c r="DZ25" i="25"/>
  <c r="EA25" i="25"/>
  <c r="EB25" i="25"/>
  <c r="EC25" i="25"/>
  <c r="ED25" i="25"/>
  <c r="EE25" i="25"/>
  <c r="EF25" i="25"/>
  <c r="EG25" i="25"/>
  <c r="EH25" i="25"/>
  <c r="EI25" i="25"/>
  <c r="EJ25" i="25"/>
  <c r="EK25" i="25"/>
  <c r="EL25" i="25"/>
  <c r="EM25" i="25"/>
  <c r="EN25" i="25"/>
  <c r="EO25" i="25"/>
  <c r="EP25" i="25"/>
  <c r="EQ25" i="25"/>
  <c r="ER25" i="25"/>
  <c r="ES25" i="25"/>
  <c r="ET25" i="25"/>
  <c r="EU25" i="25"/>
  <c r="EV25" i="25"/>
  <c r="EW25" i="25"/>
  <c r="EX25" i="25"/>
  <c r="EY25" i="25"/>
  <c r="EZ25" i="25"/>
  <c r="FA25" i="25"/>
  <c r="FB25" i="25"/>
  <c r="FC25" i="25"/>
  <c r="FD25" i="25"/>
  <c r="FE25" i="25"/>
  <c r="FF25" i="25"/>
  <c r="FG25" i="25"/>
  <c r="FH25" i="25"/>
  <c r="FI25" i="25"/>
  <c r="FJ25" i="25"/>
  <c r="FK25" i="25"/>
  <c r="FL25" i="25"/>
  <c r="FM25" i="25"/>
  <c r="FN25" i="25"/>
  <c r="FO25" i="25"/>
  <c r="FP25" i="25"/>
  <c r="FQ25" i="25"/>
  <c r="FR25" i="25"/>
  <c r="FS25" i="25"/>
  <c r="FT25" i="25"/>
  <c r="FU25" i="25"/>
  <c r="FV25" i="25"/>
  <c r="FW25" i="25"/>
  <c r="FX25" i="25"/>
  <c r="FY25" i="25"/>
  <c r="FZ25" i="25"/>
  <c r="GA25" i="25"/>
  <c r="GB25" i="25"/>
  <c r="GC25" i="25"/>
  <c r="GD25" i="25"/>
  <c r="GE25" i="25"/>
  <c r="GF25" i="25"/>
  <c r="GG25" i="25"/>
  <c r="GH25" i="25"/>
  <c r="GI25" i="25"/>
  <c r="GJ25" i="25"/>
  <c r="GK25" i="25"/>
  <c r="GL25" i="25"/>
  <c r="GM25" i="25"/>
  <c r="GN25" i="25"/>
  <c r="GO25" i="25"/>
  <c r="GP25" i="25"/>
  <c r="GQ25" i="25"/>
  <c r="GR25" i="25"/>
  <c r="GS25" i="25"/>
  <c r="GT25" i="25"/>
  <c r="GU25" i="25"/>
  <c r="GV25" i="25"/>
  <c r="GW25" i="25"/>
  <c r="GX25" i="25"/>
  <c r="GY25" i="25"/>
  <c r="GZ25" i="25"/>
  <c r="HA25" i="25"/>
  <c r="HB25" i="25"/>
  <c r="HC25" i="25"/>
  <c r="HD25" i="25"/>
  <c r="HE25" i="25"/>
  <c r="HF25" i="25"/>
  <c r="HG25" i="25"/>
  <c r="HH25" i="25"/>
  <c r="HI25" i="25"/>
  <c r="HJ25" i="25"/>
  <c r="HK25" i="25"/>
  <c r="HL25" i="25"/>
  <c r="HM25" i="25"/>
  <c r="HN25" i="25"/>
  <c r="HO25" i="25"/>
  <c r="HP25" i="25"/>
  <c r="HQ25" i="25"/>
  <c r="DO26" i="25"/>
  <c r="DP26" i="25"/>
  <c r="DQ26" i="25"/>
  <c r="DR26" i="25"/>
  <c r="DS26" i="25"/>
  <c r="DT26" i="25"/>
  <c r="DU26" i="25"/>
  <c r="DV26" i="25"/>
  <c r="DW26" i="25"/>
  <c r="DX26" i="25"/>
  <c r="DY26" i="25"/>
  <c r="DZ26" i="25"/>
  <c r="EA26" i="25"/>
  <c r="EB26" i="25"/>
  <c r="EC26" i="25"/>
  <c r="ED26" i="25"/>
  <c r="EE26" i="25"/>
  <c r="EF26" i="25"/>
  <c r="EG26" i="25"/>
  <c r="EH26" i="25"/>
  <c r="EI26" i="25"/>
  <c r="EJ26" i="25"/>
  <c r="EK26" i="25"/>
  <c r="EL26" i="25"/>
  <c r="EM26" i="25"/>
  <c r="EN26" i="25"/>
  <c r="EO26" i="25"/>
  <c r="EP26" i="25"/>
  <c r="EQ26" i="25"/>
  <c r="ER26" i="25"/>
  <c r="ES26" i="25"/>
  <c r="ET26" i="25"/>
  <c r="EU26" i="25"/>
  <c r="EV26" i="25"/>
  <c r="EW26" i="25"/>
  <c r="EX26" i="25"/>
  <c r="EY26" i="25"/>
  <c r="EZ26" i="25"/>
  <c r="FA26" i="25"/>
  <c r="FB26" i="25"/>
  <c r="FC26" i="25"/>
  <c r="FD26" i="25"/>
  <c r="FE26" i="25"/>
  <c r="FF26" i="25"/>
  <c r="FG26" i="25"/>
  <c r="FH26" i="25"/>
  <c r="FI26" i="25"/>
  <c r="FJ26" i="25"/>
  <c r="FK26" i="25"/>
  <c r="FL26" i="25"/>
  <c r="FM26" i="25"/>
  <c r="FN26" i="25"/>
  <c r="FO26" i="25"/>
  <c r="FP26" i="25"/>
  <c r="FQ26" i="25"/>
  <c r="FR26" i="25"/>
  <c r="FS26" i="25"/>
  <c r="FT26" i="25"/>
  <c r="FU26" i="25"/>
  <c r="FV26" i="25"/>
  <c r="FW26" i="25"/>
  <c r="FX26" i="25"/>
  <c r="FY26" i="25"/>
  <c r="FZ26" i="25"/>
  <c r="GA26" i="25"/>
  <c r="GB26" i="25"/>
  <c r="GC26" i="25"/>
  <c r="GD26" i="25"/>
  <c r="GE26" i="25"/>
  <c r="GF26" i="25"/>
  <c r="GG26" i="25"/>
  <c r="GH26" i="25"/>
  <c r="GI26" i="25"/>
  <c r="GJ26" i="25"/>
  <c r="GK26" i="25"/>
  <c r="GL26" i="25"/>
  <c r="GM26" i="25"/>
  <c r="GN26" i="25"/>
  <c r="GO26" i="25"/>
  <c r="GP26" i="25"/>
  <c r="GQ26" i="25"/>
  <c r="GR26" i="25"/>
  <c r="GS26" i="25"/>
  <c r="GT26" i="25"/>
  <c r="GU26" i="25"/>
  <c r="GV26" i="25"/>
  <c r="GW26" i="25"/>
  <c r="GX26" i="25"/>
  <c r="GY26" i="25"/>
  <c r="GZ26" i="25"/>
  <c r="HA26" i="25"/>
  <c r="HB26" i="25"/>
  <c r="HC26" i="25"/>
  <c r="HD26" i="25"/>
  <c r="HE26" i="25"/>
  <c r="HF26" i="25"/>
  <c r="HG26" i="25"/>
  <c r="HH26" i="25"/>
  <c r="HI26" i="25"/>
  <c r="HJ26" i="25"/>
  <c r="HK26" i="25"/>
  <c r="HL26" i="25"/>
  <c r="HM26" i="25"/>
  <c r="HN26" i="25"/>
  <c r="HO26" i="25"/>
  <c r="HP26" i="25"/>
  <c r="HQ26" i="25"/>
  <c r="DO27" i="25"/>
  <c r="DP27" i="25"/>
  <c r="DQ27" i="25"/>
  <c r="DR27" i="25"/>
  <c r="DS27" i="25"/>
  <c r="DT27" i="25"/>
  <c r="DU27" i="25"/>
  <c r="DV27" i="25"/>
  <c r="DW27" i="25"/>
  <c r="DX27" i="25"/>
  <c r="DY27" i="25"/>
  <c r="DZ27" i="25"/>
  <c r="EA27" i="25"/>
  <c r="EB27" i="25"/>
  <c r="EC27" i="25"/>
  <c r="ED27" i="25"/>
  <c r="EE27" i="25"/>
  <c r="EF27" i="25"/>
  <c r="EG27" i="25"/>
  <c r="EH27" i="25"/>
  <c r="EI27" i="25"/>
  <c r="EJ27" i="25"/>
  <c r="EK27" i="25"/>
  <c r="EL27" i="25"/>
  <c r="EM27" i="25"/>
  <c r="EN27" i="25"/>
  <c r="EO27" i="25"/>
  <c r="EP27" i="25"/>
  <c r="EQ27" i="25"/>
  <c r="ER27" i="25"/>
  <c r="ES27" i="25"/>
  <c r="ET27" i="25"/>
  <c r="EU27" i="25"/>
  <c r="EV27" i="25"/>
  <c r="EW27" i="25"/>
  <c r="EX27" i="25"/>
  <c r="EY27" i="25"/>
  <c r="EZ27" i="25"/>
  <c r="FA27" i="25"/>
  <c r="FB27" i="25"/>
  <c r="FC27" i="25"/>
  <c r="FD27" i="25"/>
  <c r="FE27" i="25"/>
  <c r="FF27" i="25"/>
  <c r="FG27" i="25"/>
  <c r="FH27" i="25"/>
  <c r="FI27" i="25"/>
  <c r="FJ27" i="25"/>
  <c r="FK27" i="25"/>
  <c r="FL27" i="25"/>
  <c r="FM27" i="25"/>
  <c r="FN27" i="25"/>
  <c r="FO27" i="25"/>
  <c r="FP27" i="25"/>
  <c r="FQ27" i="25"/>
  <c r="FR27" i="25"/>
  <c r="FS27" i="25"/>
  <c r="FT27" i="25"/>
  <c r="FU27" i="25"/>
  <c r="FV27" i="25"/>
  <c r="FW27" i="25"/>
  <c r="FX27" i="25"/>
  <c r="FY27" i="25"/>
  <c r="FZ27" i="25"/>
  <c r="GA27" i="25"/>
  <c r="GB27" i="25"/>
  <c r="GC27" i="25"/>
  <c r="GD27" i="25"/>
  <c r="GE27" i="25"/>
  <c r="GF27" i="25"/>
  <c r="GG27" i="25"/>
  <c r="GH27" i="25"/>
  <c r="GI27" i="25"/>
  <c r="GJ27" i="25"/>
  <c r="GK27" i="25"/>
  <c r="GL27" i="25"/>
  <c r="GM27" i="25"/>
  <c r="GN27" i="25"/>
  <c r="GO27" i="25"/>
  <c r="GP27" i="25"/>
  <c r="GQ27" i="25"/>
  <c r="GR27" i="25"/>
  <c r="GS27" i="25"/>
  <c r="GT27" i="25"/>
  <c r="GU27" i="25"/>
  <c r="GV27" i="25"/>
  <c r="GW27" i="25"/>
  <c r="GX27" i="25"/>
  <c r="GY27" i="25"/>
  <c r="GZ27" i="25"/>
  <c r="HA27" i="25"/>
  <c r="HB27" i="25"/>
  <c r="HC27" i="25"/>
  <c r="HD27" i="25"/>
  <c r="HE27" i="25"/>
  <c r="HF27" i="25"/>
  <c r="HG27" i="25"/>
  <c r="HH27" i="25"/>
  <c r="HI27" i="25"/>
  <c r="HJ27" i="25"/>
  <c r="HK27" i="25"/>
  <c r="HL27" i="25"/>
  <c r="HM27" i="25"/>
  <c r="HN27" i="25"/>
  <c r="HO27" i="25"/>
  <c r="HP27" i="25"/>
  <c r="HQ27" i="25"/>
  <c r="DO28" i="25"/>
  <c r="DP28" i="25"/>
  <c r="DQ28" i="25"/>
  <c r="DR28" i="25"/>
  <c r="DS28" i="25"/>
  <c r="DT28" i="25"/>
  <c r="DU28" i="25"/>
  <c r="DV28" i="25"/>
  <c r="DW28" i="25"/>
  <c r="DX28" i="25"/>
  <c r="DY28" i="25"/>
  <c r="DZ28" i="25"/>
  <c r="EA28" i="25"/>
  <c r="EB28" i="25"/>
  <c r="EC28" i="25"/>
  <c r="ED28" i="25"/>
  <c r="EE28" i="25"/>
  <c r="EF28" i="25"/>
  <c r="EG28" i="25"/>
  <c r="EH28" i="25"/>
  <c r="EI28" i="25"/>
  <c r="EJ28" i="25"/>
  <c r="EK28" i="25"/>
  <c r="EL28" i="25"/>
  <c r="EM28" i="25"/>
  <c r="EN28" i="25"/>
  <c r="EO28" i="25"/>
  <c r="EP28" i="25"/>
  <c r="EQ28" i="25"/>
  <c r="ER28" i="25"/>
  <c r="ES28" i="25"/>
  <c r="ET28" i="25"/>
  <c r="EU28" i="25"/>
  <c r="EV28" i="25"/>
  <c r="EW28" i="25"/>
  <c r="EX28" i="25"/>
  <c r="EY28" i="25"/>
  <c r="EZ28" i="25"/>
  <c r="FA28" i="25"/>
  <c r="FB28" i="25"/>
  <c r="FC28" i="25"/>
  <c r="FD28" i="25"/>
  <c r="FE28" i="25"/>
  <c r="FF28" i="25"/>
  <c r="FG28" i="25"/>
  <c r="FH28" i="25"/>
  <c r="FI28" i="25"/>
  <c r="FJ28" i="25"/>
  <c r="FK28" i="25"/>
  <c r="FL28" i="25"/>
  <c r="FM28" i="25"/>
  <c r="FN28" i="25"/>
  <c r="FO28" i="25"/>
  <c r="FP28" i="25"/>
  <c r="FQ28" i="25"/>
  <c r="FR28" i="25"/>
  <c r="FS28" i="25"/>
  <c r="FT28" i="25"/>
  <c r="FU28" i="25"/>
  <c r="FV28" i="25"/>
  <c r="FW28" i="25"/>
  <c r="FX28" i="25"/>
  <c r="FY28" i="25"/>
  <c r="FZ28" i="25"/>
  <c r="GA28" i="25"/>
  <c r="GB28" i="25"/>
  <c r="GC28" i="25"/>
  <c r="GD28" i="25"/>
  <c r="GE28" i="25"/>
  <c r="GF28" i="25"/>
  <c r="GG28" i="25"/>
  <c r="GH28" i="25"/>
  <c r="GI28" i="25"/>
  <c r="GJ28" i="25"/>
  <c r="GK28" i="25"/>
  <c r="GL28" i="25"/>
  <c r="GM28" i="25"/>
  <c r="GN28" i="25"/>
  <c r="GO28" i="25"/>
  <c r="GP28" i="25"/>
  <c r="GQ28" i="25"/>
  <c r="GR28" i="25"/>
  <c r="GS28" i="25"/>
  <c r="GT28" i="25"/>
  <c r="GU28" i="25"/>
  <c r="GV28" i="25"/>
  <c r="GW28" i="25"/>
  <c r="GX28" i="25"/>
  <c r="GY28" i="25"/>
  <c r="GZ28" i="25"/>
  <c r="HA28" i="25"/>
  <c r="HB28" i="25"/>
  <c r="HC28" i="25"/>
  <c r="HD28" i="25"/>
  <c r="HE28" i="25"/>
  <c r="HF28" i="25"/>
  <c r="HG28" i="25"/>
  <c r="HH28" i="25"/>
  <c r="HI28" i="25"/>
  <c r="HJ28" i="25"/>
  <c r="HK28" i="25"/>
  <c r="HL28" i="25"/>
  <c r="HM28" i="25"/>
  <c r="HN28" i="25"/>
  <c r="HO28" i="25"/>
  <c r="HP28" i="25"/>
  <c r="HQ28" i="25"/>
  <c r="DO29" i="25"/>
  <c r="DP29" i="25"/>
  <c r="DQ29" i="25"/>
  <c r="DR29" i="25"/>
  <c r="DS29" i="25"/>
  <c r="DT29" i="25"/>
  <c r="DU29" i="25"/>
  <c r="DV29" i="25"/>
  <c r="DW29" i="25"/>
  <c r="DX29" i="25"/>
  <c r="DY29" i="25"/>
  <c r="DZ29" i="25"/>
  <c r="EA29" i="25"/>
  <c r="EB29" i="25"/>
  <c r="EC29" i="25"/>
  <c r="ED29" i="25"/>
  <c r="EE29" i="25"/>
  <c r="EF29" i="25"/>
  <c r="EG29" i="25"/>
  <c r="EH29" i="25"/>
  <c r="EI29" i="25"/>
  <c r="EJ29" i="25"/>
  <c r="EK29" i="25"/>
  <c r="EL29" i="25"/>
  <c r="EM29" i="25"/>
  <c r="EN29" i="25"/>
  <c r="EO29" i="25"/>
  <c r="EP29" i="25"/>
  <c r="EQ29" i="25"/>
  <c r="ER29" i="25"/>
  <c r="ES29" i="25"/>
  <c r="ET29" i="25"/>
  <c r="EU29" i="25"/>
  <c r="EV29" i="25"/>
  <c r="EW29" i="25"/>
  <c r="EX29" i="25"/>
  <c r="EY29" i="25"/>
  <c r="EZ29" i="25"/>
  <c r="FA29" i="25"/>
  <c r="FB29" i="25"/>
  <c r="FC29" i="25"/>
  <c r="FD29" i="25"/>
  <c r="FE29" i="25"/>
  <c r="FF29" i="25"/>
  <c r="FG29" i="25"/>
  <c r="FH29" i="25"/>
  <c r="FI29" i="25"/>
  <c r="FJ29" i="25"/>
  <c r="FK29" i="25"/>
  <c r="FL29" i="25"/>
  <c r="FM29" i="25"/>
  <c r="FN29" i="25"/>
  <c r="FO29" i="25"/>
  <c r="FP29" i="25"/>
  <c r="FQ29" i="25"/>
  <c r="FR29" i="25"/>
  <c r="FS29" i="25"/>
  <c r="FT29" i="25"/>
  <c r="FU29" i="25"/>
  <c r="FV29" i="25"/>
  <c r="FW29" i="25"/>
  <c r="FX29" i="25"/>
  <c r="FY29" i="25"/>
  <c r="FZ29" i="25"/>
  <c r="GA29" i="25"/>
  <c r="GB29" i="25"/>
  <c r="GC29" i="25"/>
  <c r="GD29" i="25"/>
  <c r="GE29" i="25"/>
  <c r="GF29" i="25"/>
  <c r="GG29" i="25"/>
  <c r="GH29" i="25"/>
  <c r="GI29" i="25"/>
  <c r="GJ29" i="25"/>
  <c r="GK29" i="25"/>
  <c r="GL29" i="25"/>
  <c r="GM29" i="25"/>
  <c r="GN29" i="25"/>
  <c r="GO29" i="25"/>
  <c r="GP29" i="25"/>
  <c r="GQ29" i="25"/>
  <c r="GR29" i="25"/>
  <c r="GS29" i="25"/>
  <c r="GT29" i="25"/>
  <c r="GU29" i="25"/>
  <c r="GV29" i="25"/>
  <c r="GW29" i="25"/>
  <c r="GX29" i="25"/>
  <c r="GY29" i="25"/>
  <c r="GZ29" i="25"/>
  <c r="HA29" i="25"/>
  <c r="HB29" i="25"/>
  <c r="HC29" i="25"/>
  <c r="HD29" i="25"/>
  <c r="HE29" i="25"/>
  <c r="HF29" i="25"/>
  <c r="HG29" i="25"/>
  <c r="HH29" i="25"/>
  <c r="HI29" i="25"/>
  <c r="HJ29" i="25"/>
  <c r="HK29" i="25"/>
  <c r="HL29" i="25"/>
  <c r="HM29" i="25"/>
  <c r="HN29" i="25"/>
  <c r="HO29" i="25"/>
  <c r="HP29" i="25"/>
  <c r="HQ29" i="25"/>
  <c r="DO30" i="25"/>
  <c r="DP30" i="25"/>
  <c r="DQ30" i="25"/>
  <c r="DR30" i="25"/>
  <c r="DS30" i="25"/>
  <c r="DT30" i="25"/>
  <c r="DU30" i="25"/>
  <c r="DV30" i="25"/>
  <c r="DW30" i="25"/>
  <c r="DX30" i="25"/>
  <c r="DY30" i="25"/>
  <c r="DZ30" i="25"/>
  <c r="EA30" i="25"/>
  <c r="EB30" i="25"/>
  <c r="EC30" i="25"/>
  <c r="ED30" i="25"/>
  <c r="EE30" i="25"/>
  <c r="EF30" i="25"/>
  <c r="EG30" i="25"/>
  <c r="EH30" i="25"/>
  <c r="EI30" i="25"/>
  <c r="EJ30" i="25"/>
  <c r="EK30" i="25"/>
  <c r="EL30" i="25"/>
  <c r="EM30" i="25"/>
  <c r="EN30" i="25"/>
  <c r="EO30" i="25"/>
  <c r="EP30" i="25"/>
  <c r="EQ30" i="25"/>
  <c r="ER30" i="25"/>
  <c r="ES30" i="25"/>
  <c r="ET30" i="25"/>
  <c r="EU30" i="25"/>
  <c r="EV30" i="25"/>
  <c r="EW30" i="25"/>
  <c r="EX30" i="25"/>
  <c r="EY30" i="25"/>
  <c r="EZ30" i="25"/>
  <c r="FA30" i="25"/>
  <c r="FB30" i="25"/>
  <c r="FC30" i="25"/>
  <c r="FD30" i="25"/>
  <c r="FE30" i="25"/>
  <c r="FF30" i="25"/>
  <c r="FG30" i="25"/>
  <c r="FH30" i="25"/>
  <c r="FI30" i="25"/>
  <c r="FJ30" i="25"/>
  <c r="FK30" i="25"/>
  <c r="FL30" i="25"/>
  <c r="FM30" i="25"/>
  <c r="FN30" i="25"/>
  <c r="FO30" i="25"/>
  <c r="FP30" i="25"/>
  <c r="FQ30" i="25"/>
  <c r="FR30" i="25"/>
  <c r="FS30" i="25"/>
  <c r="FT30" i="25"/>
  <c r="FU30" i="25"/>
  <c r="FV30" i="25"/>
  <c r="FW30" i="25"/>
  <c r="FX30" i="25"/>
  <c r="FY30" i="25"/>
  <c r="FZ30" i="25"/>
  <c r="GA30" i="25"/>
  <c r="GB30" i="25"/>
  <c r="GC30" i="25"/>
  <c r="GD30" i="25"/>
  <c r="GE30" i="25"/>
  <c r="GF30" i="25"/>
  <c r="GG30" i="25"/>
  <c r="GH30" i="25"/>
  <c r="GI30" i="25"/>
  <c r="GJ30" i="25"/>
  <c r="GK30" i="25"/>
  <c r="GL30" i="25"/>
  <c r="GM30" i="25"/>
  <c r="GN30" i="25"/>
  <c r="GO30" i="25"/>
  <c r="GP30" i="25"/>
  <c r="GQ30" i="25"/>
  <c r="GR30" i="25"/>
  <c r="GS30" i="25"/>
  <c r="GT30" i="25"/>
  <c r="GU30" i="25"/>
  <c r="GV30" i="25"/>
  <c r="GW30" i="25"/>
  <c r="GX30" i="25"/>
  <c r="GY30" i="25"/>
  <c r="GZ30" i="25"/>
  <c r="HA30" i="25"/>
  <c r="HB30" i="25"/>
  <c r="HC30" i="25"/>
  <c r="HD30" i="25"/>
  <c r="HE30" i="25"/>
  <c r="HF30" i="25"/>
  <c r="HG30" i="25"/>
  <c r="HH30" i="25"/>
  <c r="HI30" i="25"/>
  <c r="HJ30" i="25"/>
  <c r="HK30" i="25"/>
  <c r="HL30" i="25"/>
  <c r="HM30" i="25"/>
  <c r="HN30" i="25"/>
  <c r="HO30" i="25"/>
  <c r="HP30" i="25"/>
  <c r="HQ30" i="25"/>
  <c r="DO31" i="25"/>
  <c r="DP31" i="25"/>
  <c r="DQ31" i="25"/>
  <c r="DR31" i="25"/>
  <c r="DS31" i="25"/>
  <c r="DT31" i="25"/>
  <c r="DU31" i="25"/>
  <c r="DV31" i="25"/>
  <c r="DW31" i="25"/>
  <c r="DX31" i="25"/>
  <c r="DY31" i="25"/>
  <c r="DZ31" i="25"/>
  <c r="EA31" i="25"/>
  <c r="EB31" i="25"/>
  <c r="EC31" i="25"/>
  <c r="ED31" i="25"/>
  <c r="EE31" i="25"/>
  <c r="EF31" i="25"/>
  <c r="EG31" i="25"/>
  <c r="EH31" i="25"/>
  <c r="EI31" i="25"/>
  <c r="EJ31" i="25"/>
  <c r="EK31" i="25"/>
  <c r="EL31" i="25"/>
  <c r="EM31" i="25"/>
  <c r="EN31" i="25"/>
  <c r="EO31" i="25"/>
  <c r="EP31" i="25"/>
  <c r="EQ31" i="25"/>
  <c r="ER31" i="25"/>
  <c r="ES31" i="25"/>
  <c r="ET31" i="25"/>
  <c r="EU31" i="25"/>
  <c r="EV31" i="25"/>
  <c r="EW31" i="25"/>
  <c r="EX31" i="25"/>
  <c r="EY31" i="25"/>
  <c r="EZ31" i="25"/>
  <c r="FA31" i="25"/>
  <c r="FB31" i="25"/>
  <c r="FC31" i="25"/>
  <c r="FD31" i="25"/>
  <c r="FE31" i="25"/>
  <c r="FF31" i="25"/>
  <c r="FG31" i="25"/>
  <c r="FH31" i="25"/>
  <c r="FI31" i="25"/>
  <c r="FJ31" i="25"/>
  <c r="FK31" i="25"/>
  <c r="FL31" i="25"/>
  <c r="FM31" i="25"/>
  <c r="FN31" i="25"/>
  <c r="FO31" i="25"/>
  <c r="FP31" i="25"/>
  <c r="FQ31" i="25"/>
  <c r="FR31" i="25"/>
  <c r="FS31" i="25"/>
  <c r="FT31" i="25"/>
  <c r="FU31" i="25"/>
  <c r="FV31" i="25"/>
  <c r="FW31" i="25"/>
  <c r="FX31" i="25"/>
  <c r="FY31" i="25"/>
  <c r="FZ31" i="25"/>
  <c r="GA31" i="25"/>
  <c r="GB31" i="25"/>
  <c r="GC31" i="25"/>
  <c r="GD31" i="25"/>
  <c r="GE31" i="25"/>
  <c r="GF31" i="25"/>
  <c r="GG31" i="25"/>
  <c r="GH31" i="25"/>
  <c r="GI31" i="25"/>
  <c r="GJ31" i="25"/>
  <c r="GK31" i="25"/>
  <c r="GL31" i="25"/>
  <c r="GM31" i="25"/>
  <c r="GN31" i="25"/>
  <c r="GO31" i="25"/>
  <c r="GP31" i="25"/>
  <c r="GQ31" i="25"/>
  <c r="GR31" i="25"/>
  <c r="GS31" i="25"/>
  <c r="GT31" i="25"/>
  <c r="GU31" i="25"/>
  <c r="GV31" i="25"/>
  <c r="GW31" i="25"/>
  <c r="GX31" i="25"/>
  <c r="GY31" i="25"/>
  <c r="GZ31" i="25"/>
  <c r="HA31" i="25"/>
  <c r="HB31" i="25"/>
  <c r="HC31" i="25"/>
  <c r="HD31" i="25"/>
  <c r="HE31" i="25"/>
  <c r="HF31" i="25"/>
  <c r="HG31" i="25"/>
  <c r="HH31" i="25"/>
  <c r="HI31" i="25"/>
  <c r="HJ31" i="25"/>
  <c r="HK31" i="25"/>
  <c r="HL31" i="25"/>
  <c r="HM31" i="25"/>
  <c r="HN31" i="25"/>
  <c r="HO31" i="25"/>
  <c r="HP31" i="25"/>
  <c r="HQ31" i="25"/>
  <c r="DO32" i="25"/>
  <c r="DP32" i="25"/>
  <c r="DQ32" i="25"/>
  <c r="DR32" i="25"/>
  <c r="DS32" i="25"/>
  <c r="DT32" i="25"/>
  <c r="DU32" i="25"/>
  <c r="DV32" i="25"/>
  <c r="DW32" i="25"/>
  <c r="DX32" i="25"/>
  <c r="DY32" i="25"/>
  <c r="DZ32" i="25"/>
  <c r="EA32" i="25"/>
  <c r="EB32" i="25"/>
  <c r="EC32" i="25"/>
  <c r="ED32" i="25"/>
  <c r="EE32" i="25"/>
  <c r="EF32" i="25"/>
  <c r="EG32" i="25"/>
  <c r="EH32" i="25"/>
  <c r="EI32" i="25"/>
  <c r="EJ32" i="25"/>
  <c r="EK32" i="25"/>
  <c r="EL32" i="25"/>
  <c r="EM32" i="25"/>
  <c r="EN32" i="25"/>
  <c r="EO32" i="25"/>
  <c r="EP32" i="25"/>
  <c r="EQ32" i="25"/>
  <c r="ER32" i="25"/>
  <c r="ES32" i="25"/>
  <c r="ET32" i="25"/>
  <c r="EU32" i="25"/>
  <c r="EV32" i="25"/>
  <c r="EW32" i="25"/>
  <c r="EX32" i="25"/>
  <c r="EY32" i="25"/>
  <c r="EZ32" i="25"/>
  <c r="FA32" i="25"/>
  <c r="FB32" i="25"/>
  <c r="FC32" i="25"/>
  <c r="FD32" i="25"/>
  <c r="FE32" i="25"/>
  <c r="FF32" i="25"/>
  <c r="FG32" i="25"/>
  <c r="FH32" i="25"/>
  <c r="FI32" i="25"/>
  <c r="FJ32" i="25"/>
  <c r="FK32" i="25"/>
  <c r="FL32" i="25"/>
  <c r="FM32" i="25"/>
  <c r="FN32" i="25"/>
  <c r="FO32" i="25"/>
  <c r="FP32" i="25"/>
  <c r="FQ32" i="25"/>
  <c r="FR32" i="25"/>
  <c r="FS32" i="25"/>
  <c r="FT32" i="25"/>
  <c r="FU32" i="25"/>
  <c r="FV32" i="25"/>
  <c r="FW32" i="25"/>
  <c r="FX32" i="25"/>
  <c r="FY32" i="25"/>
  <c r="FZ32" i="25"/>
  <c r="GA32" i="25"/>
  <c r="GB32" i="25"/>
  <c r="GC32" i="25"/>
  <c r="GD32" i="25"/>
  <c r="GE32" i="25"/>
  <c r="GF32" i="25"/>
  <c r="GG32" i="25"/>
  <c r="GH32" i="25"/>
  <c r="GI32" i="25"/>
  <c r="GJ32" i="25"/>
  <c r="GK32" i="25"/>
  <c r="GL32" i="25"/>
  <c r="GM32" i="25"/>
  <c r="GN32" i="25"/>
  <c r="GO32" i="25"/>
  <c r="GP32" i="25"/>
  <c r="GQ32" i="25"/>
  <c r="GR32" i="25"/>
  <c r="GS32" i="25"/>
  <c r="GT32" i="25"/>
  <c r="GU32" i="25"/>
  <c r="GV32" i="25"/>
  <c r="GW32" i="25"/>
  <c r="GX32" i="25"/>
  <c r="GY32" i="25"/>
  <c r="GZ32" i="25"/>
  <c r="HA32" i="25"/>
  <c r="HB32" i="25"/>
  <c r="HC32" i="25"/>
  <c r="HD32" i="25"/>
  <c r="HE32" i="25"/>
  <c r="HF32" i="25"/>
  <c r="HG32" i="25"/>
  <c r="HH32" i="25"/>
  <c r="HI32" i="25"/>
  <c r="HJ32" i="25"/>
  <c r="HK32" i="25"/>
  <c r="HL32" i="25"/>
  <c r="HM32" i="25"/>
  <c r="HN32" i="25"/>
  <c r="HO32" i="25"/>
  <c r="HP32" i="25"/>
  <c r="HQ32" i="25"/>
  <c r="DO33" i="25"/>
  <c r="DP33" i="25"/>
  <c r="DQ33" i="25"/>
  <c r="DR33" i="25"/>
  <c r="DS33" i="25"/>
  <c r="DT33" i="25"/>
  <c r="DU33" i="25"/>
  <c r="DV33" i="25"/>
  <c r="DW33" i="25"/>
  <c r="DX33" i="25"/>
  <c r="DY33" i="25"/>
  <c r="DZ33" i="25"/>
  <c r="EA33" i="25"/>
  <c r="EB33" i="25"/>
  <c r="EC33" i="25"/>
  <c r="ED33" i="25"/>
  <c r="EE33" i="25"/>
  <c r="EF33" i="25"/>
  <c r="EG33" i="25"/>
  <c r="EH33" i="25"/>
  <c r="EI33" i="25"/>
  <c r="EJ33" i="25"/>
  <c r="EK33" i="25"/>
  <c r="EL33" i="25"/>
  <c r="EM33" i="25"/>
  <c r="EN33" i="25"/>
  <c r="EO33" i="25"/>
  <c r="EP33" i="25"/>
  <c r="EQ33" i="25"/>
  <c r="ER33" i="25"/>
  <c r="ES33" i="25"/>
  <c r="ET33" i="25"/>
  <c r="EU33" i="25"/>
  <c r="EV33" i="25"/>
  <c r="EW33" i="25"/>
  <c r="EX33" i="25"/>
  <c r="EY33" i="25"/>
  <c r="EZ33" i="25"/>
  <c r="FA33" i="25"/>
  <c r="FB33" i="25"/>
  <c r="FC33" i="25"/>
  <c r="FD33" i="25"/>
  <c r="FE33" i="25"/>
  <c r="FF33" i="25"/>
  <c r="FG33" i="25"/>
  <c r="FH33" i="25"/>
  <c r="FI33" i="25"/>
  <c r="FJ33" i="25"/>
  <c r="FK33" i="25"/>
  <c r="FL33" i="25"/>
  <c r="FM33" i="25"/>
  <c r="FN33" i="25"/>
  <c r="FO33" i="25"/>
  <c r="FP33" i="25"/>
  <c r="FQ33" i="25"/>
  <c r="FR33" i="25"/>
  <c r="FS33" i="25"/>
  <c r="FT33" i="25"/>
  <c r="FU33" i="25"/>
  <c r="FV33" i="25"/>
  <c r="FW33" i="25"/>
  <c r="FX33" i="25"/>
  <c r="FY33" i="25"/>
  <c r="FZ33" i="25"/>
  <c r="GA33" i="25"/>
  <c r="GB33" i="25"/>
  <c r="GC33" i="25"/>
  <c r="GD33" i="25"/>
  <c r="GE33" i="25"/>
  <c r="GF33" i="25"/>
  <c r="GG33" i="25"/>
  <c r="GH33" i="25"/>
  <c r="GI33" i="25"/>
  <c r="GJ33" i="25"/>
  <c r="GK33" i="25"/>
  <c r="GL33" i="25"/>
  <c r="GM33" i="25"/>
  <c r="GN33" i="25"/>
  <c r="GO33" i="25"/>
  <c r="GP33" i="25"/>
  <c r="GQ33" i="25"/>
  <c r="GR33" i="25"/>
  <c r="GS33" i="25"/>
  <c r="GT33" i="25"/>
  <c r="GU33" i="25"/>
  <c r="GV33" i="25"/>
  <c r="GW33" i="25"/>
  <c r="GX33" i="25"/>
  <c r="GY33" i="25"/>
  <c r="GZ33" i="25"/>
  <c r="HA33" i="25"/>
  <c r="HB33" i="25"/>
  <c r="HC33" i="25"/>
  <c r="HD33" i="25"/>
  <c r="HE33" i="25"/>
  <c r="HF33" i="25"/>
  <c r="HG33" i="25"/>
  <c r="HH33" i="25"/>
  <c r="HI33" i="25"/>
  <c r="HJ33" i="25"/>
  <c r="HK33" i="25"/>
  <c r="HL33" i="25"/>
  <c r="HM33" i="25"/>
  <c r="HN33" i="25"/>
  <c r="HO33" i="25"/>
  <c r="HP33" i="25"/>
  <c r="HQ33" i="25"/>
  <c r="DO34" i="25"/>
  <c r="DP34" i="25"/>
  <c r="DQ34" i="25"/>
  <c r="DR34" i="25"/>
  <c r="DS34" i="25"/>
  <c r="DT34" i="25"/>
  <c r="DU34" i="25"/>
  <c r="DV34" i="25"/>
  <c r="DW34" i="25"/>
  <c r="DX34" i="25"/>
  <c r="DY34" i="25"/>
  <c r="DZ34" i="25"/>
  <c r="EA34" i="25"/>
  <c r="EB34" i="25"/>
  <c r="EC34" i="25"/>
  <c r="ED34" i="25"/>
  <c r="EE34" i="25"/>
  <c r="EF34" i="25"/>
  <c r="EG34" i="25"/>
  <c r="EH34" i="25"/>
  <c r="EI34" i="25"/>
  <c r="EJ34" i="25"/>
  <c r="EK34" i="25"/>
  <c r="EL34" i="25"/>
  <c r="EM34" i="25"/>
  <c r="EN34" i="25"/>
  <c r="EO34" i="25"/>
  <c r="EP34" i="25"/>
  <c r="EQ34" i="25"/>
  <c r="ER34" i="25"/>
  <c r="ES34" i="25"/>
  <c r="ET34" i="25"/>
  <c r="EU34" i="25"/>
  <c r="EV34" i="25"/>
  <c r="EW34" i="25"/>
  <c r="EX34" i="25"/>
  <c r="EY34" i="25"/>
  <c r="EZ34" i="25"/>
  <c r="FA34" i="25"/>
  <c r="FB34" i="25"/>
  <c r="FC34" i="25"/>
  <c r="FD34" i="25"/>
  <c r="FE34" i="25"/>
  <c r="FF34" i="25"/>
  <c r="FG34" i="25"/>
  <c r="FH34" i="25"/>
  <c r="FI34" i="25"/>
  <c r="FJ34" i="25"/>
  <c r="FK34" i="25"/>
  <c r="FL34" i="25"/>
  <c r="FM34" i="25"/>
  <c r="FN34" i="25"/>
  <c r="FO34" i="25"/>
  <c r="FP34" i="25"/>
  <c r="FQ34" i="25"/>
  <c r="FR34" i="25"/>
  <c r="FS34" i="25"/>
  <c r="FT34" i="25"/>
  <c r="FU34" i="25"/>
  <c r="FV34" i="25"/>
  <c r="FW34" i="25"/>
  <c r="FX34" i="25"/>
  <c r="FY34" i="25"/>
  <c r="FZ34" i="25"/>
  <c r="GA34" i="25"/>
  <c r="GB34" i="25"/>
  <c r="GC34" i="25"/>
  <c r="GD34" i="25"/>
  <c r="GE34" i="25"/>
  <c r="GF34" i="25"/>
  <c r="GG34" i="25"/>
  <c r="GH34" i="25"/>
  <c r="GI34" i="25"/>
  <c r="GJ34" i="25"/>
  <c r="GK34" i="25"/>
  <c r="GL34" i="25"/>
  <c r="GM34" i="25"/>
  <c r="GN34" i="25"/>
  <c r="GO34" i="25"/>
  <c r="GP34" i="25"/>
  <c r="GQ34" i="25"/>
  <c r="GR34" i="25"/>
  <c r="GS34" i="25"/>
  <c r="GT34" i="25"/>
  <c r="GU34" i="25"/>
  <c r="GV34" i="25"/>
  <c r="GW34" i="25"/>
  <c r="GX34" i="25"/>
  <c r="GY34" i="25"/>
  <c r="GZ34" i="25"/>
  <c r="HA34" i="25"/>
  <c r="HB34" i="25"/>
  <c r="HC34" i="25"/>
  <c r="HD34" i="25"/>
  <c r="HE34" i="25"/>
  <c r="HF34" i="25"/>
  <c r="HG34" i="25"/>
  <c r="HH34" i="25"/>
  <c r="HI34" i="25"/>
  <c r="HJ34" i="25"/>
  <c r="HK34" i="25"/>
  <c r="HL34" i="25"/>
  <c r="HM34" i="25"/>
  <c r="HN34" i="25"/>
  <c r="HO34" i="25"/>
  <c r="HP34" i="25"/>
  <c r="HQ34" i="25"/>
  <c r="DO35" i="25"/>
  <c r="DP35" i="25"/>
  <c r="DQ35" i="25"/>
  <c r="DR35" i="25"/>
  <c r="DS35" i="25"/>
  <c r="DT35" i="25"/>
  <c r="DU35" i="25"/>
  <c r="DV35" i="25"/>
  <c r="DW35" i="25"/>
  <c r="DX35" i="25"/>
  <c r="DY35" i="25"/>
  <c r="DZ35" i="25"/>
  <c r="EA35" i="25"/>
  <c r="EB35" i="25"/>
  <c r="EC35" i="25"/>
  <c r="ED35" i="25"/>
  <c r="EE35" i="25"/>
  <c r="EF35" i="25"/>
  <c r="EG35" i="25"/>
  <c r="EH35" i="25"/>
  <c r="EI35" i="25"/>
  <c r="EJ35" i="25"/>
  <c r="EK35" i="25"/>
  <c r="EL35" i="25"/>
  <c r="EM35" i="25"/>
  <c r="EN35" i="25"/>
  <c r="EO35" i="25"/>
  <c r="EP35" i="25"/>
  <c r="EQ35" i="25"/>
  <c r="ER35" i="25"/>
  <c r="ES35" i="25"/>
  <c r="ET35" i="25"/>
  <c r="EU35" i="25"/>
  <c r="EV35" i="25"/>
  <c r="EW35" i="25"/>
  <c r="EX35" i="25"/>
  <c r="EY35" i="25"/>
  <c r="EZ35" i="25"/>
  <c r="FA35" i="25"/>
  <c r="FB35" i="25"/>
  <c r="FC35" i="25"/>
  <c r="FD35" i="25"/>
  <c r="FE35" i="25"/>
  <c r="FF35" i="25"/>
  <c r="FG35" i="25"/>
  <c r="FH35" i="25"/>
  <c r="FI35" i="25"/>
  <c r="FJ35" i="25"/>
  <c r="FK35" i="25"/>
  <c r="FL35" i="25"/>
  <c r="FM35" i="25"/>
  <c r="FN35" i="25"/>
  <c r="FO35" i="25"/>
  <c r="FP35" i="25"/>
  <c r="FQ35" i="25"/>
  <c r="FR35" i="25"/>
  <c r="FS35" i="25"/>
  <c r="FT35" i="25"/>
  <c r="FU35" i="25"/>
  <c r="FV35" i="25"/>
  <c r="FW35" i="25"/>
  <c r="FX35" i="25"/>
  <c r="FY35" i="25"/>
  <c r="FZ35" i="25"/>
  <c r="GA35" i="25"/>
  <c r="GB35" i="25"/>
  <c r="GC35" i="25"/>
  <c r="GD35" i="25"/>
  <c r="GE35" i="25"/>
  <c r="GF35" i="25"/>
  <c r="GG35" i="25"/>
  <c r="GH35" i="25"/>
  <c r="GI35" i="25"/>
  <c r="GJ35" i="25"/>
  <c r="GK35" i="25"/>
  <c r="GL35" i="25"/>
  <c r="GM35" i="25"/>
  <c r="GN35" i="25"/>
  <c r="GO35" i="25"/>
  <c r="GP35" i="25"/>
  <c r="GQ35" i="25"/>
  <c r="GR35" i="25"/>
  <c r="GS35" i="25"/>
  <c r="GT35" i="25"/>
  <c r="GU35" i="25"/>
  <c r="GV35" i="25"/>
  <c r="GW35" i="25"/>
  <c r="GX35" i="25"/>
  <c r="GY35" i="25"/>
  <c r="GZ35" i="25"/>
  <c r="HA35" i="25"/>
  <c r="HB35" i="25"/>
  <c r="HC35" i="25"/>
  <c r="HD35" i="25"/>
  <c r="HE35" i="25"/>
  <c r="HF35" i="25"/>
  <c r="HG35" i="25"/>
  <c r="HH35" i="25"/>
  <c r="HI35" i="25"/>
  <c r="HJ35" i="25"/>
  <c r="HK35" i="25"/>
  <c r="HL35" i="25"/>
  <c r="HM35" i="25"/>
  <c r="HN35" i="25"/>
  <c r="HO35" i="25"/>
  <c r="HP35" i="25"/>
  <c r="HQ35" i="25"/>
  <c r="DO36" i="25"/>
  <c r="DP36" i="25"/>
  <c r="DQ36" i="25"/>
  <c r="DR36" i="25"/>
  <c r="DS36" i="25"/>
  <c r="DT36" i="25"/>
  <c r="DU36" i="25"/>
  <c r="DV36" i="25"/>
  <c r="DW36" i="25"/>
  <c r="DX36" i="25"/>
  <c r="DY36" i="25"/>
  <c r="DZ36" i="25"/>
  <c r="EA36" i="25"/>
  <c r="EB36" i="25"/>
  <c r="EC36" i="25"/>
  <c r="ED36" i="25"/>
  <c r="EE36" i="25"/>
  <c r="EF36" i="25"/>
  <c r="EG36" i="25"/>
  <c r="EH36" i="25"/>
  <c r="EI36" i="25"/>
  <c r="EJ36" i="25"/>
  <c r="EK36" i="25"/>
  <c r="EL36" i="25"/>
  <c r="EM36" i="25"/>
  <c r="EN36" i="25"/>
  <c r="EO36" i="25"/>
  <c r="EP36" i="25"/>
  <c r="EQ36" i="25"/>
  <c r="ER36" i="25"/>
  <c r="ES36" i="25"/>
  <c r="ET36" i="25"/>
  <c r="EU36" i="25"/>
  <c r="EV36" i="25"/>
  <c r="EW36" i="25"/>
  <c r="EX36" i="25"/>
  <c r="EY36" i="25"/>
  <c r="EZ36" i="25"/>
  <c r="FA36" i="25"/>
  <c r="FB36" i="25"/>
  <c r="FC36" i="25"/>
  <c r="FD36" i="25"/>
  <c r="FE36" i="25"/>
  <c r="FF36" i="25"/>
  <c r="FG36" i="25"/>
  <c r="FH36" i="25"/>
  <c r="FI36" i="25"/>
  <c r="FJ36" i="25"/>
  <c r="FK36" i="25"/>
  <c r="FL36" i="25"/>
  <c r="FM36" i="25"/>
  <c r="FN36" i="25"/>
  <c r="FO36" i="25"/>
  <c r="FP36" i="25"/>
  <c r="FQ36" i="25"/>
  <c r="FR36" i="25"/>
  <c r="FS36" i="25"/>
  <c r="FT36" i="25"/>
  <c r="FU36" i="25"/>
  <c r="FV36" i="25"/>
  <c r="FW36" i="25"/>
  <c r="FX36" i="25"/>
  <c r="FY36" i="25"/>
  <c r="FZ36" i="25"/>
  <c r="GA36" i="25"/>
  <c r="GB36" i="25"/>
  <c r="GC36" i="25"/>
  <c r="GD36" i="25"/>
  <c r="GE36" i="25"/>
  <c r="GF36" i="25"/>
  <c r="GG36" i="25"/>
  <c r="GH36" i="25"/>
  <c r="GI36" i="25"/>
  <c r="GJ36" i="25"/>
  <c r="GK36" i="25"/>
  <c r="GL36" i="25"/>
  <c r="GM36" i="25"/>
  <c r="GN36" i="25"/>
  <c r="GO36" i="25"/>
  <c r="GP36" i="25"/>
  <c r="GQ36" i="25"/>
  <c r="GR36" i="25"/>
  <c r="GS36" i="25"/>
  <c r="GT36" i="25"/>
  <c r="GU36" i="25"/>
  <c r="GV36" i="25"/>
  <c r="GW36" i="25"/>
  <c r="GX36" i="25"/>
  <c r="GY36" i="25"/>
  <c r="GZ36" i="25"/>
  <c r="HA36" i="25"/>
  <c r="HB36" i="25"/>
  <c r="HC36" i="25"/>
  <c r="HD36" i="25"/>
  <c r="HE36" i="25"/>
  <c r="HF36" i="25"/>
  <c r="HG36" i="25"/>
  <c r="HH36" i="25"/>
  <c r="HI36" i="25"/>
  <c r="HJ36" i="25"/>
  <c r="HK36" i="25"/>
  <c r="HL36" i="25"/>
  <c r="HM36" i="25"/>
  <c r="HN36" i="25"/>
  <c r="HO36" i="25"/>
  <c r="HP36" i="25"/>
  <c r="HQ36" i="25"/>
  <c r="DO37" i="25"/>
  <c r="DP37" i="25"/>
  <c r="DQ37" i="25"/>
  <c r="DR37" i="25"/>
  <c r="DS37" i="25"/>
  <c r="DT37" i="25"/>
  <c r="DU37" i="25"/>
  <c r="DV37" i="25"/>
  <c r="DW37" i="25"/>
  <c r="DX37" i="25"/>
  <c r="DY37" i="25"/>
  <c r="DZ37" i="25"/>
  <c r="EA37" i="25"/>
  <c r="EB37" i="25"/>
  <c r="EC37" i="25"/>
  <c r="ED37" i="25"/>
  <c r="EE37" i="25"/>
  <c r="EF37" i="25"/>
  <c r="EG37" i="25"/>
  <c r="EH37" i="25"/>
  <c r="EI37" i="25"/>
  <c r="EJ37" i="25"/>
  <c r="EK37" i="25"/>
  <c r="EL37" i="25"/>
  <c r="EM37" i="25"/>
  <c r="EN37" i="25"/>
  <c r="EO37" i="25"/>
  <c r="EP37" i="25"/>
  <c r="EQ37" i="25"/>
  <c r="ER37" i="25"/>
  <c r="ES37" i="25"/>
  <c r="ET37" i="25"/>
  <c r="EU37" i="25"/>
  <c r="EV37" i="25"/>
  <c r="EW37" i="25"/>
  <c r="EX37" i="25"/>
  <c r="EY37" i="25"/>
  <c r="EZ37" i="25"/>
  <c r="FA37" i="25"/>
  <c r="FB37" i="25"/>
  <c r="FC37" i="25"/>
  <c r="FD37" i="25"/>
  <c r="FE37" i="25"/>
  <c r="FF37" i="25"/>
  <c r="FG37" i="25"/>
  <c r="FH37" i="25"/>
  <c r="FI37" i="25"/>
  <c r="FJ37" i="25"/>
  <c r="FK37" i="25"/>
  <c r="FL37" i="25"/>
  <c r="FM37" i="25"/>
  <c r="FN37" i="25"/>
  <c r="FO37" i="25"/>
  <c r="FP37" i="25"/>
  <c r="FQ37" i="25"/>
  <c r="FR37" i="25"/>
  <c r="FS37" i="25"/>
  <c r="FT37" i="25"/>
  <c r="FU37" i="25"/>
  <c r="FV37" i="25"/>
  <c r="FW37" i="25"/>
  <c r="FX37" i="25"/>
  <c r="FY37" i="25"/>
  <c r="FZ37" i="25"/>
  <c r="GA37" i="25"/>
  <c r="GB37" i="25"/>
  <c r="GC37" i="25"/>
  <c r="GD37" i="25"/>
  <c r="GE37" i="25"/>
  <c r="GF37" i="25"/>
  <c r="GG37" i="25"/>
  <c r="GH37" i="25"/>
  <c r="GI37" i="25"/>
  <c r="GJ37" i="25"/>
  <c r="GK37" i="25"/>
  <c r="GL37" i="25"/>
  <c r="GM37" i="25"/>
  <c r="GN37" i="25"/>
  <c r="GO37" i="25"/>
  <c r="GP37" i="25"/>
  <c r="GQ37" i="25"/>
  <c r="GR37" i="25"/>
  <c r="GS37" i="25"/>
  <c r="GT37" i="25"/>
  <c r="GU37" i="25"/>
  <c r="GV37" i="25"/>
  <c r="GW37" i="25"/>
  <c r="GX37" i="25"/>
  <c r="GY37" i="25"/>
  <c r="GZ37" i="25"/>
  <c r="HA37" i="25"/>
  <c r="HB37" i="25"/>
  <c r="HC37" i="25"/>
  <c r="HD37" i="25"/>
  <c r="HE37" i="25"/>
  <c r="HF37" i="25"/>
  <c r="HG37" i="25"/>
  <c r="HH37" i="25"/>
  <c r="HI37" i="25"/>
  <c r="HJ37" i="25"/>
  <c r="HK37" i="25"/>
  <c r="HL37" i="25"/>
  <c r="HM37" i="25"/>
  <c r="HN37" i="25"/>
  <c r="HO37" i="25"/>
  <c r="HP37" i="25"/>
  <c r="HQ37" i="25"/>
  <c r="DO38" i="25"/>
  <c r="DP38" i="25"/>
  <c r="DQ38" i="25"/>
  <c r="DR38" i="25"/>
  <c r="DS38" i="25"/>
  <c r="DT38" i="25"/>
  <c r="DU38" i="25"/>
  <c r="DV38" i="25"/>
  <c r="DW38" i="25"/>
  <c r="DX38" i="25"/>
  <c r="DY38" i="25"/>
  <c r="DZ38" i="25"/>
  <c r="EA38" i="25"/>
  <c r="EB38" i="25"/>
  <c r="EC38" i="25"/>
  <c r="ED38" i="25"/>
  <c r="EE38" i="25"/>
  <c r="EF38" i="25"/>
  <c r="EG38" i="25"/>
  <c r="EH38" i="25"/>
  <c r="EI38" i="25"/>
  <c r="EJ38" i="25"/>
  <c r="EK38" i="25"/>
  <c r="EL38" i="25"/>
  <c r="EM38" i="25"/>
  <c r="EN38" i="25"/>
  <c r="EO38" i="25"/>
  <c r="EP38" i="25"/>
  <c r="EQ38" i="25"/>
  <c r="ER38" i="25"/>
  <c r="ES38" i="25"/>
  <c r="ET38" i="25"/>
  <c r="EU38" i="25"/>
  <c r="EV38" i="25"/>
  <c r="EW38" i="25"/>
  <c r="EX38" i="25"/>
  <c r="EY38" i="25"/>
  <c r="EZ38" i="25"/>
  <c r="FA38" i="25"/>
  <c r="FB38" i="25"/>
  <c r="FC38" i="25"/>
  <c r="FD38" i="25"/>
  <c r="FE38" i="25"/>
  <c r="FF38" i="25"/>
  <c r="FG38" i="25"/>
  <c r="FH38" i="25"/>
  <c r="FI38" i="25"/>
  <c r="FJ38" i="25"/>
  <c r="FK38" i="25"/>
  <c r="FL38" i="25"/>
  <c r="FM38" i="25"/>
  <c r="FN38" i="25"/>
  <c r="FO38" i="25"/>
  <c r="FP38" i="25"/>
  <c r="FQ38" i="25"/>
  <c r="FR38" i="25"/>
  <c r="FS38" i="25"/>
  <c r="FT38" i="25"/>
  <c r="FU38" i="25"/>
  <c r="FV38" i="25"/>
  <c r="FW38" i="25"/>
  <c r="FX38" i="25"/>
  <c r="FY38" i="25"/>
  <c r="FZ38" i="25"/>
  <c r="GA38" i="25"/>
  <c r="GB38" i="25"/>
  <c r="GC38" i="25"/>
  <c r="GD38" i="25"/>
  <c r="GE38" i="25"/>
  <c r="GF38" i="25"/>
  <c r="GG38" i="25"/>
  <c r="GH38" i="25"/>
  <c r="GI38" i="25"/>
  <c r="GJ38" i="25"/>
  <c r="GK38" i="25"/>
  <c r="GL38" i="25"/>
  <c r="GM38" i="25"/>
  <c r="GN38" i="25"/>
  <c r="GO38" i="25"/>
  <c r="GP38" i="25"/>
  <c r="GQ38" i="25"/>
  <c r="GR38" i="25"/>
  <c r="GS38" i="25"/>
  <c r="GT38" i="25"/>
  <c r="GU38" i="25"/>
  <c r="GV38" i="25"/>
  <c r="GW38" i="25"/>
  <c r="GX38" i="25"/>
  <c r="GY38" i="25"/>
  <c r="GZ38" i="25"/>
  <c r="HA38" i="25"/>
  <c r="HB38" i="25"/>
  <c r="HC38" i="25"/>
  <c r="HD38" i="25"/>
  <c r="HE38" i="25"/>
  <c r="HF38" i="25"/>
  <c r="HG38" i="25"/>
  <c r="HH38" i="25"/>
  <c r="HI38" i="25"/>
  <c r="HJ38" i="25"/>
  <c r="HK38" i="25"/>
  <c r="HL38" i="25"/>
  <c r="HM38" i="25"/>
  <c r="HN38" i="25"/>
  <c r="HO38" i="25"/>
  <c r="HP38" i="25"/>
  <c r="HQ38" i="25"/>
  <c r="DO39" i="25"/>
  <c r="DP39" i="25"/>
  <c r="DQ39" i="25"/>
  <c r="DR39" i="25"/>
  <c r="DS39" i="25"/>
  <c r="DT39" i="25"/>
  <c r="DU39" i="25"/>
  <c r="DV39" i="25"/>
  <c r="DW39" i="25"/>
  <c r="DX39" i="25"/>
  <c r="DY39" i="25"/>
  <c r="DZ39" i="25"/>
  <c r="EA39" i="25"/>
  <c r="EB39" i="25"/>
  <c r="EC39" i="25"/>
  <c r="ED39" i="25"/>
  <c r="EE39" i="25"/>
  <c r="EF39" i="25"/>
  <c r="EG39" i="25"/>
  <c r="EH39" i="25"/>
  <c r="EI39" i="25"/>
  <c r="EJ39" i="25"/>
  <c r="EK39" i="25"/>
  <c r="EL39" i="25"/>
  <c r="EM39" i="25"/>
  <c r="EN39" i="25"/>
  <c r="EO39" i="25"/>
  <c r="EP39" i="25"/>
  <c r="EQ39" i="25"/>
  <c r="ER39" i="25"/>
  <c r="ES39" i="25"/>
  <c r="ET39" i="25"/>
  <c r="EU39" i="25"/>
  <c r="EV39" i="25"/>
  <c r="EW39" i="25"/>
  <c r="EX39" i="25"/>
  <c r="EY39" i="25"/>
  <c r="EZ39" i="25"/>
  <c r="FA39" i="25"/>
  <c r="FB39" i="25"/>
  <c r="FC39" i="25"/>
  <c r="FD39" i="25"/>
  <c r="FE39" i="25"/>
  <c r="FF39" i="25"/>
  <c r="FG39" i="25"/>
  <c r="FH39" i="25"/>
  <c r="FI39" i="25"/>
  <c r="FJ39" i="25"/>
  <c r="FK39" i="25"/>
  <c r="FL39" i="25"/>
  <c r="FM39" i="25"/>
  <c r="FN39" i="25"/>
  <c r="FO39" i="25"/>
  <c r="FP39" i="25"/>
  <c r="FQ39" i="25"/>
  <c r="FR39" i="25"/>
  <c r="FS39" i="25"/>
  <c r="FT39" i="25"/>
  <c r="FU39" i="25"/>
  <c r="FV39" i="25"/>
  <c r="FW39" i="25"/>
  <c r="FX39" i="25"/>
  <c r="FY39" i="25"/>
  <c r="FZ39" i="25"/>
  <c r="GA39" i="25"/>
  <c r="GB39" i="25"/>
  <c r="GC39" i="25"/>
  <c r="GD39" i="25"/>
  <c r="GE39" i="25"/>
  <c r="GF39" i="25"/>
  <c r="GG39" i="25"/>
  <c r="GH39" i="25"/>
  <c r="GI39" i="25"/>
  <c r="GJ39" i="25"/>
  <c r="GK39" i="25"/>
  <c r="GL39" i="25"/>
  <c r="GM39" i="25"/>
  <c r="GN39" i="25"/>
  <c r="GO39" i="25"/>
  <c r="GP39" i="25"/>
  <c r="GQ39" i="25"/>
  <c r="GR39" i="25"/>
  <c r="GS39" i="25"/>
  <c r="GT39" i="25"/>
  <c r="GU39" i="25"/>
  <c r="GV39" i="25"/>
  <c r="GW39" i="25"/>
  <c r="GX39" i="25"/>
  <c r="GY39" i="25"/>
  <c r="GZ39" i="25"/>
  <c r="HA39" i="25"/>
  <c r="HB39" i="25"/>
  <c r="HC39" i="25"/>
  <c r="HD39" i="25"/>
  <c r="HE39" i="25"/>
  <c r="HF39" i="25"/>
  <c r="HG39" i="25"/>
  <c r="HH39" i="25"/>
  <c r="HI39" i="25"/>
  <c r="HJ39" i="25"/>
  <c r="HK39" i="25"/>
  <c r="HL39" i="25"/>
  <c r="HM39" i="25"/>
  <c r="HN39" i="25"/>
  <c r="HO39" i="25"/>
  <c r="HP39" i="25"/>
  <c r="HQ39" i="25"/>
  <c r="DO40" i="25"/>
  <c r="DP40" i="25"/>
  <c r="DQ40" i="25"/>
  <c r="DR40" i="25"/>
  <c r="DS40" i="25"/>
  <c r="DT40" i="25"/>
  <c r="DU40" i="25"/>
  <c r="DV40" i="25"/>
  <c r="DW40" i="25"/>
  <c r="DX40" i="25"/>
  <c r="DY40" i="25"/>
  <c r="DZ40" i="25"/>
  <c r="EA40" i="25"/>
  <c r="EB40" i="25"/>
  <c r="EC40" i="25"/>
  <c r="ED40" i="25"/>
  <c r="EE40" i="25"/>
  <c r="EF40" i="25"/>
  <c r="EG40" i="25"/>
  <c r="EH40" i="25"/>
  <c r="EI40" i="25"/>
  <c r="EJ40" i="25"/>
  <c r="EK40" i="25"/>
  <c r="EL40" i="25"/>
  <c r="EM40" i="25"/>
  <c r="EN40" i="25"/>
  <c r="EO40" i="25"/>
  <c r="EP40" i="25"/>
  <c r="EQ40" i="25"/>
  <c r="ER40" i="25"/>
  <c r="ES40" i="25"/>
  <c r="ET40" i="25"/>
  <c r="EU40" i="25"/>
  <c r="EV40" i="25"/>
  <c r="EW40" i="25"/>
  <c r="EX40" i="25"/>
  <c r="EY40" i="25"/>
  <c r="EZ40" i="25"/>
  <c r="FA40" i="25"/>
  <c r="FB40" i="25"/>
  <c r="FC40" i="25"/>
  <c r="FD40" i="25"/>
  <c r="FE40" i="25"/>
  <c r="FF40" i="25"/>
  <c r="FG40" i="25"/>
  <c r="FH40" i="25"/>
  <c r="FI40" i="25"/>
  <c r="FJ40" i="25"/>
  <c r="FK40" i="25"/>
  <c r="FL40" i="25"/>
  <c r="FM40" i="25"/>
  <c r="FN40" i="25"/>
  <c r="FO40" i="25"/>
  <c r="FP40" i="25"/>
  <c r="FQ40" i="25"/>
  <c r="FR40" i="25"/>
  <c r="FS40" i="25"/>
  <c r="FT40" i="25"/>
  <c r="FU40" i="25"/>
  <c r="FV40" i="25"/>
  <c r="FW40" i="25"/>
  <c r="FX40" i="25"/>
  <c r="FY40" i="25"/>
  <c r="FZ40" i="25"/>
  <c r="GA40" i="25"/>
  <c r="GB40" i="25"/>
  <c r="GC40" i="25"/>
  <c r="GD40" i="25"/>
  <c r="GE40" i="25"/>
  <c r="GF40" i="25"/>
  <c r="GG40" i="25"/>
  <c r="GH40" i="25"/>
  <c r="GI40" i="25"/>
  <c r="GJ40" i="25"/>
  <c r="GK40" i="25"/>
  <c r="GL40" i="25"/>
  <c r="GM40" i="25"/>
  <c r="GN40" i="25"/>
  <c r="GO40" i="25"/>
  <c r="GP40" i="25"/>
  <c r="GQ40" i="25"/>
  <c r="GR40" i="25"/>
  <c r="GS40" i="25"/>
  <c r="GT40" i="25"/>
  <c r="GU40" i="25"/>
  <c r="GV40" i="25"/>
  <c r="GW40" i="25"/>
  <c r="GX40" i="25"/>
  <c r="GY40" i="25"/>
  <c r="GZ40" i="25"/>
  <c r="HA40" i="25"/>
  <c r="HB40" i="25"/>
  <c r="HC40" i="25"/>
  <c r="HD40" i="25"/>
  <c r="HE40" i="25"/>
  <c r="HF40" i="25"/>
  <c r="HG40" i="25"/>
  <c r="HH40" i="25"/>
  <c r="HI40" i="25"/>
  <c r="HJ40" i="25"/>
  <c r="HK40" i="25"/>
  <c r="HL40" i="25"/>
  <c r="HM40" i="25"/>
  <c r="HN40" i="25"/>
  <c r="HO40" i="25"/>
  <c r="HP40" i="25"/>
  <c r="HQ40" i="25"/>
  <c r="DO41" i="25"/>
  <c r="DP41" i="25"/>
  <c r="DQ41" i="25"/>
  <c r="DR41" i="25"/>
  <c r="DS41" i="25"/>
  <c r="DT41" i="25"/>
  <c r="DU41" i="25"/>
  <c r="DV41" i="25"/>
  <c r="DW41" i="25"/>
  <c r="DX41" i="25"/>
  <c r="DY41" i="25"/>
  <c r="DZ41" i="25"/>
  <c r="EA41" i="25"/>
  <c r="EB41" i="25"/>
  <c r="EC41" i="25"/>
  <c r="ED41" i="25"/>
  <c r="EE41" i="25"/>
  <c r="EF41" i="25"/>
  <c r="EG41" i="25"/>
  <c r="EH41" i="25"/>
  <c r="EI41" i="25"/>
  <c r="EJ41" i="25"/>
  <c r="EK41" i="25"/>
  <c r="EL41" i="25"/>
  <c r="EM41" i="25"/>
  <c r="EN41" i="25"/>
  <c r="EO41" i="25"/>
  <c r="EP41" i="25"/>
  <c r="EQ41" i="25"/>
  <c r="ER41" i="25"/>
  <c r="ES41" i="25"/>
  <c r="ET41" i="25"/>
  <c r="EU41" i="25"/>
  <c r="EV41" i="25"/>
  <c r="EW41" i="25"/>
  <c r="EX41" i="25"/>
  <c r="EY41" i="25"/>
  <c r="EZ41" i="25"/>
  <c r="FA41" i="25"/>
  <c r="FB41" i="25"/>
  <c r="FC41" i="25"/>
  <c r="FD41" i="25"/>
  <c r="FE41" i="25"/>
  <c r="FF41" i="25"/>
  <c r="FG41" i="25"/>
  <c r="FH41" i="25"/>
  <c r="FI41" i="25"/>
  <c r="FJ41" i="25"/>
  <c r="FK41" i="25"/>
  <c r="FL41" i="25"/>
  <c r="FM41" i="25"/>
  <c r="FN41" i="25"/>
  <c r="FO41" i="25"/>
  <c r="FP41" i="25"/>
  <c r="FQ41" i="25"/>
  <c r="FR41" i="25"/>
  <c r="FS41" i="25"/>
  <c r="FT41" i="25"/>
  <c r="FU41" i="25"/>
  <c r="FV41" i="25"/>
  <c r="FW41" i="25"/>
  <c r="FX41" i="25"/>
  <c r="FY41" i="25"/>
  <c r="FZ41" i="25"/>
  <c r="GA41" i="25"/>
  <c r="GB41" i="25"/>
  <c r="GC41" i="25"/>
  <c r="GD41" i="25"/>
  <c r="GE41" i="25"/>
  <c r="GF41" i="25"/>
  <c r="GG41" i="25"/>
  <c r="GH41" i="25"/>
  <c r="GI41" i="25"/>
  <c r="GJ41" i="25"/>
  <c r="GK41" i="25"/>
  <c r="GL41" i="25"/>
  <c r="GM41" i="25"/>
  <c r="GN41" i="25"/>
  <c r="GO41" i="25"/>
  <c r="GP41" i="25"/>
  <c r="GQ41" i="25"/>
  <c r="GR41" i="25"/>
  <c r="GS41" i="25"/>
  <c r="GT41" i="25"/>
  <c r="GU41" i="25"/>
  <c r="GV41" i="25"/>
  <c r="GW41" i="25"/>
  <c r="GX41" i="25"/>
  <c r="GY41" i="25"/>
  <c r="GZ41" i="25"/>
  <c r="HA41" i="25"/>
  <c r="HB41" i="25"/>
  <c r="HC41" i="25"/>
  <c r="HD41" i="25"/>
  <c r="HE41" i="25"/>
  <c r="HF41" i="25"/>
  <c r="HG41" i="25"/>
  <c r="HH41" i="25"/>
  <c r="HI41" i="25"/>
  <c r="HJ41" i="25"/>
  <c r="HK41" i="25"/>
  <c r="HL41" i="25"/>
  <c r="HM41" i="25"/>
  <c r="HN41" i="25"/>
  <c r="HO41" i="25"/>
  <c r="HP41" i="25"/>
  <c r="HQ41" i="25"/>
  <c r="DO42" i="25"/>
  <c r="DP42" i="25"/>
  <c r="DQ42" i="25"/>
  <c r="DR42" i="25"/>
  <c r="DS42" i="25"/>
  <c r="DT42" i="25"/>
  <c r="DU42" i="25"/>
  <c r="DV42" i="25"/>
  <c r="DW42" i="25"/>
  <c r="DX42" i="25"/>
  <c r="DY42" i="25"/>
  <c r="DZ42" i="25"/>
  <c r="EA42" i="25"/>
  <c r="EB42" i="25"/>
  <c r="EC42" i="25"/>
  <c r="ED42" i="25"/>
  <c r="EE42" i="25"/>
  <c r="EF42" i="25"/>
  <c r="EG42" i="25"/>
  <c r="EH42" i="25"/>
  <c r="EI42" i="25"/>
  <c r="EJ42" i="25"/>
  <c r="EK42" i="25"/>
  <c r="EL42" i="25"/>
  <c r="EM42" i="25"/>
  <c r="EN42" i="25"/>
  <c r="EO42" i="25"/>
  <c r="EP42" i="25"/>
  <c r="EQ42" i="25"/>
  <c r="ER42" i="25"/>
  <c r="ES42" i="25"/>
  <c r="ET42" i="25"/>
  <c r="EU42" i="25"/>
  <c r="EV42" i="25"/>
  <c r="EW42" i="25"/>
  <c r="EX42" i="25"/>
  <c r="EY42" i="25"/>
  <c r="EZ42" i="25"/>
  <c r="FA42" i="25"/>
  <c r="FB42" i="25"/>
  <c r="FC42" i="25"/>
  <c r="FD42" i="25"/>
  <c r="FE42" i="25"/>
  <c r="FF42" i="25"/>
  <c r="FG42" i="25"/>
  <c r="FH42" i="25"/>
  <c r="FI42" i="25"/>
  <c r="FJ42" i="25"/>
  <c r="FK42" i="25"/>
  <c r="FL42" i="25"/>
  <c r="FM42" i="25"/>
  <c r="FN42" i="25"/>
  <c r="FO42" i="25"/>
  <c r="FP42" i="25"/>
  <c r="FQ42" i="25"/>
  <c r="FR42" i="25"/>
  <c r="FS42" i="25"/>
  <c r="FT42" i="25"/>
  <c r="FU42" i="25"/>
  <c r="FV42" i="25"/>
  <c r="FW42" i="25"/>
  <c r="FX42" i="25"/>
  <c r="FY42" i="25"/>
  <c r="FZ42" i="25"/>
  <c r="GA42" i="25"/>
  <c r="GB42" i="25"/>
  <c r="GC42" i="25"/>
  <c r="GD42" i="25"/>
  <c r="GE42" i="25"/>
  <c r="GF42" i="25"/>
  <c r="GG42" i="25"/>
  <c r="GH42" i="25"/>
  <c r="GI42" i="25"/>
  <c r="GJ42" i="25"/>
  <c r="GK42" i="25"/>
  <c r="GL42" i="25"/>
  <c r="GM42" i="25"/>
  <c r="GN42" i="25"/>
  <c r="GO42" i="25"/>
  <c r="GP42" i="25"/>
  <c r="GQ42" i="25"/>
  <c r="GR42" i="25"/>
  <c r="GS42" i="25"/>
  <c r="GT42" i="25"/>
  <c r="GU42" i="25"/>
  <c r="GV42" i="25"/>
  <c r="GW42" i="25"/>
  <c r="GX42" i="25"/>
  <c r="GY42" i="25"/>
  <c r="GZ42" i="25"/>
  <c r="HA42" i="25"/>
  <c r="HB42" i="25"/>
  <c r="HC42" i="25"/>
  <c r="HD42" i="25"/>
  <c r="HE42" i="25"/>
  <c r="HF42" i="25"/>
  <c r="HG42" i="25"/>
  <c r="HH42" i="25"/>
  <c r="HI42" i="25"/>
  <c r="HJ42" i="25"/>
  <c r="HK42" i="25"/>
  <c r="HL42" i="25"/>
  <c r="HM42" i="25"/>
  <c r="HN42" i="25"/>
  <c r="HO42" i="25"/>
  <c r="HP42" i="25"/>
  <c r="HQ42" i="25"/>
  <c r="DO43" i="25"/>
  <c r="DP43" i="25"/>
  <c r="DQ43" i="25"/>
  <c r="DR43" i="25"/>
  <c r="DS43" i="25"/>
  <c r="DT43" i="25"/>
  <c r="DU43" i="25"/>
  <c r="DV43" i="25"/>
  <c r="DW43" i="25"/>
  <c r="DX43" i="25"/>
  <c r="DY43" i="25"/>
  <c r="DZ43" i="25"/>
  <c r="EA43" i="25"/>
  <c r="EB43" i="25"/>
  <c r="EC43" i="25"/>
  <c r="ED43" i="25"/>
  <c r="EE43" i="25"/>
  <c r="EF43" i="25"/>
  <c r="EG43" i="25"/>
  <c r="EH43" i="25"/>
  <c r="EI43" i="25"/>
  <c r="EJ43" i="25"/>
  <c r="EK43" i="25"/>
  <c r="EL43" i="25"/>
  <c r="EM43" i="25"/>
  <c r="EN43" i="25"/>
  <c r="EO43" i="25"/>
  <c r="EP43" i="25"/>
  <c r="EQ43" i="25"/>
  <c r="ER43" i="25"/>
  <c r="ES43" i="25"/>
  <c r="ET43" i="25"/>
  <c r="EU43" i="25"/>
  <c r="EV43" i="25"/>
  <c r="EW43" i="25"/>
  <c r="EX43" i="25"/>
  <c r="EY43" i="25"/>
  <c r="EZ43" i="25"/>
  <c r="FA43" i="25"/>
  <c r="FB43" i="25"/>
  <c r="FC43" i="25"/>
  <c r="FD43" i="25"/>
  <c r="FE43" i="25"/>
  <c r="FF43" i="25"/>
  <c r="FG43" i="25"/>
  <c r="FH43" i="25"/>
  <c r="FI43" i="25"/>
  <c r="FJ43" i="25"/>
  <c r="FK43" i="25"/>
  <c r="FL43" i="25"/>
  <c r="FM43" i="25"/>
  <c r="FN43" i="25"/>
  <c r="FO43" i="25"/>
  <c r="FP43" i="25"/>
  <c r="FQ43" i="25"/>
  <c r="FR43" i="25"/>
  <c r="FS43" i="25"/>
  <c r="FT43" i="25"/>
  <c r="FU43" i="25"/>
  <c r="FV43" i="25"/>
  <c r="FW43" i="25"/>
  <c r="FX43" i="25"/>
  <c r="FY43" i="25"/>
  <c r="FZ43" i="25"/>
  <c r="GA43" i="25"/>
  <c r="GB43" i="25"/>
  <c r="GC43" i="25"/>
  <c r="GD43" i="25"/>
  <c r="GE43" i="25"/>
  <c r="GF43" i="25"/>
  <c r="GG43" i="25"/>
  <c r="GH43" i="25"/>
  <c r="GI43" i="25"/>
  <c r="GJ43" i="25"/>
  <c r="GK43" i="25"/>
  <c r="GL43" i="25"/>
  <c r="GM43" i="25"/>
  <c r="GN43" i="25"/>
  <c r="GO43" i="25"/>
  <c r="GP43" i="25"/>
  <c r="GQ43" i="25"/>
  <c r="GR43" i="25"/>
  <c r="GS43" i="25"/>
  <c r="GT43" i="25"/>
  <c r="GU43" i="25"/>
  <c r="GV43" i="25"/>
  <c r="GW43" i="25"/>
  <c r="GX43" i="25"/>
  <c r="GY43" i="25"/>
  <c r="GZ43" i="25"/>
  <c r="HA43" i="25"/>
  <c r="HB43" i="25"/>
  <c r="HC43" i="25"/>
  <c r="HD43" i="25"/>
  <c r="HE43" i="25"/>
  <c r="HF43" i="25"/>
  <c r="HG43" i="25"/>
  <c r="HH43" i="25"/>
  <c r="HI43" i="25"/>
  <c r="HJ43" i="25"/>
  <c r="HK43" i="25"/>
  <c r="HL43" i="25"/>
  <c r="HM43" i="25"/>
  <c r="HN43" i="25"/>
  <c r="HO43" i="25"/>
  <c r="HP43" i="25"/>
  <c r="HQ43" i="25"/>
  <c r="DO44" i="25"/>
  <c r="DP44" i="25"/>
  <c r="DQ44" i="25"/>
  <c r="DR44" i="25"/>
  <c r="DS44" i="25"/>
  <c r="DT44" i="25"/>
  <c r="DU44" i="25"/>
  <c r="DV44" i="25"/>
  <c r="DW44" i="25"/>
  <c r="DX44" i="25"/>
  <c r="DY44" i="25"/>
  <c r="DZ44" i="25"/>
  <c r="EA44" i="25"/>
  <c r="EB44" i="25"/>
  <c r="EC44" i="25"/>
  <c r="ED44" i="25"/>
  <c r="EE44" i="25"/>
  <c r="EF44" i="25"/>
  <c r="EG44" i="25"/>
  <c r="EH44" i="25"/>
  <c r="EI44" i="25"/>
  <c r="EJ44" i="25"/>
  <c r="EK44" i="25"/>
  <c r="EL44" i="25"/>
  <c r="EM44" i="25"/>
  <c r="EN44" i="25"/>
  <c r="EO44" i="25"/>
  <c r="EP44" i="25"/>
  <c r="EQ44" i="25"/>
  <c r="ER44" i="25"/>
  <c r="ES44" i="25"/>
  <c r="ET44" i="25"/>
  <c r="EU44" i="25"/>
  <c r="EV44" i="25"/>
  <c r="EW44" i="25"/>
  <c r="EX44" i="25"/>
  <c r="EY44" i="25"/>
  <c r="EZ44" i="25"/>
  <c r="FA44" i="25"/>
  <c r="FB44" i="25"/>
  <c r="FC44" i="25"/>
  <c r="FD44" i="25"/>
  <c r="FE44" i="25"/>
  <c r="FF44" i="25"/>
  <c r="FG44" i="25"/>
  <c r="FH44" i="25"/>
  <c r="FI44" i="25"/>
  <c r="FJ44" i="25"/>
  <c r="FK44" i="25"/>
  <c r="FL44" i="25"/>
  <c r="FM44" i="25"/>
  <c r="FN44" i="25"/>
  <c r="FO44" i="25"/>
  <c r="FP44" i="25"/>
  <c r="FQ44" i="25"/>
  <c r="FR44" i="25"/>
  <c r="FS44" i="25"/>
  <c r="FT44" i="25"/>
  <c r="FU44" i="25"/>
  <c r="FV44" i="25"/>
  <c r="FW44" i="25"/>
  <c r="FX44" i="25"/>
  <c r="FY44" i="25"/>
  <c r="FZ44" i="25"/>
  <c r="GA44" i="25"/>
  <c r="GB44" i="25"/>
  <c r="GC44" i="25"/>
  <c r="GD44" i="25"/>
  <c r="GE44" i="25"/>
  <c r="GF44" i="25"/>
  <c r="GG44" i="25"/>
  <c r="GH44" i="25"/>
  <c r="GI44" i="25"/>
  <c r="GJ44" i="25"/>
  <c r="GK44" i="25"/>
  <c r="GL44" i="25"/>
  <c r="GM44" i="25"/>
  <c r="GN44" i="25"/>
  <c r="GO44" i="25"/>
  <c r="GP44" i="25"/>
  <c r="GQ44" i="25"/>
  <c r="GR44" i="25"/>
  <c r="GS44" i="25"/>
  <c r="GT44" i="25"/>
  <c r="GU44" i="25"/>
  <c r="GV44" i="25"/>
  <c r="GW44" i="25"/>
  <c r="GX44" i="25"/>
  <c r="GY44" i="25"/>
  <c r="GZ44" i="25"/>
  <c r="HA44" i="25"/>
  <c r="HB44" i="25"/>
  <c r="HC44" i="25"/>
  <c r="HD44" i="25"/>
  <c r="HE44" i="25"/>
  <c r="HF44" i="25"/>
  <c r="HG44" i="25"/>
  <c r="HH44" i="25"/>
  <c r="HI44" i="25"/>
  <c r="HJ44" i="25"/>
  <c r="HK44" i="25"/>
  <c r="HL44" i="25"/>
  <c r="HM44" i="25"/>
  <c r="HN44" i="25"/>
  <c r="HO44" i="25"/>
  <c r="HP44" i="25"/>
  <c r="HQ44" i="25"/>
  <c r="DO45" i="25"/>
  <c r="DP45" i="25"/>
  <c r="DQ45" i="25"/>
  <c r="DR45" i="25"/>
  <c r="DS45" i="25"/>
  <c r="DT45" i="25"/>
  <c r="DU45" i="25"/>
  <c r="DV45" i="25"/>
  <c r="DW45" i="25"/>
  <c r="DX45" i="25"/>
  <c r="DY45" i="25"/>
  <c r="DZ45" i="25"/>
  <c r="EA45" i="25"/>
  <c r="EB45" i="25"/>
  <c r="EC45" i="25"/>
  <c r="ED45" i="25"/>
  <c r="EE45" i="25"/>
  <c r="EF45" i="25"/>
  <c r="EG45" i="25"/>
  <c r="EH45" i="25"/>
  <c r="EI45" i="25"/>
  <c r="EJ45" i="25"/>
  <c r="EK45" i="25"/>
  <c r="EL45" i="25"/>
  <c r="EM45" i="25"/>
  <c r="EN45" i="25"/>
  <c r="EO45" i="25"/>
  <c r="EP45" i="25"/>
  <c r="EQ45" i="25"/>
  <c r="ER45" i="25"/>
  <c r="ES45" i="25"/>
  <c r="ET45" i="25"/>
  <c r="EU45" i="25"/>
  <c r="EV45" i="25"/>
  <c r="EW45" i="25"/>
  <c r="EX45" i="25"/>
  <c r="EY45" i="25"/>
  <c r="EZ45" i="25"/>
  <c r="FA45" i="25"/>
  <c r="FB45" i="25"/>
  <c r="FC45" i="25"/>
  <c r="FD45" i="25"/>
  <c r="FE45" i="25"/>
  <c r="FF45" i="25"/>
  <c r="FG45" i="25"/>
  <c r="FH45" i="25"/>
  <c r="FI45" i="25"/>
  <c r="FJ45" i="25"/>
  <c r="FK45" i="25"/>
  <c r="FL45" i="25"/>
  <c r="FM45" i="25"/>
  <c r="FN45" i="25"/>
  <c r="FO45" i="25"/>
  <c r="FP45" i="25"/>
  <c r="FQ45" i="25"/>
  <c r="FR45" i="25"/>
  <c r="FS45" i="25"/>
  <c r="FT45" i="25"/>
  <c r="FU45" i="25"/>
  <c r="FV45" i="25"/>
  <c r="FW45" i="25"/>
  <c r="FX45" i="25"/>
  <c r="FY45" i="25"/>
  <c r="FZ45" i="25"/>
  <c r="GA45" i="25"/>
  <c r="GB45" i="25"/>
  <c r="GC45" i="25"/>
  <c r="GD45" i="25"/>
  <c r="GE45" i="25"/>
  <c r="GF45" i="25"/>
  <c r="GG45" i="25"/>
  <c r="GH45" i="25"/>
  <c r="GI45" i="25"/>
  <c r="GJ45" i="25"/>
  <c r="GK45" i="25"/>
  <c r="GL45" i="25"/>
  <c r="GM45" i="25"/>
  <c r="GN45" i="25"/>
  <c r="GO45" i="25"/>
  <c r="GP45" i="25"/>
  <c r="GQ45" i="25"/>
  <c r="GR45" i="25"/>
  <c r="GS45" i="25"/>
  <c r="GT45" i="25"/>
  <c r="GU45" i="25"/>
  <c r="GV45" i="25"/>
  <c r="GW45" i="25"/>
  <c r="GX45" i="25"/>
  <c r="GY45" i="25"/>
  <c r="GZ45" i="25"/>
  <c r="HA45" i="25"/>
  <c r="HB45" i="25"/>
  <c r="HC45" i="25"/>
  <c r="HD45" i="25"/>
  <c r="HE45" i="25"/>
  <c r="HF45" i="25"/>
  <c r="HG45" i="25"/>
  <c r="HH45" i="25"/>
  <c r="HI45" i="25"/>
  <c r="HJ45" i="25"/>
  <c r="HK45" i="25"/>
  <c r="HL45" i="25"/>
  <c r="HM45" i="25"/>
  <c r="HN45" i="25"/>
  <c r="HO45" i="25"/>
  <c r="HP45" i="25"/>
  <c r="HQ45" i="25"/>
  <c r="DO46" i="25"/>
  <c r="DP46" i="25"/>
  <c r="DQ46" i="25"/>
  <c r="DR46" i="25"/>
  <c r="DS46" i="25"/>
  <c r="DT46" i="25"/>
  <c r="DU46" i="25"/>
  <c r="DV46" i="25"/>
  <c r="DW46" i="25"/>
  <c r="DX46" i="25"/>
  <c r="DY46" i="25"/>
  <c r="DZ46" i="25"/>
  <c r="EA46" i="25"/>
  <c r="EB46" i="25"/>
  <c r="EC46" i="25"/>
  <c r="ED46" i="25"/>
  <c r="EE46" i="25"/>
  <c r="EF46" i="25"/>
  <c r="EG46" i="25"/>
  <c r="EH46" i="25"/>
  <c r="EI46" i="25"/>
  <c r="EJ46" i="25"/>
  <c r="EK46" i="25"/>
  <c r="EL46" i="25"/>
  <c r="EM46" i="25"/>
  <c r="EN46" i="25"/>
  <c r="EO46" i="25"/>
  <c r="EP46" i="25"/>
  <c r="EQ46" i="25"/>
  <c r="ER46" i="25"/>
  <c r="ES46" i="25"/>
  <c r="ET46" i="25"/>
  <c r="EU46" i="25"/>
  <c r="EV46" i="25"/>
  <c r="EW46" i="25"/>
  <c r="EX46" i="25"/>
  <c r="EY46" i="25"/>
  <c r="EZ46" i="25"/>
  <c r="FA46" i="25"/>
  <c r="FB46" i="25"/>
  <c r="FC46" i="25"/>
  <c r="FD46" i="25"/>
  <c r="FE46" i="25"/>
  <c r="FF46" i="25"/>
  <c r="FG46" i="25"/>
  <c r="FH46" i="25"/>
  <c r="FI46" i="25"/>
  <c r="FJ46" i="25"/>
  <c r="FK46" i="25"/>
  <c r="FL46" i="25"/>
  <c r="FM46" i="25"/>
  <c r="FN46" i="25"/>
  <c r="FO46" i="25"/>
  <c r="FP46" i="25"/>
  <c r="FQ46" i="25"/>
  <c r="FR46" i="25"/>
  <c r="FS46" i="25"/>
  <c r="FT46" i="25"/>
  <c r="FU46" i="25"/>
  <c r="FV46" i="25"/>
  <c r="FW46" i="25"/>
  <c r="FX46" i="25"/>
  <c r="FY46" i="25"/>
  <c r="FZ46" i="25"/>
  <c r="GA46" i="25"/>
  <c r="GB46" i="25"/>
  <c r="GC46" i="25"/>
  <c r="GD46" i="25"/>
  <c r="GE46" i="25"/>
  <c r="GF46" i="25"/>
  <c r="GG46" i="25"/>
  <c r="GH46" i="25"/>
  <c r="GI46" i="25"/>
  <c r="GJ46" i="25"/>
  <c r="GK46" i="25"/>
  <c r="GL46" i="25"/>
  <c r="GM46" i="25"/>
  <c r="GN46" i="25"/>
  <c r="GO46" i="25"/>
  <c r="GP46" i="25"/>
  <c r="GQ46" i="25"/>
  <c r="GR46" i="25"/>
  <c r="GS46" i="25"/>
  <c r="GT46" i="25"/>
  <c r="GU46" i="25"/>
  <c r="GV46" i="25"/>
  <c r="GW46" i="25"/>
  <c r="GX46" i="25"/>
  <c r="GY46" i="25"/>
  <c r="GZ46" i="25"/>
  <c r="HA46" i="25"/>
  <c r="HB46" i="25"/>
  <c r="HC46" i="25"/>
  <c r="HD46" i="25"/>
  <c r="HE46" i="25"/>
  <c r="HF46" i="25"/>
  <c r="HG46" i="25"/>
  <c r="HH46" i="25"/>
  <c r="HI46" i="25"/>
  <c r="HJ46" i="25"/>
  <c r="HK46" i="25"/>
  <c r="HL46" i="25"/>
  <c r="HM46" i="25"/>
  <c r="HN46" i="25"/>
  <c r="HO46" i="25"/>
  <c r="HP46" i="25"/>
  <c r="HQ46" i="25"/>
  <c r="DO47" i="25"/>
  <c r="DP47" i="25"/>
  <c r="DQ47" i="25"/>
  <c r="DR47" i="25"/>
  <c r="DS47" i="25"/>
  <c r="DT47" i="25"/>
  <c r="DU47" i="25"/>
  <c r="DV47" i="25"/>
  <c r="DW47" i="25"/>
  <c r="DX47" i="25"/>
  <c r="DY47" i="25"/>
  <c r="DZ47" i="25"/>
  <c r="EA47" i="25"/>
  <c r="EB47" i="25"/>
  <c r="EC47" i="25"/>
  <c r="ED47" i="25"/>
  <c r="EE47" i="25"/>
  <c r="EF47" i="25"/>
  <c r="EG47" i="25"/>
  <c r="EH47" i="25"/>
  <c r="EI47" i="25"/>
  <c r="EJ47" i="25"/>
  <c r="EK47" i="25"/>
  <c r="EL47" i="25"/>
  <c r="EM47" i="25"/>
  <c r="EN47" i="25"/>
  <c r="EO47" i="25"/>
  <c r="EP47" i="25"/>
  <c r="EQ47" i="25"/>
  <c r="ER47" i="25"/>
  <c r="ES47" i="25"/>
  <c r="ET47" i="25"/>
  <c r="EU47" i="25"/>
  <c r="EV47" i="25"/>
  <c r="EW47" i="25"/>
  <c r="EX47" i="25"/>
  <c r="EY47" i="25"/>
  <c r="EZ47" i="25"/>
  <c r="FA47" i="25"/>
  <c r="FB47" i="25"/>
  <c r="FC47" i="25"/>
  <c r="FD47" i="25"/>
  <c r="FE47" i="25"/>
  <c r="FF47" i="25"/>
  <c r="FG47" i="25"/>
  <c r="FH47" i="25"/>
  <c r="FI47" i="25"/>
  <c r="FJ47" i="25"/>
  <c r="FK47" i="25"/>
  <c r="FL47" i="25"/>
  <c r="FM47" i="25"/>
  <c r="FN47" i="25"/>
  <c r="FO47" i="25"/>
  <c r="FP47" i="25"/>
  <c r="FQ47" i="25"/>
  <c r="FR47" i="25"/>
  <c r="FS47" i="25"/>
  <c r="FT47" i="25"/>
  <c r="FU47" i="25"/>
  <c r="FV47" i="25"/>
  <c r="FW47" i="25"/>
  <c r="FX47" i="25"/>
  <c r="FY47" i="25"/>
  <c r="FZ47" i="25"/>
  <c r="GA47" i="25"/>
  <c r="GB47" i="25"/>
  <c r="GC47" i="25"/>
  <c r="GD47" i="25"/>
  <c r="GE47" i="25"/>
  <c r="GF47" i="25"/>
  <c r="GG47" i="25"/>
  <c r="GH47" i="25"/>
  <c r="GI47" i="25"/>
  <c r="GJ47" i="25"/>
  <c r="GK47" i="25"/>
  <c r="GL47" i="25"/>
  <c r="GM47" i="25"/>
  <c r="GN47" i="25"/>
  <c r="GO47" i="25"/>
  <c r="GP47" i="25"/>
  <c r="GQ47" i="25"/>
  <c r="GR47" i="25"/>
  <c r="GS47" i="25"/>
  <c r="GT47" i="25"/>
  <c r="GU47" i="25"/>
  <c r="GV47" i="25"/>
  <c r="GW47" i="25"/>
  <c r="GX47" i="25"/>
  <c r="GY47" i="25"/>
  <c r="GZ47" i="25"/>
  <c r="HA47" i="25"/>
  <c r="HB47" i="25"/>
  <c r="HC47" i="25"/>
  <c r="HD47" i="25"/>
  <c r="HE47" i="25"/>
  <c r="HF47" i="25"/>
  <c r="HG47" i="25"/>
  <c r="HH47" i="25"/>
  <c r="HI47" i="25"/>
  <c r="HJ47" i="25"/>
  <c r="HK47" i="25"/>
  <c r="HL47" i="25"/>
  <c r="HM47" i="25"/>
  <c r="HN47" i="25"/>
  <c r="HO47" i="25"/>
  <c r="HP47" i="25"/>
  <c r="HQ47" i="25"/>
  <c r="DO48" i="25"/>
  <c r="DP48" i="25"/>
  <c r="DQ48" i="25"/>
  <c r="DR48" i="25"/>
  <c r="DS48" i="25"/>
  <c r="DT48" i="25"/>
  <c r="DU48" i="25"/>
  <c r="DV48" i="25"/>
  <c r="DW48" i="25"/>
  <c r="DX48" i="25"/>
  <c r="DY48" i="25"/>
  <c r="DZ48" i="25"/>
  <c r="EA48" i="25"/>
  <c r="EB48" i="25"/>
  <c r="EC48" i="25"/>
  <c r="ED48" i="25"/>
  <c r="EE48" i="25"/>
  <c r="EF48" i="25"/>
  <c r="EG48" i="25"/>
  <c r="EH48" i="25"/>
  <c r="EI48" i="25"/>
  <c r="EJ48" i="25"/>
  <c r="EK48" i="25"/>
  <c r="EL48" i="25"/>
  <c r="EM48" i="25"/>
  <c r="EN48" i="25"/>
  <c r="EO48" i="25"/>
  <c r="EP48" i="25"/>
  <c r="EQ48" i="25"/>
  <c r="ER48" i="25"/>
  <c r="ES48" i="25"/>
  <c r="ET48" i="25"/>
  <c r="EU48" i="25"/>
  <c r="EV48" i="25"/>
  <c r="EW48" i="25"/>
  <c r="EX48" i="25"/>
  <c r="EY48" i="25"/>
  <c r="EZ48" i="25"/>
  <c r="FA48" i="25"/>
  <c r="FB48" i="25"/>
  <c r="FC48" i="25"/>
  <c r="FD48" i="25"/>
  <c r="FE48" i="25"/>
  <c r="FF48" i="25"/>
  <c r="FG48" i="25"/>
  <c r="FH48" i="25"/>
  <c r="FI48" i="25"/>
  <c r="FJ48" i="25"/>
  <c r="FK48" i="25"/>
  <c r="FL48" i="25"/>
  <c r="FM48" i="25"/>
  <c r="FN48" i="25"/>
  <c r="FO48" i="25"/>
  <c r="FP48" i="25"/>
  <c r="FQ48" i="25"/>
  <c r="FR48" i="25"/>
  <c r="FS48" i="25"/>
  <c r="FT48" i="25"/>
  <c r="FU48" i="25"/>
  <c r="FV48" i="25"/>
  <c r="FW48" i="25"/>
  <c r="FX48" i="25"/>
  <c r="FY48" i="25"/>
  <c r="FZ48" i="25"/>
  <c r="GA48" i="25"/>
  <c r="GB48" i="25"/>
  <c r="GC48" i="25"/>
  <c r="GD48" i="25"/>
  <c r="GE48" i="25"/>
  <c r="GF48" i="25"/>
  <c r="GG48" i="25"/>
  <c r="GH48" i="25"/>
  <c r="GI48" i="25"/>
  <c r="GJ48" i="25"/>
  <c r="GK48" i="25"/>
  <c r="GL48" i="25"/>
  <c r="GM48" i="25"/>
  <c r="GN48" i="25"/>
  <c r="GO48" i="25"/>
  <c r="GP48" i="25"/>
  <c r="GQ48" i="25"/>
  <c r="GR48" i="25"/>
  <c r="GS48" i="25"/>
  <c r="GT48" i="25"/>
  <c r="GU48" i="25"/>
  <c r="GV48" i="25"/>
  <c r="GW48" i="25"/>
  <c r="GX48" i="25"/>
  <c r="GY48" i="25"/>
  <c r="GZ48" i="25"/>
  <c r="HA48" i="25"/>
  <c r="HB48" i="25"/>
  <c r="HC48" i="25"/>
  <c r="HD48" i="25"/>
  <c r="HE48" i="25"/>
  <c r="HF48" i="25"/>
  <c r="HG48" i="25"/>
  <c r="HH48" i="25"/>
  <c r="HI48" i="25"/>
  <c r="HJ48" i="25"/>
  <c r="HK48" i="25"/>
  <c r="HL48" i="25"/>
  <c r="HM48" i="25"/>
  <c r="HN48" i="25"/>
  <c r="HO48" i="25"/>
  <c r="HP48" i="25"/>
  <c r="HQ48" i="25"/>
  <c r="DO49" i="25"/>
  <c r="DP49" i="25"/>
  <c r="DQ49" i="25"/>
  <c r="DR49" i="25"/>
  <c r="DS49" i="25"/>
  <c r="DT49" i="25"/>
  <c r="DU49" i="25"/>
  <c r="DV49" i="25"/>
  <c r="DW49" i="25"/>
  <c r="DX49" i="25"/>
  <c r="DY49" i="25"/>
  <c r="DZ49" i="25"/>
  <c r="EA49" i="25"/>
  <c r="EB49" i="25"/>
  <c r="EC49" i="25"/>
  <c r="ED49" i="25"/>
  <c r="EE49" i="25"/>
  <c r="EF49" i="25"/>
  <c r="EG49" i="25"/>
  <c r="EH49" i="25"/>
  <c r="EI49" i="25"/>
  <c r="EJ49" i="25"/>
  <c r="EK49" i="25"/>
  <c r="EL49" i="25"/>
  <c r="EM49" i="25"/>
  <c r="EN49" i="25"/>
  <c r="EO49" i="25"/>
  <c r="EP49" i="25"/>
  <c r="EQ49" i="25"/>
  <c r="ER49" i="25"/>
  <c r="ES49" i="25"/>
  <c r="ET49" i="25"/>
  <c r="EU49" i="25"/>
  <c r="EV49" i="25"/>
  <c r="EW49" i="25"/>
  <c r="EX49" i="25"/>
  <c r="EY49" i="25"/>
  <c r="EZ49" i="25"/>
  <c r="FA49" i="25"/>
  <c r="FB49" i="25"/>
  <c r="FC49" i="25"/>
  <c r="FD49" i="25"/>
  <c r="FE49" i="25"/>
  <c r="FF49" i="25"/>
  <c r="FG49" i="25"/>
  <c r="FH49" i="25"/>
  <c r="FI49" i="25"/>
  <c r="FJ49" i="25"/>
  <c r="FK49" i="25"/>
  <c r="FL49" i="25"/>
  <c r="FM49" i="25"/>
  <c r="FN49" i="25"/>
  <c r="FO49" i="25"/>
  <c r="FP49" i="25"/>
  <c r="FQ49" i="25"/>
  <c r="FR49" i="25"/>
  <c r="FS49" i="25"/>
  <c r="FT49" i="25"/>
  <c r="FU49" i="25"/>
  <c r="FV49" i="25"/>
  <c r="FW49" i="25"/>
  <c r="FX49" i="25"/>
  <c r="FY49" i="25"/>
  <c r="FZ49" i="25"/>
  <c r="GA49" i="25"/>
  <c r="GB49" i="25"/>
  <c r="GC49" i="25"/>
  <c r="GD49" i="25"/>
  <c r="GE49" i="25"/>
  <c r="GF49" i="25"/>
  <c r="GG49" i="25"/>
  <c r="GH49" i="25"/>
  <c r="GI49" i="25"/>
  <c r="GJ49" i="25"/>
  <c r="GK49" i="25"/>
  <c r="GL49" i="25"/>
  <c r="GM49" i="25"/>
  <c r="GN49" i="25"/>
  <c r="GO49" i="25"/>
  <c r="GP49" i="25"/>
  <c r="GQ49" i="25"/>
  <c r="GR49" i="25"/>
  <c r="GS49" i="25"/>
  <c r="GT49" i="25"/>
  <c r="GU49" i="25"/>
  <c r="GV49" i="25"/>
  <c r="GW49" i="25"/>
  <c r="GX49" i="25"/>
  <c r="GY49" i="25"/>
  <c r="GZ49" i="25"/>
  <c r="HA49" i="25"/>
  <c r="HB49" i="25"/>
  <c r="HC49" i="25"/>
  <c r="HD49" i="25"/>
  <c r="HE49" i="25"/>
  <c r="HF49" i="25"/>
  <c r="HG49" i="25"/>
  <c r="HH49" i="25"/>
  <c r="HI49" i="25"/>
  <c r="HJ49" i="25"/>
  <c r="HK49" i="25"/>
  <c r="HL49" i="25"/>
  <c r="HM49" i="25"/>
  <c r="HN49" i="25"/>
  <c r="HO49" i="25"/>
  <c r="HP49" i="25"/>
  <c r="HQ49" i="25"/>
  <c r="DO50" i="25"/>
  <c r="DP50" i="25"/>
  <c r="DQ50" i="25"/>
  <c r="DR50" i="25"/>
  <c r="DS50" i="25"/>
  <c r="DT50" i="25"/>
  <c r="DU50" i="25"/>
  <c r="DV50" i="25"/>
  <c r="DW50" i="25"/>
  <c r="DX50" i="25"/>
  <c r="DY50" i="25"/>
  <c r="DZ50" i="25"/>
  <c r="EA50" i="25"/>
  <c r="EB50" i="25"/>
  <c r="EC50" i="25"/>
  <c r="ED50" i="25"/>
  <c r="EE50" i="25"/>
  <c r="EF50" i="25"/>
  <c r="EG50" i="25"/>
  <c r="EH50" i="25"/>
  <c r="EI50" i="25"/>
  <c r="EJ50" i="25"/>
  <c r="EK50" i="25"/>
  <c r="EL50" i="25"/>
  <c r="EM50" i="25"/>
  <c r="EN50" i="25"/>
  <c r="EO50" i="25"/>
  <c r="EP50" i="25"/>
  <c r="EQ50" i="25"/>
  <c r="ER50" i="25"/>
  <c r="ES50" i="25"/>
  <c r="ET50" i="25"/>
  <c r="EU50" i="25"/>
  <c r="EV50" i="25"/>
  <c r="EW50" i="25"/>
  <c r="EX50" i="25"/>
  <c r="EY50" i="25"/>
  <c r="EZ50" i="25"/>
  <c r="FA50" i="25"/>
  <c r="FB50" i="25"/>
  <c r="FC50" i="25"/>
  <c r="FD50" i="25"/>
  <c r="FE50" i="25"/>
  <c r="FF50" i="25"/>
  <c r="FG50" i="25"/>
  <c r="FH50" i="25"/>
  <c r="FI50" i="25"/>
  <c r="FJ50" i="25"/>
  <c r="FK50" i="25"/>
  <c r="FL50" i="25"/>
  <c r="FM50" i="25"/>
  <c r="FN50" i="25"/>
  <c r="FO50" i="25"/>
  <c r="FP50" i="25"/>
  <c r="FQ50" i="25"/>
  <c r="FR50" i="25"/>
  <c r="FS50" i="25"/>
  <c r="FT50" i="25"/>
  <c r="FU50" i="25"/>
  <c r="FV50" i="25"/>
  <c r="FW50" i="25"/>
  <c r="FX50" i="25"/>
  <c r="FY50" i="25"/>
  <c r="FZ50" i="25"/>
  <c r="GA50" i="25"/>
  <c r="GB50" i="25"/>
  <c r="GC50" i="25"/>
  <c r="GD50" i="25"/>
  <c r="GE50" i="25"/>
  <c r="GF50" i="25"/>
  <c r="GG50" i="25"/>
  <c r="GH50" i="25"/>
  <c r="GI50" i="25"/>
  <c r="GJ50" i="25"/>
  <c r="GK50" i="25"/>
  <c r="GL50" i="25"/>
  <c r="GM50" i="25"/>
  <c r="GN50" i="25"/>
  <c r="GO50" i="25"/>
  <c r="GP50" i="25"/>
  <c r="GQ50" i="25"/>
  <c r="GR50" i="25"/>
  <c r="GS50" i="25"/>
  <c r="GT50" i="25"/>
  <c r="GU50" i="25"/>
  <c r="GV50" i="25"/>
  <c r="GW50" i="25"/>
  <c r="GX50" i="25"/>
  <c r="GY50" i="25"/>
  <c r="GZ50" i="25"/>
  <c r="HA50" i="25"/>
  <c r="HB50" i="25"/>
  <c r="HC50" i="25"/>
  <c r="HD50" i="25"/>
  <c r="HE50" i="25"/>
  <c r="HF50" i="25"/>
  <c r="HG50" i="25"/>
  <c r="HH50" i="25"/>
  <c r="HI50" i="25"/>
  <c r="HJ50" i="25"/>
  <c r="HK50" i="25"/>
  <c r="HL50" i="25"/>
  <c r="HM50" i="25"/>
  <c r="HN50" i="25"/>
  <c r="HO50" i="25"/>
  <c r="HP50" i="25"/>
  <c r="HQ50" i="25"/>
  <c r="DO51" i="25"/>
  <c r="DP51" i="25"/>
  <c r="DQ51" i="25"/>
  <c r="DR51" i="25"/>
  <c r="DS51" i="25"/>
  <c r="DT51" i="25"/>
  <c r="DU51" i="25"/>
  <c r="DV51" i="25"/>
  <c r="DW51" i="25"/>
  <c r="DX51" i="25"/>
  <c r="DY51" i="25"/>
  <c r="DZ51" i="25"/>
  <c r="EA51" i="25"/>
  <c r="EB51" i="25"/>
  <c r="EC51" i="25"/>
  <c r="ED51" i="25"/>
  <c r="EE51" i="25"/>
  <c r="EF51" i="25"/>
  <c r="EG51" i="25"/>
  <c r="EH51" i="25"/>
  <c r="EI51" i="25"/>
  <c r="EJ51" i="25"/>
  <c r="EK51" i="25"/>
  <c r="EL51" i="25"/>
  <c r="EM51" i="25"/>
  <c r="EN51" i="25"/>
  <c r="EO51" i="25"/>
  <c r="EP51" i="25"/>
  <c r="EQ51" i="25"/>
  <c r="ER51" i="25"/>
  <c r="ES51" i="25"/>
  <c r="ET51" i="25"/>
  <c r="EU51" i="25"/>
  <c r="EV51" i="25"/>
  <c r="EW51" i="25"/>
  <c r="EX51" i="25"/>
  <c r="EY51" i="25"/>
  <c r="EZ51" i="25"/>
  <c r="FA51" i="25"/>
  <c r="FB51" i="25"/>
  <c r="FC51" i="25"/>
  <c r="FD51" i="25"/>
  <c r="FE51" i="25"/>
  <c r="FF51" i="25"/>
  <c r="FG51" i="25"/>
  <c r="FH51" i="25"/>
  <c r="FI51" i="25"/>
  <c r="FJ51" i="25"/>
  <c r="FK51" i="25"/>
  <c r="FL51" i="25"/>
  <c r="FM51" i="25"/>
  <c r="FN51" i="25"/>
  <c r="FO51" i="25"/>
  <c r="FP51" i="25"/>
  <c r="FQ51" i="25"/>
  <c r="FR51" i="25"/>
  <c r="FS51" i="25"/>
  <c r="FT51" i="25"/>
  <c r="FU51" i="25"/>
  <c r="FV51" i="25"/>
  <c r="FW51" i="25"/>
  <c r="FX51" i="25"/>
  <c r="FY51" i="25"/>
  <c r="FZ51" i="25"/>
  <c r="GA51" i="25"/>
  <c r="GB51" i="25"/>
  <c r="GC51" i="25"/>
  <c r="GD51" i="25"/>
  <c r="GE51" i="25"/>
  <c r="GF51" i="25"/>
  <c r="GG51" i="25"/>
  <c r="GH51" i="25"/>
  <c r="GI51" i="25"/>
  <c r="GJ51" i="25"/>
  <c r="GK51" i="25"/>
  <c r="GL51" i="25"/>
  <c r="GM51" i="25"/>
  <c r="GN51" i="25"/>
  <c r="GO51" i="25"/>
  <c r="GP51" i="25"/>
  <c r="GQ51" i="25"/>
  <c r="GR51" i="25"/>
  <c r="GS51" i="25"/>
  <c r="GT51" i="25"/>
  <c r="GU51" i="25"/>
  <c r="GV51" i="25"/>
  <c r="GW51" i="25"/>
  <c r="GX51" i="25"/>
  <c r="GY51" i="25"/>
  <c r="GZ51" i="25"/>
  <c r="HA51" i="25"/>
  <c r="HB51" i="25"/>
  <c r="HC51" i="25"/>
  <c r="HD51" i="25"/>
  <c r="HE51" i="25"/>
  <c r="HF51" i="25"/>
  <c r="HG51" i="25"/>
  <c r="HH51" i="25"/>
  <c r="HI51" i="25"/>
  <c r="HJ51" i="25"/>
  <c r="HK51" i="25"/>
  <c r="HL51" i="25"/>
  <c r="HM51" i="25"/>
  <c r="HN51" i="25"/>
  <c r="HO51" i="25"/>
  <c r="HP51" i="25"/>
  <c r="HQ51" i="25"/>
  <c r="DO52" i="25"/>
  <c r="DP52" i="25"/>
  <c r="DQ52" i="25"/>
  <c r="DR52" i="25"/>
  <c r="DS52" i="25"/>
  <c r="DT52" i="25"/>
  <c r="DU52" i="25"/>
  <c r="DV52" i="25"/>
  <c r="DW52" i="25"/>
  <c r="DX52" i="25"/>
  <c r="DY52" i="25"/>
  <c r="DZ52" i="25"/>
  <c r="EA52" i="25"/>
  <c r="EB52" i="25"/>
  <c r="EC52" i="25"/>
  <c r="ED52" i="25"/>
  <c r="EE52" i="25"/>
  <c r="EF52" i="25"/>
  <c r="EG52" i="25"/>
  <c r="EH52" i="25"/>
  <c r="EI52" i="25"/>
  <c r="EJ52" i="25"/>
  <c r="EK52" i="25"/>
  <c r="EL52" i="25"/>
  <c r="EM52" i="25"/>
  <c r="EN52" i="25"/>
  <c r="EO52" i="25"/>
  <c r="EP52" i="25"/>
  <c r="EQ52" i="25"/>
  <c r="ER52" i="25"/>
  <c r="ES52" i="25"/>
  <c r="ET52" i="25"/>
  <c r="EU52" i="25"/>
  <c r="EV52" i="25"/>
  <c r="EW52" i="25"/>
  <c r="EX52" i="25"/>
  <c r="EY52" i="25"/>
  <c r="EZ52" i="25"/>
  <c r="FA52" i="25"/>
  <c r="FB52" i="25"/>
  <c r="FC52" i="25"/>
  <c r="FD52" i="25"/>
  <c r="FE52" i="25"/>
  <c r="FF52" i="25"/>
  <c r="FG52" i="25"/>
  <c r="FH52" i="25"/>
  <c r="FI52" i="25"/>
  <c r="FJ52" i="25"/>
  <c r="FK52" i="25"/>
  <c r="FL52" i="25"/>
  <c r="FM52" i="25"/>
  <c r="FN52" i="25"/>
  <c r="FO52" i="25"/>
  <c r="FP52" i="25"/>
  <c r="FQ52" i="25"/>
  <c r="FR52" i="25"/>
  <c r="FS52" i="25"/>
  <c r="FT52" i="25"/>
  <c r="FU52" i="25"/>
  <c r="FV52" i="25"/>
  <c r="FW52" i="25"/>
  <c r="FX52" i="25"/>
  <c r="FY52" i="25"/>
  <c r="FZ52" i="25"/>
  <c r="GA52" i="25"/>
  <c r="GB52" i="25"/>
  <c r="GC52" i="25"/>
  <c r="GD52" i="25"/>
  <c r="GE52" i="25"/>
  <c r="GF52" i="25"/>
  <c r="GG52" i="25"/>
  <c r="GH52" i="25"/>
  <c r="GI52" i="25"/>
  <c r="GJ52" i="25"/>
  <c r="GK52" i="25"/>
  <c r="GL52" i="25"/>
  <c r="GM52" i="25"/>
  <c r="GN52" i="25"/>
  <c r="GO52" i="25"/>
  <c r="GP52" i="25"/>
  <c r="GQ52" i="25"/>
  <c r="GR52" i="25"/>
  <c r="GS52" i="25"/>
  <c r="GT52" i="25"/>
  <c r="GU52" i="25"/>
  <c r="GV52" i="25"/>
  <c r="GW52" i="25"/>
  <c r="GX52" i="25"/>
  <c r="GY52" i="25"/>
  <c r="GZ52" i="25"/>
  <c r="HA52" i="25"/>
  <c r="HB52" i="25"/>
  <c r="HC52" i="25"/>
  <c r="HD52" i="25"/>
  <c r="HE52" i="25"/>
  <c r="HF52" i="25"/>
  <c r="HG52" i="25"/>
  <c r="HH52" i="25"/>
  <c r="HI52" i="25"/>
  <c r="HJ52" i="25"/>
  <c r="HK52" i="25"/>
  <c r="HL52" i="25"/>
  <c r="HM52" i="25"/>
  <c r="HN52" i="25"/>
  <c r="HO52" i="25"/>
  <c r="HP52" i="25"/>
  <c r="HQ52" i="25"/>
  <c r="DO53" i="25"/>
  <c r="DP53" i="25"/>
  <c r="DQ53" i="25"/>
  <c r="DR53" i="25"/>
  <c r="DS53" i="25"/>
  <c r="DT53" i="25"/>
  <c r="DU53" i="25"/>
  <c r="DV53" i="25"/>
  <c r="DW53" i="25"/>
  <c r="DX53" i="25"/>
  <c r="DY53" i="25"/>
  <c r="DZ53" i="25"/>
  <c r="EA53" i="25"/>
  <c r="EB53" i="25"/>
  <c r="EC53" i="25"/>
  <c r="ED53" i="25"/>
  <c r="EE53" i="25"/>
  <c r="EF53" i="25"/>
  <c r="EG53" i="25"/>
  <c r="EH53" i="25"/>
  <c r="EI53" i="25"/>
  <c r="EJ53" i="25"/>
  <c r="EK53" i="25"/>
  <c r="EL53" i="25"/>
  <c r="EM53" i="25"/>
  <c r="EN53" i="25"/>
  <c r="EO53" i="25"/>
  <c r="EP53" i="25"/>
  <c r="EQ53" i="25"/>
  <c r="ER53" i="25"/>
  <c r="ES53" i="25"/>
  <c r="ET53" i="25"/>
  <c r="EU53" i="25"/>
  <c r="EV53" i="25"/>
  <c r="EW53" i="25"/>
  <c r="EX53" i="25"/>
  <c r="EY53" i="25"/>
  <c r="EZ53" i="25"/>
  <c r="FA53" i="25"/>
  <c r="FB53" i="25"/>
  <c r="FC53" i="25"/>
  <c r="FD53" i="25"/>
  <c r="FE53" i="25"/>
  <c r="FF53" i="25"/>
  <c r="FG53" i="25"/>
  <c r="FH53" i="25"/>
  <c r="FI53" i="25"/>
  <c r="FJ53" i="25"/>
  <c r="FK53" i="25"/>
  <c r="FL53" i="25"/>
  <c r="FM53" i="25"/>
  <c r="FN53" i="25"/>
  <c r="FO53" i="25"/>
  <c r="FP53" i="25"/>
  <c r="FQ53" i="25"/>
  <c r="FR53" i="25"/>
  <c r="FS53" i="25"/>
  <c r="FT53" i="25"/>
  <c r="FU53" i="25"/>
  <c r="FV53" i="25"/>
  <c r="FW53" i="25"/>
  <c r="FX53" i="25"/>
  <c r="FY53" i="25"/>
  <c r="FZ53" i="25"/>
  <c r="GA53" i="25"/>
  <c r="GB53" i="25"/>
  <c r="GC53" i="25"/>
  <c r="GD53" i="25"/>
  <c r="GE53" i="25"/>
  <c r="GF53" i="25"/>
  <c r="GG53" i="25"/>
  <c r="GH53" i="25"/>
  <c r="GI53" i="25"/>
  <c r="GJ53" i="25"/>
  <c r="GK53" i="25"/>
  <c r="GL53" i="25"/>
  <c r="GM53" i="25"/>
  <c r="GN53" i="25"/>
  <c r="GO53" i="25"/>
  <c r="GP53" i="25"/>
  <c r="GQ53" i="25"/>
  <c r="GR53" i="25"/>
  <c r="GS53" i="25"/>
  <c r="GT53" i="25"/>
  <c r="GU53" i="25"/>
  <c r="GV53" i="25"/>
  <c r="GW53" i="25"/>
  <c r="GX53" i="25"/>
  <c r="GY53" i="25"/>
  <c r="GZ53" i="25"/>
  <c r="HA53" i="25"/>
  <c r="HB53" i="25"/>
  <c r="HC53" i="25"/>
  <c r="HD53" i="25"/>
  <c r="HE53" i="25"/>
  <c r="HF53" i="25"/>
  <c r="HG53" i="25"/>
  <c r="HH53" i="25"/>
  <c r="HI53" i="25"/>
  <c r="HJ53" i="25"/>
  <c r="HK53" i="25"/>
  <c r="HL53" i="25"/>
  <c r="HM53" i="25"/>
  <c r="HN53" i="25"/>
  <c r="HO53" i="25"/>
  <c r="HP53" i="25"/>
  <c r="HQ53" i="25"/>
  <c r="DO54" i="25"/>
  <c r="DP54" i="25"/>
  <c r="DQ54" i="25"/>
  <c r="DR54" i="25"/>
  <c r="DS54" i="25"/>
  <c r="DT54" i="25"/>
  <c r="DU54" i="25"/>
  <c r="DV54" i="25"/>
  <c r="DW54" i="25"/>
  <c r="DX54" i="25"/>
  <c r="DY54" i="25"/>
  <c r="DZ54" i="25"/>
  <c r="EA54" i="25"/>
  <c r="EB54" i="25"/>
  <c r="EC54" i="25"/>
  <c r="ED54" i="25"/>
  <c r="EE54" i="25"/>
  <c r="EF54" i="25"/>
  <c r="EG54" i="25"/>
  <c r="EH54" i="25"/>
  <c r="EI54" i="25"/>
  <c r="EJ54" i="25"/>
  <c r="EK54" i="25"/>
  <c r="EL54" i="25"/>
  <c r="EM54" i="25"/>
  <c r="EN54" i="25"/>
  <c r="EO54" i="25"/>
  <c r="EP54" i="25"/>
  <c r="EQ54" i="25"/>
  <c r="ER54" i="25"/>
  <c r="ES54" i="25"/>
  <c r="ET54" i="25"/>
  <c r="EU54" i="25"/>
  <c r="EV54" i="25"/>
  <c r="EW54" i="25"/>
  <c r="EX54" i="25"/>
  <c r="EY54" i="25"/>
  <c r="EZ54" i="25"/>
  <c r="FA54" i="25"/>
  <c r="FB54" i="25"/>
  <c r="FC54" i="25"/>
  <c r="FD54" i="25"/>
  <c r="FE54" i="25"/>
  <c r="FF54" i="25"/>
  <c r="FG54" i="25"/>
  <c r="FH54" i="25"/>
  <c r="FI54" i="25"/>
  <c r="FJ54" i="25"/>
  <c r="FK54" i="25"/>
  <c r="FL54" i="25"/>
  <c r="FM54" i="25"/>
  <c r="FN54" i="25"/>
  <c r="FO54" i="25"/>
  <c r="FP54" i="25"/>
  <c r="FQ54" i="25"/>
  <c r="FR54" i="25"/>
  <c r="FS54" i="25"/>
  <c r="FT54" i="25"/>
  <c r="FU54" i="25"/>
  <c r="FV54" i="25"/>
  <c r="FW54" i="25"/>
  <c r="FX54" i="25"/>
  <c r="FY54" i="25"/>
  <c r="FZ54" i="25"/>
  <c r="GA54" i="25"/>
  <c r="GB54" i="25"/>
  <c r="GC54" i="25"/>
  <c r="GD54" i="25"/>
  <c r="GE54" i="25"/>
  <c r="GF54" i="25"/>
  <c r="GG54" i="25"/>
  <c r="GH54" i="25"/>
  <c r="GI54" i="25"/>
  <c r="GJ54" i="25"/>
  <c r="GK54" i="25"/>
  <c r="GL54" i="25"/>
  <c r="GM54" i="25"/>
  <c r="GN54" i="25"/>
  <c r="GO54" i="25"/>
  <c r="GP54" i="25"/>
  <c r="GQ54" i="25"/>
  <c r="GR54" i="25"/>
  <c r="GS54" i="25"/>
  <c r="GT54" i="25"/>
  <c r="GU54" i="25"/>
  <c r="GV54" i="25"/>
  <c r="GW54" i="25"/>
  <c r="GX54" i="25"/>
  <c r="GY54" i="25"/>
  <c r="GZ54" i="25"/>
  <c r="HA54" i="25"/>
  <c r="HB54" i="25"/>
  <c r="HC54" i="25"/>
  <c r="HD54" i="25"/>
  <c r="HE54" i="25"/>
  <c r="HF54" i="25"/>
  <c r="HG54" i="25"/>
  <c r="HH54" i="25"/>
  <c r="HI54" i="25"/>
  <c r="HJ54" i="25"/>
  <c r="HK54" i="25"/>
  <c r="HL54" i="25"/>
  <c r="HM54" i="25"/>
  <c r="HN54" i="25"/>
  <c r="HO54" i="25"/>
  <c r="HP54" i="25"/>
  <c r="HQ54" i="25"/>
  <c r="DO55" i="25"/>
  <c r="DP55" i="25"/>
  <c r="DQ55" i="25"/>
  <c r="DR55" i="25"/>
  <c r="DS55" i="25"/>
  <c r="DT55" i="25"/>
  <c r="DU55" i="25"/>
  <c r="DV55" i="25"/>
  <c r="DW55" i="25"/>
  <c r="DX55" i="25"/>
  <c r="DY55" i="25"/>
  <c r="DZ55" i="25"/>
  <c r="EA55" i="25"/>
  <c r="EB55" i="25"/>
  <c r="EC55" i="25"/>
  <c r="ED55" i="25"/>
  <c r="EE55" i="25"/>
  <c r="EF55" i="25"/>
  <c r="EG55" i="25"/>
  <c r="EH55" i="25"/>
  <c r="EI55" i="25"/>
  <c r="EJ55" i="25"/>
  <c r="EK55" i="25"/>
  <c r="EL55" i="25"/>
  <c r="EM55" i="25"/>
  <c r="EN55" i="25"/>
  <c r="EO55" i="25"/>
  <c r="EP55" i="25"/>
  <c r="EQ55" i="25"/>
  <c r="ER55" i="25"/>
  <c r="ES55" i="25"/>
  <c r="ET55" i="25"/>
  <c r="EU55" i="25"/>
  <c r="EV55" i="25"/>
  <c r="EW55" i="25"/>
  <c r="EX55" i="25"/>
  <c r="EY55" i="25"/>
  <c r="EZ55" i="25"/>
  <c r="FA55" i="25"/>
  <c r="FB55" i="25"/>
  <c r="FC55" i="25"/>
  <c r="FD55" i="25"/>
  <c r="FE55" i="25"/>
  <c r="FF55" i="25"/>
  <c r="FG55" i="25"/>
  <c r="FH55" i="25"/>
  <c r="FI55" i="25"/>
  <c r="FJ55" i="25"/>
  <c r="FK55" i="25"/>
  <c r="FL55" i="25"/>
  <c r="FM55" i="25"/>
  <c r="FN55" i="25"/>
  <c r="FO55" i="25"/>
  <c r="FP55" i="25"/>
  <c r="FQ55" i="25"/>
  <c r="FR55" i="25"/>
  <c r="FS55" i="25"/>
  <c r="FT55" i="25"/>
  <c r="FU55" i="25"/>
  <c r="FV55" i="25"/>
  <c r="FW55" i="25"/>
  <c r="FX55" i="25"/>
  <c r="FY55" i="25"/>
  <c r="FZ55" i="25"/>
  <c r="GA55" i="25"/>
  <c r="GB55" i="25"/>
  <c r="GC55" i="25"/>
  <c r="GD55" i="25"/>
  <c r="GE55" i="25"/>
  <c r="GF55" i="25"/>
  <c r="GG55" i="25"/>
  <c r="GH55" i="25"/>
  <c r="GI55" i="25"/>
  <c r="GJ55" i="25"/>
  <c r="GK55" i="25"/>
  <c r="GL55" i="25"/>
  <c r="GM55" i="25"/>
  <c r="GN55" i="25"/>
  <c r="GO55" i="25"/>
  <c r="GP55" i="25"/>
  <c r="GQ55" i="25"/>
  <c r="GR55" i="25"/>
  <c r="GS55" i="25"/>
  <c r="GT55" i="25"/>
  <c r="GU55" i="25"/>
  <c r="GV55" i="25"/>
  <c r="GW55" i="25"/>
  <c r="GX55" i="25"/>
  <c r="GY55" i="25"/>
  <c r="GZ55" i="25"/>
  <c r="HA55" i="25"/>
  <c r="HB55" i="25"/>
  <c r="HC55" i="25"/>
  <c r="HD55" i="25"/>
  <c r="HE55" i="25"/>
  <c r="HF55" i="25"/>
  <c r="HG55" i="25"/>
  <c r="HH55" i="25"/>
  <c r="HI55" i="25"/>
  <c r="HJ55" i="25"/>
  <c r="HK55" i="25"/>
  <c r="HL55" i="25"/>
  <c r="HM55" i="25"/>
  <c r="HN55" i="25"/>
  <c r="HO55" i="25"/>
  <c r="HP55" i="25"/>
  <c r="HQ55" i="25"/>
  <c r="DO56" i="25"/>
  <c r="DP56" i="25"/>
  <c r="DQ56" i="25"/>
  <c r="DR56" i="25"/>
  <c r="DS56" i="25"/>
  <c r="DT56" i="25"/>
  <c r="DU56" i="25"/>
  <c r="DV56" i="25"/>
  <c r="DW56" i="25"/>
  <c r="DX56" i="25"/>
  <c r="DY56" i="25"/>
  <c r="DZ56" i="25"/>
  <c r="EA56" i="25"/>
  <c r="EB56" i="25"/>
  <c r="EC56" i="25"/>
  <c r="ED56" i="25"/>
  <c r="EE56" i="25"/>
  <c r="EF56" i="25"/>
  <c r="EG56" i="25"/>
  <c r="EH56" i="25"/>
  <c r="EI56" i="25"/>
  <c r="EJ56" i="25"/>
  <c r="EK56" i="25"/>
  <c r="EL56" i="25"/>
  <c r="EM56" i="25"/>
  <c r="EN56" i="25"/>
  <c r="EO56" i="25"/>
  <c r="EP56" i="25"/>
  <c r="EQ56" i="25"/>
  <c r="ER56" i="25"/>
  <c r="ES56" i="25"/>
  <c r="ET56" i="25"/>
  <c r="EU56" i="25"/>
  <c r="EV56" i="25"/>
  <c r="EW56" i="25"/>
  <c r="EX56" i="25"/>
  <c r="EY56" i="25"/>
  <c r="EZ56" i="25"/>
  <c r="FA56" i="25"/>
  <c r="FB56" i="25"/>
  <c r="FC56" i="25"/>
  <c r="FD56" i="25"/>
  <c r="FE56" i="25"/>
  <c r="FF56" i="25"/>
  <c r="FG56" i="25"/>
  <c r="FH56" i="25"/>
  <c r="FI56" i="25"/>
  <c r="FJ56" i="25"/>
  <c r="FK56" i="25"/>
  <c r="FL56" i="25"/>
  <c r="FM56" i="25"/>
  <c r="FN56" i="25"/>
  <c r="FO56" i="25"/>
  <c r="FP56" i="25"/>
  <c r="FQ56" i="25"/>
  <c r="FR56" i="25"/>
  <c r="FS56" i="25"/>
  <c r="FT56" i="25"/>
  <c r="FU56" i="25"/>
  <c r="FV56" i="25"/>
  <c r="FW56" i="25"/>
  <c r="FX56" i="25"/>
  <c r="FY56" i="25"/>
  <c r="FZ56" i="25"/>
  <c r="GA56" i="25"/>
  <c r="GB56" i="25"/>
  <c r="GC56" i="25"/>
  <c r="GD56" i="25"/>
  <c r="GE56" i="25"/>
  <c r="GF56" i="25"/>
  <c r="GG56" i="25"/>
  <c r="GH56" i="25"/>
  <c r="GI56" i="25"/>
  <c r="GJ56" i="25"/>
  <c r="GK56" i="25"/>
  <c r="GL56" i="25"/>
  <c r="GM56" i="25"/>
  <c r="GN56" i="25"/>
  <c r="GO56" i="25"/>
  <c r="GP56" i="25"/>
  <c r="GQ56" i="25"/>
  <c r="GR56" i="25"/>
  <c r="GS56" i="25"/>
  <c r="GT56" i="25"/>
  <c r="GU56" i="25"/>
  <c r="GV56" i="25"/>
  <c r="GW56" i="25"/>
  <c r="GX56" i="25"/>
  <c r="GY56" i="25"/>
  <c r="GZ56" i="25"/>
  <c r="HA56" i="25"/>
  <c r="HB56" i="25"/>
  <c r="HC56" i="25"/>
  <c r="HD56" i="25"/>
  <c r="HE56" i="25"/>
  <c r="HF56" i="25"/>
  <c r="HG56" i="25"/>
  <c r="HH56" i="25"/>
  <c r="HI56" i="25"/>
  <c r="HJ56" i="25"/>
  <c r="HK56" i="25"/>
  <c r="HL56" i="25"/>
  <c r="HM56" i="25"/>
  <c r="HN56" i="25"/>
  <c r="HO56" i="25"/>
  <c r="HP56" i="25"/>
  <c r="HQ56" i="25"/>
  <c r="DO57" i="25"/>
  <c r="DP57" i="25"/>
  <c r="DQ57" i="25"/>
  <c r="DR57" i="25"/>
  <c r="DS57" i="25"/>
  <c r="DT57" i="25"/>
  <c r="DU57" i="25"/>
  <c r="DV57" i="25"/>
  <c r="DW57" i="25"/>
  <c r="DX57" i="25"/>
  <c r="DY57" i="25"/>
  <c r="DZ57" i="25"/>
  <c r="EA57" i="25"/>
  <c r="EB57" i="25"/>
  <c r="EC57" i="25"/>
  <c r="ED57" i="25"/>
  <c r="EE57" i="25"/>
  <c r="EF57" i="25"/>
  <c r="EG57" i="25"/>
  <c r="EH57" i="25"/>
  <c r="EI57" i="25"/>
  <c r="EJ57" i="25"/>
  <c r="EK57" i="25"/>
  <c r="EL57" i="25"/>
  <c r="EM57" i="25"/>
  <c r="EN57" i="25"/>
  <c r="EO57" i="25"/>
  <c r="EP57" i="25"/>
  <c r="EQ57" i="25"/>
  <c r="ER57" i="25"/>
  <c r="ES57" i="25"/>
  <c r="ET57" i="25"/>
  <c r="EU57" i="25"/>
  <c r="EV57" i="25"/>
  <c r="EW57" i="25"/>
  <c r="EX57" i="25"/>
  <c r="EY57" i="25"/>
  <c r="EZ57" i="25"/>
  <c r="FA57" i="25"/>
  <c r="FB57" i="25"/>
  <c r="FC57" i="25"/>
  <c r="FD57" i="25"/>
  <c r="FE57" i="25"/>
  <c r="FF57" i="25"/>
  <c r="FG57" i="25"/>
  <c r="FH57" i="25"/>
  <c r="FI57" i="25"/>
  <c r="FJ57" i="25"/>
  <c r="FK57" i="25"/>
  <c r="FL57" i="25"/>
  <c r="FM57" i="25"/>
  <c r="FN57" i="25"/>
  <c r="FO57" i="25"/>
  <c r="FP57" i="25"/>
  <c r="FQ57" i="25"/>
  <c r="FR57" i="25"/>
  <c r="FS57" i="25"/>
  <c r="FT57" i="25"/>
  <c r="FU57" i="25"/>
  <c r="FV57" i="25"/>
  <c r="FW57" i="25"/>
  <c r="FX57" i="25"/>
  <c r="FY57" i="25"/>
  <c r="FZ57" i="25"/>
  <c r="GA57" i="25"/>
  <c r="GB57" i="25"/>
  <c r="GC57" i="25"/>
  <c r="GD57" i="25"/>
  <c r="GE57" i="25"/>
  <c r="GF57" i="25"/>
  <c r="GG57" i="25"/>
  <c r="GH57" i="25"/>
  <c r="GI57" i="25"/>
  <c r="GJ57" i="25"/>
  <c r="GK57" i="25"/>
  <c r="GL57" i="25"/>
  <c r="GM57" i="25"/>
  <c r="GN57" i="25"/>
  <c r="GO57" i="25"/>
  <c r="GP57" i="25"/>
  <c r="GQ57" i="25"/>
  <c r="GR57" i="25"/>
  <c r="GS57" i="25"/>
  <c r="GT57" i="25"/>
  <c r="GU57" i="25"/>
  <c r="GV57" i="25"/>
  <c r="GW57" i="25"/>
  <c r="GX57" i="25"/>
  <c r="GY57" i="25"/>
  <c r="GZ57" i="25"/>
  <c r="HA57" i="25"/>
  <c r="HB57" i="25"/>
  <c r="HC57" i="25"/>
  <c r="HD57" i="25"/>
  <c r="HE57" i="25"/>
  <c r="HF57" i="25"/>
  <c r="HG57" i="25"/>
  <c r="HH57" i="25"/>
  <c r="HI57" i="25"/>
  <c r="HJ57" i="25"/>
  <c r="HK57" i="25"/>
  <c r="HL57" i="25"/>
  <c r="HM57" i="25"/>
  <c r="HN57" i="25"/>
  <c r="HO57" i="25"/>
  <c r="HP57" i="25"/>
  <c r="HQ57" i="25"/>
  <c r="DN5" i="25"/>
  <c r="DN6" i="25"/>
  <c r="DN7" i="25"/>
  <c r="DN8" i="25"/>
  <c r="DN9" i="25"/>
  <c r="DN10" i="25"/>
  <c r="DN11" i="25"/>
  <c r="DN12" i="25"/>
  <c r="DN13" i="25"/>
  <c r="DN14" i="25"/>
  <c r="DN15" i="25"/>
  <c r="DN16" i="25"/>
  <c r="DN17" i="25"/>
  <c r="DN18" i="25"/>
  <c r="DN19" i="25"/>
  <c r="DN20" i="25"/>
  <c r="DN21" i="25"/>
  <c r="DN22" i="25"/>
  <c r="DN23" i="25"/>
  <c r="DN24" i="25"/>
  <c r="DN25" i="25"/>
  <c r="DN26" i="25"/>
  <c r="DN27" i="25"/>
  <c r="DN28" i="25"/>
  <c r="DN29" i="25"/>
  <c r="DN30" i="25"/>
  <c r="DN31" i="25"/>
  <c r="DN32" i="25"/>
  <c r="DN33" i="25"/>
  <c r="DN34" i="25"/>
  <c r="DN35" i="25"/>
  <c r="DN36" i="25"/>
  <c r="DN37" i="25"/>
  <c r="DN38" i="25"/>
  <c r="DN39" i="25"/>
  <c r="DN40" i="25"/>
  <c r="DN41" i="25"/>
  <c r="DN42" i="25"/>
  <c r="DN43" i="25"/>
  <c r="DN44" i="25"/>
  <c r="DN45" i="25"/>
  <c r="DN46" i="25"/>
  <c r="DN47" i="25"/>
  <c r="DN48" i="25"/>
  <c r="DN49" i="25"/>
  <c r="DN50" i="25"/>
  <c r="DN51" i="25"/>
  <c r="DN52" i="25"/>
  <c r="DN53" i="25"/>
  <c r="DN54" i="25"/>
  <c r="DN55" i="25"/>
  <c r="DN56" i="25"/>
  <c r="DN57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Z4" i="25"/>
  <c r="AA4" i="25"/>
  <c r="AB4" i="25"/>
  <c r="AC4" i="25"/>
  <c r="AD4" i="25"/>
  <c r="AE4" i="25"/>
  <c r="AF4" i="25"/>
  <c r="AG4" i="25"/>
  <c r="AH4" i="25"/>
  <c r="AI4" i="25"/>
  <c r="AJ4" i="25"/>
  <c r="AK4" i="25"/>
  <c r="AL4" i="25"/>
  <c r="AM4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BC4" i="25"/>
  <c r="BD4" i="25"/>
  <c r="BE4" i="25"/>
  <c r="BF4" i="25"/>
  <c r="BG4" i="25"/>
  <c r="BH4" i="25"/>
  <c r="BI4" i="25"/>
  <c r="BJ4" i="25"/>
  <c r="BK4" i="25"/>
  <c r="BL4" i="25"/>
  <c r="BM4" i="25"/>
  <c r="BN4" i="25"/>
  <c r="BO4" i="25"/>
  <c r="BP4" i="25"/>
  <c r="BQ4" i="25"/>
  <c r="BR4" i="25"/>
  <c r="BS4" i="25"/>
  <c r="BT4" i="25"/>
  <c r="BU4" i="25"/>
  <c r="BV4" i="25"/>
  <c r="BW4" i="25"/>
  <c r="BX4" i="25"/>
  <c r="BY4" i="25"/>
  <c r="BZ4" i="25"/>
  <c r="CA4" i="25"/>
  <c r="CB4" i="25"/>
  <c r="CC4" i="25"/>
  <c r="CD4" i="25"/>
  <c r="CE4" i="25"/>
  <c r="CF4" i="25"/>
  <c r="CG4" i="25"/>
  <c r="CH4" i="25"/>
  <c r="CI4" i="25"/>
  <c r="CJ4" i="25"/>
  <c r="CK4" i="25"/>
  <c r="CL4" i="25"/>
  <c r="CM4" i="25"/>
  <c r="CN4" i="25"/>
  <c r="CO4" i="25"/>
  <c r="CP4" i="25"/>
  <c r="CQ4" i="25"/>
  <c r="CR4" i="25"/>
  <c r="CS4" i="25"/>
  <c r="CT4" i="25"/>
  <c r="CU4" i="25"/>
  <c r="CV4" i="25"/>
  <c r="CW4" i="25"/>
  <c r="CX4" i="25"/>
  <c r="CY4" i="25"/>
  <c r="CZ4" i="25"/>
  <c r="DA4" i="25"/>
  <c r="DB4" i="25"/>
  <c r="DC4" i="25"/>
  <c r="DD4" i="25"/>
  <c r="DE4" i="25"/>
  <c r="DF4" i="25"/>
  <c r="DG4" i="25"/>
  <c r="DH4" i="25"/>
  <c r="DI4" i="25"/>
  <c r="DJ4" i="25"/>
  <c r="DK4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AJ5" i="25"/>
  <c r="AK5" i="25"/>
  <c r="AL5" i="25"/>
  <c r="AM5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BC5" i="25"/>
  <c r="BD5" i="25"/>
  <c r="BE5" i="25"/>
  <c r="BF5" i="25"/>
  <c r="BG5" i="25"/>
  <c r="BH5" i="25"/>
  <c r="BI5" i="25"/>
  <c r="BJ5" i="25"/>
  <c r="BK5" i="25"/>
  <c r="BL5" i="25"/>
  <c r="BM5" i="25"/>
  <c r="BN5" i="25"/>
  <c r="BO5" i="25"/>
  <c r="BP5" i="25"/>
  <c r="BQ5" i="25"/>
  <c r="BR5" i="25"/>
  <c r="BS5" i="25"/>
  <c r="BT5" i="25"/>
  <c r="BU5" i="25"/>
  <c r="BV5" i="25"/>
  <c r="BW5" i="25"/>
  <c r="BX5" i="25"/>
  <c r="BY5" i="25"/>
  <c r="BZ5" i="25"/>
  <c r="CA5" i="25"/>
  <c r="CB5" i="25"/>
  <c r="CC5" i="25"/>
  <c r="CD5" i="25"/>
  <c r="CE5" i="25"/>
  <c r="CF5" i="25"/>
  <c r="CG5" i="25"/>
  <c r="CH5" i="25"/>
  <c r="CI5" i="25"/>
  <c r="CJ5" i="25"/>
  <c r="CK5" i="25"/>
  <c r="CL5" i="25"/>
  <c r="CM5" i="25"/>
  <c r="CN5" i="25"/>
  <c r="CO5" i="25"/>
  <c r="CP5" i="25"/>
  <c r="CQ5" i="25"/>
  <c r="CR5" i="25"/>
  <c r="CS5" i="25"/>
  <c r="CT5" i="25"/>
  <c r="CU5" i="25"/>
  <c r="CV5" i="25"/>
  <c r="CW5" i="25"/>
  <c r="CX5" i="25"/>
  <c r="CY5" i="25"/>
  <c r="CZ5" i="25"/>
  <c r="DA5" i="25"/>
  <c r="DB5" i="25"/>
  <c r="DC5" i="25"/>
  <c r="DD5" i="25"/>
  <c r="DE5" i="25"/>
  <c r="DF5" i="25"/>
  <c r="DG5" i="25"/>
  <c r="DH5" i="25"/>
  <c r="DI5" i="25"/>
  <c r="DJ5" i="25"/>
  <c r="DK5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Z6" i="25"/>
  <c r="AA6" i="25"/>
  <c r="AB6" i="25"/>
  <c r="AC6" i="25"/>
  <c r="AD6" i="25"/>
  <c r="AE6" i="25"/>
  <c r="AF6" i="25"/>
  <c r="AG6" i="25"/>
  <c r="AH6" i="25"/>
  <c r="AI6" i="25"/>
  <c r="AJ6" i="25"/>
  <c r="AK6" i="25"/>
  <c r="AL6" i="25"/>
  <c r="AM6" i="25"/>
  <c r="AN6" i="25"/>
  <c r="AO6" i="25"/>
  <c r="AP6" i="25"/>
  <c r="AQ6" i="25"/>
  <c r="AR6" i="25"/>
  <c r="AS6" i="25"/>
  <c r="AT6" i="25"/>
  <c r="AU6" i="25"/>
  <c r="AV6" i="25"/>
  <c r="AW6" i="25"/>
  <c r="AX6" i="25"/>
  <c r="AY6" i="25"/>
  <c r="AZ6" i="25"/>
  <c r="BA6" i="25"/>
  <c r="BB6" i="25"/>
  <c r="BC6" i="25"/>
  <c r="BD6" i="25"/>
  <c r="BE6" i="25"/>
  <c r="BF6" i="25"/>
  <c r="BG6" i="25"/>
  <c r="BH6" i="25"/>
  <c r="BI6" i="25"/>
  <c r="BJ6" i="25"/>
  <c r="BK6" i="25"/>
  <c r="BL6" i="25"/>
  <c r="BM6" i="25"/>
  <c r="BN6" i="25"/>
  <c r="BO6" i="25"/>
  <c r="BP6" i="25"/>
  <c r="BQ6" i="25"/>
  <c r="BR6" i="25"/>
  <c r="BS6" i="25"/>
  <c r="BT6" i="25"/>
  <c r="BU6" i="25"/>
  <c r="BV6" i="25"/>
  <c r="BW6" i="25"/>
  <c r="BX6" i="25"/>
  <c r="BY6" i="25"/>
  <c r="BZ6" i="25"/>
  <c r="CA6" i="25"/>
  <c r="CB6" i="25"/>
  <c r="CC6" i="25"/>
  <c r="CD6" i="25"/>
  <c r="CE6" i="25"/>
  <c r="CF6" i="25"/>
  <c r="CG6" i="25"/>
  <c r="CH6" i="25"/>
  <c r="CI6" i="25"/>
  <c r="CJ6" i="25"/>
  <c r="CK6" i="25"/>
  <c r="CL6" i="25"/>
  <c r="CM6" i="25"/>
  <c r="CN6" i="25"/>
  <c r="CO6" i="25"/>
  <c r="CP6" i="25"/>
  <c r="CQ6" i="25"/>
  <c r="CR6" i="25"/>
  <c r="CS6" i="25"/>
  <c r="CT6" i="25"/>
  <c r="CU6" i="25"/>
  <c r="CV6" i="25"/>
  <c r="CW6" i="25"/>
  <c r="CX6" i="25"/>
  <c r="CY6" i="25"/>
  <c r="CZ6" i="25"/>
  <c r="DA6" i="25"/>
  <c r="DB6" i="25"/>
  <c r="DC6" i="25"/>
  <c r="DD6" i="25"/>
  <c r="DE6" i="25"/>
  <c r="DF6" i="25"/>
  <c r="DG6" i="25"/>
  <c r="DH6" i="25"/>
  <c r="DI6" i="25"/>
  <c r="DJ6" i="25"/>
  <c r="DK6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X7" i="25"/>
  <c r="Y7" i="25"/>
  <c r="Z7" i="25"/>
  <c r="AA7" i="25"/>
  <c r="AB7" i="25"/>
  <c r="AC7" i="25"/>
  <c r="AD7" i="25"/>
  <c r="AE7" i="25"/>
  <c r="AF7" i="25"/>
  <c r="AG7" i="25"/>
  <c r="AH7" i="25"/>
  <c r="AI7" i="25"/>
  <c r="AJ7" i="25"/>
  <c r="AK7" i="25"/>
  <c r="AL7" i="25"/>
  <c r="AM7" i="25"/>
  <c r="AN7" i="25"/>
  <c r="AO7" i="25"/>
  <c r="AP7" i="25"/>
  <c r="AQ7" i="25"/>
  <c r="AR7" i="25"/>
  <c r="AS7" i="25"/>
  <c r="AT7" i="25"/>
  <c r="AU7" i="25"/>
  <c r="AV7" i="25"/>
  <c r="AW7" i="25"/>
  <c r="AX7" i="25"/>
  <c r="AY7" i="25"/>
  <c r="AZ7" i="25"/>
  <c r="BA7" i="25"/>
  <c r="BB7" i="25"/>
  <c r="BC7" i="25"/>
  <c r="BD7" i="25"/>
  <c r="BE7" i="25"/>
  <c r="BF7" i="25"/>
  <c r="BG7" i="25"/>
  <c r="BH7" i="25"/>
  <c r="BI7" i="25"/>
  <c r="BJ7" i="25"/>
  <c r="BK7" i="25"/>
  <c r="BL7" i="25"/>
  <c r="BM7" i="25"/>
  <c r="BN7" i="25"/>
  <c r="BO7" i="25"/>
  <c r="BP7" i="25"/>
  <c r="BQ7" i="25"/>
  <c r="BR7" i="25"/>
  <c r="BS7" i="25"/>
  <c r="BT7" i="25"/>
  <c r="BU7" i="25"/>
  <c r="BV7" i="25"/>
  <c r="BW7" i="25"/>
  <c r="BX7" i="25"/>
  <c r="BY7" i="25"/>
  <c r="BZ7" i="25"/>
  <c r="CA7" i="25"/>
  <c r="CB7" i="25"/>
  <c r="CC7" i="25"/>
  <c r="CD7" i="25"/>
  <c r="CE7" i="25"/>
  <c r="CF7" i="25"/>
  <c r="CG7" i="25"/>
  <c r="CH7" i="25"/>
  <c r="CI7" i="25"/>
  <c r="CJ7" i="25"/>
  <c r="CK7" i="25"/>
  <c r="CL7" i="25"/>
  <c r="CM7" i="25"/>
  <c r="CN7" i="25"/>
  <c r="CO7" i="25"/>
  <c r="CP7" i="25"/>
  <c r="CQ7" i="25"/>
  <c r="CR7" i="25"/>
  <c r="CS7" i="25"/>
  <c r="CT7" i="25"/>
  <c r="CU7" i="25"/>
  <c r="CV7" i="25"/>
  <c r="CW7" i="25"/>
  <c r="CX7" i="25"/>
  <c r="CY7" i="25"/>
  <c r="CZ7" i="25"/>
  <c r="DA7" i="25"/>
  <c r="DB7" i="25"/>
  <c r="DC7" i="25"/>
  <c r="DD7" i="25"/>
  <c r="DE7" i="25"/>
  <c r="DF7" i="25"/>
  <c r="DG7" i="25"/>
  <c r="DH7" i="25"/>
  <c r="DI7" i="25"/>
  <c r="DJ7" i="25"/>
  <c r="DK7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AB8" i="25"/>
  <c r="AC8" i="25"/>
  <c r="AD8" i="25"/>
  <c r="AE8" i="25"/>
  <c r="AF8" i="25"/>
  <c r="AG8" i="25"/>
  <c r="AH8" i="25"/>
  <c r="AI8" i="25"/>
  <c r="AJ8" i="25"/>
  <c r="AK8" i="25"/>
  <c r="AL8" i="25"/>
  <c r="AM8" i="25"/>
  <c r="AN8" i="25"/>
  <c r="AO8" i="25"/>
  <c r="AP8" i="25"/>
  <c r="AQ8" i="25"/>
  <c r="AR8" i="25"/>
  <c r="AS8" i="25"/>
  <c r="AT8" i="25"/>
  <c r="AU8" i="25"/>
  <c r="AV8" i="25"/>
  <c r="AW8" i="25"/>
  <c r="AX8" i="25"/>
  <c r="AY8" i="25"/>
  <c r="AZ8" i="25"/>
  <c r="BA8" i="25"/>
  <c r="BB8" i="25"/>
  <c r="BC8" i="25"/>
  <c r="BD8" i="25"/>
  <c r="BE8" i="25"/>
  <c r="BF8" i="25"/>
  <c r="BG8" i="25"/>
  <c r="BH8" i="25"/>
  <c r="BI8" i="25"/>
  <c r="BJ8" i="25"/>
  <c r="BK8" i="25"/>
  <c r="BL8" i="25"/>
  <c r="BM8" i="25"/>
  <c r="BN8" i="25"/>
  <c r="BO8" i="25"/>
  <c r="BP8" i="25"/>
  <c r="BQ8" i="25"/>
  <c r="BR8" i="25"/>
  <c r="BS8" i="25"/>
  <c r="BT8" i="25"/>
  <c r="BU8" i="25"/>
  <c r="BV8" i="25"/>
  <c r="BW8" i="25"/>
  <c r="BX8" i="25"/>
  <c r="BY8" i="25"/>
  <c r="BZ8" i="25"/>
  <c r="CA8" i="25"/>
  <c r="CB8" i="25"/>
  <c r="CC8" i="25"/>
  <c r="CD8" i="25"/>
  <c r="CE8" i="25"/>
  <c r="CF8" i="25"/>
  <c r="CG8" i="25"/>
  <c r="CH8" i="25"/>
  <c r="CI8" i="25"/>
  <c r="CJ8" i="25"/>
  <c r="CK8" i="25"/>
  <c r="CL8" i="25"/>
  <c r="CM8" i="25"/>
  <c r="CN8" i="25"/>
  <c r="CO8" i="25"/>
  <c r="CP8" i="25"/>
  <c r="CQ8" i="25"/>
  <c r="CR8" i="25"/>
  <c r="CS8" i="25"/>
  <c r="CT8" i="25"/>
  <c r="CU8" i="25"/>
  <c r="CV8" i="25"/>
  <c r="CW8" i="25"/>
  <c r="CX8" i="25"/>
  <c r="CY8" i="25"/>
  <c r="CZ8" i="25"/>
  <c r="DA8" i="25"/>
  <c r="DB8" i="25"/>
  <c r="DC8" i="25"/>
  <c r="DD8" i="25"/>
  <c r="DE8" i="25"/>
  <c r="DF8" i="25"/>
  <c r="DG8" i="25"/>
  <c r="DH8" i="25"/>
  <c r="DI8" i="25"/>
  <c r="DJ8" i="25"/>
  <c r="DK8" i="25"/>
  <c r="I9" i="25"/>
  <c r="J9" i="25"/>
  <c r="K9" i="25"/>
  <c r="L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Z9" i="25"/>
  <c r="AA9" i="25"/>
  <c r="AB9" i="25"/>
  <c r="AC9" i="25"/>
  <c r="AD9" i="25"/>
  <c r="AE9" i="25"/>
  <c r="AF9" i="25"/>
  <c r="AG9" i="25"/>
  <c r="AH9" i="25"/>
  <c r="AI9" i="25"/>
  <c r="AJ9" i="25"/>
  <c r="AK9" i="25"/>
  <c r="AL9" i="25"/>
  <c r="AM9" i="25"/>
  <c r="AN9" i="25"/>
  <c r="AO9" i="25"/>
  <c r="AP9" i="25"/>
  <c r="AQ9" i="25"/>
  <c r="AR9" i="25"/>
  <c r="AS9" i="25"/>
  <c r="AT9" i="25"/>
  <c r="AU9" i="25"/>
  <c r="AV9" i="25"/>
  <c r="AW9" i="25"/>
  <c r="AX9" i="25"/>
  <c r="AY9" i="25"/>
  <c r="AZ9" i="25"/>
  <c r="BA9" i="25"/>
  <c r="BB9" i="25"/>
  <c r="BC9" i="25"/>
  <c r="BD9" i="25"/>
  <c r="BE9" i="25"/>
  <c r="BF9" i="25"/>
  <c r="BG9" i="25"/>
  <c r="BH9" i="25"/>
  <c r="BI9" i="25"/>
  <c r="BJ9" i="25"/>
  <c r="BK9" i="25"/>
  <c r="BL9" i="25"/>
  <c r="BM9" i="25"/>
  <c r="BN9" i="25"/>
  <c r="BO9" i="25"/>
  <c r="BP9" i="25"/>
  <c r="BQ9" i="25"/>
  <c r="BR9" i="25"/>
  <c r="BS9" i="25"/>
  <c r="BT9" i="25"/>
  <c r="BU9" i="25"/>
  <c r="BV9" i="25"/>
  <c r="BW9" i="25"/>
  <c r="BX9" i="25"/>
  <c r="BY9" i="25"/>
  <c r="BZ9" i="25"/>
  <c r="CA9" i="25"/>
  <c r="CB9" i="25"/>
  <c r="CC9" i="25"/>
  <c r="CD9" i="25"/>
  <c r="CE9" i="25"/>
  <c r="CF9" i="25"/>
  <c r="CG9" i="25"/>
  <c r="CH9" i="25"/>
  <c r="CI9" i="25"/>
  <c r="CJ9" i="25"/>
  <c r="CK9" i="25"/>
  <c r="CL9" i="25"/>
  <c r="CM9" i="25"/>
  <c r="CN9" i="25"/>
  <c r="CO9" i="25"/>
  <c r="CP9" i="25"/>
  <c r="CQ9" i="25"/>
  <c r="CR9" i="25"/>
  <c r="CS9" i="25"/>
  <c r="CT9" i="25"/>
  <c r="CU9" i="25"/>
  <c r="CV9" i="25"/>
  <c r="CW9" i="25"/>
  <c r="CX9" i="25"/>
  <c r="CY9" i="25"/>
  <c r="CZ9" i="25"/>
  <c r="DA9" i="25"/>
  <c r="DB9" i="25"/>
  <c r="DC9" i="25"/>
  <c r="DD9" i="25"/>
  <c r="DE9" i="25"/>
  <c r="DF9" i="25"/>
  <c r="DG9" i="25"/>
  <c r="DH9" i="25"/>
  <c r="DI9" i="25"/>
  <c r="DJ9" i="25"/>
  <c r="DK9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Z10" i="25"/>
  <c r="AA10" i="25"/>
  <c r="AB10" i="25"/>
  <c r="AC10" i="25"/>
  <c r="AD10" i="25"/>
  <c r="AE10" i="25"/>
  <c r="AF10" i="25"/>
  <c r="AG10" i="25"/>
  <c r="AH10" i="25"/>
  <c r="AI10" i="25"/>
  <c r="AJ10" i="25"/>
  <c r="AK10" i="25"/>
  <c r="AL10" i="25"/>
  <c r="AM10" i="25"/>
  <c r="AN10" i="25"/>
  <c r="AO10" i="25"/>
  <c r="AP10" i="25"/>
  <c r="AQ10" i="25"/>
  <c r="AR10" i="25"/>
  <c r="AS10" i="25"/>
  <c r="AT10" i="25"/>
  <c r="AU10" i="25"/>
  <c r="AV10" i="25"/>
  <c r="AW10" i="25"/>
  <c r="AX10" i="25"/>
  <c r="AY10" i="25"/>
  <c r="AZ10" i="25"/>
  <c r="BA10" i="25"/>
  <c r="BB10" i="25"/>
  <c r="BC10" i="25"/>
  <c r="BD10" i="25"/>
  <c r="BE10" i="25"/>
  <c r="BF10" i="25"/>
  <c r="BG10" i="25"/>
  <c r="BH10" i="25"/>
  <c r="BI10" i="25"/>
  <c r="BJ10" i="25"/>
  <c r="BK10" i="25"/>
  <c r="BL10" i="25"/>
  <c r="BM10" i="25"/>
  <c r="BN10" i="25"/>
  <c r="BO10" i="25"/>
  <c r="BP10" i="25"/>
  <c r="BQ10" i="25"/>
  <c r="BR10" i="25"/>
  <c r="BS10" i="25"/>
  <c r="BT10" i="25"/>
  <c r="BU10" i="25"/>
  <c r="BV10" i="25"/>
  <c r="BW10" i="25"/>
  <c r="BX10" i="25"/>
  <c r="BY10" i="25"/>
  <c r="BZ10" i="25"/>
  <c r="CA10" i="25"/>
  <c r="CB10" i="25"/>
  <c r="CC10" i="25"/>
  <c r="CD10" i="25"/>
  <c r="CE10" i="25"/>
  <c r="CF10" i="25"/>
  <c r="CG10" i="25"/>
  <c r="CH10" i="25"/>
  <c r="CI10" i="25"/>
  <c r="CJ10" i="25"/>
  <c r="CK10" i="25"/>
  <c r="CL10" i="25"/>
  <c r="CM10" i="25"/>
  <c r="CN10" i="25"/>
  <c r="CO10" i="25"/>
  <c r="CP10" i="25"/>
  <c r="CQ10" i="25"/>
  <c r="CR10" i="25"/>
  <c r="CS10" i="25"/>
  <c r="CT10" i="25"/>
  <c r="CU10" i="25"/>
  <c r="CV10" i="25"/>
  <c r="CW10" i="25"/>
  <c r="CX10" i="25"/>
  <c r="CY10" i="25"/>
  <c r="CZ10" i="25"/>
  <c r="DA10" i="25"/>
  <c r="DB10" i="25"/>
  <c r="DC10" i="25"/>
  <c r="DD10" i="25"/>
  <c r="DE10" i="25"/>
  <c r="DF10" i="25"/>
  <c r="DG10" i="25"/>
  <c r="DH10" i="25"/>
  <c r="DI10" i="25"/>
  <c r="DJ10" i="25"/>
  <c r="DK10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AN11" i="25"/>
  <c r="AO11" i="25"/>
  <c r="AP11" i="25"/>
  <c r="AQ11" i="25"/>
  <c r="AR11" i="25"/>
  <c r="AS11" i="25"/>
  <c r="AT11" i="25"/>
  <c r="AU11" i="25"/>
  <c r="AV11" i="25"/>
  <c r="AW11" i="25"/>
  <c r="AX11" i="25"/>
  <c r="AY11" i="25"/>
  <c r="AZ11" i="25"/>
  <c r="BA11" i="25"/>
  <c r="BB11" i="25"/>
  <c r="BC11" i="25"/>
  <c r="BD11" i="25"/>
  <c r="BE11" i="25"/>
  <c r="BF11" i="25"/>
  <c r="BG11" i="25"/>
  <c r="BH11" i="25"/>
  <c r="BI11" i="25"/>
  <c r="BJ11" i="25"/>
  <c r="BK11" i="25"/>
  <c r="BL11" i="25"/>
  <c r="BM11" i="25"/>
  <c r="BN11" i="25"/>
  <c r="BO11" i="25"/>
  <c r="BP11" i="25"/>
  <c r="BQ11" i="25"/>
  <c r="BR11" i="25"/>
  <c r="BS11" i="25"/>
  <c r="BT11" i="25"/>
  <c r="BU11" i="25"/>
  <c r="BV11" i="25"/>
  <c r="BW11" i="25"/>
  <c r="BX11" i="25"/>
  <c r="BY11" i="25"/>
  <c r="BZ11" i="25"/>
  <c r="CA11" i="25"/>
  <c r="CB11" i="25"/>
  <c r="CC11" i="25"/>
  <c r="CD11" i="25"/>
  <c r="CE11" i="25"/>
  <c r="CF11" i="25"/>
  <c r="CG11" i="25"/>
  <c r="CH11" i="25"/>
  <c r="CI11" i="25"/>
  <c r="CJ11" i="25"/>
  <c r="CK11" i="25"/>
  <c r="CL11" i="25"/>
  <c r="CM11" i="25"/>
  <c r="CN11" i="25"/>
  <c r="CO11" i="25"/>
  <c r="CP11" i="25"/>
  <c r="CQ11" i="25"/>
  <c r="CR11" i="25"/>
  <c r="CS11" i="25"/>
  <c r="CT11" i="25"/>
  <c r="CU11" i="25"/>
  <c r="CV11" i="25"/>
  <c r="CW11" i="25"/>
  <c r="CX11" i="25"/>
  <c r="CY11" i="25"/>
  <c r="CZ11" i="25"/>
  <c r="DA11" i="25"/>
  <c r="DB11" i="25"/>
  <c r="DC11" i="25"/>
  <c r="DD11" i="25"/>
  <c r="DE11" i="25"/>
  <c r="DF11" i="25"/>
  <c r="DG11" i="25"/>
  <c r="DH11" i="25"/>
  <c r="DI11" i="25"/>
  <c r="DJ11" i="25"/>
  <c r="DK11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AN12" i="25"/>
  <c r="AO12" i="25"/>
  <c r="AP12" i="25"/>
  <c r="AQ12" i="25"/>
  <c r="AR12" i="25"/>
  <c r="AS12" i="25"/>
  <c r="AT12" i="25"/>
  <c r="AU12" i="25"/>
  <c r="AV12" i="25"/>
  <c r="AW12" i="25"/>
  <c r="AX12" i="25"/>
  <c r="AY12" i="25"/>
  <c r="AZ12" i="25"/>
  <c r="BA12" i="25"/>
  <c r="BB12" i="25"/>
  <c r="BC12" i="25"/>
  <c r="BD12" i="25"/>
  <c r="BE12" i="25"/>
  <c r="BF12" i="25"/>
  <c r="BG12" i="25"/>
  <c r="BH12" i="25"/>
  <c r="BI12" i="25"/>
  <c r="BJ12" i="25"/>
  <c r="BK12" i="25"/>
  <c r="BL12" i="25"/>
  <c r="BM12" i="25"/>
  <c r="BN12" i="25"/>
  <c r="BO12" i="25"/>
  <c r="BP12" i="25"/>
  <c r="BQ12" i="25"/>
  <c r="BR12" i="25"/>
  <c r="BS12" i="25"/>
  <c r="BT12" i="25"/>
  <c r="BU12" i="25"/>
  <c r="BV12" i="25"/>
  <c r="BW12" i="25"/>
  <c r="BX12" i="25"/>
  <c r="BY12" i="25"/>
  <c r="BZ12" i="25"/>
  <c r="CA12" i="25"/>
  <c r="CB12" i="25"/>
  <c r="CC12" i="25"/>
  <c r="CD12" i="25"/>
  <c r="CE12" i="25"/>
  <c r="CF12" i="25"/>
  <c r="CG12" i="25"/>
  <c r="CH12" i="25"/>
  <c r="CI12" i="25"/>
  <c r="CJ12" i="25"/>
  <c r="CK12" i="25"/>
  <c r="CL12" i="25"/>
  <c r="CM12" i="25"/>
  <c r="CN12" i="25"/>
  <c r="CO12" i="25"/>
  <c r="CP12" i="25"/>
  <c r="CQ12" i="25"/>
  <c r="CR12" i="25"/>
  <c r="CS12" i="25"/>
  <c r="CT12" i="25"/>
  <c r="CU12" i="25"/>
  <c r="CV12" i="25"/>
  <c r="CW12" i="25"/>
  <c r="CX12" i="25"/>
  <c r="CY12" i="25"/>
  <c r="CZ12" i="25"/>
  <c r="DA12" i="25"/>
  <c r="DB12" i="25"/>
  <c r="DC12" i="25"/>
  <c r="DD12" i="25"/>
  <c r="DE12" i="25"/>
  <c r="DF12" i="25"/>
  <c r="DG12" i="25"/>
  <c r="DH12" i="25"/>
  <c r="DI12" i="25"/>
  <c r="DJ12" i="25"/>
  <c r="DK12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P13" i="25"/>
  <c r="AQ13" i="25"/>
  <c r="AR13" i="25"/>
  <c r="AS13" i="25"/>
  <c r="AT13" i="25"/>
  <c r="AU13" i="25"/>
  <c r="AV13" i="25"/>
  <c r="AW13" i="25"/>
  <c r="AX13" i="25"/>
  <c r="AY13" i="25"/>
  <c r="AZ13" i="25"/>
  <c r="BA13" i="25"/>
  <c r="BB13" i="25"/>
  <c r="BC13" i="25"/>
  <c r="BD13" i="25"/>
  <c r="BE13" i="25"/>
  <c r="BF13" i="25"/>
  <c r="BG13" i="25"/>
  <c r="BH13" i="25"/>
  <c r="BI13" i="25"/>
  <c r="BJ13" i="25"/>
  <c r="BK13" i="25"/>
  <c r="BL13" i="25"/>
  <c r="BM13" i="25"/>
  <c r="BN13" i="25"/>
  <c r="BO13" i="25"/>
  <c r="BP13" i="25"/>
  <c r="BQ13" i="25"/>
  <c r="BR13" i="25"/>
  <c r="BS13" i="25"/>
  <c r="BT13" i="25"/>
  <c r="BU13" i="25"/>
  <c r="BV13" i="25"/>
  <c r="BW13" i="25"/>
  <c r="BX13" i="25"/>
  <c r="BY13" i="25"/>
  <c r="BZ13" i="25"/>
  <c r="CA13" i="25"/>
  <c r="CB13" i="25"/>
  <c r="CC13" i="25"/>
  <c r="CD13" i="25"/>
  <c r="CE13" i="25"/>
  <c r="CF13" i="25"/>
  <c r="CG13" i="25"/>
  <c r="CH13" i="25"/>
  <c r="CI13" i="25"/>
  <c r="CJ13" i="25"/>
  <c r="CK13" i="25"/>
  <c r="CL13" i="25"/>
  <c r="CM13" i="25"/>
  <c r="CN13" i="25"/>
  <c r="CO13" i="25"/>
  <c r="CP13" i="25"/>
  <c r="CQ13" i="25"/>
  <c r="CR13" i="25"/>
  <c r="CS13" i="25"/>
  <c r="CT13" i="25"/>
  <c r="CU13" i="25"/>
  <c r="CV13" i="25"/>
  <c r="CW13" i="25"/>
  <c r="CX13" i="25"/>
  <c r="CY13" i="25"/>
  <c r="CZ13" i="25"/>
  <c r="DA13" i="25"/>
  <c r="DB13" i="25"/>
  <c r="DC13" i="25"/>
  <c r="DD13" i="25"/>
  <c r="DE13" i="25"/>
  <c r="DF13" i="25"/>
  <c r="DG13" i="25"/>
  <c r="DH13" i="25"/>
  <c r="DI13" i="25"/>
  <c r="DJ13" i="25"/>
  <c r="DK13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AR14" i="25"/>
  <c r="AS14" i="25"/>
  <c r="AT14" i="25"/>
  <c r="AU14" i="25"/>
  <c r="AV14" i="25"/>
  <c r="AW14" i="25"/>
  <c r="AX14" i="25"/>
  <c r="AY14" i="25"/>
  <c r="AZ14" i="25"/>
  <c r="BA14" i="25"/>
  <c r="BB14" i="25"/>
  <c r="BC14" i="25"/>
  <c r="BD14" i="25"/>
  <c r="BE14" i="25"/>
  <c r="BF14" i="25"/>
  <c r="BG14" i="25"/>
  <c r="BH14" i="25"/>
  <c r="BI14" i="25"/>
  <c r="BJ14" i="25"/>
  <c r="BK14" i="25"/>
  <c r="BL14" i="25"/>
  <c r="BM14" i="25"/>
  <c r="BN14" i="25"/>
  <c r="BO14" i="25"/>
  <c r="BP14" i="25"/>
  <c r="BQ14" i="25"/>
  <c r="BR14" i="25"/>
  <c r="BS14" i="25"/>
  <c r="BT14" i="25"/>
  <c r="BU14" i="25"/>
  <c r="BV14" i="25"/>
  <c r="BW14" i="25"/>
  <c r="BX14" i="25"/>
  <c r="BY14" i="25"/>
  <c r="BZ14" i="25"/>
  <c r="CA14" i="25"/>
  <c r="CB14" i="25"/>
  <c r="CC14" i="25"/>
  <c r="CD14" i="25"/>
  <c r="CE14" i="25"/>
  <c r="CF14" i="25"/>
  <c r="CG14" i="25"/>
  <c r="CH14" i="25"/>
  <c r="CI14" i="25"/>
  <c r="CJ14" i="25"/>
  <c r="CK14" i="25"/>
  <c r="CL14" i="25"/>
  <c r="CM14" i="25"/>
  <c r="CN14" i="25"/>
  <c r="CO14" i="25"/>
  <c r="CP14" i="25"/>
  <c r="CQ14" i="25"/>
  <c r="CR14" i="25"/>
  <c r="CS14" i="25"/>
  <c r="CT14" i="25"/>
  <c r="CU14" i="25"/>
  <c r="CV14" i="25"/>
  <c r="CW14" i="25"/>
  <c r="CX14" i="25"/>
  <c r="CY14" i="25"/>
  <c r="CZ14" i="25"/>
  <c r="DA14" i="25"/>
  <c r="DB14" i="25"/>
  <c r="DC14" i="25"/>
  <c r="DD14" i="25"/>
  <c r="DE14" i="25"/>
  <c r="DF14" i="25"/>
  <c r="DG14" i="25"/>
  <c r="DH14" i="25"/>
  <c r="DI14" i="25"/>
  <c r="DJ14" i="25"/>
  <c r="DK14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AN15" i="25"/>
  <c r="AO15" i="25"/>
  <c r="AP15" i="25"/>
  <c r="AQ15" i="25"/>
  <c r="AR15" i="25"/>
  <c r="AS15" i="25"/>
  <c r="AT15" i="25"/>
  <c r="AU15" i="25"/>
  <c r="AV15" i="25"/>
  <c r="AW15" i="25"/>
  <c r="AX15" i="25"/>
  <c r="AY15" i="25"/>
  <c r="AZ15" i="25"/>
  <c r="BA15" i="25"/>
  <c r="BB15" i="25"/>
  <c r="BC15" i="25"/>
  <c r="BD15" i="25"/>
  <c r="BE15" i="25"/>
  <c r="BF15" i="25"/>
  <c r="BG15" i="25"/>
  <c r="BH15" i="25"/>
  <c r="BI15" i="25"/>
  <c r="BJ15" i="25"/>
  <c r="BK15" i="25"/>
  <c r="BL15" i="25"/>
  <c r="BM15" i="25"/>
  <c r="BN15" i="25"/>
  <c r="BO15" i="25"/>
  <c r="BP15" i="25"/>
  <c r="BQ15" i="25"/>
  <c r="BR15" i="25"/>
  <c r="BS15" i="25"/>
  <c r="BT15" i="25"/>
  <c r="BU15" i="25"/>
  <c r="BV15" i="25"/>
  <c r="BW15" i="25"/>
  <c r="BX15" i="25"/>
  <c r="BY15" i="25"/>
  <c r="BZ15" i="25"/>
  <c r="CA15" i="25"/>
  <c r="CB15" i="25"/>
  <c r="CC15" i="25"/>
  <c r="CD15" i="25"/>
  <c r="CE15" i="25"/>
  <c r="CF15" i="25"/>
  <c r="CG15" i="25"/>
  <c r="CH15" i="25"/>
  <c r="CI15" i="25"/>
  <c r="CJ15" i="25"/>
  <c r="CK15" i="25"/>
  <c r="CL15" i="25"/>
  <c r="CM15" i="25"/>
  <c r="CN15" i="25"/>
  <c r="CO15" i="25"/>
  <c r="CP15" i="25"/>
  <c r="CQ15" i="25"/>
  <c r="CR15" i="25"/>
  <c r="CS15" i="25"/>
  <c r="CT15" i="25"/>
  <c r="CU15" i="25"/>
  <c r="CV15" i="25"/>
  <c r="CW15" i="25"/>
  <c r="CX15" i="25"/>
  <c r="CY15" i="25"/>
  <c r="CZ15" i="25"/>
  <c r="DA15" i="25"/>
  <c r="DB15" i="25"/>
  <c r="DC15" i="25"/>
  <c r="DD15" i="25"/>
  <c r="DE15" i="25"/>
  <c r="DF15" i="25"/>
  <c r="DG15" i="25"/>
  <c r="DH15" i="25"/>
  <c r="DI15" i="25"/>
  <c r="DJ15" i="25"/>
  <c r="DK15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AN16" i="25"/>
  <c r="AO16" i="25"/>
  <c r="AP16" i="25"/>
  <c r="AQ16" i="25"/>
  <c r="AR16" i="25"/>
  <c r="AS16" i="25"/>
  <c r="AT16" i="25"/>
  <c r="AU16" i="25"/>
  <c r="AV16" i="25"/>
  <c r="AW16" i="25"/>
  <c r="AX16" i="25"/>
  <c r="AY16" i="25"/>
  <c r="AZ16" i="25"/>
  <c r="BA16" i="25"/>
  <c r="BB16" i="25"/>
  <c r="BC16" i="25"/>
  <c r="BD16" i="25"/>
  <c r="BE16" i="25"/>
  <c r="BF16" i="25"/>
  <c r="BG16" i="25"/>
  <c r="BH16" i="25"/>
  <c r="BI16" i="25"/>
  <c r="BJ16" i="25"/>
  <c r="BK16" i="25"/>
  <c r="BL16" i="25"/>
  <c r="BM16" i="25"/>
  <c r="BN16" i="25"/>
  <c r="BO16" i="25"/>
  <c r="BP16" i="25"/>
  <c r="BQ16" i="25"/>
  <c r="BR16" i="25"/>
  <c r="BS16" i="25"/>
  <c r="BT16" i="25"/>
  <c r="BU16" i="25"/>
  <c r="BV16" i="25"/>
  <c r="BW16" i="25"/>
  <c r="BX16" i="25"/>
  <c r="BY16" i="25"/>
  <c r="BZ16" i="25"/>
  <c r="CA16" i="25"/>
  <c r="CB16" i="25"/>
  <c r="CC16" i="25"/>
  <c r="CD16" i="25"/>
  <c r="CE16" i="25"/>
  <c r="CF16" i="25"/>
  <c r="CG16" i="25"/>
  <c r="CH16" i="25"/>
  <c r="CI16" i="25"/>
  <c r="CJ16" i="25"/>
  <c r="CK16" i="25"/>
  <c r="CL16" i="25"/>
  <c r="CM16" i="25"/>
  <c r="CN16" i="25"/>
  <c r="CO16" i="25"/>
  <c r="CP16" i="25"/>
  <c r="CQ16" i="25"/>
  <c r="CR16" i="25"/>
  <c r="CS16" i="25"/>
  <c r="CT16" i="25"/>
  <c r="CU16" i="25"/>
  <c r="CV16" i="25"/>
  <c r="CW16" i="25"/>
  <c r="CX16" i="25"/>
  <c r="CY16" i="25"/>
  <c r="CZ16" i="25"/>
  <c r="DA16" i="25"/>
  <c r="DB16" i="25"/>
  <c r="DC16" i="25"/>
  <c r="DD16" i="25"/>
  <c r="DE16" i="25"/>
  <c r="DF16" i="25"/>
  <c r="DG16" i="25"/>
  <c r="DH16" i="25"/>
  <c r="DI16" i="25"/>
  <c r="DJ16" i="25"/>
  <c r="DK16" i="25"/>
  <c r="I17" i="25"/>
  <c r="J17" i="25"/>
  <c r="K17" i="25"/>
  <c r="L17" i="25"/>
  <c r="M17" i="25"/>
  <c r="N17" i="25"/>
  <c r="O17" i="25"/>
  <c r="P17" i="25"/>
  <c r="Q17" i="25"/>
  <c r="R17" i="25"/>
  <c r="S17" i="25"/>
  <c r="T17" i="25"/>
  <c r="U17" i="25"/>
  <c r="V17" i="25"/>
  <c r="W17" i="25"/>
  <c r="X17" i="25"/>
  <c r="Y17" i="25"/>
  <c r="Z17" i="25"/>
  <c r="AA17" i="25"/>
  <c r="AB17" i="25"/>
  <c r="AC17" i="25"/>
  <c r="AD17" i="25"/>
  <c r="AE17" i="25"/>
  <c r="AF17" i="25"/>
  <c r="AG17" i="25"/>
  <c r="AH17" i="25"/>
  <c r="AI17" i="25"/>
  <c r="AJ17" i="25"/>
  <c r="AK17" i="25"/>
  <c r="AL17" i="25"/>
  <c r="AM17" i="25"/>
  <c r="AN17" i="25"/>
  <c r="AO17" i="25"/>
  <c r="AP17" i="25"/>
  <c r="AQ17" i="25"/>
  <c r="AR17" i="25"/>
  <c r="AS17" i="25"/>
  <c r="AT17" i="25"/>
  <c r="AU17" i="25"/>
  <c r="AV17" i="25"/>
  <c r="AW17" i="25"/>
  <c r="AX17" i="25"/>
  <c r="AY17" i="25"/>
  <c r="AZ17" i="25"/>
  <c r="BA17" i="25"/>
  <c r="BB17" i="25"/>
  <c r="BC17" i="25"/>
  <c r="BD17" i="25"/>
  <c r="BE17" i="25"/>
  <c r="BF17" i="25"/>
  <c r="BG17" i="25"/>
  <c r="BH17" i="25"/>
  <c r="BI17" i="25"/>
  <c r="BJ17" i="25"/>
  <c r="BK17" i="25"/>
  <c r="BL17" i="25"/>
  <c r="BM17" i="25"/>
  <c r="BN17" i="25"/>
  <c r="BO17" i="25"/>
  <c r="BP17" i="25"/>
  <c r="BQ17" i="25"/>
  <c r="BR17" i="25"/>
  <c r="BS17" i="25"/>
  <c r="BT17" i="25"/>
  <c r="BU17" i="25"/>
  <c r="BV17" i="25"/>
  <c r="BW17" i="25"/>
  <c r="BX17" i="25"/>
  <c r="BY17" i="25"/>
  <c r="BZ17" i="25"/>
  <c r="CA17" i="25"/>
  <c r="CB17" i="25"/>
  <c r="CC17" i="25"/>
  <c r="CD17" i="25"/>
  <c r="CE17" i="25"/>
  <c r="CF17" i="25"/>
  <c r="CG17" i="25"/>
  <c r="CH17" i="25"/>
  <c r="CI17" i="25"/>
  <c r="CJ17" i="25"/>
  <c r="CK17" i="25"/>
  <c r="CL17" i="25"/>
  <c r="CM17" i="25"/>
  <c r="CN17" i="25"/>
  <c r="CO17" i="25"/>
  <c r="CP17" i="25"/>
  <c r="CQ17" i="25"/>
  <c r="CR17" i="25"/>
  <c r="CS17" i="25"/>
  <c r="CT17" i="25"/>
  <c r="CU17" i="25"/>
  <c r="CV17" i="25"/>
  <c r="CW17" i="25"/>
  <c r="CX17" i="25"/>
  <c r="CY17" i="25"/>
  <c r="CZ17" i="25"/>
  <c r="DA17" i="25"/>
  <c r="DB17" i="25"/>
  <c r="DC17" i="25"/>
  <c r="DD17" i="25"/>
  <c r="DE17" i="25"/>
  <c r="DF17" i="25"/>
  <c r="DG17" i="25"/>
  <c r="DH17" i="25"/>
  <c r="DI17" i="25"/>
  <c r="DJ17" i="25"/>
  <c r="DK17" i="25"/>
  <c r="I18" i="25"/>
  <c r="J18" i="25"/>
  <c r="K18" i="25"/>
  <c r="L18" i="25"/>
  <c r="M18" i="25"/>
  <c r="N18" i="25"/>
  <c r="O18" i="25"/>
  <c r="P18" i="25"/>
  <c r="Q18" i="25"/>
  <c r="R18" i="25"/>
  <c r="S18" i="25"/>
  <c r="T18" i="25"/>
  <c r="U18" i="25"/>
  <c r="V18" i="25"/>
  <c r="W18" i="25"/>
  <c r="X18" i="25"/>
  <c r="Y18" i="25"/>
  <c r="Z18" i="25"/>
  <c r="AA18" i="25"/>
  <c r="AB18" i="25"/>
  <c r="AC18" i="25"/>
  <c r="AD18" i="25"/>
  <c r="AE18" i="25"/>
  <c r="AF18" i="25"/>
  <c r="AG18" i="25"/>
  <c r="AH18" i="25"/>
  <c r="AI18" i="25"/>
  <c r="AJ18" i="25"/>
  <c r="AK18" i="25"/>
  <c r="AL18" i="25"/>
  <c r="AM18" i="25"/>
  <c r="AN18" i="25"/>
  <c r="AO18" i="25"/>
  <c r="AP18" i="25"/>
  <c r="AQ18" i="25"/>
  <c r="AR18" i="25"/>
  <c r="AS18" i="25"/>
  <c r="AT18" i="25"/>
  <c r="AU18" i="25"/>
  <c r="AV18" i="25"/>
  <c r="AW18" i="25"/>
  <c r="AX18" i="25"/>
  <c r="AY18" i="25"/>
  <c r="AZ18" i="25"/>
  <c r="BA18" i="25"/>
  <c r="BB18" i="25"/>
  <c r="BC18" i="25"/>
  <c r="BD18" i="25"/>
  <c r="BE18" i="25"/>
  <c r="BF18" i="25"/>
  <c r="BG18" i="25"/>
  <c r="BH18" i="25"/>
  <c r="BI18" i="25"/>
  <c r="BJ18" i="25"/>
  <c r="BK18" i="25"/>
  <c r="BL18" i="25"/>
  <c r="BM18" i="25"/>
  <c r="BN18" i="25"/>
  <c r="BO18" i="25"/>
  <c r="BP18" i="25"/>
  <c r="BQ18" i="25"/>
  <c r="BR18" i="25"/>
  <c r="BS18" i="25"/>
  <c r="BT18" i="25"/>
  <c r="BU18" i="25"/>
  <c r="BV18" i="25"/>
  <c r="BW18" i="25"/>
  <c r="BX18" i="25"/>
  <c r="BY18" i="25"/>
  <c r="BZ18" i="25"/>
  <c r="CA18" i="25"/>
  <c r="CB18" i="25"/>
  <c r="CC18" i="25"/>
  <c r="CD18" i="25"/>
  <c r="CE18" i="25"/>
  <c r="CF18" i="25"/>
  <c r="CG18" i="25"/>
  <c r="CH18" i="25"/>
  <c r="CI18" i="25"/>
  <c r="CJ18" i="25"/>
  <c r="CK18" i="25"/>
  <c r="CL18" i="25"/>
  <c r="CM18" i="25"/>
  <c r="CN18" i="25"/>
  <c r="CO18" i="25"/>
  <c r="CP18" i="25"/>
  <c r="CQ18" i="25"/>
  <c r="CR18" i="25"/>
  <c r="CS18" i="25"/>
  <c r="CT18" i="25"/>
  <c r="CU18" i="25"/>
  <c r="CV18" i="25"/>
  <c r="CW18" i="25"/>
  <c r="CX18" i="25"/>
  <c r="CY18" i="25"/>
  <c r="CZ18" i="25"/>
  <c r="DA18" i="25"/>
  <c r="DB18" i="25"/>
  <c r="DC18" i="25"/>
  <c r="DD18" i="25"/>
  <c r="DE18" i="25"/>
  <c r="DF18" i="25"/>
  <c r="DG18" i="25"/>
  <c r="DH18" i="25"/>
  <c r="DI18" i="25"/>
  <c r="DJ18" i="25"/>
  <c r="DK18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AJ19" i="25"/>
  <c r="AK19" i="25"/>
  <c r="AL19" i="25"/>
  <c r="AM19" i="25"/>
  <c r="AN19" i="25"/>
  <c r="AO19" i="25"/>
  <c r="AP19" i="25"/>
  <c r="AQ19" i="25"/>
  <c r="AR19" i="25"/>
  <c r="AS19" i="25"/>
  <c r="AT19" i="25"/>
  <c r="AU19" i="25"/>
  <c r="AV19" i="25"/>
  <c r="AW19" i="25"/>
  <c r="AX19" i="25"/>
  <c r="AY19" i="25"/>
  <c r="AZ19" i="25"/>
  <c r="BA19" i="25"/>
  <c r="BB19" i="25"/>
  <c r="BC19" i="25"/>
  <c r="BD19" i="25"/>
  <c r="BE19" i="25"/>
  <c r="BF19" i="25"/>
  <c r="BG19" i="25"/>
  <c r="BH19" i="25"/>
  <c r="BI19" i="25"/>
  <c r="BJ19" i="25"/>
  <c r="BK19" i="25"/>
  <c r="BL19" i="25"/>
  <c r="BM19" i="25"/>
  <c r="BN19" i="25"/>
  <c r="BO19" i="25"/>
  <c r="BP19" i="25"/>
  <c r="BQ19" i="25"/>
  <c r="BR19" i="25"/>
  <c r="BS19" i="25"/>
  <c r="BT19" i="25"/>
  <c r="BU19" i="25"/>
  <c r="BV19" i="25"/>
  <c r="BW19" i="25"/>
  <c r="BX19" i="25"/>
  <c r="BY19" i="25"/>
  <c r="BZ19" i="25"/>
  <c r="CA19" i="25"/>
  <c r="CB19" i="25"/>
  <c r="CC19" i="25"/>
  <c r="CD19" i="25"/>
  <c r="CE19" i="25"/>
  <c r="CF19" i="25"/>
  <c r="CG19" i="25"/>
  <c r="CH19" i="25"/>
  <c r="CI19" i="25"/>
  <c r="CJ19" i="25"/>
  <c r="CK19" i="25"/>
  <c r="CL19" i="25"/>
  <c r="CM19" i="25"/>
  <c r="CN19" i="25"/>
  <c r="CO19" i="25"/>
  <c r="CP19" i="25"/>
  <c r="CQ19" i="25"/>
  <c r="CR19" i="25"/>
  <c r="CS19" i="25"/>
  <c r="CT19" i="25"/>
  <c r="CU19" i="25"/>
  <c r="CV19" i="25"/>
  <c r="CW19" i="25"/>
  <c r="CX19" i="25"/>
  <c r="CY19" i="25"/>
  <c r="CZ19" i="25"/>
  <c r="DA19" i="25"/>
  <c r="DB19" i="25"/>
  <c r="DC19" i="25"/>
  <c r="DD19" i="25"/>
  <c r="DE19" i="25"/>
  <c r="DF19" i="25"/>
  <c r="DG19" i="25"/>
  <c r="DH19" i="25"/>
  <c r="DI19" i="25"/>
  <c r="DJ19" i="25"/>
  <c r="DK19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AA20" i="25"/>
  <c r="AB20" i="25"/>
  <c r="AC20" i="25"/>
  <c r="AD20" i="25"/>
  <c r="AE20" i="25"/>
  <c r="AF20" i="25"/>
  <c r="AG20" i="25"/>
  <c r="AH20" i="25"/>
  <c r="AI20" i="25"/>
  <c r="AJ20" i="25"/>
  <c r="AK20" i="25"/>
  <c r="AL20" i="25"/>
  <c r="AM20" i="25"/>
  <c r="AN20" i="25"/>
  <c r="AO20" i="25"/>
  <c r="AP20" i="25"/>
  <c r="AQ20" i="25"/>
  <c r="AR20" i="25"/>
  <c r="AS20" i="25"/>
  <c r="AT20" i="25"/>
  <c r="AU20" i="25"/>
  <c r="AV20" i="25"/>
  <c r="AW20" i="25"/>
  <c r="AX20" i="25"/>
  <c r="AY20" i="25"/>
  <c r="AZ20" i="25"/>
  <c r="BA20" i="25"/>
  <c r="BB20" i="25"/>
  <c r="BC20" i="25"/>
  <c r="BD20" i="25"/>
  <c r="BE20" i="25"/>
  <c r="BF20" i="25"/>
  <c r="BG20" i="25"/>
  <c r="BH20" i="25"/>
  <c r="BI20" i="25"/>
  <c r="BJ20" i="25"/>
  <c r="BK20" i="25"/>
  <c r="BL20" i="25"/>
  <c r="BM20" i="25"/>
  <c r="BN20" i="25"/>
  <c r="BO20" i="25"/>
  <c r="BP20" i="25"/>
  <c r="BQ20" i="25"/>
  <c r="BR20" i="25"/>
  <c r="BS20" i="25"/>
  <c r="BT20" i="25"/>
  <c r="BU20" i="25"/>
  <c r="BV20" i="25"/>
  <c r="BW20" i="25"/>
  <c r="BX20" i="25"/>
  <c r="BY20" i="25"/>
  <c r="BZ20" i="25"/>
  <c r="CA20" i="25"/>
  <c r="CB20" i="25"/>
  <c r="CC20" i="25"/>
  <c r="CD20" i="25"/>
  <c r="CE20" i="25"/>
  <c r="CF20" i="25"/>
  <c r="CG20" i="25"/>
  <c r="CH20" i="25"/>
  <c r="CI20" i="25"/>
  <c r="CJ20" i="25"/>
  <c r="CK20" i="25"/>
  <c r="CL20" i="25"/>
  <c r="CM20" i="25"/>
  <c r="CN20" i="25"/>
  <c r="CO20" i="25"/>
  <c r="CP20" i="25"/>
  <c r="CQ20" i="25"/>
  <c r="CR20" i="25"/>
  <c r="CS20" i="25"/>
  <c r="CT20" i="25"/>
  <c r="CU20" i="25"/>
  <c r="CV20" i="25"/>
  <c r="CW20" i="25"/>
  <c r="CX20" i="25"/>
  <c r="CY20" i="25"/>
  <c r="CZ20" i="25"/>
  <c r="DA20" i="25"/>
  <c r="DB20" i="25"/>
  <c r="DC20" i="25"/>
  <c r="DD20" i="25"/>
  <c r="DE20" i="25"/>
  <c r="DF20" i="25"/>
  <c r="DG20" i="25"/>
  <c r="DH20" i="25"/>
  <c r="DI20" i="25"/>
  <c r="DJ20" i="25"/>
  <c r="DK20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AJ21" i="25"/>
  <c r="AK21" i="25"/>
  <c r="AL21" i="25"/>
  <c r="AM21" i="25"/>
  <c r="AN21" i="25"/>
  <c r="AO21" i="25"/>
  <c r="AP21" i="25"/>
  <c r="AQ21" i="25"/>
  <c r="AR21" i="25"/>
  <c r="AS21" i="25"/>
  <c r="AT21" i="25"/>
  <c r="AU21" i="25"/>
  <c r="AV21" i="25"/>
  <c r="AW21" i="25"/>
  <c r="AX21" i="25"/>
  <c r="AY21" i="25"/>
  <c r="AZ21" i="25"/>
  <c r="BA21" i="25"/>
  <c r="BB21" i="25"/>
  <c r="BC21" i="25"/>
  <c r="BD21" i="25"/>
  <c r="BE21" i="25"/>
  <c r="BF21" i="25"/>
  <c r="BG21" i="25"/>
  <c r="BH21" i="25"/>
  <c r="BI21" i="25"/>
  <c r="BJ21" i="25"/>
  <c r="BK21" i="25"/>
  <c r="BL21" i="25"/>
  <c r="BM21" i="25"/>
  <c r="BN21" i="25"/>
  <c r="BO21" i="25"/>
  <c r="BP21" i="25"/>
  <c r="BQ21" i="25"/>
  <c r="BR21" i="25"/>
  <c r="BS21" i="25"/>
  <c r="BT21" i="25"/>
  <c r="BU21" i="25"/>
  <c r="BV21" i="25"/>
  <c r="BW21" i="25"/>
  <c r="BX21" i="25"/>
  <c r="BY21" i="25"/>
  <c r="BZ21" i="25"/>
  <c r="CA21" i="25"/>
  <c r="CB21" i="25"/>
  <c r="CC21" i="25"/>
  <c r="CD21" i="25"/>
  <c r="CE21" i="25"/>
  <c r="CF21" i="25"/>
  <c r="CG21" i="25"/>
  <c r="CH21" i="25"/>
  <c r="CI21" i="25"/>
  <c r="CJ21" i="25"/>
  <c r="CK21" i="25"/>
  <c r="CL21" i="25"/>
  <c r="CM21" i="25"/>
  <c r="CN21" i="25"/>
  <c r="CO21" i="25"/>
  <c r="CP21" i="25"/>
  <c r="CQ21" i="25"/>
  <c r="CR21" i="25"/>
  <c r="CS21" i="25"/>
  <c r="CT21" i="25"/>
  <c r="CU21" i="25"/>
  <c r="CV21" i="25"/>
  <c r="CW21" i="25"/>
  <c r="CX21" i="25"/>
  <c r="CY21" i="25"/>
  <c r="CZ21" i="25"/>
  <c r="DA21" i="25"/>
  <c r="DB21" i="25"/>
  <c r="DC21" i="25"/>
  <c r="DD21" i="25"/>
  <c r="DE21" i="25"/>
  <c r="DF21" i="25"/>
  <c r="DG21" i="25"/>
  <c r="DH21" i="25"/>
  <c r="DI21" i="25"/>
  <c r="DJ21" i="25"/>
  <c r="DK21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AM22" i="25"/>
  <c r="AN22" i="25"/>
  <c r="AO22" i="25"/>
  <c r="AP22" i="25"/>
  <c r="AQ22" i="25"/>
  <c r="AR22" i="25"/>
  <c r="AS22" i="25"/>
  <c r="AT22" i="25"/>
  <c r="AU22" i="25"/>
  <c r="AV22" i="25"/>
  <c r="AW22" i="25"/>
  <c r="AX22" i="25"/>
  <c r="AY22" i="25"/>
  <c r="AZ22" i="25"/>
  <c r="BA22" i="25"/>
  <c r="BB22" i="25"/>
  <c r="BC22" i="25"/>
  <c r="BD22" i="25"/>
  <c r="BE22" i="25"/>
  <c r="BF22" i="25"/>
  <c r="BG22" i="25"/>
  <c r="BH22" i="25"/>
  <c r="BI22" i="25"/>
  <c r="BJ22" i="25"/>
  <c r="BK22" i="25"/>
  <c r="BL22" i="25"/>
  <c r="BM22" i="25"/>
  <c r="BN22" i="25"/>
  <c r="BO22" i="25"/>
  <c r="BP22" i="25"/>
  <c r="BQ22" i="25"/>
  <c r="BR22" i="25"/>
  <c r="BS22" i="25"/>
  <c r="BT22" i="25"/>
  <c r="BU22" i="25"/>
  <c r="BV22" i="25"/>
  <c r="BW22" i="25"/>
  <c r="BX22" i="25"/>
  <c r="BY22" i="25"/>
  <c r="BZ22" i="25"/>
  <c r="CA22" i="25"/>
  <c r="CB22" i="25"/>
  <c r="CC22" i="25"/>
  <c r="CD22" i="25"/>
  <c r="CE22" i="25"/>
  <c r="CF22" i="25"/>
  <c r="CG22" i="25"/>
  <c r="CH22" i="25"/>
  <c r="CI22" i="25"/>
  <c r="CJ22" i="25"/>
  <c r="CK22" i="25"/>
  <c r="CL22" i="25"/>
  <c r="CM22" i="25"/>
  <c r="CN22" i="25"/>
  <c r="CO22" i="25"/>
  <c r="CP22" i="25"/>
  <c r="CQ22" i="25"/>
  <c r="CR22" i="25"/>
  <c r="CS22" i="25"/>
  <c r="CT22" i="25"/>
  <c r="CU22" i="25"/>
  <c r="CV22" i="25"/>
  <c r="CW22" i="25"/>
  <c r="CX22" i="25"/>
  <c r="CY22" i="25"/>
  <c r="CZ22" i="25"/>
  <c r="DA22" i="25"/>
  <c r="DB22" i="25"/>
  <c r="DC22" i="25"/>
  <c r="DD22" i="25"/>
  <c r="DE22" i="25"/>
  <c r="DF22" i="25"/>
  <c r="DG22" i="25"/>
  <c r="DH22" i="25"/>
  <c r="DI22" i="25"/>
  <c r="DJ22" i="25"/>
  <c r="DK22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AN23" i="25"/>
  <c r="AO23" i="25"/>
  <c r="AP23" i="25"/>
  <c r="AQ23" i="25"/>
  <c r="AR23" i="25"/>
  <c r="AS23" i="25"/>
  <c r="AT23" i="25"/>
  <c r="AU23" i="25"/>
  <c r="AV23" i="25"/>
  <c r="AW23" i="25"/>
  <c r="AX23" i="25"/>
  <c r="AY23" i="25"/>
  <c r="AZ23" i="25"/>
  <c r="BA23" i="25"/>
  <c r="BB23" i="25"/>
  <c r="BC23" i="25"/>
  <c r="BD23" i="25"/>
  <c r="BE23" i="25"/>
  <c r="BF23" i="25"/>
  <c r="BG23" i="25"/>
  <c r="BH23" i="25"/>
  <c r="BI23" i="25"/>
  <c r="BJ23" i="25"/>
  <c r="BK23" i="25"/>
  <c r="BL23" i="25"/>
  <c r="BM23" i="25"/>
  <c r="BN23" i="25"/>
  <c r="BO23" i="25"/>
  <c r="BP23" i="25"/>
  <c r="BQ23" i="25"/>
  <c r="BR23" i="25"/>
  <c r="BS23" i="25"/>
  <c r="BT23" i="25"/>
  <c r="BU23" i="25"/>
  <c r="BV23" i="25"/>
  <c r="BW23" i="25"/>
  <c r="BX23" i="25"/>
  <c r="BY23" i="25"/>
  <c r="BZ23" i="25"/>
  <c r="CA23" i="25"/>
  <c r="CB23" i="25"/>
  <c r="CC23" i="25"/>
  <c r="CD23" i="25"/>
  <c r="CE23" i="25"/>
  <c r="CF23" i="25"/>
  <c r="CG23" i="25"/>
  <c r="CH23" i="25"/>
  <c r="CI23" i="25"/>
  <c r="CJ23" i="25"/>
  <c r="CK23" i="25"/>
  <c r="CL23" i="25"/>
  <c r="CM23" i="25"/>
  <c r="CN23" i="25"/>
  <c r="CO23" i="25"/>
  <c r="CP23" i="25"/>
  <c r="CQ23" i="25"/>
  <c r="CR23" i="25"/>
  <c r="CS23" i="25"/>
  <c r="CT23" i="25"/>
  <c r="CU23" i="25"/>
  <c r="CV23" i="25"/>
  <c r="CW23" i="25"/>
  <c r="CX23" i="25"/>
  <c r="CY23" i="25"/>
  <c r="CZ23" i="25"/>
  <c r="DA23" i="25"/>
  <c r="DB23" i="25"/>
  <c r="DC23" i="25"/>
  <c r="DD23" i="25"/>
  <c r="DE23" i="25"/>
  <c r="DF23" i="25"/>
  <c r="DG23" i="25"/>
  <c r="DH23" i="25"/>
  <c r="DI23" i="25"/>
  <c r="DJ23" i="25"/>
  <c r="DK23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AF24" i="25"/>
  <c r="AG24" i="25"/>
  <c r="AH24" i="25"/>
  <c r="AI24" i="25"/>
  <c r="AJ24" i="25"/>
  <c r="AK24" i="25"/>
  <c r="AL24" i="25"/>
  <c r="AM24" i="25"/>
  <c r="AN24" i="25"/>
  <c r="AO24" i="25"/>
  <c r="AP24" i="25"/>
  <c r="AQ24" i="25"/>
  <c r="AR24" i="25"/>
  <c r="AS24" i="25"/>
  <c r="AT24" i="25"/>
  <c r="AU24" i="25"/>
  <c r="AV24" i="25"/>
  <c r="AW24" i="25"/>
  <c r="AX24" i="25"/>
  <c r="AY24" i="25"/>
  <c r="AZ24" i="25"/>
  <c r="BA24" i="25"/>
  <c r="BB24" i="25"/>
  <c r="BC24" i="25"/>
  <c r="BD24" i="25"/>
  <c r="BE24" i="25"/>
  <c r="BF24" i="25"/>
  <c r="BG24" i="25"/>
  <c r="BH24" i="25"/>
  <c r="BI24" i="25"/>
  <c r="BJ24" i="25"/>
  <c r="BK24" i="25"/>
  <c r="BL24" i="25"/>
  <c r="BM24" i="25"/>
  <c r="BN24" i="25"/>
  <c r="BO24" i="25"/>
  <c r="BP24" i="25"/>
  <c r="BQ24" i="25"/>
  <c r="BR24" i="25"/>
  <c r="BS24" i="25"/>
  <c r="BT24" i="25"/>
  <c r="BU24" i="25"/>
  <c r="BV24" i="25"/>
  <c r="BW24" i="25"/>
  <c r="BX24" i="25"/>
  <c r="BY24" i="25"/>
  <c r="BZ24" i="25"/>
  <c r="CA24" i="25"/>
  <c r="CB24" i="25"/>
  <c r="CC24" i="25"/>
  <c r="CD24" i="25"/>
  <c r="CE24" i="25"/>
  <c r="CF24" i="25"/>
  <c r="CG24" i="25"/>
  <c r="CH24" i="25"/>
  <c r="CI24" i="25"/>
  <c r="CJ24" i="25"/>
  <c r="CK24" i="25"/>
  <c r="CL24" i="25"/>
  <c r="CM24" i="25"/>
  <c r="CN24" i="25"/>
  <c r="CO24" i="25"/>
  <c r="CP24" i="25"/>
  <c r="CQ24" i="25"/>
  <c r="CR24" i="25"/>
  <c r="CS24" i="25"/>
  <c r="CT24" i="25"/>
  <c r="CU24" i="25"/>
  <c r="CV24" i="25"/>
  <c r="CW24" i="25"/>
  <c r="CX24" i="25"/>
  <c r="CY24" i="25"/>
  <c r="CZ24" i="25"/>
  <c r="DA24" i="25"/>
  <c r="DB24" i="25"/>
  <c r="DC24" i="25"/>
  <c r="DD24" i="25"/>
  <c r="DE24" i="25"/>
  <c r="DF24" i="25"/>
  <c r="DG24" i="25"/>
  <c r="DH24" i="25"/>
  <c r="DI24" i="25"/>
  <c r="DJ24" i="25"/>
  <c r="DK24" i="25"/>
  <c r="I25" i="25"/>
  <c r="J25" i="25"/>
  <c r="K25" i="25"/>
  <c r="L25" i="25"/>
  <c r="M25" i="25"/>
  <c r="N25" i="25"/>
  <c r="O25" i="25"/>
  <c r="P25" i="25"/>
  <c r="Q25" i="25"/>
  <c r="R25" i="25"/>
  <c r="S25" i="25"/>
  <c r="T25" i="25"/>
  <c r="U25" i="25"/>
  <c r="V25" i="25"/>
  <c r="W25" i="25"/>
  <c r="X25" i="25"/>
  <c r="Y25" i="25"/>
  <c r="Z25" i="25"/>
  <c r="AA25" i="25"/>
  <c r="AB25" i="25"/>
  <c r="AC25" i="25"/>
  <c r="AD25" i="25"/>
  <c r="AE25" i="25"/>
  <c r="AF25" i="25"/>
  <c r="AG25" i="25"/>
  <c r="AH25" i="25"/>
  <c r="AI25" i="25"/>
  <c r="AJ25" i="25"/>
  <c r="AK25" i="25"/>
  <c r="AL25" i="25"/>
  <c r="AM25" i="25"/>
  <c r="AN25" i="25"/>
  <c r="AO25" i="25"/>
  <c r="AP25" i="25"/>
  <c r="AQ25" i="25"/>
  <c r="AR25" i="25"/>
  <c r="AS25" i="25"/>
  <c r="AT25" i="25"/>
  <c r="AU25" i="25"/>
  <c r="AV25" i="25"/>
  <c r="AW25" i="25"/>
  <c r="AX25" i="25"/>
  <c r="AY25" i="25"/>
  <c r="AZ25" i="25"/>
  <c r="BA25" i="25"/>
  <c r="BB25" i="25"/>
  <c r="BC25" i="25"/>
  <c r="BD25" i="25"/>
  <c r="BE25" i="25"/>
  <c r="BF25" i="25"/>
  <c r="BG25" i="25"/>
  <c r="BH25" i="25"/>
  <c r="BI25" i="25"/>
  <c r="BJ25" i="25"/>
  <c r="BK25" i="25"/>
  <c r="BL25" i="25"/>
  <c r="BM25" i="25"/>
  <c r="BN25" i="25"/>
  <c r="BO25" i="25"/>
  <c r="BP25" i="25"/>
  <c r="BQ25" i="25"/>
  <c r="BR25" i="25"/>
  <c r="BS25" i="25"/>
  <c r="BT25" i="25"/>
  <c r="BU25" i="25"/>
  <c r="BV25" i="25"/>
  <c r="BW25" i="25"/>
  <c r="BX25" i="25"/>
  <c r="BY25" i="25"/>
  <c r="BZ25" i="25"/>
  <c r="CA25" i="25"/>
  <c r="CB25" i="25"/>
  <c r="CC25" i="25"/>
  <c r="CD25" i="25"/>
  <c r="CE25" i="25"/>
  <c r="CF25" i="25"/>
  <c r="CG25" i="25"/>
  <c r="CH25" i="25"/>
  <c r="CI25" i="25"/>
  <c r="CJ25" i="25"/>
  <c r="CK25" i="25"/>
  <c r="CL25" i="25"/>
  <c r="CM25" i="25"/>
  <c r="CN25" i="25"/>
  <c r="CO25" i="25"/>
  <c r="CP25" i="25"/>
  <c r="CQ25" i="25"/>
  <c r="CR25" i="25"/>
  <c r="CS25" i="25"/>
  <c r="CT25" i="25"/>
  <c r="CU25" i="25"/>
  <c r="CV25" i="25"/>
  <c r="CW25" i="25"/>
  <c r="CX25" i="25"/>
  <c r="CY25" i="25"/>
  <c r="CZ25" i="25"/>
  <c r="DA25" i="25"/>
  <c r="DB25" i="25"/>
  <c r="DC25" i="25"/>
  <c r="DD25" i="25"/>
  <c r="DE25" i="25"/>
  <c r="DF25" i="25"/>
  <c r="DG25" i="25"/>
  <c r="DH25" i="25"/>
  <c r="DI25" i="25"/>
  <c r="DJ25" i="25"/>
  <c r="DK25" i="25"/>
  <c r="I26" i="25"/>
  <c r="J26" i="25"/>
  <c r="K26" i="25"/>
  <c r="L26" i="25"/>
  <c r="M26" i="25"/>
  <c r="N26" i="25"/>
  <c r="O26" i="25"/>
  <c r="P26" i="25"/>
  <c r="Q26" i="25"/>
  <c r="R26" i="25"/>
  <c r="S26" i="25"/>
  <c r="T26" i="25"/>
  <c r="U26" i="25"/>
  <c r="V26" i="25"/>
  <c r="W26" i="25"/>
  <c r="X26" i="25"/>
  <c r="Y26" i="25"/>
  <c r="Z26" i="25"/>
  <c r="AA26" i="25"/>
  <c r="AB26" i="25"/>
  <c r="AC26" i="25"/>
  <c r="AD26" i="25"/>
  <c r="AE26" i="25"/>
  <c r="AF26" i="25"/>
  <c r="AG26" i="25"/>
  <c r="AH26" i="25"/>
  <c r="AI26" i="25"/>
  <c r="AJ26" i="25"/>
  <c r="AK26" i="25"/>
  <c r="AL26" i="25"/>
  <c r="AM26" i="25"/>
  <c r="AN26" i="25"/>
  <c r="AO26" i="25"/>
  <c r="AP26" i="25"/>
  <c r="AQ26" i="25"/>
  <c r="AR26" i="25"/>
  <c r="AS26" i="25"/>
  <c r="AT26" i="25"/>
  <c r="AU26" i="25"/>
  <c r="AV26" i="25"/>
  <c r="AW26" i="25"/>
  <c r="AX26" i="25"/>
  <c r="AY26" i="25"/>
  <c r="AZ26" i="25"/>
  <c r="BA26" i="25"/>
  <c r="BB26" i="25"/>
  <c r="BC26" i="25"/>
  <c r="BD26" i="25"/>
  <c r="BE26" i="25"/>
  <c r="BF26" i="25"/>
  <c r="BG26" i="25"/>
  <c r="BH26" i="25"/>
  <c r="BI26" i="25"/>
  <c r="BJ26" i="25"/>
  <c r="BK26" i="25"/>
  <c r="BL26" i="25"/>
  <c r="BM26" i="25"/>
  <c r="BN26" i="25"/>
  <c r="BO26" i="25"/>
  <c r="BP26" i="25"/>
  <c r="BQ26" i="25"/>
  <c r="BR26" i="25"/>
  <c r="BS26" i="25"/>
  <c r="BT26" i="25"/>
  <c r="BU26" i="25"/>
  <c r="BV26" i="25"/>
  <c r="BW26" i="25"/>
  <c r="BX26" i="25"/>
  <c r="BY26" i="25"/>
  <c r="BZ26" i="25"/>
  <c r="CA26" i="25"/>
  <c r="CB26" i="25"/>
  <c r="CC26" i="25"/>
  <c r="CD26" i="25"/>
  <c r="CE26" i="25"/>
  <c r="CF26" i="25"/>
  <c r="CG26" i="25"/>
  <c r="CH26" i="25"/>
  <c r="CI26" i="25"/>
  <c r="CJ26" i="25"/>
  <c r="CK26" i="25"/>
  <c r="CL26" i="25"/>
  <c r="CM26" i="25"/>
  <c r="CN26" i="25"/>
  <c r="CO26" i="25"/>
  <c r="CP26" i="25"/>
  <c r="CQ26" i="25"/>
  <c r="CR26" i="25"/>
  <c r="CS26" i="25"/>
  <c r="CT26" i="25"/>
  <c r="CU26" i="25"/>
  <c r="CV26" i="25"/>
  <c r="CW26" i="25"/>
  <c r="CX26" i="25"/>
  <c r="CY26" i="25"/>
  <c r="CZ26" i="25"/>
  <c r="DA26" i="25"/>
  <c r="DB26" i="25"/>
  <c r="DC26" i="25"/>
  <c r="DD26" i="25"/>
  <c r="DE26" i="25"/>
  <c r="DF26" i="25"/>
  <c r="DG26" i="25"/>
  <c r="DH26" i="25"/>
  <c r="DI26" i="25"/>
  <c r="DJ26" i="25"/>
  <c r="DK26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AH27" i="25"/>
  <c r="AI27" i="25"/>
  <c r="AJ27" i="25"/>
  <c r="AK27" i="25"/>
  <c r="AL27" i="25"/>
  <c r="AM27" i="25"/>
  <c r="AN27" i="25"/>
  <c r="AO27" i="25"/>
  <c r="AP27" i="25"/>
  <c r="AQ27" i="25"/>
  <c r="AR27" i="25"/>
  <c r="AS27" i="25"/>
  <c r="AT27" i="25"/>
  <c r="AU27" i="25"/>
  <c r="AV27" i="25"/>
  <c r="AW27" i="25"/>
  <c r="AX27" i="25"/>
  <c r="AY27" i="25"/>
  <c r="AZ27" i="25"/>
  <c r="BA27" i="25"/>
  <c r="BB27" i="25"/>
  <c r="BC27" i="25"/>
  <c r="BD27" i="25"/>
  <c r="BE27" i="25"/>
  <c r="BF27" i="25"/>
  <c r="BG27" i="25"/>
  <c r="BH27" i="25"/>
  <c r="BI27" i="25"/>
  <c r="BJ27" i="25"/>
  <c r="BK27" i="25"/>
  <c r="BL27" i="25"/>
  <c r="BM27" i="25"/>
  <c r="BN27" i="25"/>
  <c r="BO27" i="25"/>
  <c r="BP27" i="25"/>
  <c r="BQ27" i="25"/>
  <c r="BR27" i="25"/>
  <c r="BS27" i="25"/>
  <c r="BT27" i="25"/>
  <c r="BU27" i="25"/>
  <c r="BV27" i="25"/>
  <c r="BW27" i="25"/>
  <c r="BX27" i="25"/>
  <c r="BY27" i="25"/>
  <c r="BZ27" i="25"/>
  <c r="CA27" i="25"/>
  <c r="CB27" i="25"/>
  <c r="CC27" i="25"/>
  <c r="CD27" i="25"/>
  <c r="CE27" i="25"/>
  <c r="CF27" i="25"/>
  <c r="CG27" i="25"/>
  <c r="CH27" i="25"/>
  <c r="CI27" i="25"/>
  <c r="CJ27" i="25"/>
  <c r="CK27" i="25"/>
  <c r="CL27" i="25"/>
  <c r="CM27" i="25"/>
  <c r="CN27" i="25"/>
  <c r="CO27" i="25"/>
  <c r="CP27" i="25"/>
  <c r="CQ27" i="25"/>
  <c r="CR27" i="25"/>
  <c r="CS27" i="25"/>
  <c r="CT27" i="25"/>
  <c r="CU27" i="25"/>
  <c r="CV27" i="25"/>
  <c r="CW27" i="25"/>
  <c r="CX27" i="25"/>
  <c r="CY27" i="25"/>
  <c r="CZ27" i="25"/>
  <c r="DA27" i="25"/>
  <c r="DB27" i="25"/>
  <c r="DC27" i="25"/>
  <c r="DD27" i="25"/>
  <c r="DE27" i="25"/>
  <c r="DF27" i="25"/>
  <c r="DG27" i="25"/>
  <c r="DH27" i="25"/>
  <c r="DI27" i="25"/>
  <c r="DJ27" i="25"/>
  <c r="DK27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AH28" i="25"/>
  <c r="AI28" i="25"/>
  <c r="AJ28" i="25"/>
  <c r="AK28" i="25"/>
  <c r="AL28" i="25"/>
  <c r="AM28" i="25"/>
  <c r="AN28" i="25"/>
  <c r="AO28" i="25"/>
  <c r="AP28" i="25"/>
  <c r="AQ28" i="25"/>
  <c r="AR28" i="25"/>
  <c r="AS28" i="25"/>
  <c r="AT28" i="25"/>
  <c r="AU28" i="25"/>
  <c r="AV28" i="25"/>
  <c r="AW28" i="25"/>
  <c r="AX28" i="25"/>
  <c r="AY28" i="25"/>
  <c r="AZ28" i="25"/>
  <c r="BA28" i="25"/>
  <c r="BB28" i="25"/>
  <c r="BC28" i="25"/>
  <c r="BD28" i="25"/>
  <c r="BE28" i="25"/>
  <c r="BF28" i="25"/>
  <c r="BG28" i="25"/>
  <c r="BH28" i="25"/>
  <c r="BI28" i="25"/>
  <c r="BJ28" i="25"/>
  <c r="BK28" i="25"/>
  <c r="BL28" i="25"/>
  <c r="BM28" i="25"/>
  <c r="BN28" i="25"/>
  <c r="BO28" i="25"/>
  <c r="BP28" i="25"/>
  <c r="BQ28" i="25"/>
  <c r="BR28" i="25"/>
  <c r="BS28" i="25"/>
  <c r="BT28" i="25"/>
  <c r="BU28" i="25"/>
  <c r="BV28" i="25"/>
  <c r="BW28" i="25"/>
  <c r="BX28" i="25"/>
  <c r="BY28" i="25"/>
  <c r="BZ28" i="25"/>
  <c r="CA28" i="25"/>
  <c r="CB28" i="25"/>
  <c r="CC28" i="25"/>
  <c r="CD28" i="25"/>
  <c r="CE28" i="25"/>
  <c r="CF28" i="25"/>
  <c r="CG28" i="25"/>
  <c r="CH28" i="25"/>
  <c r="CI28" i="25"/>
  <c r="CJ28" i="25"/>
  <c r="CK28" i="25"/>
  <c r="CL28" i="25"/>
  <c r="CM28" i="25"/>
  <c r="CN28" i="25"/>
  <c r="CO28" i="25"/>
  <c r="CP28" i="25"/>
  <c r="CQ28" i="25"/>
  <c r="CR28" i="25"/>
  <c r="CS28" i="25"/>
  <c r="CT28" i="25"/>
  <c r="CU28" i="25"/>
  <c r="CV28" i="25"/>
  <c r="CW28" i="25"/>
  <c r="CX28" i="25"/>
  <c r="CY28" i="25"/>
  <c r="CZ28" i="25"/>
  <c r="DA28" i="25"/>
  <c r="DB28" i="25"/>
  <c r="DC28" i="25"/>
  <c r="DD28" i="25"/>
  <c r="DE28" i="25"/>
  <c r="DF28" i="25"/>
  <c r="DG28" i="25"/>
  <c r="DH28" i="25"/>
  <c r="DI28" i="25"/>
  <c r="DJ28" i="25"/>
  <c r="DK28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AN29" i="25"/>
  <c r="AO29" i="25"/>
  <c r="AP29" i="25"/>
  <c r="AQ29" i="25"/>
  <c r="AR29" i="25"/>
  <c r="AS29" i="25"/>
  <c r="AT29" i="25"/>
  <c r="AU29" i="25"/>
  <c r="AV29" i="25"/>
  <c r="AW29" i="25"/>
  <c r="AX29" i="25"/>
  <c r="AY29" i="25"/>
  <c r="AZ29" i="25"/>
  <c r="BA29" i="25"/>
  <c r="BB29" i="25"/>
  <c r="BC29" i="25"/>
  <c r="BD29" i="25"/>
  <c r="BE29" i="25"/>
  <c r="BF29" i="25"/>
  <c r="BG29" i="25"/>
  <c r="BH29" i="25"/>
  <c r="BI29" i="25"/>
  <c r="BJ29" i="25"/>
  <c r="BK29" i="25"/>
  <c r="BL29" i="25"/>
  <c r="BM29" i="25"/>
  <c r="BN29" i="25"/>
  <c r="BO29" i="25"/>
  <c r="BP29" i="25"/>
  <c r="BQ29" i="25"/>
  <c r="BR29" i="25"/>
  <c r="BS29" i="25"/>
  <c r="BT29" i="25"/>
  <c r="BU29" i="25"/>
  <c r="BV29" i="25"/>
  <c r="BW29" i="25"/>
  <c r="BX29" i="25"/>
  <c r="BY29" i="25"/>
  <c r="BZ29" i="25"/>
  <c r="CA29" i="25"/>
  <c r="CB29" i="25"/>
  <c r="CC29" i="25"/>
  <c r="CD29" i="25"/>
  <c r="CE29" i="25"/>
  <c r="CF29" i="25"/>
  <c r="CG29" i="25"/>
  <c r="CH29" i="25"/>
  <c r="CI29" i="25"/>
  <c r="CJ29" i="25"/>
  <c r="CK29" i="25"/>
  <c r="CL29" i="25"/>
  <c r="CM29" i="25"/>
  <c r="CN29" i="25"/>
  <c r="CO29" i="25"/>
  <c r="CP29" i="25"/>
  <c r="CQ29" i="25"/>
  <c r="CR29" i="25"/>
  <c r="CS29" i="25"/>
  <c r="CT29" i="25"/>
  <c r="CU29" i="25"/>
  <c r="CV29" i="25"/>
  <c r="CW29" i="25"/>
  <c r="CX29" i="25"/>
  <c r="CY29" i="25"/>
  <c r="CZ29" i="25"/>
  <c r="DA29" i="25"/>
  <c r="DB29" i="25"/>
  <c r="DC29" i="25"/>
  <c r="DD29" i="25"/>
  <c r="DE29" i="25"/>
  <c r="DF29" i="25"/>
  <c r="DG29" i="25"/>
  <c r="DH29" i="25"/>
  <c r="DI29" i="25"/>
  <c r="DJ29" i="25"/>
  <c r="DK29" i="25"/>
  <c r="I30" i="25"/>
  <c r="J30" i="25"/>
  <c r="K30" i="25"/>
  <c r="L30" i="25"/>
  <c r="M30" i="25"/>
  <c r="N30" i="25"/>
  <c r="O30" i="25"/>
  <c r="P30" i="25"/>
  <c r="Q30" i="25"/>
  <c r="R30" i="25"/>
  <c r="S30" i="25"/>
  <c r="T30" i="25"/>
  <c r="U30" i="25"/>
  <c r="V30" i="25"/>
  <c r="W30" i="25"/>
  <c r="X30" i="25"/>
  <c r="Y30" i="25"/>
  <c r="Z30" i="25"/>
  <c r="AA30" i="25"/>
  <c r="AB30" i="25"/>
  <c r="AC30" i="25"/>
  <c r="AD30" i="25"/>
  <c r="AE30" i="25"/>
  <c r="AF30" i="25"/>
  <c r="AG30" i="25"/>
  <c r="AH30" i="25"/>
  <c r="AI30" i="25"/>
  <c r="AJ30" i="25"/>
  <c r="AK30" i="25"/>
  <c r="AL30" i="25"/>
  <c r="AM30" i="25"/>
  <c r="AN30" i="25"/>
  <c r="AO30" i="25"/>
  <c r="AP30" i="25"/>
  <c r="AQ30" i="25"/>
  <c r="AR30" i="25"/>
  <c r="AS30" i="25"/>
  <c r="AT30" i="25"/>
  <c r="AU30" i="25"/>
  <c r="AV30" i="25"/>
  <c r="AW30" i="25"/>
  <c r="AX30" i="25"/>
  <c r="AY30" i="25"/>
  <c r="AZ30" i="25"/>
  <c r="BA30" i="25"/>
  <c r="BB30" i="25"/>
  <c r="BC30" i="25"/>
  <c r="BD30" i="25"/>
  <c r="BE30" i="25"/>
  <c r="BF30" i="25"/>
  <c r="BG30" i="25"/>
  <c r="BH30" i="25"/>
  <c r="BI30" i="25"/>
  <c r="BJ30" i="25"/>
  <c r="BK30" i="25"/>
  <c r="BL30" i="25"/>
  <c r="BM30" i="25"/>
  <c r="BN30" i="25"/>
  <c r="BO30" i="25"/>
  <c r="BP30" i="25"/>
  <c r="BQ30" i="25"/>
  <c r="BR30" i="25"/>
  <c r="BS30" i="25"/>
  <c r="BT30" i="25"/>
  <c r="BU30" i="25"/>
  <c r="BV30" i="25"/>
  <c r="BW30" i="25"/>
  <c r="BX30" i="25"/>
  <c r="BY30" i="25"/>
  <c r="BZ30" i="25"/>
  <c r="CA30" i="25"/>
  <c r="CB30" i="25"/>
  <c r="CC30" i="25"/>
  <c r="CD30" i="25"/>
  <c r="CE30" i="25"/>
  <c r="CF30" i="25"/>
  <c r="CG30" i="25"/>
  <c r="CH30" i="25"/>
  <c r="CI30" i="25"/>
  <c r="CJ30" i="25"/>
  <c r="CK30" i="25"/>
  <c r="CL30" i="25"/>
  <c r="CM30" i="25"/>
  <c r="CN30" i="25"/>
  <c r="CO30" i="25"/>
  <c r="CP30" i="25"/>
  <c r="CQ30" i="25"/>
  <c r="CR30" i="25"/>
  <c r="CS30" i="25"/>
  <c r="CT30" i="25"/>
  <c r="CU30" i="25"/>
  <c r="CV30" i="25"/>
  <c r="CW30" i="25"/>
  <c r="CX30" i="25"/>
  <c r="CY30" i="25"/>
  <c r="CZ30" i="25"/>
  <c r="DA30" i="25"/>
  <c r="DB30" i="25"/>
  <c r="DC30" i="25"/>
  <c r="DD30" i="25"/>
  <c r="DE30" i="25"/>
  <c r="DF30" i="25"/>
  <c r="DG30" i="25"/>
  <c r="DH30" i="25"/>
  <c r="DI30" i="25"/>
  <c r="DJ30" i="25"/>
  <c r="DK30" i="25"/>
  <c r="I31" i="25"/>
  <c r="J31" i="25"/>
  <c r="K31" i="25"/>
  <c r="L31" i="25"/>
  <c r="M31" i="25"/>
  <c r="N31" i="25"/>
  <c r="O31" i="25"/>
  <c r="P31" i="25"/>
  <c r="Q31" i="25"/>
  <c r="R31" i="25"/>
  <c r="S31" i="25"/>
  <c r="T31" i="25"/>
  <c r="U31" i="25"/>
  <c r="V31" i="25"/>
  <c r="W31" i="25"/>
  <c r="X31" i="25"/>
  <c r="Y31" i="25"/>
  <c r="Z31" i="25"/>
  <c r="AA31" i="25"/>
  <c r="AB31" i="25"/>
  <c r="AC31" i="25"/>
  <c r="AD31" i="25"/>
  <c r="AE31" i="25"/>
  <c r="AF31" i="25"/>
  <c r="AG31" i="25"/>
  <c r="AH31" i="25"/>
  <c r="AI31" i="25"/>
  <c r="AJ31" i="25"/>
  <c r="AK31" i="25"/>
  <c r="AL31" i="25"/>
  <c r="AM31" i="25"/>
  <c r="AN31" i="25"/>
  <c r="AO31" i="25"/>
  <c r="AP31" i="25"/>
  <c r="AQ31" i="25"/>
  <c r="AR31" i="25"/>
  <c r="AS31" i="25"/>
  <c r="AT31" i="25"/>
  <c r="AU31" i="25"/>
  <c r="AV31" i="25"/>
  <c r="AW31" i="25"/>
  <c r="AX31" i="25"/>
  <c r="AY31" i="25"/>
  <c r="AZ31" i="25"/>
  <c r="BA31" i="25"/>
  <c r="BB31" i="25"/>
  <c r="BC31" i="25"/>
  <c r="BD31" i="25"/>
  <c r="BE31" i="25"/>
  <c r="BF31" i="25"/>
  <c r="BG31" i="25"/>
  <c r="BH31" i="25"/>
  <c r="BI31" i="25"/>
  <c r="BJ31" i="25"/>
  <c r="BK31" i="25"/>
  <c r="BL31" i="25"/>
  <c r="BM31" i="25"/>
  <c r="BN31" i="25"/>
  <c r="BO31" i="25"/>
  <c r="BP31" i="25"/>
  <c r="BQ31" i="25"/>
  <c r="BR31" i="25"/>
  <c r="BS31" i="25"/>
  <c r="BT31" i="25"/>
  <c r="BU31" i="25"/>
  <c r="BV31" i="25"/>
  <c r="BW31" i="25"/>
  <c r="BX31" i="25"/>
  <c r="BY31" i="25"/>
  <c r="BZ31" i="25"/>
  <c r="CA31" i="25"/>
  <c r="CB31" i="25"/>
  <c r="CC31" i="25"/>
  <c r="CD31" i="25"/>
  <c r="CE31" i="25"/>
  <c r="CF31" i="25"/>
  <c r="CG31" i="25"/>
  <c r="CH31" i="25"/>
  <c r="CI31" i="25"/>
  <c r="CJ31" i="25"/>
  <c r="CK31" i="25"/>
  <c r="CL31" i="25"/>
  <c r="CM31" i="25"/>
  <c r="CN31" i="25"/>
  <c r="CO31" i="25"/>
  <c r="CP31" i="25"/>
  <c r="CQ31" i="25"/>
  <c r="CR31" i="25"/>
  <c r="CS31" i="25"/>
  <c r="CT31" i="25"/>
  <c r="CU31" i="25"/>
  <c r="CV31" i="25"/>
  <c r="CW31" i="25"/>
  <c r="CX31" i="25"/>
  <c r="CY31" i="25"/>
  <c r="CZ31" i="25"/>
  <c r="DA31" i="25"/>
  <c r="DB31" i="25"/>
  <c r="DC31" i="25"/>
  <c r="DD31" i="25"/>
  <c r="DE31" i="25"/>
  <c r="DF31" i="25"/>
  <c r="DG31" i="25"/>
  <c r="DH31" i="25"/>
  <c r="DI31" i="25"/>
  <c r="DJ31" i="25"/>
  <c r="DK31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G32" i="25"/>
  <c r="AH32" i="25"/>
  <c r="AI32" i="25"/>
  <c r="AJ32" i="25"/>
  <c r="AK32" i="25"/>
  <c r="AL32" i="25"/>
  <c r="AM32" i="25"/>
  <c r="AN32" i="25"/>
  <c r="AO32" i="25"/>
  <c r="AP32" i="25"/>
  <c r="AQ32" i="25"/>
  <c r="AR32" i="25"/>
  <c r="AS32" i="25"/>
  <c r="AT32" i="25"/>
  <c r="AU32" i="25"/>
  <c r="AV32" i="25"/>
  <c r="AW32" i="25"/>
  <c r="AX32" i="25"/>
  <c r="AY32" i="25"/>
  <c r="AZ32" i="25"/>
  <c r="BA32" i="25"/>
  <c r="BB32" i="25"/>
  <c r="BC32" i="25"/>
  <c r="BD32" i="25"/>
  <c r="BE32" i="25"/>
  <c r="BF32" i="25"/>
  <c r="BG32" i="25"/>
  <c r="BH32" i="25"/>
  <c r="BI32" i="25"/>
  <c r="BJ32" i="25"/>
  <c r="BK32" i="25"/>
  <c r="BL32" i="25"/>
  <c r="BM32" i="25"/>
  <c r="BN32" i="25"/>
  <c r="BO32" i="25"/>
  <c r="BP32" i="25"/>
  <c r="BQ32" i="25"/>
  <c r="BR32" i="25"/>
  <c r="BS32" i="25"/>
  <c r="BT32" i="25"/>
  <c r="BU32" i="25"/>
  <c r="BV32" i="25"/>
  <c r="BW32" i="25"/>
  <c r="BX32" i="25"/>
  <c r="BY32" i="25"/>
  <c r="BZ32" i="25"/>
  <c r="CA32" i="25"/>
  <c r="CB32" i="25"/>
  <c r="CC32" i="25"/>
  <c r="CD32" i="25"/>
  <c r="CE32" i="25"/>
  <c r="CF32" i="25"/>
  <c r="CG32" i="25"/>
  <c r="CH32" i="25"/>
  <c r="CI32" i="25"/>
  <c r="CJ32" i="25"/>
  <c r="CK32" i="25"/>
  <c r="CL32" i="25"/>
  <c r="CM32" i="25"/>
  <c r="CN32" i="25"/>
  <c r="CO32" i="25"/>
  <c r="CP32" i="25"/>
  <c r="CQ32" i="25"/>
  <c r="CR32" i="25"/>
  <c r="CS32" i="25"/>
  <c r="CT32" i="25"/>
  <c r="CU32" i="25"/>
  <c r="CV32" i="25"/>
  <c r="CW32" i="25"/>
  <c r="CX32" i="25"/>
  <c r="CY32" i="25"/>
  <c r="CZ32" i="25"/>
  <c r="DA32" i="25"/>
  <c r="DB32" i="25"/>
  <c r="DC32" i="25"/>
  <c r="DD32" i="25"/>
  <c r="DE32" i="25"/>
  <c r="DF32" i="25"/>
  <c r="DG32" i="25"/>
  <c r="DH32" i="25"/>
  <c r="DI32" i="25"/>
  <c r="DJ32" i="25"/>
  <c r="DK32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AN33" i="25"/>
  <c r="AO33" i="25"/>
  <c r="AP33" i="25"/>
  <c r="AQ33" i="25"/>
  <c r="AR33" i="25"/>
  <c r="AS33" i="25"/>
  <c r="AT33" i="25"/>
  <c r="AU33" i="25"/>
  <c r="AV33" i="25"/>
  <c r="AW33" i="25"/>
  <c r="AX33" i="25"/>
  <c r="AY33" i="25"/>
  <c r="AZ33" i="25"/>
  <c r="BA33" i="25"/>
  <c r="BB33" i="25"/>
  <c r="BC33" i="25"/>
  <c r="BD33" i="25"/>
  <c r="BE33" i="25"/>
  <c r="BF33" i="25"/>
  <c r="BG33" i="25"/>
  <c r="BH33" i="25"/>
  <c r="BI33" i="25"/>
  <c r="BJ33" i="25"/>
  <c r="BK33" i="25"/>
  <c r="BL33" i="25"/>
  <c r="BM33" i="25"/>
  <c r="BN33" i="25"/>
  <c r="BO33" i="25"/>
  <c r="BP33" i="25"/>
  <c r="BQ33" i="25"/>
  <c r="BR33" i="25"/>
  <c r="BS33" i="25"/>
  <c r="BT33" i="25"/>
  <c r="BU33" i="25"/>
  <c r="BV33" i="25"/>
  <c r="BW33" i="25"/>
  <c r="BX33" i="25"/>
  <c r="BY33" i="25"/>
  <c r="BZ33" i="25"/>
  <c r="CA33" i="25"/>
  <c r="CB33" i="25"/>
  <c r="CC33" i="25"/>
  <c r="CD33" i="25"/>
  <c r="CE33" i="25"/>
  <c r="CF33" i="25"/>
  <c r="CG33" i="25"/>
  <c r="CH33" i="25"/>
  <c r="CI33" i="25"/>
  <c r="CJ33" i="25"/>
  <c r="CK33" i="25"/>
  <c r="CL33" i="25"/>
  <c r="CM33" i="25"/>
  <c r="CN33" i="25"/>
  <c r="CO33" i="25"/>
  <c r="CP33" i="25"/>
  <c r="CQ33" i="25"/>
  <c r="CR33" i="25"/>
  <c r="CS33" i="25"/>
  <c r="CT33" i="25"/>
  <c r="CU33" i="25"/>
  <c r="CV33" i="25"/>
  <c r="CW33" i="25"/>
  <c r="CX33" i="25"/>
  <c r="CY33" i="25"/>
  <c r="CZ33" i="25"/>
  <c r="DA33" i="25"/>
  <c r="DB33" i="25"/>
  <c r="DC33" i="25"/>
  <c r="DD33" i="25"/>
  <c r="DE33" i="25"/>
  <c r="DF33" i="25"/>
  <c r="DG33" i="25"/>
  <c r="DH33" i="25"/>
  <c r="DI33" i="25"/>
  <c r="DJ33" i="25"/>
  <c r="DK33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AN34" i="25"/>
  <c r="AO34" i="25"/>
  <c r="AP34" i="25"/>
  <c r="AQ34" i="25"/>
  <c r="AR34" i="25"/>
  <c r="AS34" i="25"/>
  <c r="AT34" i="25"/>
  <c r="AU34" i="25"/>
  <c r="AV34" i="25"/>
  <c r="AW34" i="25"/>
  <c r="AX34" i="25"/>
  <c r="AY34" i="25"/>
  <c r="AZ34" i="25"/>
  <c r="BA34" i="25"/>
  <c r="BB34" i="25"/>
  <c r="BC34" i="25"/>
  <c r="BD34" i="25"/>
  <c r="BE34" i="25"/>
  <c r="BF34" i="25"/>
  <c r="BG34" i="25"/>
  <c r="BH34" i="25"/>
  <c r="BI34" i="25"/>
  <c r="BJ34" i="25"/>
  <c r="BK34" i="25"/>
  <c r="BL34" i="25"/>
  <c r="BM34" i="25"/>
  <c r="BN34" i="25"/>
  <c r="BO34" i="25"/>
  <c r="BP34" i="25"/>
  <c r="BQ34" i="25"/>
  <c r="BR34" i="25"/>
  <c r="BS34" i="25"/>
  <c r="BT34" i="25"/>
  <c r="BU34" i="25"/>
  <c r="BV34" i="25"/>
  <c r="BW34" i="25"/>
  <c r="BX34" i="25"/>
  <c r="BY34" i="25"/>
  <c r="BZ34" i="25"/>
  <c r="CA34" i="25"/>
  <c r="CB34" i="25"/>
  <c r="CC34" i="25"/>
  <c r="CD34" i="25"/>
  <c r="CE34" i="25"/>
  <c r="CF34" i="25"/>
  <c r="CG34" i="25"/>
  <c r="CH34" i="25"/>
  <c r="CI34" i="25"/>
  <c r="CJ34" i="25"/>
  <c r="CK34" i="25"/>
  <c r="CL34" i="25"/>
  <c r="CM34" i="25"/>
  <c r="CN34" i="25"/>
  <c r="CO34" i="25"/>
  <c r="CP34" i="25"/>
  <c r="CQ34" i="25"/>
  <c r="CR34" i="25"/>
  <c r="CS34" i="25"/>
  <c r="CT34" i="25"/>
  <c r="CU34" i="25"/>
  <c r="CV34" i="25"/>
  <c r="CW34" i="25"/>
  <c r="CX34" i="25"/>
  <c r="CY34" i="25"/>
  <c r="CZ34" i="25"/>
  <c r="DA34" i="25"/>
  <c r="DB34" i="25"/>
  <c r="DC34" i="25"/>
  <c r="DD34" i="25"/>
  <c r="DE34" i="25"/>
  <c r="DF34" i="25"/>
  <c r="DG34" i="25"/>
  <c r="DH34" i="25"/>
  <c r="DI34" i="25"/>
  <c r="DJ34" i="25"/>
  <c r="DK34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AJ35" i="25"/>
  <c r="AK35" i="25"/>
  <c r="AL35" i="25"/>
  <c r="AM35" i="25"/>
  <c r="AN35" i="25"/>
  <c r="AO35" i="25"/>
  <c r="AP35" i="25"/>
  <c r="AQ35" i="25"/>
  <c r="AR35" i="25"/>
  <c r="AS35" i="25"/>
  <c r="AT35" i="25"/>
  <c r="AU35" i="25"/>
  <c r="AV35" i="25"/>
  <c r="AW35" i="25"/>
  <c r="AX35" i="25"/>
  <c r="AY35" i="25"/>
  <c r="AZ35" i="25"/>
  <c r="BA35" i="25"/>
  <c r="BB35" i="25"/>
  <c r="BC35" i="25"/>
  <c r="BD35" i="25"/>
  <c r="BE35" i="25"/>
  <c r="BF35" i="25"/>
  <c r="BG35" i="25"/>
  <c r="BH35" i="25"/>
  <c r="BI35" i="25"/>
  <c r="BJ35" i="25"/>
  <c r="BK35" i="25"/>
  <c r="BL35" i="25"/>
  <c r="BM35" i="25"/>
  <c r="BN35" i="25"/>
  <c r="BO35" i="25"/>
  <c r="BP35" i="25"/>
  <c r="BQ35" i="25"/>
  <c r="BR35" i="25"/>
  <c r="BS35" i="25"/>
  <c r="BT35" i="25"/>
  <c r="BU35" i="25"/>
  <c r="BV35" i="25"/>
  <c r="BW35" i="25"/>
  <c r="BX35" i="25"/>
  <c r="BY35" i="25"/>
  <c r="BZ35" i="25"/>
  <c r="CA35" i="25"/>
  <c r="CB35" i="25"/>
  <c r="CC35" i="25"/>
  <c r="CD35" i="25"/>
  <c r="CE35" i="25"/>
  <c r="CF35" i="25"/>
  <c r="CG35" i="25"/>
  <c r="CH35" i="25"/>
  <c r="CI35" i="25"/>
  <c r="CJ35" i="25"/>
  <c r="CK35" i="25"/>
  <c r="CL35" i="25"/>
  <c r="CM35" i="25"/>
  <c r="CN35" i="25"/>
  <c r="CO35" i="25"/>
  <c r="CP35" i="25"/>
  <c r="CQ35" i="25"/>
  <c r="CR35" i="25"/>
  <c r="CS35" i="25"/>
  <c r="CT35" i="25"/>
  <c r="CU35" i="25"/>
  <c r="CV35" i="25"/>
  <c r="CW35" i="25"/>
  <c r="CX35" i="25"/>
  <c r="CY35" i="25"/>
  <c r="CZ35" i="25"/>
  <c r="DA35" i="25"/>
  <c r="DB35" i="25"/>
  <c r="DC35" i="25"/>
  <c r="DD35" i="25"/>
  <c r="DE35" i="25"/>
  <c r="DF35" i="25"/>
  <c r="DG35" i="25"/>
  <c r="DH35" i="25"/>
  <c r="DI35" i="25"/>
  <c r="DJ35" i="25"/>
  <c r="DK35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AN36" i="25"/>
  <c r="AO36" i="25"/>
  <c r="AP36" i="25"/>
  <c r="AQ36" i="25"/>
  <c r="AR36" i="25"/>
  <c r="AS36" i="25"/>
  <c r="AT36" i="25"/>
  <c r="AU36" i="25"/>
  <c r="AV36" i="25"/>
  <c r="AW36" i="25"/>
  <c r="AX36" i="25"/>
  <c r="AY36" i="25"/>
  <c r="AZ36" i="25"/>
  <c r="BA36" i="25"/>
  <c r="BB36" i="25"/>
  <c r="BC36" i="25"/>
  <c r="BD36" i="25"/>
  <c r="BE36" i="25"/>
  <c r="BF36" i="25"/>
  <c r="BG36" i="25"/>
  <c r="BH36" i="25"/>
  <c r="BI36" i="25"/>
  <c r="BJ36" i="25"/>
  <c r="BK36" i="25"/>
  <c r="BL36" i="25"/>
  <c r="BM36" i="25"/>
  <c r="BN36" i="25"/>
  <c r="BO36" i="25"/>
  <c r="BP36" i="25"/>
  <c r="BQ36" i="25"/>
  <c r="BR36" i="25"/>
  <c r="BS36" i="25"/>
  <c r="BT36" i="25"/>
  <c r="BU36" i="25"/>
  <c r="BV36" i="25"/>
  <c r="BW36" i="25"/>
  <c r="BX36" i="25"/>
  <c r="BY36" i="25"/>
  <c r="BZ36" i="25"/>
  <c r="CA36" i="25"/>
  <c r="CB36" i="25"/>
  <c r="CC36" i="25"/>
  <c r="CD36" i="25"/>
  <c r="CE36" i="25"/>
  <c r="CF36" i="25"/>
  <c r="CG36" i="25"/>
  <c r="CH36" i="25"/>
  <c r="CI36" i="25"/>
  <c r="CJ36" i="25"/>
  <c r="CK36" i="25"/>
  <c r="CL36" i="25"/>
  <c r="CM36" i="25"/>
  <c r="CN36" i="25"/>
  <c r="CO36" i="25"/>
  <c r="CP36" i="25"/>
  <c r="CQ36" i="25"/>
  <c r="CR36" i="25"/>
  <c r="CS36" i="25"/>
  <c r="CT36" i="25"/>
  <c r="CU36" i="25"/>
  <c r="CV36" i="25"/>
  <c r="CW36" i="25"/>
  <c r="CX36" i="25"/>
  <c r="CY36" i="25"/>
  <c r="CZ36" i="25"/>
  <c r="DA36" i="25"/>
  <c r="DB36" i="25"/>
  <c r="DC36" i="25"/>
  <c r="DD36" i="25"/>
  <c r="DE36" i="25"/>
  <c r="DF36" i="25"/>
  <c r="DG36" i="25"/>
  <c r="DH36" i="25"/>
  <c r="DI36" i="25"/>
  <c r="DJ36" i="25"/>
  <c r="DK36" i="25"/>
  <c r="I37" i="25"/>
  <c r="J37" i="25"/>
  <c r="K37" i="25"/>
  <c r="L37" i="25"/>
  <c r="M37" i="25"/>
  <c r="N37" i="25"/>
  <c r="O37" i="25"/>
  <c r="P37" i="25"/>
  <c r="Q37" i="25"/>
  <c r="R37" i="25"/>
  <c r="S37" i="25"/>
  <c r="T37" i="25"/>
  <c r="U37" i="25"/>
  <c r="V37" i="25"/>
  <c r="W37" i="25"/>
  <c r="X37" i="25"/>
  <c r="Y37" i="25"/>
  <c r="Z37" i="25"/>
  <c r="AA37" i="25"/>
  <c r="AB37" i="25"/>
  <c r="AC37" i="25"/>
  <c r="AD37" i="25"/>
  <c r="AE37" i="25"/>
  <c r="AF37" i="25"/>
  <c r="AG37" i="25"/>
  <c r="AH37" i="25"/>
  <c r="AI37" i="25"/>
  <c r="AJ37" i="25"/>
  <c r="AK37" i="25"/>
  <c r="AL37" i="25"/>
  <c r="AM37" i="25"/>
  <c r="AN37" i="25"/>
  <c r="AO37" i="25"/>
  <c r="AP37" i="25"/>
  <c r="AQ37" i="25"/>
  <c r="AR37" i="25"/>
  <c r="AS37" i="25"/>
  <c r="AT37" i="25"/>
  <c r="AU37" i="25"/>
  <c r="AV37" i="25"/>
  <c r="AW37" i="25"/>
  <c r="AX37" i="25"/>
  <c r="AY37" i="25"/>
  <c r="AZ37" i="25"/>
  <c r="BA37" i="25"/>
  <c r="BB37" i="25"/>
  <c r="BC37" i="25"/>
  <c r="BD37" i="25"/>
  <c r="BE37" i="25"/>
  <c r="BF37" i="25"/>
  <c r="BG37" i="25"/>
  <c r="BH37" i="25"/>
  <c r="BI37" i="25"/>
  <c r="BJ37" i="25"/>
  <c r="BK37" i="25"/>
  <c r="BL37" i="25"/>
  <c r="BM37" i="25"/>
  <c r="BN37" i="25"/>
  <c r="BO37" i="25"/>
  <c r="BP37" i="25"/>
  <c r="BQ37" i="25"/>
  <c r="BR37" i="25"/>
  <c r="BS37" i="25"/>
  <c r="BT37" i="25"/>
  <c r="BU37" i="25"/>
  <c r="BV37" i="25"/>
  <c r="BW37" i="25"/>
  <c r="BX37" i="25"/>
  <c r="BY37" i="25"/>
  <c r="BZ37" i="25"/>
  <c r="CA37" i="25"/>
  <c r="CB37" i="25"/>
  <c r="CC37" i="25"/>
  <c r="CD37" i="25"/>
  <c r="CE37" i="25"/>
  <c r="CF37" i="25"/>
  <c r="CG37" i="25"/>
  <c r="CH37" i="25"/>
  <c r="CI37" i="25"/>
  <c r="CJ37" i="25"/>
  <c r="CK37" i="25"/>
  <c r="CL37" i="25"/>
  <c r="CM37" i="25"/>
  <c r="CN37" i="25"/>
  <c r="CO37" i="25"/>
  <c r="CP37" i="25"/>
  <c r="CQ37" i="25"/>
  <c r="CR37" i="25"/>
  <c r="CS37" i="25"/>
  <c r="CT37" i="25"/>
  <c r="CU37" i="25"/>
  <c r="CV37" i="25"/>
  <c r="CW37" i="25"/>
  <c r="CX37" i="25"/>
  <c r="CY37" i="25"/>
  <c r="CZ37" i="25"/>
  <c r="DA37" i="25"/>
  <c r="DB37" i="25"/>
  <c r="DC37" i="25"/>
  <c r="DD37" i="25"/>
  <c r="DE37" i="25"/>
  <c r="DF37" i="25"/>
  <c r="DG37" i="25"/>
  <c r="DH37" i="25"/>
  <c r="DI37" i="25"/>
  <c r="DJ37" i="25"/>
  <c r="DK37" i="25"/>
  <c r="I38" i="25"/>
  <c r="J38" i="25"/>
  <c r="K38" i="25"/>
  <c r="L38" i="25"/>
  <c r="M38" i="25"/>
  <c r="N38" i="25"/>
  <c r="O38" i="25"/>
  <c r="P38" i="25"/>
  <c r="Q38" i="25"/>
  <c r="R38" i="25"/>
  <c r="S38" i="25"/>
  <c r="T38" i="25"/>
  <c r="U38" i="25"/>
  <c r="V38" i="25"/>
  <c r="W38" i="25"/>
  <c r="X38" i="25"/>
  <c r="Y38" i="25"/>
  <c r="Z38" i="25"/>
  <c r="AA38" i="25"/>
  <c r="AB38" i="25"/>
  <c r="AC38" i="25"/>
  <c r="AD38" i="25"/>
  <c r="AE38" i="25"/>
  <c r="AF38" i="25"/>
  <c r="AG38" i="25"/>
  <c r="AH38" i="25"/>
  <c r="AI38" i="25"/>
  <c r="AJ38" i="25"/>
  <c r="AK38" i="25"/>
  <c r="AL38" i="25"/>
  <c r="AM38" i="25"/>
  <c r="AN38" i="25"/>
  <c r="AO38" i="25"/>
  <c r="AP38" i="25"/>
  <c r="AQ38" i="25"/>
  <c r="AR38" i="25"/>
  <c r="AS38" i="25"/>
  <c r="AT38" i="25"/>
  <c r="AU38" i="25"/>
  <c r="AV38" i="25"/>
  <c r="AW38" i="25"/>
  <c r="AX38" i="25"/>
  <c r="AY38" i="25"/>
  <c r="AZ38" i="25"/>
  <c r="BA38" i="25"/>
  <c r="BB38" i="25"/>
  <c r="BC38" i="25"/>
  <c r="BD38" i="25"/>
  <c r="BE38" i="25"/>
  <c r="BF38" i="25"/>
  <c r="BG38" i="25"/>
  <c r="BH38" i="25"/>
  <c r="BI38" i="25"/>
  <c r="BJ38" i="25"/>
  <c r="BK38" i="25"/>
  <c r="BL38" i="25"/>
  <c r="BM38" i="25"/>
  <c r="BN38" i="25"/>
  <c r="BO38" i="25"/>
  <c r="BP38" i="25"/>
  <c r="BQ38" i="25"/>
  <c r="BR38" i="25"/>
  <c r="BS38" i="25"/>
  <c r="BT38" i="25"/>
  <c r="BU38" i="25"/>
  <c r="BV38" i="25"/>
  <c r="BW38" i="25"/>
  <c r="BX38" i="25"/>
  <c r="BY38" i="25"/>
  <c r="BZ38" i="25"/>
  <c r="CA38" i="25"/>
  <c r="CB38" i="25"/>
  <c r="CC38" i="25"/>
  <c r="CD38" i="25"/>
  <c r="CE38" i="25"/>
  <c r="CF38" i="25"/>
  <c r="CG38" i="25"/>
  <c r="CH38" i="25"/>
  <c r="CI38" i="25"/>
  <c r="CJ38" i="25"/>
  <c r="CK38" i="25"/>
  <c r="CL38" i="25"/>
  <c r="CM38" i="25"/>
  <c r="CN38" i="25"/>
  <c r="CO38" i="25"/>
  <c r="CP38" i="25"/>
  <c r="CQ38" i="25"/>
  <c r="CR38" i="25"/>
  <c r="CS38" i="25"/>
  <c r="CT38" i="25"/>
  <c r="CU38" i="25"/>
  <c r="CV38" i="25"/>
  <c r="CW38" i="25"/>
  <c r="CX38" i="25"/>
  <c r="CY38" i="25"/>
  <c r="CZ38" i="25"/>
  <c r="DA38" i="25"/>
  <c r="DB38" i="25"/>
  <c r="DC38" i="25"/>
  <c r="DD38" i="25"/>
  <c r="DE38" i="25"/>
  <c r="DF38" i="25"/>
  <c r="DG38" i="25"/>
  <c r="DH38" i="25"/>
  <c r="DI38" i="25"/>
  <c r="DJ38" i="25"/>
  <c r="DK38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AR39" i="25"/>
  <c r="AS39" i="25"/>
  <c r="AT39" i="25"/>
  <c r="AU39" i="25"/>
  <c r="AV39" i="25"/>
  <c r="AW39" i="25"/>
  <c r="AX39" i="25"/>
  <c r="AY39" i="25"/>
  <c r="AZ39" i="25"/>
  <c r="BA39" i="25"/>
  <c r="BB39" i="25"/>
  <c r="BC39" i="25"/>
  <c r="BD39" i="25"/>
  <c r="BE39" i="25"/>
  <c r="BF39" i="25"/>
  <c r="BG39" i="25"/>
  <c r="BH39" i="25"/>
  <c r="BI39" i="25"/>
  <c r="BJ39" i="25"/>
  <c r="BK39" i="25"/>
  <c r="BL39" i="25"/>
  <c r="BM39" i="25"/>
  <c r="BN39" i="25"/>
  <c r="BO39" i="25"/>
  <c r="BP39" i="25"/>
  <c r="BQ39" i="25"/>
  <c r="BR39" i="25"/>
  <c r="BS39" i="25"/>
  <c r="BT39" i="25"/>
  <c r="BU39" i="25"/>
  <c r="BV39" i="25"/>
  <c r="BW39" i="25"/>
  <c r="BX39" i="25"/>
  <c r="BY39" i="25"/>
  <c r="BZ39" i="25"/>
  <c r="CA39" i="25"/>
  <c r="CB39" i="25"/>
  <c r="CC39" i="25"/>
  <c r="CD39" i="25"/>
  <c r="CE39" i="25"/>
  <c r="CF39" i="25"/>
  <c r="CG39" i="25"/>
  <c r="CH39" i="25"/>
  <c r="CI39" i="25"/>
  <c r="CJ39" i="25"/>
  <c r="CK39" i="25"/>
  <c r="CL39" i="25"/>
  <c r="CM39" i="25"/>
  <c r="CN39" i="25"/>
  <c r="CO39" i="25"/>
  <c r="CP39" i="25"/>
  <c r="CQ39" i="25"/>
  <c r="CR39" i="25"/>
  <c r="CS39" i="25"/>
  <c r="CT39" i="25"/>
  <c r="CU39" i="25"/>
  <c r="CV39" i="25"/>
  <c r="CW39" i="25"/>
  <c r="CX39" i="25"/>
  <c r="CY39" i="25"/>
  <c r="CZ39" i="25"/>
  <c r="DA39" i="25"/>
  <c r="DB39" i="25"/>
  <c r="DC39" i="25"/>
  <c r="DD39" i="25"/>
  <c r="DE39" i="25"/>
  <c r="DF39" i="25"/>
  <c r="DG39" i="25"/>
  <c r="DH39" i="25"/>
  <c r="DI39" i="25"/>
  <c r="DJ39" i="25"/>
  <c r="DK39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AF40" i="25"/>
  <c r="AG40" i="25"/>
  <c r="AH40" i="25"/>
  <c r="AI40" i="25"/>
  <c r="AJ40" i="25"/>
  <c r="AK40" i="25"/>
  <c r="AL40" i="25"/>
  <c r="AM40" i="25"/>
  <c r="AN40" i="25"/>
  <c r="AO40" i="25"/>
  <c r="AP40" i="25"/>
  <c r="AQ40" i="25"/>
  <c r="AR40" i="25"/>
  <c r="AS40" i="25"/>
  <c r="AT40" i="25"/>
  <c r="AU40" i="25"/>
  <c r="AV40" i="25"/>
  <c r="AW40" i="25"/>
  <c r="AX40" i="25"/>
  <c r="AY40" i="25"/>
  <c r="AZ40" i="25"/>
  <c r="BA40" i="25"/>
  <c r="BB40" i="25"/>
  <c r="BC40" i="25"/>
  <c r="BD40" i="25"/>
  <c r="BE40" i="25"/>
  <c r="BF40" i="25"/>
  <c r="BG40" i="25"/>
  <c r="BH40" i="25"/>
  <c r="BI40" i="25"/>
  <c r="BJ40" i="25"/>
  <c r="BK40" i="25"/>
  <c r="BL40" i="25"/>
  <c r="BM40" i="25"/>
  <c r="BN40" i="25"/>
  <c r="BO40" i="25"/>
  <c r="BP40" i="25"/>
  <c r="BQ40" i="25"/>
  <c r="BR40" i="25"/>
  <c r="BS40" i="25"/>
  <c r="BT40" i="25"/>
  <c r="BU40" i="25"/>
  <c r="BV40" i="25"/>
  <c r="BW40" i="25"/>
  <c r="BX40" i="25"/>
  <c r="BY40" i="25"/>
  <c r="BZ40" i="25"/>
  <c r="CA40" i="25"/>
  <c r="CB40" i="25"/>
  <c r="CC40" i="25"/>
  <c r="CD40" i="25"/>
  <c r="CE40" i="25"/>
  <c r="CF40" i="25"/>
  <c r="CG40" i="25"/>
  <c r="CH40" i="25"/>
  <c r="CI40" i="25"/>
  <c r="CJ40" i="25"/>
  <c r="CK40" i="25"/>
  <c r="CL40" i="25"/>
  <c r="CM40" i="25"/>
  <c r="CN40" i="25"/>
  <c r="CO40" i="25"/>
  <c r="CP40" i="25"/>
  <c r="CQ40" i="25"/>
  <c r="CR40" i="25"/>
  <c r="CS40" i="25"/>
  <c r="CT40" i="25"/>
  <c r="CU40" i="25"/>
  <c r="CV40" i="25"/>
  <c r="CW40" i="25"/>
  <c r="CX40" i="25"/>
  <c r="CY40" i="25"/>
  <c r="CZ40" i="25"/>
  <c r="DA40" i="25"/>
  <c r="DB40" i="25"/>
  <c r="DC40" i="25"/>
  <c r="DD40" i="25"/>
  <c r="DE40" i="25"/>
  <c r="DF40" i="25"/>
  <c r="DG40" i="25"/>
  <c r="DH40" i="25"/>
  <c r="DI40" i="25"/>
  <c r="DJ40" i="25"/>
  <c r="DK40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AF41" i="25"/>
  <c r="AG41" i="25"/>
  <c r="AH41" i="25"/>
  <c r="AI41" i="25"/>
  <c r="AJ41" i="25"/>
  <c r="AK41" i="25"/>
  <c r="AL41" i="25"/>
  <c r="AM41" i="25"/>
  <c r="AN41" i="25"/>
  <c r="AO41" i="25"/>
  <c r="AP41" i="25"/>
  <c r="AQ41" i="25"/>
  <c r="AR41" i="25"/>
  <c r="AS41" i="25"/>
  <c r="AT41" i="25"/>
  <c r="AU41" i="25"/>
  <c r="AV41" i="25"/>
  <c r="AW41" i="25"/>
  <c r="AX41" i="25"/>
  <c r="AY41" i="25"/>
  <c r="AZ41" i="25"/>
  <c r="BA41" i="25"/>
  <c r="BB41" i="25"/>
  <c r="BC41" i="25"/>
  <c r="BD41" i="25"/>
  <c r="BE41" i="25"/>
  <c r="BF41" i="25"/>
  <c r="BG41" i="25"/>
  <c r="BH41" i="25"/>
  <c r="BI41" i="25"/>
  <c r="BJ41" i="25"/>
  <c r="BK41" i="25"/>
  <c r="BL41" i="25"/>
  <c r="BM41" i="25"/>
  <c r="BN41" i="25"/>
  <c r="BO41" i="25"/>
  <c r="BP41" i="25"/>
  <c r="BQ41" i="25"/>
  <c r="BR41" i="25"/>
  <c r="BS41" i="25"/>
  <c r="BT41" i="25"/>
  <c r="BU41" i="25"/>
  <c r="BV41" i="25"/>
  <c r="BW41" i="25"/>
  <c r="BX41" i="25"/>
  <c r="BY41" i="25"/>
  <c r="BZ41" i="25"/>
  <c r="CA41" i="25"/>
  <c r="CB41" i="25"/>
  <c r="CC41" i="25"/>
  <c r="CD41" i="25"/>
  <c r="CE41" i="25"/>
  <c r="CF41" i="25"/>
  <c r="CG41" i="25"/>
  <c r="CH41" i="25"/>
  <c r="CI41" i="25"/>
  <c r="CJ41" i="25"/>
  <c r="CK41" i="25"/>
  <c r="CL41" i="25"/>
  <c r="CM41" i="25"/>
  <c r="CN41" i="25"/>
  <c r="CO41" i="25"/>
  <c r="CP41" i="25"/>
  <c r="CQ41" i="25"/>
  <c r="CR41" i="25"/>
  <c r="CS41" i="25"/>
  <c r="CT41" i="25"/>
  <c r="CU41" i="25"/>
  <c r="CV41" i="25"/>
  <c r="CW41" i="25"/>
  <c r="CX41" i="25"/>
  <c r="CY41" i="25"/>
  <c r="CZ41" i="25"/>
  <c r="DA41" i="25"/>
  <c r="DB41" i="25"/>
  <c r="DC41" i="25"/>
  <c r="DD41" i="25"/>
  <c r="DE41" i="25"/>
  <c r="DF41" i="25"/>
  <c r="DG41" i="25"/>
  <c r="DH41" i="25"/>
  <c r="DI41" i="25"/>
  <c r="DJ41" i="25"/>
  <c r="DK41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AF42" i="25"/>
  <c r="AG42" i="25"/>
  <c r="AH42" i="25"/>
  <c r="AI42" i="25"/>
  <c r="AJ42" i="25"/>
  <c r="AK42" i="25"/>
  <c r="AL42" i="25"/>
  <c r="AM42" i="25"/>
  <c r="AN42" i="25"/>
  <c r="AO42" i="25"/>
  <c r="AP42" i="25"/>
  <c r="AQ42" i="25"/>
  <c r="AR42" i="25"/>
  <c r="AS42" i="25"/>
  <c r="AT42" i="25"/>
  <c r="AU42" i="25"/>
  <c r="AV42" i="25"/>
  <c r="AW42" i="25"/>
  <c r="AX42" i="25"/>
  <c r="AY42" i="25"/>
  <c r="AZ42" i="25"/>
  <c r="BA42" i="25"/>
  <c r="BB42" i="25"/>
  <c r="BC42" i="25"/>
  <c r="BD42" i="25"/>
  <c r="BE42" i="25"/>
  <c r="BF42" i="25"/>
  <c r="BG42" i="25"/>
  <c r="BH42" i="25"/>
  <c r="BI42" i="25"/>
  <c r="BJ42" i="25"/>
  <c r="BK42" i="25"/>
  <c r="BL42" i="25"/>
  <c r="BM42" i="25"/>
  <c r="BN42" i="25"/>
  <c r="BO42" i="25"/>
  <c r="BP42" i="25"/>
  <c r="BQ42" i="25"/>
  <c r="BR42" i="25"/>
  <c r="BS42" i="25"/>
  <c r="BT42" i="25"/>
  <c r="BU42" i="25"/>
  <c r="BV42" i="25"/>
  <c r="BW42" i="25"/>
  <c r="BX42" i="25"/>
  <c r="BY42" i="25"/>
  <c r="BZ42" i="25"/>
  <c r="CA42" i="25"/>
  <c r="CB42" i="25"/>
  <c r="CC42" i="25"/>
  <c r="CD42" i="25"/>
  <c r="CE42" i="25"/>
  <c r="CF42" i="25"/>
  <c r="CG42" i="25"/>
  <c r="CH42" i="25"/>
  <c r="CI42" i="25"/>
  <c r="CJ42" i="25"/>
  <c r="CK42" i="25"/>
  <c r="CL42" i="25"/>
  <c r="CM42" i="25"/>
  <c r="CN42" i="25"/>
  <c r="CO42" i="25"/>
  <c r="CP42" i="25"/>
  <c r="CQ42" i="25"/>
  <c r="CR42" i="25"/>
  <c r="CS42" i="25"/>
  <c r="CT42" i="25"/>
  <c r="CU42" i="25"/>
  <c r="CV42" i="25"/>
  <c r="CW42" i="25"/>
  <c r="CX42" i="25"/>
  <c r="CY42" i="25"/>
  <c r="CZ42" i="25"/>
  <c r="DA42" i="25"/>
  <c r="DB42" i="25"/>
  <c r="DC42" i="25"/>
  <c r="DD42" i="25"/>
  <c r="DE42" i="25"/>
  <c r="DF42" i="25"/>
  <c r="DG42" i="25"/>
  <c r="DH42" i="25"/>
  <c r="DI42" i="25"/>
  <c r="DJ42" i="25"/>
  <c r="DK42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AH43" i="25"/>
  <c r="AI43" i="25"/>
  <c r="AJ43" i="25"/>
  <c r="AK43" i="25"/>
  <c r="AL43" i="25"/>
  <c r="AM43" i="25"/>
  <c r="AN43" i="25"/>
  <c r="AO43" i="25"/>
  <c r="AP43" i="25"/>
  <c r="AQ43" i="25"/>
  <c r="AR43" i="25"/>
  <c r="AS43" i="25"/>
  <c r="AT43" i="25"/>
  <c r="AU43" i="25"/>
  <c r="AV43" i="25"/>
  <c r="AW43" i="25"/>
  <c r="AX43" i="25"/>
  <c r="AY43" i="25"/>
  <c r="AZ43" i="25"/>
  <c r="BA43" i="25"/>
  <c r="BB43" i="25"/>
  <c r="BC43" i="25"/>
  <c r="BD43" i="25"/>
  <c r="BE43" i="25"/>
  <c r="BF43" i="25"/>
  <c r="BG43" i="25"/>
  <c r="BH43" i="25"/>
  <c r="BI43" i="25"/>
  <c r="BJ43" i="25"/>
  <c r="BK43" i="25"/>
  <c r="BL43" i="25"/>
  <c r="BM43" i="25"/>
  <c r="BN43" i="25"/>
  <c r="BO43" i="25"/>
  <c r="BP43" i="25"/>
  <c r="BQ43" i="25"/>
  <c r="BR43" i="25"/>
  <c r="BS43" i="25"/>
  <c r="BT43" i="25"/>
  <c r="BU43" i="25"/>
  <c r="BV43" i="25"/>
  <c r="BW43" i="25"/>
  <c r="BX43" i="25"/>
  <c r="BY43" i="25"/>
  <c r="BZ43" i="25"/>
  <c r="CA43" i="25"/>
  <c r="CB43" i="25"/>
  <c r="CC43" i="25"/>
  <c r="CD43" i="25"/>
  <c r="CE43" i="25"/>
  <c r="CF43" i="25"/>
  <c r="CG43" i="25"/>
  <c r="CH43" i="25"/>
  <c r="CI43" i="25"/>
  <c r="CJ43" i="25"/>
  <c r="CK43" i="25"/>
  <c r="CL43" i="25"/>
  <c r="CM43" i="25"/>
  <c r="CN43" i="25"/>
  <c r="CO43" i="25"/>
  <c r="CP43" i="25"/>
  <c r="CQ43" i="25"/>
  <c r="CR43" i="25"/>
  <c r="CS43" i="25"/>
  <c r="CT43" i="25"/>
  <c r="CU43" i="25"/>
  <c r="CV43" i="25"/>
  <c r="CW43" i="25"/>
  <c r="CX43" i="25"/>
  <c r="CY43" i="25"/>
  <c r="CZ43" i="25"/>
  <c r="DA43" i="25"/>
  <c r="DB43" i="25"/>
  <c r="DC43" i="25"/>
  <c r="DD43" i="25"/>
  <c r="DE43" i="25"/>
  <c r="DF43" i="25"/>
  <c r="DG43" i="25"/>
  <c r="DH43" i="25"/>
  <c r="DI43" i="25"/>
  <c r="DJ43" i="25"/>
  <c r="DK43" i="25"/>
  <c r="I44" i="25"/>
  <c r="J44" i="25"/>
  <c r="K44" i="25"/>
  <c r="L44" i="25"/>
  <c r="M44" i="25"/>
  <c r="N44" i="25"/>
  <c r="O44" i="25"/>
  <c r="P44" i="25"/>
  <c r="Q44" i="25"/>
  <c r="R44" i="25"/>
  <c r="S44" i="25"/>
  <c r="T44" i="25"/>
  <c r="U44" i="25"/>
  <c r="V44" i="25"/>
  <c r="W44" i="25"/>
  <c r="X44" i="25"/>
  <c r="Y44" i="25"/>
  <c r="Z44" i="25"/>
  <c r="AA44" i="25"/>
  <c r="AB44" i="25"/>
  <c r="AC44" i="25"/>
  <c r="AD44" i="25"/>
  <c r="AE44" i="25"/>
  <c r="AF44" i="25"/>
  <c r="AG44" i="25"/>
  <c r="AH44" i="25"/>
  <c r="AI44" i="25"/>
  <c r="AJ44" i="25"/>
  <c r="AK44" i="25"/>
  <c r="AL44" i="25"/>
  <c r="AM44" i="25"/>
  <c r="AN44" i="25"/>
  <c r="AO44" i="25"/>
  <c r="AP44" i="25"/>
  <c r="AQ44" i="25"/>
  <c r="AR44" i="25"/>
  <c r="AS44" i="25"/>
  <c r="AT44" i="25"/>
  <c r="AU44" i="25"/>
  <c r="AV44" i="25"/>
  <c r="AW44" i="25"/>
  <c r="AX44" i="25"/>
  <c r="AY44" i="25"/>
  <c r="AZ44" i="25"/>
  <c r="BA44" i="25"/>
  <c r="BB44" i="25"/>
  <c r="BC44" i="25"/>
  <c r="BD44" i="25"/>
  <c r="BE44" i="25"/>
  <c r="BF44" i="25"/>
  <c r="BG44" i="25"/>
  <c r="BH44" i="25"/>
  <c r="BI44" i="25"/>
  <c r="BJ44" i="25"/>
  <c r="BK44" i="25"/>
  <c r="BL44" i="25"/>
  <c r="BM44" i="25"/>
  <c r="BN44" i="25"/>
  <c r="BO44" i="25"/>
  <c r="BP44" i="25"/>
  <c r="BQ44" i="25"/>
  <c r="BR44" i="25"/>
  <c r="BS44" i="25"/>
  <c r="BT44" i="25"/>
  <c r="BU44" i="25"/>
  <c r="BV44" i="25"/>
  <c r="BW44" i="25"/>
  <c r="BX44" i="25"/>
  <c r="BY44" i="25"/>
  <c r="BZ44" i="25"/>
  <c r="CA44" i="25"/>
  <c r="CB44" i="25"/>
  <c r="CC44" i="25"/>
  <c r="CD44" i="25"/>
  <c r="CE44" i="25"/>
  <c r="CF44" i="25"/>
  <c r="CG44" i="25"/>
  <c r="CH44" i="25"/>
  <c r="CI44" i="25"/>
  <c r="CJ44" i="25"/>
  <c r="CK44" i="25"/>
  <c r="CL44" i="25"/>
  <c r="CM44" i="25"/>
  <c r="CN44" i="25"/>
  <c r="CO44" i="25"/>
  <c r="CP44" i="25"/>
  <c r="CQ44" i="25"/>
  <c r="CR44" i="25"/>
  <c r="CS44" i="25"/>
  <c r="CT44" i="25"/>
  <c r="CU44" i="25"/>
  <c r="CV44" i="25"/>
  <c r="CW44" i="25"/>
  <c r="CX44" i="25"/>
  <c r="CY44" i="25"/>
  <c r="CZ44" i="25"/>
  <c r="DA44" i="25"/>
  <c r="DB44" i="25"/>
  <c r="DC44" i="25"/>
  <c r="DD44" i="25"/>
  <c r="DE44" i="25"/>
  <c r="DF44" i="25"/>
  <c r="DG44" i="25"/>
  <c r="DH44" i="25"/>
  <c r="DI44" i="25"/>
  <c r="DJ44" i="25"/>
  <c r="DK44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AH45" i="25"/>
  <c r="AI45" i="25"/>
  <c r="AJ45" i="25"/>
  <c r="AK45" i="25"/>
  <c r="AL45" i="25"/>
  <c r="AM45" i="25"/>
  <c r="AN45" i="25"/>
  <c r="AO45" i="25"/>
  <c r="AP45" i="25"/>
  <c r="AQ45" i="25"/>
  <c r="AR45" i="25"/>
  <c r="AS45" i="25"/>
  <c r="AT45" i="25"/>
  <c r="AU45" i="25"/>
  <c r="AV45" i="25"/>
  <c r="AW45" i="25"/>
  <c r="AX45" i="25"/>
  <c r="AY45" i="25"/>
  <c r="AZ45" i="25"/>
  <c r="BA45" i="25"/>
  <c r="BB45" i="25"/>
  <c r="BC45" i="25"/>
  <c r="BD45" i="25"/>
  <c r="BE45" i="25"/>
  <c r="BF45" i="25"/>
  <c r="BG45" i="25"/>
  <c r="BH45" i="25"/>
  <c r="BI45" i="25"/>
  <c r="BJ45" i="25"/>
  <c r="BK45" i="25"/>
  <c r="BL45" i="25"/>
  <c r="BM45" i="25"/>
  <c r="BN45" i="25"/>
  <c r="BO45" i="25"/>
  <c r="BP45" i="25"/>
  <c r="BQ45" i="25"/>
  <c r="BR45" i="25"/>
  <c r="BS45" i="25"/>
  <c r="BT45" i="25"/>
  <c r="BU45" i="25"/>
  <c r="BV45" i="25"/>
  <c r="BW45" i="25"/>
  <c r="BX45" i="25"/>
  <c r="BY45" i="25"/>
  <c r="BZ45" i="25"/>
  <c r="CA45" i="25"/>
  <c r="CB45" i="25"/>
  <c r="CC45" i="25"/>
  <c r="CD45" i="25"/>
  <c r="CE45" i="25"/>
  <c r="CF45" i="25"/>
  <c r="CG45" i="25"/>
  <c r="CH45" i="25"/>
  <c r="CI45" i="25"/>
  <c r="CJ45" i="25"/>
  <c r="CK45" i="25"/>
  <c r="CL45" i="25"/>
  <c r="CM45" i="25"/>
  <c r="CN45" i="25"/>
  <c r="CO45" i="25"/>
  <c r="CP45" i="25"/>
  <c r="CQ45" i="25"/>
  <c r="CR45" i="25"/>
  <c r="CS45" i="25"/>
  <c r="CT45" i="25"/>
  <c r="CU45" i="25"/>
  <c r="CV45" i="25"/>
  <c r="CW45" i="25"/>
  <c r="CX45" i="25"/>
  <c r="CY45" i="25"/>
  <c r="CZ45" i="25"/>
  <c r="DA45" i="25"/>
  <c r="DB45" i="25"/>
  <c r="DC45" i="25"/>
  <c r="DD45" i="25"/>
  <c r="DE45" i="25"/>
  <c r="DF45" i="25"/>
  <c r="DG45" i="25"/>
  <c r="DH45" i="25"/>
  <c r="DI45" i="25"/>
  <c r="DJ45" i="25"/>
  <c r="DK45" i="25"/>
  <c r="I46" i="25"/>
  <c r="J46" i="25"/>
  <c r="K46" i="25"/>
  <c r="L46" i="25"/>
  <c r="M46" i="25"/>
  <c r="N46" i="25"/>
  <c r="O46" i="25"/>
  <c r="P46" i="25"/>
  <c r="Q46" i="25"/>
  <c r="R46" i="25"/>
  <c r="S46" i="25"/>
  <c r="T46" i="25"/>
  <c r="U46" i="25"/>
  <c r="V46" i="25"/>
  <c r="W46" i="25"/>
  <c r="X46" i="25"/>
  <c r="Y46" i="25"/>
  <c r="Z46" i="25"/>
  <c r="AA46" i="25"/>
  <c r="AB46" i="25"/>
  <c r="AC46" i="25"/>
  <c r="AD46" i="25"/>
  <c r="AE46" i="25"/>
  <c r="AF46" i="25"/>
  <c r="AG46" i="25"/>
  <c r="AH46" i="25"/>
  <c r="AI46" i="25"/>
  <c r="AJ46" i="25"/>
  <c r="AK46" i="25"/>
  <c r="AL46" i="25"/>
  <c r="AM46" i="25"/>
  <c r="AN46" i="25"/>
  <c r="AO46" i="25"/>
  <c r="AP46" i="25"/>
  <c r="AQ46" i="25"/>
  <c r="AR46" i="25"/>
  <c r="AS46" i="25"/>
  <c r="AT46" i="25"/>
  <c r="AU46" i="25"/>
  <c r="AV46" i="25"/>
  <c r="AW46" i="25"/>
  <c r="AX46" i="25"/>
  <c r="AY46" i="25"/>
  <c r="AZ46" i="25"/>
  <c r="BA46" i="25"/>
  <c r="BB46" i="25"/>
  <c r="BC46" i="25"/>
  <c r="BD46" i="25"/>
  <c r="BE46" i="25"/>
  <c r="BF46" i="25"/>
  <c r="BG46" i="25"/>
  <c r="BH46" i="25"/>
  <c r="BI46" i="25"/>
  <c r="BJ46" i="25"/>
  <c r="BK46" i="25"/>
  <c r="BL46" i="25"/>
  <c r="BM46" i="25"/>
  <c r="BN46" i="25"/>
  <c r="BO46" i="25"/>
  <c r="BP46" i="25"/>
  <c r="BQ46" i="25"/>
  <c r="BR46" i="25"/>
  <c r="BS46" i="25"/>
  <c r="BT46" i="25"/>
  <c r="BU46" i="25"/>
  <c r="BV46" i="25"/>
  <c r="BW46" i="25"/>
  <c r="BX46" i="25"/>
  <c r="BY46" i="25"/>
  <c r="BZ46" i="25"/>
  <c r="CA46" i="25"/>
  <c r="CB46" i="25"/>
  <c r="CC46" i="25"/>
  <c r="CD46" i="25"/>
  <c r="CE46" i="25"/>
  <c r="CF46" i="25"/>
  <c r="CG46" i="25"/>
  <c r="CH46" i="25"/>
  <c r="CI46" i="25"/>
  <c r="CJ46" i="25"/>
  <c r="CK46" i="25"/>
  <c r="CL46" i="25"/>
  <c r="CM46" i="25"/>
  <c r="CN46" i="25"/>
  <c r="CO46" i="25"/>
  <c r="CP46" i="25"/>
  <c r="CQ46" i="25"/>
  <c r="CR46" i="25"/>
  <c r="CS46" i="25"/>
  <c r="CT46" i="25"/>
  <c r="CU46" i="25"/>
  <c r="CV46" i="25"/>
  <c r="CW46" i="25"/>
  <c r="CX46" i="25"/>
  <c r="CY46" i="25"/>
  <c r="CZ46" i="25"/>
  <c r="DA46" i="25"/>
  <c r="DB46" i="25"/>
  <c r="DC46" i="25"/>
  <c r="DD46" i="25"/>
  <c r="DE46" i="25"/>
  <c r="DF46" i="25"/>
  <c r="DG46" i="25"/>
  <c r="DH46" i="25"/>
  <c r="DI46" i="25"/>
  <c r="DJ46" i="25"/>
  <c r="DK46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AH47" i="25"/>
  <c r="AI47" i="25"/>
  <c r="AJ47" i="25"/>
  <c r="AK47" i="25"/>
  <c r="AL47" i="25"/>
  <c r="AM47" i="25"/>
  <c r="AN47" i="25"/>
  <c r="AO47" i="25"/>
  <c r="AP47" i="25"/>
  <c r="AQ47" i="25"/>
  <c r="AR47" i="25"/>
  <c r="AS47" i="25"/>
  <c r="AT47" i="25"/>
  <c r="AU47" i="25"/>
  <c r="AV47" i="25"/>
  <c r="AW47" i="25"/>
  <c r="AX47" i="25"/>
  <c r="AY47" i="25"/>
  <c r="AZ47" i="25"/>
  <c r="BA47" i="25"/>
  <c r="BB47" i="25"/>
  <c r="BC47" i="25"/>
  <c r="BD47" i="25"/>
  <c r="BE47" i="25"/>
  <c r="BF47" i="25"/>
  <c r="BG47" i="25"/>
  <c r="BH47" i="25"/>
  <c r="BI47" i="25"/>
  <c r="BJ47" i="25"/>
  <c r="BK47" i="25"/>
  <c r="BL47" i="25"/>
  <c r="BM47" i="25"/>
  <c r="BN47" i="25"/>
  <c r="BO47" i="25"/>
  <c r="BP47" i="25"/>
  <c r="BQ47" i="25"/>
  <c r="BR47" i="25"/>
  <c r="BS47" i="25"/>
  <c r="BT47" i="25"/>
  <c r="BU47" i="25"/>
  <c r="BV47" i="25"/>
  <c r="BW47" i="25"/>
  <c r="BX47" i="25"/>
  <c r="BY47" i="25"/>
  <c r="BZ47" i="25"/>
  <c r="CA47" i="25"/>
  <c r="CB47" i="25"/>
  <c r="CC47" i="25"/>
  <c r="CD47" i="25"/>
  <c r="CE47" i="25"/>
  <c r="CF47" i="25"/>
  <c r="CG47" i="25"/>
  <c r="CH47" i="25"/>
  <c r="CI47" i="25"/>
  <c r="CJ47" i="25"/>
  <c r="CK47" i="25"/>
  <c r="CL47" i="25"/>
  <c r="CM47" i="25"/>
  <c r="CN47" i="25"/>
  <c r="CO47" i="25"/>
  <c r="CP47" i="25"/>
  <c r="CQ47" i="25"/>
  <c r="CR47" i="25"/>
  <c r="CS47" i="25"/>
  <c r="CT47" i="25"/>
  <c r="CU47" i="25"/>
  <c r="CV47" i="25"/>
  <c r="CW47" i="25"/>
  <c r="CX47" i="25"/>
  <c r="CY47" i="25"/>
  <c r="CZ47" i="25"/>
  <c r="DA47" i="25"/>
  <c r="DB47" i="25"/>
  <c r="DC47" i="25"/>
  <c r="DD47" i="25"/>
  <c r="DE47" i="25"/>
  <c r="DF47" i="25"/>
  <c r="DG47" i="25"/>
  <c r="DH47" i="25"/>
  <c r="DI47" i="25"/>
  <c r="DJ47" i="25"/>
  <c r="DK47" i="25"/>
  <c r="I48" i="25"/>
  <c r="J48" i="25"/>
  <c r="K48" i="25"/>
  <c r="L48" i="25"/>
  <c r="M48" i="25"/>
  <c r="N48" i="25"/>
  <c r="O48" i="25"/>
  <c r="P48" i="25"/>
  <c r="Q48" i="25"/>
  <c r="R48" i="25"/>
  <c r="S48" i="25"/>
  <c r="T48" i="25"/>
  <c r="U48" i="25"/>
  <c r="V48" i="25"/>
  <c r="W48" i="25"/>
  <c r="X48" i="25"/>
  <c r="Y48" i="25"/>
  <c r="Z48" i="25"/>
  <c r="AA48" i="25"/>
  <c r="AB48" i="25"/>
  <c r="AC48" i="25"/>
  <c r="AD48" i="25"/>
  <c r="AE48" i="25"/>
  <c r="AF48" i="25"/>
  <c r="AG48" i="25"/>
  <c r="AH48" i="25"/>
  <c r="AI48" i="25"/>
  <c r="AJ48" i="25"/>
  <c r="AK48" i="25"/>
  <c r="AL48" i="25"/>
  <c r="AM48" i="25"/>
  <c r="AN48" i="25"/>
  <c r="AO48" i="25"/>
  <c r="AP48" i="25"/>
  <c r="AQ48" i="25"/>
  <c r="AR48" i="25"/>
  <c r="AS48" i="25"/>
  <c r="AT48" i="25"/>
  <c r="AU48" i="25"/>
  <c r="AV48" i="25"/>
  <c r="AW48" i="25"/>
  <c r="AX48" i="25"/>
  <c r="AY48" i="25"/>
  <c r="AZ48" i="25"/>
  <c r="BA48" i="25"/>
  <c r="BB48" i="25"/>
  <c r="BC48" i="25"/>
  <c r="BD48" i="25"/>
  <c r="BE48" i="25"/>
  <c r="BF48" i="25"/>
  <c r="BG48" i="25"/>
  <c r="BH48" i="25"/>
  <c r="BI48" i="25"/>
  <c r="BJ48" i="25"/>
  <c r="BK48" i="25"/>
  <c r="BL48" i="25"/>
  <c r="BM48" i="25"/>
  <c r="BN48" i="25"/>
  <c r="BO48" i="25"/>
  <c r="BP48" i="25"/>
  <c r="BQ48" i="25"/>
  <c r="BR48" i="25"/>
  <c r="BS48" i="25"/>
  <c r="BT48" i="25"/>
  <c r="BU48" i="25"/>
  <c r="BV48" i="25"/>
  <c r="BW48" i="25"/>
  <c r="BX48" i="25"/>
  <c r="BY48" i="25"/>
  <c r="BZ48" i="25"/>
  <c r="CA48" i="25"/>
  <c r="CB48" i="25"/>
  <c r="CC48" i="25"/>
  <c r="CD48" i="25"/>
  <c r="CE48" i="25"/>
  <c r="CF48" i="25"/>
  <c r="CG48" i="25"/>
  <c r="CH48" i="25"/>
  <c r="CI48" i="25"/>
  <c r="CJ48" i="25"/>
  <c r="CK48" i="25"/>
  <c r="CL48" i="25"/>
  <c r="CM48" i="25"/>
  <c r="CN48" i="25"/>
  <c r="CO48" i="25"/>
  <c r="CP48" i="25"/>
  <c r="CQ48" i="25"/>
  <c r="CR48" i="25"/>
  <c r="CS48" i="25"/>
  <c r="CT48" i="25"/>
  <c r="CU48" i="25"/>
  <c r="CV48" i="25"/>
  <c r="CW48" i="25"/>
  <c r="CX48" i="25"/>
  <c r="CY48" i="25"/>
  <c r="CZ48" i="25"/>
  <c r="DA48" i="25"/>
  <c r="DB48" i="25"/>
  <c r="DC48" i="25"/>
  <c r="DD48" i="25"/>
  <c r="DE48" i="25"/>
  <c r="DF48" i="25"/>
  <c r="DG48" i="25"/>
  <c r="DH48" i="25"/>
  <c r="DI48" i="25"/>
  <c r="DJ48" i="25"/>
  <c r="DK48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F49" i="25"/>
  <c r="AG49" i="25"/>
  <c r="AH49" i="25"/>
  <c r="AI49" i="25"/>
  <c r="AJ49" i="25"/>
  <c r="AK49" i="25"/>
  <c r="AL49" i="25"/>
  <c r="AM49" i="25"/>
  <c r="AN49" i="25"/>
  <c r="AO49" i="25"/>
  <c r="AP49" i="25"/>
  <c r="AQ49" i="25"/>
  <c r="AR49" i="25"/>
  <c r="AS49" i="25"/>
  <c r="AT49" i="25"/>
  <c r="AU49" i="25"/>
  <c r="AV49" i="25"/>
  <c r="AW49" i="25"/>
  <c r="AX49" i="25"/>
  <c r="AY49" i="25"/>
  <c r="AZ49" i="25"/>
  <c r="BA49" i="25"/>
  <c r="BB49" i="25"/>
  <c r="BC49" i="25"/>
  <c r="BD49" i="25"/>
  <c r="BE49" i="25"/>
  <c r="BF49" i="25"/>
  <c r="BG49" i="25"/>
  <c r="BH49" i="25"/>
  <c r="BI49" i="25"/>
  <c r="BJ49" i="25"/>
  <c r="BK49" i="25"/>
  <c r="BL49" i="25"/>
  <c r="BM49" i="25"/>
  <c r="BN49" i="25"/>
  <c r="BO49" i="25"/>
  <c r="BP49" i="25"/>
  <c r="BQ49" i="25"/>
  <c r="BR49" i="25"/>
  <c r="BS49" i="25"/>
  <c r="BT49" i="25"/>
  <c r="BU49" i="25"/>
  <c r="BV49" i="25"/>
  <c r="BW49" i="25"/>
  <c r="BX49" i="25"/>
  <c r="BY49" i="25"/>
  <c r="BZ49" i="25"/>
  <c r="CA49" i="25"/>
  <c r="CB49" i="25"/>
  <c r="CC49" i="25"/>
  <c r="CD49" i="25"/>
  <c r="CE49" i="25"/>
  <c r="CF49" i="25"/>
  <c r="CG49" i="25"/>
  <c r="CH49" i="25"/>
  <c r="CI49" i="25"/>
  <c r="CJ49" i="25"/>
  <c r="CK49" i="25"/>
  <c r="CL49" i="25"/>
  <c r="CM49" i="25"/>
  <c r="CN49" i="25"/>
  <c r="CO49" i="25"/>
  <c r="CP49" i="25"/>
  <c r="CQ49" i="25"/>
  <c r="CR49" i="25"/>
  <c r="CS49" i="25"/>
  <c r="CT49" i="25"/>
  <c r="CU49" i="25"/>
  <c r="CV49" i="25"/>
  <c r="CW49" i="25"/>
  <c r="CX49" i="25"/>
  <c r="CY49" i="25"/>
  <c r="CZ49" i="25"/>
  <c r="DA49" i="25"/>
  <c r="DB49" i="25"/>
  <c r="DC49" i="25"/>
  <c r="DD49" i="25"/>
  <c r="DE49" i="25"/>
  <c r="DF49" i="25"/>
  <c r="DG49" i="25"/>
  <c r="DH49" i="25"/>
  <c r="DI49" i="25"/>
  <c r="DJ49" i="25"/>
  <c r="DK49" i="25"/>
  <c r="I50" i="25"/>
  <c r="J50" i="25"/>
  <c r="K50" i="25"/>
  <c r="L50" i="25"/>
  <c r="M50" i="25"/>
  <c r="N50" i="25"/>
  <c r="O50" i="25"/>
  <c r="P50" i="25"/>
  <c r="Q50" i="25"/>
  <c r="R50" i="25"/>
  <c r="S50" i="25"/>
  <c r="T50" i="25"/>
  <c r="U50" i="25"/>
  <c r="V50" i="25"/>
  <c r="W50" i="25"/>
  <c r="X50" i="25"/>
  <c r="Y50" i="25"/>
  <c r="Z50" i="25"/>
  <c r="AA50" i="25"/>
  <c r="AB50" i="25"/>
  <c r="AC50" i="25"/>
  <c r="AD50" i="25"/>
  <c r="AE50" i="25"/>
  <c r="AF50" i="25"/>
  <c r="AG50" i="25"/>
  <c r="AH50" i="25"/>
  <c r="AI50" i="25"/>
  <c r="AJ50" i="25"/>
  <c r="AK50" i="25"/>
  <c r="AL50" i="25"/>
  <c r="AM50" i="25"/>
  <c r="AN50" i="25"/>
  <c r="AO50" i="25"/>
  <c r="AP50" i="25"/>
  <c r="AQ50" i="25"/>
  <c r="AR50" i="25"/>
  <c r="AS50" i="25"/>
  <c r="AT50" i="25"/>
  <c r="AU50" i="25"/>
  <c r="AV50" i="25"/>
  <c r="AW50" i="25"/>
  <c r="AX50" i="25"/>
  <c r="AY50" i="25"/>
  <c r="AZ50" i="25"/>
  <c r="BA50" i="25"/>
  <c r="BB50" i="25"/>
  <c r="BC50" i="25"/>
  <c r="BD50" i="25"/>
  <c r="BE50" i="25"/>
  <c r="BF50" i="25"/>
  <c r="BG50" i="25"/>
  <c r="BH50" i="25"/>
  <c r="BI50" i="25"/>
  <c r="BJ50" i="25"/>
  <c r="BK50" i="25"/>
  <c r="BL50" i="25"/>
  <c r="BM50" i="25"/>
  <c r="BN50" i="25"/>
  <c r="BO50" i="25"/>
  <c r="BP50" i="25"/>
  <c r="BQ50" i="25"/>
  <c r="BR50" i="25"/>
  <c r="BS50" i="25"/>
  <c r="BT50" i="25"/>
  <c r="BU50" i="25"/>
  <c r="BV50" i="25"/>
  <c r="BW50" i="25"/>
  <c r="BX50" i="25"/>
  <c r="BY50" i="25"/>
  <c r="BZ50" i="25"/>
  <c r="CA50" i="25"/>
  <c r="CB50" i="25"/>
  <c r="CC50" i="25"/>
  <c r="CD50" i="25"/>
  <c r="CE50" i="25"/>
  <c r="CF50" i="25"/>
  <c r="CG50" i="25"/>
  <c r="CH50" i="25"/>
  <c r="CI50" i="25"/>
  <c r="CJ50" i="25"/>
  <c r="CK50" i="25"/>
  <c r="CL50" i="25"/>
  <c r="CM50" i="25"/>
  <c r="CN50" i="25"/>
  <c r="CO50" i="25"/>
  <c r="CP50" i="25"/>
  <c r="CQ50" i="25"/>
  <c r="CR50" i="25"/>
  <c r="CS50" i="25"/>
  <c r="CT50" i="25"/>
  <c r="CU50" i="25"/>
  <c r="CV50" i="25"/>
  <c r="CW50" i="25"/>
  <c r="CX50" i="25"/>
  <c r="CY50" i="25"/>
  <c r="CZ50" i="25"/>
  <c r="DA50" i="25"/>
  <c r="DB50" i="25"/>
  <c r="DC50" i="25"/>
  <c r="DD50" i="25"/>
  <c r="DE50" i="25"/>
  <c r="DF50" i="25"/>
  <c r="DG50" i="25"/>
  <c r="DH50" i="25"/>
  <c r="DI50" i="25"/>
  <c r="DJ50" i="25"/>
  <c r="DK50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AF51" i="25"/>
  <c r="AG51" i="25"/>
  <c r="AH51" i="25"/>
  <c r="AI51" i="25"/>
  <c r="AJ51" i="25"/>
  <c r="AK51" i="25"/>
  <c r="AL51" i="25"/>
  <c r="AM51" i="25"/>
  <c r="AN51" i="25"/>
  <c r="AO51" i="25"/>
  <c r="AP51" i="25"/>
  <c r="AQ51" i="25"/>
  <c r="AR51" i="25"/>
  <c r="AS51" i="25"/>
  <c r="AT51" i="25"/>
  <c r="AU51" i="25"/>
  <c r="AV51" i="25"/>
  <c r="AW51" i="25"/>
  <c r="AX51" i="25"/>
  <c r="AY51" i="25"/>
  <c r="AZ51" i="25"/>
  <c r="BA51" i="25"/>
  <c r="BB51" i="25"/>
  <c r="BC51" i="25"/>
  <c r="BD51" i="25"/>
  <c r="BE51" i="25"/>
  <c r="BF51" i="25"/>
  <c r="BG51" i="25"/>
  <c r="BH51" i="25"/>
  <c r="BI51" i="25"/>
  <c r="BJ51" i="25"/>
  <c r="BK51" i="25"/>
  <c r="BL51" i="25"/>
  <c r="BM51" i="25"/>
  <c r="BN51" i="25"/>
  <c r="BO51" i="25"/>
  <c r="BP51" i="25"/>
  <c r="BQ51" i="25"/>
  <c r="BR51" i="25"/>
  <c r="BS51" i="25"/>
  <c r="BT51" i="25"/>
  <c r="BU51" i="25"/>
  <c r="BV51" i="25"/>
  <c r="BW51" i="25"/>
  <c r="BX51" i="25"/>
  <c r="BY51" i="25"/>
  <c r="BZ51" i="25"/>
  <c r="CA51" i="25"/>
  <c r="CB51" i="25"/>
  <c r="CC51" i="25"/>
  <c r="CD51" i="25"/>
  <c r="CE51" i="25"/>
  <c r="CF51" i="25"/>
  <c r="CG51" i="25"/>
  <c r="CH51" i="25"/>
  <c r="CI51" i="25"/>
  <c r="CJ51" i="25"/>
  <c r="CK51" i="25"/>
  <c r="CL51" i="25"/>
  <c r="CM51" i="25"/>
  <c r="CN51" i="25"/>
  <c r="CO51" i="25"/>
  <c r="CP51" i="25"/>
  <c r="CQ51" i="25"/>
  <c r="CR51" i="25"/>
  <c r="CS51" i="25"/>
  <c r="CT51" i="25"/>
  <c r="CU51" i="25"/>
  <c r="CV51" i="25"/>
  <c r="CW51" i="25"/>
  <c r="CX51" i="25"/>
  <c r="CY51" i="25"/>
  <c r="CZ51" i="25"/>
  <c r="DA51" i="25"/>
  <c r="DB51" i="25"/>
  <c r="DC51" i="25"/>
  <c r="DD51" i="25"/>
  <c r="DE51" i="25"/>
  <c r="DF51" i="25"/>
  <c r="DG51" i="25"/>
  <c r="DH51" i="25"/>
  <c r="DI51" i="25"/>
  <c r="DJ51" i="25"/>
  <c r="DK51" i="25"/>
  <c r="I52" i="25"/>
  <c r="J52" i="25"/>
  <c r="K52" i="25"/>
  <c r="L52" i="25"/>
  <c r="M52" i="25"/>
  <c r="N52" i="25"/>
  <c r="O52" i="25"/>
  <c r="P52" i="25"/>
  <c r="Q52" i="25"/>
  <c r="R52" i="25"/>
  <c r="S52" i="25"/>
  <c r="T52" i="25"/>
  <c r="U52" i="25"/>
  <c r="V52" i="25"/>
  <c r="W52" i="25"/>
  <c r="X52" i="25"/>
  <c r="Y52" i="25"/>
  <c r="Z52" i="25"/>
  <c r="AA52" i="25"/>
  <c r="AB52" i="25"/>
  <c r="AC52" i="25"/>
  <c r="AD52" i="25"/>
  <c r="AE52" i="25"/>
  <c r="AF52" i="25"/>
  <c r="AG52" i="25"/>
  <c r="AH52" i="25"/>
  <c r="AI52" i="25"/>
  <c r="AJ52" i="25"/>
  <c r="AK52" i="25"/>
  <c r="AL52" i="25"/>
  <c r="AM52" i="25"/>
  <c r="AN52" i="25"/>
  <c r="AO52" i="25"/>
  <c r="AP52" i="25"/>
  <c r="AQ52" i="25"/>
  <c r="AR52" i="25"/>
  <c r="AS52" i="25"/>
  <c r="AT52" i="25"/>
  <c r="AU52" i="25"/>
  <c r="AV52" i="25"/>
  <c r="AW52" i="25"/>
  <c r="AX52" i="25"/>
  <c r="AY52" i="25"/>
  <c r="AZ52" i="25"/>
  <c r="BA52" i="25"/>
  <c r="BB52" i="25"/>
  <c r="BC52" i="25"/>
  <c r="BD52" i="25"/>
  <c r="BE52" i="25"/>
  <c r="BF52" i="25"/>
  <c r="BG52" i="25"/>
  <c r="BH52" i="25"/>
  <c r="BI52" i="25"/>
  <c r="BJ52" i="25"/>
  <c r="BK52" i="25"/>
  <c r="BL52" i="25"/>
  <c r="BM52" i="25"/>
  <c r="BN52" i="25"/>
  <c r="BO52" i="25"/>
  <c r="BP52" i="25"/>
  <c r="BQ52" i="25"/>
  <c r="BR52" i="25"/>
  <c r="BS52" i="25"/>
  <c r="BT52" i="25"/>
  <c r="BU52" i="25"/>
  <c r="BV52" i="25"/>
  <c r="BW52" i="25"/>
  <c r="BX52" i="25"/>
  <c r="BY52" i="25"/>
  <c r="BZ52" i="25"/>
  <c r="CA52" i="25"/>
  <c r="CB52" i="25"/>
  <c r="CC52" i="25"/>
  <c r="CD52" i="25"/>
  <c r="CE52" i="25"/>
  <c r="CF52" i="25"/>
  <c r="CG52" i="25"/>
  <c r="CH52" i="25"/>
  <c r="CI52" i="25"/>
  <c r="CJ52" i="25"/>
  <c r="CK52" i="25"/>
  <c r="CL52" i="25"/>
  <c r="CM52" i="25"/>
  <c r="CN52" i="25"/>
  <c r="CO52" i="25"/>
  <c r="CP52" i="25"/>
  <c r="CQ52" i="25"/>
  <c r="CR52" i="25"/>
  <c r="CS52" i="25"/>
  <c r="CT52" i="25"/>
  <c r="CU52" i="25"/>
  <c r="CV52" i="25"/>
  <c r="CW52" i="25"/>
  <c r="CX52" i="25"/>
  <c r="CY52" i="25"/>
  <c r="CZ52" i="25"/>
  <c r="DA52" i="25"/>
  <c r="DB52" i="25"/>
  <c r="DC52" i="25"/>
  <c r="DD52" i="25"/>
  <c r="DE52" i="25"/>
  <c r="DF52" i="25"/>
  <c r="DG52" i="25"/>
  <c r="DH52" i="25"/>
  <c r="DI52" i="25"/>
  <c r="DJ52" i="25"/>
  <c r="DK52" i="25"/>
  <c r="I53" i="25"/>
  <c r="J53" i="25"/>
  <c r="K53" i="25"/>
  <c r="L53" i="25"/>
  <c r="M53" i="25"/>
  <c r="N53" i="25"/>
  <c r="O53" i="25"/>
  <c r="P53" i="25"/>
  <c r="Q53" i="25"/>
  <c r="R53" i="25"/>
  <c r="S53" i="25"/>
  <c r="T53" i="25"/>
  <c r="U53" i="25"/>
  <c r="V53" i="25"/>
  <c r="W53" i="25"/>
  <c r="X53" i="25"/>
  <c r="Y53" i="25"/>
  <c r="Z53" i="25"/>
  <c r="AA53" i="25"/>
  <c r="AB53" i="25"/>
  <c r="AC53" i="25"/>
  <c r="AD53" i="25"/>
  <c r="AE53" i="25"/>
  <c r="AF53" i="25"/>
  <c r="AG53" i="25"/>
  <c r="AH53" i="25"/>
  <c r="AI53" i="25"/>
  <c r="AJ53" i="25"/>
  <c r="AK53" i="25"/>
  <c r="AL53" i="25"/>
  <c r="AM53" i="25"/>
  <c r="AN53" i="25"/>
  <c r="AO53" i="25"/>
  <c r="AP53" i="25"/>
  <c r="AQ53" i="25"/>
  <c r="AR53" i="25"/>
  <c r="AS53" i="25"/>
  <c r="AT53" i="25"/>
  <c r="AU53" i="25"/>
  <c r="AV53" i="25"/>
  <c r="AW53" i="25"/>
  <c r="AX53" i="25"/>
  <c r="AY53" i="25"/>
  <c r="AZ53" i="25"/>
  <c r="BA53" i="25"/>
  <c r="BB53" i="25"/>
  <c r="BC53" i="25"/>
  <c r="BD53" i="25"/>
  <c r="BE53" i="25"/>
  <c r="BF53" i="25"/>
  <c r="BG53" i="25"/>
  <c r="BH53" i="25"/>
  <c r="BI53" i="25"/>
  <c r="BJ53" i="25"/>
  <c r="BK53" i="25"/>
  <c r="BL53" i="25"/>
  <c r="BM53" i="25"/>
  <c r="BN53" i="25"/>
  <c r="BO53" i="25"/>
  <c r="BP53" i="25"/>
  <c r="BQ53" i="25"/>
  <c r="BR53" i="25"/>
  <c r="BS53" i="25"/>
  <c r="BT53" i="25"/>
  <c r="BU53" i="25"/>
  <c r="BV53" i="25"/>
  <c r="BW53" i="25"/>
  <c r="BX53" i="25"/>
  <c r="BY53" i="25"/>
  <c r="BZ53" i="25"/>
  <c r="CA53" i="25"/>
  <c r="CB53" i="25"/>
  <c r="CC53" i="25"/>
  <c r="CD53" i="25"/>
  <c r="CE53" i="25"/>
  <c r="CF53" i="25"/>
  <c r="CG53" i="25"/>
  <c r="CH53" i="25"/>
  <c r="CI53" i="25"/>
  <c r="CJ53" i="25"/>
  <c r="CK53" i="25"/>
  <c r="CL53" i="25"/>
  <c r="CM53" i="25"/>
  <c r="CN53" i="25"/>
  <c r="CO53" i="25"/>
  <c r="CP53" i="25"/>
  <c r="CQ53" i="25"/>
  <c r="CR53" i="25"/>
  <c r="CS53" i="25"/>
  <c r="CT53" i="25"/>
  <c r="CU53" i="25"/>
  <c r="CV53" i="25"/>
  <c r="CW53" i="25"/>
  <c r="CX53" i="25"/>
  <c r="CY53" i="25"/>
  <c r="CZ53" i="25"/>
  <c r="DA53" i="25"/>
  <c r="DB53" i="25"/>
  <c r="DC53" i="25"/>
  <c r="DD53" i="25"/>
  <c r="DE53" i="25"/>
  <c r="DF53" i="25"/>
  <c r="DG53" i="25"/>
  <c r="DH53" i="25"/>
  <c r="DI53" i="25"/>
  <c r="DJ53" i="25"/>
  <c r="DK53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AF54" i="25"/>
  <c r="AG54" i="25"/>
  <c r="AH54" i="25"/>
  <c r="AI54" i="25"/>
  <c r="AJ54" i="25"/>
  <c r="AK54" i="25"/>
  <c r="AL54" i="25"/>
  <c r="AM54" i="25"/>
  <c r="AN54" i="25"/>
  <c r="AO54" i="25"/>
  <c r="AP54" i="25"/>
  <c r="AQ54" i="25"/>
  <c r="AR54" i="25"/>
  <c r="AS54" i="25"/>
  <c r="AT54" i="25"/>
  <c r="AU54" i="25"/>
  <c r="AV54" i="25"/>
  <c r="AW54" i="25"/>
  <c r="AX54" i="25"/>
  <c r="AY54" i="25"/>
  <c r="AZ54" i="25"/>
  <c r="BA54" i="25"/>
  <c r="BB54" i="25"/>
  <c r="BC54" i="25"/>
  <c r="BD54" i="25"/>
  <c r="BE54" i="25"/>
  <c r="BF54" i="25"/>
  <c r="BG54" i="25"/>
  <c r="BH54" i="25"/>
  <c r="BI54" i="25"/>
  <c r="BJ54" i="25"/>
  <c r="BK54" i="25"/>
  <c r="BL54" i="25"/>
  <c r="BM54" i="25"/>
  <c r="BN54" i="25"/>
  <c r="BO54" i="25"/>
  <c r="BP54" i="25"/>
  <c r="BQ54" i="25"/>
  <c r="BR54" i="25"/>
  <c r="BS54" i="25"/>
  <c r="BT54" i="25"/>
  <c r="BU54" i="25"/>
  <c r="BV54" i="25"/>
  <c r="BW54" i="25"/>
  <c r="BX54" i="25"/>
  <c r="BY54" i="25"/>
  <c r="BZ54" i="25"/>
  <c r="CA54" i="25"/>
  <c r="CB54" i="25"/>
  <c r="CC54" i="25"/>
  <c r="CD54" i="25"/>
  <c r="CE54" i="25"/>
  <c r="CF54" i="25"/>
  <c r="CG54" i="25"/>
  <c r="CH54" i="25"/>
  <c r="CI54" i="25"/>
  <c r="CJ54" i="25"/>
  <c r="CK54" i="25"/>
  <c r="CL54" i="25"/>
  <c r="CM54" i="25"/>
  <c r="CN54" i="25"/>
  <c r="CO54" i="25"/>
  <c r="CP54" i="25"/>
  <c r="CQ54" i="25"/>
  <c r="CR54" i="25"/>
  <c r="CS54" i="25"/>
  <c r="CT54" i="25"/>
  <c r="CU54" i="25"/>
  <c r="CV54" i="25"/>
  <c r="CW54" i="25"/>
  <c r="CX54" i="25"/>
  <c r="CY54" i="25"/>
  <c r="CZ54" i="25"/>
  <c r="DA54" i="25"/>
  <c r="DB54" i="25"/>
  <c r="DC54" i="25"/>
  <c r="DD54" i="25"/>
  <c r="DE54" i="25"/>
  <c r="DF54" i="25"/>
  <c r="DG54" i="25"/>
  <c r="DH54" i="25"/>
  <c r="DI54" i="25"/>
  <c r="DJ54" i="25"/>
  <c r="DK54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AF55" i="25"/>
  <c r="AG55" i="25"/>
  <c r="AH55" i="25"/>
  <c r="AI55" i="25"/>
  <c r="AJ55" i="25"/>
  <c r="AK55" i="25"/>
  <c r="AL55" i="25"/>
  <c r="AM55" i="25"/>
  <c r="AN55" i="25"/>
  <c r="AO55" i="25"/>
  <c r="AP55" i="25"/>
  <c r="AQ55" i="25"/>
  <c r="AR55" i="25"/>
  <c r="AS55" i="25"/>
  <c r="AT55" i="25"/>
  <c r="AU55" i="25"/>
  <c r="AV55" i="25"/>
  <c r="AW55" i="25"/>
  <c r="AX55" i="25"/>
  <c r="AY55" i="25"/>
  <c r="AZ55" i="25"/>
  <c r="BA55" i="25"/>
  <c r="BB55" i="25"/>
  <c r="BC55" i="25"/>
  <c r="BD55" i="25"/>
  <c r="BE55" i="25"/>
  <c r="BF55" i="25"/>
  <c r="BG55" i="25"/>
  <c r="BH55" i="25"/>
  <c r="BI55" i="25"/>
  <c r="BJ55" i="25"/>
  <c r="BK55" i="25"/>
  <c r="BL55" i="25"/>
  <c r="BM55" i="25"/>
  <c r="BN55" i="25"/>
  <c r="BO55" i="25"/>
  <c r="BP55" i="25"/>
  <c r="BQ55" i="25"/>
  <c r="BR55" i="25"/>
  <c r="BS55" i="25"/>
  <c r="BT55" i="25"/>
  <c r="BU55" i="25"/>
  <c r="BV55" i="25"/>
  <c r="BW55" i="25"/>
  <c r="BX55" i="25"/>
  <c r="BY55" i="25"/>
  <c r="BZ55" i="25"/>
  <c r="CA55" i="25"/>
  <c r="CB55" i="25"/>
  <c r="CC55" i="25"/>
  <c r="CD55" i="25"/>
  <c r="CE55" i="25"/>
  <c r="CF55" i="25"/>
  <c r="CG55" i="25"/>
  <c r="CH55" i="25"/>
  <c r="CI55" i="25"/>
  <c r="CJ55" i="25"/>
  <c r="CK55" i="25"/>
  <c r="CL55" i="25"/>
  <c r="CM55" i="25"/>
  <c r="CN55" i="25"/>
  <c r="CO55" i="25"/>
  <c r="CP55" i="25"/>
  <c r="CQ55" i="25"/>
  <c r="CR55" i="25"/>
  <c r="CS55" i="25"/>
  <c r="CT55" i="25"/>
  <c r="CU55" i="25"/>
  <c r="CV55" i="25"/>
  <c r="CW55" i="25"/>
  <c r="CX55" i="25"/>
  <c r="CY55" i="25"/>
  <c r="CZ55" i="25"/>
  <c r="DA55" i="25"/>
  <c r="DB55" i="25"/>
  <c r="DC55" i="25"/>
  <c r="DD55" i="25"/>
  <c r="DE55" i="25"/>
  <c r="DF55" i="25"/>
  <c r="DG55" i="25"/>
  <c r="DH55" i="25"/>
  <c r="DI55" i="25"/>
  <c r="DJ55" i="25"/>
  <c r="DK55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AF56" i="25"/>
  <c r="AG56" i="25"/>
  <c r="AH56" i="25"/>
  <c r="AI56" i="25"/>
  <c r="AJ56" i="25"/>
  <c r="AK56" i="25"/>
  <c r="AL56" i="25"/>
  <c r="AM56" i="25"/>
  <c r="AN56" i="25"/>
  <c r="AO56" i="25"/>
  <c r="AP56" i="25"/>
  <c r="AQ56" i="25"/>
  <c r="AR56" i="25"/>
  <c r="AS56" i="25"/>
  <c r="AT56" i="25"/>
  <c r="AU56" i="25"/>
  <c r="AV56" i="25"/>
  <c r="AW56" i="25"/>
  <c r="AX56" i="25"/>
  <c r="AY56" i="25"/>
  <c r="AZ56" i="25"/>
  <c r="BA56" i="25"/>
  <c r="BB56" i="25"/>
  <c r="BC56" i="25"/>
  <c r="BD56" i="25"/>
  <c r="BE56" i="25"/>
  <c r="BF56" i="25"/>
  <c r="BG56" i="25"/>
  <c r="BH56" i="25"/>
  <c r="BI56" i="25"/>
  <c r="BJ56" i="25"/>
  <c r="BK56" i="25"/>
  <c r="BL56" i="25"/>
  <c r="BM56" i="25"/>
  <c r="BN56" i="25"/>
  <c r="BO56" i="25"/>
  <c r="BP56" i="25"/>
  <c r="BQ56" i="25"/>
  <c r="BR56" i="25"/>
  <c r="BS56" i="25"/>
  <c r="BT56" i="25"/>
  <c r="BU56" i="25"/>
  <c r="BV56" i="25"/>
  <c r="BW56" i="25"/>
  <c r="BX56" i="25"/>
  <c r="BY56" i="25"/>
  <c r="BZ56" i="25"/>
  <c r="CA56" i="25"/>
  <c r="CB56" i="25"/>
  <c r="CC56" i="25"/>
  <c r="CD56" i="25"/>
  <c r="CE56" i="25"/>
  <c r="CF56" i="25"/>
  <c r="CG56" i="25"/>
  <c r="CH56" i="25"/>
  <c r="CI56" i="25"/>
  <c r="CJ56" i="25"/>
  <c r="CK56" i="25"/>
  <c r="CL56" i="25"/>
  <c r="CM56" i="25"/>
  <c r="CN56" i="25"/>
  <c r="CO56" i="25"/>
  <c r="CP56" i="25"/>
  <c r="CQ56" i="25"/>
  <c r="CR56" i="25"/>
  <c r="CS56" i="25"/>
  <c r="CT56" i="25"/>
  <c r="CU56" i="25"/>
  <c r="CV56" i="25"/>
  <c r="CW56" i="25"/>
  <c r="CX56" i="25"/>
  <c r="CY56" i="25"/>
  <c r="CZ56" i="25"/>
  <c r="DA56" i="25"/>
  <c r="DB56" i="25"/>
  <c r="DC56" i="25"/>
  <c r="DD56" i="25"/>
  <c r="DE56" i="25"/>
  <c r="DF56" i="25"/>
  <c r="DG56" i="25"/>
  <c r="DH56" i="25"/>
  <c r="DI56" i="25"/>
  <c r="DJ56" i="25"/>
  <c r="DK56" i="25"/>
  <c r="I57" i="25"/>
  <c r="J57" i="25"/>
  <c r="K57" i="25"/>
  <c r="L57" i="25"/>
  <c r="M57" i="25"/>
  <c r="N57" i="25"/>
  <c r="O57" i="25"/>
  <c r="P57" i="25"/>
  <c r="Q57" i="25"/>
  <c r="R57" i="25"/>
  <c r="S57" i="25"/>
  <c r="T57" i="25"/>
  <c r="U57" i="25"/>
  <c r="V57" i="25"/>
  <c r="W57" i="25"/>
  <c r="X57" i="25"/>
  <c r="Y57" i="25"/>
  <c r="Z57" i="25"/>
  <c r="AA57" i="25"/>
  <c r="AB57" i="25"/>
  <c r="AC57" i="25"/>
  <c r="AD57" i="25"/>
  <c r="AE57" i="25"/>
  <c r="AF57" i="25"/>
  <c r="AG57" i="25"/>
  <c r="AH57" i="25"/>
  <c r="AI57" i="25"/>
  <c r="AJ57" i="25"/>
  <c r="AK57" i="25"/>
  <c r="AL57" i="25"/>
  <c r="AM57" i="25"/>
  <c r="AN57" i="25"/>
  <c r="AO57" i="25"/>
  <c r="AP57" i="25"/>
  <c r="AQ57" i="25"/>
  <c r="AR57" i="25"/>
  <c r="AS57" i="25"/>
  <c r="AT57" i="25"/>
  <c r="AU57" i="25"/>
  <c r="AV57" i="25"/>
  <c r="AW57" i="25"/>
  <c r="AX57" i="25"/>
  <c r="AY57" i="25"/>
  <c r="AZ57" i="25"/>
  <c r="BA57" i="25"/>
  <c r="BB57" i="25"/>
  <c r="BC57" i="25"/>
  <c r="BD57" i="25"/>
  <c r="BE57" i="25"/>
  <c r="BF57" i="25"/>
  <c r="BG57" i="25"/>
  <c r="BH57" i="25"/>
  <c r="BI57" i="25"/>
  <c r="BJ57" i="25"/>
  <c r="BK57" i="25"/>
  <c r="BL57" i="25"/>
  <c r="BM57" i="25"/>
  <c r="BN57" i="25"/>
  <c r="BO57" i="25"/>
  <c r="BP57" i="25"/>
  <c r="BQ57" i="25"/>
  <c r="BR57" i="25"/>
  <c r="BS57" i="25"/>
  <c r="BT57" i="25"/>
  <c r="BU57" i="25"/>
  <c r="BV57" i="25"/>
  <c r="BW57" i="25"/>
  <c r="BX57" i="25"/>
  <c r="BY57" i="25"/>
  <c r="BZ57" i="25"/>
  <c r="CA57" i="25"/>
  <c r="CB57" i="25"/>
  <c r="CC57" i="25"/>
  <c r="CD57" i="25"/>
  <c r="CE57" i="25"/>
  <c r="CF57" i="25"/>
  <c r="CG57" i="25"/>
  <c r="CH57" i="25"/>
  <c r="CI57" i="25"/>
  <c r="CJ57" i="25"/>
  <c r="CK57" i="25"/>
  <c r="CL57" i="25"/>
  <c r="CM57" i="25"/>
  <c r="CN57" i="25"/>
  <c r="CO57" i="25"/>
  <c r="CP57" i="25"/>
  <c r="CQ57" i="25"/>
  <c r="CR57" i="25"/>
  <c r="CS57" i="25"/>
  <c r="CT57" i="25"/>
  <c r="CU57" i="25"/>
  <c r="CV57" i="25"/>
  <c r="CW57" i="25"/>
  <c r="CX57" i="25"/>
  <c r="CY57" i="25"/>
  <c r="CZ57" i="25"/>
  <c r="DA57" i="25"/>
  <c r="DB57" i="25"/>
  <c r="DC57" i="25"/>
  <c r="DD57" i="25"/>
  <c r="DE57" i="25"/>
  <c r="DF57" i="25"/>
  <c r="DG57" i="25"/>
  <c r="DH57" i="25"/>
  <c r="DI57" i="25"/>
  <c r="DJ57" i="25"/>
  <c r="DK57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C5" i="25"/>
  <c r="E5" i="25" s="1"/>
  <c r="D5" i="25"/>
  <c r="G5" i="25"/>
  <c r="C6" i="25"/>
  <c r="D6" i="25"/>
  <c r="E6" i="25"/>
  <c r="F6" i="25" s="1"/>
  <c r="G6" i="25"/>
  <c r="C7" i="25"/>
  <c r="E7" i="25" s="1"/>
  <c r="F7" i="25" s="1"/>
  <c r="D7" i="25"/>
  <c r="G7" i="25"/>
  <c r="C8" i="25"/>
  <c r="E8" i="25" s="1"/>
  <c r="D8" i="25"/>
  <c r="G8" i="25"/>
  <c r="C9" i="25"/>
  <c r="E9" i="25" s="1"/>
  <c r="F9" i="25" s="1"/>
  <c r="D9" i="25"/>
  <c r="G9" i="25"/>
  <c r="C10" i="25"/>
  <c r="E10" i="25" s="1"/>
  <c r="D10" i="25"/>
  <c r="G10" i="25"/>
  <c r="C11" i="25"/>
  <c r="D11" i="25"/>
  <c r="F11" i="25" s="1"/>
  <c r="E11" i="25"/>
  <c r="G11" i="25"/>
  <c r="C12" i="25"/>
  <c r="D12" i="25"/>
  <c r="E12" i="25"/>
  <c r="F12" i="25" s="1"/>
  <c r="G12" i="25"/>
  <c r="C13" i="25"/>
  <c r="E13" i="25" s="1"/>
  <c r="D13" i="25"/>
  <c r="G13" i="25"/>
  <c r="C14" i="25"/>
  <c r="D14" i="25"/>
  <c r="E14" i="25"/>
  <c r="F14" i="25" s="1"/>
  <c r="G14" i="25"/>
  <c r="C15" i="25"/>
  <c r="E15" i="25" s="1"/>
  <c r="F15" i="25" s="1"/>
  <c r="D15" i="25"/>
  <c r="G15" i="25"/>
  <c r="C16" i="25"/>
  <c r="E16" i="25" s="1"/>
  <c r="D16" i="25"/>
  <c r="G16" i="25"/>
  <c r="C17" i="25"/>
  <c r="D17" i="25"/>
  <c r="E17" i="25"/>
  <c r="F17" i="25"/>
  <c r="G17" i="25"/>
  <c r="C18" i="25"/>
  <c r="E18" i="25" s="1"/>
  <c r="D18" i="25"/>
  <c r="G18" i="25"/>
  <c r="C19" i="25"/>
  <c r="D19" i="25"/>
  <c r="F19" i="25" s="1"/>
  <c r="E19" i="25"/>
  <c r="G19" i="25"/>
  <c r="C20" i="25"/>
  <c r="D20" i="25"/>
  <c r="E20" i="25"/>
  <c r="F20" i="25" s="1"/>
  <c r="G20" i="25"/>
  <c r="C21" i="25"/>
  <c r="E21" i="25" s="1"/>
  <c r="D21" i="25"/>
  <c r="G21" i="25"/>
  <c r="C22" i="25"/>
  <c r="D22" i="25"/>
  <c r="E22" i="25"/>
  <c r="F22" i="25" s="1"/>
  <c r="G22" i="25"/>
  <c r="C23" i="25"/>
  <c r="E23" i="25" s="1"/>
  <c r="F23" i="25" s="1"/>
  <c r="D23" i="25"/>
  <c r="G23" i="25"/>
  <c r="C24" i="25"/>
  <c r="E24" i="25" s="1"/>
  <c r="D24" i="25"/>
  <c r="G24" i="25"/>
  <c r="C25" i="25"/>
  <c r="D25" i="25"/>
  <c r="E25" i="25"/>
  <c r="F25" i="25"/>
  <c r="G25" i="25"/>
  <c r="C26" i="25"/>
  <c r="E26" i="25" s="1"/>
  <c r="D26" i="25"/>
  <c r="G26" i="25"/>
  <c r="C27" i="25"/>
  <c r="D27" i="25"/>
  <c r="F27" i="25" s="1"/>
  <c r="E27" i="25"/>
  <c r="G27" i="25"/>
  <c r="C28" i="25"/>
  <c r="D28" i="25"/>
  <c r="E28" i="25"/>
  <c r="F28" i="25" s="1"/>
  <c r="G28" i="25"/>
  <c r="C29" i="25"/>
  <c r="E29" i="25" s="1"/>
  <c r="D29" i="25"/>
  <c r="G29" i="25"/>
  <c r="C30" i="25"/>
  <c r="D30" i="25"/>
  <c r="E30" i="25"/>
  <c r="F30" i="25" s="1"/>
  <c r="G30" i="25"/>
  <c r="C31" i="25"/>
  <c r="E31" i="25" s="1"/>
  <c r="F31" i="25" s="1"/>
  <c r="D31" i="25"/>
  <c r="G31" i="25"/>
  <c r="C32" i="25"/>
  <c r="E32" i="25" s="1"/>
  <c r="D32" i="25"/>
  <c r="G32" i="25"/>
  <c r="C33" i="25"/>
  <c r="D33" i="25"/>
  <c r="E33" i="25"/>
  <c r="F33" i="25"/>
  <c r="G33" i="25"/>
  <c r="C34" i="25"/>
  <c r="E34" i="25" s="1"/>
  <c r="D34" i="25"/>
  <c r="G34" i="25"/>
  <c r="C35" i="25"/>
  <c r="D35" i="25"/>
  <c r="F35" i="25" s="1"/>
  <c r="E35" i="25"/>
  <c r="G35" i="25"/>
  <c r="C36" i="25"/>
  <c r="D36" i="25"/>
  <c r="E36" i="25"/>
  <c r="F36" i="25" s="1"/>
  <c r="G36" i="25"/>
  <c r="C37" i="25"/>
  <c r="E37" i="25" s="1"/>
  <c r="D37" i="25"/>
  <c r="G37" i="25"/>
  <c r="C38" i="25"/>
  <c r="D38" i="25"/>
  <c r="E38" i="25"/>
  <c r="F38" i="25" s="1"/>
  <c r="G38" i="25"/>
  <c r="C39" i="25"/>
  <c r="E39" i="25" s="1"/>
  <c r="F39" i="25" s="1"/>
  <c r="D39" i="25"/>
  <c r="G39" i="25"/>
  <c r="C40" i="25"/>
  <c r="E40" i="25" s="1"/>
  <c r="D40" i="25"/>
  <c r="F40" i="25" s="1"/>
  <c r="G40" i="25"/>
  <c r="C41" i="25"/>
  <c r="D41" i="25"/>
  <c r="E41" i="25"/>
  <c r="F41" i="25"/>
  <c r="G41" i="25"/>
  <c r="C42" i="25"/>
  <c r="E42" i="25" s="1"/>
  <c r="D42" i="25"/>
  <c r="F42" i="25" s="1"/>
  <c r="G42" i="25"/>
  <c r="C43" i="25"/>
  <c r="D43" i="25"/>
  <c r="F43" i="25" s="1"/>
  <c r="E43" i="25"/>
  <c r="G43" i="25"/>
  <c r="C44" i="25"/>
  <c r="D44" i="25"/>
  <c r="E44" i="25"/>
  <c r="F44" i="25" s="1"/>
  <c r="G44" i="25"/>
  <c r="C45" i="25"/>
  <c r="E45" i="25" s="1"/>
  <c r="D45" i="25"/>
  <c r="G45" i="25"/>
  <c r="C46" i="25"/>
  <c r="D46" i="25"/>
  <c r="E46" i="25"/>
  <c r="F46" i="25" s="1"/>
  <c r="G46" i="25"/>
  <c r="C47" i="25"/>
  <c r="E47" i="25" s="1"/>
  <c r="F47" i="25" s="1"/>
  <c r="D47" i="25"/>
  <c r="G47" i="25"/>
  <c r="C48" i="25"/>
  <c r="E48" i="25" s="1"/>
  <c r="D48" i="25"/>
  <c r="F48" i="25" s="1"/>
  <c r="G48" i="25"/>
  <c r="C49" i="25"/>
  <c r="D49" i="25"/>
  <c r="E49" i="25"/>
  <c r="F49" i="25"/>
  <c r="G49" i="25"/>
  <c r="C50" i="25"/>
  <c r="E50" i="25" s="1"/>
  <c r="D50" i="25"/>
  <c r="F50" i="25" s="1"/>
  <c r="G50" i="25"/>
  <c r="C51" i="25"/>
  <c r="D51" i="25"/>
  <c r="F51" i="25" s="1"/>
  <c r="E51" i="25"/>
  <c r="G51" i="25"/>
  <c r="C52" i="25"/>
  <c r="D52" i="25"/>
  <c r="E52" i="25"/>
  <c r="F52" i="25" s="1"/>
  <c r="G52" i="25"/>
  <c r="C53" i="25"/>
  <c r="E53" i="25" s="1"/>
  <c r="D53" i="25"/>
  <c r="F53" i="25" s="1"/>
  <c r="G53" i="25"/>
  <c r="C54" i="25"/>
  <c r="D54" i="25"/>
  <c r="E54" i="25"/>
  <c r="F54" i="25" s="1"/>
  <c r="G54" i="25"/>
  <c r="C55" i="25"/>
  <c r="E55" i="25" s="1"/>
  <c r="F55" i="25" s="1"/>
  <c r="D55" i="25"/>
  <c r="G55" i="25"/>
  <c r="C56" i="25"/>
  <c r="E56" i="25" s="1"/>
  <c r="D56" i="25"/>
  <c r="F56" i="25" s="1"/>
  <c r="G56" i="25"/>
  <c r="C57" i="25"/>
  <c r="D57" i="25"/>
  <c r="E57" i="25"/>
  <c r="F57" i="25"/>
  <c r="G57" i="25"/>
  <c r="E5" i="39"/>
  <c r="F5" i="39"/>
  <c r="G5" i="39"/>
  <c r="H5" i="39"/>
  <c r="I5" i="39"/>
  <c r="J5" i="39"/>
  <c r="K5" i="39"/>
  <c r="L5" i="39"/>
  <c r="M5" i="39"/>
  <c r="N5" i="39"/>
  <c r="O5" i="39"/>
  <c r="P5" i="39"/>
  <c r="Q5" i="39"/>
  <c r="R5" i="39"/>
  <c r="S5" i="39"/>
  <c r="T5" i="39"/>
  <c r="U5" i="39"/>
  <c r="V5" i="39"/>
  <c r="W5" i="39"/>
  <c r="X5" i="39"/>
  <c r="Y5" i="39"/>
  <c r="Z5" i="39"/>
  <c r="AA5" i="39"/>
  <c r="AB5" i="39"/>
  <c r="AC5" i="39"/>
  <c r="AD5" i="39"/>
  <c r="AE5" i="39"/>
  <c r="AF5" i="39"/>
  <c r="AG5" i="39"/>
  <c r="AH5" i="39"/>
  <c r="AI5" i="39"/>
  <c r="AJ5" i="39"/>
  <c r="AK5" i="39"/>
  <c r="AL5" i="39"/>
  <c r="AM5" i="39"/>
  <c r="AN5" i="39"/>
  <c r="AO5" i="39"/>
  <c r="AP5" i="39"/>
  <c r="AQ5" i="39"/>
  <c r="AR5" i="39"/>
  <c r="AS5" i="39"/>
  <c r="AT5" i="39"/>
  <c r="AU5" i="39"/>
  <c r="AV5" i="39"/>
  <c r="AW5" i="39"/>
  <c r="AX5" i="39"/>
  <c r="AY5" i="39"/>
  <c r="AZ5" i="39"/>
  <c r="BA5" i="39"/>
  <c r="BB5" i="39"/>
  <c r="BC5" i="39"/>
  <c r="BD5" i="39"/>
  <c r="BE5" i="39"/>
  <c r="BF5" i="39"/>
  <c r="BG5" i="39"/>
  <c r="BH5" i="39"/>
  <c r="BI5" i="39"/>
  <c r="BJ5" i="39"/>
  <c r="BK5" i="39"/>
  <c r="BL5" i="39"/>
  <c r="BM5" i="39"/>
  <c r="BN5" i="39"/>
  <c r="BO5" i="39"/>
  <c r="BP5" i="39"/>
  <c r="BQ5" i="39"/>
  <c r="BR5" i="39"/>
  <c r="BS5" i="39"/>
  <c r="BT5" i="39"/>
  <c r="BU5" i="39"/>
  <c r="BV5" i="39"/>
  <c r="BW5" i="39"/>
  <c r="BX5" i="39"/>
  <c r="BY5" i="39"/>
  <c r="BZ5" i="39"/>
  <c r="CA5" i="39"/>
  <c r="CB5" i="39"/>
  <c r="CC5" i="39"/>
  <c r="CD5" i="39"/>
  <c r="CE5" i="39"/>
  <c r="CF5" i="39"/>
  <c r="CG5" i="39"/>
  <c r="CH5" i="39"/>
  <c r="CI5" i="39"/>
  <c r="CJ5" i="39"/>
  <c r="CK5" i="39"/>
  <c r="CL5" i="39"/>
  <c r="CM5" i="39"/>
  <c r="CN5" i="39"/>
  <c r="CO5" i="39"/>
  <c r="CP5" i="39"/>
  <c r="CQ5" i="39"/>
  <c r="CR5" i="39"/>
  <c r="CS5" i="39"/>
  <c r="CT5" i="39"/>
  <c r="CU5" i="39"/>
  <c r="CV5" i="39"/>
  <c r="CW5" i="39"/>
  <c r="CX5" i="39"/>
  <c r="CY5" i="39"/>
  <c r="CZ5" i="39"/>
  <c r="DA5" i="39"/>
  <c r="DB5" i="39"/>
  <c r="DC5" i="39"/>
  <c r="DD5" i="39"/>
  <c r="DE5" i="39"/>
  <c r="DF5" i="39"/>
  <c r="DG5" i="39"/>
  <c r="E6" i="39"/>
  <c r="F6" i="39"/>
  <c r="G6" i="39"/>
  <c r="H6" i="39"/>
  <c r="I6" i="39"/>
  <c r="J6" i="39"/>
  <c r="K6" i="39"/>
  <c r="L6" i="39"/>
  <c r="M6" i="39"/>
  <c r="N6" i="39"/>
  <c r="O6" i="39"/>
  <c r="P6" i="39"/>
  <c r="Q6" i="39"/>
  <c r="R6" i="39"/>
  <c r="S6" i="39"/>
  <c r="T6" i="39"/>
  <c r="U6" i="39"/>
  <c r="V6" i="39"/>
  <c r="W6" i="39"/>
  <c r="X6" i="39"/>
  <c r="Y6" i="39"/>
  <c r="Z6" i="39"/>
  <c r="AA6" i="39"/>
  <c r="AB6" i="39"/>
  <c r="AC6" i="39"/>
  <c r="AD6" i="39"/>
  <c r="AE6" i="39"/>
  <c r="AF6" i="39"/>
  <c r="AG6" i="39"/>
  <c r="AH6" i="39"/>
  <c r="AI6" i="39"/>
  <c r="AJ6" i="39"/>
  <c r="AK6" i="39"/>
  <c r="AL6" i="39"/>
  <c r="AM6" i="39"/>
  <c r="AN6" i="39"/>
  <c r="AO6" i="39"/>
  <c r="AP6" i="39"/>
  <c r="AQ6" i="39"/>
  <c r="AR6" i="39"/>
  <c r="AS6" i="39"/>
  <c r="AT6" i="39"/>
  <c r="AU6" i="39"/>
  <c r="AV6" i="39"/>
  <c r="AW6" i="39"/>
  <c r="AX6" i="39"/>
  <c r="AY6" i="39"/>
  <c r="AZ6" i="39"/>
  <c r="BA6" i="39"/>
  <c r="BB6" i="39"/>
  <c r="BC6" i="39"/>
  <c r="BD6" i="39"/>
  <c r="BE6" i="39"/>
  <c r="BF6" i="39"/>
  <c r="BG6" i="39"/>
  <c r="BH6" i="39"/>
  <c r="BI6" i="39"/>
  <c r="BJ6" i="39"/>
  <c r="BK6" i="39"/>
  <c r="BL6" i="39"/>
  <c r="BM6" i="39"/>
  <c r="BN6" i="39"/>
  <c r="BO6" i="39"/>
  <c r="BP6" i="39"/>
  <c r="BQ6" i="39"/>
  <c r="BR6" i="39"/>
  <c r="BS6" i="39"/>
  <c r="BT6" i="39"/>
  <c r="BU6" i="39"/>
  <c r="BV6" i="39"/>
  <c r="BW6" i="39"/>
  <c r="BX6" i="39"/>
  <c r="BY6" i="39"/>
  <c r="BZ6" i="39"/>
  <c r="CA6" i="39"/>
  <c r="CB6" i="39"/>
  <c r="CC6" i="39"/>
  <c r="CD6" i="39"/>
  <c r="CE6" i="39"/>
  <c r="CF6" i="39"/>
  <c r="CG6" i="39"/>
  <c r="CH6" i="39"/>
  <c r="CI6" i="39"/>
  <c r="CJ6" i="39"/>
  <c r="CK6" i="39"/>
  <c r="CL6" i="39"/>
  <c r="CM6" i="39"/>
  <c r="CN6" i="39"/>
  <c r="CO6" i="39"/>
  <c r="CP6" i="39"/>
  <c r="CQ6" i="39"/>
  <c r="CR6" i="39"/>
  <c r="CS6" i="39"/>
  <c r="CT6" i="39"/>
  <c r="CU6" i="39"/>
  <c r="CV6" i="39"/>
  <c r="CW6" i="39"/>
  <c r="CX6" i="39"/>
  <c r="CY6" i="39"/>
  <c r="CZ6" i="39"/>
  <c r="DA6" i="39"/>
  <c r="DB6" i="39"/>
  <c r="DC6" i="39"/>
  <c r="DD6" i="39"/>
  <c r="DE6" i="39"/>
  <c r="DF6" i="39"/>
  <c r="DG6" i="39"/>
  <c r="E7" i="39"/>
  <c r="F7" i="39"/>
  <c r="G7" i="39"/>
  <c r="H7" i="39"/>
  <c r="I7" i="39"/>
  <c r="J7" i="39"/>
  <c r="K7" i="39"/>
  <c r="L7" i="39"/>
  <c r="M7" i="39"/>
  <c r="N7" i="39"/>
  <c r="O7" i="39"/>
  <c r="P7" i="39"/>
  <c r="Q7" i="39"/>
  <c r="R7" i="39"/>
  <c r="S7" i="39"/>
  <c r="T7" i="39"/>
  <c r="U7" i="39"/>
  <c r="V7" i="39"/>
  <c r="W7" i="39"/>
  <c r="X7" i="39"/>
  <c r="Y7" i="39"/>
  <c r="Z7" i="39"/>
  <c r="AA7" i="39"/>
  <c r="AB7" i="39"/>
  <c r="AC7" i="39"/>
  <c r="AD7" i="39"/>
  <c r="AE7" i="39"/>
  <c r="AF7" i="39"/>
  <c r="AG7" i="39"/>
  <c r="AH7" i="39"/>
  <c r="AI7" i="39"/>
  <c r="AJ7" i="39"/>
  <c r="AK7" i="39"/>
  <c r="AL7" i="39"/>
  <c r="AM7" i="39"/>
  <c r="AN7" i="39"/>
  <c r="AO7" i="39"/>
  <c r="AP7" i="39"/>
  <c r="AQ7" i="39"/>
  <c r="AR7" i="39"/>
  <c r="AS7" i="39"/>
  <c r="AT7" i="39"/>
  <c r="AU7" i="39"/>
  <c r="AV7" i="39"/>
  <c r="AW7" i="39"/>
  <c r="AX7" i="39"/>
  <c r="AY7" i="39"/>
  <c r="AZ7" i="39"/>
  <c r="BA7" i="39"/>
  <c r="BB7" i="39"/>
  <c r="BC7" i="39"/>
  <c r="BD7" i="39"/>
  <c r="BE7" i="39"/>
  <c r="BF7" i="39"/>
  <c r="BG7" i="39"/>
  <c r="BH7" i="39"/>
  <c r="BI7" i="39"/>
  <c r="BJ7" i="39"/>
  <c r="BK7" i="39"/>
  <c r="BL7" i="39"/>
  <c r="BM7" i="39"/>
  <c r="BN7" i="39"/>
  <c r="BO7" i="39"/>
  <c r="BP7" i="39"/>
  <c r="BQ7" i="39"/>
  <c r="BR7" i="39"/>
  <c r="BS7" i="39"/>
  <c r="BT7" i="39"/>
  <c r="BU7" i="39"/>
  <c r="BV7" i="39"/>
  <c r="BW7" i="39"/>
  <c r="BX7" i="39"/>
  <c r="BY7" i="39"/>
  <c r="BZ7" i="39"/>
  <c r="CA7" i="39"/>
  <c r="CB7" i="39"/>
  <c r="CC7" i="39"/>
  <c r="CD7" i="39"/>
  <c r="CE7" i="39"/>
  <c r="CF7" i="39"/>
  <c r="CG7" i="39"/>
  <c r="CH7" i="39"/>
  <c r="CI7" i="39"/>
  <c r="CJ7" i="39"/>
  <c r="CK7" i="39"/>
  <c r="CL7" i="39"/>
  <c r="CM7" i="39"/>
  <c r="CN7" i="39"/>
  <c r="CO7" i="39"/>
  <c r="CP7" i="39"/>
  <c r="CQ7" i="39"/>
  <c r="CR7" i="39"/>
  <c r="CS7" i="39"/>
  <c r="CT7" i="39"/>
  <c r="CU7" i="39"/>
  <c r="CV7" i="39"/>
  <c r="CW7" i="39"/>
  <c r="CX7" i="39"/>
  <c r="CY7" i="39"/>
  <c r="CZ7" i="39"/>
  <c r="DA7" i="39"/>
  <c r="DB7" i="39"/>
  <c r="DC7" i="39"/>
  <c r="DD7" i="39"/>
  <c r="DE7" i="39"/>
  <c r="DF7" i="39"/>
  <c r="DG7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Z8" i="39"/>
  <c r="AA8" i="39"/>
  <c r="AB8" i="39"/>
  <c r="AC8" i="39"/>
  <c r="AD8" i="39"/>
  <c r="AE8" i="39"/>
  <c r="AF8" i="39"/>
  <c r="AG8" i="39"/>
  <c r="AH8" i="39"/>
  <c r="AI8" i="39"/>
  <c r="AJ8" i="39"/>
  <c r="AK8" i="39"/>
  <c r="AL8" i="39"/>
  <c r="AM8" i="39"/>
  <c r="AN8" i="39"/>
  <c r="AO8" i="39"/>
  <c r="AP8" i="39"/>
  <c r="AQ8" i="39"/>
  <c r="AR8" i="39"/>
  <c r="AS8" i="39"/>
  <c r="AT8" i="39"/>
  <c r="AU8" i="39"/>
  <c r="AV8" i="39"/>
  <c r="AW8" i="39"/>
  <c r="AX8" i="39"/>
  <c r="AY8" i="39"/>
  <c r="AZ8" i="39"/>
  <c r="BA8" i="39"/>
  <c r="BB8" i="39"/>
  <c r="BC8" i="39"/>
  <c r="BD8" i="39"/>
  <c r="BE8" i="39"/>
  <c r="BF8" i="39"/>
  <c r="BG8" i="39"/>
  <c r="BH8" i="39"/>
  <c r="BI8" i="39"/>
  <c r="BJ8" i="39"/>
  <c r="BK8" i="39"/>
  <c r="BL8" i="39"/>
  <c r="BM8" i="39"/>
  <c r="BN8" i="39"/>
  <c r="BO8" i="39"/>
  <c r="BP8" i="39"/>
  <c r="BQ8" i="39"/>
  <c r="BR8" i="39"/>
  <c r="BS8" i="39"/>
  <c r="BT8" i="39"/>
  <c r="BU8" i="39"/>
  <c r="BV8" i="39"/>
  <c r="BW8" i="39"/>
  <c r="BX8" i="39"/>
  <c r="BY8" i="39"/>
  <c r="BZ8" i="39"/>
  <c r="CA8" i="39"/>
  <c r="CB8" i="39"/>
  <c r="CC8" i="39"/>
  <c r="CD8" i="39"/>
  <c r="CE8" i="39"/>
  <c r="CF8" i="39"/>
  <c r="CG8" i="39"/>
  <c r="CH8" i="39"/>
  <c r="CI8" i="39"/>
  <c r="CJ8" i="39"/>
  <c r="CK8" i="39"/>
  <c r="CL8" i="39"/>
  <c r="CM8" i="39"/>
  <c r="CN8" i="39"/>
  <c r="CO8" i="39"/>
  <c r="CP8" i="39"/>
  <c r="CQ8" i="39"/>
  <c r="CR8" i="39"/>
  <c r="CS8" i="39"/>
  <c r="CT8" i="39"/>
  <c r="CU8" i="39"/>
  <c r="CV8" i="39"/>
  <c r="CW8" i="39"/>
  <c r="CX8" i="39"/>
  <c r="CY8" i="39"/>
  <c r="CZ8" i="39"/>
  <c r="DA8" i="39"/>
  <c r="DB8" i="39"/>
  <c r="DC8" i="39"/>
  <c r="DD8" i="39"/>
  <c r="DE8" i="39"/>
  <c r="DF8" i="39"/>
  <c r="DG8" i="39"/>
  <c r="E9" i="39"/>
  <c r="F9" i="39"/>
  <c r="G9" i="39"/>
  <c r="H9" i="39"/>
  <c r="I9" i="39"/>
  <c r="J9" i="39"/>
  <c r="K9" i="39"/>
  <c r="L9" i="39"/>
  <c r="M9" i="39"/>
  <c r="N9" i="39"/>
  <c r="O9" i="39"/>
  <c r="P9" i="39"/>
  <c r="Q9" i="39"/>
  <c r="R9" i="39"/>
  <c r="S9" i="39"/>
  <c r="T9" i="39"/>
  <c r="U9" i="39"/>
  <c r="V9" i="39"/>
  <c r="W9" i="39"/>
  <c r="X9" i="39"/>
  <c r="Y9" i="39"/>
  <c r="Z9" i="39"/>
  <c r="AA9" i="39"/>
  <c r="AB9" i="39"/>
  <c r="AC9" i="39"/>
  <c r="AD9" i="39"/>
  <c r="AE9" i="39"/>
  <c r="AF9" i="39"/>
  <c r="AG9" i="39"/>
  <c r="AH9" i="39"/>
  <c r="AI9" i="39"/>
  <c r="AJ9" i="39"/>
  <c r="AK9" i="39"/>
  <c r="AL9" i="39"/>
  <c r="AM9" i="39"/>
  <c r="AN9" i="39"/>
  <c r="AO9" i="39"/>
  <c r="AP9" i="39"/>
  <c r="AQ9" i="39"/>
  <c r="AR9" i="39"/>
  <c r="AS9" i="39"/>
  <c r="AT9" i="39"/>
  <c r="AU9" i="39"/>
  <c r="AV9" i="39"/>
  <c r="AW9" i="39"/>
  <c r="AX9" i="39"/>
  <c r="AY9" i="39"/>
  <c r="AZ9" i="39"/>
  <c r="BA9" i="39"/>
  <c r="BB9" i="39"/>
  <c r="BC9" i="39"/>
  <c r="BD9" i="39"/>
  <c r="BE9" i="39"/>
  <c r="BF9" i="39"/>
  <c r="BG9" i="39"/>
  <c r="BH9" i="39"/>
  <c r="BI9" i="39"/>
  <c r="BJ9" i="39"/>
  <c r="BK9" i="39"/>
  <c r="BL9" i="39"/>
  <c r="BM9" i="39"/>
  <c r="BN9" i="39"/>
  <c r="BO9" i="39"/>
  <c r="BP9" i="39"/>
  <c r="BQ9" i="39"/>
  <c r="BR9" i="39"/>
  <c r="BS9" i="39"/>
  <c r="BT9" i="39"/>
  <c r="BU9" i="39"/>
  <c r="BV9" i="39"/>
  <c r="BW9" i="39"/>
  <c r="BX9" i="39"/>
  <c r="BY9" i="39"/>
  <c r="BZ9" i="39"/>
  <c r="CA9" i="39"/>
  <c r="CB9" i="39"/>
  <c r="CC9" i="39"/>
  <c r="CD9" i="39"/>
  <c r="CE9" i="39"/>
  <c r="CF9" i="39"/>
  <c r="CG9" i="39"/>
  <c r="CH9" i="39"/>
  <c r="CI9" i="39"/>
  <c r="CJ9" i="39"/>
  <c r="CK9" i="39"/>
  <c r="CL9" i="39"/>
  <c r="CM9" i="39"/>
  <c r="CN9" i="39"/>
  <c r="CO9" i="39"/>
  <c r="CP9" i="39"/>
  <c r="CQ9" i="39"/>
  <c r="CR9" i="39"/>
  <c r="CS9" i="39"/>
  <c r="CT9" i="39"/>
  <c r="CU9" i="39"/>
  <c r="CV9" i="39"/>
  <c r="CW9" i="39"/>
  <c r="CX9" i="39"/>
  <c r="CY9" i="39"/>
  <c r="CZ9" i="39"/>
  <c r="DA9" i="39"/>
  <c r="DB9" i="39"/>
  <c r="DC9" i="39"/>
  <c r="DD9" i="39"/>
  <c r="DE9" i="39"/>
  <c r="DF9" i="39"/>
  <c r="DG9" i="39"/>
  <c r="E10" i="39"/>
  <c r="F10" i="39"/>
  <c r="G10" i="39"/>
  <c r="H10" i="39"/>
  <c r="I10" i="39"/>
  <c r="J10" i="39"/>
  <c r="K10" i="39"/>
  <c r="L10" i="39"/>
  <c r="M10" i="39"/>
  <c r="N10" i="39"/>
  <c r="O10" i="39"/>
  <c r="P10" i="39"/>
  <c r="Q10" i="39"/>
  <c r="R10" i="39"/>
  <c r="S10" i="39"/>
  <c r="T10" i="39"/>
  <c r="U10" i="39"/>
  <c r="V10" i="39"/>
  <c r="W10" i="39"/>
  <c r="X10" i="39"/>
  <c r="Y10" i="39"/>
  <c r="Z10" i="39"/>
  <c r="AA10" i="39"/>
  <c r="AB10" i="39"/>
  <c r="AC10" i="39"/>
  <c r="AD10" i="39"/>
  <c r="AE10" i="39"/>
  <c r="AF10" i="39"/>
  <c r="AG10" i="39"/>
  <c r="AH10" i="39"/>
  <c r="AI10" i="39"/>
  <c r="AJ10" i="39"/>
  <c r="AK10" i="39"/>
  <c r="AL10" i="39"/>
  <c r="AM10" i="39"/>
  <c r="AN10" i="39"/>
  <c r="AO10" i="39"/>
  <c r="AP10" i="39"/>
  <c r="AQ10" i="39"/>
  <c r="AR10" i="39"/>
  <c r="AS10" i="39"/>
  <c r="AT10" i="39"/>
  <c r="AU10" i="39"/>
  <c r="AV10" i="39"/>
  <c r="AW10" i="39"/>
  <c r="AX10" i="39"/>
  <c r="AY10" i="39"/>
  <c r="AZ10" i="39"/>
  <c r="BA10" i="39"/>
  <c r="BB10" i="39"/>
  <c r="BC10" i="39"/>
  <c r="BD10" i="39"/>
  <c r="BE10" i="39"/>
  <c r="BF10" i="39"/>
  <c r="BG10" i="39"/>
  <c r="BH10" i="39"/>
  <c r="BI10" i="39"/>
  <c r="BJ10" i="39"/>
  <c r="BK10" i="39"/>
  <c r="BL10" i="39"/>
  <c r="BM10" i="39"/>
  <c r="BN10" i="39"/>
  <c r="BO10" i="39"/>
  <c r="BP10" i="39"/>
  <c r="BQ10" i="39"/>
  <c r="BR10" i="39"/>
  <c r="BS10" i="39"/>
  <c r="BT10" i="39"/>
  <c r="BU10" i="39"/>
  <c r="BV10" i="39"/>
  <c r="BW10" i="39"/>
  <c r="BX10" i="39"/>
  <c r="BY10" i="39"/>
  <c r="BZ10" i="39"/>
  <c r="CA10" i="39"/>
  <c r="CB10" i="39"/>
  <c r="CC10" i="39"/>
  <c r="CD10" i="39"/>
  <c r="CE10" i="39"/>
  <c r="CF10" i="39"/>
  <c r="CG10" i="39"/>
  <c r="CH10" i="39"/>
  <c r="CI10" i="39"/>
  <c r="CJ10" i="39"/>
  <c r="CK10" i="39"/>
  <c r="CL10" i="39"/>
  <c r="CM10" i="39"/>
  <c r="CN10" i="39"/>
  <c r="CO10" i="39"/>
  <c r="CP10" i="39"/>
  <c r="CQ10" i="39"/>
  <c r="CR10" i="39"/>
  <c r="CS10" i="39"/>
  <c r="CT10" i="39"/>
  <c r="CU10" i="39"/>
  <c r="CV10" i="39"/>
  <c r="CW10" i="39"/>
  <c r="CX10" i="39"/>
  <c r="CY10" i="39"/>
  <c r="CZ10" i="39"/>
  <c r="DA10" i="39"/>
  <c r="DB10" i="39"/>
  <c r="DC10" i="39"/>
  <c r="DD10" i="39"/>
  <c r="DE10" i="39"/>
  <c r="DF10" i="39"/>
  <c r="DG10" i="39"/>
  <c r="E11" i="39"/>
  <c r="F11" i="39"/>
  <c r="G11" i="39"/>
  <c r="H11" i="39"/>
  <c r="I11" i="39"/>
  <c r="J11" i="39"/>
  <c r="K11" i="39"/>
  <c r="L11" i="39"/>
  <c r="M11" i="39"/>
  <c r="N11" i="39"/>
  <c r="O11" i="39"/>
  <c r="P11" i="39"/>
  <c r="Q11" i="39"/>
  <c r="R11" i="39"/>
  <c r="S11" i="39"/>
  <c r="T11" i="39"/>
  <c r="U11" i="39"/>
  <c r="V11" i="39"/>
  <c r="W11" i="39"/>
  <c r="X11" i="39"/>
  <c r="Y11" i="39"/>
  <c r="Z11" i="39"/>
  <c r="AA11" i="39"/>
  <c r="AB11" i="39"/>
  <c r="AC11" i="39"/>
  <c r="AD11" i="39"/>
  <c r="AE11" i="39"/>
  <c r="AF11" i="39"/>
  <c r="AG11" i="39"/>
  <c r="AH11" i="39"/>
  <c r="AI11" i="39"/>
  <c r="AJ11" i="39"/>
  <c r="AK11" i="39"/>
  <c r="AL11" i="39"/>
  <c r="AM11" i="39"/>
  <c r="AN11" i="39"/>
  <c r="AO11" i="39"/>
  <c r="AP11" i="39"/>
  <c r="AQ11" i="39"/>
  <c r="AR11" i="39"/>
  <c r="AS11" i="39"/>
  <c r="AT11" i="39"/>
  <c r="AU11" i="39"/>
  <c r="AV11" i="39"/>
  <c r="AW11" i="39"/>
  <c r="AX11" i="39"/>
  <c r="AY11" i="39"/>
  <c r="AZ11" i="39"/>
  <c r="BA11" i="39"/>
  <c r="BB11" i="39"/>
  <c r="BC11" i="39"/>
  <c r="BD11" i="39"/>
  <c r="BE11" i="39"/>
  <c r="BF11" i="39"/>
  <c r="BG11" i="39"/>
  <c r="BH11" i="39"/>
  <c r="BI11" i="39"/>
  <c r="BJ11" i="39"/>
  <c r="BK11" i="39"/>
  <c r="BL11" i="39"/>
  <c r="BM11" i="39"/>
  <c r="BN11" i="39"/>
  <c r="BO11" i="39"/>
  <c r="BP11" i="39"/>
  <c r="BQ11" i="39"/>
  <c r="BR11" i="39"/>
  <c r="BS11" i="39"/>
  <c r="BT11" i="39"/>
  <c r="BU11" i="39"/>
  <c r="BV11" i="39"/>
  <c r="BW11" i="39"/>
  <c r="BX11" i="39"/>
  <c r="BY11" i="39"/>
  <c r="BZ11" i="39"/>
  <c r="CA11" i="39"/>
  <c r="CB11" i="39"/>
  <c r="CC11" i="39"/>
  <c r="CD11" i="39"/>
  <c r="CE11" i="39"/>
  <c r="CF11" i="39"/>
  <c r="CG11" i="39"/>
  <c r="CH11" i="39"/>
  <c r="CI11" i="39"/>
  <c r="CJ11" i="39"/>
  <c r="CK11" i="39"/>
  <c r="CL11" i="39"/>
  <c r="CM11" i="39"/>
  <c r="CN11" i="39"/>
  <c r="CO11" i="39"/>
  <c r="CP11" i="39"/>
  <c r="CQ11" i="39"/>
  <c r="CR11" i="39"/>
  <c r="CS11" i="39"/>
  <c r="CT11" i="39"/>
  <c r="CU11" i="39"/>
  <c r="CV11" i="39"/>
  <c r="CW11" i="39"/>
  <c r="CX11" i="39"/>
  <c r="CY11" i="39"/>
  <c r="CZ11" i="39"/>
  <c r="DA11" i="39"/>
  <c r="DB11" i="39"/>
  <c r="DC11" i="39"/>
  <c r="DD11" i="39"/>
  <c r="DE11" i="39"/>
  <c r="DF11" i="39"/>
  <c r="DG11" i="39"/>
  <c r="E12" i="39"/>
  <c r="F12" i="39"/>
  <c r="G12" i="39"/>
  <c r="H12" i="39"/>
  <c r="I12" i="39"/>
  <c r="J12" i="39"/>
  <c r="K12" i="39"/>
  <c r="L12" i="39"/>
  <c r="M12" i="39"/>
  <c r="N12" i="39"/>
  <c r="O12" i="39"/>
  <c r="P12" i="39"/>
  <c r="Q12" i="39"/>
  <c r="R12" i="39"/>
  <c r="S12" i="39"/>
  <c r="T12" i="39"/>
  <c r="U12" i="39"/>
  <c r="V12" i="39"/>
  <c r="W12" i="39"/>
  <c r="X12" i="39"/>
  <c r="Y12" i="39"/>
  <c r="Z12" i="39"/>
  <c r="AA12" i="39"/>
  <c r="AB12" i="39"/>
  <c r="AC12" i="39"/>
  <c r="AD12" i="39"/>
  <c r="AE12" i="39"/>
  <c r="AF12" i="39"/>
  <c r="AG12" i="39"/>
  <c r="AH12" i="39"/>
  <c r="AI12" i="39"/>
  <c r="AJ12" i="39"/>
  <c r="AK12" i="39"/>
  <c r="AL12" i="39"/>
  <c r="AM12" i="39"/>
  <c r="AN12" i="39"/>
  <c r="AO12" i="39"/>
  <c r="AP12" i="39"/>
  <c r="AQ12" i="39"/>
  <c r="AR12" i="39"/>
  <c r="AS12" i="39"/>
  <c r="AT12" i="39"/>
  <c r="AU12" i="39"/>
  <c r="AV12" i="39"/>
  <c r="AW12" i="39"/>
  <c r="AX12" i="39"/>
  <c r="AY12" i="39"/>
  <c r="AZ12" i="39"/>
  <c r="BA12" i="39"/>
  <c r="BB12" i="39"/>
  <c r="BC12" i="39"/>
  <c r="BD12" i="39"/>
  <c r="BE12" i="39"/>
  <c r="BF12" i="39"/>
  <c r="BG12" i="39"/>
  <c r="BH12" i="39"/>
  <c r="BI12" i="39"/>
  <c r="BJ12" i="39"/>
  <c r="BK12" i="39"/>
  <c r="BL12" i="39"/>
  <c r="BM12" i="39"/>
  <c r="BN12" i="39"/>
  <c r="BO12" i="39"/>
  <c r="BP12" i="39"/>
  <c r="BQ12" i="39"/>
  <c r="BR12" i="39"/>
  <c r="BS12" i="39"/>
  <c r="BT12" i="39"/>
  <c r="BU12" i="39"/>
  <c r="BV12" i="39"/>
  <c r="BW12" i="39"/>
  <c r="BX12" i="39"/>
  <c r="BY12" i="39"/>
  <c r="BZ12" i="39"/>
  <c r="CA12" i="39"/>
  <c r="CB12" i="39"/>
  <c r="CC12" i="39"/>
  <c r="CD12" i="39"/>
  <c r="CE12" i="39"/>
  <c r="CF12" i="39"/>
  <c r="CG12" i="39"/>
  <c r="CH12" i="39"/>
  <c r="CI12" i="39"/>
  <c r="CJ12" i="39"/>
  <c r="CK12" i="39"/>
  <c r="CL12" i="39"/>
  <c r="CM12" i="39"/>
  <c r="CN12" i="39"/>
  <c r="CO12" i="39"/>
  <c r="CP12" i="39"/>
  <c r="CQ12" i="39"/>
  <c r="CR12" i="39"/>
  <c r="CS12" i="39"/>
  <c r="CT12" i="39"/>
  <c r="CU12" i="39"/>
  <c r="CV12" i="39"/>
  <c r="CW12" i="39"/>
  <c r="CX12" i="39"/>
  <c r="CY12" i="39"/>
  <c r="CZ12" i="39"/>
  <c r="DA12" i="39"/>
  <c r="DB12" i="39"/>
  <c r="DC12" i="39"/>
  <c r="DD12" i="39"/>
  <c r="DE12" i="39"/>
  <c r="DF12" i="39"/>
  <c r="DG12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AG13" i="39"/>
  <c r="AH13" i="39"/>
  <c r="AI13" i="39"/>
  <c r="AJ13" i="39"/>
  <c r="AK13" i="39"/>
  <c r="AL13" i="39"/>
  <c r="AM13" i="39"/>
  <c r="AN13" i="39"/>
  <c r="AO13" i="39"/>
  <c r="AP13" i="39"/>
  <c r="AQ13" i="39"/>
  <c r="AR13" i="39"/>
  <c r="AS13" i="39"/>
  <c r="AT13" i="39"/>
  <c r="AU13" i="39"/>
  <c r="AV13" i="39"/>
  <c r="AW13" i="39"/>
  <c r="AX13" i="39"/>
  <c r="AY13" i="39"/>
  <c r="AZ13" i="39"/>
  <c r="BA13" i="39"/>
  <c r="BB13" i="39"/>
  <c r="BC13" i="39"/>
  <c r="BD13" i="39"/>
  <c r="BE13" i="39"/>
  <c r="BF13" i="39"/>
  <c r="BG13" i="39"/>
  <c r="BH13" i="39"/>
  <c r="BI13" i="39"/>
  <c r="BJ13" i="39"/>
  <c r="BK13" i="39"/>
  <c r="BL13" i="39"/>
  <c r="BM13" i="39"/>
  <c r="BN13" i="39"/>
  <c r="BO13" i="39"/>
  <c r="BP13" i="39"/>
  <c r="BQ13" i="39"/>
  <c r="BR13" i="39"/>
  <c r="BS13" i="39"/>
  <c r="BT13" i="39"/>
  <c r="BU13" i="39"/>
  <c r="BV13" i="39"/>
  <c r="BW13" i="39"/>
  <c r="BX13" i="39"/>
  <c r="BY13" i="39"/>
  <c r="BZ13" i="39"/>
  <c r="CA13" i="39"/>
  <c r="CB13" i="39"/>
  <c r="CC13" i="39"/>
  <c r="CD13" i="39"/>
  <c r="CE13" i="39"/>
  <c r="CF13" i="39"/>
  <c r="CG13" i="39"/>
  <c r="CH13" i="39"/>
  <c r="CI13" i="39"/>
  <c r="CJ13" i="39"/>
  <c r="CK13" i="39"/>
  <c r="CL13" i="39"/>
  <c r="CM13" i="39"/>
  <c r="CN13" i="39"/>
  <c r="CO13" i="39"/>
  <c r="CP13" i="39"/>
  <c r="CQ13" i="39"/>
  <c r="CR13" i="39"/>
  <c r="CS13" i="39"/>
  <c r="CT13" i="39"/>
  <c r="CU13" i="39"/>
  <c r="CV13" i="39"/>
  <c r="CW13" i="39"/>
  <c r="CX13" i="39"/>
  <c r="CY13" i="39"/>
  <c r="CZ13" i="39"/>
  <c r="DA13" i="39"/>
  <c r="DB13" i="39"/>
  <c r="DC13" i="39"/>
  <c r="DD13" i="39"/>
  <c r="DE13" i="39"/>
  <c r="DF13" i="39"/>
  <c r="DG13" i="39"/>
  <c r="E14" i="39"/>
  <c r="F14" i="39"/>
  <c r="G14" i="39"/>
  <c r="H14" i="39"/>
  <c r="I14" i="39"/>
  <c r="J14" i="39"/>
  <c r="K14" i="39"/>
  <c r="L14" i="39"/>
  <c r="M14" i="39"/>
  <c r="N14" i="39"/>
  <c r="O14" i="39"/>
  <c r="P14" i="39"/>
  <c r="Q14" i="39"/>
  <c r="R14" i="39"/>
  <c r="S14" i="39"/>
  <c r="T14" i="39"/>
  <c r="U14" i="39"/>
  <c r="V14" i="39"/>
  <c r="W14" i="39"/>
  <c r="X14" i="39"/>
  <c r="Y14" i="39"/>
  <c r="Z14" i="39"/>
  <c r="AA14" i="39"/>
  <c r="AB14" i="39"/>
  <c r="AC14" i="39"/>
  <c r="AD14" i="39"/>
  <c r="AE14" i="39"/>
  <c r="AF14" i="39"/>
  <c r="AG14" i="39"/>
  <c r="AH14" i="39"/>
  <c r="AI14" i="39"/>
  <c r="AJ14" i="39"/>
  <c r="AK14" i="39"/>
  <c r="AL14" i="39"/>
  <c r="AM14" i="39"/>
  <c r="AN14" i="39"/>
  <c r="AO14" i="39"/>
  <c r="AP14" i="39"/>
  <c r="AQ14" i="39"/>
  <c r="AR14" i="39"/>
  <c r="AS14" i="39"/>
  <c r="AT14" i="39"/>
  <c r="AU14" i="39"/>
  <c r="AV14" i="39"/>
  <c r="AW14" i="39"/>
  <c r="AX14" i="39"/>
  <c r="AY14" i="39"/>
  <c r="AZ14" i="39"/>
  <c r="BA14" i="39"/>
  <c r="BB14" i="39"/>
  <c r="BC14" i="39"/>
  <c r="BD14" i="39"/>
  <c r="BE14" i="39"/>
  <c r="BF14" i="39"/>
  <c r="BG14" i="39"/>
  <c r="BH14" i="39"/>
  <c r="BI14" i="39"/>
  <c r="BJ14" i="39"/>
  <c r="BK14" i="39"/>
  <c r="BL14" i="39"/>
  <c r="BM14" i="39"/>
  <c r="BN14" i="39"/>
  <c r="BO14" i="39"/>
  <c r="BP14" i="39"/>
  <c r="BQ14" i="39"/>
  <c r="BR14" i="39"/>
  <c r="BS14" i="39"/>
  <c r="BT14" i="39"/>
  <c r="BU14" i="39"/>
  <c r="BV14" i="39"/>
  <c r="BW14" i="39"/>
  <c r="BX14" i="39"/>
  <c r="BY14" i="39"/>
  <c r="BZ14" i="39"/>
  <c r="CA14" i="39"/>
  <c r="CB14" i="39"/>
  <c r="CC14" i="39"/>
  <c r="CD14" i="39"/>
  <c r="CE14" i="39"/>
  <c r="CF14" i="39"/>
  <c r="CG14" i="39"/>
  <c r="CH14" i="39"/>
  <c r="CI14" i="39"/>
  <c r="CJ14" i="39"/>
  <c r="CK14" i="39"/>
  <c r="CL14" i="39"/>
  <c r="CM14" i="39"/>
  <c r="CN14" i="39"/>
  <c r="CO14" i="39"/>
  <c r="CP14" i="39"/>
  <c r="CQ14" i="39"/>
  <c r="CR14" i="39"/>
  <c r="CS14" i="39"/>
  <c r="CT14" i="39"/>
  <c r="CU14" i="39"/>
  <c r="CV14" i="39"/>
  <c r="CW14" i="39"/>
  <c r="CX14" i="39"/>
  <c r="CY14" i="39"/>
  <c r="CZ14" i="39"/>
  <c r="DA14" i="39"/>
  <c r="DB14" i="39"/>
  <c r="DC14" i="39"/>
  <c r="DD14" i="39"/>
  <c r="DE14" i="39"/>
  <c r="DF14" i="39"/>
  <c r="DG14" i="39"/>
  <c r="E15" i="39"/>
  <c r="F15" i="39"/>
  <c r="G15" i="39"/>
  <c r="H15" i="39"/>
  <c r="I15" i="39"/>
  <c r="J15" i="39"/>
  <c r="K15" i="39"/>
  <c r="L15" i="39"/>
  <c r="M15" i="39"/>
  <c r="N15" i="39"/>
  <c r="O15" i="39"/>
  <c r="P15" i="39"/>
  <c r="Q15" i="39"/>
  <c r="R15" i="39"/>
  <c r="S15" i="39"/>
  <c r="T15" i="39"/>
  <c r="U15" i="39"/>
  <c r="V15" i="39"/>
  <c r="W15" i="39"/>
  <c r="X15" i="39"/>
  <c r="Y15" i="39"/>
  <c r="Z15" i="39"/>
  <c r="AA15" i="39"/>
  <c r="AB15" i="39"/>
  <c r="AC15" i="39"/>
  <c r="AD15" i="39"/>
  <c r="AE15" i="39"/>
  <c r="AF15" i="39"/>
  <c r="AG15" i="39"/>
  <c r="AH15" i="39"/>
  <c r="AI15" i="39"/>
  <c r="AJ15" i="39"/>
  <c r="AK15" i="39"/>
  <c r="AL15" i="39"/>
  <c r="AM15" i="39"/>
  <c r="AN15" i="39"/>
  <c r="AO15" i="39"/>
  <c r="AP15" i="39"/>
  <c r="AQ15" i="39"/>
  <c r="AR15" i="39"/>
  <c r="AS15" i="39"/>
  <c r="AT15" i="39"/>
  <c r="AU15" i="39"/>
  <c r="AV15" i="39"/>
  <c r="AW15" i="39"/>
  <c r="AX15" i="39"/>
  <c r="AY15" i="39"/>
  <c r="AZ15" i="39"/>
  <c r="BA15" i="39"/>
  <c r="BB15" i="39"/>
  <c r="BC15" i="39"/>
  <c r="BD15" i="39"/>
  <c r="BE15" i="39"/>
  <c r="BF15" i="39"/>
  <c r="BG15" i="39"/>
  <c r="BH15" i="39"/>
  <c r="BI15" i="39"/>
  <c r="BJ15" i="39"/>
  <c r="BK15" i="39"/>
  <c r="BL15" i="39"/>
  <c r="BM15" i="39"/>
  <c r="BN15" i="39"/>
  <c r="BO15" i="39"/>
  <c r="BP15" i="39"/>
  <c r="BQ15" i="39"/>
  <c r="BR15" i="39"/>
  <c r="BS15" i="39"/>
  <c r="BT15" i="39"/>
  <c r="BU15" i="39"/>
  <c r="BV15" i="39"/>
  <c r="BW15" i="39"/>
  <c r="BX15" i="39"/>
  <c r="BY15" i="39"/>
  <c r="BZ15" i="39"/>
  <c r="CA15" i="39"/>
  <c r="CB15" i="39"/>
  <c r="CC15" i="39"/>
  <c r="CD15" i="39"/>
  <c r="CE15" i="39"/>
  <c r="CF15" i="39"/>
  <c r="CG15" i="39"/>
  <c r="CH15" i="39"/>
  <c r="CI15" i="39"/>
  <c r="CJ15" i="39"/>
  <c r="CK15" i="39"/>
  <c r="CL15" i="39"/>
  <c r="CM15" i="39"/>
  <c r="CN15" i="39"/>
  <c r="CO15" i="39"/>
  <c r="CP15" i="39"/>
  <c r="CQ15" i="39"/>
  <c r="CR15" i="39"/>
  <c r="CS15" i="39"/>
  <c r="CT15" i="39"/>
  <c r="CU15" i="39"/>
  <c r="CV15" i="39"/>
  <c r="CW15" i="39"/>
  <c r="CX15" i="39"/>
  <c r="CY15" i="39"/>
  <c r="CZ15" i="39"/>
  <c r="DA15" i="39"/>
  <c r="DB15" i="39"/>
  <c r="DC15" i="39"/>
  <c r="DD15" i="39"/>
  <c r="DE15" i="39"/>
  <c r="DF15" i="39"/>
  <c r="DG15" i="39"/>
  <c r="E16" i="39"/>
  <c r="F16" i="39"/>
  <c r="G16" i="39"/>
  <c r="H16" i="39"/>
  <c r="I16" i="39"/>
  <c r="J16" i="39"/>
  <c r="K16" i="39"/>
  <c r="L16" i="39"/>
  <c r="M16" i="39"/>
  <c r="N16" i="39"/>
  <c r="O16" i="39"/>
  <c r="P16" i="39"/>
  <c r="Q16" i="39"/>
  <c r="R16" i="39"/>
  <c r="S16" i="39"/>
  <c r="T16" i="39"/>
  <c r="U16" i="39"/>
  <c r="V16" i="39"/>
  <c r="W16" i="39"/>
  <c r="X16" i="39"/>
  <c r="Y16" i="39"/>
  <c r="Z16" i="39"/>
  <c r="AA16" i="39"/>
  <c r="AB16" i="39"/>
  <c r="AC16" i="39"/>
  <c r="AD16" i="39"/>
  <c r="AE16" i="39"/>
  <c r="AF16" i="39"/>
  <c r="AG16" i="39"/>
  <c r="AH16" i="39"/>
  <c r="AI16" i="39"/>
  <c r="AJ16" i="39"/>
  <c r="AK16" i="39"/>
  <c r="AL16" i="39"/>
  <c r="AM16" i="39"/>
  <c r="AN16" i="39"/>
  <c r="AO16" i="39"/>
  <c r="AP16" i="39"/>
  <c r="AQ16" i="39"/>
  <c r="AR16" i="39"/>
  <c r="AS16" i="39"/>
  <c r="AT16" i="39"/>
  <c r="AU16" i="39"/>
  <c r="AV16" i="39"/>
  <c r="AW16" i="39"/>
  <c r="AX16" i="39"/>
  <c r="AY16" i="39"/>
  <c r="AZ16" i="39"/>
  <c r="BA16" i="39"/>
  <c r="BB16" i="39"/>
  <c r="BC16" i="39"/>
  <c r="BD16" i="39"/>
  <c r="BE16" i="39"/>
  <c r="BF16" i="39"/>
  <c r="BG16" i="39"/>
  <c r="BH16" i="39"/>
  <c r="BI16" i="39"/>
  <c r="BJ16" i="39"/>
  <c r="BK16" i="39"/>
  <c r="BL16" i="39"/>
  <c r="BM16" i="39"/>
  <c r="BN16" i="39"/>
  <c r="BO16" i="39"/>
  <c r="BP16" i="39"/>
  <c r="BQ16" i="39"/>
  <c r="BR16" i="39"/>
  <c r="BS16" i="39"/>
  <c r="BT16" i="39"/>
  <c r="BU16" i="39"/>
  <c r="BV16" i="39"/>
  <c r="BW16" i="39"/>
  <c r="BX16" i="39"/>
  <c r="BY16" i="39"/>
  <c r="BZ16" i="39"/>
  <c r="CA16" i="39"/>
  <c r="CB16" i="39"/>
  <c r="CC16" i="39"/>
  <c r="CD16" i="39"/>
  <c r="CE16" i="39"/>
  <c r="CF16" i="39"/>
  <c r="CG16" i="39"/>
  <c r="CH16" i="39"/>
  <c r="CI16" i="39"/>
  <c r="CJ16" i="39"/>
  <c r="CK16" i="39"/>
  <c r="CL16" i="39"/>
  <c r="CM16" i="39"/>
  <c r="CN16" i="39"/>
  <c r="CO16" i="39"/>
  <c r="CP16" i="39"/>
  <c r="CQ16" i="39"/>
  <c r="CR16" i="39"/>
  <c r="CS16" i="39"/>
  <c r="CT16" i="39"/>
  <c r="CU16" i="39"/>
  <c r="CV16" i="39"/>
  <c r="CW16" i="39"/>
  <c r="CX16" i="39"/>
  <c r="CY16" i="39"/>
  <c r="CZ16" i="39"/>
  <c r="DA16" i="39"/>
  <c r="DB16" i="39"/>
  <c r="DC16" i="39"/>
  <c r="DD16" i="39"/>
  <c r="DE16" i="39"/>
  <c r="DF16" i="39"/>
  <c r="DG16" i="39"/>
  <c r="E17" i="39"/>
  <c r="F17" i="39"/>
  <c r="G17" i="39"/>
  <c r="H17" i="39"/>
  <c r="I17" i="39"/>
  <c r="J17" i="39"/>
  <c r="K17" i="39"/>
  <c r="L17" i="39"/>
  <c r="M17" i="39"/>
  <c r="N17" i="39"/>
  <c r="O17" i="39"/>
  <c r="P17" i="39"/>
  <c r="Q17" i="39"/>
  <c r="R17" i="39"/>
  <c r="S17" i="39"/>
  <c r="T17" i="39"/>
  <c r="U17" i="39"/>
  <c r="V17" i="39"/>
  <c r="W17" i="39"/>
  <c r="X17" i="39"/>
  <c r="Y17" i="39"/>
  <c r="Z17" i="39"/>
  <c r="AA17" i="39"/>
  <c r="AB17" i="39"/>
  <c r="AC17" i="39"/>
  <c r="AD17" i="39"/>
  <c r="AE17" i="39"/>
  <c r="AF17" i="39"/>
  <c r="AG17" i="39"/>
  <c r="AH17" i="39"/>
  <c r="AI17" i="39"/>
  <c r="AJ17" i="39"/>
  <c r="AK17" i="39"/>
  <c r="AL17" i="39"/>
  <c r="AM17" i="39"/>
  <c r="AN17" i="39"/>
  <c r="AO17" i="39"/>
  <c r="AP17" i="39"/>
  <c r="AQ17" i="39"/>
  <c r="AR17" i="39"/>
  <c r="AS17" i="39"/>
  <c r="AT17" i="39"/>
  <c r="AU17" i="39"/>
  <c r="AV17" i="39"/>
  <c r="AW17" i="39"/>
  <c r="AX17" i="39"/>
  <c r="AY17" i="39"/>
  <c r="AZ17" i="39"/>
  <c r="BA17" i="39"/>
  <c r="BB17" i="39"/>
  <c r="BC17" i="39"/>
  <c r="BD17" i="39"/>
  <c r="BE17" i="39"/>
  <c r="BF17" i="39"/>
  <c r="BG17" i="39"/>
  <c r="BH17" i="39"/>
  <c r="BI17" i="39"/>
  <c r="BJ17" i="39"/>
  <c r="BK17" i="39"/>
  <c r="BL17" i="39"/>
  <c r="BM17" i="39"/>
  <c r="BN17" i="39"/>
  <c r="BO17" i="39"/>
  <c r="BP17" i="39"/>
  <c r="BQ17" i="39"/>
  <c r="BR17" i="39"/>
  <c r="BS17" i="39"/>
  <c r="BT17" i="39"/>
  <c r="BU17" i="39"/>
  <c r="BV17" i="39"/>
  <c r="BW17" i="39"/>
  <c r="BX17" i="39"/>
  <c r="BY17" i="39"/>
  <c r="BZ17" i="39"/>
  <c r="CA17" i="39"/>
  <c r="CB17" i="39"/>
  <c r="CC17" i="39"/>
  <c r="CD17" i="39"/>
  <c r="CE17" i="39"/>
  <c r="CF17" i="39"/>
  <c r="CG17" i="39"/>
  <c r="CH17" i="39"/>
  <c r="CI17" i="39"/>
  <c r="CJ17" i="39"/>
  <c r="CK17" i="39"/>
  <c r="CL17" i="39"/>
  <c r="CM17" i="39"/>
  <c r="CN17" i="39"/>
  <c r="CO17" i="39"/>
  <c r="CP17" i="39"/>
  <c r="CQ17" i="39"/>
  <c r="CR17" i="39"/>
  <c r="CS17" i="39"/>
  <c r="CT17" i="39"/>
  <c r="CU17" i="39"/>
  <c r="CV17" i="39"/>
  <c r="CW17" i="39"/>
  <c r="CX17" i="39"/>
  <c r="CY17" i="39"/>
  <c r="CZ17" i="39"/>
  <c r="DA17" i="39"/>
  <c r="DB17" i="39"/>
  <c r="DC17" i="39"/>
  <c r="DD17" i="39"/>
  <c r="DE17" i="39"/>
  <c r="DF17" i="39"/>
  <c r="DG17" i="39"/>
  <c r="E18" i="39"/>
  <c r="F18" i="39"/>
  <c r="G18" i="39"/>
  <c r="H18" i="39"/>
  <c r="I18" i="39"/>
  <c r="J18" i="39"/>
  <c r="K18" i="39"/>
  <c r="L18" i="39"/>
  <c r="M18" i="39"/>
  <c r="N18" i="39"/>
  <c r="O18" i="39"/>
  <c r="P18" i="39"/>
  <c r="Q18" i="39"/>
  <c r="R18" i="39"/>
  <c r="S18" i="39"/>
  <c r="T18" i="39"/>
  <c r="U18" i="39"/>
  <c r="V18" i="39"/>
  <c r="W18" i="39"/>
  <c r="X18" i="39"/>
  <c r="Y18" i="39"/>
  <c r="Z18" i="39"/>
  <c r="AA18" i="39"/>
  <c r="AB18" i="39"/>
  <c r="AC18" i="39"/>
  <c r="AD18" i="39"/>
  <c r="AE18" i="39"/>
  <c r="AF18" i="39"/>
  <c r="AG18" i="39"/>
  <c r="AH18" i="39"/>
  <c r="AI18" i="39"/>
  <c r="AJ18" i="39"/>
  <c r="AK18" i="39"/>
  <c r="AL18" i="39"/>
  <c r="AM18" i="39"/>
  <c r="AN18" i="39"/>
  <c r="AO18" i="39"/>
  <c r="AP18" i="39"/>
  <c r="AQ18" i="39"/>
  <c r="AR18" i="39"/>
  <c r="AS18" i="39"/>
  <c r="AT18" i="39"/>
  <c r="AU18" i="39"/>
  <c r="AV18" i="39"/>
  <c r="AW18" i="39"/>
  <c r="AX18" i="39"/>
  <c r="AY18" i="39"/>
  <c r="AZ18" i="39"/>
  <c r="BA18" i="39"/>
  <c r="BB18" i="39"/>
  <c r="BC18" i="39"/>
  <c r="BD18" i="39"/>
  <c r="BE18" i="39"/>
  <c r="BF18" i="39"/>
  <c r="BG18" i="39"/>
  <c r="BH18" i="39"/>
  <c r="BI18" i="39"/>
  <c r="BJ18" i="39"/>
  <c r="BK18" i="39"/>
  <c r="BL18" i="39"/>
  <c r="BM18" i="39"/>
  <c r="BN18" i="39"/>
  <c r="BO18" i="39"/>
  <c r="BP18" i="39"/>
  <c r="BQ18" i="39"/>
  <c r="BR18" i="39"/>
  <c r="BS18" i="39"/>
  <c r="BT18" i="39"/>
  <c r="BU18" i="39"/>
  <c r="BV18" i="39"/>
  <c r="BW18" i="39"/>
  <c r="BX18" i="39"/>
  <c r="BY18" i="39"/>
  <c r="BZ18" i="39"/>
  <c r="CA18" i="39"/>
  <c r="CB18" i="39"/>
  <c r="CC18" i="39"/>
  <c r="CD18" i="39"/>
  <c r="CE18" i="39"/>
  <c r="CF18" i="39"/>
  <c r="CG18" i="39"/>
  <c r="CH18" i="39"/>
  <c r="CI18" i="39"/>
  <c r="CJ18" i="39"/>
  <c r="CK18" i="39"/>
  <c r="CL18" i="39"/>
  <c r="CM18" i="39"/>
  <c r="CN18" i="39"/>
  <c r="CO18" i="39"/>
  <c r="CP18" i="39"/>
  <c r="CQ18" i="39"/>
  <c r="CR18" i="39"/>
  <c r="CS18" i="39"/>
  <c r="CT18" i="39"/>
  <c r="CU18" i="39"/>
  <c r="CV18" i="39"/>
  <c r="CW18" i="39"/>
  <c r="CX18" i="39"/>
  <c r="CY18" i="39"/>
  <c r="CZ18" i="39"/>
  <c r="DA18" i="39"/>
  <c r="DB18" i="39"/>
  <c r="DC18" i="39"/>
  <c r="DD18" i="39"/>
  <c r="DE18" i="39"/>
  <c r="DF18" i="39"/>
  <c r="DG18" i="39"/>
  <c r="E19" i="39"/>
  <c r="F19" i="39"/>
  <c r="G19" i="39"/>
  <c r="H19" i="39"/>
  <c r="I19" i="39"/>
  <c r="J19" i="39"/>
  <c r="K19" i="39"/>
  <c r="L19" i="39"/>
  <c r="M19" i="39"/>
  <c r="N19" i="39"/>
  <c r="O19" i="39"/>
  <c r="P19" i="39"/>
  <c r="Q19" i="39"/>
  <c r="R19" i="39"/>
  <c r="S19" i="39"/>
  <c r="T19" i="39"/>
  <c r="U19" i="39"/>
  <c r="V19" i="39"/>
  <c r="W19" i="39"/>
  <c r="X19" i="39"/>
  <c r="Y19" i="39"/>
  <c r="Z19" i="39"/>
  <c r="AA19" i="39"/>
  <c r="AB19" i="39"/>
  <c r="AC19" i="39"/>
  <c r="AD19" i="39"/>
  <c r="AE19" i="39"/>
  <c r="AF19" i="39"/>
  <c r="AG19" i="39"/>
  <c r="AH19" i="39"/>
  <c r="AI19" i="39"/>
  <c r="AJ19" i="39"/>
  <c r="AK19" i="39"/>
  <c r="AL19" i="39"/>
  <c r="AM19" i="39"/>
  <c r="AN19" i="39"/>
  <c r="AO19" i="39"/>
  <c r="AP19" i="39"/>
  <c r="AQ19" i="39"/>
  <c r="AR19" i="39"/>
  <c r="AS19" i="39"/>
  <c r="AT19" i="39"/>
  <c r="AU19" i="39"/>
  <c r="AV19" i="39"/>
  <c r="AW19" i="39"/>
  <c r="AX19" i="39"/>
  <c r="AY19" i="39"/>
  <c r="AZ19" i="39"/>
  <c r="BA19" i="39"/>
  <c r="BB19" i="39"/>
  <c r="BC19" i="39"/>
  <c r="BD19" i="39"/>
  <c r="BE19" i="39"/>
  <c r="BF19" i="39"/>
  <c r="BG19" i="39"/>
  <c r="BH19" i="39"/>
  <c r="BI19" i="39"/>
  <c r="BJ19" i="39"/>
  <c r="BK19" i="39"/>
  <c r="BL19" i="39"/>
  <c r="BM19" i="39"/>
  <c r="BN19" i="39"/>
  <c r="BO19" i="39"/>
  <c r="BP19" i="39"/>
  <c r="BQ19" i="39"/>
  <c r="BR19" i="39"/>
  <c r="BS19" i="39"/>
  <c r="BT19" i="39"/>
  <c r="BU19" i="39"/>
  <c r="BV19" i="39"/>
  <c r="BW19" i="39"/>
  <c r="BX19" i="39"/>
  <c r="BY19" i="39"/>
  <c r="BZ19" i="39"/>
  <c r="CA19" i="39"/>
  <c r="CB19" i="39"/>
  <c r="CC19" i="39"/>
  <c r="CD19" i="39"/>
  <c r="CE19" i="39"/>
  <c r="CF19" i="39"/>
  <c r="CG19" i="39"/>
  <c r="CH19" i="39"/>
  <c r="CI19" i="39"/>
  <c r="CJ19" i="39"/>
  <c r="CK19" i="39"/>
  <c r="CL19" i="39"/>
  <c r="CM19" i="39"/>
  <c r="CN19" i="39"/>
  <c r="CO19" i="39"/>
  <c r="CP19" i="39"/>
  <c r="CQ19" i="39"/>
  <c r="CR19" i="39"/>
  <c r="CS19" i="39"/>
  <c r="CT19" i="39"/>
  <c r="CU19" i="39"/>
  <c r="CV19" i="39"/>
  <c r="CW19" i="39"/>
  <c r="CX19" i="39"/>
  <c r="CY19" i="39"/>
  <c r="CZ19" i="39"/>
  <c r="DA19" i="39"/>
  <c r="DB19" i="39"/>
  <c r="DC19" i="39"/>
  <c r="DD19" i="39"/>
  <c r="DE19" i="39"/>
  <c r="DF19" i="39"/>
  <c r="DG19" i="39"/>
  <c r="E20" i="39"/>
  <c r="F20" i="39"/>
  <c r="G20" i="39"/>
  <c r="H20" i="39"/>
  <c r="I20" i="39"/>
  <c r="J20" i="39"/>
  <c r="K20" i="39"/>
  <c r="L20" i="39"/>
  <c r="M20" i="39"/>
  <c r="N20" i="39"/>
  <c r="O20" i="39"/>
  <c r="P20" i="39"/>
  <c r="Q20" i="39"/>
  <c r="R20" i="39"/>
  <c r="S20" i="39"/>
  <c r="T20" i="39"/>
  <c r="U20" i="39"/>
  <c r="V20" i="39"/>
  <c r="W20" i="39"/>
  <c r="X20" i="39"/>
  <c r="Y20" i="39"/>
  <c r="Z20" i="39"/>
  <c r="AA20" i="39"/>
  <c r="AB20" i="39"/>
  <c r="AC20" i="39"/>
  <c r="AD20" i="39"/>
  <c r="AE20" i="39"/>
  <c r="AF20" i="39"/>
  <c r="AG20" i="39"/>
  <c r="AH20" i="39"/>
  <c r="AI20" i="39"/>
  <c r="AJ20" i="39"/>
  <c r="AK20" i="39"/>
  <c r="AL20" i="39"/>
  <c r="AM20" i="39"/>
  <c r="AN20" i="39"/>
  <c r="AO20" i="39"/>
  <c r="AP20" i="39"/>
  <c r="AQ20" i="39"/>
  <c r="AR20" i="39"/>
  <c r="AS20" i="39"/>
  <c r="AT20" i="39"/>
  <c r="AU20" i="39"/>
  <c r="AV20" i="39"/>
  <c r="AW20" i="39"/>
  <c r="AX20" i="39"/>
  <c r="AY20" i="39"/>
  <c r="AZ20" i="39"/>
  <c r="BA20" i="39"/>
  <c r="BB20" i="39"/>
  <c r="BC20" i="39"/>
  <c r="BD20" i="39"/>
  <c r="BE20" i="39"/>
  <c r="BF20" i="39"/>
  <c r="BG20" i="39"/>
  <c r="BH20" i="39"/>
  <c r="BI20" i="39"/>
  <c r="BJ20" i="39"/>
  <c r="BK20" i="39"/>
  <c r="BL20" i="39"/>
  <c r="BM20" i="39"/>
  <c r="BN20" i="39"/>
  <c r="BO20" i="39"/>
  <c r="BP20" i="39"/>
  <c r="BQ20" i="39"/>
  <c r="BR20" i="39"/>
  <c r="BS20" i="39"/>
  <c r="BT20" i="39"/>
  <c r="BU20" i="39"/>
  <c r="BV20" i="39"/>
  <c r="BW20" i="39"/>
  <c r="BX20" i="39"/>
  <c r="BY20" i="39"/>
  <c r="BZ20" i="39"/>
  <c r="CA20" i="39"/>
  <c r="CB20" i="39"/>
  <c r="CC20" i="39"/>
  <c r="CD20" i="39"/>
  <c r="CE20" i="39"/>
  <c r="CF20" i="39"/>
  <c r="CG20" i="39"/>
  <c r="CH20" i="39"/>
  <c r="CI20" i="39"/>
  <c r="CJ20" i="39"/>
  <c r="CK20" i="39"/>
  <c r="CL20" i="39"/>
  <c r="CM20" i="39"/>
  <c r="CN20" i="39"/>
  <c r="CO20" i="39"/>
  <c r="CP20" i="39"/>
  <c r="CQ20" i="39"/>
  <c r="CR20" i="39"/>
  <c r="CS20" i="39"/>
  <c r="CT20" i="39"/>
  <c r="CU20" i="39"/>
  <c r="CV20" i="39"/>
  <c r="CW20" i="39"/>
  <c r="CX20" i="39"/>
  <c r="CY20" i="39"/>
  <c r="CZ20" i="39"/>
  <c r="DA20" i="39"/>
  <c r="DB20" i="39"/>
  <c r="DC20" i="39"/>
  <c r="DD20" i="39"/>
  <c r="DE20" i="39"/>
  <c r="DF20" i="39"/>
  <c r="DG20" i="39"/>
  <c r="E21" i="39"/>
  <c r="F21" i="39"/>
  <c r="G21" i="39"/>
  <c r="H21" i="39"/>
  <c r="I21" i="39"/>
  <c r="J21" i="39"/>
  <c r="K21" i="39"/>
  <c r="L21" i="39"/>
  <c r="M21" i="39"/>
  <c r="N21" i="39"/>
  <c r="O21" i="39"/>
  <c r="P21" i="39"/>
  <c r="Q21" i="39"/>
  <c r="R21" i="39"/>
  <c r="S21" i="39"/>
  <c r="T21" i="39"/>
  <c r="U21" i="39"/>
  <c r="V21" i="39"/>
  <c r="W21" i="39"/>
  <c r="X21" i="39"/>
  <c r="Y21" i="39"/>
  <c r="Z21" i="39"/>
  <c r="AA21" i="39"/>
  <c r="AB21" i="39"/>
  <c r="AC21" i="39"/>
  <c r="AD21" i="39"/>
  <c r="AE21" i="39"/>
  <c r="AF21" i="39"/>
  <c r="AG21" i="39"/>
  <c r="AH21" i="39"/>
  <c r="AI21" i="39"/>
  <c r="AJ21" i="39"/>
  <c r="AK21" i="39"/>
  <c r="AL21" i="39"/>
  <c r="AM21" i="39"/>
  <c r="AN21" i="39"/>
  <c r="AO21" i="39"/>
  <c r="AP21" i="39"/>
  <c r="AQ21" i="39"/>
  <c r="AR21" i="39"/>
  <c r="AS21" i="39"/>
  <c r="AT21" i="39"/>
  <c r="AU21" i="39"/>
  <c r="AV21" i="39"/>
  <c r="AW21" i="39"/>
  <c r="AX21" i="39"/>
  <c r="AY21" i="39"/>
  <c r="AZ21" i="39"/>
  <c r="BA21" i="39"/>
  <c r="BB21" i="39"/>
  <c r="BC21" i="39"/>
  <c r="BD21" i="39"/>
  <c r="BE21" i="39"/>
  <c r="BF21" i="39"/>
  <c r="BG21" i="39"/>
  <c r="BH21" i="39"/>
  <c r="BI21" i="39"/>
  <c r="BJ21" i="39"/>
  <c r="BK21" i="39"/>
  <c r="BL21" i="39"/>
  <c r="BM21" i="39"/>
  <c r="BN21" i="39"/>
  <c r="BO21" i="39"/>
  <c r="BP21" i="39"/>
  <c r="BQ21" i="39"/>
  <c r="BR21" i="39"/>
  <c r="BS21" i="39"/>
  <c r="BT21" i="39"/>
  <c r="BU21" i="39"/>
  <c r="BV21" i="39"/>
  <c r="BW21" i="39"/>
  <c r="BX21" i="39"/>
  <c r="BY21" i="39"/>
  <c r="BZ21" i="39"/>
  <c r="CA21" i="39"/>
  <c r="CB21" i="39"/>
  <c r="CC21" i="39"/>
  <c r="CD21" i="39"/>
  <c r="CE21" i="39"/>
  <c r="CF21" i="39"/>
  <c r="CG21" i="39"/>
  <c r="CH21" i="39"/>
  <c r="CI21" i="39"/>
  <c r="CJ21" i="39"/>
  <c r="CK21" i="39"/>
  <c r="CL21" i="39"/>
  <c r="CM21" i="39"/>
  <c r="CN21" i="39"/>
  <c r="CO21" i="39"/>
  <c r="CP21" i="39"/>
  <c r="CQ21" i="39"/>
  <c r="CR21" i="39"/>
  <c r="CS21" i="39"/>
  <c r="CT21" i="39"/>
  <c r="CU21" i="39"/>
  <c r="CV21" i="39"/>
  <c r="CW21" i="39"/>
  <c r="CX21" i="39"/>
  <c r="CY21" i="39"/>
  <c r="CZ21" i="39"/>
  <c r="DA21" i="39"/>
  <c r="DB21" i="39"/>
  <c r="DC21" i="39"/>
  <c r="DD21" i="39"/>
  <c r="DE21" i="39"/>
  <c r="DF21" i="39"/>
  <c r="DG21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AG22" i="39"/>
  <c r="AH22" i="39"/>
  <c r="AI22" i="39"/>
  <c r="AJ22" i="39"/>
  <c r="AK22" i="39"/>
  <c r="AL22" i="39"/>
  <c r="AM22" i="39"/>
  <c r="AN22" i="39"/>
  <c r="AO22" i="39"/>
  <c r="AP22" i="39"/>
  <c r="AQ22" i="39"/>
  <c r="AR22" i="39"/>
  <c r="AS22" i="39"/>
  <c r="AT22" i="39"/>
  <c r="AU22" i="39"/>
  <c r="AV22" i="39"/>
  <c r="AW22" i="39"/>
  <c r="AX22" i="39"/>
  <c r="AY22" i="39"/>
  <c r="AZ22" i="39"/>
  <c r="BA22" i="39"/>
  <c r="BB22" i="39"/>
  <c r="BC22" i="39"/>
  <c r="BD22" i="39"/>
  <c r="BE22" i="39"/>
  <c r="BF22" i="39"/>
  <c r="BG22" i="39"/>
  <c r="BH22" i="39"/>
  <c r="BI22" i="39"/>
  <c r="BJ22" i="39"/>
  <c r="BK22" i="39"/>
  <c r="BL22" i="39"/>
  <c r="BM22" i="39"/>
  <c r="BN22" i="39"/>
  <c r="BO22" i="39"/>
  <c r="BP22" i="39"/>
  <c r="BQ22" i="39"/>
  <c r="BR22" i="39"/>
  <c r="BS22" i="39"/>
  <c r="BT22" i="39"/>
  <c r="BU22" i="39"/>
  <c r="BV22" i="39"/>
  <c r="BW22" i="39"/>
  <c r="BX22" i="39"/>
  <c r="BY22" i="39"/>
  <c r="BZ22" i="39"/>
  <c r="CA22" i="39"/>
  <c r="CB22" i="39"/>
  <c r="CC22" i="39"/>
  <c r="CD22" i="39"/>
  <c r="CE22" i="39"/>
  <c r="CF22" i="39"/>
  <c r="CG22" i="39"/>
  <c r="CH22" i="39"/>
  <c r="CI22" i="39"/>
  <c r="CJ22" i="39"/>
  <c r="CK22" i="39"/>
  <c r="CL22" i="39"/>
  <c r="CM22" i="39"/>
  <c r="CN22" i="39"/>
  <c r="CO22" i="39"/>
  <c r="CP22" i="39"/>
  <c r="CQ22" i="39"/>
  <c r="CR22" i="39"/>
  <c r="CS22" i="39"/>
  <c r="CT22" i="39"/>
  <c r="CU22" i="39"/>
  <c r="CV22" i="39"/>
  <c r="CW22" i="39"/>
  <c r="CX22" i="39"/>
  <c r="CY22" i="39"/>
  <c r="CZ22" i="39"/>
  <c r="DA22" i="39"/>
  <c r="DB22" i="39"/>
  <c r="DC22" i="39"/>
  <c r="DD22" i="39"/>
  <c r="DE22" i="39"/>
  <c r="DF22" i="39"/>
  <c r="DG22" i="39"/>
  <c r="E23" i="39"/>
  <c r="F23" i="39"/>
  <c r="G23" i="39"/>
  <c r="H23" i="39"/>
  <c r="I23" i="39"/>
  <c r="J23" i="39"/>
  <c r="K23" i="39"/>
  <c r="L23" i="39"/>
  <c r="M23" i="39"/>
  <c r="N23" i="39"/>
  <c r="O23" i="39"/>
  <c r="P23" i="39"/>
  <c r="Q23" i="39"/>
  <c r="R23" i="39"/>
  <c r="S23" i="39"/>
  <c r="T23" i="39"/>
  <c r="U23" i="39"/>
  <c r="V23" i="39"/>
  <c r="W23" i="39"/>
  <c r="X23" i="39"/>
  <c r="Y23" i="39"/>
  <c r="Z23" i="39"/>
  <c r="AA23" i="39"/>
  <c r="AB23" i="39"/>
  <c r="AC23" i="39"/>
  <c r="AD23" i="39"/>
  <c r="AE23" i="39"/>
  <c r="AF23" i="39"/>
  <c r="AG23" i="39"/>
  <c r="AH23" i="39"/>
  <c r="AI23" i="39"/>
  <c r="AJ23" i="39"/>
  <c r="AK23" i="39"/>
  <c r="AL23" i="39"/>
  <c r="AM23" i="39"/>
  <c r="AN23" i="39"/>
  <c r="AO23" i="39"/>
  <c r="AP23" i="39"/>
  <c r="AQ23" i="39"/>
  <c r="AR23" i="39"/>
  <c r="AS23" i="39"/>
  <c r="AT23" i="39"/>
  <c r="AU23" i="39"/>
  <c r="AV23" i="39"/>
  <c r="AW23" i="39"/>
  <c r="AX23" i="39"/>
  <c r="AY23" i="39"/>
  <c r="AZ23" i="39"/>
  <c r="BA23" i="39"/>
  <c r="BB23" i="39"/>
  <c r="BC23" i="39"/>
  <c r="BD23" i="39"/>
  <c r="BE23" i="39"/>
  <c r="BF23" i="39"/>
  <c r="BG23" i="39"/>
  <c r="BH23" i="39"/>
  <c r="BI23" i="39"/>
  <c r="BJ23" i="39"/>
  <c r="BK23" i="39"/>
  <c r="BL23" i="39"/>
  <c r="BM23" i="39"/>
  <c r="BN23" i="39"/>
  <c r="BO23" i="39"/>
  <c r="BP23" i="39"/>
  <c r="BQ23" i="39"/>
  <c r="BR23" i="39"/>
  <c r="BS23" i="39"/>
  <c r="BT23" i="39"/>
  <c r="BU23" i="39"/>
  <c r="BV23" i="39"/>
  <c r="BW23" i="39"/>
  <c r="BX23" i="39"/>
  <c r="BY23" i="39"/>
  <c r="BZ23" i="39"/>
  <c r="CA23" i="39"/>
  <c r="CB23" i="39"/>
  <c r="CC23" i="39"/>
  <c r="CD23" i="39"/>
  <c r="CE23" i="39"/>
  <c r="CF23" i="39"/>
  <c r="CG23" i="39"/>
  <c r="CH23" i="39"/>
  <c r="CI23" i="39"/>
  <c r="CJ23" i="39"/>
  <c r="CK23" i="39"/>
  <c r="CL23" i="39"/>
  <c r="CM23" i="39"/>
  <c r="CN23" i="39"/>
  <c r="CO23" i="39"/>
  <c r="CP23" i="39"/>
  <c r="CQ23" i="39"/>
  <c r="CR23" i="39"/>
  <c r="CS23" i="39"/>
  <c r="CT23" i="39"/>
  <c r="CU23" i="39"/>
  <c r="CV23" i="39"/>
  <c r="CW23" i="39"/>
  <c r="CX23" i="39"/>
  <c r="CY23" i="39"/>
  <c r="CZ23" i="39"/>
  <c r="DA23" i="39"/>
  <c r="DB23" i="39"/>
  <c r="DC23" i="39"/>
  <c r="DD23" i="39"/>
  <c r="DE23" i="39"/>
  <c r="DF23" i="39"/>
  <c r="DG23" i="39"/>
  <c r="E24" i="39"/>
  <c r="F24" i="39"/>
  <c r="G24" i="39"/>
  <c r="H24" i="39"/>
  <c r="I24" i="39"/>
  <c r="J24" i="39"/>
  <c r="K24" i="39"/>
  <c r="L24" i="39"/>
  <c r="M24" i="39"/>
  <c r="N24" i="39"/>
  <c r="O24" i="39"/>
  <c r="P24" i="39"/>
  <c r="Q24" i="39"/>
  <c r="R24" i="39"/>
  <c r="S24" i="39"/>
  <c r="T24" i="39"/>
  <c r="U24" i="39"/>
  <c r="V24" i="39"/>
  <c r="W24" i="39"/>
  <c r="X24" i="39"/>
  <c r="Y24" i="39"/>
  <c r="Z24" i="39"/>
  <c r="AA24" i="39"/>
  <c r="AB24" i="39"/>
  <c r="AC24" i="39"/>
  <c r="AD24" i="39"/>
  <c r="AE24" i="39"/>
  <c r="AF24" i="39"/>
  <c r="AG24" i="39"/>
  <c r="AH24" i="39"/>
  <c r="AI24" i="39"/>
  <c r="AJ24" i="39"/>
  <c r="AK24" i="39"/>
  <c r="AL24" i="39"/>
  <c r="AM24" i="39"/>
  <c r="AN24" i="39"/>
  <c r="AO24" i="39"/>
  <c r="AP24" i="39"/>
  <c r="AQ24" i="39"/>
  <c r="AR24" i="39"/>
  <c r="AS24" i="39"/>
  <c r="AT24" i="39"/>
  <c r="AU24" i="39"/>
  <c r="AV24" i="39"/>
  <c r="AW24" i="39"/>
  <c r="AX24" i="39"/>
  <c r="AY24" i="39"/>
  <c r="AZ24" i="39"/>
  <c r="BA24" i="39"/>
  <c r="BB24" i="39"/>
  <c r="BC24" i="39"/>
  <c r="BD24" i="39"/>
  <c r="BE24" i="39"/>
  <c r="BF24" i="39"/>
  <c r="BG24" i="39"/>
  <c r="BH24" i="39"/>
  <c r="BI24" i="39"/>
  <c r="BJ24" i="39"/>
  <c r="BK24" i="39"/>
  <c r="BL24" i="39"/>
  <c r="BM24" i="39"/>
  <c r="BN24" i="39"/>
  <c r="BO24" i="39"/>
  <c r="BP24" i="39"/>
  <c r="BQ24" i="39"/>
  <c r="BR24" i="39"/>
  <c r="BS24" i="39"/>
  <c r="BT24" i="39"/>
  <c r="BU24" i="39"/>
  <c r="BV24" i="39"/>
  <c r="BW24" i="39"/>
  <c r="BX24" i="39"/>
  <c r="BY24" i="39"/>
  <c r="BZ24" i="39"/>
  <c r="CA24" i="39"/>
  <c r="CB24" i="39"/>
  <c r="CC24" i="39"/>
  <c r="CD24" i="39"/>
  <c r="CE24" i="39"/>
  <c r="CF24" i="39"/>
  <c r="CG24" i="39"/>
  <c r="CH24" i="39"/>
  <c r="CI24" i="39"/>
  <c r="CJ24" i="39"/>
  <c r="CK24" i="39"/>
  <c r="CL24" i="39"/>
  <c r="CM24" i="39"/>
  <c r="CN24" i="39"/>
  <c r="CO24" i="39"/>
  <c r="CP24" i="39"/>
  <c r="CQ24" i="39"/>
  <c r="CR24" i="39"/>
  <c r="CS24" i="39"/>
  <c r="CT24" i="39"/>
  <c r="CU24" i="39"/>
  <c r="CV24" i="39"/>
  <c r="CW24" i="39"/>
  <c r="CX24" i="39"/>
  <c r="CY24" i="39"/>
  <c r="CZ24" i="39"/>
  <c r="DA24" i="39"/>
  <c r="DB24" i="39"/>
  <c r="DC24" i="39"/>
  <c r="DD24" i="39"/>
  <c r="DE24" i="39"/>
  <c r="DF24" i="39"/>
  <c r="DG24" i="39"/>
  <c r="E25" i="39"/>
  <c r="F25" i="39"/>
  <c r="G25" i="39"/>
  <c r="H25" i="39"/>
  <c r="I25" i="39"/>
  <c r="J25" i="39"/>
  <c r="K25" i="39"/>
  <c r="L25" i="39"/>
  <c r="M25" i="39"/>
  <c r="N25" i="39"/>
  <c r="O25" i="39"/>
  <c r="P25" i="39"/>
  <c r="Q25" i="39"/>
  <c r="R25" i="39"/>
  <c r="S25" i="39"/>
  <c r="T25" i="39"/>
  <c r="U25" i="39"/>
  <c r="V25" i="39"/>
  <c r="W25" i="39"/>
  <c r="X25" i="39"/>
  <c r="Y25" i="39"/>
  <c r="Z25" i="39"/>
  <c r="AA25" i="39"/>
  <c r="AB25" i="39"/>
  <c r="AC25" i="39"/>
  <c r="AD25" i="39"/>
  <c r="AE25" i="39"/>
  <c r="AF25" i="39"/>
  <c r="AG25" i="39"/>
  <c r="AH25" i="39"/>
  <c r="AI25" i="39"/>
  <c r="AJ25" i="39"/>
  <c r="AK25" i="39"/>
  <c r="AL25" i="39"/>
  <c r="AM25" i="39"/>
  <c r="AN25" i="39"/>
  <c r="AO25" i="39"/>
  <c r="AP25" i="39"/>
  <c r="AQ25" i="39"/>
  <c r="AR25" i="39"/>
  <c r="AS25" i="39"/>
  <c r="AT25" i="39"/>
  <c r="AU25" i="39"/>
  <c r="AV25" i="39"/>
  <c r="AW25" i="39"/>
  <c r="AX25" i="39"/>
  <c r="AY25" i="39"/>
  <c r="AZ25" i="39"/>
  <c r="BA25" i="39"/>
  <c r="BB25" i="39"/>
  <c r="BC25" i="39"/>
  <c r="BD25" i="39"/>
  <c r="BE25" i="39"/>
  <c r="BF25" i="39"/>
  <c r="BG25" i="39"/>
  <c r="BH25" i="39"/>
  <c r="BI25" i="39"/>
  <c r="BJ25" i="39"/>
  <c r="BK25" i="39"/>
  <c r="BL25" i="39"/>
  <c r="BM25" i="39"/>
  <c r="BN25" i="39"/>
  <c r="BO25" i="39"/>
  <c r="BP25" i="39"/>
  <c r="BQ25" i="39"/>
  <c r="BR25" i="39"/>
  <c r="BS25" i="39"/>
  <c r="BT25" i="39"/>
  <c r="BU25" i="39"/>
  <c r="BV25" i="39"/>
  <c r="BW25" i="39"/>
  <c r="BX25" i="39"/>
  <c r="BY25" i="39"/>
  <c r="BZ25" i="39"/>
  <c r="CA25" i="39"/>
  <c r="CB25" i="39"/>
  <c r="CC25" i="39"/>
  <c r="CD25" i="39"/>
  <c r="CE25" i="39"/>
  <c r="CF25" i="39"/>
  <c r="CG25" i="39"/>
  <c r="CH25" i="39"/>
  <c r="CI25" i="39"/>
  <c r="CJ25" i="39"/>
  <c r="CK25" i="39"/>
  <c r="CL25" i="39"/>
  <c r="CM25" i="39"/>
  <c r="CN25" i="39"/>
  <c r="CO25" i="39"/>
  <c r="CP25" i="39"/>
  <c r="CQ25" i="39"/>
  <c r="CR25" i="39"/>
  <c r="CS25" i="39"/>
  <c r="CT25" i="39"/>
  <c r="CU25" i="39"/>
  <c r="CV25" i="39"/>
  <c r="CW25" i="39"/>
  <c r="CX25" i="39"/>
  <c r="CY25" i="39"/>
  <c r="CZ25" i="39"/>
  <c r="DA25" i="39"/>
  <c r="DB25" i="39"/>
  <c r="DC25" i="39"/>
  <c r="DD25" i="39"/>
  <c r="DE25" i="39"/>
  <c r="DF25" i="39"/>
  <c r="DG25" i="39"/>
  <c r="E26" i="39"/>
  <c r="F26" i="39"/>
  <c r="G26" i="39"/>
  <c r="H26" i="39"/>
  <c r="I26" i="39"/>
  <c r="J26" i="39"/>
  <c r="K26" i="39"/>
  <c r="L26" i="39"/>
  <c r="M26" i="39"/>
  <c r="N26" i="39"/>
  <c r="O26" i="39"/>
  <c r="P26" i="39"/>
  <c r="Q26" i="39"/>
  <c r="R26" i="39"/>
  <c r="S26" i="39"/>
  <c r="T26" i="39"/>
  <c r="U26" i="39"/>
  <c r="V26" i="39"/>
  <c r="W26" i="39"/>
  <c r="X26" i="39"/>
  <c r="Y26" i="39"/>
  <c r="Z26" i="39"/>
  <c r="AA26" i="39"/>
  <c r="AB26" i="39"/>
  <c r="AC26" i="39"/>
  <c r="AD26" i="39"/>
  <c r="AE26" i="39"/>
  <c r="AF26" i="39"/>
  <c r="AG26" i="39"/>
  <c r="AH26" i="39"/>
  <c r="AI26" i="39"/>
  <c r="AJ26" i="39"/>
  <c r="AK26" i="39"/>
  <c r="AL26" i="39"/>
  <c r="AM26" i="39"/>
  <c r="AN26" i="39"/>
  <c r="AO26" i="39"/>
  <c r="AP26" i="39"/>
  <c r="AQ26" i="39"/>
  <c r="AR26" i="39"/>
  <c r="AS26" i="39"/>
  <c r="AT26" i="39"/>
  <c r="AU26" i="39"/>
  <c r="AV26" i="39"/>
  <c r="AW26" i="39"/>
  <c r="AX26" i="39"/>
  <c r="AY26" i="39"/>
  <c r="AZ26" i="39"/>
  <c r="BA26" i="39"/>
  <c r="BB26" i="39"/>
  <c r="BC26" i="39"/>
  <c r="BD26" i="39"/>
  <c r="BE26" i="39"/>
  <c r="BF26" i="39"/>
  <c r="BG26" i="39"/>
  <c r="BH26" i="39"/>
  <c r="BI26" i="39"/>
  <c r="BJ26" i="39"/>
  <c r="BK26" i="39"/>
  <c r="BL26" i="39"/>
  <c r="BM26" i="39"/>
  <c r="BN26" i="39"/>
  <c r="BO26" i="39"/>
  <c r="BP26" i="39"/>
  <c r="BQ26" i="39"/>
  <c r="BR26" i="39"/>
  <c r="BS26" i="39"/>
  <c r="BT26" i="39"/>
  <c r="BU26" i="39"/>
  <c r="BV26" i="39"/>
  <c r="BW26" i="39"/>
  <c r="BX26" i="39"/>
  <c r="BY26" i="39"/>
  <c r="BZ26" i="39"/>
  <c r="CA26" i="39"/>
  <c r="CB26" i="39"/>
  <c r="CC26" i="39"/>
  <c r="CD26" i="39"/>
  <c r="CE26" i="39"/>
  <c r="CF26" i="39"/>
  <c r="CG26" i="39"/>
  <c r="CH26" i="39"/>
  <c r="CI26" i="39"/>
  <c r="CJ26" i="39"/>
  <c r="CK26" i="39"/>
  <c r="CL26" i="39"/>
  <c r="CM26" i="39"/>
  <c r="CN26" i="39"/>
  <c r="CO26" i="39"/>
  <c r="CP26" i="39"/>
  <c r="CQ26" i="39"/>
  <c r="CR26" i="39"/>
  <c r="CS26" i="39"/>
  <c r="CT26" i="39"/>
  <c r="CU26" i="39"/>
  <c r="CV26" i="39"/>
  <c r="CW26" i="39"/>
  <c r="CX26" i="39"/>
  <c r="CY26" i="39"/>
  <c r="CZ26" i="39"/>
  <c r="DA26" i="39"/>
  <c r="DB26" i="39"/>
  <c r="DC26" i="39"/>
  <c r="DD26" i="39"/>
  <c r="DE26" i="39"/>
  <c r="DF26" i="39"/>
  <c r="DG26" i="39"/>
  <c r="E27" i="39"/>
  <c r="F27" i="39"/>
  <c r="G27" i="39"/>
  <c r="H27" i="39"/>
  <c r="I27" i="39"/>
  <c r="J27" i="39"/>
  <c r="K27" i="39"/>
  <c r="L27" i="39"/>
  <c r="M27" i="39"/>
  <c r="N27" i="39"/>
  <c r="O27" i="39"/>
  <c r="P27" i="39"/>
  <c r="Q27" i="39"/>
  <c r="R27" i="39"/>
  <c r="S27" i="39"/>
  <c r="T27" i="39"/>
  <c r="U27" i="39"/>
  <c r="V27" i="39"/>
  <c r="W27" i="39"/>
  <c r="X27" i="39"/>
  <c r="Y27" i="39"/>
  <c r="Z27" i="39"/>
  <c r="AA27" i="39"/>
  <c r="AB27" i="39"/>
  <c r="AC27" i="39"/>
  <c r="AD27" i="39"/>
  <c r="AE27" i="39"/>
  <c r="AF27" i="39"/>
  <c r="AG27" i="39"/>
  <c r="AH27" i="39"/>
  <c r="AI27" i="39"/>
  <c r="AJ27" i="39"/>
  <c r="AK27" i="39"/>
  <c r="AL27" i="39"/>
  <c r="AM27" i="39"/>
  <c r="AN27" i="39"/>
  <c r="AO27" i="39"/>
  <c r="AP27" i="39"/>
  <c r="AQ27" i="39"/>
  <c r="AR27" i="39"/>
  <c r="AS27" i="39"/>
  <c r="AT27" i="39"/>
  <c r="AU27" i="39"/>
  <c r="AV27" i="39"/>
  <c r="AW27" i="39"/>
  <c r="AX27" i="39"/>
  <c r="AY27" i="39"/>
  <c r="AZ27" i="39"/>
  <c r="BA27" i="39"/>
  <c r="BB27" i="39"/>
  <c r="BC27" i="39"/>
  <c r="BD27" i="39"/>
  <c r="BE27" i="39"/>
  <c r="BF27" i="39"/>
  <c r="BG27" i="39"/>
  <c r="BH27" i="39"/>
  <c r="BI27" i="39"/>
  <c r="BJ27" i="39"/>
  <c r="BK27" i="39"/>
  <c r="BL27" i="39"/>
  <c r="BM27" i="39"/>
  <c r="BN27" i="39"/>
  <c r="BO27" i="39"/>
  <c r="BP27" i="39"/>
  <c r="BQ27" i="39"/>
  <c r="BR27" i="39"/>
  <c r="BS27" i="39"/>
  <c r="BT27" i="39"/>
  <c r="BU27" i="39"/>
  <c r="BV27" i="39"/>
  <c r="BW27" i="39"/>
  <c r="BX27" i="39"/>
  <c r="BY27" i="39"/>
  <c r="BZ27" i="39"/>
  <c r="CA27" i="39"/>
  <c r="CB27" i="39"/>
  <c r="CC27" i="39"/>
  <c r="CD27" i="39"/>
  <c r="CE27" i="39"/>
  <c r="CF27" i="39"/>
  <c r="CG27" i="39"/>
  <c r="CH27" i="39"/>
  <c r="CI27" i="39"/>
  <c r="CJ27" i="39"/>
  <c r="CK27" i="39"/>
  <c r="CL27" i="39"/>
  <c r="CM27" i="39"/>
  <c r="CN27" i="39"/>
  <c r="CO27" i="39"/>
  <c r="CP27" i="39"/>
  <c r="CQ27" i="39"/>
  <c r="CR27" i="39"/>
  <c r="CS27" i="39"/>
  <c r="CT27" i="39"/>
  <c r="CU27" i="39"/>
  <c r="CV27" i="39"/>
  <c r="CW27" i="39"/>
  <c r="CX27" i="39"/>
  <c r="CY27" i="39"/>
  <c r="CZ27" i="39"/>
  <c r="DA27" i="39"/>
  <c r="DB27" i="39"/>
  <c r="DC27" i="39"/>
  <c r="DD27" i="39"/>
  <c r="DE27" i="39"/>
  <c r="DF27" i="39"/>
  <c r="DG27" i="39"/>
  <c r="E28" i="39"/>
  <c r="F28" i="39"/>
  <c r="G28" i="39"/>
  <c r="H28" i="39"/>
  <c r="I28" i="39"/>
  <c r="J28" i="39"/>
  <c r="K28" i="39"/>
  <c r="L28" i="39"/>
  <c r="M28" i="39"/>
  <c r="N28" i="39"/>
  <c r="O28" i="39"/>
  <c r="P28" i="39"/>
  <c r="Q28" i="39"/>
  <c r="R28" i="39"/>
  <c r="S28" i="39"/>
  <c r="T28" i="39"/>
  <c r="U28" i="39"/>
  <c r="V28" i="39"/>
  <c r="W28" i="39"/>
  <c r="X28" i="39"/>
  <c r="Y28" i="39"/>
  <c r="Z28" i="39"/>
  <c r="AA28" i="39"/>
  <c r="AB28" i="39"/>
  <c r="AC28" i="39"/>
  <c r="AD28" i="39"/>
  <c r="AE28" i="39"/>
  <c r="AF28" i="39"/>
  <c r="AG28" i="39"/>
  <c r="AH28" i="39"/>
  <c r="AI28" i="39"/>
  <c r="AJ28" i="39"/>
  <c r="AK28" i="39"/>
  <c r="AL28" i="39"/>
  <c r="AM28" i="39"/>
  <c r="AN28" i="39"/>
  <c r="AO28" i="39"/>
  <c r="AP28" i="39"/>
  <c r="AQ28" i="39"/>
  <c r="AR28" i="39"/>
  <c r="AS28" i="39"/>
  <c r="AT28" i="39"/>
  <c r="AU28" i="39"/>
  <c r="AV28" i="39"/>
  <c r="AW28" i="39"/>
  <c r="AX28" i="39"/>
  <c r="AY28" i="39"/>
  <c r="AZ28" i="39"/>
  <c r="BA28" i="39"/>
  <c r="BB28" i="39"/>
  <c r="BC28" i="39"/>
  <c r="BD28" i="39"/>
  <c r="BE28" i="39"/>
  <c r="BF28" i="39"/>
  <c r="BG28" i="39"/>
  <c r="BH28" i="39"/>
  <c r="BI28" i="39"/>
  <c r="BJ28" i="39"/>
  <c r="BK28" i="39"/>
  <c r="BL28" i="39"/>
  <c r="BM28" i="39"/>
  <c r="BN28" i="39"/>
  <c r="BO28" i="39"/>
  <c r="BP28" i="39"/>
  <c r="BQ28" i="39"/>
  <c r="BR28" i="39"/>
  <c r="BS28" i="39"/>
  <c r="BT28" i="39"/>
  <c r="BU28" i="39"/>
  <c r="BV28" i="39"/>
  <c r="BW28" i="39"/>
  <c r="BX28" i="39"/>
  <c r="BY28" i="39"/>
  <c r="BZ28" i="39"/>
  <c r="CA28" i="39"/>
  <c r="CB28" i="39"/>
  <c r="CC28" i="39"/>
  <c r="CD28" i="39"/>
  <c r="CE28" i="39"/>
  <c r="CF28" i="39"/>
  <c r="CG28" i="39"/>
  <c r="CH28" i="39"/>
  <c r="CI28" i="39"/>
  <c r="CJ28" i="39"/>
  <c r="CK28" i="39"/>
  <c r="CL28" i="39"/>
  <c r="CM28" i="39"/>
  <c r="CN28" i="39"/>
  <c r="CO28" i="39"/>
  <c r="CP28" i="39"/>
  <c r="CQ28" i="39"/>
  <c r="CR28" i="39"/>
  <c r="CS28" i="39"/>
  <c r="CT28" i="39"/>
  <c r="CU28" i="39"/>
  <c r="CV28" i="39"/>
  <c r="CW28" i="39"/>
  <c r="CX28" i="39"/>
  <c r="CY28" i="39"/>
  <c r="CZ28" i="39"/>
  <c r="DA28" i="39"/>
  <c r="DB28" i="39"/>
  <c r="DC28" i="39"/>
  <c r="DD28" i="39"/>
  <c r="DE28" i="39"/>
  <c r="DF28" i="39"/>
  <c r="DG28" i="39"/>
  <c r="E29" i="39"/>
  <c r="F29" i="39"/>
  <c r="G29" i="39"/>
  <c r="H29" i="39"/>
  <c r="I29" i="39"/>
  <c r="J29" i="39"/>
  <c r="K29" i="39"/>
  <c r="L29" i="39"/>
  <c r="M29" i="39"/>
  <c r="N29" i="39"/>
  <c r="O29" i="39"/>
  <c r="P29" i="39"/>
  <c r="Q29" i="39"/>
  <c r="R29" i="39"/>
  <c r="S29" i="39"/>
  <c r="T29" i="39"/>
  <c r="U29" i="39"/>
  <c r="V29" i="39"/>
  <c r="W29" i="39"/>
  <c r="X29" i="39"/>
  <c r="Y29" i="39"/>
  <c r="Z29" i="39"/>
  <c r="AA29" i="39"/>
  <c r="AB29" i="39"/>
  <c r="AC29" i="39"/>
  <c r="AD29" i="39"/>
  <c r="AE29" i="39"/>
  <c r="AF29" i="39"/>
  <c r="AG29" i="39"/>
  <c r="AH29" i="39"/>
  <c r="AI29" i="39"/>
  <c r="AJ29" i="39"/>
  <c r="AK29" i="39"/>
  <c r="AL29" i="39"/>
  <c r="AM29" i="39"/>
  <c r="AN29" i="39"/>
  <c r="AO29" i="39"/>
  <c r="AP29" i="39"/>
  <c r="AQ29" i="39"/>
  <c r="AR29" i="39"/>
  <c r="AS29" i="39"/>
  <c r="AT29" i="39"/>
  <c r="AU29" i="39"/>
  <c r="AV29" i="39"/>
  <c r="AW29" i="39"/>
  <c r="AX29" i="39"/>
  <c r="AY29" i="39"/>
  <c r="AZ29" i="39"/>
  <c r="BA29" i="39"/>
  <c r="BB29" i="39"/>
  <c r="BC29" i="39"/>
  <c r="BD29" i="39"/>
  <c r="BE29" i="39"/>
  <c r="BF29" i="39"/>
  <c r="BG29" i="39"/>
  <c r="BH29" i="39"/>
  <c r="BI29" i="39"/>
  <c r="BJ29" i="39"/>
  <c r="BK29" i="39"/>
  <c r="BL29" i="39"/>
  <c r="BM29" i="39"/>
  <c r="BN29" i="39"/>
  <c r="BO29" i="39"/>
  <c r="BP29" i="39"/>
  <c r="BQ29" i="39"/>
  <c r="BR29" i="39"/>
  <c r="BS29" i="39"/>
  <c r="BT29" i="39"/>
  <c r="BU29" i="39"/>
  <c r="BV29" i="39"/>
  <c r="BW29" i="39"/>
  <c r="BX29" i="39"/>
  <c r="BY29" i="39"/>
  <c r="BZ29" i="39"/>
  <c r="CA29" i="39"/>
  <c r="CB29" i="39"/>
  <c r="CC29" i="39"/>
  <c r="CD29" i="39"/>
  <c r="CE29" i="39"/>
  <c r="CF29" i="39"/>
  <c r="CG29" i="39"/>
  <c r="CH29" i="39"/>
  <c r="CI29" i="39"/>
  <c r="CJ29" i="39"/>
  <c r="CK29" i="39"/>
  <c r="CL29" i="39"/>
  <c r="CM29" i="39"/>
  <c r="CN29" i="39"/>
  <c r="CO29" i="39"/>
  <c r="CP29" i="39"/>
  <c r="CQ29" i="39"/>
  <c r="CR29" i="39"/>
  <c r="CS29" i="39"/>
  <c r="CT29" i="39"/>
  <c r="CU29" i="39"/>
  <c r="CV29" i="39"/>
  <c r="CW29" i="39"/>
  <c r="CX29" i="39"/>
  <c r="CY29" i="39"/>
  <c r="CZ29" i="39"/>
  <c r="DA29" i="39"/>
  <c r="DB29" i="39"/>
  <c r="DC29" i="39"/>
  <c r="DD29" i="39"/>
  <c r="DE29" i="39"/>
  <c r="DF29" i="39"/>
  <c r="DG29" i="39"/>
  <c r="E30" i="39"/>
  <c r="F30" i="39"/>
  <c r="G30" i="39"/>
  <c r="H30" i="39"/>
  <c r="I30" i="39"/>
  <c r="J30" i="39"/>
  <c r="K30" i="39"/>
  <c r="L30" i="39"/>
  <c r="M30" i="39"/>
  <c r="N30" i="39"/>
  <c r="O30" i="39"/>
  <c r="P30" i="39"/>
  <c r="Q30" i="39"/>
  <c r="R30" i="39"/>
  <c r="S30" i="39"/>
  <c r="T30" i="39"/>
  <c r="U30" i="39"/>
  <c r="V30" i="39"/>
  <c r="W30" i="39"/>
  <c r="X30" i="39"/>
  <c r="Y30" i="39"/>
  <c r="Z30" i="39"/>
  <c r="AA30" i="39"/>
  <c r="AB30" i="39"/>
  <c r="AC30" i="39"/>
  <c r="AD30" i="39"/>
  <c r="AE30" i="39"/>
  <c r="AF30" i="39"/>
  <c r="AG30" i="39"/>
  <c r="AH30" i="39"/>
  <c r="AI30" i="39"/>
  <c r="AJ30" i="39"/>
  <c r="AK30" i="39"/>
  <c r="AL30" i="39"/>
  <c r="AM30" i="39"/>
  <c r="AN30" i="39"/>
  <c r="AO30" i="39"/>
  <c r="AP30" i="39"/>
  <c r="AQ30" i="39"/>
  <c r="AR30" i="39"/>
  <c r="AS30" i="39"/>
  <c r="AT30" i="39"/>
  <c r="AU30" i="39"/>
  <c r="AV30" i="39"/>
  <c r="AW30" i="39"/>
  <c r="AX30" i="39"/>
  <c r="AY30" i="39"/>
  <c r="AZ30" i="39"/>
  <c r="BA30" i="39"/>
  <c r="BB30" i="39"/>
  <c r="BC30" i="39"/>
  <c r="BD30" i="39"/>
  <c r="BE30" i="39"/>
  <c r="BF30" i="39"/>
  <c r="BG30" i="39"/>
  <c r="BH30" i="39"/>
  <c r="BI30" i="39"/>
  <c r="BJ30" i="39"/>
  <c r="BK30" i="39"/>
  <c r="BL30" i="39"/>
  <c r="BM30" i="39"/>
  <c r="BN30" i="39"/>
  <c r="BO30" i="39"/>
  <c r="BP30" i="39"/>
  <c r="BQ30" i="39"/>
  <c r="BR30" i="39"/>
  <c r="BS30" i="39"/>
  <c r="BT30" i="39"/>
  <c r="BU30" i="39"/>
  <c r="BV30" i="39"/>
  <c r="BW30" i="39"/>
  <c r="BX30" i="39"/>
  <c r="BY30" i="39"/>
  <c r="BZ30" i="39"/>
  <c r="CA30" i="39"/>
  <c r="CB30" i="39"/>
  <c r="CC30" i="39"/>
  <c r="CD30" i="39"/>
  <c r="CE30" i="39"/>
  <c r="CF30" i="39"/>
  <c r="CG30" i="39"/>
  <c r="CH30" i="39"/>
  <c r="CI30" i="39"/>
  <c r="CJ30" i="39"/>
  <c r="CK30" i="39"/>
  <c r="CL30" i="39"/>
  <c r="CM30" i="39"/>
  <c r="CN30" i="39"/>
  <c r="CO30" i="39"/>
  <c r="CP30" i="39"/>
  <c r="CQ30" i="39"/>
  <c r="CR30" i="39"/>
  <c r="CS30" i="39"/>
  <c r="CT30" i="39"/>
  <c r="CU30" i="39"/>
  <c r="CV30" i="39"/>
  <c r="CW30" i="39"/>
  <c r="CX30" i="39"/>
  <c r="CY30" i="39"/>
  <c r="CZ30" i="39"/>
  <c r="DA30" i="39"/>
  <c r="DB30" i="39"/>
  <c r="DC30" i="39"/>
  <c r="DD30" i="39"/>
  <c r="DE30" i="39"/>
  <c r="DF30" i="39"/>
  <c r="DG30" i="39"/>
  <c r="E31" i="39"/>
  <c r="F31" i="39"/>
  <c r="G31" i="39"/>
  <c r="H31" i="39"/>
  <c r="I31" i="39"/>
  <c r="J31" i="39"/>
  <c r="K31" i="39"/>
  <c r="L31" i="39"/>
  <c r="M31" i="39"/>
  <c r="N31" i="39"/>
  <c r="O31" i="39"/>
  <c r="P31" i="39"/>
  <c r="Q31" i="39"/>
  <c r="R31" i="39"/>
  <c r="S31" i="39"/>
  <c r="T31" i="39"/>
  <c r="U31" i="39"/>
  <c r="V31" i="39"/>
  <c r="W31" i="39"/>
  <c r="X31" i="39"/>
  <c r="Y31" i="39"/>
  <c r="Z31" i="39"/>
  <c r="AA31" i="39"/>
  <c r="AB31" i="39"/>
  <c r="AC31" i="39"/>
  <c r="AD31" i="39"/>
  <c r="AE31" i="39"/>
  <c r="AF31" i="39"/>
  <c r="AG31" i="39"/>
  <c r="AH31" i="39"/>
  <c r="AI31" i="39"/>
  <c r="AJ31" i="39"/>
  <c r="AK31" i="39"/>
  <c r="AL31" i="39"/>
  <c r="AM31" i="39"/>
  <c r="AN31" i="39"/>
  <c r="AO31" i="39"/>
  <c r="AP31" i="39"/>
  <c r="AQ31" i="39"/>
  <c r="AR31" i="39"/>
  <c r="AS31" i="39"/>
  <c r="AT31" i="39"/>
  <c r="AU31" i="39"/>
  <c r="AV31" i="39"/>
  <c r="AW31" i="39"/>
  <c r="AX31" i="39"/>
  <c r="AY31" i="39"/>
  <c r="AZ31" i="39"/>
  <c r="BA31" i="39"/>
  <c r="BB31" i="39"/>
  <c r="BC31" i="39"/>
  <c r="BD31" i="39"/>
  <c r="BE31" i="39"/>
  <c r="BF31" i="39"/>
  <c r="BG31" i="39"/>
  <c r="BH31" i="39"/>
  <c r="BI31" i="39"/>
  <c r="BJ31" i="39"/>
  <c r="BK31" i="39"/>
  <c r="BL31" i="39"/>
  <c r="BM31" i="39"/>
  <c r="BN31" i="39"/>
  <c r="BO31" i="39"/>
  <c r="BP31" i="39"/>
  <c r="BQ31" i="39"/>
  <c r="BR31" i="39"/>
  <c r="BS31" i="39"/>
  <c r="BT31" i="39"/>
  <c r="BU31" i="39"/>
  <c r="BV31" i="39"/>
  <c r="BW31" i="39"/>
  <c r="BX31" i="39"/>
  <c r="BY31" i="39"/>
  <c r="BZ31" i="39"/>
  <c r="CA31" i="39"/>
  <c r="CB31" i="39"/>
  <c r="CC31" i="39"/>
  <c r="CD31" i="39"/>
  <c r="CE31" i="39"/>
  <c r="CF31" i="39"/>
  <c r="CG31" i="39"/>
  <c r="CH31" i="39"/>
  <c r="CI31" i="39"/>
  <c r="CJ31" i="39"/>
  <c r="CK31" i="39"/>
  <c r="CL31" i="39"/>
  <c r="CM31" i="39"/>
  <c r="CN31" i="39"/>
  <c r="CO31" i="39"/>
  <c r="CP31" i="39"/>
  <c r="CQ31" i="39"/>
  <c r="CR31" i="39"/>
  <c r="CS31" i="39"/>
  <c r="CT31" i="39"/>
  <c r="CU31" i="39"/>
  <c r="CV31" i="39"/>
  <c r="CW31" i="39"/>
  <c r="CX31" i="39"/>
  <c r="CY31" i="39"/>
  <c r="CZ31" i="39"/>
  <c r="DA31" i="39"/>
  <c r="DB31" i="39"/>
  <c r="DC31" i="39"/>
  <c r="DD31" i="39"/>
  <c r="DE31" i="39"/>
  <c r="DF31" i="39"/>
  <c r="DG31" i="39"/>
  <c r="E32" i="39"/>
  <c r="F32" i="39"/>
  <c r="G32" i="39"/>
  <c r="H32" i="39"/>
  <c r="I32" i="39"/>
  <c r="J32" i="39"/>
  <c r="K32" i="39"/>
  <c r="L32" i="39"/>
  <c r="M32" i="39"/>
  <c r="N32" i="39"/>
  <c r="O32" i="39"/>
  <c r="P32" i="39"/>
  <c r="Q32" i="39"/>
  <c r="R32" i="39"/>
  <c r="S32" i="39"/>
  <c r="T32" i="39"/>
  <c r="U32" i="39"/>
  <c r="V32" i="39"/>
  <c r="W32" i="39"/>
  <c r="X32" i="39"/>
  <c r="Y32" i="39"/>
  <c r="Z32" i="39"/>
  <c r="AA32" i="39"/>
  <c r="AB32" i="39"/>
  <c r="AC32" i="39"/>
  <c r="AD32" i="39"/>
  <c r="AE32" i="39"/>
  <c r="AF32" i="39"/>
  <c r="AG32" i="39"/>
  <c r="AH32" i="39"/>
  <c r="AI32" i="39"/>
  <c r="AJ32" i="39"/>
  <c r="AK32" i="39"/>
  <c r="AL32" i="39"/>
  <c r="AM32" i="39"/>
  <c r="AN32" i="39"/>
  <c r="AO32" i="39"/>
  <c r="AP32" i="39"/>
  <c r="AQ32" i="39"/>
  <c r="AR32" i="39"/>
  <c r="AS32" i="39"/>
  <c r="AT32" i="39"/>
  <c r="AU32" i="39"/>
  <c r="AV32" i="39"/>
  <c r="AW32" i="39"/>
  <c r="AX32" i="39"/>
  <c r="AY32" i="39"/>
  <c r="AZ32" i="39"/>
  <c r="BA32" i="39"/>
  <c r="BB32" i="39"/>
  <c r="BC32" i="39"/>
  <c r="BD32" i="39"/>
  <c r="BE32" i="39"/>
  <c r="BF32" i="39"/>
  <c r="BG32" i="39"/>
  <c r="BH32" i="39"/>
  <c r="BI32" i="39"/>
  <c r="BJ32" i="39"/>
  <c r="BK32" i="39"/>
  <c r="BL32" i="39"/>
  <c r="BM32" i="39"/>
  <c r="BN32" i="39"/>
  <c r="BO32" i="39"/>
  <c r="BP32" i="39"/>
  <c r="BQ32" i="39"/>
  <c r="BR32" i="39"/>
  <c r="BS32" i="39"/>
  <c r="BT32" i="39"/>
  <c r="BU32" i="39"/>
  <c r="BV32" i="39"/>
  <c r="BW32" i="39"/>
  <c r="BX32" i="39"/>
  <c r="BY32" i="39"/>
  <c r="BZ32" i="39"/>
  <c r="CA32" i="39"/>
  <c r="CB32" i="39"/>
  <c r="CC32" i="39"/>
  <c r="CD32" i="39"/>
  <c r="CE32" i="39"/>
  <c r="CF32" i="39"/>
  <c r="CG32" i="39"/>
  <c r="CH32" i="39"/>
  <c r="CI32" i="39"/>
  <c r="CJ32" i="39"/>
  <c r="CK32" i="39"/>
  <c r="CL32" i="39"/>
  <c r="CM32" i="39"/>
  <c r="CN32" i="39"/>
  <c r="CO32" i="39"/>
  <c r="CP32" i="39"/>
  <c r="CQ32" i="39"/>
  <c r="CR32" i="39"/>
  <c r="CS32" i="39"/>
  <c r="CT32" i="39"/>
  <c r="CU32" i="39"/>
  <c r="CV32" i="39"/>
  <c r="CW32" i="39"/>
  <c r="CX32" i="39"/>
  <c r="CY32" i="39"/>
  <c r="CZ32" i="39"/>
  <c r="DA32" i="39"/>
  <c r="DB32" i="39"/>
  <c r="DC32" i="39"/>
  <c r="DD32" i="39"/>
  <c r="DE32" i="39"/>
  <c r="DF32" i="39"/>
  <c r="DG32" i="39"/>
  <c r="E33" i="39"/>
  <c r="F33" i="39"/>
  <c r="G33" i="39"/>
  <c r="H33" i="39"/>
  <c r="I33" i="39"/>
  <c r="J33" i="39"/>
  <c r="K33" i="39"/>
  <c r="L33" i="39"/>
  <c r="M33" i="39"/>
  <c r="N33" i="39"/>
  <c r="O33" i="39"/>
  <c r="P33" i="39"/>
  <c r="Q33" i="39"/>
  <c r="R33" i="39"/>
  <c r="S33" i="39"/>
  <c r="T33" i="39"/>
  <c r="U33" i="39"/>
  <c r="V33" i="39"/>
  <c r="W33" i="39"/>
  <c r="X33" i="39"/>
  <c r="Y33" i="39"/>
  <c r="Z33" i="39"/>
  <c r="AA33" i="39"/>
  <c r="AB33" i="39"/>
  <c r="AC33" i="39"/>
  <c r="AD33" i="39"/>
  <c r="AE33" i="39"/>
  <c r="AF33" i="39"/>
  <c r="AG33" i="39"/>
  <c r="AH33" i="39"/>
  <c r="AI33" i="39"/>
  <c r="AJ33" i="39"/>
  <c r="AK33" i="39"/>
  <c r="AL33" i="39"/>
  <c r="AM33" i="39"/>
  <c r="AN33" i="39"/>
  <c r="AO33" i="39"/>
  <c r="AP33" i="39"/>
  <c r="AQ33" i="39"/>
  <c r="AR33" i="39"/>
  <c r="AS33" i="39"/>
  <c r="AT33" i="39"/>
  <c r="AU33" i="39"/>
  <c r="AV33" i="39"/>
  <c r="AW33" i="39"/>
  <c r="AX33" i="39"/>
  <c r="AY33" i="39"/>
  <c r="AZ33" i="39"/>
  <c r="BA33" i="39"/>
  <c r="BB33" i="39"/>
  <c r="BC33" i="39"/>
  <c r="BD33" i="39"/>
  <c r="BE33" i="39"/>
  <c r="BF33" i="39"/>
  <c r="BG33" i="39"/>
  <c r="BH33" i="39"/>
  <c r="BI33" i="39"/>
  <c r="BJ33" i="39"/>
  <c r="BK33" i="39"/>
  <c r="BL33" i="39"/>
  <c r="BM33" i="39"/>
  <c r="BN33" i="39"/>
  <c r="BO33" i="39"/>
  <c r="BP33" i="39"/>
  <c r="BQ33" i="39"/>
  <c r="BR33" i="39"/>
  <c r="BS33" i="39"/>
  <c r="BT33" i="39"/>
  <c r="BU33" i="39"/>
  <c r="BV33" i="39"/>
  <c r="BW33" i="39"/>
  <c r="BX33" i="39"/>
  <c r="BY33" i="39"/>
  <c r="BZ33" i="39"/>
  <c r="CA33" i="39"/>
  <c r="CB33" i="39"/>
  <c r="CC33" i="39"/>
  <c r="CD33" i="39"/>
  <c r="CE33" i="39"/>
  <c r="CF33" i="39"/>
  <c r="CG33" i="39"/>
  <c r="CH33" i="39"/>
  <c r="CI33" i="39"/>
  <c r="CJ33" i="39"/>
  <c r="CK33" i="39"/>
  <c r="CL33" i="39"/>
  <c r="CM33" i="39"/>
  <c r="CN33" i="39"/>
  <c r="CO33" i="39"/>
  <c r="CP33" i="39"/>
  <c r="CQ33" i="39"/>
  <c r="CR33" i="39"/>
  <c r="CS33" i="39"/>
  <c r="CT33" i="39"/>
  <c r="CU33" i="39"/>
  <c r="CV33" i="39"/>
  <c r="CW33" i="39"/>
  <c r="CX33" i="39"/>
  <c r="CY33" i="39"/>
  <c r="CZ33" i="39"/>
  <c r="DA33" i="39"/>
  <c r="DB33" i="39"/>
  <c r="DC33" i="39"/>
  <c r="DD33" i="39"/>
  <c r="DE33" i="39"/>
  <c r="DF33" i="39"/>
  <c r="DG33" i="39"/>
  <c r="E34" i="39"/>
  <c r="F34" i="39"/>
  <c r="G34" i="39"/>
  <c r="H34" i="39"/>
  <c r="I34" i="39"/>
  <c r="J34" i="39"/>
  <c r="K34" i="39"/>
  <c r="L34" i="39"/>
  <c r="M34" i="39"/>
  <c r="N34" i="39"/>
  <c r="O34" i="39"/>
  <c r="P34" i="39"/>
  <c r="Q34" i="39"/>
  <c r="R34" i="39"/>
  <c r="S34" i="39"/>
  <c r="T34" i="39"/>
  <c r="U34" i="39"/>
  <c r="V34" i="39"/>
  <c r="W34" i="39"/>
  <c r="X34" i="39"/>
  <c r="Y34" i="39"/>
  <c r="Z34" i="39"/>
  <c r="AA34" i="39"/>
  <c r="AB34" i="39"/>
  <c r="AC34" i="39"/>
  <c r="AD34" i="39"/>
  <c r="AE34" i="39"/>
  <c r="AF34" i="39"/>
  <c r="AG34" i="39"/>
  <c r="AH34" i="39"/>
  <c r="AI34" i="39"/>
  <c r="AJ34" i="39"/>
  <c r="AK34" i="39"/>
  <c r="AL34" i="39"/>
  <c r="AM34" i="39"/>
  <c r="AN34" i="39"/>
  <c r="AO34" i="39"/>
  <c r="AP34" i="39"/>
  <c r="AQ34" i="39"/>
  <c r="AR34" i="39"/>
  <c r="AS34" i="39"/>
  <c r="AT34" i="39"/>
  <c r="AU34" i="39"/>
  <c r="AV34" i="39"/>
  <c r="AW34" i="39"/>
  <c r="AX34" i="39"/>
  <c r="AY34" i="39"/>
  <c r="AZ34" i="39"/>
  <c r="BA34" i="39"/>
  <c r="BB34" i="39"/>
  <c r="BC34" i="39"/>
  <c r="BD34" i="39"/>
  <c r="BE34" i="39"/>
  <c r="BF34" i="39"/>
  <c r="BG34" i="39"/>
  <c r="BH34" i="39"/>
  <c r="BI34" i="39"/>
  <c r="BJ34" i="39"/>
  <c r="BK34" i="39"/>
  <c r="BL34" i="39"/>
  <c r="BM34" i="39"/>
  <c r="BN34" i="39"/>
  <c r="BO34" i="39"/>
  <c r="BP34" i="39"/>
  <c r="BQ34" i="39"/>
  <c r="BR34" i="39"/>
  <c r="BS34" i="39"/>
  <c r="BT34" i="39"/>
  <c r="BU34" i="39"/>
  <c r="BV34" i="39"/>
  <c r="BW34" i="39"/>
  <c r="BX34" i="39"/>
  <c r="BY34" i="39"/>
  <c r="BZ34" i="39"/>
  <c r="CA34" i="39"/>
  <c r="CB34" i="39"/>
  <c r="CC34" i="39"/>
  <c r="CD34" i="39"/>
  <c r="CE34" i="39"/>
  <c r="CF34" i="39"/>
  <c r="CG34" i="39"/>
  <c r="CH34" i="39"/>
  <c r="CI34" i="39"/>
  <c r="CJ34" i="39"/>
  <c r="CK34" i="39"/>
  <c r="CL34" i="39"/>
  <c r="CM34" i="39"/>
  <c r="CN34" i="39"/>
  <c r="CO34" i="39"/>
  <c r="CP34" i="39"/>
  <c r="CQ34" i="39"/>
  <c r="CR34" i="39"/>
  <c r="CS34" i="39"/>
  <c r="CT34" i="39"/>
  <c r="CU34" i="39"/>
  <c r="CV34" i="39"/>
  <c r="CW34" i="39"/>
  <c r="CX34" i="39"/>
  <c r="CY34" i="39"/>
  <c r="CZ34" i="39"/>
  <c r="DA34" i="39"/>
  <c r="DB34" i="39"/>
  <c r="DC34" i="39"/>
  <c r="DD34" i="39"/>
  <c r="DE34" i="39"/>
  <c r="DF34" i="39"/>
  <c r="DG34" i="39"/>
  <c r="E35" i="39"/>
  <c r="F35" i="39"/>
  <c r="G35" i="39"/>
  <c r="H35" i="39"/>
  <c r="I35" i="39"/>
  <c r="J35" i="39"/>
  <c r="K35" i="39"/>
  <c r="L35" i="39"/>
  <c r="M35" i="39"/>
  <c r="N35" i="39"/>
  <c r="O35" i="39"/>
  <c r="P35" i="39"/>
  <c r="Q35" i="39"/>
  <c r="R35" i="39"/>
  <c r="S35" i="39"/>
  <c r="T35" i="39"/>
  <c r="U35" i="39"/>
  <c r="V35" i="39"/>
  <c r="W35" i="39"/>
  <c r="X35" i="39"/>
  <c r="Y35" i="39"/>
  <c r="Z35" i="39"/>
  <c r="AA35" i="39"/>
  <c r="AB35" i="39"/>
  <c r="AC35" i="39"/>
  <c r="AD35" i="39"/>
  <c r="AE35" i="39"/>
  <c r="AF35" i="39"/>
  <c r="AG35" i="39"/>
  <c r="AH35" i="39"/>
  <c r="AI35" i="39"/>
  <c r="AJ35" i="39"/>
  <c r="AK35" i="39"/>
  <c r="AL35" i="39"/>
  <c r="AM35" i="39"/>
  <c r="AN35" i="39"/>
  <c r="AO35" i="39"/>
  <c r="AP35" i="39"/>
  <c r="AQ35" i="39"/>
  <c r="AR35" i="39"/>
  <c r="AS35" i="39"/>
  <c r="AT35" i="39"/>
  <c r="AU35" i="39"/>
  <c r="AV35" i="39"/>
  <c r="AW35" i="39"/>
  <c r="AX35" i="39"/>
  <c r="AY35" i="39"/>
  <c r="AZ35" i="39"/>
  <c r="BA35" i="39"/>
  <c r="BB35" i="39"/>
  <c r="BC35" i="39"/>
  <c r="BD35" i="39"/>
  <c r="BE35" i="39"/>
  <c r="BF35" i="39"/>
  <c r="BG35" i="39"/>
  <c r="BH35" i="39"/>
  <c r="BI35" i="39"/>
  <c r="BJ35" i="39"/>
  <c r="BK35" i="39"/>
  <c r="BL35" i="39"/>
  <c r="BM35" i="39"/>
  <c r="BN35" i="39"/>
  <c r="BO35" i="39"/>
  <c r="BP35" i="39"/>
  <c r="BQ35" i="39"/>
  <c r="BR35" i="39"/>
  <c r="BS35" i="39"/>
  <c r="BT35" i="39"/>
  <c r="BU35" i="39"/>
  <c r="BV35" i="39"/>
  <c r="BW35" i="39"/>
  <c r="BX35" i="39"/>
  <c r="BY35" i="39"/>
  <c r="BZ35" i="39"/>
  <c r="CA35" i="39"/>
  <c r="CB35" i="39"/>
  <c r="CC35" i="39"/>
  <c r="CD35" i="39"/>
  <c r="CE35" i="39"/>
  <c r="CF35" i="39"/>
  <c r="CG35" i="39"/>
  <c r="CH35" i="39"/>
  <c r="CI35" i="39"/>
  <c r="CJ35" i="39"/>
  <c r="CK35" i="39"/>
  <c r="CL35" i="39"/>
  <c r="CM35" i="39"/>
  <c r="CN35" i="39"/>
  <c r="CO35" i="39"/>
  <c r="CP35" i="39"/>
  <c r="CQ35" i="39"/>
  <c r="CR35" i="39"/>
  <c r="CS35" i="39"/>
  <c r="CT35" i="39"/>
  <c r="CU35" i="39"/>
  <c r="CV35" i="39"/>
  <c r="CW35" i="39"/>
  <c r="CX35" i="39"/>
  <c r="CY35" i="39"/>
  <c r="CZ35" i="39"/>
  <c r="DA35" i="39"/>
  <c r="DB35" i="39"/>
  <c r="DC35" i="39"/>
  <c r="DD35" i="39"/>
  <c r="DE35" i="39"/>
  <c r="DF35" i="39"/>
  <c r="DG35" i="39"/>
  <c r="E36" i="39"/>
  <c r="F36" i="39"/>
  <c r="G36" i="39"/>
  <c r="H36" i="39"/>
  <c r="I36" i="39"/>
  <c r="J36" i="39"/>
  <c r="K36" i="39"/>
  <c r="L36" i="39"/>
  <c r="M36" i="39"/>
  <c r="N36" i="39"/>
  <c r="O36" i="39"/>
  <c r="P36" i="39"/>
  <c r="Q36" i="39"/>
  <c r="R36" i="39"/>
  <c r="S36" i="39"/>
  <c r="T36" i="39"/>
  <c r="U36" i="39"/>
  <c r="V36" i="39"/>
  <c r="W36" i="39"/>
  <c r="X36" i="39"/>
  <c r="Y36" i="39"/>
  <c r="Z36" i="39"/>
  <c r="AA36" i="39"/>
  <c r="AB36" i="39"/>
  <c r="AC36" i="39"/>
  <c r="AD36" i="39"/>
  <c r="AE36" i="39"/>
  <c r="AF36" i="39"/>
  <c r="AG36" i="39"/>
  <c r="AH36" i="39"/>
  <c r="AI36" i="39"/>
  <c r="AJ36" i="39"/>
  <c r="AK36" i="39"/>
  <c r="AL36" i="39"/>
  <c r="AM36" i="39"/>
  <c r="AN36" i="39"/>
  <c r="AO36" i="39"/>
  <c r="AP36" i="39"/>
  <c r="AQ36" i="39"/>
  <c r="AR36" i="39"/>
  <c r="AS36" i="39"/>
  <c r="AT36" i="39"/>
  <c r="AU36" i="39"/>
  <c r="AV36" i="39"/>
  <c r="AW36" i="39"/>
  <c r="AX36" i="39"/>
  <c r="AY36" i="39"/>
  <c r="AZ36" i="39"/>
  <c r="BA36" i="39"/>
  <c r="BB36" i="39"/>
  <c r="BC36" i="39"/>
  <c r="BD36" i="39"/>
  <c r="BE36" i="39"/>
  <c r="BF36" i="39"/>
  <c r="BG36" i="39"/>
  <c r="BH36" i="39"/>
  <c r="BI36" i="39"/>
  <c r="BJ36" i="39"/>
  <c r="BK36" i="39"/>
  <c r="BL36" i="39"/>
  <c r="BM36" i="39"/>
  <c r="BN36" i="39"/>
  <c r="BO36" i="39"/>
  <c r="BP36" i="39"/>
  <c r="BQ36" i="39"/>
  <c r="BR36" i="39"/>
  <c r="BS36" i="39"/>
  <c r="BT36" i="39"/>
  <c r="BU36" i="39"/>
  <c r="BV36" i="39"/>
  <c r="BW36" i="39"/>
  <c r="BX36" i="39"/>
  <c r="BY36" i="39"/>
  <c r="BZ36" i="39"/>
  <c r="CA36" i="39"/>
  <c r="CB36" i="39"/>
  <c r="CC36" i="39"/>
  <c r="CD36" i="39"/>
  <c r="CE36" i="39"/>
  <c r="CF36" i="39"/>
  <c r="CG36" i="39"/>
  <c r="CH36" i="39"/>
  <c r="CI36" i="39"/>
  <c r="CJ36" i="39"/>
  <c r="CK36" i="39"/>
  <c r="CL36" i="39"/>
  <c r="CM36" i="39"/>
  <c r="CN36" i="39"/>
  <c r="CO36" i="39"/>
  <c r="CP36" i="39"/>
  <c r="CQ36" i="39"/>
  <c r="CR36" i="39"/>
  <c r="CS36" i="39"/>
  <c r="CT36" i="39"/>
  <c r="CU36" i="39"/>
  <c r="CV36" i="39"/>
  <c r="CW36" i="39"/>
  <c r="CX36" i="39"/>
  <c r="CY36" i="39"/>
  <c r="CZ36" i="39"/>
  <c r="DA36" i="39"/>
  <c r="DB36" i="39"/>
  <c r="DC36" i="39"/>
  <c r="DD36" i="39"/>
  <c r="DE36" i="39"/>
  <c r="DF36" i="39"/>
  <c r="DG36" i="39"/>
  <c r="E37" i="39"/>
  <c r="F37" i="39"/>
  <c r="G37" i="39"/>
  <c r="H37" i="39"/>
  <c r="I37" i="39"/>
  <c r="J37" i="39"/>
  <c r="K37" i="39"/>
  <c r="L37" i="39"/>
  <c r="M37" i="39"/>
  <c r="N37" i="39"/>
  <c r="O37" i="39"/>
  <c r="P37" i="39"/>
  <c r="Q37" i="39"/>
  <c r="R37" i="39"/>
  <c r="S37" i="39"/>
  <c r="T37" i="39"/>
  <c r="U37" i="39"/>
  <c r="V37" i="39"/>
  <c r="W37" i="39"/>
  <c r="X37" i="39"/>
  <c r="Y37" i="39"/>
  <c r="Z37" i="39"/>
  <c r="AA37" i="39"/>
  <c r="AB37" i="39"/>
  <c r="AC37" i="39"/>
  <c r="AD37" i="39"/>
  <c r="AE37" i="39"/>
  <c r="AF37" i="39"/>
  <c r="AG37" i="39"/>
  <c r="AH37" i="39"/>
  <c r="AI37" i="39"/>
  <c r="AJ37" i="39"/>
  <c r="AK37" i="39"/>
  <c r="AL37" i="39"/>
  <c r="AM37" i="39"/>
  <c r="AN37" i="39"/>
  <c r="AO37" i="39"/>
  <c r="AP37" i="39"/>
  <c r="AQ37" i="39"/>
  <c r="AR37" i="39"/>
  <c r="AS37" i="39"/>
  <c r="AT37" i="39"/>
  <c r="AU37" i="39"/>
  <c r="AV37" i="39"/>
  <c r="AW37" i="39"/>
  <c r="AX37" i="39"/>
  <c r="AY37" i="39"/>
  <c r="AZ37" i="39"/>
  <c r="BA37" i="39"/>
  <c r="BB37" i="39"/>
  <c r="BC37" i="39"/>
  <c r="BD37" i="39"/>
  <c r="BE37" i="39"/>
  <c r="BF37" i="39"/>
  <c r="BG37" i="39"/>
  <c r="BH37" i="39"/>
  <c r="BI37" i="39"/>
  <c r="BJ37" i="39"/>
  <c r="BK37" i="39"/>
  <c r="BL37" i="39"/>
  <c r="BM37" i="39"/>
  <c r="BN37" i="39"/>
  <c r="BO37" i="39"/>
  <c r="BP37" i="39"/>
  <c r="BQ37" i="39"/>
  <c r="BR37" i="39"/>
  <c r="BS37" i="39"/>
  <c r="BT37" i="39"/>
  <c r="BU37" i="39"/>
  <c r="BV37" i="39"/>
  <c r="BW37" i="39"/>
  <c r="BX37" i="39"/>
  <c r="BY37" i="39"/>
  <c r="BZ37" i="39"/>
  <c r="CA37" i="39"/>
  <c r="CB37" i="39"/>
  <c r="CC37" i="39"/>
  <c r="CD37" i="39"/>
  <c r="CE37" i="39"/>
  <c r="CF37" i="39"/>
  <c r="CG37" i="39"/>
  <c r="CH37" i="39"/>
  <c r="CI37" i="39"/>
  <c r="CJ37" i="39"/>
  <c r="CK37" i="39"/>
  <c r="CL37" i="39"/>
  <c r="CM37" i="39"/>
  <c r="CN37" i="39"/>
  <c r="CO37" i="39"/>
  <c r="CP37" i="39"/>
  <c r="CQ37" i="39"/>
  <c r="CR37" i="39"/>
  <c r="CS37" i="39"/>
  <c r="CT37" i="39"/>
  <c r="CU37" i="39"/>
  <c r="CV37" i="39"/>
  <c r="CW37" i="39"/>
  <c r="CX37" i="39"/>
  <c r="CY37" i="39"/>
  <c r="CZ37" i="39"/>
  <c r="DA37" i="39"/>
  <c r="DB37" i="39"/>
  <c r="DC37" i="39"/>
  <c r="DD37" i="39"/>
  <c r="DE37" i="39"/>
  <c r="DF37" i="39"/>
  <c r="DG37" i="39"/>
  <c r="E38" i="39"/>
  <c r="F38" i="39"/>
  <c r="G38" i="39"/>
  <c r="H38" i="39"/>
  <c r="I38" i="39"/>
  <c r="J38" i="39"/>
  <c r="K38" i="39"/>
  <c r="L38" i="39"/>
  <c r="M38" i="39"/>
  <c r="N38" i="39"/>
  <c r="O38" i="39"/>
  <c r="P38" i="39"/>
  <c r="Q38" i="39"/>
  <c r="R38" i="39"/>
  <c r="S38" i="39"/>
  <c r="T38" i="39"/>
  <c r="U38" i="39"/>
  <c r="V38" i="39"/>
  <c r="W38" i="39"/>
  <c r="X38" i="39"/>
  <c r="Y38" i="39"/>
  <c r="Z38" i="39"/>
  <c r="AA38" i="39"/>
  <c r="AB38" i="39"/>
  <c r="AC38" i="39"/>
  <c r="AD38" i="39"/>
  <c r="AE38" i="39"/>
  <c r="AF38" i="39"/>
  <c r="AG38" i="39"/>
  <c r="AH38" i="39"/>
  <c r="AI38" i="39"/>
  <c r="AJ38" i="39"/>
  <c r="AK38" i="39"/>
  <c r="AL38" i="39"/>
  <c r="AM38" i="39"/>
  <c r="AN38" i="39"/>
  <c r="AO38" i="39"/>
  <c r="AP38" i="39"/>
  <c r="AQ38" i="39"/>
  <c r="AR38" i="39"/>
  <c r="AS38" i="39"/>
  <c r="AT38" i="39"/>
  <c r="AU38" i="39"/>
  <c r="AV38" i="39"/>
  <c r="AW38" i="39"/>
  <c r="AX38" i="39"/>
  <c r="AY38" i="39"/>
  <c r="AZ38" i="39"/>
  <c r="BA38" i="39"/>
  <c r="BB38" i="39"/>
  <c r="BC38" i="39"/>
  <c r="BD38" i="39"/>
  <c r="BE38" i="39"/>
  <c r="BF38" i="39"/>
  <c r="BG38" i="39"/>
  <c r="BH38" i="39"/>
  <c r="BI38" i="39"/>
  <c r="BJ38" i="39"/>
  <c r="BK38" i="39"/>
  <c r="BL38" i="39"/>
  <c r="BM38" i="39"/>
  <c r="BN38" i="39"/>
  <c r="BO38" i="39"/>
  <c r="BP38" i="39"/>
  <c r="BQ38" i="39"/>
  <c r="BR38" i="39"/>
  <c r="BS38" i="39"/>
  <c r="BT38" i="39"/>
  <c r="BU38" i="39"/>
  <c r="BV38" i="39"/>
  <c r="BW38" i="39"/>
  <c r="BX38" i="39"/>
  <c r="BY38" i="39"/>
  <c r="BZ38" i="39"/>
  <c r="CA38" i="39"/>
  <c r="CB38" i="39"/>
  <c r="CC38" i="39"/>
  <c r="CD38" i="39"/>
  <c r="CE38" i="39"/>
  <c r="CF38" i="39"/>
  <c r="CG38" i="39"/>
  <c r="CH38" i="39"/>
  <c r="CI38" i="39"/>
  <c r="CJ38" i="39"/>
  <c r="CK38" i="39"/>
  <c r="CL38" i="39"/>
  <c r="CM38" i="39"/>
  <c r="CN38" i="39"/>
  <c r="CO38" i="39"/>
  <c r="CP38" i="39"/>
  <c r="CQ38" i="39"/>
  <c r="CR38" i="39"/>
  <c r="CS38" i="39"/>
  <c r="CT38" i="39"/>
  <c r="CU38" i="39"/>
  <c r="CV38" i="39"/>
  <c r="CW38" i="39"/>
  <c r="CX38" i="39"/>
  <c r="CY38" i="39"/>
  <c r="CZ38" i="39"/>
  <c r="DA38" i="39"/>
  <c r="DB38" i="39"/>
  <c r="DC38" i="39"/>
  <c r="DD38" i="39"/>
  <c r="DE38" i="39"/>
  <c r="DF38" i="39"/>
  <c r="DG38" i="39"/>
  <c r="E39" i="39"/>
  <c r="F39" i="39"/>
  <c r="G39" i="39"/>
  <c r="H39" i="39"/>
  <c r="I39" i="39"/>
  <c r="J39" i="39"/>
  <c r="K39" i="39"/>
  <c r="L39" i="39"/>
  <c r="M39" i="39"/>
  <c r="N39" i="39"/>
  <c r="O39" i="39"/>
  <c r="P39" i="39"/>
  <c r="Q39" i="39"/>
  <c r="R39" i="39"/>
  <c r="S39" i="39"/>
  <c r="T39" i="39"/>
  <c r="U39" i="39"/>
  <c r="V39" i="39"/>
  <c r="W39" i="39"/>
  <c r="X39" i="39"/>
  <c r="Y39" i="39"/>
  <c r="Z39" i="39"/>
  <c r="AA39" i="39"/>
  <c r="AB39" i="39"/>
  <c r="AC39" i="39"/>
  <c r="AD39" i="39"/>
  <c r="AE39" i="39"/>
  <c r="AF39" i="39"/>
  <c r="AG39" i="39"/>
  <c r="AH39" i="39"/>
  <c r="AI39" i="39"/>
  <c r="AJ39" i="39"/>
  <c r="AK39" i="39"/>
  <c r="AL39" i="39"/>
  <c r="AM39" i="39"/>
  <c r="AN39" i="39"/>
  <c r="AO39" i="39"/>
  <c r="AP39" i="39"/>
  <c r="AQ39" i="39"/>
  <c r="AR39" i="39"/>
  <c r="AS39" i="39"/>
  <c r="AT39" i="39"/>
  <c r="AU39" i="39"/>
  <c r="AV39" i="39"/>
  <c r="AW39" i="39"/>
  <c r="AX39" i="39"/>
  <c r="AY39" i="39"/>
  <c r="AZ39" i="39"/>
  <c r="BA39" i="39"/>
  <c r="BB39" i="39"/>
  <c r="BC39" i="39"/>
  <c r="BD39" i="39"/>
  <c r="BE39" i="39"/>
  <c r="BF39" i="39"/>
  <c r="BG39" i="39"/>
  <c r="BH39" i="39"/>
  <c r="BI39" i="39"/>
  <c r="BJ39" i="39"/>
  <c r="BK39" i="39"/>
  <c r="BL39" i="39"/>
  <c r="BM39" i="39"/>
  <c r="BN39" i="39"/>
  <c r="BO39" i="39"/>
  <c r="BP39" i="39"/>
  <c r="BQ39" i="39"/>
  <c r="BR39" i="39"/>
  <c r="BS39" i="39"/>
  <c r="BT39" i="39"/>
  <c r="BU39" i="39"/>
  <c r="BV39" i="39"/>
  <c r="BW39" i="39"/>
  <c r="BX39" i="39"/>
  <c r="BY39" i="39"/>
  <c r="BZ39" i="39"/>
  <c r="CA39" i="39"/>
  <c r="CB39" i="39"/>
  <c r="CC39" i="39"/>
  <c r="CD39" i="39"/>
  <c r="CE39" i="39"/>
  <c r="CF39" i="39"/>
  <c r="CG39" i="39"/>
  <c r="CH39" i="39"/>
  <c r="CI39" i="39"/>
  <c r="CJ39" i="39"/>
  <c r="CK39" i="39"/>
  <c r="CL39" i="39"/>
  <c r="CM39" i="39"/>
  <c r="CN39" i="39"/>
  <c r="CO39" i="39"/>
  <c r="CP39" i="39"/>
  <c r="CQ39" i="39"/>
  <c r="CR39" i="39"/>
  <c r="CS39" i="39"/>
  <c r="CT39" i="39"/>
  <c r="CU39" i="39"/>
  <c r="CV39" i="39"/>
  <c r="CW39" i="39"/>
  <c r="CX39" i="39"/>
  <c r="CY39" i="39"/>
  <c r="CZ39" i="39"/>
  <c r="DA39" i="39"/>
  <c r="DB39" i="39"/>
  <c r="DC39" i="39"/>
  <c r="DD39" i="39"/>
  <c r="DE39" i="39"/>
  <c r="DF39" i="39"/>
  <c r="DG39" i="39"/>
  <c r="E40" i="39"/>
  <c r="F40" i="39"/>
  <c r="G40" i="39"/>
  <c r="H40" i="39"/>
  <c r="I40" i="39"/>
  <c r="J40" i="39"/>
  <c r="K40" i="39"/>
  <c r="L40" i="39"/>
  <c r="M40" i="39"/>
  <c r="N40" i="39"/>
  <c r="O40" i="39"/>
  <c r="P40" i="39"/>
  <c r="Q40" i="39"/>
  <c r="R40" i="39"/>
  <c r="S40" i="39"/>
  <c r="T40" i="39"/>
  <c r="U40" i="39"/>
  <c r="V40" i="39"/>
  <c r="W40" i="39"/>
  <c r="X40" i="39"/>
  <c r="Y40" i="39"/>
  <c r="Z40" i="39"/>
  <c r="AA40" i="39"/>
  <c r="AB40" i="39"/>
  <c r="AC40" i="39"/>
  <c r="AD40" i="39"/>
  <c r="AE40" i="39"/>
  <c r="AF40" i="39"/>
  <c r="AG40" i="39"/>
  <c r="AH40" i="39"/>
  <c r="AI40" i="39"/>
  <c r="AJ40" i="39"/>
  <c r="AK40" i="39"/>
  <c r="AL40" i="39"/>
  <c r="AM40" i="39"/>
  <c r="AN40" i="39"/>
  <c r="AO40" i="39"/>
  <c r="AP40" i="39"/>
  <c r="AQ40" i="39"/>
  <c r="AR40" i="39"/>
  <c r="AS40" i="39"/>
  <c r="AT40" i="39"/>
  <c r="AU40" i="39"/>
  <c r="AV40" i="39"/>
  <c r="AW40" i="39"/>
  <c r="AX40" i="39"/>
  <c r="AY40" i="39"/>
  <c r="AZ40" i="39"/>
  <c r="BA40" i="39"/>
  <c r="BB40" i="39"/>
  <c r="BC40" i="39"/>
  <c r="BD40" i="39"/>
  <c r="BE40" i="39"/>
  <c r="BF40" i="39"/>
  <c r="BG40" i="39"/>
  <c r="BH40" i="39"/>
  <c r="BI40" i="39"/>
  <c r="BJ40" i="39"/>
  <c r="BK40" i="39"/>
  <c r="BL40" i="39"/>
  <c r="BM40" i="39"/>
  <c r="BN40" i="39"/>
  <c r="BO40" i="39"/>
  <c r="BP40" i="39"/>
  <c r="BQ40" i="39"/>
  <c r="BR40" i="39"/>
  <c r="BS40" i="39"/>
  <c r="BT40" i="39"/>
  <c r="BU40" i="39"/>
  <c r="BV40" i="39"/>
  <c r="BW40" i="39"/>
  <c r="BX40" i="39"/>
  <c r="BY40" i="39"/>
  <c r="BZ40" i="39"/>
  <c r="CA40" i="39"/>
  <c r="CB40" i="39"/>
  <c r="CC40" i="39"/>
  <c r="CD40" i="39"/>
  <c r="CE40" i="39"/>
  <c r="CF40" i="39"/>
  <c r="CG40" i="39"/>
  <c r="CH40" i="39"/>
  <c r="CI40" i="39"/>
  <c r="CJ40" i="39"/>
  <c r="CK40" i="39"/>
  <c r="CL40" i="39"/>
  <c r="CM40" i="39"/>
  <c r="CN40" i="39"/>
  <c r="CO40" i="39"/>
  <c r="CP40" i="39"/>
  <c r="CQ40" i="39"/>
  <c r="CR40" i="39"/>
  <c r="CS40" i="39"/>
  <c r="CT40" i="39"/>
  <c r="CU40" i="39"/>
  <c r="CV40" i="39"/>
  <c r="CW40" i="39"/>
  <c r="CX40" i="39"/>
  <c r="CY40" i="39"/>
  <c r="CZ40" i="39"/>
  <c r="DA40" i="39"/>
  <c r="DB40" i="39"/>
  <c r="DC40" i="39"/>
  <c r="DD40" i="39"/>
  <c r="DE40" i="39"/>
  <c r="DF40" i="39"/>
  <c r="DG40" i="39"/>
  <c r="E41" i="39"/>
  <c r="F41" i="39"/>
  <c r="G41" i="39"/>
  <c r="H41" i="39"/>
  <c r="I41" i="39"/>
  <c r="J41" i="39"/>
  <c r="K41" i="39"/>
  <c r="L41" i="39"/>
  <c r="M41" i="39"/>
  <c r="N41" i="39"/>
  <c r="O41" i="39"/>
  <c r="P41" i="39"/>
  <c r="Q41" i="39"/>
  <c r="R41" i="39"/>
  <c r="S41" i="39"/>
  <c r="T41" i="39"/>
  <c r="U41" i="39"/>
  <c r="V41" i="39"/>
  <c r="W41" i="39"/>
  <c r="X41" i="39"/>
  <c r="Y41" i="39"/>
  <c r="Z41" i="39"/>
  <c r="AA41" i="39"/>
  <c r="AB41" i="39"/>
  <c r="AC41" i="39"/>
  <c r="AD41" i="39"/>
  <c r="AE41" i="39"/>
  <c r="AF41" i="39"/>
  <c r="AG41" i="39"/>
  <c r="AH41" i="39"/>
  <c r="AI41" i="39"/>
  <c r="AJ41" i="39"/>
  <c r="AK41" i="39"/>
  <c r="AL41" i="39"/>
  <c r="AM41" i="39"/>
  <c r="AN41" i="39"/>
  <c r="AO41" i="39"/>
  <c r="AP41" i="39"/>
  <c r="AQ41" i="39"/>
  <c r="AR41" i="39"/>
  <c r="AS41" i="39"/>
  <c r="AT41" i="39"/>
  <c r="AU41" i="39"/>
  <c r="AV41" i="39"/>
  <c r="AW41" i="39"/>
  <c r="AX41" i="39"/>
  <c r="AY41" i="39"/>
  <c r="AZ41" i="39"/>
  <c r="BA41" i="39"/>
  <c r="BB41" i="39"/>
  <c r="BC41" i="39"/>
  <c r="BD41" i="39"/>
  <c r="BE41" i="39"/>
  <c r="BF41" i="39"/>
  <c r="BG41" i="39"/>
  <c r="BH41" i="39"/>
  <c r="BI41" i="39"/>
  <c r="BJ41" i="39"/>
  <c r="BK41" i="39"/>
  <c r="BL41" i="39"/>
  <c r="BM41" i="39"/>
  <c r="BN41" i="39"/>
  <c r="BO41" i="39"/>
  <c r="BP41" i="39"/>
  <c r="BQ41" i="39"/>
  <c r="BR41" i="39"/>
  <c r="BS41" i="39"/>
  <c r="BT41" i="39"/>
  <c r="BU41" i="39"/>
  <c r="BV41" i="39"/>
  <c r="BW41" i="39"/>
  <c r="BX41" i="39"/>
  <c r="BY41" i="39"/>
  <c r="BZ41" i="39"/>
  <c r="CA41" i="39"/>
  <c r="CB41" i="39"/>
  <c r="CC41" i="39"/>
  <c r="CD41" i="39"/>
  <c r="CE41" i="39"/>
  <c r="CF41" i="39"/>
  <c r="CG41" i="39"/>
  <c r="CH41" i="39"/>
  <c r="CI41" i="39"/>
  <c r="CJ41" i="39"/>
  <c r="CK41" i="39"/>
  <c r="CL41" i="39"/>
  <c r="CM41" i="39"/>
  <c r="CN41" i="39"/>
  <c r="CO41" i="39"/>
  <c r="CP41" i="39"/>
  <c r="CQ41" i="39"/>
  <c r="CR41" i="39"/>
  <c r="CS41" i="39"/>
  <c r="CT41" i="39"/>
  <c r="CU41" i="39"/>
  <c r="CV41" i="39"/>
  <c r="CW41" i="39"/>
  <c r="CX41" i="39"/>
  <c r="CY41" i="39"/>
  <c r="CZ41" i="39"/>
  <c r="DA41" i="39"/>
  <c r="DB41" i="39"/>
  <c r="DC41" i="39"/>
  <c r="DD41" i="39"/>
  <c r="DE41" i="39"/>
  <c r="DF41" i="39"/>
  <c r="DG41" i="39"/>
  <c r="E42" i="39"/>
  <c r="F42" i="39"/>
  <c r="G42" i="39"/>
  <c r="H42" i="39"/>
  <c r="I42" i="39"/>
  <c r="J42" i="39"/>
  <c r="K42" i="39"/>
  <c r="L42" i="39"/>
  <c r="M42" i="39"/>
  <c r="N42" i="39"/>
  <c r="O42" i="39"/>
  <c r="P42" i="39"/>
  <c r="Q42" i="39"/>
  <c r="R42" i="39"/>
  <c r="S42" i="39"/>
  <c r="T42" i="39"/>
  <c r="U42" i="39"/>
  <c r="V42" i="39"/>
  <c r="W42" i="39"/>
  <c r="X42" i="39"/>
  <c r="Y42" i="39"/>
  <c r="Z42" i="39"/>
  <c r="AA42" i="39"/>
  <c r="AB42" i="39"/>
  <c r="AC42" i="39"/>
  <c r="AD42" i="39"/>
  <c r="AE42" i="39"/>
  <c r="AF42" i="39"/>
  <c r="AG42" i="39"/>
  <c r="AH42" i="39"/>
  <c r="AI42" i="39"/>
  <c r="AJ42" i="39"/>
  <c r="AK42" i="39"/>
  <c r="AL42" i="39"/>
  <c r="AM42" i="39"/>
  <c r="AN42" i="39"/>
  <c r="AO42" i="39"/>
  <c r="AP42" i="39"/>
  <c r="AQ42" i="39"/>
  <c r="AR42" i="39"/>
  <c r="AS42" i="39"/>
  <c r="AT42" i="39"/>
  <c r="AU42" i="39"/>
  <c r="AV42" i="39"/>
  <c r="AW42" i="39"/>
  <c r="AX42" i="39"/>
  <c r="AY42" i="39"/>
  <c r="AZ42" i="39"/>
  <c r="BA42" i="39"/>
  <c r="BB42" i="39"/>
  <c r="BC42" i="39"/>
  <c r="BD42" i="39"/>
  <c r="BE42" i="39"/>
  <c r="BF42" i="39"/>
  <c r="BG42" i="39"/>
  <c r="BH42" i="39"/>
  <c r="BI42" i="39"/>
  <c r="BJ42" i="39"/>
  <c r="BK42" i="39"/>
  <c r="BL42" i="39"/>
  <c r="BM42" i="39"/>
  <c r="BN42" i="39"/>
  <c r="BO42" i="39"/>
  <c r="BP42" i="39"/>
  <c r="BQ42" i="39"/>
  <c r="BR42" i="39"/>
  <c r="BS42" i="39"/>
  <c r="BT42" i="39"/>
  <c r="BU42" i="39"/>
  <c r="BV42" i="39"/>
  <c r="BW42" i="39"/>
  <c r="BX42" i="39"/>
  <c r="BY42" i="39"/>
  <c r="BZ42" i="39"/>
  <c r="CA42" i="39"/>
  <c r="CB42" i="39"/>
  <c r="CC42" i="39"/>
  <c r="CD42" i="39"/>
  <c r="CE42" i="39"/>
  <c r="CF42" i="39"/>
  <c r="CG42" i="39"/>
  <c r="CH42" i="39"/>
  <c r="CI42" i="39"/>
  <c r="CJ42" i="39"/>
  <c r="CK42" i="39"/>
  <c r="CL42" i="39"/>
  <c r="CM42" i="39"/>
  <c r="CN42" i="39"/>
  <c r="CO42" i="39"/>
  <c r="CP42" i="39"/>
  <c r="CQ42" i="39"/>
  <c r="CR42" i="39"/>
  <c r="CS42" i="39"/>
  <c r="CT42" i="39"/>
  <c r="CU42" i="39"/>
  <c r="CV42" i="39"/>
  <c r="CW42" i="39"/>
  <c r="CX42" i="39"/>
  <c r="CY42" i="39"/>
  <c r="CZ42" i="39"/>
  <c r="DA42" i="39"/>
  <c r="DB42" i="39"/>
  <c r="DC42" i="39"/>
  <c r="DD42" i="39"/>
  <c r="DE42" i="39"/>
  <c r="DF42" i="39"/>
  <c r="DG42" i="39"/>
  <c r="E43" i="39"/>
  <c r="F43" i="39"/>
  <c r="G43" i="39"/>
  <c r="H43" i="39"/>
  <c r="I43" i="39"/>
  <c r="J43" i="39"/>
  <c r="K43" i="39"/>
  <c r="L43" i="39"/>
  <c r="M43" i="39"/>
  <c r="N43" i="39"/>
  <c r="O43" i="39"/>
  <c r="P43" i="39"/>
  <c r="Q43" i="39"/>
  <c r="R43" i="39"/>
  <c r="S43" i="39"/>
  <c r="T43" i="39"/>
  <c r="U43" i="39"/>
  <c r="V43" i="39"/>
  <c r="W43" i="39"/>
  <c r="X43" i="39"/>
  <c r="Y43" i="39"/>
  <c r="Z43" i="39"/>
  <c r="AA43" i="39"/>
  <c r="AB43" i="39"/>
  <c r="AC43" i="39"/>
  <c r="AD43" i="39"/>
  <c r="AE43" i="39"/>
  <c r="AF43" i="39"/>
  <c r="AG43" i="39"/>
  <c r="AH43" i="39"/>
  <c r="AI43" i="39"/>
  <c r="AJ43" i="39"/>
  <c r="AK43" i="39"/>
  <c r="AL43" i="39"/>
  <c r="AM43" i="39"/>
  <c r="AN43" i="39"/>
  <c r="AO43" i="39"/>
  <c r="AP43" i="39"/>
  <c r="AQ43" i="39"/>
  <c r="AR43" i="39"/>
  <c r="AS43" i="39"/>
  <c r="AT43" i="39"/>
  <c r="AU43" i="39"/>
  <c r="AV43" i="39"/>
  <c r="AW43" i="39"/>
  <c r="AX43" i="39"/>
  <c r="AY43" i="39"/>
  <c r="AZ43" i="39"/>
  <c r="BA43" i="39"/>
  <c r="BB43" i="39"/>
  <c r="BC43" i="39"/>
  <c r="BD43" i="39"/>
  <c r="BE43" i="39"/>
  <c r="BF43" i="39"/>
  <c r="BG43" i="39"/>
  <c r="BH43" i="39"/>
  <c r="BI43" i="39"/>
  <c r="BJ43" i="39"/>
  <c r="BK43" i="39"/>
  <c r="BL43" i="39"/>
  <c r="BM43" i="39"/>
  <c r="BN43" i="39"/>
  <c r="BO43" i="39"/>
  <c r="BP43" i="39"/>
  <c r="BQ43" i="39"/>
  <c r="BR43" i="39"/>
  <c r="BS43" i="39"/>
  <c r="BT43" i="39"/>
  <c r="BU43" i="39"/>
  <c r="BV43" i="39"/>
  <c r="BW43" i="39"/>
  <c r="BX43" i="39"/>
  <c r="BY43" i="39"/>
  <c r="BZ43" i="39"/>
  <c r="CA43" i="39"/>
  <c r="CB43" i="39"/>
  <c r="CC43" i="39"/>
  <c r="CD43" i="39"/>
  <c r="CE43" i="39"/>
  <c r="CF43" i="39"/>
  <c r="CG43" i="39"/>
  <c r="CH43" i="39"/>
  <c r="CI43" i="39"/>
  <c r="CJ43" i="39"/>
  <c r="CK43" i="39"/>
  <c r="CL43" i="39"/>
  <c r="CM43" i="39"/>
  <c r="CN43" i="39"/>
  <c r="CO43" i="39"/>
  <c r="CP43" i="39"/>
  <c r="CQ43" i="39"/>
  <c r="CR43" i="39"/>
  <c r="CS43" i="39"/>
  <c r="CT43" i="39"/>
  <c r="CU43" i="39"/>
  <c r="CV43" i="39"/>
  <c r="CW43" i="39"/>
  <c r="CX43" i="39"/>
  <c r="CY43" i="39"/>
  <c r="CZ43" i="39"/>
  <c r="DA43" i="39"/>
  <c r="DB43" i="39"/>
  <c r="DC43" i="39"/>
  <c r="DD43" i="39"/>
  <c r="DE43" i="39"/>
  <c r="DF43" i="39"/>
  <c r="DG43" i="39"/>
  <c r="E44" i="39"/>
  <c r="F44" i="39"/>
  <c r="G44" i="39"/>
  <c r="H44" i="39"/>
  <c r="I44" i="39"/>
  <c r="J44" i="39"/>
  <c r="K44" i="39"/>
  <c r="L44" i="39"/>
  <c r="M44" i="39"/>
  <c r="N44" i="39"/>
  <c r="O44" i="39"/>
  <c r="P44" i="39"/>
  <c r="Q44" i="39"/>
  <c r="R44" i="39"/>
  <c r="S44" i="39"/>
  <c r="T44" i="39"/>
  <c r="U44" i="39"/>
  <c r="V44" i="39"/>
  <c r="W44" i="39"/>
  <c r="X44" i="39"/>
  <c r="Y44" i="39"/>
  <c r="Z44" i="39"/>
  <c r="AA44" i="39"/>
  <c r="AB44" i="39"/>
  <c r="AC44" i="39"/>
  <c r="AD44" i="39"/>
  <c r="AE44" i="39"/>
  <c r="AF44" i="39"/>
  <c r="AG44" i="39"/>
  <c r="AH44" i="39"/>
  <c r="AI44" i="39"/>
  <c r="AJ44" i="39"/>
  <c r="AK44" i="39"/>
  <c r="AL44" i="39"/>
  <c r="AM44" i="39"/>
  <c r="AN44" i="39"/>
  <c r="AO44" i="39"/>
  <c r="AP44" i="39"/>
  <c r="AQ44" i="39"/>
  <c r="AR44" i="39"/>
  <c r="AS44" i="39"/>
  <c r="AT44" i="39"/>
  <c r="AU44" i="39"/>
  <c r="AV44" i="39"/>
  <c r="AW44" i="39"/>
  <c r="AX44" i="39"/>
  <c r="AY44" i="39"/>
  <c r="AZ44" i="39"/>
  <c r="BA44" i="39"/>
  <c r="BB44" i="39"/>
  <c r="BC44" i="39"/>
  <c r="BD44" i="39"/>
  <c r="BE44" i="39"/>
  <c r="BF44" i="39"/>
  <c r="BG44" i="39"/>
  <c r="BH44" i="39"/>
  <c r="BI44" i="39"/>
  <c r="BJ44" i="39"/>
  <c r="BK44" i="39"/>
  <c r="BL44" i="39"/>
  <c r="BM44" i="39"/>
  <c r="BN44" i="39"/>
  <c r="BO44" i="39"/>
  <c r="BP44" i="39"/>
  <c r="BQ44" i="39"/>
  <c r="BR44" i="39"/>
  <c r="BS44" i="39"/>
  <c r="BT44" i="39"/>
  <c r="BU44" i="39"/>
  <c r="BV44" i="39"/>
  <c r="BW44" i="39"/>
  <c r="BX44" i="39"/>
  <c r="BY44" i="39"/>
  <c r="BZ44" i="39"/>
  <c r="CA44" i="39"/>
  <c r="CB44" i="39"/>
  <c r="CC44" i="39"/>
  <c r="CD44" i="39"/>
  <c r="CE44" i="39"/>
  <c r="CF44" i="39"/>
  <c r="CG44" i="39"/>
  <c r="CH44" i="39"/>
  <c r="CI44" i="39"/>
  <c r="CJ44" i="39"/>
  <c r="CK44" i="39"/>
  <c r="CL44" i="39"/>
  <c r="CM44" i="39"/>
  <c r="CN44" i="39"/>
  <c r="CO44" i="39"/>
  <c r="CP44" i="39"/>
  <c r="CQ44" i="39"/>
  <c r="CR44" i="39"/>
  <c r="CS44" i="39"/>
  <c r="CT44" i="39"/>
  <c r="CU44" i="39"/>
  <c r="CV44" i="39"/>
  <c r="CW44" i="39"/>
  <c r="CX44" i="39"/>
  <c r="CY44" i="39"/>
  <c r="CZ44" i="39"/>
  <c r="DA44" i="39"/>
  <c r="DB44" i="39"/>
  <c r="DC44" i="39"/>
  <c r="DD44" i="39"/>
  <c r="DE44" i="39"/>
  <c r="DF44" i="39"/>
  <c r="DG44" i="39"/>
  <c r="E45" i="39"/>
  <c r="F45" i="39"/>
  <c r="G45" i="39"/>
  <c r="H45" i="39"/>
  <c r="I45" i="39"/>
  <c r="J45" i="39"/>
  <c r="K45" i="39"/>
  <c r="L45" i="39"/>
  <c r="M45" i="39"/>
  <c r="N45" i="39"/>
  <c r="O45" i="39"/>
  <c r="P45" i="39"/>
  <c r="Q45" i="39"/>
  <c r="R45" i="39"/>
  <c r="S45" i="39"/>
  <c r="T45" i="39"/>
  <c r="U45" i="39"/>
  <c r="V45" i="39"/>
  <c r="W45" i="39"/>
  <c r="X45" i="39"/>
  <c r="Y45" i="39"/>
  <c r="Z45" i="39"/>
  <c r="AA45" i="39"/>
  <c r="AB45" i="39"/>
  <c r="AC45" i="39"/>
  <c r="AD45" i="39"/>
  <c r="AE45" i="39"/>
  <c r="AF45" i="39"/>
  <c r="AG45" i="39"/>
  <c r="AH45" i="39"/>
  <c r="AI45" i="39"/>
  <c r="AJ45" i="39"/>
  <c r="AK45" i="39"/>
  <c r="AL45" i="39"/>
  <c r="AM45" i="39"/>
  <c r="AN45" i="39"/>
  <c r="AO45" i="39"/>
  <c r="AP45" i="39"/>
  <c r="AQ45" i="39"/>
  <c r="AR45" i="39"/>
  <c r="AS45" i="39"/>
  <c r="AT45" i="39"/>
  <c r="AU45" i="39"/>
  <c r="AV45" i="39"/>
  <c r="AW45" i="39"/>
  <c r="AX45" i="39"/>
  <c r="AY45" i="39"/>
  <c r="AZ45" i="39"/>
  <c r="BA45" i="39"/>
  <c r="BB45" i="39"/>
  <c r="BC45" i="39"/>
  <c r="BD45" i="39"/>
  <c r="BE45" i="39"/>
  <c r="BF45" i="39"/>
  <c r="BG45" i="39"/>
  <c r="BH45" i="39"/>
  <c r="BI45" i="39"/>
  <c r="BJ45" i="39"/>
  <c r="BK45" i="39"/>
  <c r="BL45" i="39"/>
  <c r="BM45" i="39"/>
  <c r="BN45" i="39"/>
  <c r="BO45" i="39"/>
  <c r="BP45" i="39"/>
  <c r="BQ45" i="39"/>
  <c r="BR45" i="39"/>
  <c r="BS45" i="39"/>
  <c r="BT45" i="39"/>
  <c r="BU45" i="39"/>
  <c r="BV45" i="39"/>
  <c r="BW45" i="39"/>
  <c r="BX45" i="39"/>
  <c r="BY45" i="39"/>
  <c r="BZ45" i="39"/>
  <c r="CA45" i="39"/>
  <c r="CB45" i="39"/>
  <c r="CC45" i="39"/>
  <c r="CD45" i="39"/>
  <c r="CE45" i="39"/>
  <c r="CF45" i="39"/>
  <c r="CG45" i="39"/>
  <c r="CH45" i="39"/>
  <c r="CI45" i="39"/>
  <c r="CJ45" i="39"/>
  <c r="CK45" i="39"/>
  <c r="CL45" i="39"/>
  <c r="CM45" i="39"/>
  <c r="CN45" i="39"/>
  <c r="CO45" i="39"/>
  <c r="CP45" i="39"/>
  <c r="CQ45" i="39"/>
  <c r="CR45" i="39"/>
  <c r="CS45" i="39"/>
  <c r="CT45" i="39"/>
  <c r="CU45" i="39"/>
  <c r="CV45" i="39"/>
  <c r="CW45" i="39"/>
  <c r="CX45" i="39"/>
  <c r="CY45" i="39"/>
  <c r="CZ45" i="39"/>
  <c r="DA45" i="39"/>
  <c r="DB45" i="39"/>
  <c r="DC45" i="39"/>
  <c r="DD45" i="39"/>
  <c r="DE45" i="39"/>
  <c r="DF45" i="39"/>
  <c r="DG45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AH46" i="39"/>
  <c r="AI46" i="39"/>
  <c r="AJ46" i="39"/>
  <c r="AK46" i="39"/>
  <c r="AL46" i="39"/>
  <c r="AM46" i="39"/>
  <c r="AN46" i="39"/>
  <c r="AO46" i="39"/>
  <c r="AP46" i="39"/>
  <c r="AQ46" i="39"/>
  <c r="AR46" i="39"/>
  <c r="AS46" i="39"/>
  <c r="AT46" i="39"/>
  <c r="AU46" i="39"/>
  <c r="AV46" i="39"/>
  <c r="AW46" i="39"/>
  <c r="AX46" i="39"/>
  <c r="AY46" i="39"/>
  <c r="AZ46" i="39"/>
  <c r="BA46" i="39"/>
  <c r="BB46" i="39"/>
  <c r="BC46" i="39"/>
  <c r="BD46" i="39"/>
  <c r="BE46" i="39"/>
  <c r="BF46" i="39"/>
  <c r="BG46" i="39"/>
  <c r="BH46" i="39"/>
  <c r="BI46" i="39"/>
  <c r="BJ46" i="39"/>
  <c r="BK46" i="39"/>
  <c r="BL46" i="39"/>
  <c r="BM46" i="39"/>
  <c r="BN46" i="39"/>
  <c r="BO46" i="39"/>
  <c r="BP46" i="39"/>
  <c r="BQ46" i="39"/>
  <c r="BR46" i="39"/>
  <c r="BS46" i="39"/>
  <c r="BT46" i="39"/>
  <c r="BU46" i="39"/>
  <c r="BV46" i="39"/>
  <c r="BW46" i="39"/>
  <c r="BX46" i="39"/>
  <c r="BY46" i="39"/>
  <c r="BZ46" i="39"/>
  <c r="CA46" i="39"/>
  <c r="CB46" i="39"/>
  <c r="CC46" i="39"/>
  <c r="CD46" i="39"/>
  <c r="CE46" i="39"/>
  <c r="CF46" i="39"/>
  <c r="CG46" i="39"/>
  <c r="CH46" i="39"/>
  <c r="CI46" i="39"/>
  <c r="CJ46" i="39"/>
  <c r="CK46" i="39"/>
  <c r="CL46" i="39"/>
  <c r="CM46" i="39"/>
  <c r="CN46" i="39"/>
  <c r="CO46" i="39"/>
  <c r="CP46" i="39"/>
  <c r="CQ46" i="39"/>
  <c r="CR46" i="39"/>
  <c r="CS46" i="39"/>
  <c r="CT46" i="39"/>
  <c r="CU46" i="39"/>
  <c r="CV46" i="39"/>
  <c r="CW46" i="39"/>
  <c r="CX46" i="39"/>
  <c r="CY46" i="39"/>
  <c r="CZ46" i="39"/>
  <c r="DA46" i="39"/>
  <c r="DB46" i="39"/>
  <c r="DC46" i="39"/>
  <c r="DD46" i="39"/>
  <c r="DE46" i="39"/>
  <c r="DF46" i="39"/>
  <c r="DG46" i="39"/>
  <c r="E47" i="39"/>
  <c r="F47" i="39"/>
  <c r="G47" i="39"/>
  <c r="H47" i="39"/>
  <c r="I47" i="39"/>
  <c r="J47" i="39"/>
  <c r="K47" i="39"/>
  <c r="L47" i="39"/>
  <c r="M47" i="39"/>
  <c r="N47" i="39"/>
  <c r="O47" i="39"/>
  <c r="P47" i="39"/>
  <c r="Q47" i="39"/>
  <c r="R47" i="39"/>
  <c r="S47" i="39"/>
  <c r="T47" i="39"/>
  <c r="U47" i="39"/>
  <c r="V47" i="39"/>
  <c r="W47" i="39"/>
  <c r="X47" i="39"/>
  <c r="Y47" i="39"/>
  <c r="Z47" i="39"/>
  <c r="AA47" i="39"/>
  <c r="AB47" i="39"/>
  <c r="AC47" i="39"/>
  <c r="AD47" i="39"/>
  <c r="AE47" i="39"/>
  <c r="AF47" i="39"/>
  <c r="AG47" i="39"/>
  <c r="AH47" i="39"/>
  <c r="AI47" i="39"/>
  <c r="AJ47" i="39"/>
  <c r="AK47" i="39"/>
  <c r="AL47" i="39"/>
  <c r="AM47" i="39"/>
  <c r="AN47" i="39"/>
  <c r="AO47" i="39"/>
  <c r="AP47" i="39"/>
  <c r="AQ47" i="39"/>
  <c r="AR47" i="39"/>
  <c r="AS47" i="39"/>
  <c r="AT47" i="39"/>
  <c r="AU47" i="39"/>
  <c r="AV47" i="39"/>
  <c r="AW47" i="39"/>
  <c r="AX47" i="39"/>
  <c r="AY47" i="39"/>
  <c r="AZ47" i="39"/>
  <c r="BA47" i="39"/>
  <c r="BB47" i="39"/>
  <c r="BC47" i="39"/>
  <c r="BD47" i="39"/>
  <c r="BE47" i="39"/>
  <c r="BF47" i="39"/>
  <c r="BG47" i="39"/>
  <c r="BH47" i="39"/>
  <c r="BI47" i="39"/>
  <c r="BJ47" i="39"/>
  <c r="BK47" i="39"/>
  <c r="BL47" i="39"/>
  <c r="BM47" i="39"/>
  <c r="BN47" i="39"/>
  <c r="BO47" i="39"/>
  <c r="BP47" i="39"/>
  <c r="BQ47" i="39"/>
  <c r="BR47" i="39"/>
  <c r="BS47" i="39"/>
  <c r="BT47" i="39"/>
  <c r="BU47" i="39"/>
  <c r="BV47" i="39"/>
  <c r="BW47" i="39"/>
  <c r="BX47" i="39"/>
  <c r="BY47" i="39"/>
  <c r="BZ47" i="39"/>
  <c r="CA47" i="39"/>
  <c r="CB47" i="39"/>
  <c r="CC47" i="39"/>
  <c r="CD47" i="39"/>
  <c r="CE47" i="39"/>
  <c r="CF47" i="39"/>
  <c r="CG47" i="39"/>
  <c r="CH47" i="39"/>
  <c r="CI47" i="39"/>
  <c r="CJ47" i="39"/>
  <c r="CK47" i="39"/>
  <c r="CL47" i="39"/>
  <c r="CM47" i="39"/>
  <c r="CN47" i="39"/>
  <c r="CO47" i="39"/>
  <c r="CP47" i="39"/>
  <c r="CQ47" i="39"/>
  <c r="CR47" i="39"/>
  <c r="CS47" i="39"/>
  <c r="CT47" i="39"/>
  <c r="CU47" i="39"/>
  <c r="CV47" i="39"/>
  <c r="CW47" i="39"/>
  <c r="CX47" i="39"/>
  <c r="CY47" i="39"/>
  <c r="CZ47" i="39"/>
  <c r="DA47" i="39"/>
  <c r="DB47" i="39"/>
  <c r="DC47" i="39"/>
  <c r="DD47" i="39"/>
  <c r="DE47" i="39"/>
  <c r="DF47" i="39"/>
  <c r="DG47" i="39"/>
  <c r="E48" i="39"/>
  <c r="F48" i="39"/>
  <c r="G48" i="39"/>
  <c r="H48" i="39"/>
  <c r="I48" i="39"/>
  <c r="J48" i="39"/>
  <c r="K48" i="39"/>
  <c r="L48" i="39"/>
  <c r="M48" i="39"/>
  <c r="N48" i="39"/>
  <c r="O48" i="39"/>
  <c r="P48" i="39"/>
  <c r="Q48" i="39"/>
  <c r="R48" i="39"/>
  <c r="S48" i="39"/>
  <c r="T48" i="39"/>
  <c r="U48" i="39"/>
  <c r="V48" i="39"/>
  <c r="W48" i="39"/>
  <c r="X48" i="39"/>
  <c r="Y48" i="39"/>
  <c r="Z48" i="39"/>
  <c r="AA48" i="39"/>
  <c r="AB48" i="39"/>
  <c r="AC48" i="39"/>
  <c r="AD48" i="39"/>
  <c r="AE48" i="39"/>
  <c r="AF48" i="39"/>
  <c r="AG48" i="39"/>
  <c r="AH48" i="39"/>
  <c r="AI48" i="39"/>
  <c r="AJ48" i="39"/>
  <c r="AK48" i="39"/>
  <c r="AL48" i="39"/>
  <c r="AM48" i="39"/>
  <c r="AN48" i="39"/>
  <c r="AO48" i="39"/>
  <c r="AP48" i="39"/>
  <c r="AQ48" i="39"/>
  <c r="AR48" i="39"/>
  <c r="AS48" i="39"/>
  <c r="AT48" i="39"/>
  <c r="AU48" i="39"/>
  <c r="AV48" i="39"/>
  <c r="AW48" i="39"/>
  <c r="AX48" i="39"/>
  <c r="AY48" i="39"/>
  <c r="AZ48" i="39"/>
  <c r="BA48" i="39"/>
  <c r="BB48" i="39"/>
  <c r="BC48" i="39"/>
  <c r="BD48" i="39"/>
  <c r="BE48" i="39"/>
  <c r="BF48" i="39"/>
  <c r="BG48" i="39"/>
  <c r="BH48" i="39"/>
  <c r="BI48" i="39"/>
  <c r="BJ48" i="39"/>
  <c r="BK48" i="39"/>
  <c r="BL48" i="39"/>
  <c r="BM48" i="39"/>
  <c r="BN48" i="39"/>
  <c r="BO48" i="39"/>
  <c r="BP48" i="39"/>
  <c r="BQ48" i="39"/>
  <c r="BR48" i="39"/>
  <c r="BS48" i="39"/>
  <c r="BT48" i="39"/>
  <c r="BU48" i="39"/>
  <c r="BV48" i="39"/>
  <c r="BW48" i="39"/>
  <c r="BX48" i="39"/>
  <c r="BY48" i="39"/>
  <c r="BZ48" i="39"/>
  <c r="CA48" i="39"/>
  <c r="CB48" i="39"/>
  <c r="CC48" i="39"/>
  <c r="CD48" i="39"/>
  <c r="CE48" i="39"/>
  <c r="CF48" i="39"/>
  <c r="CG48" i="39"/>
  <c r="CH48" i="39"/>
  <c r="CI48" i="39"/>
  <c r="CJ48" i="39"/>
  <c r="CK48" i="39"/>
  <c r="CL48" i="39"/>
  <c r="CM48" i="39"/>
  <c r="CN48" i="39"/>
  <c r="CO48" i="39"/>
  <c r="CP48" i="39"/>
  <c r="CQ48" i="39"/>
  <c r="CR48" i="39"/>
  <c r="CS48" i="39"/>
  <c r="CT48" i="39"/>
  <c r="CU48" i="39"/>
  <c r="CV48" i="39"/>
  <c r="CW48" i="39"/>
  <c r="CX48" i="39"/>
  <c r="CY48" i="39"/>
  <c r="CZ48" i="39"/>
  <c r="DA48" i="39"/>
  <c r="DB48" i="39"/>
  <c r="DC48" i="39"/>
  <c r="DD48" i="39"/>
  <c r="DE48" i="39"/>
  <c r="DF48" i="39"/>
  <c r="DG48" i="39"/>
  <c r="E49" i="39"/>
  <c r="F49" i="39"/>
  <c r="G49" i="39"/>
  <c r="H49" i="39"/>
  <c r="I49" i="39"/>
  <c r="J49" i="39"/>
  <c r="K49" i="39"/>
  <c r="L49" i="39"/>
  <c r="M49" i="39"/>
  <c r="N49" i="39"/>
  <c r="O49" i="39"/>
  <c r="P49" i="39"/>
  <c r="Q49" i="39"/>
  <c r="R49" i="39"/>
  <c r="S49" i="39"/>
  <c r="T49" i="39"/>
  <c r="U49" i="39"/>
  <c r="V49" i="39"/>
  <c r="W49" i="39"/>
  <c r="X49" i="39"/>
  <c r="Y49" i="39"/>
  <c r="Z49" i="39"/>
  <c r="AA49" i="39"/>
  <c r="AB49" i="39"/>
  <c r="AC49" i="39"/>
  <c r="AD49" i="39"/>
  <c r="AE49" i="39"/>
  <c r="AF49" i="39"/>
  <c r="AG49" i="39"/>
  <c r="AH49" i="39"/>
  <c r="AI49" i="39"/>
  <c r="AJ49" i="39"/>
  <c r="AK49" i="39"/>
  <c r="AL49" i="39"/>
  <c r="AM49" i="39"/>
  <c r="AN49" i="39"/>
  <c r="AO49" i="39"/>
  <c r="AP49" i="39"/>
  <c r="AQ49" i="39"/>
  <c r="AR49" i="39"/>
  <c r="AS49" i="39"/>
  <c r="AT49" i="39"/>
  <c r="AU49" i="39"/>
  <c r="AV49" i="39"/>
  <c r="AW49" i="39"/>
  <c r="AX49" i="39"/>
  <c r="AY49" i="39"/>
  <c r="AZ49" i="39"/>
  <c r="BA49" i="39"/>
  <c r="BB49" i="39"/>
  <c r="BC49" i="39"/>
  <c r="BD49" i="39"/>
  <c r="BE49" i="39"/>
  <c r="BF49" i="39"/>
  <c r="BG49" i="39"/>
  <c r="BH49" i="39"/>
  <c r="BI49" i="39"/>
  <c r="BJ49" i="39"/>
  <c r="BK49" i="39"/>
  <c r="BL49" i="39"/>
  <c r="BM49" i="39"/>
  <c r="BN49" i="39"/>
  <c r="BO49" i="39"/>
  <c r="BP49" i="39"/>
  <c r="BQ49" i="39"/>
  <c r="BR49" i="39"/>
  <c r="BS49" i="39"/>
  <c r="BT49" i="39"/>
  <c r="BU49" i="39"/>
  <c r="BV49" i="39"/>
  <c r="BW49" i="39"/>
  <c r="BX49" i="39"/>
  <c r="BY49" i="39"/>
  <c r="BZ49" i="39"/>
  <c r="CA49" i="39"/>
  <c r="CB49" i="39"/>
  <c r="CC49" i="39"/>
  <c r="CD49" i="39"/>
  <c r="CE49" i="39"/>
  <c r="CF49" i="39"/>
  <c r="CG49" i="39"/>
  <c r="CH49" i="39"/>
  <c r="CI49" i="39"/>
  <c r="CJ49" i="39"/>
  <c r="CK49" i="39"/>
  <c r="CL49" i="39"/>
  <c r="CM49" i="39"/>
  <c r="CN49" i="39"/>
  <c r="CO49" i="39"/>
  <c r="CP49" i="39"/>
  <c r="CQ49" i="39"/>
  <c r="CR49" i="39"/>
  <c r="CS49" i="39"/>
  <c r="CT49" i="39"/>
  <c r="CU49" i="39"/>
  <c r="CV49" i="39"/>
  <c r="CW49" i="39"/>
  <c r="CX49" i="39"/>
  <c r="CY49" i="39"/>
  <c r="CZ49" i="39"/>
  <c r="DA49" i="39"/>
  <c r="DB49" i="39"/>
  <c r="DC49" i="39"/>
  <c r="DD49" i="39"/>
  <c r="DE49" i="39"/>
  <c r="DF49" i="39"/>
  <c r="DG49" i="39"/>
  <c r="E50" i="39"/>
  <c r="F50" i="39"/>
  <c r="G50" i="39"/>
  <c r="H50" i="39"/>
  <c r="I50" i="39"/>
  <c r="J50" i="39"/>
  <c r="K50" i="39"/>
  <c r="L50" i="39"/>
  <c r="M50" i="39"/>
  <c r="N50" i="39"/>
  <c r="O50" i="39"/>
  <c r="P50" i="39"/>
  <c r="Q50" i="39"/>
  <c r="R50" i="39"/>
  <c r="S50" i="39"/>
  <c r="T50" i="39"/>
  <c r="U50" i="39"/>
  <c r="V50" i="39"/>
  <c r="W50" i="39"/>
  <c r="X50" i="39"/>
  <c r="Y50" i="39"/>
  <c r="Z50" i="39"/>
  <c r="AA50" i="39"/>
  <c r="AB50" i="39"/>
  <c r="AC50" i="39"/>
  <c r="AD50" i="39"/>
  <c r="AE50" i="39"/>
  <c r="AF50" i="39"/>
  <c r="AG50" i="39"/>
  <c r="AH50" i="39"/>
  <c r="AI50" i="39"/>
  <c r="AJ50" i="39"/>
  <c r="AK50" i="39"/>
  <c r="AL50" i="39"/>
  <c r="AM50" i="39"/>
  <c r="AN50" i="39"/>
  <c r="AO50" i="39"/>
  <c r="AP50" i="39"/>
  <c r="AQ50" i="39"/>
  <c r="AR50" i="39"/>
  <c r="AS50" i="39"/>
  <c r="AT50" i="39"/>
  <c r="AU50" i="39"/>
  <c r="AV50" i="39"/>
  <c r="AW50" i="39"/>
  <c r="AX50" i="39"/>
  <c r="AY50" i="39"/>
  <c r="AZ50" i="39"/>
  <c r="BA50" i="39"/>
  <c r="BB50" i="39"/>
  <c r="BC50" i="39"/>
  <c r="BD50" i="39"/>
  <c r="BE50" i="39"/>
  <c r="BF50" i="39"/>
  <c r="BG50" i="39"/>
  <c r="BH50" i="39"/>
  <c r="BI50" i="39"/>
  <c r="BJ50" i="39"/>
  <c r="BK50" i="39"/>
  <c r="BL50" i="39"/>
  <c r="BM50" i="39"/>
  <c r="BN50" i="39"/>
  <c r="BO50" i="39"/>
  <c r="BP50" i="39"/>
  <c r="BQ50" i="39"/>
  <c r="BR50" i="39"/>
  <c r="BS50" i="39"/>
  <c r="BT50" i="39"/>
  <c r="BU50" i="39"/>
  <c r="BV50" i="39"/>
  <c r="BW50" i="39"/>
  <c r="BX50" i="39"/>
  <c r="BY50" i="39"/>
  <c r="BZ50" i="39"/>
  <c r="CA50" i="39"/>
  <c r="CB50" i="39"/>
  <c r="CC50" i="39"/>
  <c r="CD50" i="39"/>
  <c r="CE50" i="39"/>
  <c r="CF50" i="39"/>
  <c r="CG50" i="39"/>
  <c r="CH50" i="39"/>
  <c r="CI50" i="39"/>
  <c r="CJ50" i="39"/>
  <c r="CK50" i="39"/>
  <c r="CL50" i="39"/>
  <c r="CM50" i="39"/>
  <c r="CN50" i="39"/>
  <c r="CO50" i="39"/>
  <c r="CP50" i="39"/>
  <c r="CQ50" i="39"/>
  <c r="CR50" i="39"/>
  <c r="CS50" i="39"/>
  <c r="CT50" i="39"/>
  <c r="CU50" i="39"/>
  <c r="CV50" i="39"/>
  <c r="CW50" i="39"/>
  <c r="CX50" i="39"/>
  <c r="CY50" i="39"/>
  <c r="CZ50" i="39"/>
  <c r="DA50" i="39"/>
  <c r="DB50" i="39"/>
  <c r="DC50" i="39"/>
  <c r="DD50" i="39"/>
  <c r="DE50" i="39"/>
  <c r="DF50" i="39"/>
  <c r="DG50" i="39"/>
  <c r="E51" i="39"/>
  <c r="F51" i="39"/>
  <c r="G51" i="39"/>
  <c r="H51" i="39"/>
  <c r="I51" i="39"/>
  <c r="J51" i="39"/>
  <c r="K51" i="39"/>
  <c r="L51" i="39"/>
  <c r="M51" i="39"/>
  <c r="N51" i="39"/>
  <c r="O51" i="39"/>
  <c r="P51" i="39"/>
  <c r="Q51" i="39"/>
  <c r="R51" i="39"/>
  <c r="S51" i="39"/>
  <c r="T51" i="39"/>
  <c r="U51" i="39"/>
  <c r="V51" i="39"/>
  <c r="W51" i="39"/>
  <c r="X51" i="39"/>
  <c r="Y51" i="39"/>
  <c r="Z51" i="39"/>
  <c r="AA51" i="39"/>
  <c r="AB51" i="39"/>
  <c r="AC51" i="39"/>
  <c r="AD51" i="39"/>
  <c r="AE51" i="39"/>
  <c r="AF51" i="39"/>
  <c r="AG51" i="39"/>
  <c r="AH51" i="39"/>
  <c r="AI51" i="39"/>
  <c r="AJ51" i="39"/>
  <c r="AK51" i="39"/>
  <c r="AL51" i="39"/>
  <c r="AM51" i="39"/>
  <c r="AN51" i="39"/>
  <c r="AO51" i="39"/>
  <c r="AP51" i="39"/>
  <c r="AQ51" i="39"/>
  <c r="AR51" i="39"/>
  <c r="AS51" i="39"/>
  <c r="AT51" i="39"/>
  <c r="AU51" i="39"/>
  <c r="AV51" i="39"/>
  <c r="AW51" i="39"/>
  <c r="AX51" i="39"/>
  <c r="AY51" i="39"/>
  <c r="AZ51" i="39"/>
  <c r="BA51" i="39"/>
  <c r="BB51" i="39"/>
  <c r="BC51" i="39"/>
  <c r="BD51" i="39"/>
  <c r="BE51" i="39"/>
  <c r="BF51" i="39"/>
  <c r="BG51" i="39"/>
  <c r="BH51" i="39"/>
  <c r="BI51" i="39"/>
  <c r="BJ51" i="39"/>
  <c r="BK51" i="39"/>
  <c r="BL51" i="39"/>
  <c r="BM51" i="39"/>
  <c r="BN51" i="39"/>
  <c r="BO51" i="39"/>
  <c r="BP51" i="39"/>
  <c r="BQ51" i="39"/>
  <c r="BR51" i="39"/>
  <c r="BS51" i="39"/>
  <c r="BT51" i="39"/>
  <c r="BU51" i="39"/>
  <c r="BV51" i="39"/>
  <c r="BW51" i="39"/>
  <c r="BX51" i="39"/>
  <c r="BY51" i="39"/>
  <c r="BZ51" i="39"/>
  <c r="CA51" i="39"/>
  <c r="CB51" i="39"/>
  <c r="CC51" i="39"/>
  <c r="CD51" i="39"/>
  <c r="CE51" i="39"/>
  <c r="CF51" i="39"/>
  <c r="CG51" i="39"/>
  <c r="CH51" i="39"/>
  <c r="CI51" i="39"/>
  <c r="CJ51" i="39"/>
  <c r="CK51" i="39"/>
  <c r="CL51" i="39"/>
  <c r="CM51" i="39"/>
  <c r="CN51" i="39"/>
  <c r="CO51" i="39"/>
  <c r="CP51" i="39"/>
  <c r="CQ51" i="39"/>
  <c r="CR51" i="39"/>
  <c r="CS51" i="39"/>
  <c r="CT51" i="39"/>
  <c r="CU51" i="39"/>
  <c r="CV51" i="39"/>
  <c r="CW51" i="39"/>
  <c r="CX51" i="39"/>
  <c r="CY51" i="39"/>
  <c r="CZ51" i="39"/>
  <c r="DA51" i="39"/>
  <c r="DB51" i="39"/>
  <c r="DC51" i="39"/>
  <c r="DD51" i="39"/>
  <c r="DE51" i="39"/>
  <c r="DF51" i="39"/>
  <c r="DG51" i="39"/>
  <c r="E52" i="39"/>
  <c r="F52" i="39"/>
  <c r="G52" i="39"/>
  <c r="H52" i="39"/>
  <c r="I52" i="39"/>
  <c r="J52" i="39"/>
  <c r="K52" i="39"/>
  <c r="L52" i="39"/>
  <c r="M52" i="39"/>
  <c r="N52" i="39"/>
  <c r="O52" i="39"/>
  <c r="P52" i="39"/>
  <c r="Q52" i="39"/>
  <c r="R52" i="39"/>
  <c r="S52" i="39"/>
  <c r="T52" i="39"/>
  <c r="U52" i="39"/>
  <c r="V52" i="39"/>
  <c r="W52" i="39"/>
  <c r="X52" i="39"/>
  <c r="Y52" i="39"/>
  <c r="Z52" i="39"/>
  <c r="AA52" i="39"/>
  <c r="AB52" i="39"/>
  <c r="AC52" i="39"/>
  <c r="AD52" i="39"/>
  <c r="AE52" i="39"/>
  <c r="AF52" i="39"/>
  <c r="AG52" i="39"/>
  <c r="AH52" i="39"/>
  <c r="AI52" i="39"/>
  <c r="AJ52" i="39"/>
  <c r="AK52" i="39"/>
  <c r="AL52" i="39"/>
  <c r="AM52" i="39"/>
  <c r="AN52" i="39"/>
  <c r="AO52" i="39"/>
  <c r="AP52" i="39"/>
  <c r="AQ52" i="39"/>
  <c r="AR52" i="39"/>
  <c r="AS52" i="39"/>
  <c r="AT52" i="39"/>
  <c r="AU52" i="39"/>
  <c r="AV52" i="39"/>
  <c r="AW52" i="39"/>
  <c r="AX52" i="39"/>
  <c r="AY52" i="39"/>
  <c r="AZ52" i="39"/>
  <c r="BA52" i="39"/>
  <c r="BB52" i="39"/>
  <c r="BC52" i="39"/>
  <c r="BD52" i="39"/>
  <c r="BE52" i="39"/>
  <c r="BF52" i="39"/>
  <c r="BG52" i="39"/>
  <c r="BH52" i="39"/>
  <c r="BI52" i="39"/>
  <c r="BJ52" i="39"/>
  <c r="BK52" i="39"/>
  <c r="BL52" i="39"/>
  <c r="BM52" i="39"/>
  <c r="BN52" i="39"/>
  <c r="BO52" i="39"/>
  <c r="BP52" i="39"/>
  <c r="BQ52" i="39"/>
  <c r="BR52" i="39"/>
  <c r="BS52" i="39"/>
  <c r="BT52" i="39"/>
  <c r="BU52" i="39"/>
  <c r="BV52" i="39"/>
  <c r="BW52" i="39"/>
  <c r="BX52" i="39"/>
  <c r="BY52" i="39"/>
  <c r="BZ52" i="39"/>
  <c r="CA52" i="39"/>
  <c r="CB52" i="39"/>
  <c r="CC52" i="39"/>
  <c r="CD52" i="39"/>
  <c r="CE52" i="39"/>
  <c r="CF52" i="39"/>
  <c r="CG52" i="39"/>
  <c r="CH52" i="39"/>
  <c r="CI52" i="39"/>
  <c r="CJ52" i="39"/>
  <c r="CK52" i="39"/>
  <c r="CL52" i="39"/>
  <c r="CM52" i="39"/>
  <c r="CN52" i="39"/>
  <c r="CO52" i="39"/>
  <c r="CP52" i="39"/>
  <c r="CQ52" i="39"/>
  <c r="CR52" i="39"/>
  <c r="CS52" i="39"/>
  <c r="CT52" i="39"/>
  <c r="CU52" i="39"/>
  <c r="CV52" i="39"/>
  <c r="CW52" i="39"/>
  <c r="CX52" i="39"/>
  <c r="CY52" i="39"/>
  <c r="CZ52" i="39"/>
  <c r="DA52" i="39"/>
  <c r="DB52" i="39"/>
  <c r="DC52" i="39"/>
  <c r="DD52" i="39"/>
  <c r="DE52" i="39"/>
  <c r="DF52" i="39"/>
  <c r="DG52" i="39"/>
  <c r="E53" i="39"/>
  <c r="F53" i="39"/>
  <c r="G53" i="39"/>
  <c r="H53" i="39"/>
  <c r="I53" i="39"/>
  <c r="J53" i="39"/>
  <c r="K53" i="39"/>
  <c r="L53" i="39"/>
  <c r="M53" i="39"/>
  <c r="N53" i="39"/>
  <c r="O53" i="39"/>
  <c r="P53" i="39"/>
  <c r="Q53" i="39"/>
  <c r="R53" i="39"/>
  <c r="S53" i="39"/>
  <c r="T53" i="39"/>
  <c r="U53" i="39"/>
  <c r="V53" i="39"/>
  <c r="W53" i="39"/>
  <c r="X53" i="39"/>
  <c r="Y53" i="39"/>
  <c r="Z53" i="39"/>
  <c r="AA53" i="39"/>
  <c r="AB53" i="39"/>
  <c r="AC53" i="39"/>
  <c r="AD53" i="39"/>
  <c r="AE53" i="39"/>
  <c r="AF53" i="39"/>
  <c r="AG53" i="39"/>
  <c r="AH53" i="39"/>
  <c r="AI53" i="39"/>
  <c r="AJ53" i="39"/>
  <c r="AK53" i="39"/>
  <c r="AL53" i="39"/>
  <c r="AM53" i="39"/>
  <c r="AN53" i="39"/>
  <c r="AO53" i="39"/>
  <c r="AP53" i="39"/>
  <c r="AQ53" i="39"/>
  <c r="AR53" i="39"/>
  <c r="AS53" i="39"/>
  <c r="AT53" i="39"/>
  <c r="AU53" i="39"/>
  <c r="AV53" i="39"/>
  <c r="AW53" i="39"/>
  <c r="AX53" i="39"/>
  <c r="AY53" i="39"/>
  <c r="AZ53" i="39"/>
  <c r="BA53" i="39"/>
  <c r="BB53" i="39"/>
  <c r="BC53" i="39"/>
  <c r="BD53" i="39"/>
  <c r="BE53" i="39"/>
  <c r="BF53" i="39"/>
  <c r="BG53" i="39"/>
  <c r="BH53" i="39"/>
  <c r="BI53" i="39"/>
  <c r="BJ53" i="39"/>
  <c r="BK53" i="39"/>
  <c r="BL53" i="39"/>
  <c r="BM53" i="39"/>
  <c r="BN53" i="39"/>
  <c r="BO53" i="39"/>
  <c r="BP53" i="39"/>
  <c r="BQ53" i="39"/>
  <c r="BR53" i="39"/>
  <c r="BS53" i="39"/>
  <c r="BT53" i="39"/>
  <c r="BU53" i="39"/>
  <c r="BV53" i="39"/>
  <c r="BW53" i="39"/>
  <c r="BX53" i="39"/>
  <c r="BY53" i="39"/>
  <c r="BZ53" i="39"/>
  <c r="CA53" i="39"/>
  <c r="CB53" i="39"/>
  <c r="CC53" i="39"/>
  <c r="CD53" i="39"/>
  <c r="CE53" i="39"/>
  <c r="CF53" i="39"/>
  <c r="CG53" i="39"/>
  <c r="CH53" i="39"/>
  <c r="CI53" i="39"/>
  <c r="CJ53" i="39"/>
  <c r="CK53" i="39"/>
  <c r="CL53" i="39"/>
  <c r="CM53" i="39"/>
  <c r="CN53" i="39"/>
  <c r="CO53" i="39"/>
  <c r="CP53" i="39"/>
  <c r="CQ53" i="39"/>
  <c r="CR53" i="39"/>
  <c r="CS53" i="39"/>
  <c r="CT53" i="39"/>
  <c r="CU53" i="39"/>
  <c r="CV53" i="39"/>
  <c r="CW53" i="39"/>
  <c r="CX53" i="39"/>
  <c r="CY53" i="39"/>
  <c r="CZ53" i="39"/>
  <c r="DA53" i="39"/>
  <c r="DB53" i="39"/>
  <c r="DC53" i="39"/>
  <c r="DD53" i="39"/>
  <c r="DE53" i="39"/>
  <c r="DF53" i="39"/>
  <c r="DG53" i="39"/>
  <c r="E54" i="39"/>
  <c r="F54" i="39"/>
  <c r="G54" i="39"/>
  <c r="H54" i="39"/>
  <c r="I54" i="39"/>
  <c r="J54" i="39"/>
  <c r="K54" i="39"/>
  <c r="L54" i="39"/>
  <c r="M54" i="39"/>
  <c r="N54" i="39"/>
  <c r="O54" i="39"/>
  <c r="P54" i="39"/>
  <c r="Q54" i="39"/>
  <c r="R54" i="39"/>
  <c r="S54" i="39"/>
  <c r="T54" i="39"/>
  <c r="U54" i="39"/>
  <c r="V54" i="39"/>
  <c r="W54" i="39"/>
  <c r="X54" i="39"/>
  <c r="Y54" i="39"/>
  <c r="Z54" i="39"/>
  <c r="AA54" i="39"/>
  <c r="AB54" i="39"/>
  <c r="AC54" i="39"/>
  <c r="AD54" i="39"/>
  <c r="AE54" i="39"/>
  <c r="AF54" i="39"/>
  <c r="AG54" i="39"/>
  <c r="AH54" i="39"/>
  <c r="AI54" i="39"/>
  <c r="AJ54" i="39"/>
  <c r="AK54" i="39"/>
  <c r="AL54" i="39"/>
  <c r="AM54" i="39"/>
  <c r="AN54" i="39"/>
  <c r="AO54" i="39"/>
  <c r="AP54" i="39"/>
  <c r="AQ54" i="39"/>
  <c r="AR54" i="39"/>
  <c r="AS54" i="39"/>
  <c r="AT54" i="39"/>
  <c r="AU54" i="39"/>
  <c r="AV54" i="39"/>
  <c r="AW54" i="39"/>
  <c r="AX54" i="39"/>
  <c r="AY54" i="39"/>
  <c r="AZ54" i="39"/>
  <c r="BA54" i="39"/>
  <c r="BB54" i="39"/>
  <c r="BC54" i="39"/>
  <c r="BD54" i="39"/>
  <c r="BE54" i="39"/>
  <c r="BF54" i="39"/>
  <c r="BG54" i="39"/>
  <c r="BH54" i="39"/>
  <c r="BI54" i="39"/>
  <c r="BJ54" i="39"/>
  <c r="BK54" i="39"/>
  <c r="BL54" i="39"/>
  <c r="BM54" i="39"/>
  <c r="BN54" i="39"/>
  <c r="BO54" i="39"/>
  <c r="BP54" i="39"/>
  <c r="BQ54" i="39"/>
  <c r="BR54" i="39"/>
  <c r="BS54" i="39"/>
  <c r="BT54" i="39"/>
  <c r="BU54" i="39"/>
  <c r="BV54" i="39"/>
  <c r="BW54" i="39"/>
  <c r="BX54" i="39"/>
  <c r="BY54" i="39"/>
  <c r="BZ54" i="39"/>
  <c r="CA54" i="39"/>
  <c r="CB54" i="39"/>
  <c r="CC54" i="39"/>
  <c r="CD54" i="39"/>
  <c r="CE54" i="39"/>
  <c r="CF54" i="39"/>
  <c r="CG54" i="39"/>
  <c r="CH54" i="39"/>
  <c r="CI54" i="39"/>
  <c r="CJ54" i="39"/>
  <c r="CK54" i="39"/>
  <c r="CL54" i="39"/>
  <c r="CM54" i="39"/>
  <c r="CN54" i="39"/>
  <c r="CO54" i="39"/>
  <c r="CP54" i="39"/>
  <c r="CQ54" i="39"/>
  <c r="CR54" i="39"/>
  <c r="CS54" i="39"/>
  <c r="CT54" i="39"/>
  <c r="CU54" i="39"/>
  <c r="CV54" i="39"/>
  <c r="CW54" i="39"/>
  <c r="CX54" i="39"/>
  <c r="CY54" i="39"/>
  <c r="CZ54" i="39"/>
  <c r="DA54" i="39"/>
  <c r="DB54" i="39"/>
  <c r="DC54" i="39"/>
  <c r="DD54" i="39"/>
  <c r="DE54" i="39"/>
  <c r="DF54" i="39"/>
  <c r="DG54" i="39"/>
  <c r="E55" i="39"/>
  <c r="F55" i="39"/>
  <c r="G55" i="39"/>
  <c r="H55" i="39"/>
  <c r="I55" i="39"/>
  <c r="J55" i="39"/>
  <c r="K55" i="39"/>
  <c r="L55" i="39"/>
  <c r="M55" i="39"/>
  <c r="N55" i="39"/>
  <c r="O55" i="39"/>
  <c r="P55" i="39"/>
  <c r="Q55" i="39"/>
  <c r="R55" i="39"/>
  <c r="S55" i="39"/>
  <c r="T55" i="39"/>
  <c r="U55" i="39"/>
  <c r="V55" i="39"/>
  <c r="W55" i="39"/>
  <c r="X55" i="39"/>
  <c r="Y55" i="39"/>
  <c r="Z55" i="39"/>
  <c r="AA55" i="39"/>
  <c r="AB55" i="39"/>
  <c r="AC55" i="39"/>
  <c r="AD55" i="39"/>
  <c r="AE55" i="39"/>
  <c r="AF55" i="39"/>
  <c r="AG55" i="39"/>
  <c r="AH55" i="39"/>
  <c r="AI55" i="39"/>
  <c r="AJ55" i="39"/>
  <c r="AK55" i="39"/>
  <c r="AL55" i="39"/>
  <c r="AM55" i="39"/>
  <c r="AN55" i="39"/>
  <c r="AO55" i="39"/>
  <c r="AP55" i="39"/>
  <c r="AQ55" i="39"/>
  <c r="AR55" i="39"/>
  <c r="AS55" i="39"/>
  <c r="AT55" i="39"/>
  <c r="AU55" i="39"/>
  <c r="AV55" i="39"/>
  <c r="AW55" i="39"/>
  <c r="AX55" i="39"/>
  <c r="AY55" i="39"/>
  <c r="AZ55" i="39"/>
  <c r="BA55" i="39"/>
  <c r="BB55" i="39"/>
  <c r="BC55" i="39"/>
  <c r="BD55" i="39"/>
  <c r="BE55" i="39"/>
  <c r="BF55" i="39"/>
  <c r="BG55" i="39"/>
  <c r="BH55" i="39"/>
  <c r="BI55" i="39"/>
  <c r="BJ55" i="39"/>
  <c r="BK55" i="39"/>
  <c r="BL55" i="39"/>
  <c r="BM55" i="39"/>
  <c r="BN55" i="39"/>
  <c r="BO55" i="39"/>
  <c r="BP55" i="39"/>
  <c r="BQ55" i="39"/>
  <c r="BR55" i="39"/>
  <c r="BS55" i="39"/>
  <c r="BT55" i="39"/>
  <c r="BU55" i="39"/>
  <c r="BV55" i="39"/>
  <c r="BW55" i="39"/>
  <c r="BX55" i="39"/>
  <c r="BY55" i="39"/>
  <c r="BZ55" i="39"/>
  <c r="CA55" i="39"/>
  <c r="CB55" i="39"/>
  <c r="CC55" i="39"/>
  <c r="CD55" i="39"/>
  <c r="CE55" i="39"/>
  <c r="CF55" i="39"/>
  <c r="CG55" i="39"/>
  <c r="CH55" i="39"/>
  <c r="CI55" i="39"/>
  <c r="CJ55" i="39"/>
  <c r="CK55" i="39"/>
  <c r="CL55" i="39"/>
  <c r="CM55" i="39"/>
  <c r="CN55" i="39"/>
  <c r="CO55" i="39"/>
  <c r="CP55" i="39"/>
  <c r="CQ55" i="39"/>
  <c r="CR55" i="39"/>
  <c r="CS55" i="39"/>
  <c r="CT55" i="39"/>
  <c r="CU55" i="39"/>
  <c r="CV55" i="39"/>
  <c r="CW55" i="39"/>
  <c r="CX55" i="39"/>
  <c r="CY55" i="39"/>
  <c r="CZ55" i="39"/>
  <c r="DA55" i="39"/>
  <c r="DB55" i="39"/>
  <c r="DC55" i="39"/>
  <c r="DD55" i="39"/>
  <c r="DE55" i="39"/>
  <c r="DF55" i="39"/>
  <c r="DG55" i="39"/>
  <c r="E56" i="39"/>
  <c r="F56" i="39"/>
  <c r="G56" i="39"/>
  <c r="H56" i="39"/>
  <c r="I56" i="39"/>
  <c r="J56" i="39"/>
  <c r="K56" i="39"/>
  <c r="L56" i="39"/>
  <c r="M56" i="39"/>
  <c r="N56" i="39"/>
  <c r="O56" i="39"/>
  <c r="P56" i="39"/>
  <c r="Q56" i="39"/>
  <c r="R56" i="39"/>
  <c r="S56" i="39"/>
  <c r="T56" i="39"/>
  <c r="U56" i="39"/>
  <c r="V56" i="39"/>
  <c r="W56" i="39"/>
  <c r="X56" i="39"/>
  <c r="Y56" i="39"/>
  <c r="Z56" i="39"/>
  <c r="AA56" i="39"/>
  <c r="AB56" i="39"/>
  <c r="AC56" i="39"/>
  <c r="AD56" i="39"/>
  <c r="AE56" i="39"/>
  <c r="AF56" i="39"/>
  <c r="AG56" i="39"/>
  <c r="AH56" i="39"/>
  <c r="AI56" i="39"/>
  <c r="AJ56" i="39"/>
  <c r="AK56" i="39"/>
  <c r="AL56" i="39"/>
  <c r="AM56" i="39"/>
  <c r="AN56" i="39"/>
  <c r="AO56" i="39"/>
  <c r="AP56" i="39"/>
  <c r="AQ56" i="39"/>
  <c r="AR56" i="39"/>
  <c r="AS56" i="39"/>
  <c r="AT56" i="39"/>
  <c r="AU56" i="39"/>
  <c r="AV56" i="39"/>
  <c r="AW56" i="39"/>
  <c r="AX56" i="39"/>
  <c r="AY56" i="39"/>
  <c r="AZ56" i="39"/>
  <c r="BA56" i="39"/>
  <c r="BB56" i="39"/>
  <c r="BC56" i="39"/>
  <c r="BD56" i="39"/>
  <c r="BE56" i="39"/>
  <c r="BF56" i="39"/>
  <c r="BG56" i="39"/>
  <c r="BH56" i="39"/>
  <c r="BI56" i="39"/>
  <c r="BJ56" i="39"/>
  <c r="BK56" i="39"/>
  <c r="BL56" i="39"/>
  <c r="BM56" i="39"/>
  <c r="BN56" i="39"/>
  <c r="BO56" i="39"/>
  <c r="BP56" i="39"/>
  <c r="BQ56" i="39"/>
  <c r="BR56" i="39"/>
  <c r="BS56" i="39"/>
  <c r="BT56" i="39"/>
  <c r="BU56" i="39"/>
  <c r="BV56" i="39"/>
  <c r="BW56" i="39"/>
  <c r="BX56" i="39"/>
  <c r="BY56" i="39"/>
  <c r="BZ56" i="39"/>
  <c r="CA56" i="39"/>
  <c r="CB56" i="39"/>
  <c r="CC56" i="39"/>
  <c r="CD56" i="39"/>
  <c r="CE56" i="39"/>
  <c r="CF56" i="39"/>
  <c r="CG56" i="39"/>
  <c r="CH56" i="39"/>
  <c r="CI56" i="39"/>
  <c r="CJ56" i="39"/>
  <c r="CK56" i="39"/>
  <c r="CL56" i="39"/>
  <c r="CM56" i="39"/>
  <c r="CN56" i="39"/>
  <c r="CO56" i="39"/>
  <c r="CP56" i="39"/>
  <c r="CQ56" i="39"/>
  <c r="CR56" i="39"/>
  <c r="CS56" i="39"/>
  <c r="CT56" i="39"/>
  <c r="CU56" i="39"/>
  <c r="CV56" i="39"/>
  <c r="CW56" i="39"/>
  <c r="CX56" i="39"/>
  <c r="CY56" i="39"/>
  <c r="CZ56" i="39"/>
  <c r="DA56" i="39"/>
  <c r="DB56" i="39"/>
  <c r="DC56" i="39"/>
  <c r="DD56" i="39"/>
  <c r="DE56" i="39"/>
  <c r="DF56" i="39"/>
  <c r="DG56" i="39"/>
  <c r="E57" i="39"/>
  <c r="F57" i="39"/>
  <c r="G57" i="39"/>
  <c r="H57" i="39"/>
  <c r="I57" i="39"/>
  <c r="J57" i="39"/>
  <c r="K57" i="39"/>
  <c r="L57" i="39"/>
  <c r="M57" i="39"/>
  <c r="N57" i="39"/>
  <c r="O57" i="39"/>
  <c r="P57" i="39"/>
  <c r="Q57" i="39"/>
  <c r="R57" i="39"/>
  <c r="S57" i="39"/>
  <c r="T57" i="39"/>
  <c r="U57" i="39"/>
  <c r="V57" i="39"/>
  <c r="W57" i="39"/>
  <c r="X57" i="39"/>
  <c r="Y57" i="39"/>
  <c r="Z57" i="39"/>
  <c r="AA57" i="39"/>
  <c r="AB57" i="39"/>
  <c r="AC57" i="39"/>
  <c r="AD57" i="39"/>
  <c r="AE57" i="39"/>
  <c r="AF57" i="39"/>
  <c r="AG57" i="39"/>
  <c r="AH57" i="39"/>
  <c r="AI57" i="39"/>
  <c r="AJ57" i="39"/>
  <c r="AK57" i="39"/>
  <c r="AL57" i="39"/>
  <c r="AM57" i="39"/>
  <c r="AN57" i="39"/>
  <c r="AO57" i="39"/>
  <c r="AP57" i="39"/>
  <c r="AQ57" i="39"/>
  <c r="AR57" i="39"/>
  <c r="AS57" i="39"/>
  <c r="AT57" i="39"/>
  <c r="AU57" i="39"/>
  <c r="AV57" i="39"/>
  <c r="AW57" i="39"/>
  <c r="AX57" i="39"/>
  <c r="AY57" i="39"/>
  <c r="AZ57" i="39"/>
  <c r="BA57" i="39"/>
  <c r="BB57" i="39"/>
  <c r="BC57" i="39"/>
  <c r="BD57" i="39"/>
  <c r="BE57" i="39"/>
  <c r="BF57" i="39"/>
  <c r="BG57" i="39"/>
  <c r="BH57" i="39"/>
  <c r="BI57" i="39"/>
  <c r="BJ57" i="39"/>
  <c r="BK57" i="39"/>
  <c r="BL57" i="39"/>
  <c r="BM57" i="39"/>
  <c r="BN57" i="39"/>
  <c r="BO57" i="39"/>
  <c r="BP57" i="39"/>
  <c r="BQ57" i="39"/>
  <c r="BR57" i="39"/>
  <c r="BS57" i="39"/>
  <c r="BT57" i="39"/>
  <c r="BU57" i="39"/>
  <c r="BV57" i="39"/>
  <c r="BW57" i="39"/>
  <c r="BX57" i="39"/>
  <c r="BY57" i="39"/>
  <c r="BZ57" i="39"/>
  <c r="CA57" i="39"/>
  <c r="CB57" i="39"/>
  <c r="CC57" i="39"/>
  <c r="CD57" i="39"/>
  <c r="CE57" i="39"/>
  <c r="CF57" i="39"/>
  <c r="CG57" i="39"/>
  <c r="CH57" i="39"/>
  <c r="CI57" i="39"/>
  <c r="CJ57" i="39"/>
  <c r="CK57" i="39"/>
  <c r="CL57" i="39"/>
  <c r="CM57" i="39"/>
  <c r="CN57" i="39"/>
  <c r="CO57" i="39"/>
  <c r="CP57" i="39"/>
  <c r="CQ57" i="39"/>
  <c r="CR57" i="39"/>
  <c r="CS57" i="39"/>
  <c r="CT57" i="39"/>
  <c r="CU57" i="39"/>
  <c r="CV57" i="39"/>
  <c r="CW57" i="39"/>
  <c r="CX57" i="39"/>
  <c r="CY57" i="39"/>
  <c r="CZ57" i="39"/>
  <c r="DA57" i="39"/>
  <c r="DB57" i="39"/>
  <c r="DC57" i="39"/>
  <c r="DD57" i="39"/>
  <c r="DE57" i="39"/>
  <c r="DF57" i="39"/>
  <c r="DG57" i="39"/>
  <c r="E58" i="39"/>
  <c r="F58" i="39"/>
  <c r="G58" i="39"/>
  <c r="H58" i="39"/>
  <c r="I58" i="39"/>
  <c r="J58" i="39"/>
  <c r="K58" i="39"/>
  <c r="L58" i="39"/>
  <c r="M58" i="39"/>
  <c r="N58" i="39"/>
  <c r="O58" i="39"/>
  <c r="P58" i="39"/>
  <c r="Q58" i="39"/>
  <c r="R58" i="39"/>
  <c r="S58" i="39"/>
  <c r="T58" i="39"/>
  <c r="U58" i="39"/>
  <c r="V58" i="39"/>
  <c r="W58" i="39"/>
  <c r="X58" i="39"/>
  <c r="Y58" i="39"/>
  <c r="Z58" i="39"/>
  <c r="AA58" i="39"/>
  <c r="AB58" i="39"/>
  <c r="AC58" i="39"/>
  <c r="AD58" i="39"/>
  <c r="AE58" i="39"/>
  <c r="AF58" i="39"/>
  <c r="AG58" i="39"/>
  <c r="AH58" i="39"/>
  <c r="AI58" i="39"/>
  <c r="AJ58" i="39"/>
  <c r="AK58" i="39"/>
  <c r="AL58" i="39"/>
  <c r="AM58" i="39"/>
  <c r="AN58" i="39"/>
  <c r="AO58" i="39"/>
  <c r="AP58" i="39"/>
  <c r="AQ58" i="39"/>
  <c r="AR58" i="39"/>
  <c r="AS58" i="39"/>
  <c r="AT58" i="39"/>
  <c r="AU58" i="39"/>
  <c r="AV58" i="39"/>
  <c r="AW58" i="39"/>
  <c r="AX58" i="39"/>
  <c r="AY58" i="39"/>
  <c r="AZ58" i="39"/>
  <c r="BA58" i="39"/>
  <c r="BB58" i="39"/>
  <c r="BC58" i="39"/>
  <c r="BD58" i="39"/>
  <c r="BE58" i="39"/>
  <c r="BF58" i="39"/>
  <c r="BG58" i="39"/>
  <c r="BH58" i="39"/>
  <c r="BI58" i="39"/>
  <c r="BJ58" i="39"/>
  <c r="BK58" i="39"/>
  <c r="BL58" i="39"/>
  <c r="BM58" i="39"/>
  <c r="BN58" i="39"/>
  <c r="BO58" i="39"/>
  <c r="BP58" i="39"/>
  <c r="BQ58" i="39"/>
  <c r="BR58" i="39"/>
  <c r="BS58" i="39"/>
  <c r="BT58" i="39"/>
  <c r="BU58" i="39"/>
  <c r="BV58" i="39"/>
  <c r="BW58" i="39"/>
  <c r="BX58" i="39"/>
  <c r="BY58" i="39"/>
  <c r="BZ58" i="39"/>
  <c r="CA58" i="39"/>
  <c r="CB58" i="39"/>
  <c r="CC58" i="39"/>
  <c r="CD58" i="39"/>
  <c r="CE58" i="39"/>
  <c r="CF58" i="39"/>
  <c r="CG58" i="39"/>
  <c r="CH58" i="39"/>
  <c r="CI58" i="39"/>
  <c r="CJ58" i="39"/>
  <c r="CK58" i="39"/>
  <c r="CL58" i="39"/>
  <c r="CM58" i="39"/>
  <c r="CN58" i="39"/>
  <c r="CO58" i="39"/>
  <c r="CP58" i="39"/>
  <c r="CQ58" i="39"/>
  <c r="CR58" i="39"/>
  <c r="CS58" i="39"/>
  <c r="CT58" i="39"/>
  <c r="CU58" i="39"/>
  <c r="CV58" i="39"/>
  <c r="CW58" i="39"/>
  <c r="CX58" i="39"/>
  <c r="CY58" i="39"/>
  <c r="CZ58" i="39"/>
  <c r="DA58" i="39"/>
  <c r="DB58" i="39"/>
  <c r="DC58" i="39"/>
  <c r="DD58" i="39"/>
  <c r="DE58" i="39"/>
  <c r="DF58" i="39"/>
  <c r="DG58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D45" i="39"/>
  <c r="D46" i="39"/>
  <c r="D47" i="39"/>
  <c r="D48" i="39"/>
  <c r="D49" i="39"/>
  <c r="D50" i="39"/>
  <c r="D51" i="39"/>
  <c r="D52" i="39"/>
  <c r="D53" i="39"/>
  <c r="D54" i="39"/>
  <c r="D55" i="39"/>
  <c r="D56" i="39"/>
  <c r="D57" i="39"/>
  <c r="D58" i="39"/>
  <c r="D5" i="36"/>
  <c r="E5" i="36"/>
  <c r="F5" i="36"/>
  <c r="G5" i="36"/>
  <c r="H5" i="36"/>
  <c r="I5" i="36"/>
  <c r="J5" i="36"/>
  <c r="K5" i="36"/>
  <c r="L5" i="36"/>
  <c r="M5" i="36"/>
  <c r="N5" i="36"/>
  <c r="O5" i="36"/>
  <c r="P5" i="36"/>
  <c r="Q5" i="36"/>
  <c r="R5" i="36"/>
  <c r="S5" i="36"/>
  <c r="T5" i="36"/>
  <c r="U5" i="36"/>
  <c r="V5" i="36"/>
  <c r="W5" i="36"/>
  <c r="X5" i="36"/>
  <c r="Y5" i="36"/>
  <c r="Z5" i="36"/>
  <c r="AA5" i="36"/>
  <c r="AB5" i="36"/>
  <c r="AC5" i="36"/>
  <c r="AD5" i="36"/>
  <c r="AE5" i="36"/>
  <c r="AF5" i="36"/>
  <c r="AG5" i="36"/>
  <c r="AH5" i="36"/>
  <c r="AI5" i="36"/>
  <c r="AJ5" i="36"/>
  <c r="AK5" i="36"/>
  <c r="AL5" i="36"/>
  <c r="AM5" i="36"/>
  <c r="AN5" i="36"/>
  <c r="AO5" i="36"/>
  <c r="AP5" i="36"/>
  <c r="AQ5" i="36"/>
  <c r="AR5" i="36"/>
  <c r="AS5" i="36"/>
  <c r="AT5" i="36"/>
  <c r="AU5" i="36"/>
  <c r="AV5" i="36"/>
  <c r="AW5" i="36"/>
  <c r="AX5" i="36"/>
  <c r="AY5" i="36"/>
  <c r="AZ5" i="36"/>
  <c r="BA5" i="36"/>
  <c r="BB5" i="36"/>
  <c r="BC5" i="36"/>
  <c r="BD5" i="36"/>
  <c r="BE5" i="36"/>
  <c r="BF5" i="36"/>
  <c r="BG5" i="36"/>
  <c r="BH5" i="36"/>
  <c r="BI5" i="36"/>
  <c r="BJ5" i="36"/>
  <c r="BK5" i="36"/>
  <c r="BL5" i="36"/>
  <c r="BM5" i="36"/>
  <c r="BN5" i="36"/>
  <c r="BO5" i="36"/>
  <c r="BP5" i="36"/>
  <c r="BQ5" i="36"/>
  <c r="BR5" i="36"/>
  <c r="BS5" i="36"/>
  <c r="BT5" i="36"/>
  <c r="BU5" i="36"/>
  <c r="BV5" i="36"/>
  <c r="BW5" i="36"/>
  <c r="BX5" i="36"/>
  <c r="BY5" i="36"/>
  <c r="BZ5" i="36"/>
  <c r="CA5" i="36"/>
  <c r="CB5" i="36"/>
  <c r="CC5" i="36"/>
  <c r="CD5" i="36"/>
  <c r="CE5" i="36"/>
  <c r="CF5" i="36"/>
  <c r="CG5" i="36"/>
  <c r="CH5" i="36"/>
  <c r="CI5" i="36"/>
  <c r="CJ5" i="36"/>
  <c r="CK5" i="36"/>
  <c r="CL5" i="36"/>
  <c r="CM5" i="36"/>
  <c r="CN5" i="36"/>
  <c r="CO5" i="36"/>
  <c r="CP5" i="36"/>
  <c r="CQ5" i="36"/>
  <c r="CR5" i="36"/>
  <c r="CS5" i="36"/>
  <c r="CT5" i="36"/>
  <c r="CU5" i="36"/>
  <c r="CV5" i="36"/>
  <c r="CW5" i="36"/>
  <c r="CX5" i="36"/>
  <c r="CY5" i="36"/>
  <c r="CZ5" i="36"/>
  <c r="DA5" i="36"/>
  <c r="DB5" i="36"/>
  <c r="DC5" i="36"/>
  <c r="DD5" i="36"/>
  <c r="DE5" i="36"/>
  <c r="DF5" i="36"/>
  <c r="D6" i="36"/>
  <c r="E6" i="36"/>
  <c r="F6" i="36"/>
  <c r="G6" i="36"/>
  <c r="H6" i="36"/>
  <c r="I6" i="36"/>
  <c r="J6" i="36"/>
  <c r="K6" i="36"/>
  <c r="L6" i="36"/>
  <c r="M6" i="36"/>
  <c r="N6" i="36"/>
  <c r="O6" i="36"/>
  <c r="P6" i="36"/>
  <c r="Q6" i="36"/>
  <c r="R6" i="36"/>
  <c r="S6" i="36"/>
  <c r="T6" i="36"/>
  <c r="U6" i="36"/>
  <c r="V6" i="36"/>
  <c r="W6" i="36"/>
  <c r="X6" i="36"/>
  <c r="Y6" i="36"/>
  <c r="Z6" i="36"/>
  <c r="AA6" i="36"/>
  <c r="AB6" i="36"/>
  <c r="AC6" i="36"/>
  <c r="AD6" i="36"/>
  <c r="AE6" i="36"/>
  <c r="AF6" i="36"/>
  <c r="AG6" i="36"/>
  <c r="AH6" i="36"/>
  <c r="AI6" i="36"/>
  <c r="AJ6" i="36"/>
  <c r="AK6" i="36"/>
  <c r="AL6" i="36"/>
  <c r="AM6" i="36"/>
  <c r="AN6" i="36"/>
  <c r="AO6" i="36"/>
  <c r="AP6" i="36"/>
  <c r="AQ6" i="36"/>
  <c r="AR6" i="36"/>
  <c r="AS6" i="36"/>
  <c r="AT6" i="36"/>
  <c r="AU6" i="36"/>
  <c r="AV6" i="36"/>
  <c r="AW6" i="36"/>
  <c r="AX6" i="36"/>
  <c r="AY6" i="36"/>
  <c r="AZ6" i="36"/>
  <c r="BA6" i="36"/>
  <c r="BB6" i="36"/>
  <c r="BC6" i="36"/>
  <c r="BD6" i="36"/>
  <c r="BE6" i="36"/>
  <c r="BF6" i="36"/>
  <c r="BG6" i="36"/>
  <c r="BH6" i="36"/>
  <c r="BI6" i="36"/>
  <c r="BJ6" i="36"/>
  <c r="BK6" i="36"/>
  <c r="BL6" i="36"/>
  <c r="BM6" i="36"/>
  <c r="BN6" i="36"/>
  <c r="BO6" i="36"/>
  <c r="BP6" i="36"/>
  <c r="BQ6" i="36"/>
  <c r="BR6" i="36"/>
  <c r="BS6" i="36"/>
  <c r="BT6" i="36"/>
  <c r="BU6" i="36"/>
  <c r="BV6" i="36"/>
  <c r="BW6" i="36"/>
  <c r="BX6" i="36"/>
  <c r="BY6" i="36"/>
  <c r="BZ6" i="36"/>
  <c r="CA6" i="36"/>
  <c r="CB6" i="36"/>
  <c r="CC6" i="36"/>
  <c r="CD6" i="36"/>
  <c r="CE6" i="36"/>
  <c r="CF6" i="36"/>
  <c r="CG6" i="36"/>
  <c r="CH6" i="36"/>
  <c r="CI6" i="36"/>
  <c r="CJ6" i="36"/>
  <c r="CK6" i="36"/>
  <c r="CL6" i="36"/>
  <c r="CM6" i="36"/>
  <c r="CN6" i="36"/>
  <c r="CO6" i="36"/>
  <c r="CP6" i="36"/>
  <c r="CQ6" i="36"/>
  <c r="CR6" i="36"/>
  <c r="CS6" i="36"/>
  <c r="CT6" i="36"/>
  <c r="CU6" i="36"/>
  <c r="CV6" i="36"/>
  <c r="CW6" i="36"/>
  <c r="CX6" i="36"/>
  <c r="CY6" i="36"/>
  <c r="CZ6" i="36"/>
  <c r="DA6" i="36"/>
  <c r="DB6" i="36"/>
  <c r="DC6" i="36"/>
  <c r="DD6" i="36"/>
  <c r="DE6" i="36"/>
  <c r="DF6" i="36"/>
  <c r="D7" i="36"/>
  <c r="E7" i="36"/>
  <c r="F7" i="36"/>
  <c r="G7" i="36"/>
  <c r="H7" i="36"/>
  <c r="I7" i="36"/>
  <c r="J7" i="36"/>
  <c r="K7" i="36"/>
  <c r="L7" i="36"/>
  <c r="M7" i="36"/>
  <c r="N7" i="36"/>
  <c r="O7" i="36"/>
  <c r="P7" i="36"/>
  <c r="Q7" i="36"/>
  <c r="R7" i="36"/>
  <c r="S7" i="36"/>
  <c r="T7" i="36"/>
  <c r="U7" i="36"/>
  <c r="V7" i="36"/>
  <c r="W7" i="36"/>
  <c r="X7" i="36"/>
  <c r="Y7" i="36"/>
  <c r="Z7" i="36"/>
  <c r="AA7" i="36"/>
  <c r="AB7" i="36"/>
  <c r="AC7" i="36"/>
  <c r="AD7" i="36"/>
  <c r="AE7" i="36"/>
  <c r="AF7" i="36"/>
  <c r="AG7" i="36"/>
  <c r="AH7" i="36"/>
  <c r="AI7" i="36"/>
  <c r="AJ7" i="36"/>
  <c r="AK7" i="36"/>
  <c r="AL7" i="36"/>
  <c r="AM7" i="36"/>
  <c r="AN7" i="36"/>
  <c r="AO7" i="36"/>
  <c r="AP7" i="36"/>
  <c r="AQ7" i="36"/>
  <c r="AR7" i="36"/>
  <c r="AS7" i="36"/>
  <c r="AT7" i="36"/>
  <c r="AU7" i="36"/>
  <c r="AV7" i="36"/>
  <c r="AW7" i="36"/>
  <c r="AX7" i="36"/>
  <c r="AY7" i="36"/>
  <c r="AZ7" i="36"/>
  <c r="BA7" i="36"/>
  <c r="BB7" i="36"/>
  <c r="BC7" i="36"/>
  <c r="BD7" i="36"/>
  <c r="BE7" i="36"/>
  <c r="BF7" i="36"/>
  <c r="BG7" i="36"/>
  <c r="BH7" i="36"/>
  <c r="BI7" i="36"/>
  <c r="BJ7" i="36"/>
  <c r="BK7" i="36"/>
  <c r="BL7" i="36"/>
  <c r="BM7" i="36"/>
  <c r="BN7" i="36"/>
  <c r="BO7" i="36"/>
  <c r="BP7" i="36"/>
  <c r="BQ7" i="36"/>
  <c r="BR7" i="36"/>
  <c r="BS7" i="36"/>
  <c r="BT7" i="36"/>
  <c r="BU7" i="36"/>
  <c r="BV7" i="36"/>
  <c r="BW7" i="36"/>
  <c r="BX7" i="36"/>
  <c r="BY7" i="36"/>
  <c r="BZ7" i="36"/>
  <c r="CA7" i="36"/>
  <c r="CB7" i="36"/>
  <c r="CC7" i="36"/>
  <c r="CD7" i="36"/>
  <c r="CE7" i="36"/>
  <c r="CF7" i="36"/>
  <c r="CG7" i="36"/>
  <c r="CH7" i="36"/>
  <c r="CI7" i="36"/>
  <c r="CJ7" i="36"/>
  <c r="CK7" i="36"/>
  <c r="CL7" i="36"/>
  <c r="CM7" i="36"/>
  <c r="CN7" i="36"/>
  <c r="CO7" i="36"/>
  <c r="CP7" i="36"/>
  <c r="CQ7" i="36"/>
  <c r="CR7" i="36"/>
  <c r="CS7" i="36"/>
  <c r="CT7" i="36"/>
  <c r="CU7" i="36"/>
  <c r="CV7" i="36"/>
  <c r="CW7" i="36"/>
  <c r="CX7" i="36"/>
  <c r="CY7" i="36"/>
  <c r="CZ7" i="36"/>
  <c r="DA7" i="36"/>
  <c r="DB7" i="36"/>
  <c r="DC7" i="36"/>
  <c r="DD7" i="36"/>
  <c r="DE7" i="36"/>
  <c r="DF7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Y8" i="36"/>
  <c r="Z8" i="36"/>
  <c r="AA8" i="36"/>
  <c r="AB8" i="36"/>
  <c r="AC8" i="36"/>
  <c r="AD8" i="36"/>
  <c r="AE8" i="36"/>
  <c r="AF8" i="36"/>
  <c r="AG8" i="36"/>
  <c r="AH8" i="36"/>
  <c r="AI8" i="36"/>
  <c r="AJ8" i="36"/>
  <c r="AK8" i="36"/>
  <c r="AL8" i="36"/>
  <c r="AM8" i="36"/>
  <c r="AN8" i="36"/>
  <c r="AO8" i="36"/>
  <c r="AP8" i="36"/>
  <c r="AQ8" i="36"/>
  <c r="AR8" i="36"/>
  <c r="AS8" i="36"/>
  <c r="AT8" i="36"/>
  <c r="AU8" i="36"/>
  <c r="AV8" i="36"/>
  <c r="AW8" i="36"/>
  <c r="AX8" i="36"/>
  <c r="AY8" i="36"/>
  <c r="AZ8" i="36"/>
  <c r="BA8" i="36"/>
  <c r="BB8" i="36"/>
  <c r="BC8" i="36"/>
  <c r="BD8" i="36"/>
  <c r="BE8" i="36"/>
  <c r="BF8" i="36"/>
  <c r="BG8" i="36"/>
  <c r="BH8" i="36"/>
  <c r="BI8" i="36"/>
  <c r="BJ8" i="36"/>
  <c r="BK8" i="36"/>
  <c r="BL8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CA8" i="36"/>
  <c r="CB8" i="36"/>
  <c r="CC8" i="36"/>
  <c r="CD8" i="36"/>
  <c r="CE8" i="36"/>
  <c r="CF8" i="36"/>
  <c r="CG8" i="36"/>
  <c r="CH8" i="36"/>
  <c r="CI8" i="36"/>
  <c r="CJ8" i="36"/>
  <c r="CK8" i="36"/>
  <c r="CL8" i="36"/>
  <c r="CM8" i="36"/>
  <c r="CN8" i="36"/>
  <c r="CO8" i="36"/>
  <c r="CP8" i="36"/>
  <c r="CQ8" i="36"/>
  <c r="CR8" i="36"/>
  <c r="CS8" i="36"/>
  <c r="CT8" i="36"/>
  <c r="CU8" i="36"/>
  <c r="CV8" i="36"/>
  <c r="CW8" i="36"/>
  <c r="CX8" i="36"/>
  <c r="CY8" i="36"/>
  <c r="CZ8" i="36"/>
  <c r="DA8" i="36"/>
  <c r="DB8" i="36"/>
  <c r="DC8" i="36"/>
  <c r="DD8" i="36"/>
  <c r="DE8" i="36"/>
  <c r="DF8" i="36"/>
  <c r="D9" i="36"/>
  <c r="E9" i="36"/>
  <c r="F9" i="36"/>
  <c r="G9" i="36"/>
  <c r="H9" i="36"/>
  <c r="I9" i="36"/>
  <c r="J9" i="36"/>
  <c r="K9" i="36"/>
  <c r="L9" i="36"/>
  <c r="M9" i="36"/>
  <c r="N9" i="36"/>
  <c r="O9" i="36"/>
  <c r="P9" i="36"/>
  <c r="Q9" i="36"/>
  <c r="R9" i="36"/>
  <c r="S9" i="36"/>
  <c r="T9" i="36"/>
  <c r="U9" i="36"/>
  <c r="V9" i="36"/>
  <c r="W9" i="36"/>
  <c r="X9" i="36"/>
  <c r="Y9" i="36"/>
  <c r="Z9" i="36"/>
  <c r="AA9" i="36"/>
  <c r="AB9" i="36"/>
  <c r="AC9" i="36"/>
  <c r="AD9" i="36"/>
  <c r="AE9" i="36"/>
  <c r="AF9" i="36"/>
  <c r="AG9" i="36"/>
  <c r="AH9" i="36"/>
  <c r="AI9" i="36"/>
  <c r="AJ9" i="36"/>
  <c r="AK9" i="36"/>
  <c r="AL9" i="36"/>
  <c r="AM9" i="36"/>
  <c r="AN9" i="36"/>
  <c r="AO9" i="36"/>
  <c r="AP9" i="36"/>
  <c r="AQ9" i="36"/>
  <c r="AR9" i="36"/>
  <c r="AS9" i="36"/>
  <c r="AT9" i="36"/>
  <c r="AU9" i="36"/>
  <c r="AV9" i="36"/>
  <c r="AW9" i="36"/>
  <c r="AX9" i="36"/>
  <c r="AY9" i="36"/>
  <c r="AZ9" i="36"/>
  <c r="BA9" i="36"/>
  <c r="BB9" i="36"/>
  <c r="BC9" i="36"/>
  <c r="BD9" i="36"/>
  <c r="BE9" i="36"/>
  <c r="BF9" i="36"/>
  <c r="BG9" i="36"/>
  <c r="BH9" i="36"/>
  <c r="BI9" i="36"/>
  <c r="BJ9" i="36"/>
  <c r="BK9" i="36"/>
  <c r="BL9" i="36"/>
  <c r="BM9" i="36"/>
  <c r="BN9" i="36"/>
  <c r="BO9" i="36"/>
  <c r="BP9" i="36"/>
  <c r="BQ9" i="36"/>
  <c r="BR9" i="36"/>
  <c r="BS9" i="36"/>
  <c r="BT9" i="36"/>
  <c r="BU9" i="36"/>
  <c r="BV9" i="36"/>
  <c r="BW9" i="36"/>
  <c r="BX9" i="36"/>
  <c r="BY9" i="36"/>
  <c r="BZ9" i="36"/>
  <c r="CA9" i="36"/>
  <c r="CB9" i="36"/>
  <c r="CC9" i="36"/>
  <c r="CD9" i="36"/>
  <c r="CE9" i="36"/>
  <c r="CF9" i="36"/>
  <c r="CG9" i="36"/>
  <c r="CH9" i="36"/>
  <c r="CI9" i="36"/>
  <c r="CJ9" i="36"/>
  <c r="CK9" i="36"/>
  <c r="CL9" i="36"/>
  <c r="CM9" i="36"/>
  <c r="CN9" i="36"/>
  <c r="CO9" i="36"/>
  <c r="CP9" i="36"/>
  <c r="CQ9" i="36"/>
  <c r="CR9" i="36"/>
  <c r="CS9" i="36"/>
  <c r="CT9" i="36"/>
  <c r="CU9" i="36"/>
  <c r="CV9" i="36"/>
  <c r="CW9" i="36"/>
  <c r="CX9" i="36"/>
  <c r="CY9" i="36"/>
  <c r="CZ9" i="36"/>
  <c r="DA9" i="36"/>
  <c r="DB9" i="36"/>
  <c r="DC9" i="36"/>
  <c r="DD9" i="36"/>
  <c r="DE9" i="36"/>
  <c r="DF9" i="36"/>
  <c r="D10" i="36"/>
  <c r="E10" i="36"/>
  <c r="F10" i="36"/>
  <c r="G10" i="36"/>
  <c r="H10" i="36"/>
  <c r="I10" i="36"/>
  <c r="J10" i="36"/>
  <c r="K10" i="36"/>
  <c r="L10" i="36"/>
  <c r="M10" i="36"/>
  <c r="N10" i="36"/>
  <c r="O10" i="36"/>
  <c r="P10" i="36"/>
  <c r="Q10" i="36"/>
  <c r="R10" i="36"/>
  <c r="S10" i="36"/>
  <c r="T10" i="36"/>
  <c r="U10" i="36"/>
  <c r="V10" i="36"/>
  <c r="W10" i="36"/>
  <c r="X10" i="36"/>
  <c r="Y10" i="36"/>
  <c r="Z10" i="36"/>
  <c r="AA10" i="36"/>
  <c r="AB10" i="36"/>
  <c r="AC10" i="36"/>
  <c r="AD10" i="36"/>
  <c r="AE10" i="36"/>
  <c r="AF10" i="36"/>
  <c r="AG10" i="36"/>
  <c r="AH10" i="36"/>
  <c r="AI10" i="36"/>
  <c r="AJ10" i="36"/>
  <c r="AK10" i="36"/>
  <c r="AL10" i="36"/>
  <c r="AM10" i="36"/>
  <c r="AN10" i="36"/>
  <c r="AO10" i="36"/>
  <c r="AP10" i="36"/>
  <c r="AQ10" i="36"/>
  <c r="AR10" i="36"/>
  <c r="AS10" i="36"/>
  <c r="AT10" i="36"/>
  <c r="AU10" i="36"/>
  <c r="AV10" i="36"/>
  <c r="AW10" i="36"/>
  <c r="AX10" i="36"/>
  <c r="AY10" i="36"/>
  <c r="AZ10" i="36"/>
  <c r="BA10" i="36"/>
  <c r="BB10" i="36"/>
  <c r="BC10" i="36"/>
  <c r="BD10" i="36"/>
  <c r="BE10" i="36"/>
  <c r="BF10" i="36"/>
  <c r="BG10" i="36"/>
  <c r="BH10" i="36"/>
  <c r="BI10" i="36"/>
  <c r="BJ10" i="36"/>
  <c r="BK10" i="36"/>
  <c r="BL10" i="36"/>
  <c r="BM10" i="36"/>
  <c r="BN10" i="36"/>
  <c r="BO10" i="36"/>
  <c r="BP10" i="36"/>
  <c r="BQ10" i="36"/>
  <c r="BR10" i="36"/>
  <c r="BS10" i="36"/>
  <c r="BT10" i="36"/>
  <c r="BU10" i="36"/>
  <c r="BV10" i="36"/>
  <c r="BW10" i="36"/>
  <c r="BX10" i="36"/>
  <c r="BY10" i="36"/>
  <c r="BZ10" i="36"/>
  <c r="CA10" i="36"/>
  <c r="CB10" i="36"/>
  <c r="CC10" i="36"/>
  <c r="CD10" i="36"/>
  <c r="CE10" i="36"/>
  <c r="CF10" i="36"/>
  <c r="CG10" i="36"/>
  <c r="CH10" i="36"/>
  <c r="CI10" i="36"/>
  <c r="CJ10" i="36"/>
  <c r="CK10" i="36"/>
  <c r="CL10" i="36"/>
  <c r="CM10" i="36"/>
  <c r="CN10" i="36"/>
  <c r="CO10" i="36"/>
  <c r="CP10" i="36"/>
  <c r="CQ10" i="36"/>
  <c r="CR10" i="36"/>
  <c r="CS10" i="36"/>
  <c r="CT10" i="36"/>
  <c r="CU10" i="36"/>
  <c r="CV10" i="36"/>
  <c r="CW10" i="36"/>
  <c r="CX10" i="36"/>
  <c r="CY10" i="36"/>
  <c r="CZ10" i="36"/>
  <c r="DA10" i="36"/>
  <c r="DB10" i="36"/>
  <c r="DC10" i="36"/>
  <c r="DD10" i="36"/>
  <c r="DE10" i="36"/>
  <c r="DF10" i="36"/>
  <c r="D11" i="36"/>
  <c r="E11" i="36"/>
  <c r="F11" i="36"/>
  <c r="G11" i="36"/>
  <c r="H11" i="36"/>
  <c r="I11" i="36"/>
  <c r="J11" i="36"/>
  <c r="K11" i="36"/>
  <c r="L11" i="36"/>
  <c r="M11" i="36"/>
  <c r="N11" i="36"/>
  <c r="O11" i="36"/>
  <c r="P11" i="36"/>
  <c r="Q11" i="36"/>
  <c r="R11" i="36"/>
  <c r="S11" i="36"/>
  <c r="T11" i="36"/>
  <c r="U11" i="36"/>
  <c r="V11" i="36"/>
  <c r="W11" i="36"/>
  <c r="X11" i="36"/>
  <c r="Y11" i="36"/>
  <c r="Z11" i="36"/>
  <c r="AA11" i="36"/>
  <c r="AB11" i="36"/>
  <c r="AC11" i="36"/>
  <c r="AD11" i="36"/>
  <c r="AE11" i="36"/>
  <c r="AF11" i="36"/>
  <c r="AG11" i="36"/>
  <c r="AH11" i="36"/>
  <c r="AI11" i="36"/>
  <c r="AJ11" i="36"/>
  <c r="AK11" i="36"/>
  <c r="AL11" i="36"/>
  <c r="AM11" i="36"/>
  <c r="AN11" i="36"/>
  <c r="AO11" i="36"/>
  <c r="AP11" i="36"/>
  <c r="AQ11" i="36"/>
  <c r="AR11" i="36"/>
  <c r="AS11" i="36"/>
  <c r="AT11" i="36"/>
  <c r="AU11" i="36"/>
  <c r="AV11" i="36"/>
  <c r="AW11" i="36"/>
  <c r="AX11" i="36"/>
  <c r="AY11" i="36"/>
  <c r="AZ11" i="36"/>
  <c r="BA11" i="36"/>
  <c r="BB11" i="36"/>
  <c r="BC11" i="36"/>
  <c r="BD11" i="36"/>
  <c r="BE11" i="36"/>
  <c r="BF11" i="36"/>
  <c r="BG11" i="36"/>
  <c r="BH11" i="36"/>
  <c r="BI11" i="36"/>
  <c r="BJ11" i="36"/>
  <c r="BK11" i="36"/>
  <c r="BL11" i="36"/>
  <c r="BM11" i="36"/>
  <c r="BN11" i="36"/>
  <c r="BO11" i="36"/>
  <c r="BP11" i="36"/>
  <c r="BQ11" i="36"/>
  <c r="BR11" i="36"/>
  <c r="BS11" i="36"/>
  <c r="BT11" i="36"/>
  <c r="BU11" i="36"/>
  <c r="BV11" i="36"/>
  <c r="BW11" i="36"/>
  <c r="BX11" i="36"/>
  <c r="BY11" i="36"/>
  <c r="BZ11" i="36"/>
  <c r="CA11" i="36"/>
  <c r="CB11" i="36"/>
  <c r="CC11" i="36"/>
  <c r="CD11" i="36"/>
  <c r="CE11" i="36"/>
  <c r="CF11" i="36"/>
  <c r="CG11" i="36"/>
  <c r="CH11" i="36"/>
  <c r="CI11" i="36"/>
  <c r="CJ11" i="36"/>
  <c r="CK11" i="36"/>
  <c r="CL11" i="36"/>
  <c r="CM11" i="36"/>
  <c r="CN11" i="36"/>
  <c r="CO11" i="36"/>
  <c r="CP11" i="36"/>
  <c r="CQ11" i="36"/>
  <c r="CR11" i="36"/>
  <c r="CS11" i="36"/>
  <c r="CT11" i="36"/>
  <c r="CU11" i="36"/>
  <c r="CV11" i="36"/>
  <c r="CW11" i="36"/>
  <c r="CX11" i="36"/>
  <c r="CY11" i="36"/>
  <c r="CZ11" i="36"/>
  <c r="DA11" i="36"/>
  <c r="DB11" i="36"/>
  <c r="DC11" i="36"/>
  <c r="DD11" i="36"/>
  <c r="DE11" i="36"/>
  <c r="DF11" i="36"/>
  <c r="D12" i="36"/>
  <c r="E12" i="36"/>
  <c r="F12" i="36"/>
  <c r="G12" i="36"/>
  <c r="H12" i="36"/>
  <c r="I12" i="36"/>
  <c r="J12" i="36"/>
  <c r="K12" i="36"/>
  <c r="L12" i="36"/>
  <c r="M12" i="36"/>
  <c r="N12" i="36"/>
  <c r="O12" i="36"/>
  <c r="P12" i="36"/>
  <c r="Q12" i="36"/>
  <c r="R12" i="36"/>
  <c r="S12" i="36"/>
  <c r="T12" i="36"/>
  <c r="U12" i="36"/>
  <c r="V12" i="36"/>
  <c r="W12" i="36"/>
  <c r="X12" i="36"/>
  <c r="Y12" i="36"/>
  <c r="Z12" i="36"/>
  <c r="AA12" i="36"/>
  <c r="AB12" i="36"/>
  <c r="AC12" i="36"/>
  <c r="AD12" i="36"/>
  <c r="AE12" i="36"/>
  <c r="AF12" i="36"/>
  <c r="AG12" i="36"/>
  <c r="AH12" i="36"/>
  <c r="AI12" i="36"/>
  <c r="AJ12" i="36"/>
  <c r="AK12" i="36"/>
  <c r="AL12" i="36"/>
  <c r="AM12" i="36"/>
  <c r="AN12" i="36"/>
  <c r="AO12" i="36"/>
  <c r="AP12" i="36"/>
  <c r="AQ12" i="36"/>
  <c r="AR12" i="36"/>
  <c r="AS12" i="36"/>
  <c r="AT12" i="36"/>
  <c r="AU12" i="36"/>
  <c r="AV12" i="36"/>
  <c r="AW12" i="36"/>
  <c r="AX12" i="36"/>
  <c r="AY12" i="36"/>
  <c r="AZ12" i="36"/>
  <c r="BA12" i="36"/>
  <c r="BB12" i="36"/>
  <c r="BC12" i="36"/>
  <c r="BD12" i="36"/>
  <c r="BE12" i="36"/>
  <c r="BF12" i="36"/>
  <c r="BG12" i="36"/>
  <c r="BH12" i="36"/>
  <c r="BI12" i="36"/>
  <c r="BJ12" i="36"/>
  <c r="BK12" i="36"/>
  <c r="BL12" i="36"/>
  <c r="BM12" i="36"/>
  <c r="BN12" i="36"/>
  <c r="BO12" i="36"/>
  <c r="BP12" i="36"/>
  <c r="BQ12" i="36"/>
  <c r="BR12" i="36"/>
  <c r="BS12" i="36"/>
  <c r="BT12" i="36"/>
  <c r="BU12" i="36"/>
  <c r="BV12" i="36"/>
  <c r="BW12" i="36"/>
  <c r="BX12" i="36"/>
  <c r="BY12" i="36"/>
  <c r="BZ12" i="36"/>
  <c r="CA12" i="36"/>
  <c r="CB12" i="36"/>
  <c r="CC12" i="36"/>
  <c r="CD12" i="36"/>
  <c r="CE12" i="36"/>
  <c r="CF12" i="36"/>
  <c r="CG12" i="36"/>
  <c r="CH12" i="36"/>
  <c r="CI12" i="36"/>
  <c r="CJ12" i="36"/>
  <c r="CK12" i="36"/>
  <c r="CL12" i="36"/>
  <c r="CM12" i="36"/>
  <c r="CN12" i="36"/>
  <c r="CO12" i="36"/>
  <c r="CP12" i="36"/>
  <c r="CQ12" i="36"/>
  <c r="CR12" i="36"/>
  <c r="CS12" i="36"/>
  <c r="CT12" i="36"/>
  <c r="CU12" i="36"/>
  <c r="CV12" i="36"/>
  <c r="CW12" i="36"/>
  <c r="CX12" i="36"/>
  <c r="CY12" i="36"/>
  <c r="CZ12" i="36"/>
  <c r="DA12" i="36"/>
  <c r="DB12" i="36"/>
  <c r="DC12" i="36"/>
  <c r="DD12" i="36"/>
  <c r="DE12" i="36"/>
  <c r="DF12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S13" i="36"/>
  <c r="T13" i="36"/>
  <c r="U13" i="36"/>
  <c r="V13" i="36"/>
  <c r="W13" i="36"/>
  <c r="X13" i="36"/>
  <c r="Y13" i="36"/>
  <c r="Z13" i="36"/>
  <c r="AA13" i="36"/>
  <c r="AB13" i="36"/>
  <c r="AC13" i="36"/>
  <c r="AD13" i="36"/>
  <c r="AE13" i="36"/>
  <c r="AF13" i="36"/>
  <c r="AG13" i="36"/>
  <c r="AH13" i="36"/>
  <c r="AI13" i="36"/>
  <c r="AJ13" i="36"/>
  <c r="AK13" i="36"/>
  <c r="AL13" i="36"/>
  <c r="AM13" i="36"/>
  <c r="AN13" i="36"/>
  <c r="AO13" i="36"/>
  <c r="AP13" i="36"/>
  <c r="AQ13" i="36"/>
  <c r="AR13" i="36"/>
  <c r="AS13" i="36"/>
  <c r="AT13" i="36"/>
  <c r="AU13" i="36"/>
  <c r="AV13" i="36"/>
  <c r="AW13" i="36"/>
  <c r="AX13" i="36"/>
  <c r="AY13" i="36"/>
  <c r="AZ13" i="36"/>
  <c r="BA13" i="36"/>
  <c r="BB13" i="36"/>
  <c r="BC13" i="36"/>
  <c r="BD13" i="36"/>
  <c r="BE13" i="36"/>
  <c r="BF13" i="36"/>
  <c r="BG13" i="36"/>
  <c r="BH13" i="36"/>
  <c r="BI13" i="36"/>
  <c r="BJ13" i="36"/>
  <c r="BK13" i="36"/>
  <c r="BL13" i="36"/>
  <c r="BM13" i="36"/>
  <c r="BN13" i="36"/>
  <c r="BO13" i="36"/>
  <c r="BP13" i="36"/>
  <c r="BQ13" i="36"/>
  <c r="BR13" i="36"/>
  <c r="BS13" i="36"/>
  <c r="BT13" i="36"/>
  <c r="BU13" i="36"/>
  <c r="BV13" i="36"/>
  <c r="BW13" i="36"/>
  <c r="BX13" i="36"/>
  <c r="BY13" i="36"/>
  <c r="BZ13" i="36"/>
  <c r="CA13" i="36"/>
  <c r="CB13" i="36"/>
  <c r="CC13" i="36"/>
  <c r="CD13" i="36"/>
  <c r="CE13" i="36"/>
  <c r="CF13" i="36"/>
  <c r="CG13" i="36"/>
  <c r="CH13" i="36"/>
  <c r="CI13" i="36"/>
  <c r="CJ13" i="36"/>
  <c r="CK13" i="36"/>
  <c r="CL13" i="36"/>
  <c r="CM13" i="36"/>
  <c r="CN13" i="36"/>
  <c r="CO13" i="36"/>
  <c r="CP13" i="36"/>
  <c r="CQ13" i="36"/>
  <c r="CR13" i="36"/>
  <c r="CS13" i="36"/>
  <c r="CT13" i="36"/>
  <c r="CU13" i="36"/>
  <c r="CV13" i="36"/>
  <c r="CW13" i="36"/>
  <c r="CX13" i="36"/>
  <c r="CY13" i="36"/>
  <c r="CZ13" i="36"/>
  <c r="DA13" i="36"/>
  <c r="DB13" i="36"/>
  <c r="DC13" i="36"/>
  <c r="DD13" i="36"/>
  <c r="DE13" i="36"/>
  <c r="DF13" i="36"/>
  <c r="D14" i="36"/>
  <c r="E14" i="36"/>
  <c r="F14" i="36"/>
  <c r="G14" i="36"/>
  <c r="H14" i="36"/>
  <c r="I14" i="36"/>
  <c r="J14" i="36"/>
  <c r="K14" i="36"/>
  <c r="L14" i="36"/>
  <c r="M14" i="36"/>
  <c r="N14" i="36"/>
  <c r="O14" i="36"/>
  <c r="P14" i="36"/>
  <c r="Q14" i="36"/>
  <c r="R14" i="36"/>
  <c r="S14" i="36"/>
  <c r="T14" i="36"/>
  <c r="U14" i="36"/>
  <c r="V14" i="36"/>
  <c r="W14" i="36"/>
  <c r="X14" i="36"/>
  <c r="Y14" i="36"/>
  <c r="Z14" i="36"/>
  <c r="AA14" i="36"/>
  <c r="AB14" i="36"/>
  <c r="AC14" i="36"/>
  <c r="AD14" i="36"/>
  <c r="AE14" i="36"/>
  <c r="AF14" i="36"/>
  <c r="AG14" i="36"/>
  <c r="AH14" i="36"/>
  <c r="AI14" i="36"/>
  <c r="AJ14" i="36"/>
  <c r="AK14" i="36"/>
  <c r="AL14" i="36"/>
  <c r="AM14" i="36"/>
  <c r="AN14" i="36"/>
  <c r="AO14" i="36"/>
  <c r="AP14" i="36"/>
  <c r="AQ14" i="36"/>
  <c r="AR14" i="36"/>
  <c r="AS14" i="36"/>
  <c r="AT14" i="36"/>
  <c r="AU14" i="36"/>
  <c r="AV14" i="36"/>
  <c r="AW14" i="36"/>
  <c r="AX14" i="36"/>
  <c r="AY14" i="36"/>
  <c r="AZ14" i="36"/>
  <c r="BA14" i="36"/>
  <c r="BB14" i="36"/>
  <c r="BC14" i="36"/>
  <c r="BD14" i="36"/>
  <c r="BE14" i="36"/>
  <c r="BF14" i="36"/>
  <c r="BG14" i="36"/>
  <c r="BH14" i="36"/>
  <c r="BI14" i="36"/>
  <c r="BJ14" i="36"/>
  <c r="BK14" i="36"/>
  <c r="BL14" i="36"/>
  <c r="BM14" i="36"/>
  <c r="BN14" i="36"/>
  <c r="BO14" i="36"/>
  <c r="BP14" i="36"/>
  <c r="BQ14" i="36"/>
  <c r="BR14" i="36"/>
  <c r="BS14" i="36"/>
  <c r="BT14" i="36"/>
  <c r="BU14" i="36"/>
  <c r="BV14" i="36"/>
  <c r="BW14" i="36"/>
  <c r="BX14" i="36"/>
  <c r="BY14" i="36"/>
  <c r="BZ14" i="36"/>
  <c r="CA14" i="36"/>
  <c r="CB14" i="36"/>
  <c r="CC14" i="36"/>
  <c r="CD14" i="36"/>
  <c r="CE14" i="36"/>
  <c r="CF14" i="36"/>
  <c r="CG14" i="36"/>
  <c r="CH14" i="36"/>
  <c r="CI14" i="36"/>
  <c r="CJ14" i="36"/>
  <c r="CK14" i="36"/>
  <c r="CL14" i="36"/>
  <c r="CM14" i="36"/>
  <c r="CN14" i="36"/>
  <c r="CO14" i="36"/>
  <c r="CP14" i="36"/>
  <c r="CQ14" i="36"/>
  <c r="CR14" i="36"/>
  <c r="CS14" i="36"/>
  <c r="CT14" i="36"/>
  <c r="CU14" i="36"/>
  <c r="CV14" i="36"/>
  <c r="CW14" i="36"/>
  <c r="CX14" i="36"/>
  <c r="CY14" i="36"/>
  <c r="CZ14" i="36"/>
  <c r="DA14" i="36"/>
  <c r="DB14" i="36"/>
  <c r="DC14" i="36"/>
  <c r="DD14" i="36"/>
  <c r="DE14" i="36"/>
  <c r="DF14" i="36"/>
  <c r="D15" i="36"/>
  <c r="E15" i="36"/>
  <c r="F15" i="36"/>
  <c r="G15" i="36"/>
  <c r="H15" i="36"/>
  <c r="I15" i="36"/>
  <c r="J15" i="36"/>
  <c r="K15" i="36"/>
  <c r="L15" i="36"/>
  <c r="M15" i="36"/>
  <c r="N15" i="36"/>
  <c r="O15" i="36"/>
  <c r="P15" i="36"/>
  <c r="Q15" i="36"/>
  <c r="R15" i="36"/>
  <c r="S15" i="36"/>
  <c r="T15" i="36"/>
  <c r="U15" i="36"/>
  <c r="V15" i="36"/>
  <c r="W15" i="36"/>
  <c r="X15" i="36"/>
  <c r="Y15" i="36"/>
  <c r="Z15" i="36"/>
  <c r="AA15" i="36"/>
  <c r="AB15" i="36"/>
  <c r="AC15" i="36"/>
  <c r="AD15" i="36"/>
  <c r="AE15" i="36"/>
  <c r="AF15" i="36"/>
  <c r="AG15" i="36"/>
  <c r="AH15" i="36"/>
  <c r="AI15" i="36"/>
  <c r="AJ15" i="36"/>
  <c r="AK15" i="36"/>
  <c r="AL15" i="36"/>
  <c r="AM15" i="36"/>
  <c r="AN15" i="36"/>
  <c r="AO15" i="36"/>
  <c r="AP15" i="36"/>
  <c r="AQ15" i="36"/>
  <c r="AR15" i="36"/>
  <c r="AS15" i="36"/>
  <c r="AT15" i="36"/>
  <c r="AU15" i="36"/>
  <c r="AV15" i="36"/>
  <c r="AW15" i="36"/>
  <c r="AX15" i="36"/>
  <c r="AY15" i="36"/>
  <c r="AZ15" i="36"/>
  <c r="BA15" i="36"/>
  <c r="BB15" i="36"/>
  <c r="BC15" i="36"/>
  <c r="BD15" i="36"/>
  <c r="BE15" i="36"/>
  <c r="BF15" i="36"/>
  <c r="BG15" i="36"/>
  <c r="BH15" i="36"/>
  <c r="BI15" i="36"/>
  <c r="BJ15" i="36"/>
  <c r="BK15" i="36"/>
  <c r="BL15" i="36"/>
  <c r="BM15" i="36"/>
  <c r="BN15" i="36"/>
  <c r="BO15" i="36"/>
  <c r="BP15" i="36"/>
  <c r="BQ15" i="36"/>
  <c r="BR15" i="36"/>
  <c r="BS15" i="36"/>
  <c r="BT15" i="36"/>
  <c r="BU15" i="36"/>
  <c r="BV15" i="36"/>
  <c r="BW15" i="36"/>
  <c r="BX15" i="36"/>
  <c r="BY15" i="36"/>
  <c r="BZ15" i="36"/>
  <c r="CA15" i="36"/>
  <c r="CB15" i="36"/>
  <c r="CC15" i="36"/>
  <c r="CD15" i="36"/>
  <c r="CE15" i="36"/>
  <c r="CF15" i="36"/>
  <c r="CG15" i="36"/>
  <c r="CH15" i="36"/>
  <c r="CI15" i="36"/>
  <c r="CJ15" i="36"/>
  <c r="CK15" i="36"/>
  <c r="CL15" i="36"/>
  <c r="CM15" i="36"/>
  <c r="CN15" i="36"/>
  <c r="CO15" i="36"/>
  <c r="CP15" i="36"/>
  <c r="CQ15" i="36"/>
  <c r="CR15" i="36"/>
  <c r="CS15" i="36"/>
  <c r="CT15" i="36"/>
  <c r="CU15" i="36"/>
  <c r="CV15" i="36"/>
  <c r="CW15" i="36"/>
  <c r="CX15" i="36"/>
  <c r="CY15" i="36"/>
  <c r="CZ15" i="36"/>
  <c r="DA15" i="36"/>
  <c r="DB15" i="36"/>
  <c r="DC15" i="36"/>
  <c r="DD15" i="36"/>
  <c r="DE15" i="36"/>
  <c r="DF15" i="36"/>
  <c r="D16" i="36"/>
  <c r="E16" i="36"/>
  <c r="F16" i="36"/>
  <c r="G16" i="36"/>
  <c r="H16" i="36"/>
  <c r="I16" i="36"/>
  <c r="J16" i="36"/>
  <c r="K16" i="36"/>
  <c r="L16" i="36"/>
  <c r="M16" i="36"/>
  <c r="N16" i="36"/>
  <c r="O16" i="36"/>
  <c r="P16" i="36"/>
  <c r="Q16" i="36"/>
  <c r="R16" i="36"/>
  <c r="S16" i="36"/>
  <c r="T16" i="36"/>
  <c r="U16" i="36"/>
  <c r="V16" i="36"/>
  <c r="W16" i="36"/>
  <c r="X16" i="36"/>
  <c r="Y16" i="36"/>
  <c r="Z16" i="36"/>
  <c r="AA16" i="36"/>
  <c r="AB16" i="36"/>
  <c r="AC16" i="36"/>
  <c r="AD16" i="36"/>
  <c r="AE16" i="36"/>
  <c r="AF16" i="36"/>
  <c r="AG16" i="36"/>
  <c r="AH16" i="36"/>
  <c r="AI16" i="36"/>
  <c r="AJ16" i="36"/>
  <c r="AK16" i="36"/>
  <c r="AL16" i="36"/>
  <c r="AM16" i="36"/>
  <c r="AN16" i="36"/>
  <c r="AO16" i="36"/>
  <c r="AP16" i="36"/>
  <c r="AQ16" i="36"/>
  <c r="AR16" i="36"/>
  <c r="AS16" i="36"/>
  <c r="AT16" i="36"/>
  <c r="AU16" i="36"/>
  <c r="AV16" i="36"/>
  <c r="AW16" i="36"/>
  <c r="AX16" i="36"/>
  <c r="AY16" i="36"/>
  <c r="AZ16" i="36"/>
  <c r="BA16" i="36"/>
  <c r="BB16" i="36"/>
  <c r="BC16" i="36"/>
  <c r="BD16" i="36"/>
  <c r="BE16" i="36"/>
  <c r="BF16" i="36"/>
  <c r="BG16" i="36"/>
  <c r="BH16" i="36"/>
  <c r="BI16" i="36"/>
  <c r="BJ16" i="36"/>
  <c r="BK16" i="36"/>
  <c r="BL16" i="36"/>
  <c r="BM16" i="36"/>
  <c r="BN16" i="36"/>
  <c r="BO16" i="36"/>
  <c r="BP16" i="36"/>
  <c r="BQ16" i="36"/>
  <c r="BR16" i="36"/>
  <c r="BS16" i="36"/>
  <c r="BT16" i="36"/>
  <c r="BU16" i="36"/>
  <c r="BV16" i="36"/>
  <c r="BW16" i="36"/>
  <c r="BX16" i="36"/>
  <c r="BY16" i="36"/>
  <c r="BZ16" i="36"/>
  <c r="CA16" i="36"/>
  <c r="CB16" i="36"/>
  <c r="CC16" i="36"/>
  <c r="CD16" i="36"/>
  <c r="CE16" i="36"/>
  <c r="CF16" i="36"/>
  <c r="CG16" i="36"/>
  <c r="CH16" i="36"/>
  <c r="CI16" i="36"/>
  <c r="CJ16" i="36"/>
  <c r="CK16" i="36"/>
  <c r="CL16" i="36"/>
  <c r="CM16" i="36"/>
  <c r="CN16" i="36"/>
  <c r="CO16" i="36"/>
  <c r="CP16" i="36"/>
  <c r="CQ16" i="36"/>
  <c r="CR16" i="36"/>
  <c r="CS16" i="36"/>
  <c r="CT16" i="36"/>
  <c r="CU16" i="36"/>
  <c r="CV16" i="36"/>
  <c r="CW16" i="36"/>
  <c r="CX16" i="36"/>
  <c r="CY16" i="36"/>
  <c r="CZ16" i="36"/>
  <c r="DA16" i="36"/>
  <c r="DB16" i="36"/>
  <c r="DC16" i="36"/>
  <c r="DD16" i="36"/>
  <c r="DE16" i="36"/>
  <c r="DF16" i="36"/>
  <c r="D17" i="36"/>
  <c r="E17" i="36"/>
  <c r="F17" i="36"/>
  <c r="G17" i="36"/>
  <c r="H17" i="36"/>
  <c r="I17" i="36"/>
  <c r="J17" i="36"/>
  <c r="K17" i="36"/>
  <c r="L17" i="36"/>
  <c r="M17" i="36"/>
  <c r="N17" i="36"/>
  <c r="O17" i="36"/>
  <c r="P17" i="36"/>
  <c r="Q17" i="36"/>
  <c r="R17" i="36"/>
  <c r="S17" i="36"/>
  <c r="T17" i="36"/>
  <c r="U17" i="36"/>
  <c r="V17" i="36"/>
  <c r="W17" i="36"/>
  <c r="X17" i="36"/>
  <c r="Y17" i="36"/>
  <c r="Z17" i="36"/>
  <c r="AA17" i="36"/>
  <c r="AB17" i="36"/>
  <c r="AC17" i="36"/>
  <c r="AD17" i="36"/>
  <c r="AE17" i="36"/>
  <c r="AF17" i="36"/>
  <c r="AG17" i="36"/>
  <c r="AH17" i="36"/>
  <c r="AI17" i="36"/>
  <c r="AJ17" i="36"/>
  <c r="AK17" i="36"/>
  <c r="AL17" i="36"/>
  <c r="AM17" i="36"/>
  <c r="AN17" i="36"/>
  <c r="AO17" i="36"/>
  <c r="AP17" i="36"/>
  <c r="AQ17" i="36"/>
  <c r="AR17" i="36"/>
  <c r="AS17" i="36"/>
  <c r="AT17" i="36"/>
  <c r="AU17" i="36"/>
  <c r="AV17" i="36"/>
  <c r="AW17" i="36"/>
  <c r="AX17" i="36"/>
  <c r="AY17" i="36"/>
  <c r="AZ17" i="36"/>
  <c r="BA17" i="36"/>
  <c r="BB17" i="36"/>
  <c r="BC17" i="36"/>
  <c r="BD17" i="36"/>
  <c r="BE17" i="36"/>
  <c r="BF17" i="36"/>
  <c r="BG17" i="36"/>
  <c r="BH17" i="36"/>
  <c r="BI17" i="36"/>
  <c r="BJ17" i="36"/>
  <c r="BK17" i="36"/>
  <c r="BL17" i="36"/>
  <c r="BM17" i="36"/>
  <c r="BN17" i="36"/>
  <c r="BO17" i="36"/>
  <c r="BP17" i="36"/>
  <c r="BQ17" i="36"/>
  <c r="BR17" i="36"/>
  <c r="BS17" i="36"/>
  <c r="BT17" i="36"/>
  <c r="BU17" i="36"/>
  <c r="BV17" i="36"/>
  <c r="BW17" i="36"/>
  <c r="BX17" i="36"/>
  <c r="BY17" i="36"/>
  <c r="BZ17" i="36"/>
  <c r="CA17" i="36"/>
  <c r="CB17" i="36"/>
  <c r="CC17" i="36"/>
  <c r="CD17" i="36"/>
  <c r="CE17" i="36"/>
  <c r="CF17" i="36"/>
  <c r="CG17" i="36"/>
  <c r="CH17" i="36"/>
  <c r="CI17" i="36"/>
  <c r="CJ17" i="36"/>
  <c r="CK17" i="36"/>
  <c r="CL17" i="36"/>
  <c r="CM17" i="36"/>
  <c r="CN17" i="36"/>
  <c r="CO17" i="36"/>
  <c r="CP17" i="36"/>
  <c r="CQ17" i="36"/>
  <c r="CR17" i="36"/>
  <c r="CS17" i="36"/>
  <c r="CT17" i="36"/>
  <c r="CU17" i="36"/>
  <c r="CV17" i="36"/>
  <c r="CW17" i="36"/>
  <c r="CX17" i="36"/>
  <c r="CY17" i="36"/>
  <c r="CZ17" i="36"/>
  <c r="DA17" i="36"/>
  <c r="DB17" i="36"/>
  <c r="DC17" i="36"/>
  <c r="DD17" i="36"/>
  <c r="DE17" i="36"/>
  <c r="DF17" i="36"/>
  <c r="D18" i="36"/>
  <c r="E18" i="36"/>
  <c r="F18" i="36"/>
  <c r="G18" i="36"/>
  <c r="H18" i="36"/>
  <c r="I18" i="36"/>
  <c r="J18" i="36"/>
  <c r="K18" i="36"/>
  <c r="L18" i="36"/>
  <c r="M18" i="36"/>
  <c r="N18" i="36"/>
  <c r="O18" i="36"/>
  <c r="P18" i="36"/>
  <c r="Q18" i="36"/>
  <c r="R18" i="36"/>
  <c r="S18" i="36"/>
  <c r="T18" i="36"/>
  <c r="U18" i="36"/>
  <c r="V18" i="36"/>
  <c r="W18" i="36"/>
  <c r="X18" i="36"/>
  <c r="Y18" i="36"/>
  <c r="Z18" i="36"/>
  <c r="AA18" i="36"/>
  <c r="AB18" i="36"/>
  <c r="AC18" i="36"/>
  <c r="AD18" i="36"/>
  <c r="AE18" i="36"/>
  <c r="AF18" i="36"/>
  <c r="AG18" i="36"/>
  <c r="AH18" i="36"/>
  <c r="AI18" i="36"/>
  <c r="AJ18" i="36"/>
  <c r="AK18" i="36"/>
  <c r="AL18" i="36"/>
  <c r="AM18" i="36"/>
  <c r="AN18" i="36"/>
  <c r="AO18" i="36"/>
  <c r="AP18" i="36"/>
  <c r="AQ18" i="36"/>
  <c r="AR18" i="36"/>
  <c r="AS18" i="36"/>
  <c r="AT18" i="36"/>
  <c r="AU18" i="36"/>
  <c r="AV18" i="36"/>
  <c r="AW18" i="36"/>
  <c r="AX18" i="36"/>
  <c r="AY18" i="36"/>
  <c r="AZ18" i="36"/>
  <c r="BA18" i="36"/>
  <c r="BB18" i="36"/>
  <c r="BC18" i="36"/>
  <c r="BD18" i="36"/>
  <c r="BE18" i="36"/>
  <c r="BF18" i="36"/>
  <c r="BG18" i="36"/>
  <c r="BH18" i="36"/>
  <c r="BI18" i="36"/>
  <c r="BJ18" i="36"/>
  <c r="BK18" i="36"/>
  <c r="BL18" i="36"/>
  <c r="BM18" i="36"/>
  <c r="BN18" i="36"/>
  <c r="BO18" i="36"/>
  <c r="BP18" i="36"/>
  <c r="BQ18" i="36"/>
  <c r="BR18" i="36"/>
  <c r="BS18" i="36"/>
  <c r="BT18" i="36"/>
  <c r="BU18" i="36"/>
  <c r="BV18" i="36"/>
  <c r="BW18" i="36"/>
  <c r="BX18" i="36"/>
  <c r="BY18" i="36"/>
  <c r="BZ18" i="36"/>
  <c r="CA18" i="36"/>
  <c r="CB18" i="36"/>
  <c r="CC18" i="36"/>
  <c r="CD18" i="36"/>
  <c r="CE18" i="36"/>
  <c r="CF18" i="36"/>
  <c r="CG18" i="36"/>
  <c r="CH18" i="36"/>
  <c r="CI18" i="36"/>
  <c r="CJ18" i="36"/>
  <c r="CK18" i="36"/>
  <c r="CL18" i="36"/>
  <c r="CM18" i="36"/>
  <c r="CN18" i="36"/>
  <c r="CO18" i="36"/>
  <c r="CP18" i="36"/>
  <c r="CQ18" i="36"/>
  <c r="CR18" i="36"/>
  <c r="CS18" i="36"/>
  <c r="CT18" i="36"/>
  <c r="CU18" i="36"/>
  <c r="CV18" i="36"/>
  <c r="CW18" i="36"/>
  <c r="CX18" i="36"/>
  <c r="CY18" i="36"/>
  <c r="CZ18" i="36"/>
  <c r="DA18" i="36"/>
  <c r="DB18" i="36"/>
  <c r="DC18" i="36"/>
  <c r="DD18" i="36"/>
  <c r="DE18" i="36"/>
  <c r="DF18" i="36"/>
  <c r="D19" i="36"/>
  <c r="E19" i="36"/>
  <c r="F19" i="36"/>
  <c r="G19" i="36"/>
  <c r="H19" i="36"/>
  <c r="I19" i="36"/>
  <c r="J19" i="36"/>
  <c r="K19" i="36"/>
  <c r="L19" i="36"/>
  <c r="M19" i="36"/>
  <c r="N19" i="36"/>
  <c r="O19" i="36"/>
  <c r="P19" i="36"/>
  <c r="Q19" i="36"/>
  <c r="R19" i="36"/>
  <c r="S19" i="36"/>
  <c r="T19" i="36"/>
  <c r="U19" i="36"/>
  <c r="V19" i="36"/>
  <c r="W19" i="36"/>
  <c r="X19" i="36"/>
  <c r="Y19" i="36"/>
  <c r="Z19" i="36"/>
  <c r="AA19" i="36"/>
  <c r="AB19" i="36"/>
  <c r="AC19" i="36"/>
  <c r="AD19" i="36"/>
  <c r="AE19" i="36"/>
  <c r="AF19" i="36"/>
  <c r="AG19" i="36"/>
  <c r="AH19" i="36"/>
  <c r="AI19" i="36"/>
  <c r="AJ19" i="36"/>
  <c r="AK19" i="36"/>
  <c r="AL19" i="36"/>
  <c r="AM19" i="36"/>
  <c r="AN19" i="36"/>
  <c r="AO19" i="36"/>
  <c r="AP19" i="36"/>
  <c r="AQ19" i="36"/>
  <c r="AR19" i="36"/>
  <c r="AS19" i="36"/>
  <c r="AT19" i="36"/>
  <c r="AU19" i="36"/>
  <c r="AV19" i="36"/>
  <c r="AW19" i="36"/>
  <c r="AX19" i="36"/>
  <c r="AY19" i="36"/>
  <c r="AZ19" i="36"/>
  <c r="BA19" i="36"/>
  <c r="BB19" i="36"/>
  <c r="BC19" i="36"/>
  <c r="BD19" i="36"/>
  <c r="BE19" i="36"/>
  <c r="BF19" i="36"/>
  <c r="BG19" i="36"/>
  <c r="BH19" i="36"/>
  <c r="BI19" i="36"/>
  <c r="BJ19" i="36"/>
  <c r="BK19" i="36"/>
  <c r="BL19" i="36"/>
  <c r="BM19" i="36"/>
  <c r="BN19" i="36"/>
  <c r="BO19" i="36"/>
  <c r="BP19" i="36"/>
  <c r="BQ19" i="36"/>
  <c r="BR19" i="36"/>
  <c r="BS19" i="36"/>
  <c r="BT19" i="36"/>
  <c r="BU19" i="36"/>
  <c r="BV19" i="36"/>
  <c r="BW19" i="36"/>
  <c r="BX19" i="36"/>
  <c r="BY19" i="36"/>
  <c r="BZ19" i="36"/>
  <c r="CA19" i="36"/>
  <c r="CB19" i="36"/>
  <c r="CC19" i="36"/>
  <c r="CD19" i="36"/>
  <c r="CE19" i="36"/>
  <c r="CF19" i="36"/>
  <c r="CG19" i="36"/>
  <c r="CH19" i="36"/>
  <c r="CI19" i="36"/>
  <c r="CJ19" i="36"/>
  <c r="CK19" i="36"/>
  <c r="CL19" i="36"/>
  <c r="CM19" i="36"/>
  <c r="CN19" i="36"/>
  <c r="CO19" i="36"/>
  <c r="CP19" i="36"/>
  <c r="CQ19" i="36"/>
  <c r="CR19" i="36"/>
  <c r="CS19" i="36"/>
  <c r="CT19" i="36"/>
  <c r="CU19" i="36"/>
  <c r="CV19" i="36"/>
  <c r="CW19" i="36"/>
  <c r="CX19" i="36"/>
  <c r="CY19" i="36"/>
  <c r="CZ19" i="36"/>
  <c r="DA19" i="36"/>
  <c r="DB19" i="36"/>
  <c r="DC19" i="36"/>
  <c r="DD19" i="36"/>
  <c r="DE19" i="36"/>
  <c r="DF19" i="36"/>
  <c r="D20" i="36"/>
  <c r="E20" i="36"/>
  <c r="F20" i="36"/>
  <c r="G20" i="36"/>
  <c r="H20" i="36"/>
  <c r="I20" i="36"/>
  <c r="J20" i="36"/>
  <c r="K20" i="36"/>
  <c r="L20" i="36"/>
  <c r="M20" i="36"/>
  <c r="N20" i="36"/>
  <c r="O20" i="36"/>
  <c r="P20" i="36"/>
  <c r="Q20" i="36"/>
  <c r="R20" i="36"/>
  <c r="S20" i="36"/>
  <c r="T20" i="36"/>
  <c r="U20" i="36"/>
  <c r="V20" i="36"/>
  <c r="W20" i="36"/>
  <c r="X20" i="36"/>
  <c r="Y20" i="36"/>
  <c r="Z20" i="36"/>
  <c r="AA20" i="36"/>
  <c r="AB20" i="36"/>
  <c r="AC20" i="36"/>
  <c r="AD20" i="36"/>
  <c r="AE20" i="36"/>
  <c r="AF20" i="36"/>
  <c r="AG20" i="36"/>
  <c r="AH20" i="36"/>
  <c r="AI20" i="36"/>
  <c r="AJ20" i="36"/>
  <c r="AK20" i="36"/>
  <c r="AL20" i="36"/>
  <c r="AM20" i="36"/>
  <c r="AN20" i="36"/>
  <c r="AO20" i="36"/>
  <c r="AP20" i="36"/>
  <c r="AQ20" i="36"/>
  <c r="AR20" i="36"/>
  <c r="AS20" i="36"/>
  <c r="AT20" i="36"/>
  <c r="AU20" i="36"/>
  <c r="AV20" i="36"/>
  <c r="AW20" i="36"/>
  <c r="AX20" i="36"/>
  <c r="AY20" i="36"/>
  <c r="AZ20" i="36"/>
  <c r="BA20" i="36"/>
  <c r="BB20" i="36"/>
  <c r="BC20" i="36"/>
  <c r="BD20" i="36"/>
  <c r="BE20" i="36"/>
  <c r="BF20" i="36"/>
  <c r="BG20" i="36"/>
  <c r="BH20" i="36"/>
  <c r="BI20" i="36"/>
  <c r="BJ20" i="36"/>
  <c r="BK20" i="36"/>
  <c r="BL20" i="36"/>
  <c r="BM20" i="36"/>
  <c r="BN20" i="36"/>
  <c r="BO20" i="36"/>
  <c r="BP20" i="36"/>
  <c r="BQ20" i="36"/>
  <c r="BR20" i="36"/>
  <c r="BS20" i="36"/>
  <c r="BT20" i="36"/>
  <c r="BU20" i="36"/>
  <c r="BV20" i="36"/>
  <c r="BW20" i="36"/>
  <c r="BX20" i="36"/>
  <c r="BY20" i="36"/>
  <c r="BZ20" i="36"/>
  <c r="CA20" i="36"/>
  <c r="CB20" i="36"/>
  <c r="CC20" i="36"/>
  <c r="CD20" i="36"/>
  <c r="CE20" i="36"/>
  <c r="CF20" i="36"/>
  <c r="CG20" i="36"/>
  <c r="CH20" i="36"/>
  <c r="CI20" i="36"/>
  <c r="CJ20" i="36"/>
  <c r="CK20" i="36"/>
  <c r="CL20" i="36"/>
  <c r="CM20" i="36"/>
  <c r="CN20" i="36"/>
  <c r="CO20" i="36"/>
  <c r="CP20" i="36"/>
  <c r="CQ20" i="36"/>
  <c r="CR20" i="36"/>
  <c r="CS20" i="36"/>
  <c r="CT20" i="36"/>
  <c r="CU20" i="36"/>
  <c r="CV20" i="36"/>
  <c r="CW20" i="36"/>
  <c r="CX20" i="36"/>
  <c r="CY20" i="36"/>
  <c r="CZ20" i="36"/>
  <c r="DA20" i="36"/>
  <c r="DB20" i="36"/>
  <c r="DC20" i="36"/>
  <c r="DD20" i="36"/>
  <c r="DE20" i="36"/>
  <c r="DF20" i="36"/>
  <c r="D21" i="36"/>
  <c r="E21" i="36"/>
  <c r="F21" i="36"/>
  <c r="G21" i="36"/>
  <c r="H21" i="36"/>
  <c r="I21" i="36"/>
  <c r="J21" i="36"/>
  <c r="K21" i="36"/>
  <c r="L21" i="36"/>
  <c r="M21" i="36"/>
  <c r="N21" i="36"/>
  <c r="O21" i="36"/>
  <c r="P21" i="36"/>
  <c r="Q21" i="36"/>
  <c r="R21" i="36"/>
  <c r="S21" i="36"/>
  <c r="T21" i="36"/>
  <c r="U21" i="36"/>
  <c r="V21" i="36"/>
  <c r="W21" i="36"/>
  <c r="X21" i="36"/>
  <c r="Y21" i="36"/>
  <c r="Z21" i="36"/>
  <c r="AA21" i="36"/>
  <c r="AB21" i="36"/>
  <c r="AC21" i="36"/>
  <c r="AD21" i="36"/>
  <c r="AE21" i="36"/>
  <c r="AF21" i="36"/>
  <c r="AG21" i="36"/>
  <c r="AH21" i="36"/>
  <c r="AI21" i="36"/>
  <c r="AJ21" i="36"/>
  <c r="AK21" i="36"/>
  <c r="AL21" i="36"/>
  <c r="AM21" i="36"/>
  <c r="AN21" i="36"/>
  <c r="AO21" i="36"/>
  <c r="AP21" i="36"/>
  <c r="AQ21" i="36"/>
  <c r="AR21" i="36"/>
  <c r="AS21" i="36"/>
  <c r="AT21" i="36"/>
  <c r="AU21" i="36"/>
  <c r="AV21" i="36"/>
  <c r="AW21" i="36"/>
  <c r="AX21" i="36"/>
  <c r="AY21" i="36"/>
  <c r="AZ21" i="36"/>
  <c r="BA21" i="36"/>
  <c r="BB21" i="36"/>
  <c r="BC21" i="36"/>
  <c r="BD21" i="36"/>
  <c r="BE21" i="36"/>
  <c r="BF21" i="36"/>
  <c r="BG21" i="36"/>
  <c r="BH21" i="36"/>
  <c r="BI21" i="36"/>
  <c r="BJ21" i="36"/>
  <c r="BK21" i="36"/>
  <c r="BL21" i="36"/>
  <c r="BM21" i="36"/>
  <c r="BN21" i="36"/>
  <c r="BO21" i="36"/>
  <c r="BP21" i="36"/>
  <c r="BQ21" i="36"/>
  <c r="BR21" i="36"/>
  <c r="BS21" i="36"/>
  <c r="BT21" i="36"/>
  <c r="BU21" i="36"/>
  <c r="BV21" i="36"/>
  <c r="BW21" i="36"/>
  <c r="BX21" i="36"/>
  <c r="BY21" i="36"/>
  <c r="BZ21" i="36"/>
  <c r="CA21" i="36"/>
  <c r="CB21" i="36"/>
  <c r="CC21" i="36"/>
  <c r="CD21" i="36"/>
  <c r="CE21" i="36"/>
  <c r="CF21" i="36"/>
  <c r="CG21" i="36"/>
  <c r="CH21" i="36"/>
  <c r="CI21" i="36"/>
  <c r="CJ21" i="36"/>
  <c r="CK21" i="36"/>
  <c r="CL21" i="36"/>
  <c r="CM21" i="36"/>
  <c r="CN21" i="36"/>
  <c r="CO21" i="36"/>
  <c r="CP21" i="36"/>
  <c r="CQ21" i="36"/>
  <c r="CR21" i="36"/>
  <c r="CS21" i="36"/>
  <c r="CT21" i="36"/>
  <c r="CU21" i="36"/>
  <c r="CV21" i="36"/>
  <c r="CW21" i="36"/>
  <c r="CX21" i="36"/>
  <c r="CY21" i="36"/>
  <c r="CZ21" i="36"/>
  <c r="DA21" i="36"/>
  <c r="DB21" i="36"/>
  <c r="DC21" i="36"/>
  <c r="DD21" i="36"/>
  <c r="DE21" i="36"/>
  <c r="DF21" i="36"/>
  <c r="D22" i="36"/>
  <c r="E22" i="36"/>
  <c r="F22" i="36"/>
  <c r="G22" i="36"/>
  <c r="H22" i="36"/>
  <c r="I22" i="36"/>
  <c r="J22" i="36"/>
  <c r="K22" i="36"/>
  <c r="L22" i="36"/>
  <c r="M22" i="36"/>
  <c r="N22" i="36"/>
  <c r="O22" i="36"/>
  <c r="P22" i="36"/>
  <c r="Q22" i="36"/>
  <c r="R22" i="36"/>
  <c r="S22" i="36"/>
  <c r="T22" i="36"/>
  <c r="U22" i="36"/>
  <c r="V22" i="36"/>
  <c r="W22" i="36"/>
  <c r="X22" i="36"/>
  <c r="Y22" i="36"/>
  <c r="Z22" i="36"/>
  <c r="AA22" i="36"/>
  <c r="AB22" i="36"/>
  <c r="AC22" i="36"/>
  <c r="AD22" i="36"/>
  <c r="AE22" i="36"/>
  <c r="AF22" i="36"/>
  <c r="AG22" i="36"/>
  <c r="AH22" i="36"/>
  <c r="AI22" i="36"/>
  <c r="AJ22" i="36"/>
  <c r="AK22" i="36"/>
  <c r="AL22" i="36"/>
  <c r="AM22" i="36"/>
  <c r="AN22" i="36"/>
  <c r="AO22" i="36"/>
  <c r="AP22" i="36"/>
  <c r="AQ22" i="36"/>
  <c r="AR22" i="36"/>
  <c r="AS22" i="36"/>
  <c r="AT22" i="36"/>
  <c r="AU22" i="36"/>
  <c r="AV22" i="36"/>
  <c r="AW22" i="36"/>
  <c r="AX22" i="36"/>
  <c r="AY22" i="36"/>
  <c r="AZ22" i="36"/>
  <c r="BA22" i="36"/>
  <c r="BB22" i="36"/>
  <c r="BC22" i="36"/>
  <c r="BD22" i="36"/>
  <c r="BE22" i="36"/>
  <c r="BF22" i="36"/>
  <c r="BG22" i="36"/>
  <c r="BH22" i="36"/>
  <c r="BI22" i="36"/>
  <c r="BJ22" i="36"/>
  <c r="BK22" i="36"/>
  <c r="BL22" i="36"/>
  <c r="BM22" i="36"/>
  <c r="BN22" i="36"/>
  <c r="BO22" i="36"/>
  <c r="BP22" i="36"/>
  <c r="BQ22" i="36"/>
  <c r="BR22" i="36"/>
  <c r="BS22" i="36"/>
  <c r="BT22" i="36"/>
  <c r="BU22" i="36"/>
  <c r="BV22" i="36"/>
  <c r="BW22" i="36"/>
  <c r="BX22" i="36"/>
  <c r="BY22" i="36"/>
  <c r="BZ22" i="36"/>
  <c r="CA22" i="36"/>
  <c r="CB22" i="36"/>
  <c r="CC22" i="36"/>
  <c r="CD22" i="36"/>
  <c r="CE22" i="36"/>
  <c r="CF22" i="36"/>
  <c r="CG22" i="36"/>
  <c r="CH22" i="36"/>
  <c r="CI22" i="36"/>
  <c r="CJ22" i="36"/>
  <c r="CK22" i="36"/>
  <c r="CL22" i="36"/>
  <c r="CM22" i="36"/>
  <c r="CN22" i="36"/>
  <c r="CO22" i="36"/>
  <c r="CP22" i="36"/>
  <c r="CQ22" i="36"/>
  <c r="CR22" i="36"/>
  <c r="CS22" i="36"/>
  <c r="CT22" i="36"/>
  <c r="CU22" i="36"/>
  <c r="CV22" i="36"/>
  <c r="CW22" i="36"/>
  <c r="CX22" i="36"/>
  <c r="CY22" i="36"/>
  <c r="CZ22" i="36"/>
  <c r="DA22" i="36"/>
  <c r="DB22" i="36"/>
  <c r="DC22" i="36"/>
  <c r="DD22" i="36"/>
  <c r="DE22" i="36"/>
  <c r="DF22" i="36"/>
  <c r="D23" i="36"/>
  <c r="E23" i="36"/>
  <c r="F23" i="36"/>
  <c r="G23" i="36"/>
  <c r="H23" i="36"/>
  <c r="I23" i="36"/>
  <c r="J23" i="36"/>
  <c r="K23" i="36"/>
  <c r="L23" i="36"/>
  <c r="M23" i="36"/>
  <c r="N23" i="36"/>
  <c r="O23" i="36"/>
  <c r="P23" i="36"/>
  <c r="Q23" i="36"/>
  <c r="R23" i="36"/>
  <c r="S23" i="36"/>
  <c r="T23" i="36"/>
  <c r="U23" i="36"/>
  <c r="V23" i="36"/>
  <c r="W23" i="36"/>
  <c r="X23" i="36"/>
  <c r="Y23" i="36"/>
  <c r="Z23" i="36"/>
  <c r="AA23" i="36"/>
  <c r="AB23" i="36"/>
  <c r="AC23" i="36"/>
  <c r="AD23" i="36"/>
  <c r="AE23" i="36"/>
  <c r="AF23" i="36"/>
  <c r="AG23" i="36"/>
  <c r="AH23" i="36"/>
  <c r="AI23" i="36"/>
  <c r="AJ23" i="36"/>
  <c r="AK23" i="36"/>
  <c r="AL23" i="36"/>
  <c r="AM23" i="36"/>
  <c r="AN23" i="36"/>
  <c r="AO23" i="36"/>
  <c r="AP23" i="36"/>
  <c r="AQ23" i="36"/>
  <c r="AR23" i="36"/>
  <c r="AS23" i="36"/>
  <c r="AT23" i="36"/>
  <c r="AU23" i="36"/>
  <c r="AV23" i="36"/>
  <c r="AW23" i="36"/>
  <c r="AX23" i="36"/>
  <c r="AY23" i="36"/>
  <c r="AZ23" i="36"/>
  <c r="BA23" i="36"/>
  <c r="BB23" i="36"/>
  <c r="BC23" i="36"/>
  <c r="BD23" i="36"/>
  <c r="BE23" i="36"/>
  <c r="BF23" i="36"/>
  <c r="BG23" i="36"/>
  <c r="BH23" i="36"/>
  <c r="BI23" i="36"/>
  <c r="BJ23" i="36"/>
  <c r="BK23" i="36"/>
  <c r="BL23" i="36"/>
  <c r="BM23" i="36"/>
  <c r="BN23" i="36"/>
  <c r="BO23" i="36"/>
  <c r="BP23" i="36"/>
  <c r="BQ23" i="36"/>
  <c r="BR23" i="36"/>
  <c r="BS23" i="36"/>
  <c r="BT23" i="36"/>
  <c r="BU23" i="36"/>
  <c r="BV23" i="36"/>
  <c r="BW23" i="36"/>
  <c r="BX23" i="36"/>
  <c r="BY23" i="36"/>
  <c r="BZ23" i="36"/>
  <c r="CA23" i="36"/>
  <c r="CB23" i="36"/>
  <c r="CC23" i="36"/>
  <c r="CD23" i="36"/>
  <c r="CE23" i="36"/>
  <c r="CF23" i="36"/>
  <c r="CG23" i="36"/>
  <c r="CH23" i="36"/>
  <c r="CI23" i="36"/>
  <c r="CJ23" i="36"/>
  <c r="CK23" i="36"/>
  <c r="CL23" i="36"/>
  <c r="CM23" i="36"/>
  <c r="CN23" i="36"/>
  <c r="CO23" i="36"/>
  <c r="CP23" i="36"/>
  <c r="CQ23" i="36"/>
  <c r="CR23" i="36"/>
  <c r="CS23" i="36"/>
  <c r="CT23" i="36"/>
  <c r="CU23" i="36"/>
  <c r="CV23" i="36"/>
  <c r="CW23" i="36"/>
  <c r="CX23" i="36"/>
  <c r="CY23" i="36"/>
  <c r="CZ23" i="36"/>
  <c r="DA23" i="36"/>
  <c r="DB23" i="36"/>
  <c r="DC23" i="36"/>
  <c r="DD23" i="36"/>
  <c r="DE23" i="36"/>
  <c r="DF23" i="36"/>
  <c r="D24" i="36"/>
  <c r="E24" i="36"/>
  <c r="F24" i="36"/>
  <c r="G24" i="36"/>
  <c r="H24" i="36"/>
  <c r="I24" i="36"/>
  <c r="J24" i="36"/>
  <c r="K24" i="36"/>
  <c r="L24" i="36"/>
  <c r="M24" i="36"/>
  <c r="N24" i="36"/>
  <c r="O24" i="36"/>
  <c r="P24" i="36"/>
  <c r="Q24" i="36"/>
  <c r="R24" i="36"/>
  <c r="S24" i="36"/>
  <c r="T24" i="36"/>
  <c r="U24" i="36"/>
  <c r="V24" i="36"/>
  <c r="W24" i="36"/>
  <c r="X24" i="36"/>
  <c r="Y24" i="36"/>
  <c r="Z24" i="36"/>
  <c r="AA24" i="36"/>
  <c r="AB24" i="36"/>
  <c r="AC24" i="36"/>
  <c r="AD24" i="36"/>
  <c r="AE24" i="36"/>
  <c r="AF24" i="36"/>
  <c r="AG24" i="36"/>
  <c r="AH24" i="36"/>
  <c r="AI24" i="36"/>
  <c r="AJ24" i="36"/>
  <c r="AK24" i="36"/>
  <c r="AL24" i="36"/>
  <c r="AM24" i="36"/>
  <c r="AN24" i="36"/>
  <c r="AO24" i="36"/>
  <c r="AP24" i="36"/>
  <c r="AQ24" i="36"/>
  <c r="AR24" i="36"/>
  <c r="AS24" i="36"/>
  <c r="AT24" i="36"/>
  <c r="AU24" i="36"/>
  <c r="AV24" i="36"/>
  <c r="AW24" i="36"/>
  <c r="AX24" i="36"/>
  <c r="AY24" i="36"/>
  <c r="AZ24" i="36"/>
  <c r="BA24" i="36"/>
  <c r="BB24" i="36"/>
  <c r="BC24" i="36"/>
  <c r="BD24" i="36"/>
  <c r="BE24" i="36"/>
  <c r="BF24" i="36"/>
  <c r="BG24" i="36"/>
  <c r="BH24" i="36"/>
  <c r="BI24" i="36"/>
  <c r="BJ24" i="36"/>
  <c r="BK24" i="36"/>
  <c r="BL24" i="36"/>
  <c r="BM24" i="36"/>
  <c r="BN24" i="36"/>
  <c r="BO24" i="36"/>
  <c r="BP24" i="36"/>
  <c r="BQ24" i="36"/>
  <c r="BR24" i="36"/>
  <c r="BS24" i="36"/>
  <c r="BT24" i="36"/>
  <c r="BU24" i="36"/>
  <c r="BV24" i="36"/>
  <c r="BW24" i="36"/>
  <c r="BX24" i="36"/>
  <c r="BY24" i="36"/>
  <c r="BZ24" i="36"/>
  <c r="CA24" i="36"/>
  <c r="CB24" i="36"/>
  <c r="CC24" i="36"/>
  <c r="CD24" i="36"/>
  <c r="CE24" i="36"/>
  <c r="CF24" i="36"/>
  <c r="CG24" i="36"/>
  <c r="CH24" i="36"/>
  <c r="CI24" i="36"/>
  <c r="CJ24" i="36"/>
  <c r="CK24" i="36"/>
  <c r="CL24" i="36"/>
  <c r="CM24" i="36"/>
  <c r="CN24" i="36"/>
  <c r="CO24" i="36"/>
  <c r="CP24" i="36"/>
  <c r="CQ24" i="36"/>
  <c r="CR24" i="36"/>
  <c r="CS24" i="36"/>
  <c r="CT24" i="36"/>
  <c r="CU24" i="36"/>
  <c r="CV24" i="36"/>
  <c r="CW24" i="36"/>
  <c r="CX24" i="36"/>
  <c r="CY24" i="36"/>
  <c r="CZ24" i="36"/>
  <c r="DA24" i="36"/>
  <c r="DB24" i="36"/>
  <c r="DC24" i="36"/>
  <c r="DD24" i="36"/>
  <c r="DE24" i="36"/>
  <c r="DF24" i="36"/>
  <c r="D25" i="36"/>
  <c r="E25" i="36"/>
  <c r="F25" i="36"/>
  <c r="G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X25" i="36"/>
  <c r="Y25" i="36"/>
  <c r="Z25" i="36"/>
  <c r="AA25" i="36"/>
  <c r="AB25" i="36"/>
  <c r="AC25" i="36"/>
  <c r="AD25" i="36"/>
  <c r="AE25" i="36"/>
  <c r="AF25" i="36"/>
  <c r="AG25" i="36"/>
  <c r="AH25" i="36"/>
  <c r="AI25" i="36"/>
  <c r="AJ25" i="36"/>
  <c r="AK25" i="36"/>
  <c r="AL25" i="36"/>
  <c r="AM25" i="36"/>
  <c r="AN25" i="36"/>
  <c r="AO25" i="36"/>
  <c r="AP25" i="36"/>
  <c r="AQ25" i="36"/>
  <c r="AR25" i="36"/>
  <c r="AS25" i="36"/>
  <c r="AT25" i="36"/>
  <c r="AU25" i="36"/>
  <c r="AV25" i="36"/>
  <c r="AW25" i="36"/>
  <c r="AX25" i="36"/>
  <c r="AY25" i="36"/>
  <c r="AZ25" i="36"/>
  <c r="BA25" i="36"/>
  <c r="BB25" i="36"/>
  <c r="BC25" i="36"/>
  <c r="BD25" i="36"/>
  <c r="BE25" i="36"/>
  <c r="BF25" i="36"/>
  <c r="BG25" i="36"/>
  <c r="BH25" i="36"/>
  <c r="BI25" i="36"/>
  <c r="BJ25" i="36"/>
  <c r="BK25" i="36"/>
  <c r="BL25" i="36"/>
  <c r="BM25" i="36"/>
  <c r="BN25" i="36"/>
  <c r="BO25" i="36"/>
  <c r="BP25" i="36"/>
  <c r="BQ25" i="36"/>
  <c r="BR25" i="36"/>
  <c r="BS25" i="36"/>
  <c r="BT25" i="36"/>
  <c r="BU25" i="36"/>
  <c r="BV25" i="36"/>
  <c r="BW25" i="36"/>
  <c r="BX25" i="36"/>
  <c r="BY25" i="36"/>
  <c r="BZ25" i="36"/>
  <c r="CA25" i="36"/>
  <c r="CB25" i="36"/>
  <c r="CC25" i="36"/>
  <c r="CD25" i="36"/>
  <c r="CE25" i="36"/>
  <c r="CF25" i="36"/>
  <c r="CG25" i="36"/>
  <c r="CH25" i="36"/>
  <c r="CI25" i="36"/>
  <c r="CJ25" i="36"/>
  <c r="CK25" i="36"/>
  <c r="CL25" i="36"/>
  <c r="CM25" i="36"/>
  <c r="CN25" i="36"/>
  <c r="CO25" i="36"/>
  <c r="CP25" i="36"/>
  <c r="CQ25" i="36"/>
  <c r="CR25" i="36"/>
  <c r="CS25" i="36"/>
  <c r="CT25" i="36"/>
  <c r="CU25" i="36"/>
  <c r="CV25" i="36"/>
  <c r="CW25" i="36"/>
  <c r="CX25" i="36"/>
  <c r="CY25" i="36"/>
  <c r="CZ25" i="36"/>
  <c r="DA25" i="36"/>
  <c r="DB25" i="36"/>
  <c r="DC25" i="36"/>
  <c r="DD25" i="36"/>
  <c r="DE25" i="36"/>
  <c r="DF25" i="36"/>
  <c r="D26" i="36"/>
  <c r="E26" i="36"/>
  <c r="F26" i="36"/>
  <c r="G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X26" i="36"/>
  <c r="Y26" i="36"/>
  <c r="Z26" i="36"/>
  <c r="AA26" i="36"/>
  <c r="AB26" i="36"/>
  <c r="AC26" i="36"/>
  <c r="AD26" i="36"/>
  <c r="AE26" i="36"/>
  <c r="AF26" i="36"/>
  <c r="AG26" i="36"/>
  <c r="AH26" i="36"/>
  <c r="AI26" i="36"/>
  <c r="AJ26" i="36"/>
  <c r="AK26" i="36"/>
  <c r="AL26" i="36"/>
  <c r="AM26" i="36"/>
  <c r="AN26" i="36"/>
  <c r="AO26" i="36"/>
  <c r="AP26" i="36"/>
  <c r="AQ26" i="36"/>
  <c r="AR26" i="36"/>
  <c r="AS26" i="36"/>
  <c r="AT26" i="36"/>
  <c r="AU26" i="36"/>
  <c r="AV26" i="36"/>
  <c r="AW26" i="36"/>
  <c r="AX26" i="36"/>
  <c r="AY26" i="36"/>
  <c r="AZ26" i="36"/>
  <c r="BA26" i="36"/>
  <c r="BB26" i="36"/>
  <c r="BC26" i="36"/>
  <c r="BD26" i="36"/>
  <c r="BE26" i="36"/>
  <c r="BF26" i="36"/>
  <c r="BG26" i="36"/>
  <c r="BH26" i="36"/>
  <c r="BI26" i="36"/>
  <c r="BJ26" i="36"/>
  <c r="BK26" i="36"/>
  <c r="BL26" i="36"/>
  <c r="BM26" i="36"/>
  <c r="BN26" i="36"/>
  <c r="BO26" i="36"/>
  <c r="BP26" i="36"/>
  <c r="BQ26" i="36"/>
  <c r="BR26" i="36"/>
  <c r="BS26" i="36"/>
  <c r="BT26" i="36"/>
  <c r="BU26" i="36"/>
  <c r="BV26" i="36"/>
  <c r="BW26" i="36"/>
  <c r="BX26" i="36"/>
  <c r="BY26" i="36"/>
  <c r="BZ26" i="36"/>
  <c r="CA26" i="36"/>
  <c r="CB26" i="36"/>
  <c r="CC26" i="36"/>
  <c r="CD26" i="36"/>
  <c r="CE26" i="36"/>
  <c r="CF26" i="36"/>
  <c r="CG26" i="36"/>
  <c r="CH26" i="36"/>
  <c r="CI26" i="36"/>
  <c r="CJ26" i="36"/>
  <c r="CK26" i="36"/>
  <c r="CL26" i="36"/>
  <c r="CM26" i="36"/>
  <c r="CN26" i="36"/>
  <c r="CO26" i="36"/>
  <c r="CP26" i="36"/>
  <c r="CQ26" i="36"/>
  <c r="CR26" i="36"/>
  <c r="CS26" i="36"/>
  <c r="CT26" i="36"/>
  <c r="CU26" i="36"/>
  <c r="CV26" i="36"/>
  <c r="CW26" i="36"/>
  <c r="CX26" i="36"/>
  <c r="CY26" i="36"/>
  <c r="CZ26" i="36"/>
  <c r="DA26" i="36"/>
  <c r="DB26" i="36"/>
  <c r="DC26" i="36"/>
  <c r="DD26" i="36"/>
  <c r="DE26" i="36"/>
  <c r="DF26" i="36"/>
  <c r="D27" i="36"/>
  <c r="E27" i="36"/>
  <c r="F27" i="36"/>
  <c r="G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X27" i="36"/>
  <c r="Y27" i="36"/>
  <c r="Z27" i="36"/>
  <c r="AA27" i="36"/>
  <c r="AB27" i="36"/>
  <c r="AC27" i="36"/>
  <c r="AD27" i="36"/>
  <c r="AE27" i="36"/>
  <c r="AF27" i="36"/>
  <c r="AG27" i="36"/>
  <c r="AH27" i="36"/>
  <c r="AI27" i="36"/>
  <c r="AJ27" i="36"/>
  <c r="AK27" i="36"/>
  <c r="AL27" i="36"/>
  <c r="AM27" i="36"/>
  <c r="AN27" i="36"/>
  <c r="AO27" i="36"/>
  <c r="AP27" i="36"/>
  <c r="AQ27" i="36"/>
  <c r="AR27" i="36"/>
  <c r="AS27" i="36"/>
  <c r="AT27" i="36"/>
  <c r="AU27" i="36"/>
  <c r="AV27" i="36"/>
  <c r="AW27" i="36"/>
  <c r="AX27" i="36"/>
  <c r="AY27" i="36"/>
  <c r="AZ27" i="36"/>
  <c r="BA27" i="36"/>
  <c r="BB27" i="36"/>
  <c r="BC27" i="36"/>
  <c r="BD27" i="36"/>
  <c r="BE27" i="36"/>
  <c r="BF27" i="36"/>
  <c r="BG27" i="36"/>
  <c r="BH27" i="36"/>
  <c r="BI27" i="36"/>
  <c r="BJ27" i="36"/>
  <c r="BK27" i="36"/>
  <c r="BL27" i="36"/>
  <c r="BM27" i="36"/>
  <c r="BN27" i="36"/>
  <c r="BO27" i="36"/>
  <c r="BP27" i="36"/>
  <c r="BQ27" i="36"/>
  <c r="BR27" i="36"/>
  <c r="BS27" i="36"/>
  <c r="BT27" i="36"/>
  <c r="BU27" i="36"/>
  <c r="BV27" i="36"/>
  <c r="BW27" i="36"/>
  <c r="BX27" i="36"/>
  <c r="BY27" i="36"/>
  <c r="BZ27" i="36"/>
  <c r="CA27" i="36"/>
  <c r="CB27" i="36"/>
  <c r="CC27" i="36"/>
  <c r="CD27" i="36"/>
  <c r="CE27" i="36"/>
  <c r="CF27" i="36"/>
  <c r="CG27" i="36"/>
  <c r="CH27" i="36"/>
  <c r="CI27" i="36"/>
  <c r="CJ27" i="36"/>
  <c r="CK27" i="36"/>
  <c r="CL27" i="36"/>
  <c r="CM27" i="36"/>
  <c r="CN27" i="36"/>
  <c r="CO27" i="36"/>
  <c r="CP27" i="36"/>
  <c r="CQ27" i="36"/>
  <c r="CR27" i="36"/>
  <c r="CS27" i="36"/>
  <c r="CT27" i="36"/>
  <c r="CU27" i="36"/>
  <c r="CV27" i="36"/>
  <c r="CW27" i="36"/>
  <c r="CX27" i="36"/>
  <c r="CY27" i="36"/>
  <c r="CZ27" i="36"/>
  <c r="DA27" i="36"/>
  <c r="DB27" i="36"/>
  <c r="DC27" i="36"/>
  <c r="DD27" i="36"/>
  <c r="DE27" i="36"/>
  <c r="DF27" i="36"/>
  <c r="D28" i="36"/>
  <c r="E28" i="36"/>
  <c r="F28" i="36"/>
  <c r="G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X28" i="36"/>
  <c r="Y28" i="36"/>
  <c r="Z28" i="36"/>
  <c r="AA28" i="36"/>
  <c r="AB28" i="36"/>
  <c r="AC28" i="36"/>
  <c r="AD28" i="36"/>
  <c r="AE28" i="36"/>
  <c r="AF28" i="36"/>
  <c r="AG28" i="36"/>
  <c r="AH28" i="36"/>
  <c r="AI28" i="36"/>
  <c r="AJ28" i="36"/>
  <c r="AK28" i="36"/>
  <c r="AL28" i="36"/>
  <c r="AM28" i="36"/>
  <c r="AN28" i="36"/>
  <c r="AO28" i="36"/>
  <c r="AP28" i="36"/>
  <c r="AQ28" i="36"/>
  <c r="AR28" i="36"/>
  <c r="AS28" i="36"/>
  <c r="AT28" i="36"/>
  <c r="AU28" i="36"/>
  <c r="AV28" i="36"/>
  <c r="AW28" i="36"/>
  <c r="AX28" i="36"/>
  <c r="AY28" i="36"/>
  <c r="AZ28" i="36"/>
  <c r="BA28" i="36"/>
  <c r="BB28" i="36"/>
  <c r="BC28" i="36"/>
  <c r="BD28" i="36"/>
  <c r="BE28" i="36"/>
  <c r="BF28" i="36"/>
  <c r="BG28" i="36"/>
  <c r="BH28" i="36"/>
  <c r="BI28" i="36"/>
  <c r="BJ28" i="36"/>
  <c r="BK28" i="36"/>
  <c r="BL28" i="36"/>
  <c r="BM28" i="36"/>
  <c r="BN28" i="36"/>
  <c r="BO28" i="36"/>
  <c r="BP28" i="36"/>
  <c r="BQ28" i="36"/>
  <c r="BR28" i="36"/>
  <c r="BS28" i="36"/>
  <c r="BT28" i="36"/>
  <c r="BU28" i="36"/>
  <c r="BV28" i="36"/>
  <c r="BW28" i="36"/>
  <c r="BX28" i="36"/>
  <c r="BY28" i="36"/>
  <c r="BZ28" i="36"/>
  <c r="CA28" i="36"/>
  <c r="CB28" i="36"/>
  <c r="CC28" i="36"/>
  <c r="CD28" i="36"/>
  <c r="CE28" i="36"/>
  <c r="CF28" i="36"/>
  <c r="CG28" i="36"/>
  <c r="CH28" i="36"/>
  <c r="CI28" i="36"/>
  <c r="CJ28" i="36"/>
  <c r="CK28" i="36"/>
  <c r="CL28" i="36"/>
  <c r="CM28" i="36"/>
  <c r="CN28" i="36"/>
  <c r="CO28" i="36"/>
  <c r="CP28" i="36"/>
  <c r="CQ28" i="36"/>
  <c r="CR28" i="36"/>
  <c r="CS28" i="36"/>
  <c r="CT28" i="36"/>
  <c r="CU28" i="36"/>
  <c r="CV28" i="36"/>
  <c r="CW28" i="36"/>
  <c r="CX28" i="36"/>
  <c r="CY28" i="36"/>
  <c r="CZ28" i="36"/>
  <c r="DA28" i="36"/>
  <c r="DB28" i="36"/>
  <c r="DC28" i="36"/>
  <c r="DD28" i="36"/>
  <c r="DE28" i="36"/>
  <c r="DF28" i="36"/>
  <c r="D29" i="36"/>
  <c r="E29" i="36"/>
  <c r="F29" i="36"/>
  <c r="G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X29" i="36"/>
  <c r="Y29" i="36"/>
  <c r="Z29" i="36"/>
  <c r="AA29" i="36"/>
  <c r="AB29" i="36"/>
  <c r="AC29" i="36"/>
  <c r="AD29" i="36"/>
  <c r="AE29" i="36"/>
  <c r="AF29" i="36"/>
  <c r="AG29" i="36"/>
  <c r="AH29" i="36"/>
  <c r="AI29" i="36"/>
  <c r="AJ29" i="36"/>
  <c r="AK29" i="36"/>
  <c r="AL29" i="36"/>
  <c r="AM29" i="36"/>
  <c r="AN29" i="36"/>
  <c r="AO29" i="36"/>
  <c r="AP29" i="36"/>
  <c r="AQ29" i="36"/>
  <c r="AR29" i="36"/>
  <c r="AS29" i="36"/>
  <c r="AT29" i="36"/>
  <c r="AU29" i="36"/>
  <c r="AV29" i="36"/>
  <c r="AW29" i="36"/>
  <c r="AX29" i="36"/>
  <c r="AY29" i="36"/>
  <c r="AZ29" i="36"/>
  <c r="BA29" i="36"/>
  <c r="BB29" i="36"/>
  <c r="BC29" i="36"/>
  <c r="BD29" i="36"/>
  <c r="BE29" i="36"/>
  <c r="BF29" i="36"/>
  <c r="BG29" i="36"/>
  <c r="BH29" i="36"/>
  <c r="BI29" i="36"/>
  <c r="BJ29" i="36"/>
  <c r="BK29" i="36"/>
  <c r="BL29" i="36"/>
  <c r="BM29" i="36"/>
  <c r="BN29" i="36"/>
  <c r="BO29" i="36"/>
  <c r="BP29" i="36"/>
  <c r="BQ29" i="36"/>
  <c r="BR29" i="36"/>
  <c r="BS29" i="36"/>
  <c r="BT29" i="36"/>
  <c r="BU29" i="36"/>
  <c r="BV29" i="36"/>
  <c r="BW29" i="36"/>
  <c r="BX29" i="36"/>
  <c r="BY29" i="36"/>
  <c r="BZ29" i="36"/>
  <c r="CA29" i="36"/>
  <c r="CB29" i="36"/>
  <c r="CC29" i="36"/>
  <c r="CD29" i="36"/>
  <c r="CE29" i="36"/>
  <c r="CF29" i="36"/>
  <c r="CG29" i="36"/>
  <c r="CH29" i="36"/>
  <c r="CI29" i="36"/>
  <c r="CJ29" i="36"/>
  <c r="CK29" i="36"/>
  <c r="CL29" i="36"/>
  <c r="CM29" i="36"/>
  <c r="CN29" i="36"/>
  <c r="CO29" i="36"/>
  <c r="CP29" i="36"/>
  <c r="CQ29" i="36"/>
  <c r="CR29" i="36"/>
  <c r="CS29" i="36"/>
  <c r="CT29" i="36"/>
  <c r="CU29" i="36"/>
  <c r="CV29" i="36"/>
  <c r="CW29" i="36"/>
  <c r="CX29" i="36"/>
  <c r="CY29" i="36"/>
  <c r="CZ29" i="36"/>
  <c r="DA29" i="36"/>
  <c r="DB29" i="36"/>
  <c r="DC29" i="36"/>
  <c r="DD29" i="36"/>
  <c r="DE29" i="36"/>
  <c r="DF29" i="36"/>
  <c r="D30" i="36"/>
  <c r="E30" i="36"/>
  <c r="F30" i="36"/>
  <c r="G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X30" i="36"/>
  <c r="Y30" i="36"/>
  <c r="Z30" i="36"/>
  <c r="AA30" i="36"/>
  <c r="AB30" i="36"/>
  <c r="AC30" i="36"/>
  <c r="AD30" i="36"/>
  <c r="AE30" i="36"/>
  <c r="AF30" i="36"/>
  <c r="AG30" i="36"/>
  <c r="AH30" i="36"/>
  <c r="AI30" i="36"/>
  <c r="AJ30" i="36"/>
  <c r="AK30" i="36"/>
  <c r="AL30" i="36"/>
  <c r="AM30" i="36"/>
  <c r="AN30" i="36"/>
  <c r="AO30" i="36"/>
  <c r="AP30" i="36"/>
  <c r="AQ30" i="36"/>
  <c r="AR30" i="36"/>
  <c r="AS30" i="36"/>
  <c r="AT30" i="36"/>
  <c r="AU30" i="36"/>
  <c r="AV30" i="36"/>
  <c r="AW30" i="36"/>
  <c r="AX30" i="36"/>
  <c r="AY30" i="36"/>
  <c r="AZ30" i="36"/>
  <c r="BA30" i="36"/>
  <c r="BB30" i="36"/>
  <c r="BC30" i="36"/>
  <c r="BD30" i="36"/>
  <c r="BE30" i="36"/>
  <c r="BF30" i="36"/>
  <c r="BG30" i="36"/>
  <c r="BH30" i="36"/>
  <c r="BI30" i="36"/>
  <c r="BJ30" i="36"/>
  <c r="BK30" i="36"/>
  <c r="BL30" i="36"/>
  <c r="BM30" i="36"/>
  <c r="BN30" i="36"/>
  <c r="BO30" i="36"/>
  <c r="BP30" i="36"/>
  <c r="BQ30" i="36"/>
  <c r="BR30" i="36"/>
  <c r="BS30" i="36"/>
  <c r="BT30" i="36"/>
  <c r="BU30" i="36"/>
  <c r="BV30" i="36"/>
  <c r="BW30" i="36"/>
  <c r="BX30" i="36"/>
  <c r="BY30" i="36"/>
  <c r="BZ30" i="36"/>
  <c r="CA30" i="36"/>
  <c r="CB30" i="36"/>
  <c r="CC30" i="36"/>
  <c r="CD30" i="36"/>
  <c r="CE30" i="36"/>
  <c r="CF30" i="36"/>
  <c r="CG30" i="36"/>
  <c r="CH30" i="36"/>
  <c r="CI30" i="36"/>
  <c r="CJ30" i="36"/>
  <c r="CK30" i="36"/>
  <c r="CL30" i="36"/>
  <c r="CM30" i="36"/>
  <c r="CN30" i="36"/>
  <c r="CO30" i="36"/>
  <c r="CP30" i="36"/>
  <c r="CQ30" i="36"/>
  <c r="CR30" i="36"/>
  <c r="CS30" i="36"/>
  <c r="CT30" i="36"/>
  <c r="CU30" i="36"/>
  <c r="CV30" i="36"/>
  <c r="CW30" i="36"/>
  <c r="CX30" i="36"/>
  <c r="CY30" i="36"/>
  <c r="CZ30" i="36"/>
  <c r="DA30" i="36"/>
  <c r="DB30" i="36"/>
  <c r="DC30" i="36"/>
  <c r="DD30" i="36"/>
  <c r="DE30" i="36"/>
  <c r="DF30" i="36"/>
  <c r="D31" i="36"/>
  <c r="E31" i="36"/>
  <c r="F31" i="36"/>
  <c r="G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X31" i="36"/>
  <c r="Y31" i="36"/>
  <c r="Z31" i="36"/>
  <c r="AA31" i="36"/>
  <c r="AB31" i="36"/>
  <c r="AC31" i="36"/>
  <c r="AD31" i="36"/>
  <c r="AE31" i="36"/>
  <c r="AF31" i="36"/>
  <c r="AG31" i="36"/>
  <c r="AH31" i="36"/>
  <c r="AI31" i="36"/>
  <c r="AJ31" i="36"/>
  <c r="AK31" i="36"/>
  <c r="AL31" i="36"/>
  <c r="AM31" i="36"/>
  <c r="AN31" i="36"/>
  <c r="AO31" i="36"/>
  <c r="AP31" i="36"/>
  <c r="AQ31" i="36"/>
  <c r="AR31" i="36"/>
  <c r="AS31" i="36"/>
  <c r="AT31" i="36"/>
  <c r="AU31" i="36"/>
  <c r="AV31" i="36"/>
  <c r="AW31" i="36"/>
  <c r="AX31" i="36"/>
  <c r="AY31" i="36"/>
  <c r="AZ31" i="36"/>
  <c r="BA31" i="36"/>
  <c r="BB31" i="36"/>
  <c r="BC31" i="36"/>
  <c r="BD31" i="36"/>
  <c r="BE31" i="36"/>
  <c r="BF31" i="36"/>
  <c r="BG31" i="36"/>
  <c r="BH31" i="36"/>
  <c r="BI31" i="36"/>
  <c r="BJ31" i="36"/>
  <c r="BK31" i="36"/>
  <c r="BL31" i="36"/>
  <c r="BM31" i="36"/>
  <c r="BN31" i="36"/>
  <c r="BO31" i="36"/>
  <c r="BP31" i="36"/>
  <c r="BQ31" i="36"/>
  <c r="BR31" i="36"/>
  <c r="BS31" i="36"/>
  <c r="BT31" i="36"/>
  <c r="BU31" i="36"/>
  <c r="BV31" i="36"/>
  <c r="BW31" i="36"/>
  <c r="BX31" i="36"/>
  <c r="BY31" i="36"/>
  <c r="BZ31" i="36"/>
  <c r="CA31" i="36"/>
  <c r="CB31" i="36"/>
  <c r="CC31" i="36"/>
  <c r="CD31" i="36"/>
  <c r="CE31" i="36"/>
  <c r="CF31" i="36"/>
  <c r="CG31" i="36"/>
  <c r="CH31" i="36"/>
  <c r="CI31" i="36"/>
  <c r="CJ31" i="36"/>
  <c r="CK31" i="36"/>
  <c r="CL31" i="36"/>
  <c r="CM31" i="36"/>
  <c r="CN31" i="36"/>
  <c r="CO31" i="36"/>
  <c r="CP31" i="36"/>
  <c r="CQ31" i="36"/>
  <c r="CR31" i="36"/>
  <c r="CS31" i="36"/>
  <c r="CT31" i="36"/>
  <c r="CU31" i="36"/>
  <c r="CV31" i="36"/>
  <c r="CW31" i="36"/>
  <c r="CX31" i="36"/>
  <c r="CY31" i="36"/>
  <c r="CZ31" i="36"/>
  <c r="DA31" i="36"/>
  <c r="DB31" i="36"/>
  <c r="DC31" i="36"/>
  <c r="DD31" i="36"/>
  <c r="DE31" i="36"/>
  <c r="DF31" i="36"/>
  <c r="D32" i="36"/>
  <c r="E32" i="36"/>
  <c r="F32" i="36"/>
  <c r="G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X32" i="36"/>
  <c r="Y32" i="36"/>
  <c r="Z32" i="36"/>
  <c r="AA32" i="36"/>
  <c r="AB32" i="36"/>
  <c r="AC32" i="36"/>
  <c r="AD32" i="36"/>
  <c r="AE32" i="36"/>
  <c r="AF32" i="36"/>
  <c r="AG32" i="36"/>
  <c r="AH32" i="36"/>
  <c r="AI32" i="36"/>
  <c r="AJ32" i="36"/>
  <c r="AK32" i="36"/>
  <c r="AL32" i="36"/>
  <c r="AM32" i="36"/>
  <c r="AN32" i="36"/>
  <c r="AO32" i="36"/>
  <c r="AP32" i="36"/>
  <c r="AQ32" i="36"/>
  <c r="AR32" i="36"/>
  <c r="AS32" i="36"/>
  <c r="AT32" i="36"/>
  <c r="AU32" i="36"/>
  <c r="AV32" i="36"/>
  <c r="AW32" i="36"/>
  <c r="AX32" i="36"/>
  <c r="AY32" i="36"/>
  <c r="AZ32" i="36"/>
  <c r="BA32" i="36"/>
  <c r="BB32" i="36"/>
  <c r="BC32" i="36"/>
  <c r="BD32" i="36"/>
  <c r="BE32" i="36"/>
  <c r="BF32" i="36"/>
  <c r="BG32" i="36"/>
  <c r="BH32" i="36"/>
  <c r="BI32" i="36"/>
  <c r="BJ32" i="36"/>
  <c r="BK32" i="36"/>
  <c r="BL32" i="36"/>
  <c r="BM32" i="36"/>
  <c r="BN32" i="36"/>
  <c r="BO32" i="36"/>
  <c r="BP32" i="36"/>
  <c r="BQ32" i="36"/>
  <c r="BR32" i="36"/>
  <c r="BS32" i="36"/>
  <c r="BT32" i="36"/>
  <c r="BU32" i="36"/>
  <c r="BV32" i="36"/>
  <c r="BW32" i="36"/>
  <c r="BX32" i="36"/>
  <c r="BY32" i="36"/>
  <c r="BZ32" i="36"/>
  <c r="CA32" i="36"/>
  <c r="CB32" i="36"/>
  <c r="CC32" i="36"/>
  <c r="CD32" i="36"/>
  <c r="CE32" i="36"/>
  <c r="CF32" i="36"/>
  <c r="CG32" i="36"/>
  <c r="CH32" i="36"/>
  <c r="CI32" i="36"/>
  <c r="CJ32" i="36"/>
  <c r="CK32" i="36"/>
  <c r="CL32" i="36"/>
  <c r="CM32" i="36"/>
  <c r="CN32" i="36"/>
  <c r="CO32" i="36"/>
  <c r="CP32" i="36"/>
  <c r="CQ32" i="36"/>
  <c r="CR32" i="36"/>
  <c r="CS32" i="36"/>
  <c r="CT32" i="36"/>
  <c r="CU32" i="36"/>
  <c r="CV32" i="36"/>
  <c r="CW32" i="36"/>
  <c r="CX32" i="36"/>
  <c r="CY32" i="36"/>
  <c r="CZ32" i="36"/>
  <c r="DA32" i="36"/>
  <c r="DB32" i="36"/>
  <c r="DC32" i="36"/>
  <c r="DD32" i="36"/>
  <c r="DE32" i="36"/>
  <c r="DF32" i="36"/>
  <c r="D33" i="36"/>
  <c r="E33" i="36"/>
  <c r="F33" i="36"/>
  <c r="G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X33" i="36"/>
  <c r="Y33" i="36"/>
  <c r="Z33" i="36"/>
  <c r="AA33" i="36"/>
  <c r="AB33" i="36"/>
  <c r="AC33" i="36"/>
  <c r="AD33" i="36"/>
  <c r="AE33" i="36"/>
  <c r="AF33" i="36"/>
  <c r="AG33" i="36"/>
  <c r="AH33" i="36"/>
  <c r="AI33" i="36"/>
  <c r="AJ33" i="36"/>
  <c r="AK33" i="36"/>
  <c r="AL33" i="36"/>
  <c r="AM33" i="36"/>
  <c r="AN33" i="36"/>
  <c r="AO33" i="36"/>
  <c r="AP33" i="36"/>
  <c r="AQ33" i="36"/>
  <c r="AR33" i="36"/>
  <c r="AS33" i="36"/>
  <c r="AT33" i="36"/>
  <c r="AU33" i="36"/>
  <c r="AV33" i="36"/>
  <c r="AW33" i="36"/>
  <c r="AX33" i="36"/>
  <c r="AY33" i="36"/>
  <c r="AZ33" i="36"/>
  <c r="BA33" i="36"/>
  <c r="BB33" i="36"/>
  <c r="BC33" i="36"/>
  <c r="BD33" i="36"/>
  <c r="BE33" i="36"/>
  <c r="BF33" i="36"/>
  <c r="BG33" i="36"/>
  <c r="BH33" i="36"/>
  <c r="BI33" i="36"/>
  <c r="BJ33" i="36"/>
  <c r="BK33" i="36"/>
  <c r="BL33" i="36"/>
  <c r="BM33" i="36"/>
  <c r="BN33" i="36"/>
  <c r="BO33" i="36"/>
  <c r="BP33" i="36"/>
  <c r="BQ33" i="36"/>
  <c r="BR33" i="36"/>
  <c r="BS33" i="36"/>
  <c r="BT33" i="36"/>
  <c r="BU33" i="36"/>
  <c r="BV33" i="36"/>
  <c r="BW33" i="36"/>
  <c r="BX33" i="36"/>
  <c r="BY33" i="36"/>
  <c r="BZ33" i="36"/>
  <c r="CA33" i="36"/>
  <c r="CB33" i="36"/>
  <c r="CC33" i="36"/>
  <c r="CD33" i="36"/>
  <c r="CE33" i="36"/>
  <c r="CF33" i="36"/>
  <c r="CG33" i="36"/>
  <c r="CH33" i="36"/>
  <c r="CI33" i="36"/>
  <c r="CJ33" i="36"/>
  <c r="CK33" i="36"/>
  <c r="CL33" i="36"/>
  <c r="CM33" i="36"/>
  <c r="CN33" i="36"/>
  <c r="CO33" i="36"/>
  <c r="CP33" i="36"/>
  <c r="CQ33" i="36"/>
  <c r="CR33" i="36"/>
  <c r="CS33" i="36"/>
  <c r="CT33" i="36"/>
  <c r="CU33" i="36"/>
  <c r="CV33" i="36"/>
  <c r="CW33" i="36"/>
  <c r="CX33" i="36"/>
  <c r="CY33" i="36"/>
  <c r="CZ33" i="36"/>
  <c r="DA33" i="36"/>
  <c r="DB33" i="36"/>
  <c r="DC33" i="36"/>
  <c r="DD33" i="36"/>
  <c r="DE33" i="36"/>
  <c r="DF33" i="36"/>
  <c r="D34" i="36"/>
  <c r="E34" i="36"/>
  <c r="F34" i="36"/>
  <c r="G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X34" i="36"/>
  <c r="Y34" i="36"/>
  <c r="Z34" i="36"/>
  <c r="AA34" i="36"/>
  <c r="AB34" i="36"/>
  <c r="AC34" i="36"/>
  <c r="AD34" i="36"/>
  <c r="AE34" i="36"/>
  <c r="AF34" i="36"/>
  <c r="AG34" i="36"/>
  <c r="AH34" i="36"/>
  <c r="AI34" i="36"/>
  <c r="AJ34" i="36"/>
  <c r="AK34" i="36"/>
  <c r="AL34" i="36"/>
  <c r="AM34" i="36"/>
  <c r="AN34" i="36"/>
  <c r="AO34" i="36"/>
  <c r="AP34" i="36"/>
  <c r="AQ34" i="36"/>
  <c r="AR34" i="36"/>
  <c r="AS34" i="36"/>
  <c r="AT34" i="36"/>
  <c r="AU34" i="36"/>
  <c r="AV34" i="36"/>
  <c r="AW34" i="36"/>
  <c r="AX34" i="36"/>
  <c r="AY34" i="36"/>
  <c r="AZ34" i="36"/>
  <c r="BA34" i="36"/>
  <c r="BB34" i="36"/>
  <c r="BC34" i="36"/>
  <c r="BD34" i="36"/>
  <c r="BE34" i="36"/>
  <c r="BF34" i="36"/>
  <c r="BG34" i="36"/>
  <c r="BH34" i="36"/>
  <c r="BI34" i="36"/>
  <c r="BJ34" i="36"/>
  <c r="BK34" i="36"/>
  <c r="BL34" i="36"/>
  <c r="BM34" i="36"/>
  <c r="BN34" i="36"/>
  <c r="BO34" i="36"/>
  <c r="BP34" i="36"/>
  <c r="BQ34" i="36"/>
  <c r="BR34" i="36"/>
  <c r="BS34" i="36"/>
  <c r="BT34" i="36"/>
  <c r="BU34" i="36"/>
  <c r="BV34" i="36"/>
  <c r="BW34" i="36"/>
  <c r="BX34" i="36"/>
  <c r="BY34" i="36"/>
  <c r="BZ34" i="36"/>
  <c r="CA34" i="36"/>
  <c r="CB34" i="36"/>
  <c r="CC34" i="36"/>
  <c r="CD34" i="36"/>
  <c r="CE34" i="36"/>
  <c r="CF34" i="36"/>
  <c r="CG34" i="36"/>
  <c r="CH34" i="36"/>
  <c r="CI34" i="36"/>
  <c r="CJ34" i="36"/>
  <c r="CK34" i="36"/>
  <c r="CL34" i="36"/>
  <c r="CM34" i="36"/>
  <c r="CN34" i="36"/>
  <c r="CO34" i="36"/>
  <c r="CP34" i="36"/>
  <c r="CQ34" i="36"/>
  <c r="CR34" i="36"/>
  <c r="CS34" i="36"/>
  <c r="CT34" i="36"/>
  <c r="CU34" i="36"/>
  <c r="CV34" i="36"/>
  <c r="CW34" i="36"/>
  <c r="CX34" i="36"/>
  <c r="CY34" i="36"/>
  <c r="CZ34" i="36"/>
  <c r="DA34" i="36"/>
  <c r="DB34" i="36"/>
  <c r="DC34" i="36"/>
  <c r="DD34" i="36"/>
  <c r="DE34" i="36"/>
  <c r="DF34" i="36"/>
  <c r="D35" i="36"/>
  <c r="E35" i="36"/>
  <c r="F35" i="36"/>
  <c r="G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X35" i="36"/>
  <c r="Y35" i="36"/>
  <c r="Z35" i="36"/>
  <c r="AA35" i="36"/>
  <c r="AB35" i="36"/>
  <c r="AC35" i="36"/>
  <c r="AD35" i="36"/>
  <c r="AE35" i="36"/>
  <c r="AF35" i="36"/>
  <c r="AG35" i="36"/>
  <c r="AH35" i="36"/>
  <c r="AI35" i="36"/>
  <c r="AJ35" i="36"/>
  <c r="AK35" i="36"/>
  <c r="AL35" i="36"/>
  <c r="AM35" i="36"/>
  <c r="AN35" i="36"/>
  <c r="AO35" i="36"/>
  <c r="AP35" i="36"/>
  <c r="AQ35" i="36"/>
  <c r="AR35" i="36"/>
  <c r="AS35" i="36"/>
  <c r="AT35" i="36"/>
  <c r="AU35" i="36"/>
  <c r="AV35" i="36"/>
  <c r="AW35" i="36"/>
  <c r="AX35" i="36"/>
  <c r="AY35" i="36"/>
  <c r="AZ35" i="36"/>
  <c r="BA35" i="36"/>
  <c r="BB35" i="36"/>
  <c r="BC35" i="36"/>
  <c r="BD35" i="36"/>
  <c r="BE35" i="36"/>
  <c r="BF35" i="36"/>
  <c r="BG35" i="36"/>
  <c r="BH35" i="36"/>
  <c r="BI35" i="36"/>
  <c r="BJ35" i="36"/>
  <c r="BK35" i="36"/>
  <c r="BL35" i="36"/>
  <c r="BM35" i="36"/>
  <c r="BN35" i="36"/>
  <c r="BO35" i="36"/>
  <c r="BP35" i="36"/>
  <c r="BQ35" i="36"/>
  <c r="BR35" i="36"/>
  <c r="BS35" i="36"/>
  <c r="BT35" i="36"/>
  <c r="BU35" i="36"/>
  <c r="BV35" i="36"/>
  <c r="BW35" i="36"/>
  <c r="BX35" i="36"/>
  <c r="BY35" i="36"/>
  <c r="BZ35" i="36"/>
  <c r="CA35" i="36"/>
  <c r="CB35" i="36"/>
  <c r="CC35" i="36"/>
  <c r="CD35" i="36"/>
  <c r="CE35" i="36"/>
  <c r="CF35" i="36"/>
  <c r="CG35" i="36"/>
  <c r="CH35" i="36"/>
  <c r="CI35" i="36"/>
  <c r="CJ35" i="36"/>
  <c r="CK35" i="36"/>
  <c r="CL35" i="36"/>
  <c r="CM35" i="36"/>
  <c r="CN35" i="36"/>
  <c r="CO35" i="36"/>
  <c r="CP35" i="36"/>
  <c r="CQ35" i="36"/>
  <c r="CR35" i="36"/>
  <c r="CS35" i="36"/>
  <c r="CT35" i="36"/>
  <c r="CU35" i="36"/>
  <c r="CV35" i="36"/>
  <c r="CW35" i="36"/>
  <c r="CX35" i="36"/>
  <c r="CY35" i="36"/>
  <c r="CZ35" i="36"/>
  <c r="DA35" i="36"/>
  <c r="DB35" i="36"/>
  <c r="DC35" i="36"/>
  <c r="DD35" i="36"/>
  <c r="DE35" i="36"/>
  <c r="DF35" i="36"/>
  <c r="D36" i="36"/>
  <c r="E36" i="36"/>
  <c r="F36" i="36"/>
  <c r="G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X36" i="36"/>
  <c r="Y36" i="36"/>
  <c r="Z36" i="36"/>
  <c r="AA36" i="36"/>
  <c r="AB36" i="36"/>
  <c r="AC36" i="36"/>
  <c r="AD36" i="36"/>
  <c r="AE36" i="36"/>
  <c r="AF36" i="36"/>
  <c r="AG36" i="36"/>
  <c r="AH36" i="36"/>
  <c r="AI36" i="36"/>
  <c r="AJ36" i="36"/>
  <c r="AK36" i="36"/>
  <c r="AL36" i="36"/>
  <c r="AM36" i="36"/>
  <c r="AN36" i="36"/>
  <c r="AO36" i="36"/>
  <c r="AP36" i="36"/>
  <c r="AQ36" i="36"/>
  <c r="AR36" i="36"/>
  <c r="AS36" i="36"/>
  <c r="AT36" i="36"/>
  <c r="AU36" i="36"/>
  <c r="AV36" i="36"/>
  <c r="AW36" i="36"/>
  <c r="AX36" i="36"/>
  <c r="AY36" i="36"/>
  <c r="AZ36" i="36"/>
  <c r="BA36" i="36"/>
  <c r="BB36" i="36"/>
  <c r="BC36" i="36"/>
  <c r="BD36" i="36"/>
  <c r="BE36" i="36"/>
  <c r="BF36" i="36"/>
  <c r="BG36" i="36"/>
  <c r="BH36" i="36"/>
  <c r="BI36" i="36"/>
  <c r="BJ36" i="36"/>
  <c r="BK36" i="36"/>
  <c r="BL36" i="36"/>
  <c r="BM36" i="36"/>
  <c r="BN36" i="36"/>
  <c r="BO36" i="36"/>
  <c r="BP36" i="36"/>
  <c r="BQ36" i="36"/>
  <c r="BR36" i="36"/>
  <c r="BS36" i="36"/>
  <c r="BT36" i="36"/>
  <c r="BU36" i="36"/>
  <c r="BV36" i="36"/>
  <c r="BW36" i="36"/>
  <c r="BX36" i="36"/>
  <c r="BY36" i="36"/>
  <c r="BZ36" i="36"/>
  <c r="CA36" i="36"/>
  <c r="CB36" i="36"/>
  <c r="CC36" i="36"/>
  <c r="CD36" i="36"/>
  <c r="CE36" i="36"/>
  <c r="CF36" i="36"/>
  <c r="CG36" i="36"/>
  <c r="CH36" i="36"/>
  <c r="CI36" i="36"/>
  <c r="CJ36" i="36"/>
  <c r="CK36" i="36"/>
  <c r="CL36" i="36"/>
  <c r="CM36" i="36"/>
  <c r="CN36" i="36"/>
  <c r="CO36" i="36"/>
  <c r="CP36" i="36"/>
  <c r="CQ36" i="36"/>
  <c r="CR36" i="36"/>
  <c r="CS36" i="36"/>
  <c r="CT36" i="36"/>
  <c r="CU36" i="36"/>
  <c r="CV36" i="36"/>
  <c r="CW36" i="36"/>
  <c r="CX36" i="36"/>
  <c r="CY36" i="36"/>
  <c r="CZ36" i="36"/>
  <c r="DA36" i="36"/>
  <c r="DB36" i="36"/>
  <c r="DC36" i="36"/>
  <c r="DD36" i="36"/>
  <c r="DE36" i="36"/>
  <c r="DF36" i="36"/>
  <c r="D37" i="36"/>
  <c r="E37" i="36"/>
  <c r="F37" i="36"/>
  <c r="G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X37" i="36"/>
  <c r="Y37" i="36"/>
  <c r="Z37" i="36"/>
  <c r="AA37" i="36"/>
  <c r="AB37" i="36"/>
  <c r="AC37" i="36"/>
  <c r="AD37" i="36"/>
  <c r="AE37" i="36"/>
  <c r="AF37" i="36"/>
  <c r="AG37" i="36"/>
  <c r="AH37" i="36"/>
  <c r="AI37" i="36"/>
  <c r="AJ37" i="36"/>
  <c r="AK37" i="36"/>
  <c r="AL37" i="36"/>
  <c r="AM37" i="36"/>
  <c r="AN37" i="36"/>
  <c r="AO37" i="36"/>
  <c r="AP37" i="36"/>
  <c r="AQ37" i="36"/>
  <c r="AR37" i="36"/>
  <c r="AS37" i="36"/>
  <c r="AT37" i="36"/>
  <c r="AU37" i="36"/>
  <c r="AV37" i="36"/>
  <c r="AW37" i="36"/>
  <c r="AX37" i="36"/>
  <c r="AY37" i="36"/>
  <c r="AZ37" i="36"/>
  <c r="BA37" i="36"/>
  <c r="BB37" i="36"/>
  <c r="BC37" i="36"/>
  <c r="BD37" i="36"/>
  <c r="BE37" i="36"/>
  <c r="BF37" i="36"/>
  <c r="BG37" i="36"/>
  <c r="BH37" i="36"/>
  <c r="BI37" i="36"/>
  <c r="BJ37" i="36"/>
  <c r="BK37" i="36"/>
  <c r="BL37" i="36"/>
  <c r="BM37" i="36"/>
  <c r="BN37" i="36"/>
  <c r="BO37" i="36"/>
  <c r="BP37" i="36"/>
  <c r="BQ37" i="36"/>
  <c r="BR37" i="36"/>
  <c r="BS37" i="36"/>
  <c r="BT37" i="36"/>
  <c r="BU37" i="36"/>
  <c r="BV37" i="36"/>
  <c r="BW37" i="36"/>
  <c r="BX37" i="36"/>
  <c r="BY37" i="36"/>
  <c r="BZ37" i="36"/>
  <c r="CA37" i="36"/>
  <c r="CB37" i="36"/>
  <c r="CC37" i="36"/>
  <c r="CD37" i="36"/>
  <c r="CE37" i="36"/>
  <c r="CF37" i="36"/>
  <c r="CG37" i="36"/>
  <c r="CH37" i="36"/>
  <c r="CI37" i="36"/>
  <c r="CJ37" i="36"/>
  <c r="CK37" i="36"/>
  <c r="CL37" i="36"/>
  <c r="CM37" i="36"/>
  <c r="CN37" i="36"/>
  <c r="CO37" i="36"/>
  <c r="CP37" i="36"/>
  <c r="CQ37" i="36"/>
  <c r="CR37" i="36"/>
  <c r="CS37" i="36"/>
  <c r="CT37" i="36"/>
  <c r="CU37" i="36"/>
  <c r="CV37" i="36"/>
  <c r="CW37" i="36"/>
  <c r="CX37" i="36"/>
  <c r="CY37" i="36"/>
  <c r="CZ37" i="36"/>
  <c r="DA37" i="36"/>
  <c r="DB37" i="36"/>
  <c r="DC37" i="36"/>
  <c r="DD37" i="36"/>
  <c r="DE37" i="36"/>
  <c r="DF37" i="36"/>
  <c r="D38" i="36"/>
  <c r="E38" i="36"/>
  <c r="F38" i="36"/>
  <c r="G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X38" i="36"/>
  <c r="Y38" i="36"/>
  <c r="Z38" i="36"/>
  <c r="AA38" i="36"/>
  <c r="AB38" i="36"/>
  <c r="AC38" i="36"/>
  <c r="AD38" i="36"/>
  <c r="AE38" i="36"/>
  <c r="AF38" i="36"/>
  <c r="AG38" i="36"/>
  <c r="AH38" i="36"/>
  <c r="AI38" i="36"/>
  <c r="AJ38" i="36"/>
  <c r="AK38" i="36"/>
  <c r="AL38" i="36"/>
  <c r="AM38" i="36"/>
  <c r="AN38" i="36"/>
  <c r="AO38" i="36"/>
  <c r="AP38" i="36"/>
  <c r="AQ38" i="36"/>
  <c r="AR38" i="36"/>
  <c r="AS38" i="36"/>
  <c r="AT38" i="36"/>
  <c r="AU38" i="36"/>
  <c r="AV38" i="36"/>
  <c r="AW38" i="36"/>
  <c r="AX38" i="36"/>
  <c r="AY38" i="36"/>
  <c r="AZ38" i="36"/>
  <c r="BA38" i="36"/>
  <c r="BB38" i="36"/>
  <c r="BC38" i="36"/>
  <c r="BD38" i="36"/>
  <c r="BE38" i="36"/>
  <c r="BF38" i="36"/>
  <c r="BG38" i="36"/>
  <c r="BH38" i="36"/>
  <c r="BI38" i="36"/>
  <c r="BJ38" i="36"/>
  <c r="BK38" i="36"/>
  <c r="BL38" i="36"/>
  <c r="BM38" i="36"/>
  <c r="BN38" i="36"/>
  <c r="BO38" i="36"/>
  <c r="BP38" i="36"/>
  <c r="BQ38" i="36"/>
  <c r="BR38" i="36"/>
  <c r="BS38" i="36"/>
  <c r="BT38" i="36"/>
  <c r="BU38" i="36"/>
  <c r="BV38" i="36"/>
  <c r="BW38" i="36"/>
  <c r="BX38" i="36"/>
  <c r="BY38" i="36"/>
  <c r="BZ38" i="36"/>
  <c r="CA38" i="36"/>
  <c r="CB38" i="36"/>
  <c r="CC38" i="36"/>
  <c r="CD38" i="36"/>
  <c r="CE38" i="36"/>
  <c r="CF38" i="36"/>
  <c r="CG38" i="36"/>
  <c r="CH38" i="36"/>
  <c r="CI38" i="36"/>
  <c r="CJ38" i="36"/>
  <c r="CK38" i="36"/>
  <c r="CL38" i="36"/>
  <c r="CM38" i="36"/>
  <c r="CN38" i="36"/>
  <c r="CO38" i="36"/>
  <c r="CP38" i="36"/>
  <c r="CQ38" i="36"/>
  <c r="CR38" i="36"/>
  <c r="CS38" i="36"/>
  <c r="CT38" i="36"/>
  <c r="CU38" i="36"/>
  <c r="CV38" i="36"/>
  <c r="CW38" i="36"/>
  <c r="CX38" i="36"/>
  <c r="CY38" i="36"/>
  <c r="CZ38" i="36"/>
  <c r="DA38" i="36"/>
  <c r="DB38" i="36"/>
  <c r="DC38" i="36"/>
  <c r="DD38" i="36"/>
  <c r="DE38" i="36"/>
  <c r="DF38" i="36"/>
  <c r="D39" i="36"/>
  <c r="E39" i="36"/>
  <c r="F39" i="36"/>
  <c r="G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X39" i="36"/>
  <c r="Y39" i="36"/>
  <c r="Z39" i="36"/>
  <c r="AA39" i="36"/>
  <c r="AB39" i="36"/>
  <c r="AC39" i="36"/>
  <c r="AD39" i="36"/>
  <c r="AE39" i="36"/>
  <c r="AF39" i="36"/>
  <c r="AG39" i="36"/>
  <c r="AH39" i="36"/>
  <c r="AI39" i="36"/>
  <c r="AJ39" i="36"/>
  <c r="AK39" i="36"/>
  <c r="AL39" i="36"/>
  <c r="AM39" i="36"/>
  <c r="AN39" i="36"/>
  <c r="AO39" i="36"/>
  <c r="AP39" i="36"/>
  <c r="AQ39" i="36"/>
  <c r="AR39" i="36"/>
  <c r="AS39" i="36"/>
  <c r="AT39" i="36"/>
  <c r="AU39" i="36"/>
  <c r="AV39" i="36"/>
  <c r="AW39" i="36"/>
  <c r="AX39" i="36"/>
  <c r="AY39" i="36"/>
  <c r="AZ39" i="36"/>
  <c r="BA39" i="36"/>
  <c r="BB39" i="36"/>
  <c r="BC39" i="36"/>
  <c r="BD39" i="36"/>
  <c r="BE39" i="36"/>
  <c r="BF39" i="36"/>
  <c r="BG39" i="36"/>
  <c r="BH39" i="36"/>
  <c r="BI39" i="36"/>
  <c r="BJ39" i="36"/>
  <c r="BK39" i="36"/>
  <c r="BL39" i="36"/>
  <c r="BM39" i="36"/>
  <c r="BN39" i="36"/>
  <c r="BO39" i="36"/>
  <c r="BP39" i="36"/>
  <c r="BQ39" i="36"/>
  <c r="BR39" i="36"/>
  <c r="BS39" i="36"/>
  <c r="BT39" i="36"/>
  <c r="BU39" i="36"/>
  <c r="BV39" i="36"/>
  <c r="BW39" i="36"/>
  <c r="BX39" i="36"/>
  <c r="BY39" i="36"/>
  <c r="BZ39" i="36"/>
  <c r="CA39" i="36"/>
  <c r="CB39" i="36"/>
  <c r="CC39" i="36"/>
  <c r="CD39" i="36"/>
  <c r="CE39" i="36"/>
  <c r="CF39" i="36"/>
  <c r="CG39" i="36"/>
  <c r="CH39" i="36"/>
  <c r="CI39" i="36"/>
  <c r="CJ39" i="36"/>
  <c r="CK39" i="36"/>
  <c r="CL39" i="36"/>
  <c r="CM39" i="36"/>
  <c r="CN39" i="36"/>
  <c r="CO39" i="36"/>
  <c r="CP39" i="36"/>
  <c r="CQ39" i="36"/>
  <c r="CR39" i="36"/>
  <c r="CS39" i="36"/>
  <c r="CT39" i="36"/>
  <c r="CU39" i="36"/>
  <c r="CV39" i="36"/>
  <c r="CW39" i="36"/>
  <c r="CX39" i="36"/>
  <c r="CY39" i="36"/>
  <c r="CZ39" i="36"/>
  <c r="DA39" i="36"/>
  <c r="DB39" i="36"/>
  <c r="DC39" i="36"/>
  <c r="DD39" i="36"/>
  <c r="DE39" i="36"/>
  <c r="DF39" i="36"/>
  <c r="D40" i="36"/>
  <c r="E40" i="36"/>
  <c r="F40" i="36"/>
  <c r="G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X40" i="36"/>
  <c r="Y40" i="36"/>
  <c r="Z40" i="36"/>
  <c r="AA40" i="36"/>
  <c r="AB40" i="36"/>
  <c r="AC40" i="36"/>
  <c r="AD40" i="36"/>
  <c r="AE40" i="36"/>
  <c r="AF40" i="36"/>
  <c r="AG40" i="36"/>
  <c r="AH40" i="36"/>
  <c r="AI40" i="36"/>
  <c r="AJ40" i="36"/>
  <c r="AK40" i="36"/>
  <c r="AL40" i="36"/>
  <c r="AM40" i="36"/>
  <c r="AN40" i="36"/>
  <c r="AO40" i="36"/>
  <c r="AP40" i="36"/>
  <c r="AQ40" i="36"/>
  <c r="AR40" i="36"/>
  <c r="AS40" i="36"/>
  <c r="AT40" i="36"/>
  <c r="AU40" i="36"/>
  <c r="AV40" i="36"/>
  <c r="AW40" i="36"/>
  <c r="AX40" i="36"/>
  <c r="AY40" i="36"/>
  <c r="AZ40" i="36"/>
  <c r="BA40" i="36"/>
  <c r="BB40" i="36"/>
  <c r="BC40" i="36"/>
  <c r="BD40" i="36"/>
  <c r="BE40" i="36"/>
  <c r="BF40" i="36"/>
  <c r="BG40" i="36"/>
  <c r="BH40" i="36"/>
  <c r="BI40" i="36"/>
  <c r="BJ40" i="36"/>
  <c r="BK40" i="36"/>
  <c r="BL40" i="36"/>
  <c r="BM40" i="36"/>
  <c r="BN40" i="36"/>
  <c r="BO40" i="36"/>
  <c r="BP40" i="36"/>
  <c r="BQ40" i="36"/>
  <c r="BR40" i="36"/>
  <c r="BS40" i="36"/>
  <c r="BT40" i="36"/>
  <c r="BU40" i="36"/>
  <c r="BV40" i="36"/>
  <c r="BW40" i="36"/>
  <c r="BX40" i="36"/>
  <c r="BY40" i="36"/>
  <c r="BZ40" i="36"/>
  <c r="CA40" i="36"/>
  <c r="CB40" i="36"/>
  <c r="CC40" i="36"/>
  <c r="CD40" i="36"/>
  <c r="CE40" i="36"/>
  <c r="CF40" i="36"/>
  <c r="CG40" i="36"/>
  <c r="CH40" i="36"/>
  <c r="CI40" i="36"/>
  <c r="CJ40" i="36"/>
  <c r="CK40" i="36"/>
  <c r="CL40" i="36"/>
  <c r="CM40" i="36"/>
  <c r="CN40" i="36"/>
  <c r="CO40" i="36"/>
  <c r="CP40" i="36"/>
  <c r="CQ40" i="36"/>
  <c r="CR40" i="36"/>
  <c r="CS40" i="36"/>
  <c r="CT40" i="36"/>
  <c r="CU40" i="36"/>
  <c r="CV40" i="36"/>
  <c r="CW40" i="36"/>
  <c r="CX40" i="36"/>
  <c r="CY40" i="36"/>
  <c r="CZ40" i="36"/>
  <c r="DA40" i="36"/>
  <c r="DB40" i="36"/>
  <c r="DC40" i="36"/>
  <c r="DD40" i="36"/>
  <c r="DE40" i="36"/>
  <c r="DF40" i="36"/>
  <c r="D41" i="36"/>
  <c r="E41" i="36"/>
  <c r="F41" i="36"/>
  <c r="G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X41" i="36"/>
  <c r="Y41" i="36"/>
  <c r="Z41" i="36"/>
  <c r="AA41" i="36"/>
  <c r="AB41" i="36"/>
  <c r="AC41" i="36"/>
  <c r="AD41" i="36"/>
  <c r="AE41" i="36"/>
  <c r="AF41" i="36"/>
  <c r="AG41" i="36"/>
  <c r="AH41" i="36"/>
  <c r="AI41" i="36"/>
  <c r="AJ41" i="36"/>
  <c r="AK41" i="36"/>
  <c r="AL41" i="36"/>
  <c r="AM41" i="36"/>
  <c r="AN41" i="36"/>
  <c r="AO41" i="36"/>
  <c r="AP41" i="36"/>
  <c r="AQ41" i="36"/>
  <c r="AR41" i="36"/>
  <c r="AS41" i="36"/>
  <c r="AT41" i="36"/>
  <c r="AU41" i="36"/>
  <c r="AV41" i="36"/>
  <c r="AW41" i="36"/>
  <c r="AX41" i="36"/>
  <c r="AY41" i="36"/>
  <c r="AZ41" i="36"/>
  <c r="BA41" i="36"/>
  <c r="BB41" i="36"/>
  <c r="BC41" i="36"/>
  <c r="BD41" i="36"/>
  <c r="BE41" i="36"/>
  <c r="BF41" i="36"/>
  <c r="BG41" i="36"/>
  <c r="BH41" i="36"/>
  <c r="BI41" i="36"/>
  <c r="BJ41" i="36"/>
  <c r="BK41" i="36"/>
  <c r="BL41" i="36"/>
  <c r="BM41" i="36"/>
  <c r="BN41" i="36"/>
  <c r="BO41" i="36"/>
  <c r="BP41" i="36"/>
  <c r="BQ41" i="36"/>
  <c r="BR41" i="36"/>
  <c r="BS41" i="36"/>
  <c r="BT41" i="36"/>
  <c r="BU41" i="36"/>
  <c r="BV41" i="36"/>
  <c r="BW41" i="36"/>
  <c r="BX41" i="36"/>
  <c r="BY41" i="36"/>
  <c r="BZ41" i="36"/>
  <c r="CA41" i="36"/>
  <c r="CB41" i="36"/>
  <c r="CC41" i="36"/>
  <c r="CD41" i="36"/>
  <c r="CE41" i="36"/>
  <c r="CF41" i="36"/>
  <c r="CG41" i="36"/>
  <c r="CH41" i="36"/>
  <c r="CI41" i="36"/>
  <c r="CJ41" i="36"/>
  <c r="CK41" i="36"/>
  <c r="CL41" i="36"/>
  <c r="CM41" i="36"/>
  <c r="CN41" i="36"/>
  <c r="CO41" i="36"/>
  <c r="CP41" i="36"/>
  <c r="CQ41" i="36"/>
  <c r="CR41" i="36"/>
  <c r="CS41" i="36"/>
  <c r="CT41" i="36"/>
  <c r="CU41" i="36"/>
  <c r="CV41" i="36"/>
  <c r="CW41" i="36"/>
  <c r="CX41" i="36"/>
  <c r="CY41" i="36"/>
  <c r="CZ41" i="36"/>
  <c r="DA41" i="36"/>
  <c r="DB41" i="36"/>
  <c r="DC41" i="36"/>
  <c r="DD41" i="36"/>
  <c r="DE41" i="36"/>
  <c r="DF41" i="36"/>
  <c r="D42" i="36"/>
  <c r="E42" i="36"/>
  <c r="F42" i="36"/>
  <c r="G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X42" i="36"/>
  <c r="Y42" i="36"/>
  <c r="Z42" i="36"/>
  <c r="AA42" i="36"/>
  <c r="AB42" i="36"/>
  <c r="AC42" i="36"/>
  <c r="AD42" i="36"/>
  <c r="AE42" i="36"/>
  <c r="AF42" i="36"/>
  <c r="AG42" i="36"/>
  <c r="AH42" i="36"/>
  <c r="AI42" i="36"/>
  <c r="AJ42" i="36"/>
  <c r="AK42" i="36"/>
  <c r="AL42" i="36"/>
  <c r="AM42" i="36"/>
  <c r="AN42" i="36"/>
  <c r="AO42" i="36"/>
  <c r="AP42" i="36"/>
  <c r="AQ42" i="36"/>
  <c r="AR42" i="36"/>
  <c r="AS42" i="36"/>
  <c r="AT42" i="36"/>
  <c r="AU42" i="36"/>
  <c r="AV42" i="36"/>
  <c r="AW42" i="36"/>
  <c r="AX42" i="36"/>
  <c r="AY42" i="36"/>
  <c r="AZ42" i="36"/>
  <c r="BA42" i="36"/>
  <c r="BB42" i="36"/>
  <c r="BC42" i="36"/>
  <c r="BD42" i="36"/>
  <c r="BE42" i="36"/>
  <c r="BF42" i="36"/>
  <c r="BG42" i="36"/>
  <c r="BH42" i="36"/>
  <c r="BI42" i="36"/>
  <c r="BJ42" i="36"/>
  <c r="BK42" i="36"/>
  <c r="BL42" i="36"/>
  <c r="BM42" i="36"/>
  <c r="BN42" i="36"/>
  <c r="BO42" i="36"/>
  <c r="BP42" i="36"/>
  <c r="BQ42" i="36"/>
  <c r="BR42" i="36"/>
  <c r="BS42" i="36"/>
  <c r="BT42" i="36"/>
  <c r="BU42" i="36"/>
  <c r="BV42" i="36"/>
  <c r="BW42" i="36"/>
  <c r="BX42" i="36"/>
  <c r="BY42" i="36"/>
  <c r="BZ42" i="36"/>
  <c r="CA42" i="36"/>
  <c r="CB42" i="36"/>
  <c r="CC42" i="36"/>
  <c r="CD42" i="36"/>
  <c r="CE42" i="36"/>
  <c r="CF42" i="36"/>
  <c r="CG42" i="36"/>
  <c r="CH42" i="36"/>
  <c r="CI42" i="36"/>
  <c r="CJ42" i="36"/>
  <c r="CK42" i="36"/>
  <c r="CL42" i="36"/>
  <c r="CM42" i="36"/>
  <c r="CN42" i="36"/>
  <c r="CO42" i="36"/>
  <c r="CP42" i="36"/>
  <c r="CQ42" i="36"/>
  <c r="CR42" i="36"/>
  <c r="CS42" i="36"/>
  <c r="CT42" i="36"/>
  <c r="CU42" i="36"/>
  <c r="CV42" i="36"/>
  <c r="CW42" i="36"/>
  <c r="CX42" i="36"/>
  <c r="CY42" i="36"/>
  <c r="CZ42" i="36"/>
  <c r="DA42" i="36"/>
  <c r="DB42" i="36"/>
  <c r="DC42" i="36"/>
  <c r="DD42" i="36"/>
  <c r="DE42" i="36"/>
  <c r="DF42" i="36"/>
  <c r="D43" i="36"/>
  <c r="E43" i="36"/>
  <c r="F43" i="36"/>
  <c r="G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X43" i="36"/>
  <c r="Y43" i="36"/>
  <c r="Z43" i="36"/>
  <c r="AA43" i="36"/>
  <c r="AB43" i="36"/>
  <c r="AC43" i="36"/>
  <c r="AD43" i="36"/>
  <c r="AE43" i="36"/>
  <c r="AF43" i="36"/>
  <c r="AG43" i="36"/>
  <c r="AH43" i="36"/>
  <c r="AI43" i="36"/>
  <c r="AJ43" i="36"/>
  <c r="AK43" i="36"/>
  <c r="AL43" i="36"/>
  <c r="AM43" i="36"/>
  <c r="AN43" i="36"/>
  <c r="AO43" i="36"/>
  <c r="AP43" i="36"/>
  <c r="AQ43" i="36"/>
  <c r="AR43" i="36"/>
  <c r="AS43" i="36"/>
  <c r="AT43" i="36"/>
  <c r="AU43" i="36"/>
  <c r="AV43" i="36"/>
  <c r="AW43" i="36"/>
  <c r="AX43" i="36"/>
  <c r="AY43" i="36"/>
  <c r="AZ43" i="36"/>
  <c r="BA43" i="36"/>
  <c r="BB43" i="36"/>
  <c r="BC43" i="36"/>
  <c r="BD43" i="36"/>
  <c r="BE43" i="36"/>
  <c r="BF43" i="36"/>
  <c r="BG43" i="36"/>
  <c r="BH43" i="36"/>
  <c r="BI43" i="36"/>
  <c r="BJ43" i="36"/>
  <c r="BK43" i="36"/>
  <c r="BL43" i="36"/>
  <c r="BM43" i="36"/>
  <c r="BN43" i="36"/>
  <c r="BO43" i="36"/>
  <c r="BP43" i="36"/>
  <c r="BQ43" i="36"/>
  <c r="BR43" i="36"/>
  <c r="BS43" i="36"/>
  <c r="BT43" i="36"/>
  <c r="BU43" i="36"/>
  <c r="BV43" i="36"/>
  <c r="BW43" i="36"/>
  <c r="BX43" i="36"/>
  <c r="BY43" i="36"/>
  <c r="BZ43" i="36"/>
  <c r="CA43" i="36"/>
  <c r="CB43" i="36"/>
  <c r="CC43" i="36"/>
  <c r="CD43" i="36"/>
  <c r="CE43" i="36"/>
  <c r="CF43" i="36"/>
  <c r="CG43" i="36"/>
  <c r="CH43" i="36"/>
  <c r="CI43" i="36"/>
  <c r="CJ43" i="36"/>
  <c r="CK43" i="36"/>
  <c r="CL43" i="36"/>
  <c r="CM43" i="36"/>
  <c r="CN43" i="36"/>
  <c r="CO43" i="36"/>
  <c r="CP43" i="36"/>
  <c r="CQ43" i="36"/>
  <c r="CR43" i="36"/>
  <c r="CS43" i="36"/>
  <c r="CT43" i="36"/>
  <c r="CU43" i="36"/>
  <c r="CV43" i="36"/>
  <c r="CW43" i="36"/>
  <c r="CX43" i="36"/>
  <c r="CY43" i="36"/>
  <c r="CZ43" i="36"/>
  <c r="DA43" i="36"/>
  <c r="DB43" i="36"/>
  <c r="DC43" i="36"/>
  <c r="DD43" i="36"/>
  <c r="DE43" i="36"/>
  <c r="DF43" i="36"/>
  <c r="D44" i="36"/>
  <c r="E44" i="36"/>
  <c r="F44" i="36"/>
  <c r="G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X44" i="36"/>
  <c r="Y44" i="36"/>
  <c r="Z44" i="36"/>
  <c r="AA44" i="36"/>
  <c r="AB44" i="36"/>
  <c r="AC44" i="36"/>
  <c r="AD44" i="36"/>
  <c r="AE44" i="36"/>
  <c r="AF44" i="36"/>
  <c r="AG44" i="36"/>
  <c r="AH44" i="36"/>
  <c r="AI44" i="36"/>
  <c r="AJ44" i="36"/>
  <c r="AK44" i="36"/>
  <c r="AL44" i="36"/>
  <c r="AM44" i="36"/>
  <c r="AN44" i="36"/>
  <c r="AO44" i="36"/>
  <c r="AP44" i="36"/>
  <c r="AQ44" i="36"/>
  <c r="AR44" i="36"/>
  <c r="AS44" i="36"/>
  <c r="AT44" i="36"/>
  <c r="AU44" i="36"/>
  <c r="AV44" i="36"/>
  <c r="AW44" i="36"/>
  <c r="AX44" i="36"/>
  <c r="AY44" i="36"/>
  <c r="AZ44" i="36"/>
  <c r="BA44" i="36"/>
  <c r="BB44" i="36"/>
  <c r="BC44" i="36"/>
  <c r="BD44" i="36"/>
  <c r="BE44" i="36"/>
  <c r="BF44" i="36"/>
  <c r="BG44" i="36"/>
  <c r="BH44" i="36"/>
  <c r="BI44" i="36"/>
  <c r="BJ44" i="36"/>
  <c r="BK44" i="36"/>
  <c r="BL44" i="36"/>
  <c r="BM44" i="36"/>
  <c r="BN44" i="36"/>
  <c r="BO44" i="36"/>
  <c r="BP44" i="36"/>
  <c r="BQ44" i="36"/>
  <c r="BR44" i="36"/>
  <c r="BS44" i="36"/>
  <c r="BT44" i="36"/>
  <c r="BU44" i="36"/>
  <c r="BV44" i="36"/>
  <c r="BW44" i="36"/>
  <c r="BX44" i="36"/>
  <c r="BY44" i="36"/>
  <c r="BZ44" i="36"/>
  <c r="CA44" i="36"/>
  <c r="CB44" i="36"/>
  <c r="CC44" i="36"/>
  <c r="CD44" i="36"/>
  <c r="CE44" i="36"/>
  <c r="CF44" i="36"/>
  <c r="CG44" i="36"/>
  <c r="CH44" i="36"/>
  <c r="CI44" i="36"/>
  <c r="CJ44" i="36"/>
  <c r="CK44" i="36"/>
  <c r="CL44" i="36"/>
  <c r="CM44" i="36"/>
  <c r="CN44" i="36"/>
  <c r="CO44" i="36"/>
  <c r="CP44" i="36"/>
  <c r="CQ44" i="36"/>
  <c r="CR44" i="36"/>
  <c r="CS44" i="36"/>
  <c r="CT44" i="36"/>
  <c r="CU44" i="36"/>
  <c r="CV44" i="36"/>
  <c r="CW44" i="36"/>
  <c r="CX44" i="36"/>
  <c r="CY44" i="36"/>
  <c r="CZ44" i="36"/>
  <c r="DA44" i="36"/>
  <c r="DB44" i="36"/>
  <c r="DC44" i="36"/>
  <c r="DD44" i="36"/>
  <c r="DE44" i="36"/>
  <c r="DF44" i="36"/>
  <c r="D45" i="36"/>
  <c r="E45" i="36"/>
  <c r="F45" i="36"/>
  <c r="G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X45" i="36"/>
  <c r="Y45" i="36"/>
  <c r="Z45" i="36"/>
  <c r="AA45" i="36"/>
  <c r="AB45" i="36"/>
  <c r="AC45" i="36"/>
  <c r="AD45" i="36"/>
  <c r="AE45" i="36"/>
  <c r="AF45" i="36"/>
  <c r="AG45" i="36"/>
  <c r="AH45" i="36"/>
  <c r="AI45" i="36"/>
  <c r="AJ45" i="36"/>
  <c r="AK45" i="36"/>
  <c r="AL45" i="36"/>
  <c r="AM45" i="36"/>
  <c r="AN45" i="36"/>
  <c r="AO45" i="36"/>
  <c r="AP45" i="36"/>
  <c r="AQ45" i="36"/>
  <c r="AR45" i="36"/>
  <c r="AS45" i="36"/>
  <c r="AT45" i="36"/>
  <c r="AU45" i="36"/>
  <c r="AV45" i="36"/>
  <c r="AW45" i="36"/>
  <c r="AX45" i="36"/>
  <c r="AY45" i="36"/>
  <c r="AZ45" i="36"/>
  <c r="BA45" i="36"/>
  <c r="BB45" i="36"/>
  <c r="BC45" i="36"/>
  <c r="BD45" i="36"/>
  <c r="BE45" i="36"/>
  <c r="BF45" i="36"/>
  <c r="BG45" i="36"/>
  <c r="BH45" i="36"/>
  <c r="BI45" i="36"/>
  <c r="BJ45" i="36"/>
  <c r="BK45" i="36"/>
  <c r="BL45" i="36"/>
  <c r="BM45" i="36"/>
  <c r="BN45" i="36"/>
  <c r="BO45" i="36"/>
  <c r="BP45" i="36"/>
  <c r="BQ45" i="36"/>
  <c r="BR45" i="36"/>
  <c r="BS45" i="36"/>
  <c r="BT45" i="36"/>
  <c r="BU45" i="36"/>
  <c r="BV45" i="36"/>
  <c r="BW45" i="36"/>
  <c r="BX45" i="36"/>
  <c r="BY45" i="36"/>
  <c r="BZ45" i="36"/>
  <c r="CA45" i="36"/>
  <c r="CB45" i="36"/>
  <c r="CC45" i="36"/>
  <c r="CD45" i="36"/>
  <c r="CE45" i="36"/>
  <c r="CF45" i="36"/>
  <c r="CG45" i="36"/>
  <c r="CH45" i="36"/>
  <c r="CI45" i="36"/>
  <c r="CJ45" i="36"/>
  <c r="CK45" i="36"/>
  <c r="CL45" i="36"/>
  <c r="CM45" i="36"/>
  <c r="CN45" i="36"/>
  <c r="CO45" i="36"/>
  <c r="CP45" i="36"/>
  <c r="CQ45" i="36"/>
  <c r="CR45" i="36"/>
  <c r="CS45" i="36"/>
  <c r="CT45" i="36"/>
  <c r="CU45" i="36"/>
  <c r="CV45" i="36"/>
  <c r="CW45" i="36"/>
  <c r="CX45" i="36"/>
  <c r="CY45" i="36"/>
  <c r="CZ45" i="36"/>
  <c r="DA45" i="36"/>
  <c r="DB45" i="36"/>
  <c r="DC45" i="36"/>
  <c r="DD45" i="36"/>
  <c r="DE45" i="36"/>
  <c r="DF45" i="36"/>
  <c r="D46" i="36"/>
  <c r="E46" i="36"/>
  <c r="F46" i="36"/>
  <c r="G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X46" i="36"/>
  <c r="Y46" i="36"/>
  <c r="Z46" i="36"/>
  <c r="AA46" i="36"/>
  <c r="AB46" i="36"/>
  <c r="AC46" i="36"/>
  <c r="AD46" i="36"/>
  <c r="AE46" i="36"/>
  <c r="AF46" i="36"/>
  <c r="AG46" i="36"/>
  <c r="AH46" i="36"/>
  <c r="AI46" i="36"/>
  <c r="AJ46" i="36"/>
  <c r="AK46" i="36"/>
  <c r="AL46" i="36"/>
  <c r="AM46" i="36"/>
  <c r="AN46" i="36"/>
  <c r="AO46" i="36"/>
  <c r="AP46" i="36"/>
  <c r="AQ46" i="36"/>
  <c r="AR46" i="36"/>
  <c r="AS46" i="36"/>
  <c r="AT46" i="36"/>
  <c r="AU46" i="36"/>
  <c r="AV46" i="36"/>
  <c r="AW46" i="36"/>
  <c r="AX46" i="36"/>
  <c r="AY46" i="36"/>
  <c r="AZ46" i="36"/>
  <c r="BA46" i="36"/>
  <c r="BB46" i="36"/>
  <c r="BC46" i="36"/>
  <c r="BD46" i="36"/>
  <c r="BE46" i="36"/>
  <c r="BF46" i="36"/>
  <c r="BG46" i="36"/>
  <c r="BH46" i="36"/>
  <c r="BI46" i="36"/>
  <c r="BJ46" i="36"/>
  <c r="BK46" i="36"/>
  <c r="BL46" i="36"/>
  <c r="BM46" i="36"/>
  <c r="BN46" i="36"/>
  <c r="BO46" i="36"/>
  <c r="BP46" i="36"/>
  <c r="BQ46" i="36"/>
  <c r="BR46" i="36"/>
  <c r="BS46" i="36"/>
  <c r="BT46" i="36"/>
  <c r="BU46" i="36"/>
  <c r="BV46" i="36"/>
  <c r="BW46" i="36"/>
  <c r="BX46" i="36"/>
  <c r="BY46" i="36"/>
  <c r="BZ46" i="36"/>
  <c r="CA46" i="36"/>
  <c r="CB46" i="36"/>
  <c r="CC46" i="36"/>
  <c r="CD46" i="36"/>
  <c r="CE46" i="36"/>
  <c r="CF46" i="36"/>
  <c r="CG46" i="36"/>
  <c r="CH46" i="36"/>
  <c r="CI46" i="36"/>
  <c r="CJ46" i="36"/>
  <c r="CK46" i="36"/>
  <c r="CL46" i="36"/>
  <c r="CM46" i="36"/>
  <c r="CN46" i="36"/>
  <c r="CO46" i="36"/>
  <c r="CP46" i="36"/>
  <c r="CQ46" i="36"/>
  <c r="CR46" i="36"/>
  <c r="CS46" i="36"/>
  <c r="CT46" i="36"/>
  <c r="CU46" i="36"/>
  <c r="CV46" i="36"/>
  <c r="CW46" i="36"/>
  <c r="CX46" i="36"/>
  <c r="CY46" i="36"/>
  <c r="CZ46" i="36"/>
  <c r="DA46" i="36"/>
  <c r="DB46" i="36"/>
  <c r="DC46" i="36"/>
  <c r="DD46" i="36"/>
  <c r="DE46" i="36"/>
  <c r="DF46" i="36"/>
  <c r="D47" i="36"/>
  <c r="E47" i="36"/>
  <c r="F47" i="36"/>
  <c r="G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X47" i="36"/>
  <c r="Y47" i="36"/>
  <c r="Z47" i="36"/>
  <c r="AA47" i="36"/>
  <c r="AB47" i="36"/>
  <c r="AC47" i="36"/>
  <c r="AD47" i="36"/>
  <c r="AE47" i="36"/>
  <c r="AF47" i="36"/>
  <c r="AG47" i="36"/>
  <c r="AH47" i="36"/>
  <c r="AI47" i="36"/>
  <c r="AJ47" i="36"/>
  <c r="AK47" i="36"/>
  <c r="AL47" i="36"/>
  <c r="AM47" i="36"/>
  <c r="AN47" i="36"/>
  <c r="AO47" i="36"/>
  <c r="AP47" i="36"/>
  <c r="AQ47" i="36"/>
  <c r="AR47" i="36"/>
  <c r="AS47" i="36"/>
  <c r="AT47" i="36"/>
  <c r="AU47" i="36"/>
  <c r="AV47" i="36"/>
  <c r="AW47" i="36"/>
  <c r="AX47" i="36"/>
  <c r="AY47" i="36"/>
  <c r="AZ47" i="36"/>
  <c r="BA47" i="36"/>
  <c r="BB47" i="36"/>
  <c r="BC47" i="36"/>
  <c r="BD47" i="36"/>
  <c r="BE47" i="36"/>
  <c r="BF47" i="36"/>
  <c r="BG47" i="36"/>
  <c r="BH47" i="36"/>
  <c r="BI47" i="36"/>
  <c r="BJ47" i="36"/>
  <c r="BK47" i="36"/>
  <c r="BL47" i="36"/>
  <c r="BM47" i="36"/>
  <c r="BN47" i="36"/>
  <c r="BO47" i="36"/>
  <c r="BP47" i="36"/>
  <c r="BQ47" i="36"/>
  <c r="BR47" i="36"/>
  <c r="BS47" i="36"/>
  <c r="BT47" i="36"/>
  <c r="BU47" i="36"/>
  <c r="BV47" i="36"/>
  <c r="BW47" i="36"/>
  <c r="BX47" i="36"/>
  <c r="BY47" i="36"/>
  <c r="BZ47" i="36"/>
  <c r="CA47" i="36"/>
  <c r="CB47" i="36"/>
  <c r="CC47" i="36"/>
  <c r="CD47" i="36"/>
  <c r="CE47" i="36"/>
  <c r="CF47" i="36"/>
  <c r="CG47" i="36"/>
  <c r="CH47" i="36"/>
  <c r="CI47" i="36"/>
  <c r="CJ47" i="36"/>
  <c r="CK47" i="36"/>
  <c r="CL47" i="36"/>
  <c r="CM47" i="36"/>
  <c r="CN47" i="36"/>
  <c r="CO47" i="36"/>
  <c r="CP47" i="36"/>
  <c r="CQ47" i="36"/>
  <c r="CR47" i="36"/>
  <c r="CS47" i="36"/>
  <c r="CT47" i="36"/>
  <c r="CU47" i="36"/>
  <c r="CV47" i="36"/>
  <c r="CW47" i="36"/>
  <c r="CX47" i="36"/>
  <c r="CY47" i="36"/>
  <c r="CZ47" i="36"/>
  <c r="DA47" i="36"/>
  <c r="DB47" i="36"/>
  <c r="DC47" i="36"/>
  <c r="DD47" i="36"/>
  <c r="DE47" i="36"/>
  <c r="DF47" i="36"/>
  <c r="D48" i="36"/>
  <c r="E48" i="36"/>
  <c r="F48" i="36"/>
  <c r="G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X48" i="36"/>
  <c r="Y48" i="36"/>
  <c r="Z48" i="36"/>
  <c r="AA48" i="36"/>
  <c r="AB48" i="36"/>
  <c r="AC48" i="36"/>
  <c r="AD48" i="36"/>
  <c r="AE48" i="36"/>
  <c r="AF48" i="36"/>
  <c r="AG48" i="36"/>
  <c r="AH48" i="36"/>
  <c r="AI48" i="36"/>
  <c r="AJ48" i="36"/>
  <c r="AK48" i="36"/>
  <c r="AL48" i="36"/>
  <c r="AM48" i="36"/>
  <c r="AN48" i="36"/>
  <c r="AO48" i="36"/>
  <c r="AP48" i="36"/>
  <c r="AQ48" i="36"/>
  <c r="AR48" i="36"/>
  <c r="AS48" i="36"/>
  <c r="AT48" i="36"/>
  <c r="AU48" i="36"/>
  <c r="AV48" i="36"/>
  <c r="AW48" i="36"/>
  <c r="AX48" i="36"/>
  <c r="AY48" i="36"/>
  <c r="AZ48" i="36"/>
  <c r="BA48" i="36"/>
  <c r="BB48" i="36"/>
  <c r="BC48" i="36"/>
  <c r="BD48" i="36"/>
  <c r="BE48" i="36"/>
  <c r="BF48" i="36"/>
  <c r="BG48" i="36"/>
  <c r="BH48" i="36"/>
  <c r="BI48" i="36"/>
  <c r="BJ48" i="36"/>
  <c r="BK48" i="36"/>
  <c r="BL48" i="36"/>
  <c r="BM48" i="36"/>
  <c r="BN48" i="36"/>
  <c r="BO48" i="36"/>
  <c r="BP48" i="36"/>
  <c r="BQ48" i="36"/>
  <c r="BR48" i="36"/>
  <c r="BS48" i="36"/>
  <c r="BT48" i="36"/>
  <c r="BU48" i="36"/>
  <c r="BV48" i="36"/>
  <c r="BW48" i="36"/>
  <c r="BX48" i="36"/>
  <c r="BY48" i="36"/>
  <c r="BZ48" i="36"/>
  <c r="CA48" i="36"/>
  <c r="CB48" i="36"/>
  <c r="CC48" i="36"/>
  <c r="CD48" i="36"/>
  <c r="CE48" i="36"/>
  <c r="CF48" i="36"/>
  <c r="CG48" i="36"/>
  <c r="CH48" i="36"/>
  <c r="CI48" i="36"/>
  <c r="CJ48" i="36"/>
  <c r="CK48" i="36"/>
  <c r="CL48" i="36"/>
  <c r="CM48" i="36"/>
  <c r="CN48" i="36"/>
  <c r="CO48" i="36"/>
  <c r="CP48" i="36"/>
  <c r="CQ48" i="36"/>
  <c r="CR48" i="36"/>
  <c r="CS48" i="36"/>
  <c r="CT48" i="36"/>
  <c r="CU48" i="36"/>
  <c r="CV48" i="36"/>
  <c r="CW48" i="36"/>
  <c r="CX48" i="36"/>
  <c r="CY48" i="36"/>
  <c r="CZ48" i="36"/>
  <c r="DA48" i="36"/>
  <c r="DB48" i="36"/>
  <c r="DC48" i="36"/>
  <c r="DD48" i="36"/>
  <c r="DE48" i="36"/>
  <c r="DF48" i="36"/>
  <c r="D49" i="36"/>
  <c r="E49" i="36"/>
  <c r="F49" i="36"/>
  <c r="G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X49" i="36"/>
  <c r="Y49" i="36"/>
  <c r="Z49" i="36"/>
  <c r="AA49" i="36"/>
  <c r="AB49" i="36"/>
  <c r="AC49" i="36"/>
  <c r="AD49" i="36"/>
  <c r="AE49" i="36"/>
  <c r="AF49" i="36"/>
  <c r="AG49" i="36"/>
  <c r="AH49" i="36"/>
  <c r="AI49" i="36"/>
  <c r="AJ49" i="36"/>
  <c r="AK49" i="36"/>
  <c r="AL49" i="36"/>
  <c r="AM49" i="36"/>
  <c r="AN49" i="36"/>
  <c r="AO49" i="36"/>
  <c r="AP49" i="36"/>
  <c r="AQ49" i="36"/>
  <c r="AR49" i="36"/>
  <c r="AS49" i="36"/>
  <c r="AT49" i="36"/>
  <c r="AU49" i="36"/>
  <c r="AV49" i="36"/>
  <c r="AW49" i="36"/>
  <c r="AX49" i="36"/>
  <c r="AY49" i="36"/>
  <c r="AZ49" i="36"/>
  <c r="BA49" i="36"/>
  <c r="BB49" i="36"/>
  <c r="BC49" i="36"/>
  <c r="BD49" i="36"/>
  <c r="BE49" i="36"/>
  <c r="BF49" i="36"/>
  <c r="BG49" i="36"/>
  <c r="BH49" i="36"/>
  <c r="BI49" i="36"/>
  <c r="BJ49" i="36"/>
  <c r="BK49" i="36"/>
  <c r="BL49" i="36"/>
  <c r="BM49" i="36"/>
  <c r="BN49" i="36"/>
  <c r="BO49" i="36"/>
  <c r="BP49" i="36"/>
  <c r="BQ49" i="36"/>
  <c r="BR49" i="36"/>
  <c r="BS49" i="36"/>
  <c r="BT49" i="36"/>
  <c r="BU49" i="36"/>
  <c r="BV49" i="36"/>
  <c r="BW49" i="36"/>
  <c r="BX49" i="36"/>
  <c r="BY49" i="36"/>
  <c r="BZ49" i="36"/>
  <c r="CA49" i="36"/>
  <c r="CB49" i="36"/>
  <c r="CC49" i="36"/>
  <c r="CD49" i="36"/>
  <c r="CE49" i="36"/>
  <c r="CF49" i="36"/>
  <c r="CG49" i="36"/>
  <c r="CH49" i="36"/>
  <c r="CI49" i="36"/>
  <c r="CJ49" i="36"/>
  <c r="CK49" i="36"/>
  <c r="CL49" i="36"/>
  <c r="CM49" i="36"/>
  <c r="CN49" i="36"/>
  <c r="CO49" i="36"/>
  <c r="CP49" i="36"/>
  <c r="CQ49" i="36"/>
  <c r="CR49" i="36"/>
  <c r="CS49" i="36"/>
  <c r="CT49" i="36"/>
  <c r="CU49" i="36"/>
  <c r="CV49" i="36"/>
  <c r="CW49" i="36"/>
  <c r="CX49" i="36"/>
  <c r="CY49" i="36"/>
  <c r="CZ49" i="36"/>
  <c r="DA49" i="36"/>
  <c r="DB49" i="36"/>
  <c r="DC49" i="36"/>
  <c r="DD49" i="36"/>
  <c r="DE49" i="36"/>
  <c r="DF49" i="36"/>
  <c r="D50" i="36"/>
  <c r="E50" i="36"/>
  <c r="F50" i="36"/>
  <c r="G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X50" i="36"/>
  <c r="Y50" i="36"/>
  <c r="Z50" i="36"/>
  <c r="AA50" i="36"/>
  <c r="AB50" i="36"/>
  <c r="AC50" i="36"/>
  <c r="AD50" i="36"/>
  <c r="AE50" i="36"/>
  <c r="AF50" i="36"/>
  <c r="AG50" i="36"/>
  <c r="AH50" i="36"/>
  <c r="AI50" i="36"/>
  <c r="AJ50" i="36"/>
  <c r="AK50" i="36"/>
  <c r="AL50" i="36"/>
  <c r="AM50" i="36"/>
  <c r="AN50" i="36"/>
  <c r="AO50" i="36"/>
  <c r="AP50" i="36"/>
  <c r="AQ50" i="36"/>
  <c r="AR50" i="36"/>
  <c r="AS50" i="36"/>
  <c r="AT50" i="36"/>
  <c r="AU50" i="36"/>
  <c r="AV50" i="36"/>
  <c r="AW50" i="36"/>
  <c r="AX50" i="36"/>
  <c r="AY50" i="36"/>
  <c r="AZ50" i="36"/>
  <c r="BA50" i="36"/>
  <c r="BB50" i="36"/>
  <c r="BC50" i="36"/>
  <c r="BD50" i="36"/>
  <c r="BE50" i="36"/>
  <c r="BF50" i="36"/>
  <c r="BG50" i="36"/>
  <c r="BH50" i="36"/>
  <c r="BI50" i="36"/>
  <c r="BJ50" i="36"/>
  <c r="BK50" i="36"/>
  <c r="BL50" i="36"/>
  <c r="BM50" i="36"/>
  <c r="BN50" i="36"/>
  <c r="BO50" i="36"/>
  <c r="BP50" i="36"/>
  <c r="BQ50" i="36"/>
  <c r="BR50" i="36"/>
  <c r="BS50" i="36"/>
  <c r="BT50" i="36"/>
  <c r="BU50" i="36"/>
  <c r="BV50" i="36"/>
  <c r="BW50" i="36"/>
  <c r="BX50" i="36"/>
  <c r="BY50" i="36"/>
  <c r="BZ50" i="36"/>
  <c r="CA50" i="36"/>
  <c r="CB50" i="36"/>
  <c r="CC50" i="36"/>
  <c r="CD50" i="36"/>
  <c r="CE50" i="36"/>
  <c r="CF50" i="36"/>
  <c r="CG50" i="36"/>
  <c r="CH50" i="36"/>
  <c r="CI50" i="36"/>
  <c r="CJ50" i="36"/>
  <c r="CK50" i="36"/>
  <c r="CL50" i="36"/>
  <c r="CM50" i="36"/>
  <c r="CN50" i="36"/>
  <c r="CO50" i="36"/>
  <c r="CP50" i="36"/>
  <c r="CQ50" i="36"/>
  <c r="CR50" i="36"/>
  <c r="CS50" i="36"/>
  <c r="CT50" i="36"/>
  <c r="CU50" i="36"/>
  <c r="CV50" i="36"/>
  <c r="CW50" i="36"/>
  <c r="CX50" i="36"/>
  <c r="CY50" i="36"/>
  <c r="CZ50" i="36"/>
  <c r="DA50" i="36"/>
  <c r="DB50" i="36"/>
  <c r="DC50" i="36"/>
  <c r="DD50" i="36"/>
  <c r="DE50" i="36"/>
  <c r="DF50" i="36"/>
  <c r="D51" i="36"/>
  <c r="E51" i="36"/>
  <c r="F51" i="36"/>
  <c r="G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X51" i="36"/>
  <c r="Y51" i="36"/>
  <c r="Z51" i="36"/>
  <c r="AA51" i="36"/>
  <c r="AB51" i="36"/>
  <c r="AC51" i="36"/>
  <c r="AD51" i="36"/>
  <c r="AE51" i="36"/>
  <c r="AF51" i="36"/>
  <c r="AG51" i="36"/>
  <c r="AH51" i="36"/>
  <c r="AI51" i="36"/>
  <c r="AJ51" i="36"/>
  <c r="AK51" i="36"/>
  <c r="AL51" i="36"/>
  <c r="AM51" i="36"/>
  <c r="AN51" i="36"/>
  <c r="AO51" i="36"/>
  <c r="AP51" i="36"/>
  <c r="AQ51" i="36"/>
  <c r="AR51" i="36"/>
  <c r="AS51" i="36"/>
  <c r="AT51" i="36"/>
  <c r="AU51" i="36"/>
  <c r="AV51" i="36"/>
  <c r="AW51" i="36"/>
  <c r="AX51" i="36"/>
  <c r="AY51" i="36"/>
  <c r="AZ51" i="36"/>
  <c r="BA51" i="36"/>
  <c r="BB51" i="36"/>
  <c r="BC51" i="36"/>
  <c r="BD51" i="36"/>
  <c r="BE51" i="36"/>
  <c r="BF51" i="36"/>
  <c r="BG51" i="36"/>
  <c r="BH51" i="36"/>
  <c r="BI51" i="36"/>
  <c r="BJ51" i="36"/>
  <c r="BK51" i="36"/>
  <c r="BL51" i="36"/>
  <c r="BM51" i="36"/>
  <c r="BN51" i="36"/>
  <c r="BO51" i="36"/>
  <c r="BP51" i="36"/>
  <c r="BQ51" i="36"/>
  <c r="BR51" i="36"/>
  <c r="BS51" i="36"/>
  <c r="BT51" i="36"/>
  <c r="BU51" i="36"/>
  <c r="BV51" i="36"/>
  <c r="BW51" i="36"/>
  <c r="BX51" i="36"/>
  <c r="BY51" i="36"/>
  <c r="BZ51" i="36"/>
  <c r="CA51" i="36"/>
  <c r="CB51" i="36"/>
  <c r="CC51" i="36"/>
  <c r="CD51" i="36"/>
  <c r="CE51" i="36"/>
  <c r="CF51" i="36"/>
  <c r="CG51" i="36"/>
  <c r="CH51" i="36"/>
  <c r="CI51" i="36"/>
  <c r="CJ51" i="36"/>
  <c r="CK51" i="36"/>
  <c r="CL51" i="36"/>
  <c r="CM51" i="36"/>
  <c r="CN51" i="36"/>
  <c r="CO51" i="36"/>
  <c r="CP51" i="36"/>
  <c r="CQ51" i="36"/>
  <c r="CR51" i="36"/>
  <c r="CS51" i="36"/>
  <c r="CT51" i="36"/>
  <c r="CU51" i="36"/>
  <c r="CV51" i="36"/>
  <c r="CW51" i="36"/>
  <c r="CX51" i="36"/>
  <c r="CY51" i="36"/>
  <c r="CZ51" i="36"/>
  <c r="DA51" i="36"/>
  <c r="DB51" i="36"/>
  <c r="DC51" i="36"/>
  <c r="DD51" i="36"/>
  <c r="DE51" i="36"/>
  <c r="DF51" i="36"/>
  <c r="D52" i="36"/>
  <c r="E52" i="36"/>
  <c r="F52" i="36"/>
  <c r="G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X52" i="36"/>
  <c r="Y52" i="36"/>
  <c r="Z52" i="36"/>
  <c r="AA52" i="36"/>
  <c r="AB52" i="36"/>
  <c r="AC52" i="36"/>
  <c r="AD52" i="36"/>
  <c r="AE52" i="36"/>
  <c r="AF52" i="36"/>
  <c r="AG52" i="36"/>
  <c r="AH52" i="36"/>
  <c r="AI52" i="36"/>
  <c r="AJ52" i="36"/>
  <c r="AK52" i="36"/>
  <c r="AL52" i="36"/>
  <c r="AM52" i="36"/>
  <c r="AN52" i="36"/>
  <c r="AO52" i="36"/>
  <c r="AP52" i="36"/>
  <c r="AQ52" i="36"/>
  <c r="AR52" i="36"/>
  <c r="AS52" i="36"/>
  <c r="AT52" i="36"/>
  <c r="AU52" i="36"/>
  <c r="AV52" i="36"/>
  <c r="AW52" i="36"/>
  <c r="AX52" i="36"/>
  <c r="AY52" i="36"/>
  <c r="AZ52" i="36"/>
  <c r="BA52" i="36"/>
  <c r="BB52" i="36"/>
  <c r="BC52" i="36"/>
  <c r="BD52" i="36"/>
  <c r="BE52" i="36"/>
  <c r="BF52" i="36"/>
  <c r="BG52" i="36"/>
  <c r="BH52" i="36"/>
  <c r="BI52" i="36"/>
  <c r="BJ52" i="36"/>
  <c r="BK52" i="36"/>
  <c r="BL52" i="36"/>
  <c r="BM52" i="36"/>
  <c r="BN52" i="36"/>
  <c r="BO52" i="36"/>
  <c r="BP52" i="36"/>
  <c r="BQ52" i="36"/>
  <c r="BR52" i="36"/>
  <c r="BS52" i="36"/>
  <c r="BT52" i="36"/>
  <c r="BU52" i="36"/>
  <c r="BV52" i="36"/>
  <c r="BW52" i="36"/>
  <c r="BX52" i="36"/>
  <c r="BY52" i="36"/>
  <c r="BZ52" i="36"/>
  <c r="CA52" i="36"/>
  <c r="CB52" i="36"/>
  <c r="CC52" i="36"/>
  <c r="CD52" i="36"/>
  <c r="CE52" i="36"/>
  <c r="CF52" i="36"/>
  <c r="CG52" i="36"/>
  <c r="CH52" i="36"/>
  <c r="CI52" i="36"/>
  <c r="CJ52" i="36"/>
  <c r="CK52" i="36"/>
  <c r="CL52" i="36"/>
  <c r="CM52" i="36"/>
  <c r="CN52" i="36"/>
  <c r="CO52" i="36"/>
  <c r="CP52" i="36"/>
  <c r="CQ52" i="36"/>
  <c r="CR52" i="36"/>
  <c r="CS52" i="36"/>
  <c r="CT52" i="36"/>
  <c r="CU52" i="36"/>
  <c r="CV52" i="36"/>
  <c r="CW52" i="36"/>
  <c r="CX52" i="36"/>
  <c r="CY52" i="36"/>
  <c r="CZ52" i="36"/>
  <c r="DA52" i="36"/>
  <c r="DB52" i="36"/>
  <c r="DC52" i="36"/>
  <c r="DD52" i="36"/>
  <c r="DE52" i="36"/>
  <c r="DF52" i="36"/>
  <c r="D53" i="36"/>
  <c r="E53" i="36"/>
  <c r="F53" i="36"/>
  <c r="G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X53" i="36"/>
  <c r="Y53" i="36"/>
  <c r="Z53" i="36"/>
  <c r="AA53" i="36"/>
  <c r="AB53" i="36"/>
  <c r="AC53" i="36"/>
  <c r="AD53" i="36"/>
  <c r="AE53" i="36"/>
  <c r="AF53" i="36"/>
  <c r="AG53" i="36"/>
  <c r="AH53" i="36"/>
  <c r="AI53" i="36"/>
  <c r="AJ53" i="36"/>
  <c r="AK53" i="36"/>
  <c r="AL53" i="36"/>
  <c r="AM53" i="36"/>
  <c r="AN53" i="36"/>
  <c r="AO53" i="36"/>
  <c r="AP53" i="36"/>
  <c r="AQ53" i="36"/>
  <c r="AR53" i="36"/>
  <c r="AS53" i="36"/>
  <c r="AT53" i="36"/>
  <c r="AU53" i="36"/>
  <c r="AV53" i="36"/>
  <c r="AW53" i="36"/>
  <c r="AX53" i="36"/>
  <c r="AY53" i="36"/>
  <c r="AZ53" i="36"/>
  <c r="BA53" i="36"/>
  <c r="BB53" i="36"/>
  <c r="BC53" i="36"/>
  <c r="BD53" i="36"/>
  <c r="BE53" i="36"/>
  <c r="BF53" i="36"/>
  <c r="BG53" i="36"/>
  <c r="BH53" i="36"/>
  <c r="BI53" i="36"/>
  <c r="BJ53" i="36"/>
  <c r="BK53" i="36"/>
  <c r="BL53" i="36"/>
  <c r="BM53" i="36"/>
  <c r="BN53" i="36"/>
  <c r="BO53" i="36"/>
  <c r="BP53" i="36"/>
  <c r="BQ53" i="36"/>
  <c r="BR53" i="36"/>
  <c r="BS53" i="36"/>
  <c r="BT53" i="36"/>
  <c r="BU53" i="36"/>
  <c r="BV53" i="36"/>
  <c r="BW53" i="36"/>
  <c r="BX53" i="36"/>
  <c r="BY53" i="36"/>
  <c r="BZ53" i="36"/>
  <c r="CA53" i="36"/>
  <c r="CB53" i="36"/>
  <c r="CC53" i="36"/>
  <c r="CD53" i="36"/>
  <c r="CE53" i="36"/>
  <c r="CF53" i="36"/>
  <c r="CG53" i="36"/>
  <c r="CH53" i="36"/>
  <c r="CI53" i="36"/>
  <c r="CJ53" i="36"/>
  <c r="CK53" i="36"/>
  <c r="CL53" i="36"/>
  <c r="CM53" i="36"/>
  <c r="CN53" i="36"/>
  <c r="CO53" i="36"/>
  <c r="CP53" i="36"/>
  <c r="CQ53" i="36"/>
  <c r="CR53" i="36"/>
  <c r="CS53" i="36"/>
  <c r="CT53" i="36"/>
  <c r="CU53" i="36"/>
  <c r="CV53" i="36"/>
  <c r="CW53" i="36"/>
  <c r="CX53" i="36"/>
  <c r="CY53" i="36"/>
  <c r="CZ53" i="36"/>
  <c r="DA53" i="36"/>
  <c r="DB53" i="36"/>
  <c r="DC53" i="36"/>
  <c r="DD53" i="36"/>
  <c r="DE53" i="36"/>
  <c r="DF53" i="36"/>
  <c r="D54" i="36"/>
  <c r="E54" i="36"/>
  <c r="F54" i="36"/>
  <c r="G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X54" i="36"/>
  <c r="Y54" i="36"/>
  <c r="Z54" i="36"/>
  <c r="AA54" i="36"/>
  <c r="AB54" i="36"/>
  <c r="AC54" i="36"/>
  <c r="AD54" i="36"/>
  <c r="AE54" i="36"/>
  <c r="AF54" i="36"/>
  <c r="AG54" i="36"/>
  <c r="AH54" i="36"/>
  <c r="AI54" i="36"/>
  <c r="AJ54" i="36"/>
  <c r="AK54" i="36"/>
  <c r="AL54" i="36"/>
  <c r="AM54" i="36"/>
  <c r="AN54" i="36"/>
  <c r="AO54" i="36"/>
  <c r="AP54" i="36"/>
  <c r="AQ54" i="36"/>
  <c r="AR54" i="36"/>
  <c r="AS54" i="36"/>
  <c r="AT54" i="36"/>
  <c r="AU54" i="36"/>
  <c r="AV54" i="36"/>
  <c r="AW54" i="36"/>
  <c r="AX54" i="36"/>
  <c r="AY54" i="36"/>
  <c r="AZ54" i="36"/>
  <c r="BA54" i="36"/>
  <c r="BB54" i="36"/>
  <c r="BC54" i="36"/>
  <c r="BD54" i="36"/>
  <c r="BE54" i="36"/>
  <c r="BF54" i="36"/>
  <c r="BG54" i="36"/>
  <c r="BH54" i="36"/>
  <c r="BI54" i="36"/>
  <c r="BJ54" i="36"/>
  <c r="BK54" i="36"/>
  <c r="BL54" i="36"/>
  <c r="BM54" i="36"/>
  <c r="BN54" i="36"/>
  <c r="BO54" i="36"/>
  <c r="BP54" i="36"/>
  <c r="BQ54" i="36"/>
  <c r="BR54" i="36"/>
  <c r="BS54" i="36"/>
  <c r="BT54" i="36"/>
  <c r="BU54" i="36"/>
  <c r="BV54" i="36"/>
  <c r="BW54" i="36"/>
  <c r="BX54" i="36"/>
  <c r="BY54" i="36"/>
  <c r="BZ54" i="36"/>
  <c r="CA54" i="36"/>
  <c r="CB54" i="36"/>
  <c r="CC54" i="36"/>
  <c r="CD54" i="36"/>
  <c r="CE54" i="36"/>
  <c r="CF54" i="36"/>
  <c r="CG54" i="36"/>
  <c r="CH54" i="36"/>
  <c r="CI54" i="36"/>
  <c r="CJ54" i="36"/>
  <c r="CK54" i="36"/>
  <c r="CL54" i="36"/>
  <c r="CM54" i="36"/>
  <c r="CN54" i="36"/>
  <c r="CO54" i="36"/>
  <c r="CP54" i="36"/>
  <c r="CQ54" i="36"/>
  <c r="CR54" i="36"/>
  <c r="CS54" i="36"/>
  <c r="CT54" i="36"/>
  <c r="CU54" i="36"/>
  <c r="CV54" i="36"/>
  <c r="CW54" i="36"/>
  <c r="CX54" i="36"/>
  <c r="CY54" i="36"/>
  <c r="CZ54" i="36"/>
  <c r="DA54" i="36"/>
  <c r="DB54" i="36"/>
  <c r="DC54" i="36"/>
  <c r="DD54" i="36"/>
  <c r="DE54" i="36"/>
  <c r="DF54" i="36"/>
  <c r="D55" i="36"/>
  <c r="E55" i="36"/>
  <c r="F55" i="36"/>
  <c r="G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X55" i="36"/>
  <c r="Y55" i="36"/>
  <c r="Z55" i="36"/>
  <c r="AA55" i="36"/>
  <c r="AB55" i="36"/>
  <c r="AC55" i="36"/>
  <c r="AD55" i="36"/>
  <c r="AE55" i="36"/>
  <c r="AF55" i="36"/>
  <c r="AG55" i="36"/>
  <c r="AH55" i="36"/>
  <c r="AI55" i="36"/>
  <c r="AJ55" i="36"/>
  <c r="AK55" i="36"/>
  <c r="AL55" i="36"/>
  <c r="AM55" i="36"/>
  <c r="AN55" i="36"/>
  <c r="AO55" i="36"/>
  <c r="AP55" i="36"/>
  <c r="AQ55" i="36"/>
  <c r="AR55" i="36"/>
  <c r="AS55" i="36"/>
  <c r="AT55" i="36"/>
  <c r="AU55" i="36"/>
  <c r="AV55" i="36"/>
  <c r="AW55" i="36"/>
  <c r="AX55" i="36"/>
  <c r="AY55" i="36"/>
  <c r="AZ55" i="36"/>
  <c r="BA55" i="36"/>
  <c r="BB55" i="36"/>
  <c r="BC55" i="36"/>
  <c r="BD55" i="36"/>
  <c r="BE55" i="36"/>
  <c r="BF55" i="36"/>
  <c r="BG55" i="36"/>
  <c r="BH55" i="36"/>
  <c r="BI55" i="36"/>
  <c r="BJ55" i="36"/>
  <c r="BK55" i="36"/>
  <c r="BL55" i="36"/>
  <c r="BM55" i="36"/>
  <c r="BN55" i="36"/>
  <c r="BO55" i="36"/>
  <c r="BP55" i="36"/>
  <c r="BQ55" i="36"/>
  <c r="BR55" i="36"/>
  <c r="BS55" i="36"/>
  <c r="BT55" i="36"/>
  <c r="BU55" i="36"/>
  <c r="BV55" i="36"/>
  <c r="BW55" i="36"/>
  <c r="BX55" i="36"/>
  <c r="BY55" i="36"/>
  <c r="BZ55" i="36"/>
  <c r="CA55" i="36"/>
  <c r="CB55" i="36"/>
  <c r="CC55" i="36"/>
  <c r="CD55" i="36"/>
  <c r="CE55" i="36"/>
  <c r="CF55" i="36"/>
  <c r="CG55" i="36"/>
  <c r="CH55" i="36"/>
  <c r="CI55" i="36"/>
  <c r="CJ55" i="36"/>
  <c r="CK55" i="36"/>
  <c r="CL55" i="36"/>
  <c r="CM55" i="36"/>
  <c r="CN55" i="36"/>
  <c r="CO55" i="36"/>
  <c r="CP55" i="36"/>
  <c r="CQ55" i="36"/>
  <c r="CR55" i="36"/>
  <c r="CS55" i="36"/>
  <c r="CT55" i="36"/>
  <c r="CU55" i="36"/>
  <c r="CV55" i="36"/>
  <c r="CW55" i="36"/>
  <c r="CX55" i="36"/>
  <c r="CY55" i="36"/>
  <c r="CZ55" i="36"/>
  <c r="DA55" i="36"/>
  <c r="DB55" i="36"/>
  <c r="DC55" i="36"/>
  <c r="DD55" i="36"/>
  <c r="DE55" i="36"/>
  <c r="DF55" i="36"/>
  <c r="D56" i="36"/>
  <c r="E56" i="36"/>
  <c r="F56" i="36"/>
  <c r="G56" i="36"/>
  <c r="H56" i="36"/>
  <c r="I56" i="36"/>
  <c r="J56" i="36"/>
  <c r="K56" i="36"/>
  <c r="L56" i="36"/>
  <c r="M56" i="36"/>
  <c r="N56" i="36"/>
  <c r="O56" i="36"/>
  <c r="P56" i="36"/>
  <c r="Q56" i="36"/>
  <c r="R56" i="36"/>
  <c r="S56" i="36"/>
  <c r="T56" i="36"/>
  <c r="U56" i="36"/>
  <c r="V56" i="36"/>
  <c r="W56" i="36"/>
  <c r="X56" i="36"/>
  <c r="Y56" i="36"/>
  <c r="Z56" i="36"/>
  <c r="AA56" i="36"/>
  <c r="AB56" i="36"/>
  <c r="AC56" i="36"/>
  <c r="AD56" i="36"/>
  <c r="AE56" i="36"/>
  <c r="AF56" i="36"/>
  <c r="AG56" i="36"/>
  <c r="AH56" i="36"/>
  <c r="AI56" i="36"/>
  <c r="AJ56" i="36"/>
  <c r="AK56" i="36"/>
  <c r="AL56" i="36"/>
  <c r="AM56" i="36"/>
  <c r="AN56" i="36"/>
  <c r="AO56" i="36"/>
  <c r="AP56" i="36"/>
  <c r="AQ56" i="36"/>
  <c r="AR56" i="36"/>
  <c r="AS56" i="36"/>
  <c r="AT56" i="36"/>
  <c r="AU56" i="36"/>
  <c r="AV56" i="36"/>
  <c r="AW56" i="36"/>
  <c r="AX56" i="36"/>
  <c r="AY56" i="36"/>
  <c r="AZ56" i="36"/>
  <c r="BA56" i="36"/>
  <c r="BB56" i="36"/>
  <c r="BC56" i="36"/>
  <c r="BD56" i="36"/>
  <c r="BE56" i="36"/>
  <c r="BF56" i="36"/>
  <c r="BG56" i="36"/>
  <c r="BH56" i="36"/>
  <c r="BI56" i="36"/>
  <c r="BJ56" i="36"/>
  <c r="BK56" i="36"/>
  <c r="BL56" i="36"/>
  <c r="BM56" i="36"/>
  <c r="BN56" i="36"/>
  <c r="BO56" i="36"/>
  <c r="BP56" i="36"/>
  <c r="BQ56" i="36"/>
  <c r="BR56" i="36"/>
  <c r="BS56" i="36"/>
  <c r="BT56" i="36"/>
  <c r="BU56" i="36"/>
  <c r="BV56" i="36"/>
  <c r="BW56" i="36"/>
  <c r="BX56" i="36"/>
  <c r="BY56" i="36"/>
  <c r="BZ56" i="36"/>
  <c r="CA56" i="36"/>
  <c r="CB56" i="36"/>
  <c r="CC56" i="36"/>
  <c r="CD56" i="36"/>
  <c r="CE56" i="36"/>
  <c r="CF56" i="36"/>
  <c r="CG56" i="36"/>
  <c r="CH56" i="36"/>
  <c r="CI56" i="36"/>
  <c r="CJ56" i="36"/>
  <c r="CK56" i="36"/>
  <c r="CL56" i="36"/>
  <c r="CM56" i="36"/>
  <c r="CN56" i="36"/>
  <c r="CO56" i="36"/>
  <c r="CP56" i="36"/>
  <c r="CQ56" i="36"/>
  <c r="CR56" i="36"/>
  <c r="CS56" i="36"/>
  <c r="CT56" i="36"/>
  <c r="CU56" i="36"/>
  <c r="CV56" i="36"/>
  <c r="CW56" i="36"/>
  <c r="CX56" i="36"/>
  <c r="CY56" i="36"/>
  <c r="CZ56" i="36"/>
  <c r="DA56" i="36"/>
  <c r="DB56" i="36"/>
  <c r="DC56" i="36"/>
  <c r="DD56" i="36"/>
  <c r="DE56" i="36"/>
  <c r="DF56" i="36"/>
  <c r="D57" i="36"/>
  <c r="E57" i="36"/>
  <c r="F57" i="36"/>
  <c r="G57" i="36"/>
  <c r="H57" i="36"/>
  <c r="I57" i="36"/>
  <c r="J57" i="36"/>
  <c r="K57" i="36"/>
  <c r="L57" i="36"/>
  <c r="M57" i="36"/>
  <c r="N57" i="36"/>
  <c r="O57" i="36"/>
  <c r="P57" i="36"/>
  <c r="Q57" i="36"/>
  <c r="R57" i="36"/>
  <c r="S57" i="36"/>
  <c r="T57" i="36"/>
  <c r="U57" i="36"/>
  <c r="V57" i="36"/>
  <c r="W57" i="36"/>
  <c r="X57" i="36"/>
  <c r="Y57" i="36"/>
  <c r="Z57" i="36"/>
  <c r="AA57" i="36"/>
  <c r="AB57" i="36"/>
  <c r="AC57" i="36"/>
  <c r="AD57" i="36"/>
  <c r="AE57" i="36"/>
  <c r="AF57" i="36"/>
  <c r="AG57" i="36"/>
  <c r="AH57" i="36"/>
  <c r="AI57" i="36"/>
  <c r="AJ57" i="36"/>
  <c r="AK57" i="36"/>
  <c r="AL57" i="36"/>
  <c r="AM57" i="36"/>
  <c r="AN57" i="36"/>
  <c r="AO57" i="36"/>
  <c r="AP57" i="36"/>
  <c r="AQ57" i="36"/>
  <c r="AR57" i="36"/>
  <c r="AS57" i="36"/>
  <c r="AT57" i="36"/>
  <c r="AU57" i="36"/>
  <c r="AV57" i="36"/>
  <c r="AW57" i="36"/>
  <c r="AX57" i="36"/>
  <c r="AY57" i="36"/>
  <c r="AZ57" i="36"/>
  <c r="BA57" i="36"/>
  <c r="BB57" i="36"/>
  <c r="BC57" i="36"/>
  <c r="BD57" i="36"/>
  <c r="BE57" i="36"/>
  <c r="BF57" i="36"/>
  <c r="BG57" i="36"/>
  <c r="BH57" i="36"/>
  <c r="BI57" i="36"/>
  <c r="BJ57" i="36"/>
  <c r="BK57" i="36"/>
  <c r="BL57" i="36"/>
  <c r="BM57" i="36"/>
  <c r="BN57" i="36"/>
  <c r="BO57" i="36"/>
  <c r="BP57" i="36"/>
  <c r="BQ57" i="36"/>
  <c r="BR57" i="36"/>
  <c r="BS57" i="36"/>
  <c r="BT57" i="36"/>
  <c r="BU57" i="36"/>
  <c r="BV57" i="36"/>
  <c r="BW57" i="36"/>
  <c r="BX57" i="36"/>
  <c r="BY57" i="36"/>
  <c r="BZ57" i="36"/>
  <c r="CA57" i="36"/>
  <c r="CB57" i="36"/>
  <c r="CC57" i="36"/>
  <c r="CD57" i="36"/>
  <c r="CE57" i="36"/>
  <c r="CF57" i="36"/>
  <c r="CG57" i="36"/>
  <c r="CH57" i="36"/>
  <c r="CI57" i="36"/>
  <c r="CJ57" i="36"/>
  <c r="CK57" i="36"/>
  <c r="CL57" i="36"/>
  <c r="CM57" i="36"/>
  <c r="CN57" i="36"/>
  <c r="CO57" i="36"/>
  <c r="CP57" i="36"/>
  <c r="CQ57" i="36"/>
  <c r="CR57" i="36"/>
  <c r="CS57" i="36"/>
  <c r="CT57" i="36"/>
  <c r="CU57" i="36"/>
  <c r="CV57" i="36"/>
  <c r="CW57" i="36"/>
  <c r="CX57" i="36"/>
  <c r="CY57" i="36"/>
  <c r="CZ57" i="36"/>
  <c r="DA57" i="36"/>
  <c r="DB57" i="36"/>
  <c r="DC57" i="36"/>
  <c r="DD57" i="36"/>
  <c r="DE57" i="36"/>
  <c r="DF57" i="36"/>
  <c r="D58" i="36"/>
  <c r="E58" i="36"/>
  <c r="F58" i="36"/>
  <c r="G58" i="36"/>
  <c r="H58" i="36"/>
  <c r="I58" i="36"/>
  <c r="J58" i="36"/>
  <c r="K58" i="36"/>
  <c r="L58" i="36"/>
  <c r="M58" i="36"/>
  <c r="N58" i="36"/>
  <c r="O58" i="36"/>
  <c r="P58" i="36"/>
  <c r="Q58" i="36"/>
  <c r="R58" i="36"/>
  <c r="S58" i="36"/>
  <c r="T58" i="36"/>
  <c r="U58" i="36"/>
  <c r="V58" i="36"/>
  <c r="W58" i="36"/>
  <c r="X58" i="36"/>
  <c r="Y58" i="36"/>
  <c r="Z58" i="36"/>
  <c r="AA58" i="36"/>
  <c r="AB58" i="36"/>
  <c r="AC58" i="36"/>
  <c r="AD58" i="36"/>
  <c r="AE58" i="36"/>
  <c r="AF58" i="36"/>
  <c r="AG58" i="36"/>
  <c r="AH58" i="36"/>
  <c r="AI58" i="36"/>
  <c r="AJ58" i="36"/>
  <c r="AK58" i="36"/>
  <c r="AL58" i="36"/>
  <c r="AM58" i="36"/>
  <c r="AN58" i="36"/>
  <c r="AO58" i="36"/>
  <c r="AP58" i="36"/>
  <c r="AQ58" i="36"/>
  <c r="AR58" i="36"/>
  <c r="AS58" i="36"/>
  <c r="AT58" i="36"/>
  <c r="AU58" i="36"/>
  <c r="AV58" i="36"/>
  <c r="AW58" i="36"/>
  <c r="AX58" i="36"/>
  <c r="AY58" i="36"/>
  <c r="AZ58" i="36"/>
  <c r="BA58" i="36"/>
  <c r="BB58" i="36"/>
  <c r="BC58" i="36"/>
  <c r="BD58" i="36"/>
  <c r="BE58" i="36"/>
  <c r="BF58" i="36"/>
  <c r="BG58" i="36"/>
  <c r="BH58" i="36"/>
  <c r="BI58" i="36"/>
  <c r="BJ58" i="36"/>
  <c r="BK58" i="36"/>
  <c r="BL58" i="36"/>
  <c r="BM58" i="36"/>
  <c r="BN58" i="36"/>
  <c r="BO58" i="36"/>
  <c r="BP58" i="36"/>
  <c r="BQ58" i="36"/>
  <c r="BR58" i="36"/>
  <c r="BS58" i="36"/>
  <c r="BT58" i="36"/>
  <c r="BU58" i="36"/>
  <c r="BV58" i="36"/>
  <c r="BW58" i="36"/>
  <c r="BX58" i="36"/>
  <c r="BY58" i="36"/>
  <c r="BZ58" i="36"/>
  <c r="CA58" i="36"/>
  <c r="CB58" i="36"/>
  <c r="CC58" i="36"/>
  <c r="CD58" i="36"/>
  <c r="CE58" i="36"/>
  <c r="CF58" i="36"/>
  <c r="CG58" i="36"/>
  <c r="CH58" i="36"/>
  <c r="CI58" i="36"/>
  <c r="CJ58" i="36"/>
  <c r="CK58" i="36"/>
  <c r="CL58" i="36"/>
  <c r="CM58" i="36"/>
  <c r="CN58" i="36"/>
  <c r="CO58" i="36"/>
  <c r="CP58" i="36"/>
  <c r="CQ58" i="36"/>
  <c r="CR58" i="36"/>
  <c r="CS58" i="36"/>
  <c r="CT58" i="36"/>
  <c r="CU58" i="36"/>
  <c r="CV58" i="36"/>
  <c r="CW58" i="36"/>
  <c r="CX58" i="36"/>
  <c r="CY58" i="36"/>
  <c r="CZ58" i="36"/>
  <c r="DA58" i="36"/>
  <c r="DB58" i="36"/>
  <c r="DC58" i="36"/>
  <c r="DD58" i="36"/>
  <c r="DE58" i="36"/>
  <c r="DF58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F29" i="25" l="1"/>
  <c r="F18" i="25"/>
  <c r="F16" i="25"/>
  <c r="F13" i="25"/>
  <c r="F37" i="25"/>
  <c r="F26" i="25"/>
  <c r="F24" i="25"/>
  <c r="F8" i="25"/>
  <c r="F21" i="25"/>
  <c r="F10" i="25"/>
  <c r="F5" i="25"/>
  <c r="F45" i="25"/>
  <c r="F34" i="25"/>
  <c r="F32" i="25"/>
  <c r="E59" i="26" l="1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7" i="26"/>
  <c r="E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" i="26"/>
  <c r="DN4" i="25"/>
  <c r="H4" i="25"/>
  <c r="D4" i="25"/>
  <c r="C4" i="25"/>
  <c r="D5" i="39"/>
  <c r="DF57" i="21"/>
  <c r="AC4" i="19"/>
  <c r="DG5" i="21"/>
  <c r="DG6" i="21"/>
  <c r="DG7" i="21"/>
  <c r="DG8" i="21"/>
  <c r="DG9" i="21"/>
  <c r="DG10" i="21"/>
  <c r="DG11" i="21"/>
  <c r="DG12" i="21"/>
  <c r="DG13" i="21"/>
  <c r="DG14" i="21"/>
  <c r="DG15" i="21"/>
  <c r="DG16" i="21"/>
  <c r="DG17" i="21"/>
  <c r="DG18" i="21"/>
  <c r="DG19" i="21"/>
  <c r="DG20" i="21"/>
  <c r="DG21" i="21"/>
  <c r="DG22" i="21"/>
  <c r="DG23" i="21"/>
  <c r="DG24" i="21"/>
  <c r="DG25" i="21"/>
  <c r="DG26" i="21"/>
  <c r="DG27" i="21"/>
  <c r="DG28" i="21"/>
  <c r="DG29" i="21"/>
  <c r="DG30" i="21"/>
  <c r="DG31" i="21"/>
  <c r="DG32" i="21"/>
  <c r="DG33" i="21"/>
  <c r="DG34" i="21"/>
  <c r="DG35" i="21"/>
  <c r="DG36" i="21"/>
  <c r="DG37" i="21"/>
  <c r="DG38" i="21"/>
  <c r="DG39" i="21"/>
  <c r="DG40" i="21"/>
  <c r="DG41" i="21"/>
  <c r="DG42" i="21"/>
  <c r="DG43" i="21"/>
  <c r="DG44" i="21"/>
  <c r="DG45" i="21"/>
  <c r="DG46" i="21"/>
  <c r="DG47" i="21"/>
  <c r="DG48" i="21"/>
  <c r="DG49" i="21"/>
  <c r="DG50" i="21"/>
  <c r="DG51" i="21"/>
  <c r="DG52" i="21"/>
  <c r="DG53" i="21"/>
  <c r="DG54" i="21"/>
  <c r="DG55" i="21"/>
  <c r="DG56" i="21"/>
  <c r="DG57" i="21"/>
  <c r="DG4" i="21"/>
  <c r="L6" i="26" l="1"/>
  <c r="E4" i="25"/>
  <c r="F4" i="25" s="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CY4" i="21"/>
  <c r="CZ4" i="21"/>
  <c r="DA4" i="21"/>
  <c r="DB4" i="21"/>
  <c r="DC4" i="21"/>
  <c r="DD4" i="21"/>
  <c r="DE4" i="21"/>
  <c r="DF4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CY5" i="21"/>
  <c r="CZ5" i="21"/>
  <c r="DA5" i="21"/>
  <c r="DB5" i="21"/>
  <c r="DC5" i="21"/>
  <c r="DD5" i="21"/>
  <c r="DE5" i="21"/>
  <c r="DF5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CY6" i="21"/>
  <c r="CZ6" i="21"/>
  <c r="DA6" i="21"/>
  <c r="DB6" i="21"/>
  <c r="DC6" i="21"/>
  <c r="DD6" i="21"/>
  <c r="DE6" i="21"/>
  <c r="DF6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CY7" i="21"/>
  <c r="CZ7" i="21"/>
  <c r="DA7" i="21"/>
  <c r="DB7" i="21"/>
  <c r="DC7" i="21"/>
  <c r="DD7" i="21"/>
  <c r="DE7" i="21"/>
  <c r="DF7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CY8" i="21"/>
  <c r="CZ8" i="21"/>
  <c r="DA8" i="21"/>
  <c r="DB8" i="21"/>
  <c r="DC8" i="21"/>
  <c r="DD8" i="21"/>
  <c r="DE8" i="21"/>
  <c r="DF8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CY9" i="21"/>
  <c r="CZ9" i="21"/>
  <c r="DA9" i="21"/>
  <c r="DB9" i="21"/>
  <c r="DC9" i="21"/>
  <c r="DD9" i="21"/>
  <c r="DE9" i="21"/>
  <c r="DF9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CY10" i="21"/>
  <c r="CZ10" i="21"/>
  <c r="DA10" i="21"/>
  <c r="DB10" i="21"/>
  <c r="DC10" i="21"/>
  <c r="DD10" i="21"/>
  <c r="DE10" i="21"/>
  <c r="DF10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CY11" i="21"/>
  <c r="CZ11" i="21"/>
  <c r="DA11" i="21"/>
  <c r="DB11" i="21"/>
  <c r="DC11" i="21"/>
  <c r="DD11" i="21"/>
  <c r="DE11" i="21"/>
  <c r="DF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CY12" i="21"/>
  <c r="CZ12" i="21"/>
  <c r="DA12" i="21"/>
  <c r="DB12" i="21"/>
  <c r="DC12" i="21"/>
  <c r="DD12" i="21"/>
  <c r="DE12" i="21"/>
  <c r="DF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CY13" i="21"/>
  <c r="CZ13" i="21"/>
  <c r="DA13" i="21"/>
  <c r="DB13" i="21"/>
  <c r="DC13" i="21"/>
  <c r="DD13" i="21"/>
  <c r="DE13" i="21"/>
  <c r="DF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CY14" i="21"/>
  <c r="CZ14" i="21"/>
  <c r="DA14" i="21"/>
  <c r="DB14" i="21"/>
  <c r="DC14" i="21"/>
  <c r="DD14" i="21"/>
  <c r="DE14" i="21"/>
  <c r="DF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CY15" i="21"/>
  <c r="CZ15" i="21"/>
  <c r="DA15" i="21"/>
  <c r="DB15" i="21"/>
  <c r="DC15" i="21"/>
  <c r="DD15" i="21"/>
  <c r="DE15" i="21"/>
  <c r="DF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CY16" i="21"/>
  <c r="CZ16" i="21"/>
  <c r="DA16" i="21"/>
  <c r="DB16" i="21"/>
  <c r="DC16" i="21"/>
  <c r="DD16" i="21"/>
  <c r="DE16" i="21"/>
  <c r="DF16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CY17" i="21"/>
  <c r="CZ17" i="21"/>
  <c r="DA17" i="21"/>
  <c r="DB17" i="21"/>
  <c r="DC17" i="21"/>
  <c r="DD17" i="21"/>
  <c r="DE17" i="21"/>
  <c r="DF17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CY18" i="21"/>
  <c r="CZ18" i="21"/>
  <c r="DA18" i="21"/>
  <c r="DB18" i="21"/>
  <c r="DC18" i="21"/>
  <c r="DD18" i="21"/>
  <c r="DE18" i="21"/>
  <c r="DF18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CY19" i="21"/>
  <c r="CZ19" i="21"/>
  <c r="DA19" i="21"/>
  <c r="DB19" i="21"/>
  <c r="DC19" i="21"/>
  <c r="DD19" i="21"/>
  <c r="DE19" i="21"/>
  <c r="DF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Y20" i="21"/>
  <c r="CZ20" i="21"/>
  <c r="DA20" i="21"/>
  <c r="DB20" i="21"/>
  <c r="DC20" i="21"/>
  <c r="DD20" i="21"/>
  <c r="DE20" i="21"/>
  <c r="DF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CY21" i="21"/>
  <c r="CZ21" i="21"/>
  <c r="DA21" i="21"/>
  <c r="DB21" i="21"/>
  <c r="DC21" i="21"/>
  <c r="DD21" i="21"/>
  <c r="DE21" i="21"/>
  <c r="DF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CY22" i="21"/>
  <c r="CZ22" i="21"/>
  <c r="DA22" i="21"/>
  <c r="DB22" i="21"/>
  <c r="DC22" i="21"/>
  <c r="DD22" i="21"/>
  <c r="DE22" i="21"/>
  <c r="DF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CY23" i="21"/>
  <c r="CZ23" i="21"/>
  <c r="DA23" i="21"/>
  <c r="DB23" i="21"/>
  <c r="DC23" i="21"/>
  <c r="DD23" i="21"/>
  <c r="DE23" i="21"/>
  <c r="DF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CY24" i="21"/>
  <c r="CZ24" i="21"/>
  <c r="DA24" i="21"/>
  <c r="DB24" i="21"/>
  <c r="DC24" i="21"/>
  <c r="DD24" i="21"/>
  <c r="DE24" i="21"/>
  <c r="DF24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CY25" i="21"/>
  <c r="CZ25" i="21"/>
  <c r="DA25" i="21"/>
  <c r="DB25" i="21"/>
  <c r="DC25" i="21"/>
  <c r="DD25" i="21"/>
  <c r="DE25" i="21"/>
  <c r="DF25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CY26" i="21"/>
  <c r="CZ26" i="21"/>
  <c r="DA26" i="21"/>
  <c r="DB26" i="21"/>
  <c r="DC26" i="21"/>
  <c r="DD26" i="21"/>
  <c r="DE26" i="21"/>
  <c r="DF26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CY27" i="21"/>
  <c r="CZ27" i="21"/>
  <c r="DA27" i="21"/>
  <c r="DB27" i="21"/>
  <c r="DC27" i="21"/>
  <c r="DD27" i="21"/>
  <c r="DE27" i="21"/>
  <c r="DF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CY28" i="21"/>
  <c r="CZ28" i="21"/>
  <c r="DA28" i="21"/>
  <c r="DB28" i="21"/>
  <c r="DC28" i="21"/>
  <c r="DD28" i="21"/>
  <c r="DE28" i="21"/>
  <c r="DF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CY29" i="21"/>
  <c r="CZ29" i="21"/>
  <c r="DA29" i="21"/>
  <c r="DB29" i="21"/>
  <c r="DC29" i="21"/>
  <c r="DD29" i="21"/>
  <c r="DE29" i="21"/>
  <c r="DF29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CY30" i="21"/>
  <c r="CZ30" i="21"/>
  <c r="DA30" i="21"/>
  <c r="DB30" i="21"/>
  <c r="DC30" i="21"/>
  <c r="DD30" i="21"/>
  <c r="DE30" i="21"/>
  <c r="DF30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CY31" i="21"/>
  <c r="CZ31" i="21"/>
  <c r="DA31" i="21"/>
  <c r="DB31" i="21"/>
  <c r="DC31" i="21"/>
  <c r="DD31" i="21"/>
  <c r="DE31" i="21"/>
  <c r="DF31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CY32" i="21"/>
  <c r="CZ32" i="21"/>
  <c r="DA32" i="21"/>
  <c r="DB32" i="21"/>
  <c r="DC32" i="21"/>
  <c r="DD32" i="21"/>
  <c r="DE32" i="21"/>
  <c r="DF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CY33" i="21"/>
  <c r="CZ33" i="21"/>
  <c r="DA33" i="21"/>
  <c r="DB33" i="21"/>
  <c r="DC33" i="21"/>
  <c r="DD33" i="21"/>
  <c r="DE33" i="21"/>
  <c r="DF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CY34" i="21"/>
  <c r="CZ34" i="21"/>
  <c r="DA34" i="21"/>
  <c r="DB34" i="21"/>
  <c r="DC34" i="21"/>
  <c r="DD34" i="21"/>
  <c r="DE34" i="21"/>
  <c r="DF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CY35" i="21"/>
  <c r="CZ35" i="21"/>
  <c r="DA35" i="21"/>
  <c r="DB35" i="21"/>
  <c r="DC35" i="21"/>
  <c r="DD35" i="21"/>
  <c r="DE35" i="21"/>
  <c r="DF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CY36" i="21"/>
  <c r="CZ36" i="21"/>
  <c r="DA36" i="21"/>
  <c r="DB36" i="21"/>
  <c r="DC36" i="21"/>
  <c r="DD36" i="21"/>
  <c r="DE36" i="21"/>
  <c r="DF36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CY37" i="21"/>
  <c r="CZ37" i="21"/>
  <c r="DA37" i="21"/>
  <c r="DB37" i="21"/>
  <c r="DC37" i="21"/>
  <c r="DD37" i="21"/>
  <c r="DE37" i="21"/>
  <c r="DF37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CY38" i="21"/>
  <c r="CZ38" i="21"/>
  <c r="DA38" i="21"/>
  <c r="DB38" i="21"/>
  <c r="DC38" i="21"/>
  <c r="DD38" i="21"/>
  <c r="DE38" i="21"/>
  <c r="DF38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CY39" i="21"/>
  <c r="CZ39" i="21"/>
  <c r="DA39" i="21"/>
  <c r="DB39" i="21"/>
  <c r="DC39" i="21"/>
  <c r="DD39" i="21"/>
  <c r="DE39" i="21"/>
  <c r="DF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CY40" i="21"/>
  <c r="CZ40" i="21"/>
  <c r="DA40" i="21"/>
  <c r="DB40" i="21"/>
  <c r="DC40" i="21"/>
  <c r="DD40" i="21"/>
  <c r="DE40" i="21"/>
  <c r="DF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CY41" i="21"/>
  <c r="CZ41" i="21"/>
  <c r="DA41" i="21"/>
  <c r="DB41" i="21"/>
  <c r="DC41" i="21"/>
  <c r="DD41" i="21"/>
  <c r="DE41" i="21"/>
  <c r="DF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CY42" i="21"/>
  <c r="CZ42" i="21"/>
  <c r="DA42" i="21"/>
  <c r="DB42" i="21"/>
  <c r="DC42" i="21"/>
  <c r="DD42" i="21"/>
  <c r="DE42" i="21"/>
  <c r="DF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CY43" i="21"/>
  <c r="CZ43" i="21"/>
  <c r="DA43" i="21"/>
  <c r="DB43" i="21"/>
  <c r="DC43" i="21"/>
  <c r="DD43" i="21"/>
  <c r="DE43" i="21"/>
  <c r="DF43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CY44" i="21"/>
  <c r="CZ44" i="21"/>
  <c r="DA44" i="21"/>
  <c r="DB44" i="21"/>
  <c r="DC44" i="21"/>
  <c r="DD44" i="21"/>
  <c r="DE44" i="21"/>
  <c r="DF44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CY45" i="21"/>
  <c r="CZ45" i="21"/>
  <c r="DA45" i="21"/>
  <c r="DB45" i="21"/>
  <c r="DC45" i="21"/>
  <c r="DD45" i="21"/>
  <c r="DE45" i="21"/>
  <c r="DF45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CY46" i="21"/>
  <c r="CZ46" i="21"/>
  <c r="DA46" i="21"/>
  <c r="DB46" i="21"/>
  <c r="DC46" i="21"/>
  <c r="DD46" i="21"/>
  <c r="DE46" i="21"/>
  <c r="DF46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CY47" i="21"/>
  <c r="CZ47" i="21"/>
  <c r="DA47" i="21"/>
  <c r="DB47" i="21"/>
  <c r="DC47" i="21"/>
  <c r="DD47" i="21"/>
  <c r="DE47" i="21"/>
  <c r="DF47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CY48" i="21"/>
  <c r="CZ48" i="21"/>
  <c r="DA48" i="21"/>
  <c r="DB48" i="21"/>
  <c r="DC48" i="21"/>
  <c r="DD48" i="21"/>
  <c r="DE48" i="21"/>
  <c r="DF48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CY49" i="21"/>
  <c r="CZ49" i="21"/>
  <c r="DA49" i="21"/>
  <c r="DB49" i="21"/>
  <c r="DC49" i="21"/>
  <c r="DD49" i="21"/>
  <c r="DE49" i="21"/>
  <c r="DF49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CY50" i="21"/>
  <c r="CZ50" i="21"/>
  <c r="DA50" i="21"/>
  <c r="DB50" i="21"/>
  <c r="DC50" i="21"/>
  <c r="DD50" i="21"/>
  <c r="DE50" i="21"/>
  <c r="DF50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CY51" i="21"/>
  <c r="CZ51" i="21"/>
  <c r="DA51" i="21"/>
  <c r="DB51" i="21"/>
  <c r="DC51" i="21"/>
  <c r="DD51" i="21"/>
  <c r="DE51" i="21"/>
  <c r="DF51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CY52" i="21"/>
  <c r="CZ52" i="21"/>
  <c r="DA52" i="21"/>
  <c r="DB52" i="21"/>
  <c r="DC52" i="21"/>
  <c r="DD52" i="21"/>
  <c r="DE52" i="21"/>
  <c r="DF52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CY53" i="21"/>
  <c r="CZ53" i="21"/>
  <c r="DA53" i="21"/>
  <c r="DB53" i="21"/>
  <c r="DC53" i="21"/>
  <c r="DD53" i="21"/>
  <c r="DE53" i="21"/>
  <c r="DF53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CY54" i="21"/>
  <c r="CZ54" i="21"/>
  <c r="DA54" i="21"/>
  <c r="DB54" i="21"/>
  <c r="DC54" i="21"/>
  <c r="DD54" i="21"/>
  <c r="DE54" i="21"/>
  <c r="DF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CY55" i="21"/>
  <c r="CZ55" i="21"/>
  <c r="DA55" i="21"/>
  <c r="DB55" i="21"/>
  <c r="DC55" i="21"/>
  <c r="DD55" i="21"/>
  <c r="DE55" i="21"/>
  <c r="DF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CY56" i="21"/>
  <c r="CZ56" i="21"/>
  <c r="DA56" i="21"/>
  <c r="DB56" i="21"/>
  <c r="DC56" i="21"/>
  <c r="DD56" i="21"/>
  <c r="DE56" i="21"/>
  <c r="DF56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CY57" i="21"/>
  <c r="CZ57" i="21"/>
  <c r="DA57" i="21"/>
  <c r="DB57" i="21"/>
  <c r="DC57" i="21"/>
  <c r="DD57" i="21"/>
  <c r="DE57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4" i="21"/>
  <c r="AC57" i="19"/>
  <c r="AC5" i="19"/>
  <c r="AC6" i="19"/>
  <c r="AC7" i="19"/>
  <c r="AC8" i="19"/>
  <c r="AC9" i="19"/>
  <c r="AC10" i="19"/>
  <c r="AC11" i="19"/>
  <c r="AC12" i="19"/>
  <c r="AC13" i="19"/>
  <c r="AC14" i="19"/>
  <c r="AC15" i="19"/>
  <c r="AC16" i="19"/>
  <c r="AC17" i="19"/>
  <c r="AC18" i="19"/>
  <c r="AC19" i="19"/>
  <c r="AC20" i="19"/>
  <c r="AC21" i="19"/>
  <c r="AC22" i="19"/>
  <c r="AC23" i="19"/>
  <c r="AC24" i="19"/>
  <c r="AC25" i="19"/>
  <c r="AC26" i="19"/>
  <c r="AC27" i="19"/>
  <c r="AC28" i="19"/>
  <c r="AC29" i="19"/>
  <c r="AC30" i="19"/>
  <c r="AC31" i="19"/>
  <c r="AC32" i="19"/>
  <c r="AC33" i="19"/>
  <c r="AC34" i="19"/>
  <c r="AC35" i="19"/>
  <c r="AC36" i="19"/>
  <c r="AC37" i="19"/>
  <c r="AC38" i="19"/>
  <c r="AC39" i="19"/>
  <c r="AC40" i="19"/>
  <c r="AC41" i="19"/>
  <c r="AC42" i="19"/>
  <c r="AC43" i="19"/>
  <c r="AC44" i="19"/>
  <c r="AC45" i="19"/>
  <c r="AC46" i="19"/>
  <c r="AC47" i="19"/>
  <c r="AC48" i="19"/>
  <c r="AC49" i="19"/>
  <c r="AC50" i="19"/>
  <c r="AC51" i="19"/>
  <c r="AC52" i="19"/>
  <c r="AC53" i="19"/>
  <c r="AC54" i="19"/>
  <c r="AC55" i="19"/>
  <c r="AC56" i="19"/>
  <c r="C4" i="23" l="1"/>
  <c r="D4" i="23" l="1"/>
  <c r="L4" i="23" s="1"/>
  <c r="E4" i="23"/>
  <c r="F4" i="23"/>
  <c r="G4" i="23"/>
  <c r="H4" i="23"/>
  <c r="I4" i="23"/>
  <c r="O4" i="23" s="1"/>
  <c r="J4" i="23"/>
  <c r="D5" i="23"/>
  <c r="E5" i="23"/>
  <c r="F5" i="23"/>
  <c r="G5" i="23"/>
  <c r="N5" i="23" s="1"/>
  <c r="H5" i="23"/>
  <c r="I5" i="23"/>
  <c r="J5" i="23"/>
  <c r="D6" i="23"/>
  <c r="E6" i="23"/>
  <c r="F6" i="23"/>
  <c r="G6" i="23"/>
  <c r="H6" i="23"/>
  <c r="I6" i="23"/>
  <c r="J6" i="23"/>
  <c r="D7" i="23"/>
  <c r="E7" i="23"/>
  <c r="F7" i="23"/>
  <c r="G7" i="23"/>
  <c r="H7" i="23"/>
  <c r="I7" i="23"/>
  <c r="O7" i="23" s="1"/>
  <c r="J7" i="23"/>
  <c r="C5" i="23"/>
  <c r="L5" i="23" s="1"/>
  <c r="C6" i="23"/>
  <c r="C7" i="23"/>
  <c r="C5" i="36"/>
  <c r="AC4" i="20"/>
  <c r="AB4" i="20"/>
  <c r="Z4" i="20"/>
  <c r="P4" i="20"/>
  <c r="O4" i="20"/>
  <c r="M4" i="20"/>
  <c r="O6" i="23" l="1"/>
  <c r="N4" i="23"/>
  <c r="L7" i="23"/>
  <c r="M4" i="23"/>
  <c r="O5" i="23"/>
  <c r="M6" i="23"/>
  <c r="M7" i="23"/>
  <c r="L6" i="23"/>
  <c r="N7" i="23"/>
  <c r="M5" i="23"/>
  <c r="N6" i="23"/>
  <c r="Q7" i="23" l="1"/>
  <c r="Q6" i="23"/>
  <c r="Q5" i="23"/>
  <c r="N4" i="20"/>
  <c r="AA4" i="20" s="1"/>
  <c r="AE4" i="20" s="1"/>
  <c r="Q4" i="23" l="1"/>
  <c r="G4" i="25" l="1"/>
  <c r="AR21" i="28"/>
  <c r="AQ21" i="28"/>
  <c r="DZ33" i="28"/>
  <c r="DW33" i="28"/>
  <c r="DY33" i="28"/>
  <c r="DU33" i="28"/>
  <c r="AE33" i="28"/>
  <c r="AI33" i="28"/>
  <c r="AO33" i="28"/>
  <c r="AN33" i="28"/>
  <c r="AF33" i="28"/>
  <c r="AJ33" i="28"/>
  <c r="AP33" i="28"/>
  <c r="AM33" i="28"/>
  <c r="AD33" i="28"/>
  <c r="AH33" i="28"/>
  <c r="AL33" i="28"/>
  <c r="AC33" i="28"/>
  <c r="AG33" i="28"/>
  <c r="AK33" i="28"/>
  <c r="AN32" i="28"/>
  <c r="AE32" i="28"/>
  <c r="AI32" i="28"/>
  <c r="AF32" i="28"/>
  <c r="AJ32" i="28"/>
  <c r="AM32" i="28"/>
  <c r="AH32" i="28"/>
  <c r="AL32" i="28"/>
  <c r="AK32" i="28"/>
  <c r="AG32" i="28"/>
  <c r="EI48" i="28"/>
  <c r="EJ48" i="28"/>
  <c r="EK48" i="28"/>
  <c r="EL48" i="28"/>
  <c r="ED22" i="28"/>
  <c r="EE22" i="28"/>
  <c r="EF22" i="28"/>
  <c r="EC22" i="28"/>
  <c r="ED42" i="28"/>
  <c r="EE42" i="28"/>
  <c r="EF42" i="28"/>
  <c r="EC42" i="28"/>
  <c r="BB49" i="28"/>
  <c r="BF49" i="28"/>
  <c r="AY49" i="28"/>
  <c r="BG49" i="28"/>
  <c r="BK49" i="28"/>
  <c r="AZ49" i="28"/>
  <c r="BH49" i="28"/>
  <c r="BL49" i="28"/>
  <c r="BA49" i="28"/>
  <c r="BE49" i="28"/>
  <c r="EB12" i="28"/>
  <c r="EA12" i="28"/>
  <c r="DU12" i="28"/>
  <c r="DY43" i="28"/>
  <c r="DU43" i="28"/>
  <c r="DZ43" i="28"/>
  <c r="DW43" i="28"/>
  <c r="BB47" i="28"/>
  <c r="BF47" i="28"/>
  <c r="AY47" i="28"/>
  <c r="BG47" i="28"/>
  <c r="AZ47" i="28"/>
  <c r="BH47" i="28"/>
  <c r="BA47" i="28"/>
  <c r="BE47" i="28"/>
  <c r="BB21" i="28"/>
  <c r="BF21" i="28"/>
  <c r="AY21" i="28"/>
  <c r="BG21" i="28"/>
  <c r="AZ21" i="28"/>
  <c r="BH21" i="28"/>
  <c r="BA21" i="28"/>
  <c r="BE21" i="28"/>
  <c r="EI25" i="28"/>
  <c r="EK25" i="28"/>
  <c r="EJ25" i="28"/>
  <c r="EL25" i="28"/>
  <c r="EC33" i="28"/>
  <c r="EE33" i="28"/>
  <c r="EF33" i="28"/>
  <c r="ED33" i="28"/>
  <c r="AZ32" i="28"/>
  <c r="BH32" i="28"/>
  <c r="AV32" i="28"/>
  <c r="BA32" i="28"/>
  <c r="BE32" i="28"/>
  <c r="BB32" i="28"/>
  <c r="BF32" i="28"/>
  <c r="AY32" i="28"/>
  <c r="BG32" i="28"/>
  <c r="AU32" i="28"/>
  <c r="DZ32" i="28"/>
  <c r="DY32" i="28"/>
  <c r="AQ32" i="28"/>
  <c r="AR32" i="28"/>
  <c r="AN40" i="28"/>
  <c r="AE40" i="28"/>
  <c r="AI40" i="28"/>
  <c r="AO40" i="28"/>
  <c r="AF40" i="28"/>
  <c r="AJ40" i="28"/>
  <c r="AP40" i="28"/>
  <c r="AM40" i="28"/>
  <c r="AD40" i="28"/>
  <c r="AH40" i="28"/>
  <c r="AL40" i="28"/>
  <c r="AK40" i="28"/>
  <c r="W40" i="28"/>
  <c r="AC40" i="28"/>
  <c r="AG40" i="28"/>
  <c r="X40" i="28"/>
  <c r="AN44" i="28"/>
  <c r="AE44" i="28"/>
  <c r="AI44" i="28"/>
  <c r="AO44" i="28"/>
  <c r="AF44" i="28"/>
  <c r="AJ44" i="28"/>
  <c r="AP44" i="28"/>
  <c r="AM44" i="28"/>
  <c r="AD44" i="28"/>
  <c r="AH44" i="28"/>
  <c r="AL44" i="28"/>
  <c r="AK44" i="28"/>
  <c r="AC44" i="28"/>
  <c r="AG44" i="28"/>
  <c r="AZ44" i="28"/>
  <c r="BH44" i="28"/>
  <c r="BL44" i="28"/>
  <c r="BA44" i="28"/>
  <c r="BE44" i="28"/>
  <c r="BB44" i="28"/>
  <c r="BF44" i="28"/>
  <c r="AY44" i="28"/>
  <c r="BG44" i="28"/>
  <c r="BK44" i="28"/>
  <c r="EI44" i="28"/>
  <c r="EJ44" i="28"/>
  <c r="EK44" i="28"/>
  <c r="EL44" i="28"/>
  <c r="AN48" i="28"/>
  <c r="AE48" i="28"/>
  <c r="AI48" i="28"/>
  <c r="AO48" i="28"/>
  <c r="AF48" i="28"/>
  <c r="AJ48" i="28"/>
  <c r="AP48" i="28"/>
  <c r="AM48" i="28"/>
  <c r="AD48" i="28"/>
  <c r="AH48" i="28"/>
  <c r="AL48" i="28"/>
  <c r="AK48" i="28"/>
  <c r="AC48" i="28"/>
  <c r="AG48" i="28"/>
  <c r="AZ48" i="28"/>
  <c r="BH48" i="28"/>
  <c r="BL48" i="28"/>
  <c r="BA48" i="28"/>
  <c r="BE48" i="28"/>
  <c r="BB48" i="28"/>
  <c r="BF48" i="28"/>
  <c r="AY48" i="28"/>
  <c r="BG48" i="28"/>
  <c r="BK48" i="28"/>
  <c r="EB8" i="28"/>
  <c r="EF8" i="28"/>
  <c r="EC8" i="28"/>
  <c r="ED8" i="28"/>
  <c r="EA8" i="28"/>
  <c r="EE8" i="28"/>
  <c r="DZ45" i="28"/>
  <c r="DW45" i="28"/>
  <c r="DY45" i="28"/>
  <c r="DU45" i="28"/>
  <c r="AN57" i="28"/>
  <c r="AE57" i="28"/>
  <c r="AO57" i="28"/>
  <c r="AF57" i="28"/>
  <c r="AP57" i="28"/>
  <c r="AM57" i="28"/>
  <c r="AD57" i="28"/>
  <c r="AH57" i="28"/>
  <c r="AL57" i="28"/>
  <c r="AK57" i="28"/>
  <c r="AC57" i="28"/>
  <c r="AG57" i="28"/>
  <c r="EF57" i="28"/>
  <c r="EC57" i="28"/>
  <c r="ED57" i="28"/>
  <c r="EE57" i="28"/>
  <c r="DZ38" i="28"/>
  <c r="DW38" i="28"/>
  <c r="DY38" i="28"/>
  <c r="ED38" i="28"/>
  <c r="EC38" i="28"/>
  <c r="AQ38" i="28"/>
  <c r="AR38" i="28"/>
  <c r="AQ46" i="28"/>
  <c r="AR46" i="28"/>
  <c r="BB43" i="28"/>
  <c r="BF43" i="28"/>
  <c r="AV43" i="28"/>
  <c r="AY43" i="28"/>
  <c r="BG43" i="28"/>
  <c r="BK43" i="28"/>
  <c r="AS43" i="28"/>
  <c r="AZ43" i="28"/>
  <c r="BH43" i="28"/>
  <c r="BL43" i="28"/>
  <c r="AT43" i="28"/>
  <c r="BA43" i="28"/>
  <c r="BE43" i="28"/>
  <c r="AU43" i="28"/>
  <c r="DZ40" i="28"/>
  <c r="DW40" i="28"/>
  <c r="DY40" i="28"/>
  <c r="DU40" i="28"/>
  <c r="DU42" i="28"/>
  <c r="DZ42" i="28"/>
  <c r="DW42" i="28"/>
  <c r="DY42" i="28"/>
  <c r="EI8" i="28"/>
  <c r="EJ8" i="28"/>
  <c r="EG8" i="28"/>
  <c r="EK8" i="28"/>
  <c r="EH8" i="28"/>
  <c r="EL8" i="28"/>
  <c r="AN28" i="28"/>
  <c r="AE28" i="28"/>
  <c r="AI28" i="28"/>
  <c r="AO28" i="28"/>
  <c r="AF28" i="28"/>
  <c r="AJ28" i="28"/>
  <c r="AP28" i="28"/>
  <c r="AM28" i="28"/>
  <c r="AD28" i="28"/>
  <c r="AH28" i="28"/>
  <c r="AL28" i="28"/>
  <c r="AK28" i="28"/>
  <c r="AC28" i="28"/>
  <c r="AG28" i="28"/>
  <c r="EF28" i="28"/>
  <c r="EC28" i="28"/>
  <c r="ED28" i="28"/>
  <c r="EE28" i="28"/>
  <c r="AZ28" i="28"/>
  <c r="BH28" i="28"/>
  <c r="AV28" i="28"/>
  <c r="BA28" i="28"/>
  <c r="BE28" i="28"/>
  <c r="AS28" i="28"/>
  <c r="BB28" i="28"/>
  <c r="BF28" i="28"/>
  <c r="AT28" i="28"/>
  <c r="AY28" i="28"/>
  <c r="BG28" i="28"/>
  <c r="AU28" i="28"/>
  <c r="AR49" i="28"/>
  <c r="AQ49" i="28"/>
  <c r="EI57" i="28"/>
  <c r="EJ57" i="28"/>
  <c r="EK57" i="28"/>
  <c r="EL57" i="28"/>
  <c r="DZ65" i="28"/>
  <c r="DW65" i="28"/>
  <c r="DY65" i="28"/>
  <c r="DU65" i="28"/>
  <c r="ED46" i="28"/>
  <c r="EA46" i="28"/>
  <c r="EE46" i="28"/>
  <c r="EB46" i="28"/>
  <c r="EF46" i="28"/>
  <c r="EC46" i="28"/>
  <c r="AR47" i="28"/>
  <c r="AQ47" i="28"/>
  <c r="DU59" i="28"/>
  <c r="EC17" i="28"/>
  <c r="EE17" i="28"/>
  <c r="EF17" i="28"/>
  <c r="ED17" i="28"/>
  <c r="AE21" i="28"/>
  <c r="AI21" i="28"/>
  <c r="AN21" i="28"/>
  <c r="AF21" i="28"/>
  <c r="AJ21" i="28"/>
  <c r="AM21" i="28"/>
  <c r="AH21" i="28"/>
  <c r="AL21" i="28"/>
  <c r="AG21" i="28"/>
  <c r="AK21" i="28"/>
  <c r="EC25" i="28"/>
  <c r="EE25" i="28"/>
  <c r="EF25" i="28"/>
  <c r="ED25" i="28"/>
  <c r="EI33" i="28"/>
  <c r="EK33" i="28"/>
  <c r="EJ33" i="28"/>
  <c r="EL33" i="28"/>
  <c r="AR33" i="28"/>
  <c r="AQ33" i="28"/>
  <c r="EB40" i="28"/>
  <c r="EF40" i="28"/>
  <c r="EC40" i="28"/>
  <c r="ED40" i="28"/>
  <c r="EA40" i="28"/>
  <c r="EE40" i="28"/>
  <c r="EI40" i="28"/>
  <c r="EJ40" i="28"/>
  <c r="EG40" i="28"/>
  <c r="EK40" i="28"/>
  <c r="EH40" i="28"/>
  <c r="EL40" i="28"/>
  <c r="EF44" i="28"/>
  <c r="EC44" i="28"/>
  <c r="ED44" i="28"/>
  <c r="EE44" i="28"/>
  <c r="DU10" i="28"/>
  <c r="DZ10" i="28"/>
  <c r="DW10" i="28"/>
  <c r="DY10" i="28"/>
  <c r="AM10" i="28"/>
  <c r="AE10" i="28"/>
  <c r="AI10" i="28"/>
  <c r="AO10" i="28"/>
  <c r="AF10" i="28"/>
  <c r="AJ10" i="28"/>
  <c r="AP10" i="28"/>
  <c r="AN10" i="28"/>
  <c r="AH10" i="28"/>
  <c r="AL10" i="28"/>
  <c r="AG10" i="28"/>
  <c r="AK10" i="28"/>
  <c r="AZ8" i="28"/>
  <c r="BH8" i="28"/>
  <c r="BL8" i="28"/>
  <c r="AV8" i="28"/>
  <c r="BA8" i="28"/>
  <c r="BE8" i="28"/>
  <c r="AS8" i="28"/>
  <c r="BB8" i="28"/>
  <c r="BF8" i="28"/>
  <c r="AT8" i="28"/>
  <c r="AY8" i="28"/>
  <c r="BG8" i="28"/>
  <c r="BK8" i="28"/>
  <c r="AU8" i="28"/>
  <c r="AQ28" i="28"/>
  <c r="AR28" i="28"/>
  <c r="EC49" i="28"/>
  <c r="EE49" i="28"/>
  <c r="EF49" i="28"/>
  <c r="ED49" i="28"/>
  <c r="AE49" i="28"/>
  <c r="AI49" i="28"/>
  <c r="AO49" i="28"/>
  <c r="AN49" i="28"/>
  <c r="AF49" i="28"/>
  <c r="AJ49" i="28"/>
  <c r="AP49" i="28"/>
  <c r="AM49" i="28"/>
  <c r="AD49" i="28"/>
  <c r="AH49" i="28"/>
  <c r="AL49" i="28"/>
  <c r="AG49" i="28"/>
  <c r="AC49" i="28"/>
  <c r="AK49" i="28"/>
  <c r="EI49" i="28"/>
  <c r="EK49" i="28"/>
  <c r="EJ49" i="28"/>
  <c r="EL49" i="28"/>
  <c r="AZ57" i="28"/>
  <c r="BH57" i="28"/>
  <c r="BL57" i="28"/>
  <c r="AV57" i="28"/>
  <c r="BA57" i="28"/>
  <c r="BE57" i="28"/>
  <c r="BB57" i="28"/>
  <c r="BF57" i="28"/>
  <c r="AY57" i="28"/>
  <c r="BG57" i="28"/>
  <c r="BK57" i="28"/>
  <c r="AU57" i="28"/>
  <c r="AQ57" i="28"/>
  <c r="AR57" i="28"/>
  <c r="EK65" i="28"/>
  <c r="EL65" i="28"/>
  <c r="AZ38" i="28"/>
  <c r="BH38" i="28"/>
  <c r="BL38" i="28"/>
  <c r="AV38" i="28"/>
  <c r="BA38" i="28"/>
  <c r="BE38" i="28"/>
  <c r="AS38" i="28"/>
  <c r="BB38" i="28"/>
  <c r="BF38" i="28"/>
  <c r="AT38" i="28"/>
  <c r="AY38" i="28"/>
  <c r="BG38" i="28"/>
  <c r="BK38" i="28"/>
  <c r="AU38" i="28"/>
  <c r="EI46" i="28"/>
  <c r="EJ46" i="28"/>
  <c r="EG46" i="28"/>
  <c r="EK46" i="28"/>
  <c r="EH46" i="28"/>
  <c r="EL46" i="28"/>
  <c r="DU46" i="28"/>
  <c r="DZ46" i="28"/>
  <c r="DW46" i="28"/>
  <c r="DY46" i="28"/>
  <c r="AO12" i="28"/>
  <c r="AP12" i="28"/>
  <c r="AH12" i="28"/>
  <c r="W12" i="28"/>
  <c r="X12" i="28"/>
  <c r="AG12" i="28"/>
  <c r="AZ20" i="28"/>
  <c r="BH20" i="28"/>
  <c r="BL20" i="28"/>
  <c r="AV20" i="28"/>
  <c r="BA20" i="28"/>
  <c r="BE20" i="28"/>
  <c r="AS20" i="28"/>
  <c r="BB20" i="28"/>
  <c r="BF20" i="28"/>
  <c r="AT20" i="28"/>
  <c r="AY20" i="28"/>
  <c r="BG20" i="28"/>
  <c r="BK20" i="28"/>
  <c r="AU20" i="28"/>
  <c r="EA43" i="28"/>
  <c r="EB43" i="28"/>
  <c r="ED43" i="28"/>
  <c r="EC43" i="28"/>
  <c r="EE43" i="28"/>
  <c r="EF43" i="28"/>
  <c r="DZ13" i="28"/>
  <c r="DW13" i="28"/>
  <c r="DY13" i="28"/>
  <c r="DU13" i="28"/>
  <c r="EC13" i="28"/>
  <c r="EE13" i="28"/>
  <c r="EF13" i="28"/>
  <c r="ED13" i="28"/>
  <c r="AZ40" i="28"/>
  <c r="BH40" i="28"/>
  <c r="BL40" i="28"/>
  <c r="AV40" i="28"/>
  <c r="BA40" i="28"/>
  <c r="BE40" i="28"/>
  <c r="AS40" i="28"/>
  <c r="BB40" i="28"/>
  <c r="BF40" i="28"/>
  <c r="AT40" i="28"/>
  <c r="AY40" i="28"/>
  <c r="BG40" i="28"/>
  <c r="BK40" i="28"/>
  <c r="AU40" i="28"/>
  <c r="EI22" i="28"/>
  <c r="EJ22" i="28"/>
  <c r="EK22" i="28"/>
  <c r="EL22" i="28"/>
  <c r="EI45" i="28"/>
  <c r="EK45" i="28"/>
  <c r="EJ45" i="28"/>
  <c r="EL45" i="28"/>
  <c r="DZ49" i="28"/>
  <c r="DW49" i="28"/>
  <c r="DY49" i="28"/>
  <c r="DU49" i="28"/>
  <c r="AE43" i="28"/>
  <c r="AI43" i="28"/>
  <c r="AO43" i="28"/>
  <c r="AM43" i="28"/>
  <c r="AF43" i="28"/>
  <c r="AJ43" i="28"/>
  <c r="AP43" i="28"/>
  <c r="AN43" i="28"/>
  <c r="AD43" i="28"/>
  <c r="AH43" i="28"/>
  <c r="AL43" i="28"/>
  <c r="AG43" i="28"/>
  <c r="W43" i="28"/>
  <c r="X43" i="28"/>
  <c r="AC43" i="28"/>
  <c r="AK43" i="28"/>
  <c r="EI43" i="28"/>
  <c r="EK43" i="28"/>
  <c r="EJ43" i="28"/>
  <c r="EL43" i="28"/>
  <c r="EG43" i="28"/>
  <c r="EH43" i="28"/>
  <c r="AR43" i="28"/>
  <c r="AQ43" i="28"/>
  <c r="DY47" i="28"/>
  <c r="DU47" i="28"/>
  <c r="DZ47" i="28"/>
  <c r="DW47" i="28"/>
  <c r="AE47" i="28"/>
  <c r="AI47" i="28"/>
  <c r="AO47" i="28"/>
  <c r="AM47" i="28"/>
  <c r="AF47" i="28"/>
  <c r="AJ47" i="28"/>
  <c r="AP47" i="28"/>
  <c r="AN47" i="28"/>
  <c r="AD47" i="28"/>
  <c r="AH47" i="28"/>
  <c r="AL47" i="28"/>
  <c r="AG47" i="28"/>
  <c r="AC47" i="28"/>
  <c r="AK47" i="28"/>
  <c r="ED47" i="28"/>
  <c r="EC47" i="28"/>
  <c r="EE47" i="28"/>
  <c r="EF47" i="28"/>
  <c r="AE13" i="28"/>
  <c r="AI13" i="28"/>
  <c r="AO13" i="28"/>
  <c r="AN13" i="28"/>
  <c r="AF13" i="28"/>
  <c r="AJ13" i="28"/>
  <c r="AP13" i="28"/>
  <c r="AM13" i="28"/>
  <c r="AD13" i="28"/>
  <c r="AH13" i="28"/>
  <c r="AL13" i="28"/>
  <c r="AG13" i="28"/>
  <c r="AK13" i="28"/>
  <c r="AC13" i="28"/>
  <c r="AR13" i="28"/>
  <c r="AQ13" i="28"/>
  <c r="DW25" i="28"/>
  <c r="DU25" i="28"/>
  <c r="BB33" i="28"/>
  <c r="BF33" i="28"/>
  <c r="AY33" i="28"/>
  <c r="BG33" i="28"/>
  <c r="BK33" i="28"/>
  <c r="AZ33" i="28"/>
  <c r="BH33" i="28"/>
  <c r="BL33" i="28"/>
  <c r="BA33" i="28"/>
  <c r="BE33" i="28"/>
  <c r="AQ40" i="28"/>
  <c r="AR40" i="28"/>
  <c r="AQ44" i="28"/>
  <c r="AR44" i="28"/>
  <c r="DZ44" i="28"/>
  <c r="DW44" i="28"/>
  <c r="DY44" i="28"/>
  <c r="DU44" i="28"/>
  <c r="DZ48" i="28"/>
  <c r="DW48" i="28"/>
  <c r="DY48" i="28"/>
  <c r="EF48" i="28"/>
  <c r="EC48" i="28"/>
  <c r="ED48" i="28"/>
  <c r="EE48" i="28"/>
  <c r="AQ10" i="28"/>
  <c r="AR10" i="28"/>
  <c r="BH10" i="28"/>
  <c r="BE10" i="28"/>
  <c r="BF10" i="28"/>
  <c r="BG10" i="28"/>
  <c r="AZ22" i="28"/>
  <c r="BH22" i="28"/>
  <c r="BL22" i="28"/>
  <c r="BA22" i="28"/>
  <c r="BE22" i="28"/>
  <c r="BB22" i="28"/>
  <c r="BF22" i="28"/>
  <c r="AY22" i="28"/>
  <c r="BG22" i="28"/>
  <c r="BK22" i="28"/>
  <c r="DU22" i="28"/>
  <c r="DZ22" i="28"/>
  <c r="DW22" i="28"/>
  <c r="DY22" i="28"/>
  <c r="AM22" i="28"/>
  <c r="AE22" i="28"/>
  <c r="AI22" i="28"/>
  <c r="AO22" i="28"/>
  <c r="AF22" i="28"/>
  <c r="AJ22" i="28"/>
  <c r="AP22" i="28"/>
  <c r="AN22" i="28"/>
  <c r="AD22" i="28"/>
  <c r="AH22" i="28"/>
  <c r="AL22" i="28"/>
  <c r="AC22" i="28"/>
  <c r="AG22" i="28"/>
  <c r="AK22" i="28"/>
  <c r="AQ22" i="28"/>
  <c r="AR22" i="28"/>
  <c r="EI42" i="28"/>
  <c r="EJ42" i="28"/>
  <c r="EK42" i="28"/>
  <c r="EL42" i="28"/>
  <c r="DZ28" i="28"/>
  <c r="DW28" i="28"/>
  <c r="DY28" i="28"/>
  <c r="DU28" i="28"/>
  <c r="EC45" i="28"/>
  <c r="EE45" i="28"/>
  <c r="EF45" i="28"/>
  <c r="ED45" i="28"/>
  <c r="DZ57" i="28"/>
  <c r="DW57" i="28"/>
  <c r="DY57" i="28"/>
  <c r="DU57" i="28"/>
  <c r="AN65" i="28"/>
  <c r="AE65" i="28"/>
  <c r="AI65" i="28"/>
  <c r="AF65" i="28"/>
  <c r="AJ65" i="28"/>
  <c r="AM65" i="28"/>
  <c r="AD65" i="28"/>
  <c r="AC65" i="28"/>
  <c r="EI38" i="28"/>
  <c r="EJ38" i="28"/>
  <c r="EG38" i="28"/>
  <c r="EK38" i="28"/>
  <c r="EH38" i="28"/>
  <c r="EL38" i="28"/>
  <c r="AM38" i="28"/>
  <c r="AE38" i="28"/>
  <c r="AI38" i="28"/>
  <c r="AO38" i="28"/>
  <c r="AF38" i="28"/>
  <c r="AJ38" i="28"/>
  <c r="AP38" i="28"/>
  <c r="AN38" i="28"/>
  <c r="AD38" i="28"/>
  <c r="AL38" i="28"/>
  <c r="AC38" i="28"/>
  <c r="AK38" i="28"/>
  <c r="AZ46" i="28"/>
  <c r="BH46" i="28"/>
  <c r="BL46" i="28"/>
  <c r="AV46" i="28"/>
  <c r="BA46" i="28"/>
  <c r="BE46" i="28"/>
  <c r="AS46" i="28"/>
  <c r="BB46" i="28"/>
  <c r="BF46" i="28"/>
  <c r="AT46" i="28"/>
  <c r="AY46" i="28"/>
  <c r="BG46" i="28"/>
  <c r="BK46" i="28"/>
  <c r="AU46" i="28"/>
  <c r="AM46" i="28"/>
  <c r="AE46" i="28"/>
  <c r="AI46" i="28"/>
  <c r="AO46" i="28"/>
  <c r="AF46" i="28"/>
  <c r="AJ46" i="28"/>
  <c r="AP46" i="28"/>
  <c r="AN46" i="28"/>
  <c r="AD46" i="28"/>
  <c r="AH46" i="28"/>
  <c r="AL46" i="28"/>
  <c r="AC46" i="28"/>
  <c r="W46" i="28"/>
  <c r="AG46" i="28"/>
  <c r="X46" i="28"/>
  <c r="AK46" i="28"/>
  <c r="EG12" i="28"/>
  <c r="EH12" i="28"/>
  <c r="DZ20" i="28"/>
  <c r="DW20" i="28"/>
  <c r="DY20" i="28"/>
  <c r="DU20" i="28"/>
  <c r="AN20" i="28"/>
  <c r="AE20" i="28"/>
  <c r="AI20" i="28"/>
  <c r="AO20" i="28"/>
  <c r="AF20" i="28"/>
  <c r="AJ20" i="28"/>
  <c r="AP20" i="28"/>
  <c r="AM20" i="28"/>
  <c r="AD20" i="28"/>
  <c r="AH20" i="28"/>
  <c r="AL20" i="28"/>
  <c r="AK20" i="28"/>
  <c r="AC20" i="28"/>
  <c r="AG20" i="28"/>
  <c r="EI20" i="28"/>
  <c r="EJ20" i="28"/>
  <c r="EG20" i="28"/>
  <c r="EK20" i="28"/>
  <c r="EH20" i="28"/>
  <c r="EL20" i="28"/>
  <c r="EF20" i="28"/>
  <c r="EC20" i="28"/>
  <c r="ED20" i="28"/>
  <c r="EE20" i="28"/>
  <c r="AQ20" i="28"/>
  <c r="AR20" i="28"/>
  <c r="EI55" i="28"/>
  <c r="EJ55" i="28"/>
  <c r="EK55" i="28"/>
  <c r="EL55" i="28"/>
  <c r="EC55" i="28"/>
  <c r="EE55" i="28"/>
  <c r="ED55" i="28"/>
  <c r="EF55" i="28"/>
  <c r="DZ55" i="28"/>
  <c r="DY55" i="28"/>
  <c r="DW55" i="28"/>
  <c r="BB55" i="28"/>
  <c r="BF55" i="28"/>
  <c r="AY55" i="28"/>
  <c r="BG55" i="28"/>
  <c r="BK55" i="28"/>
  <c r="AZ55" i="28"/>
  <c r="BH55" i="28"/>
  <c r="BL55" i="28"/>
  <c r="BA55" i="28"/>
  <c r="BE55" i="28"/>
  <c r="AM55" i="28"/>
  <c r="AN55" i="28"/>
  <c r="AQ55" i="28"/>
  <c r="AR55" i="28"/>
  <c r="AE55" i="28"/>
  <c r="AI55" i="28"/>
  <c r="AF55" i="28"/>
  <c r="AJ55" i="28"/>
  <c r="AC55" i="28"/>
  <c r="AG55" i="28"/>
  <c r="AK55" i="28"/>
  <c r="AO55" i="28"/>
  <c r="AD55" i="28"/>
  <c r="AH55" i="28"/>
  <c r="AL55" i="28"/>
  <c r="AP55" i="28"/>
  <c r="DX64" i="28"/>
  <c r="DX12" i="28"/>
  <c r="DX65" i="28"/>
  <c r="DX20" i="28"/>
  <c r="DX9" i="28"/>
  <c r="DX42" i="28"/>
  <c r="DX22" i="28"/>
  <c r="DV40" i="28"/>
  <c r="DX40" i="28"/>
  <c r="DX57" i="28"/>
  <c r="DX43" i="28"/>
  <c r="EB45" i="28" l="1"/>
  <c r="W13" i="28"/>
  <c r="EB13" i="28"/>
  <c r="EA13" i="28"/>
  <c r="EH45" i="28"/>
  <c r="EA45" i="28"/>
  <c r="X13" i="28"/>
  <c r="EG45" i="28"/>
  <c r="DX58" i="28"/>
  <c r="DX38" i="28"/>
  <c r="EE59" i="28" l="1"/>
  <c r="EF59" i="28"/>
  <c r="AS42" i="28"/>
  <c r="EC59" i="28"/>
  <c r="ED59" i="28"/>
  <c r="BK25" i="28"/>
  <c r="BL25" i="28"/>
  <c r="AY25" i="28"/>
  <c r="AZ25" i="28"/>
  <c r="BA25" i="28"/>
  <c r="BB25" i="28"/>
  <c r="BG25" i="28"/>
  <c r="BH25" i="28"/>
  <c r="DW59" i="28"/>
  <c r="EK59" i="28"/>
  <c r="EL59" i="28"/>
  <c r="DZ59" i="28"/>
  <c r="DY59" i="28"/>
  <c r="AI25" i="28"/>
  <c r="AJ25" i="28"/>
  <c r="AH25" i="28"/>
  <c r="AC25" i="28"/>
  <c r="AO25" i="28"/>
  <c r="AP25" i="28"/>
  <c r="AL25" i="28"/>
  <c r="AG25" i="28"/>
  <c r="AD25" i="28"/>
  <c r="AK25" i="28"/>
  <c r="EJ59" i="28"/>
  <c r="EI59" i="28"/>
  <c r="AO54" i="28"/>
  <c r="X65" i="28"/>
  <c r="W65" i="28"/>
  <c r="AV48" i="28"/>
  <c r="AU48" i="28"/>
  <c r="EA25" i="28"/>
  <c r="X25" i="28"/>
  <c r="EB25" i="28"/>
  <c r="W25" i="28"/>
  <c r="AU49" i="28"/>
  <c r="AV49" i="28"/>
  <c r="EI31" i="28"/>
  <c r="EK31" i="28"/>
  <c r="EJ31" i="28"/>
  <c r="EL31" i="28"/>
  <c r="EG31" i="28"/>
  <c r="EH31" i="28"/>
  <c r="ED54" i="28"/>
  <c r="EA54" i="28"/>
  <c r="EE54" i="28"/>
  <c r="EB54" i="28"/>
  <c r="EF54" i="28"/>
  <c r="EC54" i="28"/>
  <c r="EI34" i="28"/>
  <c r="EJ34" i="28"/>
  <c r="EG34" i="28"/>
  <c r="EH34" i="28"/>
  <c r="EA27" i="28"/>
  <c r="EB27" i="28"/>
  <c r="ED27" i="28"/>
  <c r="EC27" i="28"/>
  <c r="EE27" i="28"/>
  <c r="EF27" i="28"/>
  <c r="AY10" i="28"/>
  <c r="AZ10" i="28"/>
  <c r="AV29" i="28"/>
  <c r="AY29" i="28"/>
  <c r="AS29" i="28"/>
  <c r="AZ29" i="28"/>
  <c r="AT29" i="28"/>
  <c r="AU29" i="28"/>
  <c r="AV27" i="28"/>
  <c r="AY27" i="28"/>
  <c r="BK27" i="28"/>
  <c r="AS27" i="28"/>
  <c r="AZ27" i="28"/>
  <c r="BL27" i="28"/>
  <c r="AT27" i="28"/>
  <c r="AU27" i="28"/>
  <c r="AM34" i="28"/>
  <c r="AE34" i="28"/>
  <c r="AI34" i="28"/>
  <c r="AO34" i="28"/>
  <c r="AF34" i="28"/>
  <c r="AJ34" i="28"/>
  <c r="AP34" i="28"/>
  <c r="AN34" i="28"/>
  <c r="AD34" i="28"/>
  <c r="AH34" i="28"/>
  <c r="AL34" i="28"/>
  <c r="AC34" i="28"/>
  <c r="W34" i="28"/>
  <c r="AK34" i="28"/>
  <c r="Y34" i="28"/>
  <c r="Z34" i="28"/>
  <c r="AG34" i="28"/>
  <c r="X34" i="28"/>
  <c r="AQ34" i="28"/>
  <c r="AR34" i="28"/>
  <c r="DY19" i="28"/>
  <c r="DU19" i="28"/>
  <c r="DZ19" i="28"/>
  <c r="DW19" i="28"/>
  <c r="EA31" i="28"/>
  <c r="EB31" i="28"/>
  <c r="ED31" i="28"/>
  <c r="EC31" i="28"/>
  <c r="EE31" i="28"/>
  <c r="EF31" i="28"/>
  <c r="EI27" i="28"/>
  <c r="EJ27" i="28"/>
  <c r="EG27" i="28"/>
  <c r="EH27" i="28"/>
  <c r="EG42" i="28"/>
  <c r="EH42" i="28"/>
  <c r="EB49" i="28"/>
  <c r="W49" i="28"/>
  <c r="EA49" i="28"/>
  <c r="X49" i="28"/>
  <c r="BA10" i="28"/>
  <c r="BB10" i="28"/>
  <c r="EG65" i="28"/>
  <c r="EH65" i="28"/>
  <c r="AS25" i="28"/>
  <c r="EG25" i="28"/>
  <c r="AT25" i="28"/>
  <c r="EH25" i="28"/>
  <c r="EB48" i="28"/>
  <c r="EA48" i="28"/>
  <c r="W48" i="28"/>
  <c r="AS48" i="28"/>
  <c r="AT48" i="28"/>
  <c r="EH48" i="28"/>
  <c r="EG48" i="28"/>
  <c r="AV19" i="28"/>
  <c r="AY19" i="28"/>
  <c r="BK19" i="28"/>
  <c r="AS19" i="28"/>
  <c r="AZ19" i="28"/>
  <c r="BL19" i="28"/>
  <c r="AT19" i="28"/>
  <c r="AU19" i="28"/>
  <c r="AE19" i="28"/>
  <c r="AI19" i="28"/>
  <c r="AO19" i="28"/>
  <c r="AM19" i="28"/>
  <c r="AF19" i="28"/>
  <c r="AJ19" i="28"/>
  <c r="AP19" i="28"/>
  <c r="AN19" i="28"/>
  <c r="AD19" i="28"/>
  <c r="AH19" i="28"/>
  <c r="AL19" i="28"/>
  <c r="AG19" i="28"/>
  <c r="W19" i="28"/>
  <c r="AK19" i="28"/>
  <c r="Y19" i="28"/>
  <c r="AC19" i="28"/>
  <c r="Z19" i="28"/>
  <c r="X19" i="28"/>
  <c r="AR19" i="28"/>
  <c r="AQ19" i="28"/>
  <c r="ED34" i="28"/>
  <c r="EA34" i="28"/>
  <c r="EE34" i="28"/>
  <c r="EB34" i="28"/>
  <c r="EF34" i="28"/>
  <c r="EC34" i="28"/>
  <c r="W44" i="28"/>
  <c r="EB44" i="28"/>
  <c r="EA44" i="28"/>
  <c r="X44" i="28"/>
  <c r="AS49" i="28"/>
  <c r="EG49" i="28"/>
  <c r="AT49" i="28"/>
  <c r="EH49" i="28"/>
  <c r="DY39" i="28"/>
  <c r="DU39" i="28"/>
  <c r="DZ39" i="28"/>
  <c r="DW39" i="28"/>
  <c r="AS10" i="28"/>
  <c r="AT10" i="28"/>
  <c r="AZ34" i="28"/>
  <c r="BL34" i="28"/>
  <c r="AV34" i="28"/>
  <c r="AS34" i="28"/>
  <c r="AT34" i="28"/>
  <c r="AY34" i="28"/>
  <c r="BK34" i="28"/>
  <c r="AU34" i="28"/>
  <c r="EA19" i="28"/>
  <c r="EB19" i="28"/>
  <c r="ED19" i="28"/>
  <c r="EC19" i="28"/>
  <c r="EE19" i="28"/>
  <c r="EF19" i="28"/>
  <c r="AE31" i="28"/>
  <c r="AI31" i="28"/>
  <c r="AO31" i="28"/>
  <c r="AM31" i="28"/>
  <c r="AF31" i="28"/>
  <c r="AJ31" i="28"/>
  <c r="AP31" i="28"/>
  <c r="AN31" i="28"/>
  <c r="AD31" i="28"/>
  <c r="AH31" i="28"/>
  <c r="AL31" i="28"/>
  <c r="AG31" i="28"/>
  <c r="W31" i="28"/>
  <c r="AC31" i="28"/>
  <c r="AK31" i="28"/>
  <c r="X31" i="28"/>
  <c r="X47" i="28"/>
  <c r="W47" i="28"/>
  <c r="EA47" i="28"/>
  <c r="EB47" i="28"/>
  <c r="AV25" i="28"/>
  <c r="AU25" i="28"/>
  <c r="AT47" i="28"/>
  <c r="AS47" i="28"/>
  <c r="AU47" i="28"/>
  <c r="AV47" i="28"/>
  <c r="DU54" i="28"/>
  <c r="DZ54" i="28"/>
  <c r="DW54" i="28"/>
  <c r="DY54" i="28"/>
  <c r="DU34" i="28"/>
  <c r="DZ34" i="28"/>
  <c r="DW34" i="28"/>
  <c r="DY34" i="28"/>
  <c r="DY27" i="28"/>
  <c r="DU27" i="28"/>
  <c r="DZ27" i="28"/>
  <c r="DW27" i="28"/>
  <c r="EA42" i="28"/>
  <c r="EB42" i="28"/>
  <c r="EH44" i="28"/>
  <c r="EG44" i="28"/>
  <c r="AS44" i="28"/>
  <c r="AT44" i="28"/>
  <c r="EE10" i="28"/>
  <c r="EF10" i="28"/>
  <c r="AE29" i="28"/>
  <c r="AI29" i="28"/>
  <c r="AN29" i="28"/>
  <c r="AF29" i="28"/>
  <c r="AJ29" i="28"/>
  <c r="AM29" i="28"/>
  <c r="AD29" i="28"/>
  <c r="AH29" i="28"/>
  <c r="AL29" i="28"/>
  <c r="W29" i="28"/>
  <c r="X29" i="28"/>
  <c r="AG29" i="28"/>
  <c r="Y29" i="28"/>
  <c r="AC29" i="28"/>
  <c r="AK29" i="28"/>
  <c r="Z29" i="28"/>
  <c r="AR29" i="28"/>
  <c r="AQ29" i="28"/>
  <c r="AE27" i="28"/>
  <c r="AI27" i="28"/>
  <c r="AO27" i="28"/>
  <c r="AM27" i="28"/>
  <c r="AF27" i="28"/>
  <c r="AJ27" i="28"/>
  <c r="AP27" i="28"/>
  <c r="AN27" i="28"/>
  <c r="AD27" i="28"/>
  <c r="AH27" i="28"/>
  <c r="AL27" i="28"/>
  <c r="AG27" i="28"/>
  <c r="W27" i="28"/>
  <c r="Y27" i="28"/>
  <c r="X27" i="28"/>
  <c r="AC27" i="28"/>
  <c r="Z27" i="28"/>
  <c r="AK27" i="28"/>
  <c r="AR27" i="28"/>
  <c r="AQ27" i="28"/>
  <c r="EI19" i="28"/>
  <c r="EJ19" i="28"/>
  <c r="EG19" i="28"/>
  <c r="EH19" i="28"/>
  <c r="DY31" i="28"/>
  <c r="DU31" i="28"/>
  <c r="DZ31" i="28"/>
  <c r="DW31" i="28"/>
  <c r="BB31" i="28"/>
  <c r="BF31" i="28"/>
  <c r="AV31" i="28"/>
  <c r="AY31" i="28"/>
  <c r="BG31" i="28"/>
  <c r="BK31" i="28"/>
  <c r="AS31" i="28"/>
  <c r="AZ31" i="28"/>
  <c r="BH31" i="28"/>
  <c r="BL31" i="28"/>
  <c r="AT31" i="28"/>
  <c r="BA31" i="28"/>
  <c r="BE31" i="28"/>
  <c r="AU31" i="28"/>
  <c r="DX35" i="28"/>
  <c r="DV35" i="28"/>
  <c r="DX19" i="28"/>
  <c r="AI54" i="28" l="1"/>
  <c r="AM54" i="28"/>
  <c r="AC54" i="28"/>
  <c r="AL54" i="28"/>
  <c r="Y54" i="28"/>
  <c r="AN54" i="28"/>
  <c r="AK54" i="28"/>
  <c r="AP54" i="28"/>
  <c r="AV42" i="28"/>
  <c r="X42" i="28"/>
  <c r="X54" i="28"/>
  <c r="AG54" i="28"/>
  <c r="AH54" i="28"/>
  <c r="AJ54" i="28"/>
  <c r="AE54" i="28"/>
  <c r="AU42" i="28"/>
  <c r="W42" i="28"/>
  <c r="Z54" i="28"/>
  <c r="W54" i="28"/>
  <c r="AD54" i="28"/>
  <c r="AF54" i="28"/>
  <c r="AT42" i="28"/>
  <c r="AI42" i="28"/>
  <c r="AP42" i="28"/>
  <c r="AL42" i="28"/>
  <c r="AO42" i="28"/>
  <c r="AN42" i="28"/>
  <c r="AC42" i="28"/>
  <c r="AM42" i="28"/>
  <c r="AF42" i="28"/>
  <c r="AD42" i="28"/>
  <c r="AG42" i="28"/>
  <c r="AE42" i="28"/>
  <c r="AJ42" i="28"/>
  <c r="AH42" i="28"/>
  <c r="AK42" i="28"/>
  <c r="BE42" i="28"/>
  <c r="BA42" i="28"/>
  <c r="BK42" i="28"/>
  <c r="AZ42" i="28"/>
  <c r="AY42" i="28"/>
  <c r="BB42" i="28"/>
  <c r="BL42" i="28"/>
  <c r="BF42" i="28"/>
  <c r="AQ42" i="28"/>
  <c r="AR42" i="28"/>
  <c r="AQ54" i="28"/>
  <c r="AO45" i="28"/>
  <c r="AP45" i="28"/>
  <c r="AG45" i="28"/>
  <c r="W45" i="28"/>
  <c r="AN45" i="28"/>
  <c r="AM45" i="28"/>
  <c r="AC45" i="28"/>
  <c r="AE45" i="28"/>
  <c r="AF45" i="28"/>
  <c r="AD45" i="28"/>
  <c r="AI45" i="28"/>
  <c r="AJ45" i="28"/>
  <c r="AH45" i="28"/>
  <c r="X45" i="28"/>
  <c r="BB45" i="28"/>
  <c r="BL45" i="28"/>
  <c r="BF45" i="28"/>
  <c r="BK45" i="28"/>
  <c r="BA45" i="28"/>
  <c r="AZ45" i="28"/>
  <c r="BE45" i="28"/>
  <c r="AY45" i="28"/>
  <c r="AT45" i="28"/>
  <c r="AS45" i="28"/>
  <c r="AR54" i="28"/>
  <c r="AU54" i="28"/>
  <c r="AS54" i="28"/>
  <c r="AZ54" i="28"/>
  <c r="AY54" i="28"/>
  <c r="AV54" i="28"/>
  <c r="AT54" i="28"/>
  <c r="BK54" i="28"/>
  <c r="EJ54" i="28"/>
  <c r="EH54" i="28"/>
  <c r="EI54" i="28"/>
  <c r="EG54" i="28"/>
  <c r="BL54" i="28"/>
  <c r="BI17" i="28" l="1"/>
  <c r="DU32" i="28"/>
  <c r="BD45" i="28"/>
  <c r="BC45" i="28"/>
  <c r="BI8" i="28"/>
  <c r="BJ8" i="28"/>
  <c r="BI45" i="28"/>
  <c r="BJ45" i="28"/>
  <c r="BD8" i="28"/>
  <c r="BC8" i="28"/>
  <c r="Y65" i="28"/>
  <c r="K45" i="28"/>
  <c r="BE61" i="28"/>
  <c r="BF61" i="28"/>
  <c r="BH61" i="28"/>
  <c r="BG61" i="28"/>
  <c r="BI61" i="28"/>
  <c r="BJ61" i="28"/>
  <c r="AV61" i="28"/>
  <c r="AU61" i="28"/>
  <c r="AZ61" i="28"/>
  <c r="AY61" i="28"/>
  <c r="BD61" i="28"/>
  <c r="BC61" i="28"/>
  <c r="BB61" i="28"/>
  <c r="BA61" i="28"/>
  <c r="AT61" i="28"/>
  <c r="AS61" i="28"/>
  <c r="DU41" i="28"/>
  <c r="AH65" i="28"/>
  <c r="AG65" i="28"/>
  <c r="EI65" i="28"/>
  <c r="EJ65" i="28"/>
  <c r="AK65" i="28"/>
  <c r="AL65" i="28"/>
  <c r="AL45" i="28"/>
  <c r="AH23" i="28"/>
  <c r="AL36" i="28"/>
  <c r="AK45" i="28"/>
  <c r="AE9" i="28"/>
  <c r="AF9" i="28"/>
  <c r="AD9" i="28"/>
  <c r="AG9" i="28"/>
  <c r="Z9" i="28"/>
  <c r="AH9" i="28"/>
  <c r="AC9" i="28"/>
  <c r="AO9" i="28"/>
  <c r="AP9" i="28"/>
  <c r="AL9" i="28"/>
  <c r="X9" i="28"/>
  <c r="AN9" i="28"/>
  <c r="AM9" i="28"/>
  <c r="W9" i="28"/>
  <c r="AK9" i="28"/>
  <c r="AI9" i="28"/>
  <c r="AJ9" i="28"/>
  <c r="Y9" i="28"/>
  <c r="AQ9" i="28"/>
  <c r="AR9" i="28"/>
  <c r="Z45" i="28"/>
  <c r="Y45" i="28"/>
  <c r="EA17" i="28"/>
  <c r="EB17" i="28"/>
  <c r="AQ45" i="28"/>
  <c r="AR45" i="28"/>
  <c r="AV45" i="28"/>
  <c r="AU45" i="28"/>
  <c r="AU33" i="28"/>
  <c r="BG45" i="28"/>
  <c r="BH45" i="28"/>
  <c r="DX55" i="28"/>
  <c r="DV31" i="28"/>
  <c r="DX31" i="28"/>
  <c r="BC17" i="28" l="1"/>
  <c r="Z8" i="28"/>
  <c r="Y8" i="28"/>
  <c r="X17" i="28"/>
  <c r="W17" i="28"/>
  <c r="Y17" i="28"/>
  <c r="Z17" i="28"/>
  <c r="BJ17" i="28"/>
  <c r="AU17" i="28"/>
  <c r="BD17" i="28"/>
  <c r="AV17" i="28"/>
  <c r="DW8" i="28"/>
  <c r="DZ8" i="28"/>
  <c r="DY8" i="28"/>
  <c r="DU8" i="28"/>
  <c r="BF51" i="28"/>
  <c r="BE51" i="28"/>
  <c r="AY51" i="28"/>
  <c r="BG51" i="28"/>
  <c r="BK51" i="28"/>
  <c r="AZ51" i="28"/>
  <c r="BH51" i="28"/>
  <c r="BL51" i="28"/>
  <c r="BB51" i="28"/>
  <c r="BA51" i="28"/>
  <c r="AV51" i="28"/>
  <c r="AU51" i="28"/>
  <c r="AS51" i="28"/>
  <c r="AT51" i="28"/>
  <c r="AF51" i="28"/>
  <c r="AC51" i="28"/>
  <c r="AN51" i="28"/>
  <c r="AJ51" i="28"/>
  <c r="AK51" i="28"/>
  <c r="AP51" i="28"/>
  <c r="AE51" i="28"/>
  <c r="AD51" i="28"/>
  <c r="AI51" i="28"/>
  <c r="AH51" i="28"/>
  <c r="AO51" i="28"/>
  <c r="AL51" i="28"/>
  <c r="AM51" i="28"/>
  <c r="AG51" i="28"/>
  <c r="AR51" i="28"/>
  <c r="AQ51" i="28"/>
  <c r="AQ8" i="28"/>
  <c r="AR8" i="28"/>
  <c r="AY17" i="28"/>
  <c r="BG17" i="28"/>
  <c r="BK17" i="28"/>
  <c r="AZ17" i="28"/>
  <c r="BH17" i="28"/>
  <c r="BL17" i="28"/>
  <c r="BB17" i="28"/>
  <c r="BA17" i="28"/>
  <c r="BF17" i="28"/>
  <c r="BE17" i="28"/>
  <c r="AS17" i="28"/>
  <c r="AT17" i="28"/>
  <c r="AR17" i="28"/>
  <c r="AQ17" i="28"/>
  <c r="AO8" i="28"/>
  <c r="AK8" i="28"/>
  <c r="AF8" i="28"/>
  <c r="W8" i="28"/>
  <c r="AJ8" i="28"/>
  <c r="X8" i="28"/>
  <c r="AP8" i="28"/>
  <c r="AC8" i="28"/>
  <c r="AM8" i="28"/>
  <c r="AG8" i="28"/>
  <c r="AN8" i="28"/>
  <c r="AD8" i="28"/>
  <c r="AE8" i="28"/>
  <c r="AH8" i="28"/>
  <c r="AI8" i="28"/>
  <c r="AL8" i="28"/>
  <c r="AP17" i="28"/>
  <c r="AM17" i="28"/>
  <c r="AE17" i="28"/>
  <c r="AD17" i="28"/>
  <c r="AI17" i="28"/>
  <c r="AO17" i="28"/>
  <c r="AL17" i="28"/>
  <c r="AN17" i="28"/>
  <c r="AG17" i="28"/>
  <c r="AF17" i="28"/>
  <c r="AK17" i="28"/>
  <c r="AJ17" i="28"/>
  <c r="AC17" i="28"/>
  <c r="AH17" i="28"/>
  <c r="DW32" i="28"/>
  <c r="DW18" i="28"/>
  <c r="EK18" i="28"/>
  <c r="BL32" i="28"/>
  <c r="AO32" i="28"/>
  <c r="EL56" i="28"/>
  <c r="DY56" i="28"/>
  <c r="EJ26" i="28"/>
  <c r="EE26" i="28"/>
  <c r="AD32" i="28"/>
  <c r="AC32" i="28"/>
  <c r="AO18" i="28"/>
  <c r="BD18" i="28"/>
  <c r="BE14" i="28"/>
  <c r="AT32" i="28"/>
  <c r="AS32" i="28"/>
  <c r="BK10" i="28"/>
  <c r="AQ26" i="28"/>
  <c r="AR26" i="28"/>
  <c r="W32" i="28"/>
  <c r="X32" i="28"/>
  <c r="AQ56" i="28"/>
  <c r="AR56" i="28"/>
  <c r="AR14" i="28"/>
  <c r="BD14" i="28"/>
  <c r="BG42" i="28"/>
  <c r="BH42" i="28"/>
  <c r="AE56" i="28"/>
  <c r="AH56" i="28"/>
  <c r="AF56" i="28"/>
  <c r="AO56" i="28"/>
  <c r="AG56" i="28"/>
  <c r="AP56" i="28"/>
  <c r="W56" i="28"/>
  <c r="X56" i="28"/>
  <c r="AN50" i="28"/>
  <c r="AM26" i="28"/>
  <c r="AF26" i="28"/>
  <c r="AD26" i="28"/>
  <c r="AG26" i="28"/>
  <c r="AE26" i="28"/>
  <c r="AJ26" i="28"/>
  <c r="AH26" i="28"/>
  <c r="AK26" i="28"/>
  <c r="AI26" i="28"/>
  <c r="AP26" i="28"/>
  <c r="AL26" i="28"/>
  <c r="AO26" i="28"/>
  <c r="AN26" i="28"/>
  <c r="AC26" i="28"/>
  <c r="X26" i="28"/>
  <c r="W26" i="28"/>
  <c r="BA26" i="28"/>
  <c r="BG26" i="28"/>
  <c r="BE26" i="28"/>
  <c r="BK26" i="28"/>
  <c r="BL26" i="28"/>
  <c r="BF26" i="28"/>
  <c r="BH26" i="28"/>
  <c r="BB26" i="28"/>
  <c r="AS26" i="28"/>
  <c r="AT26" i="28"/>
  <c r="AU26" i="28"/>
  <c r="AY26" i="28"/>
  <c r="AV26" i="28"/>
  <c r="AZ26" i="28"/>
  <c r="L45" i="28"/>
  <c r="BD20" i="28"/>
  <c r="BC20" i="28"/>
  <c r="BC31" i="28"/>
  <c r="BD31" i="28"/>
  <c r="Y31" i="28"/>
  <c r="Z31" i="28"/>
  <c r="BD57" i="28"/>
  <c r="BC57" i="28"/>
  <c r="BD32" i="28"/>
  <c r="BC32" i="28"/>
  <c r="BD26" i="28"/>
  <c r="BC26" i="28"/>
  <c r="BD38" i="28"/>
  <c r="BC38" i="28"/>
  <c r="BJ55" i="28"/>
  <c r="BI55" i="28"/>
  <c r="Z12" i="28"/>
  <c r="Y12" i="28"/>
  <c r="BI40" i="28"/>
  <c r="BJ40" i="28"/>
  <c r="Z57" i="28"/>
  <c r="Y57" i="28"/>
  <c r="BJ42" i="28"/>
  <c r="BI42" i="28"/>
  <c r="BC33" i="28"/>
  <c r="BD33" i="28"/>
  <c r="Y51" i="28"/>
  <c r="Z51" i="28"/>
  <c r="Z32" i="28"/>
  <c r="Y32" i="28"/>
  <c r="BI32" i="28"/>
  <c r="BJ32" i="28"/>
  <c r="BI38" i="28"/>
  <c r="BJ38" i="28"/>
  <c r="BI44" i="28"/>
  <c r="BJ44" i="28"/>
  <c r="Z42" i="28"/>
  <c r="Y42" i="28"/>
  <c r="F45" i="28"/>
  <c r="Z65" i="28"/>
  <c r="E45" i="28"/>
  <c r="BI33" i="28"/>
  <c r="BJ33" i="28"/>
  <c r="BD51" i="28"/>
  <c r="BC51" i="28"/>
  <c r="BI20" i="28"/>
  <c r="BJ20" i="28"/>
  <c r="BJ26" i="28"/>
  <c r="BI26" i="28"/>
  <c r="BJ31" i="28"/>
  <c r="BI31" i="28"/>
  <c r="BC55" i="28"/>
  <c r="BD55" i="28"/>
  <c r="Z40" i="28"/>
  <c r="Y40" i="28"/>
  <c r="BC40" i="28"/>
  <c r="BD40" i="28"/>
  <c r="BC44" i="28"/>
  <c r="BD44" i="28"/>
  <c r="BJ57" i="28"/>
  <c r="BI57" i="28"/>
  <c r="BC42" i="28"/>
  <c r="BD42" i="28"/>
  <c r="Z33" i="28"/>
  <c r="Y33" i="28"/>
  <c r="BJ51" i="28"/>
  <c r="BI51" i="28"/>
  <c r="Y20" i="28"/>
  <c r="Z20" i="28"/>
  <c r="R9" i="28"/>
  <c r="Q52" i="28"/>
  <c r="R52" i="28"/>
  <c r="K52" i="28"/>
  <c r="L52" i="28"/>
  <c r="Z66" i="28"/>
  <c r="E44" i="28"/>
  <c r="M12" i="28"/>
  <c r="L22" i="28"/>
  <c r="BC23" i="28"/>
  <c r="AQ16" i="28"/>
  <c r="J45" i="28"/>
  <c r="O45" i="28"/>
  <c r="T45" i="28"/>
  <c r="M45" i="28"/>
  <c r="N45" i="28"/>
  <c r="D45" i="28"/>
  <c r="G45" i="28"/>
  <c r="Q45" i="28"/>
  <c r="R45" i="28"/>
  <c r="H45" i="28"/>
  <c r="S45" i="28"/>
  <c r="C45" i="28"/>
  <c r="P45" i="28"/>
  <c r="I45" i="28"/>
  <c r="N13" i="28"/>
  <c r="D13" i="28"/>
  <c r="T13" i="28"/>
  <c r="M13" i="28"/>
  <c r="R13" i="28"/>
  <c r="H13" i="28"/>
  <c r="G13" i="28"/>
  <c r="Q13" i="28"/>
  <c r="C13" i="28"/>
  <c r="L13" i="28"/>
  <c r="S13" i="28"/>
  <c r="K13" i="28"/>
  <c r="J13" i="28"/>
  <c r="O13" i="28"/>
  <c r="P13" i="28"/>
  <c r="I13" i="28"/>
  <c r="AS57" i="28"/>
  <c r="AT57" i="28"/>
  <c r="EG57" i="28"/>
  <c r="EH57" i="28"/>
  <c r="X57" i="28"/>
  <c r="W57" i="28"/>
  <c r="EB57" i="28"/>
  <c r="EA57" i="28"/>
  <c r="AJ50" i="28"/>
  <c r="AP37" i="28"/>
  <c r="AR52" i="28"/>
  <c r="AQ52" i="28"/>
  <c r="P52" i="28"/>
  <c r="O52" i="28"/>
  <c r="J52" i="28"/>
  <c r="I52" i="28"/>
  <c r="DU38" i="28"/>
  <c r="AQ37" i="28"/>
  <c r="AR37" i="28"/>
  <c r="EL12" i="28"/>
  <c r="EK12" i="28"/>
  <c r="AE41" i="28"/>
  <c r="AF41" i="28"/>
  <c r="AD41" i="28"/>
  <c r="AC41" i="28"/>
  <c r="AM41" i="28"/>
  <c r="AK41" i="28"/>
  <c r="AN41" i="28"/>
  <c r="AH41" i="28"/>
  <c r="AL41" i="28"/>
  <c r="AI41" i="28"/>
  <c r="AG41" i="28"/>
  <c r="AJ41" i="28"/>
  <c r="AR41" i="28"/>
  <c r="AQ41" i="28"/>
  <c r="X20" i="28"/>
  <c r="EB20" i="28"/>
  <c r="EA20" i="28"/>
  <c r="W20" i="28"/>
  <c r="AG38" i="28"/>
  <c r="AH38" i="28"/>
  <c r="W38" i="28"/>
  <c r="EA38" i="28"/>
  <c r="X38" i="28"/>
  <c r="EB38" i="28"/>
  <c r="BC37" i="28"/>
  <c r="BH37" i="28"/>
  <c r="BI37" i="28"/>
  <c r="BD37" i="28"/>
  <c r="BG37" i="28"/>
  <c r="BE37" i="28"/>
  <c r="BF37" i="28"/>
  <c r="BJ37" i="28"/>
  <c r="AU37" i="28"/>
  <c r="BB37" i="28"/>
  <c r="AV37" i="28"/>
  <c r="AS37" i="28"/>
  <c r="AY37" i="28"/>
  <c r="AT37" i="28"/>
  <c r="BA37" i="28"/>
  <c r="AZ37" i="28"/>
  <c r="AL12" i="28"/>
  <c r="AK12" i="28"/>
  <c r="ED12" i="28"/>
  <c r="EC12" i="28"/>
  <c r="AD12" i="28"/>
  <c r="AC12" i="28"/>
  <c r="AN12" i="28"/>
  <c r="AM12" i="28"/>
  <c r="EH59" i="28"/>
  <c r="EG59" i="28"/>
  <c r="AR15" i="28"/>
  <c r="AO41" i="28"/>
  <c r="BH52" i="28"/>
  <c r="BI52" i="28"/>
  <c r="AY52" i="28"/>
  <c r="AZ52" i="28"/>
  <c r="BE52" i="28"/>
  <c r="BC52" i="28"/>
  <c r="BD52" i="28"/>
  <c r="BB52" i="28"/>
  <c r="BG52" i="28"/>
  <c r="BF52" i="28"/>
  <c r="BA52" i="28"/>
  <c r="BJ52" i="28"/>
  <c r="AU52" i="28"/>
  <c r="AV52" i="28"/>
  <c r="N52" i="28"/>
  <c r="M52" i="28"/>
  <c r="D52" i="28"/>
  <c r="C52" i="28"/>
  <c r="Z38" i="28"/>
  <c r="Y38" i="28"/>
  <c r="EF38" i="28"/>
  <c r="EE38" i="28"/>
  <c r="AI12" i="28"/>
  <c r="AJ12" i="28"/>
  <c r="BF41" i="28"/>
  <c r="BG41" i="28"/>
  <c r="BH41" i="28"/>
  <c r="BI41" i="28"/>
  <c r="BC41" i="28"/>
  <c r="BJ41" i="28"/>
  <c r="BB41" i="28"/>
  <c r="BA41" i="28"/>
  <c r="AZ41" i="28"/>
  <c r="BE41" i="28"/>
  <c r="AY41" i="28"/>
  <c r="BD41" i="28"/>
  <c r="AS41" i="28"/>
  <c r="AT41" i="28"/>
  <c r="EA59" i="28"/>
  <c r="EB59" i="28"/>
  <c r="DZ15" i="28"/>
  <c r="EA15" i="28"/>
  <c r="EB52" i="28"/>
  <c r="BK52" i="28"/>
  <c r="DW41" i="28"/>
  <c r="DY41" i="28"/>
  <c r="DZ41" i="28"/>
  <c r="AM64" i="28"/>
  <c r="Z64" i="28"/>
  <c r="AJ64" i="28"/>
  <c r="Y64" i="28"/>
  <c r="AI64" i="28"/>
  <c r="AN64" i="28"/>
  <c r="AM52" i="28"/>
  <c r="AG52" i="28"/>
  <c r="AF52" i="28"/>
  <c r="AL52" i="28"/>
  <c r="AJ52" i="28"/>
  <c r="AI52" i="28"/>
  <c r="AH52" i="28"/>
  <c r="AN52" i="28"/>
  <c r="AK52" i="28"/>
  <c r="AE52" i="28"/>
  <c r="H52" i="28"/>
  <c r="G52" i="28"/>
  <c r="AN37" i="28"/>
  <c r="AH37" i="28"/>
  <c r="AE37" i="28"/>
  <c r="AM37" i="28"/>
  <c r="AF37" i="28"/>
  <c r="AG37" i="28"/>
  <c r="AJ37" i="28"/>
  <c r="AK37" i="28"/>
  <c r="AI37" i="28"/>
  <c r="AL37" i="28"/>
  <c r="Y37" i="28"/>
  <c r="W37" i="28"/>
  <c r="Z37" i="28"/>
  <c r="AD37" i="28"/>
  <c r="AC37" i="28"/>
  <c r="X37" i="28"/>
  <c r="EJ12" i="28"/>
  <c r="EI12" i="28"/>
  <c r="DZ12" i="28"/>
  <c r="DY12" i="28"/>
  <c r="AE12" i="28"/>
  <c r="AF12" i="28"/>
  <c r="EF12" i="28"/>
  <c r="EE12" i="28"/>
  <c r="DW12" i="28"/>
  <c r="AH6" i="28"/>
  <c r="AR63" i="28"/>
  <c r="Y14" i="28"/>
  <c r="AL14" i="28"/>
  <c r="I48" i="28"/>
  <c r="BB30" i="28"/>
  <c r="BH30" i="28"/>
  <c r="BE30" i="28"/>
  <c r="BC30" i="28"/>
  <c r="BD30" i="28"/>
  <c r="BA30" i="28"/>
  <c r="BG30" i="28"/>
  <c r="BF30" i="28"/>
  <c r="BK30" i="28"/>
  <c r="AM56" i="28"/>
  <c r="AN56" i="28"/>
  <c r="BH65" i="28"/>
  <c r="BE65" i="28"/>
  <c r="BJ65" i="28"/>
  <c r="BK65" i="28"/>
  <c r="BL65" i="28"/>
  <c r="BI65" i="28"/>
  <c r="AY65" i="28"/>
  <c r="AU65" i="28"/>
  <c r="BD65" i="28"/>
  <c r="BA65" i="28"/>
  <c r="BF65" i="28"/>
  <c r="BG65" i="28"/>
  <c r="AZ65" i="28"/>
  <c r="AV65" i="28"/>
  <c r="BB65" i="28"/>
  <c r="BC65" i="28"/>
  <c r="AS65" i="28"/>
  <c r="AT65" i="28"/>
  <c r="BF66" i="28"/>
  <c r="BC66" i="28"/>
  <c r="AZ66" i="28"/>
  <c r="AT66" i="28"/>
  <c r="AU66" i="28"/>
  <c r="BJ66" i="28"/>
  <c r="BG66" i="28"/>
  <c r="BD66" i="28"/>
  <c r="BA66" i="28"/>
  <c r="AV66" i="28"/>
  <c r="BH66" i="28"/>
  <c r="BE66" i="28"/>
  <c r="BB66" i="28"/>
  <c r="AY66" i="28"/>
  <c r="AS66" i="28"/>
  <c r="BI66" i="28"/>
  <c r="BF13" i="28"/>
  <c r="BG13" i="28"/>
  <c r="BH13" i="28"/>
  <c r="BI13" i="28"/>
  <c r="BJ13" i="28"/>
  <c r="AY13" i="28"/>
  <c r="AZ13" i="28"/>
  <c r="BA13" i="28"/>
  <c r="BB13" i="28"/>
  <c r="BC13" i="28"/>
  <c r="BD13" i="28"/>
  <c r="BE13" i="28"/>
  <c r="AT13" i="28"/>
  <c r="AS13" i="28"/>
  <c r="AL60" i="28"/>
  <c r="AM60" i="28"/>
  <c r="AN60" i="28"/>
  <c r="AG60" i="28"/>
  <c r="AE60" i="28"/>
  <c r="AF60" i="28"/>
  <c r="AD60" i="28"/>
  <c r="AK60" i="28"/>
  <c r="AI60" i="28"/>
  <c r="AJ60" i="28"/>
  <c r="AH60" i="28"/>
  <c r="AC60" i="28"/>
  <c r="Z60" i="28"/>
  <c r="Y60" i="28"/>
  <c r="W60" i="28"/>
  <c r="X60" i="28"/>
  <c r="AL56" i="28"/>
  <c r="AK56" i="28"/>
  <c r="AD56" i="28"/>
  <c r="AC56" i="28"/>
  <c r="AN66" i="28"/>
  <c r="AM66" i="28"/>
  <c r="AG66" i="28"/>
  <c r="AF66" i="28"/>
  <c r="AD66" i="28"/>
  <c r="W66" i="28"/>
  <c r="AE66" i="28"/>
  <c r="AJ66" i="28"/>
  <c r="AH66" i="28"/>
  <c r="AC66" i="28"/>
  <c r="AK66" i="28"/>
  <c r="AI66" i="28"/>
  <c r="AL66" i="28"/>
  <c r="X66" i="28"/>
  <c r="AR66" i="28"/>
  <c r="AQ66" i="28"/>
  <c r="BB64" i="28"/>
  <c r="AY64" i="28"/>
  <c r="AS64" i="28"/>
  <c r="BI64" i="28"/>
  <c r="BF64" i="28"/>
  <c r="BC64" i="28"/>
  <c r="AZ64" i="28"/>
  <c r="AT64" i="28"/>
  <c r="AU64" i="28"/>
  <c r="BJ64" i="28"/>
  <c r="BG64" i="28"/>
  <c r="BD64" i="28"/>
  <c r="BA64" i="28"/>
  <c r="AV64" i="28"/>
  <c r="BH64" i="28"/>
  <c r="BE64" i="28"/>
  <c r="BJ60" i="28"/>
  <c r="AY60" i="28"/>
  <c r="AZ60" i="28"/>
  <c r="BA60" i="28"/>
  <c r="BB60" i="28"/>
  <c r="BC60" i="28"/>
  <c r="BD60" i="28"/>
  <c r="BE60" i="28"/>
  <c r="BF60" i="28"/>
  <c r="BG60" i="28"/>
  <c r="BH60" i="28"/>
  <c r="BI60" i="28"/>
  <c r="AV60" i="28"/>
  <c r="AS60" i="28"/>
  <c r="AU60" i="28"/>
  <c r="AT60" i="28"/>
  <c r="AR58" i="28"/>
  <c r="AQ58" i="28"/>
  <c r="AI56" i="28"/>
  <c r="AJ56" i="28"/>
  <c r="AQ65" i="28"/>
  <c r="AR65" i="28"/>
  <c r="AR64" i="28"/>
  <c r="AQ64" i="28"/>
  <c r="AR60" i="28"/>
  <c r="AQ60" i="28"/>
  <c r="AE58" i="28"/>
  <c r="AH58" i="28"/>
  <c r="AG58" i="28"/>
  <c r="AF58" i="28"/>
  <c r="Y58" i="28"/>
  <c r="X58" i="28"/>
  <c r="W58" i="28"/>
  <c r="Z58" i="28"/>
  <c r="BK63" i="28"/>
  <c r="AN63" i="28"/>
  <c r="AM63" i="28"/>
  <c r="AF63" i="28"/>
  <c r="AD63" i="28"/>
  <c r="AE63" i="28"/>
  <c r="AJ63" i="28"/>
  <c r="AC63" i="28"/>
  <c r="AI63" i="28"/>
  <c r="AN58" i="28"/>
  <c r="AM58" i="28"/>
  <c r="T6" i="28"/>
  <c r="AL58" i="28"/>
  <c r="AK58" i="28"/>
  <c r="AD58" i="28"/>
  <c r="AC58" i="28"/>
  <c r="AQ48" i="28"/>
  <c r="AR48" i="28"/>
  <c r="AI58" i="28"/>
  <c r="AJ58" i="28"/>
  <c r="EB14" i="28"/>
  <c r="BA63" i="28"/>
  <c r="BB63" i="28"/>
  <c r="BC63" i="28"/>
  <c r="BD63" i="28"/>
  <c r="BE63" i="28"/>
  <c r="BF63" i="28"/>
  <c r="BI63" i="28"/>
  <c r="BJ63" i="28"/>
  <c r="AU63" i="28"/>
  <c r="AV63" i="28"/>
  <c r="AS63" i="28"/>
  <c r="AT63" i="28"/>
  <c r="AK14" i="28"/>
  <c r="AQ63" i="28"/>
  <c r="AE23" i="28"/>
  <c r="AG6" i="28"/>
  <c r="AN6" i="28"/>
  <c r="Z6" i="28"/>
  <c r="AE6" i="28"/>
  <c r="AJ23" i="28"/>
  <c r="AM6" i="28"/>
  <c r="W23" i="28"/>
  <c r="X23" i="28"/>
  <c r="AM23" i="28"/>
  <c r="AR6" i="28"/>
  <c r="AI6" i="28"/>
  <c r="AF6" i="28"/>
  <c r="AC6" i="28"/>
  <c r="AJ6" i="28"/>
  <c r="Y6" i="28"/>
  <c r="W6" i="28"/>
  <c r="AK6" i="28"/>
  <c r="AD6" i="28"/>
  <c r="X6" i="28"/>
  <c r="AL6" i="28"/>
  <c r="AP36" i="28"/>
  <c r="AE36" i="28"/>
  <c r="AQ36" i="28"/>
  <c r="AO36" i="28"/>
  <c r="AR36" i="28"/>
  <c r="AF36" i="28"/>
  <c r="X36" i="28"/>
  <c r="AI36" i="28"/>
  <c r="AC36" i="28"/>
  <c r="W36" i="28"/>
  <c r="AD36" i="28"/>
  <c r="AJ36" i="28"/>
  <c r="AC23" i="28"/>
  <c r="AL23" i="28"/>
  <c r="AI23" i="28"/>
  <c r="AT52" i="28"/>
  <c r="AS52" i="28"/>
  <c r="AY30" i="28"/>
  <c r="AZ30" i="28"/>
  <c r="AD23" i="28"/>
  <c r="AP23" i="28"/>
  <c r="AG23" i="28"/>
  <c r="AK23" i="28"/>
  <c r="AK36" i="28"/>
  <c r="AZ63" i="28"/>
  <c r="AY63" i="28"/>
  <c r="AJ57" i="28"/>
  <c r="AI57" i="28"/>
  <c r="AD52" i="28"/>
  <c r="AC52" i="28"/>
  <c r="EG36" i="28"/>
  <c r="EJ36" i="28"/>
  <c r="EI36" i="28"/>
  <c r="EH36" i="28"/>
  <c r="EC36" i="28"/>
  <c r="EA36" i="28"/>
  <c r="EE36" i="28"/>
  <c r="ED36" i="28"/>
  <c r="EB36" i="28"/>
  <c r="EF36" i="28"/>
  <c r="BK36" i="28"/>
  <c r="BL36" i="28"/>
  <c r="AS36" i="28"/>
  <c r="AZ36" i="28"/>
  <c r="AT36" i="28"/>
  <c r="AY36" i="28"/>
  <c r="AR30" i="28"/>
  <c r="AE30" i="28"/>
  <c r="AJ30" i="28"/>
  <c r="AG30" i="28"/>
  <c r="AI30" i="28"/>
  <c r="AP30" i="28"/>
  <c r="AK30" i="28"/>
  <c r="AO30" i="28"/>
  <c r="AH30" i="28"/>
  <c r="AQ30" i="28"/>
  <c r="AF30" i="28"/>
  <c r="AL30" i="28"/>
  <c r="AM30" i="28"/>
  <c r="AC30" i="28"/>
  <c r="W30" i="28"/>
  <c r="AN30" i="28"/>
  <c r="X30" i="28"/>
  <c r="AD30" i="28"/>
  <c r="AF23" i="28"/>
  <c r="AO23" i="28"/>
  <c r="AN23" i="28"/>
  <c r="X63" i="28"/>
  <c r="W63" i="28"/>
  <c r="W52" i="28"/>
  <c r="X52" i="28"/>
  <c r="AT30" i="28"/>
  <c r="AS30" i="28"/>
  <c r="EA55" i="28"/>
  <c r="W55" i="28"/>
  <c r="EB55" i="28"/>
  <c r="X55" i="28"/>
  <c r="AV33" i="28"/>
  <c r="EG55" i="28"/>
  <c r="AS55" i="28"/>
  <c r="EH55" i="28"/>
  <c r="AT55" i="28"/>
  <c r="DU55" i="28"/>
  <c r="EG22" i="28"/>
  <c r="EH22" i="28"/>
  <c r="AS22" i="28"/>
  <c r="AT22" i="28"/>
  <c r="EH33" i="28"/>
  <c r="AT33" i="28"/>
  <c r="EG33" i="28"/>
  <c r="AS33" i="28"/>
  <c r="AQ23" i="28"/>
  <c r="AR23" i="28"/>
  <c r="X51" i="28"/>
  <c r="W51" i="28"/>
  <c r="Z63" i="28"/>
  <c r="Y63" i="28"/>
  <c r="Y36" i="28"/>
  <c r="Z36" i="28"/>
  <c r="Z56" i="28"/>
  <c r="Y56" i="28"/>
  <c r="Y41" i="28"/>
  <c r="Z41" i="28"/>
  <c r="Z44" i="28"/>
  <c r="Y44" i="28"/>
  <c r="Y30" i="28"/>
  <c r="Z30" i="28"/>
  <c r="Z13" i="28"/>
  <c r="Z52" i="28"/>
  <c r="Y52" i="28"/>
  <c r="Z26" i="28"/>
  <c r="Y26" i="28"/>
  <c r="X41" i="28"/>
  <c r="W41" i="28"/>
  <c r="AL63" i="28"/>
  <c r="AK63" i="28"/>
  <c r="W33" i="28"/>
  <c r="X33" i="28"/>
  <c r="AM36" i="28"/>
  <c r="AN36" i="28"/>
  <c r="AH36" i="28"/>
  <c r="AG36" i="28"/>
  <c r="AH63" i="28"/>
  <c r="AG63" i="28"/>
  <c r="Z55" i="28"/>
  <c r="Y55" i="28"/>
  <c r="EA9" i="28"/>
  <c r="EB9" i="28"/>
  <c r="EE9" i="28"/>
  <c r="ED9" i="28"/>
  <c r="EC9" i="28"/>
  <c r="EF9" i="28"/>
  <c r="EB33" i="28"/>
  <c r="EA33" i="28"/>
  <c r="ED24" i="28"/>
  <c r="EB24" i="28"/>
  <c r="EA24" i="28"/>
  <c r="EF24" i="28"/>
  <c r="EE24" i="28"/>
  <c r="EC24" i="28"/>
  <c r="DU23" i="28"/>
  <c r="EA51" i="28"/>
  <c r="EB51" i="28"/>
  <c r="Y13" i="28"/>
  <c r="AV41" i="28"/>
  <c r="AU41" i="28"/>
  <c r="E13" i="28"/>
  <c r="F13" i="28"/>
  <c r="AV30" i="28"/>
  <c r="AU30" i="28"/>
  <c r="AU44" i="28"/>
  <c r="AV44" i="28"/>
  <c r="F30" i="28"/>
  <c r="AU36" i="28"/>
  <c r="AV36" i="28"/>
  <c r="AV13" i="28"/>
  <c r="AU13" i="28"/>
  <c r="E52" i="28"/>
  <c r="F52" i="28"/>
  <c r="BJ30" i="28"/>
  <c r="BI30" i="28"/>
  <c r="AU55" i="28"/>
  <c r="AV55" i="28"/>
  <c r="AQ31" i="28"/>
  <c r="AQ6" i="28"/>
  <c r="AR31" i="28"/>
  <c r="DU36" i="28"/>
  <c r="BH63" i="28"/>
  <c r="BG63" i="28"/>
  <c r="DY36" i="28"/>
  <c r="DZ36" i="28"/>
  <c r="DW36" i="28"/>
  <c r="AQ15" i="28"/>
  <c r="BJ9" i="28"/>
  <c r="BG9" i="28"/>
  <c r="BD9" i="28"/>
  <c r="BA9" i="28"/>
  <c r="AV9" i="28"/>
  <c r="BK9" i="28"/>
  <c r="BH9" i="28"/>
  <c r="BE9" i="28"/>
  <c r="BB9" i="28"/>
  <c r="AY9" i="28"/>
  <c r="AS9" i="28"/>
  <c r="BL9" i="28"/>
  <c r="BI9" i="28"/>
  <c r="BF9" i="28"/>
  <c r="BC9" i="28"/>
  <c r="AZ9" i="28"/>
  <c r="AT9" i="28"/>
  <c r="AU9" i="28"/>
  <c r="BI6" i="28"/>
  <c r="BJ6" i="28"/>
  <c r="BG6" i="28"/>
  <c r="BD6" i="28"/>
  <c r="BA6" i="28"/>
  <c r="BB6" i="28"/>
  <c r="AY6" i="28"/>
  <c r="AU6" i="28"/>
  <c r="BC6" i="28"/>
  <c r="AZ6" i="28"/>
  <c r="AV6" i="28"/>
  <c r="AS6" i="28"/>
  <c r="AT6" i="28"/>
  <c r="BH6" i="28"/>
  <c r="BE6" i="28"/>
  <c r="BF6" i="28"/>
  <c r="BJ36" i="28"/>
  <c r="BI36" i="28"/>
  <c r="AR16" i="28"/>
  <c r="BB36" i="28"/>
  <c r="EL36" i="28"/>
  <c r="EK36" i="28"/>
  <c r="BA36" i="28"/>
  <c r="BE36" i="28"/>
  <c r="BF36" i="28"/>
  <c r="BD36" i="28"/>
  <c r="BC36" i="28"/>
  <c r="BH36" i="28"/>
  <c r="BG36" i="28"/>
  <c r="AY23" i="28"/>
  <c r="BK23" i="28"/>
  <c r="AZ23" i="28"/>
  <c r="BL23" i="28"/>
  <c r="BF23" i="28"/>
  <c r="BA23" i="28"/>
  <c r="AS23" i="28"/>
  <c r="AV23" i="28"/>
  <c r="BE23" i="28"/>
  <c r="BG23" i="28"/>
  <c r="AT23" i="28"/>
  <c r="BH23" i="28"/>
  <c r="AU23" i="28"/>
  <c r="BB23" i="28"/>
  <c r="H23" i="28"/>
  <c r="EI15" i="28"/>
  <c r="EK15" i="28"/>
  <c r="EJ15" i="28"/>
  <c r="EL15" i="28"/>
  <c r="EG15" i="28"/>
  <c r="EH15" i="28"/>
  <c r="AN16" i="28"/>
  <c r="AE16" i="28"/>
  <c r="AI16" i="28"/>
  <c r="AO16" i="28"/>
  <c r="AF16" i="28"/>
  <c r="AJ16" i="28"/>
  <c r="AP16" i="28"/>
  <c r="AM16" i="28"/>
  <c r="AD16" i="28"/>
  <c r="AH16" i="28"/>
  <c r="AL16" i="28"/>
  <c r="AK16" i="28"/>
  <c r="W16" i="28"/>
  <c r="AC16" i="28"/>
  <c r="Y16" i="28"/>
  <c r="AG16" i="28"/>
  <c r="Z16" i="28"/>
  <c r="X16" i="28"/>
  <c r="EI16" i="28"/>
  <c r="EJ16" i="28"/>
  <c r="EG16" i="28"/>
  <c r="EK16" i="28"/>
  <c r="EH16" i="28"/>
  <c r="EL16" i="28"/>
  <c r="AZ16" i="28"/>
  <c r="BD16" i="28"/>
  <c r="BH16" i="28"/>
  <c r="BL16" i="28"/>
  <c r="AV16" i="28"/>
  <c r="BA16" i="28"/>
  <c r="BE16" i="28"/>
  <c r="BI16" i="28"/>
  <c r="AS16" i="28"/>
  <c r="BB16" i="28"/>
  <c r="BF16" i="28"/>
  <c r="BJ16" i="28"/>
  <c r="AT16" i="28"/>
  <c r="AY16" i="28"/>
  <c r="BC16" i="28"/>
  <c r="BG16" i="28"/>
  <c r="BK16" i="28"/>
  <c r="AU16" i="28"/>
  <c r="DZ16" i="28"/>
  <c r="DW16" i="28"/>
  <c r="DY16" i="28"/>
  <c r="DU16" i="28"/>
  <c r="D16" i="28"/>
  <c r="H16" i="28"/>
  <c r="L16" i="28"/>
  <c r="P16" i="28"/>
  <c r="T16" i="28"/>
  <c r="I16" i="28"/>
  <c r="F16" i="28"/>
  <c r="J16" i="28"/>
  <c r="N16" i="28"/>
  <c r="R16" i="28"/>
  <c r="M16" i="28"/>
  <c r="C16" i="28"/>
  <c r="G16" i="28"/>
  <c r="K16" i="28"/>
  <c r="O16" i="28"/>
  <c r="S16" i="28"/>
  <c r="E16" i="28"/>
  <c r="Q16" i="28"/>
  <c r="EB16" i="28"/>
  <c r="EF16" i="28"/>
  <c r="EC16" i="28"/>
  <c r="ED16" i="28"/>
  <c r="EA16" i="28"/>
  <c r="EE16" i="28"/>
  <c r="DX18" i="28"/>
  <c r="DX29" i="28"/>
  <c r="DV56" i="28"/>
  <c r="DX56" i="28"/>
  <c r="DV18" i="28"/>
  <c r="DX63" i="28"/>
  <c r="DV63" i="28"/>
  <c r="DV55" i="28"/>
  <c r="DY30" i="28" l="1"/>
  <c r="EF30" i="28"/>
  <c r="EC30" i="28"/>
  <c r="ED30" i="28"/>
  <c r="EJ56" i="28"/>
  <c r="EB26" i="28"/>
  <c r="EF26" i="28"/>
  <c r="EC26" i="28"/>
  <c r="DY17" i="28"/>
  <c r="DZ17" i="28"/>
  <c r="DW17" i="28"/>
  <c r="DU17" i="28"/>
  <c r="ED51" i="28"/>
  <c r="EC51" i="28"/>
  <c r="EE51" i="28"/>
  <c r="EF51" i="28"/>
  <c r="EJ51" i="28"/>
  <c r="EL51" i="28"/>
  <c r="EI51" i="28"/>
  <c r="EK51" i="28"/>
  <c r="EG51" i="28"/>
  <c r="EH51" i="28"/>
  <c r="DY51" i="28"/>
  <c r="DU51" i="28"/>
  <c r="DZ51" i="28"/>
  <c r="DW51" i="28"/>
  <c r="EI17" i="28"/>
  <c r="EK17" i="28"/>
  <c r="EJ17" i="28"/>
  <c r="EL17" i="28"/>
  <c r="EH17" i="28"/>
  <c r="EG17" i="28"/>
  <c r="ED32" i="28"/>
  <c r="ED26" i="28"/>
  <c r="EA26" i="28"/>
  <c r="EH56" i="28"/>
  <c r="AP32" i="28"/>
  <c r="EF32" i="28"/>
  <c r="DZ30" i="28"/>
  <c r="EE32" i="28"/>
  <c r="EI26" i="28"/>
  <c r="EB32" i="28"/>
  <c r="EH26" i="28"/>
  <c r="DU30" i="28"/>
  <c r="EL26" i="28"/>
  <c r="DW30" i="28"/>
  <c r="EG26" i="28"/>
  <c r="EK26" i="28"/>
  <c r="EC32" i="28"/>
  <c r="EA32" i="28"/>
  <c r="EA30" i="28"/>
  <c r="EG32" i="28"/>
  <c r="DU56" i="28"/>
  <c r="DW56" i="28"/>
  <c r="DZ56" i="28"/>
  <c r="EJ32" i="28"/>
  <c r="DY26" i="28"/>
  <c r="EB56" i="28"/>
  <c r="EB30" i="28"/>
  <c r="DW26" i="28"/>
  <c r="EE30" i="28"/>
  <c r="EC56" i="28"/>
  <c r="EF56" i="28"/>
  <c r="EA56" i="28"/>
  <c r="EE56" i="28"/>
  <c r="ED56" i="28"/>
  <c r="EI56" i="28"/>
  <c r="EH32" i="28"/>
  <c r="DZ26" i="28"/>
  <c r="EK56" i="28"/>
  <c r="EI32" i="28"/>
  <c r="DU26" i="28"/>
  <c r="BK32" i="28"/>
  <c r="EG56" i="28"/>
  <c r="EL32" i="28"/>
  <c r="EK32" i="28"/>
  <c r="DU11" i="28"/>
  <c r="BH18" i="28"/>
  <c r="BG18" i="28"/>
  <c r="AZ18" i="28"/>
  <c r="BE18" i="28"/>
  <c r="AD21" i="28"/>
  <c r="AC21" i="28"/>
  <c r="DU48" i="28"/>
  <c r="X48" i="28"/>
  <c r="BI18" i="28"/>
  <c r="EJ10" i="28"/>
  <c r="EK10" i="28"/>
  <c r="AU21" i="28"/>
  <c r="AV21" i="28"/>
  <c r="EH10" i="28"/>
  <c r="EI10" i="28"/>
  <c r="EC10" i="28"/>
  <c r="AD10" i="28"/>
  <c r="AC10" i="28"/>
  <c r="ED10" i="28"/>
  <c r="EL10" i="28"/>
  <c r="BL10" i="28"/>
  <c r="EG10" i="28"/>
  <c r="AQ14" i="28"/>
  <c r="AT14" i="28"/>
  <c r="Y50" i="28"/>
  <c r="Z50" i="28"/>
  <c r="BL47" i="28"/>
  <c r="BK47" i="28"/>
  <c r="BK21" i="28"/>
  <c r="BL21" i="28"/>
  <c r="AM50" i="28"/>
  <c r="AI50" i="28"/>
  <c r="AS21" i="28"/>
  <c r="AT21" i="28"/>
  <c r="AO21" i="28"/>
  <c r="AP21" i="28"/>
  <c r="BL28" i="28"/>
  <c r="BK28" i="28"/>
  <c r="X10" i="28"/>
  <c r="W10" i="28"/>
  <c r="X21" i="28"/>
  <c r="W21" i="28"/>
  <c r="EE21" i="28"/>
  <c r="ED21" i="28"/>
  <c r="EF21" i="28"/>
  <c r="EA21" i="28"/>
  <c r="EC21" i="28"/>
  <c r="EB21" i="28"/>
  <c r="EJ28" i="28"/>
  <c r="EL28" i="28"/>
  <c r="EG28" i="28"/>
  <c r="EK28" i="28"/>
  <c r="EI28" i="28"/>
  <c r="EH28" i="28"/>
  <c r="EA10" i="28"/>
  <c r="EB10" i="28"/>
  <c r="EI21" i="28"/>
  <c r="EG21" i="28"/>
  <c r="EK21" i="28"/>
  <c r="EH21" i="28"/>
  <c r="EJ21" i="28"/>
  <c r="EL21" i="28"/>
  <c r="EL47" i="28"/>
  <c r="EI47" i="28"/>
  <c r="EK47" i="28"/>
  <c r="EJ47" i="28"/>
  <c r="EG47" i="28"/>
  <c r="EH47" i="28"/>
  <c r="DZ21" i="28"/>
  <c r="DY21" i="28"/>
  <c r="DW21" i="28"/>
  <c r="DU21" i="28"/>
  <c r="DW11" i="28"/>
  <c r="Y48" i="28"/>
  <c r="S22" i="28"/>
  <c r="H22" i="28"/>
  <c r="G9" i="28"/>
  <c r="N36" i="28"/>
  <c r="I22" i="28"/>
  <c r="I23" i="28"/>
  <c r="K36" i="28"/>
  <c r="Z48" i="28"/>
  <c r="K64" i="28"/>
  <c r="Y66" i="28"/>
  <c r="AO6" i="28"/>
  <c r="M56" i="28"/>
  <c r="K56" i="28"/>
  <c r="O56" i="28"/>
  <c r="G23" i="28"/>
  <c r="F23" i="28"/>
  <c r="F44" i="28"/>
  <c r="S23" i="28"/>
  <c r="R64" i="28"/>
  <c r="DU15" i="28"/>
  <c r="P56" i="28"/>
  <c r="F56" i="28"/>
  <c r="L56" i="28"/>
  <c r="N56" i="28"/>
  <c r="C38" i="28"/>
  <c r="E56" i="28"/>
  <c r="BD23" i="28"/>
  <c r="Q64" i="28"/>
  <c r="L64" i="28"/>
  <c r="O22" i="28"/>
  <c r="K23" i="28"/>
  <c r="J23" i="28"/>
  <c r="E23" i="28"/>
  <c r="M23" i="28"/>
  <c r="T9" i="28"/>
  <c r="L23" i="28"/>
  <c r="R23" i="28"/>
  <c r="T23" i="28"/>
  <c r="E30" i="28"/>
  <c r="D23" i="28"/>
  <c r="O23" i="28"/>
  <c r="N23" i="28"/>
  <c r="C23" i="28"/>
  <c r="Q23" i="28"/>
  <c r="P23" i="28"/>
  <c r="F9" i="28"/>
  <c r="O9" i="28"/>
  <c r="Z23" i="28"/>
  <c r="I12" i="28"/>
  <c r="K12" i="28"/>
  <c r="O12" i="28"/>
  <c r="H36" i="28"/>
  <c r="H9" i="28"/>
  <c r="C36" i="28"/>
  <c r="Y23" i="28"/>
  <c r="G12" i="28"/>
  <c r="N12" i="28"/>
  <c r="D38" i="28"/>
  <c r="D55" i="28"/>
  <c r="C55" i="28"/>
  <c r="F55" i="28"/>
  <c r="E55" i="28"/>
  <c r="BC47" i="28"/>
  <c r="BD47" i="28"/>
  <c r="BD25" i="28"/>
  <c r="BC25" i="28"/>
  <c r="BI46" i="28"/>
  <c r="BJ46" i="28"/>
  <c r="BD46" i="28"/>
  <c r="BC46" i="28"/>
  <c r="BJ21" i="28"/>
  <c r="BI21" i="28"/>
  <c r="BI28" i="28"/>
  <c r="BJ28" i="28"/>
  <c r="Z10" i="28"/>
  <c r="Y10" i="28"/>
  <c r="Q22" i="28"/>
  <c r="K22" i="28"/>
  <c r="E22" i="28"/>
  <c r="R22" i="28"/>
  <c r="M22" i="28"/>
  <c r="Z49" i="28"/>
  <c r="Y49" i="28"/>
  <c r="BI47" i="28"/>
  <c r="BJ47" i="28"/>
  <c r="Y43" i="28"/>
  <c r="Z43" i="28"/>
  <c r="BD22" i="28"/>
  <c r="BC22" i="28"/>
  <c r="BI23" i="28"/>
  <c r="BJ23" i="28"/>
  <c r="G22" i="28"/>
  <c r="N22" i="28"/>
  <c r="C22" i="28"/>
  <c r="T22" i="28"/>
  <c r="F22" i="28"/>
  <c r="BI49" i="28"/>
  <c r="BJ49" i="28"/>
  <c r="Y47" i="28"/>
  <c r="Z47" i="28"/>
  <c r="BC43" i="28"/>
  <c r="BD43" i="28"/>
  <c r="BD48" i="28"/>
  <c r="BC48" i="28"/>
  <c r="Y28" i="28"/>
  <c r="Z28" i="28"/>
  <c r="BC28" i="28"/>
  <c r="BD28" i="28"/>
  <c r="J22" i="28"/>
  <c r="P22" i="28"/>
  <c r="D22" i="28"/>
  <c r="BD49" i="28"/>
  <c r="BC49" i="28"/>
  <c r="Z25" i="28"/>
  <c r="Y25" i="28"/>
  <c r="Z46" i="28"/>
  <c r="Y46" i="28"/>
  <c r="BJ43" i="28"/>
  <c r="BI43" i="28"/>
  <c r="Y21" i="28"/>
  <c r="Z21" i="28"/>
  <c r="BD21" i="28"/>
  <c r="BC21" i="28"/>
  <c r="BJ48" i="28"/>
  <c r="BI48" i="28"/>
  <c r="BC10" i="28"/>
  <c r="BD10" i="28"/>
  <c r="BI10" i="28"/>
  <c r="BJ10" i="28"/>
  <c r="BJ22" i="28"/>
  <c r="BI22" i="28"/>
  <c r="S29" i="28"/>
  <c r="N49" i="28"/>
  <c r="D49" i="28"/>
  <c r="T49" i="28"/>
  <c r="M49" i="28"/>
  <c r="R49" i="28"/>
  <c r="H49" i="28"/>
  <c r="K49" i="28"/>
  <c r="Q49" i="28"/>
  <c r="F49" i="28"/>
  <c r="C49" i="28"/>
  <c r="L49" i="28"/>
  <c r="E49" i="28"/>
  <c r="G49" i="28"/>
  <c r="J49" i="28"/>
  <c r="O49" i="28"/>
  <c r="P49" i="28"/>
  <c r="I49" i="28"/>
  <c r="S49" i="28"/>
  <c r="P20" i="28"/>
  <c r="J20" i="28"/>
  <c r="C20" i="28"/>
  <c r="S20" i="28"/>
  <c r="D20" i="28"/>
  <c r="T20" i="28"/>
  <c r="N20" i="28"/>
  <c r="G20" i="28"/>
  <c r="E20" i="28"/>
  <c r="H20" i="28"/>
  <c r="M20" i="28"/>
  <c r="R20" i="28"/>
  <c r="K20" i="28"/>
  <c r="Q20" i="28"/>
  <c r="L20" i="28"/>
  <c r="F20" i="28"/>
  <c r="I20" i="28"/>
  <c r="O20" i="28"/>
  <c r="H12" i="28"/>
  <c r="J12" i="28"/>
  <c r="Q12" i="28"/>
  <c r="L12" i="28"/>
  <c r="J56" i="28"/>
  <c r="T56" i="28"/>
  <c r="Q56" i="28"/>
  <c r="R56" i="28"/>
  <c r="G56" i="28"/>
  <c r="C56" i="28"/>
  <c r="D56" i="28"/>
  <c r="S56" i="28"/>
  <c r="H56" i="28"/>
  <c r="I56" i="28"/>
  <c r="K27" i="28"/>
  <c r="T27" i="28"/>
  <c r="I27" i="28"/>
  <c r="D27" i="28"/>
  <c r="G27" i="28"/>
  <c r="F27" i="28"/>
  <c r="M27" i="28"/>
  <c r="J27" i="28"/>
  <c r="H27" i="28"/>
  <c r="S27" i="28"/>
  <c r="C27" i="28"/>
  <c r="N27" i="28"/>
  <c r="L27" i="28"/>
  <c r="E27" i="28"/>
  <c r="D28" i="28"/>
  <c r="T28" i="28"/>
  <c r="J28" i="28"/>
  <c r="C28" i="28"/>
  <c r="S28" i="28"/>
  <c r="H28" i="28"/>
  <c r="E28" i="28"/>
  <c r="N28" i="28"/>
  <c r="G28" i="28"/>
  <c r="I28" i="28"/>
  <c r="L28" i="28"/>
  <c r="Q28" i="28"/>
  <c r="R28" i="28"/>
  <c r="K28" i="28"/>
  <c r="P28" i="28"/>
  <c r="F28" i="28"/>
  <c r="M28" i="28"/>
  <c r="O28" i="28"/>
  <c r="J17" i="28"/>
  <c r="H17" i="28"/>
  <c r="G17" i="28"/>
  <c r="M17" i="28"/>
  <c r="N17" i="28"/>
  <c r="L17" i="28"/>
  <c r="S17" i="28"/>
  <c r="Q17" i="28"/>
  <c r="R17" i="28"/>
  <c r="P17" i="28"/>
  <c r="E17" i="28"/>
  <c r="K17" i="28"/>
  <c r="F17" i="28"/>
  <c r="O17" i="28"/>
  <c r="T17" i="28"/>
  <c r="I17" i="28"/>
  <c r="D17" i="28"/>
  <c r="C17" i="28"/>
  <c r="L10" i="28"/>
  <c r="F10" i="28"/>
  <c r="M10" i="28"/>
  <c r="O10" i="28"/>
  <c r="P10" i="28"/>
  <c r="J10" i="28"/>
  <c r="C10" i="28"/>
  <c r="S10" i="28"/>
  <c r="D10" i="28"/>
  <c r="T10" i="28"/>
  <c r="N10" i="28"/>
  <c r="G10" i="28"/>
  <c r="E10" i="28"/>
  <c r="H10" i="28"/>
  <c r="I10" i="28"/>
  <c r="R10" i="28"/>
  <c r="K10" i="28"/>
  <c r="Q10" i="28"/>
  <c r="H30" i="28"/>
  <c r="M30" i="28"/>
  <c r="C30" i="28"/>
  <c r="S30" i="28"/>
  <c r="L30" i="28"/>
  <c r="J30" i="28"/>
  <c r="G30" i="28"/>
  <c r="P30" i="28"/>
  <c r="N30" i="28"/>
  <c r="K30" i="28"/>
  <c r="D30" i="28"/>
  <c r="T30" i="28"/>
  <c r="I30" i="28"/>
  <c r="O30" i="28"/>
  <c r="R30" i="28"/>
  <c r="Q30" i="28"/>
  <c r="D59" i="28"/>
  <c r="C59" i="28"/>
  <c r="T59" i="28"/>
  <c r="S59" i="28"/>
  <c r="E59" i="28"/>
  <c r="F59" i="28"/>
  <c r="L59" i="28"/>
  <c r="R59" i="28"/>
  <c r="G59" i="28"/>
  <c r="J59" i="28"/>
  <c r="M59" i="28"/>
  <c r="O59" i="28"/>
  <c r="P59" i="28"/>
  <c r="Q59" i="28"/>
  <c r="H59" i="28"/>
  <c r="I59" i="28"/>
  <c r="K59" i="28"/>
  <c r="N59" i="28"/>
  <c r="K31" i="28"/>
  <c r="L31" i="28"/>
  <c r="I31" i="28"/>
  <c r="O31" i="28"/>
  <c r="M31" i="28"/>
  <c r="N31" i="28"/>
  <c r="D31" i="28"/>
  <c r="T31" i="28"/>
  <c r="Q31" i="28"/>
  <c r="J31" i="28"/>
  <c r="P31" i="28"/>
  <c r="R31" i="28"/>
  <c r="H31" i="28"/>
  <c r="G31" i="28"/>
  <c r="C31" i="28"/>
  <c r="S31" i="28"/>
  <c r="E31" i="28"/>
  <c r="F31" i="28"/>
  <c r="N51" i="28"/>
  <c r="H51" i="28"/>
  <c r="C51" i="28"/>
  <c r="M51" i="28"/>
  <c r="R51" i="28"/>
  <c r="L51" i="28"/>
  <c r="O51" i="28"/>
  <c r="Q51" i="28"/>
  <c r="F51" i="28"/>
  <c r="K51" i="28"/>
  <c r="P51" i="28"/>
  <c r="E51" i="28"/>
  <c r="G51" i="28"/>
  <c r="J51" i="28"/>
  <c r="D51" i="28"/>
  <c r="T51" i="28"/>
  <c r="I51" i="28"/>
  <c r="S51" i="28"/>
  <c r="J43" i="28"/>
  <c r="O43" i="28"/>
  <c r="P43" i="28"/>
  <c r="E43" i="28"/>
  <c r="K43" i="28"/>
  <c r="N43" i="28"/>
  <c r="D43" i="28"/>
  <c r="T43" i="28"/>
  <c r="I43" i="28"/>
  <c r="R43" i="28"/>
  <c r="H43" i="28"/>
  <c r="G43" i="28"/>
  <c r="M43" i="28"/>
  <c r="F43" i="28"/>
  <c r="C43" i="28"/>
  <c r="L43" i="28"/>
  <c r="S43" i="28"/>
  <c r="Q43" i="28"/>
  <c r="H26" i="28"/>
  <c r="I26" i="28"/>
  <c r="N26" i="28"/>
  <c r="G26" i="28"/>
  <c r="E26" i="28"/>
  <c r="L26" i="28"/>
  <c r="Q26" i="28"/>
  <c r="R26" i="28"/>
  <c r="K26" i="28"/>
  <c r="P26" i="28"/>
  <c r="F26" i="28"/>
  <c r="M26" i="28"/>
  <c r="O26" i="28"/>
  <c r="D26" i="28"/>
  <c r="T26" i="28"/>
  <c r="J26" i="28"/>
  <c r="C26" i="28"/>
  <c r="S26" i="28"/>
  <c r="F47" i="28"/>
  <c r="C47" i="28"/>
  <c r="L47" i="28"/>
  <c r="E47" i="28"/>
  <c r="G47" i="28"/>
  <c r="J47" i="28"/>
  <c r="O47" i="28"/>
  <c r="P47" i="28"/>
  <c r="I47" i="28"/>
  <c r="S47" i="28"/>
  <c r="N47" i="28"/>
  <c r="D47" i="28"/>
  <c r="T47" i="28"/>
  <c r="M47" i="28"/>
  <c r="R47" i="28"/>
  <c r="H47" i="28"/>
  <c r="K47" i="28"/>
  <c r="Q47" i="28"/>
  <c r="P8" i="28"/>
  <c r="F8" i="28"/>
  <c r="C8" i="28"/>
  <c r="S8" i="28"/>
  <c r="D8" i="28"/>
  <c r="T8" i="28"/>
  <c r="J8" i="28"/>
  <c r="G8" i="28"/>
  <c r="I8" i="28"/>
  <c r="H8" i="28"/>
  <c r="E8" i="28"/>
  <c r="N8" i="28"/>
  <c r="K8" i="28"/>
  <c r="R8" i="28"/>
  <c r="L8" i="28"/>
  <c r="Q8" i="28"/>
  <c r="M8" i="28"/>
  <c r="O8" i="28"/>
  <c r="D9" i="28"/>
  <c r="E36" i="28"/>
  <c r="Q36" i="28"/>
  <c r="I36" i="28"/>
  <c r="D36" i="28"/>
  <c r="P9" i="28"/>
  <c r="M9" i="28"/>
  <c r="S9" i="28"/>
  <c r="J9" i="28"/>
  <c r="S36" i="28"/>
  <c r="T36" i="28"/>
  <c r="F36" i="28"/>
  <c r="G36" i="28"/>
  <c r="M36" i="28"/>
  <c r="O36" i="28"/>
  <c r="R12" i="28"/>
  <c r="L38" i="28"/>
  <c r="F38" i="28"/>
  <c r="E38" i="28"/>
  <c r="O38" i="28"/>
  <c r="P38" i="28"/>
  <c r="J38" i="28"/>
  <c r="Q38" i="28"/>
  <c r="S38" i="28"/>
  <c r="T38" i="28"/>
  <c r="N38" i="28"/>
  <c r="G38" i="28"/>
  <c r="M38" i="28"/>
  <c r="H38" i="28"/>
  <c r="I38" i="28"/>
  <c r="R38" i="28"/>
  <c r="K38" i="28"/>
  <c r="C25" i="28"/>
  <c r="L25" i="28"/>
  <c r="S25" i="28"/>
  <c r="K25" i="28"/>
  <c r="F25" i="28"/>
  <c r="O25" i="28"/>
  <c r="P25" i="28"/>
  <c r="E25" i="28"/>
  <c r="N25" i="28"/>
  <c r="D25" i="28"/>
  <c r="T25" i="28"/>
  <c r="M25" i="28"/>
  <c r="R25" i="28"/>
  <c r="H25" i="28"/>
  <c r="G25" i="28"/>
  <c r="Q25" i="28"/>
  <c r="P44" i="28"/>
  <c r="N44" i="28"/>
  <c r="G44" i="28"/>
  <c r="Q44" i="28"/>
  <c r="D44" i="28"/>
  <c r="T44" i="28"/>
  <c r="R44" i="28"/>
  <c r="K44" i="28"/>
  <c r="H44" i="28"/>
  <c r="I44" i="28"/>
  <c r="M44" i="28"/>
  <c r="O44" i="28"/>
  <c r="L44" i="28"/>
  <c r="J44" i="28"/>
  <c r="C44" i="28"/>
  <c r="S44" i="28"/>
  <c r="P46" i="28"/>
  <c r="J46" i="28"/>
  <c r="C46" i="28"/>
  <c r="S46" i="28"/>
  <c r="D46" i="28"/>
  <c r="T46" i="28"/>
  <c r="N46" i="28"/>
  <c r="G46" i="28"/>
  <c r="E46" i="28"/>
  <c r="H46" i="28"/>
  <c r="I46" i="28"/>
  <c r="R46" i="28"/>
  <c r="K46" i="28"/>
  <c r="Q46" i="28"/>
  <c r="L46" i="28"/>
  <c r="F46" i="28"/>
  <c r="M46" i="28"/>
  <c r="O46" i="28"/>
  <c r="M55" i="28"/>
  <c r="R55" i="28"/>
  <c r="S55" i="28"/>
  <c r="T55" i="28"/>
  <c r="Q55" i="28"/>
  <c r="G55" i="28"/>
  <c r="H55" i="28"/>
  <c r="J55" i="28"/>
  <c r="K55" i="28"/>
  <c r="L55" i="28"/>
  <c r="I55" i="28"/>
  <c r="N55" i="28"/>
  <c r="O55" i="28"/>
  <c r="P55" i="28"/>
  <c r="P40" i="28"/>
  <c r="J40" i="28"/>
  <c r="C40" i="28"/>
  <c r="S40" i="28"/>
  <c r="D40" i="28"/>
  <c r="T40" i="28"/>
  <c r="N40" i="28"/>
  <c r="G40" i="28"/>
  <c r="E40" i="28"/>
  <c r="H40" i="28"/>
  <c r="I40" i="28"/>
  <c r="R40" i="28"/>
  <c r="K40" i="28"/>
  <c r="Q40" i="28"/>
  <c r="L40" i="28"/>
  <c r="F40" i="28"/>
  <c r="M40" i="28"/>
  <c r="O40" i="28"/>
  <c r="T12" i="28"/>
  <c r="E12" i="28"/>
  <c r="F12" i="28"/>
  <c r="C12" i="28"/>
  <c r="D12" i="28"/>
  <c r="S12" i="28"/>
  <c r="M54" i="28"/>
  <c r="H54" i="28"/>
  <c r="D54" i="28"/>
  <c r="F54" i="28"/>
  <c r="J54" i="28"/>
  <c r="G54" i="28"/>
  <c r="L54" i="28"/>
  <c r="C54" i="28"/>
  <c r="T54" i="28"/>
  <c r="E54" i="28"/>
  <c r="I54" i="28"/>
  <c r="K54" i="28"/>
  <c r="N54" i="28"/>
  <c r="S54" i="28"/>
  <c r="E9" i="28"/>
  <c r="N9" i="28"/>
  <c r="L9" i="28"/>
  <c r="K9" i="28"/>
  <c r="C9" i="28"/>
  <c r="I9" i="28"/>
  <c r="Q9" i="28"/>
  <c r="L36" i="28"/>
  <c r="R36" i="28"/>
  <c r="P36" i="28"/>
  <c r="J36" i="28"/>
  <c r="P12" i="28"/>
  <c r="L32" i="28"/>
  <c r="F32" i="28"/>
  <c r="E32" i="28"/>
  <c r="K32" i="28"/>
  <c r="P32" i="28"/>
  <c r="J32" i="28"/>
  <c r="Q32" i="28"/>
  <c r="O32" i="28"/>
  <c r="D32" i="28"/>
  <c r="T32" i="28"/>
  <c r="N32" i="28"/>
  <c r="C32" i="28"/>
  <c r="S32" i="28"/>
  <c r="H32" i="28"/>
  <c r="M32" i="28"/>
  <c r="R32" i="28"/>
  <c r="G32" i="28"/>
  <c r="I32" i="28"/>
  <c r="H57" i="28"/>
  <c r="E57" i="28"/>
  <c r="N57" i="28"/>
  <c r="G57" i="28"/>
  <c r="I57" i="28"/>
  <c r="L57" i="28"/>
  <c r="Q57" i="28"/>
  <c r="R57" i="28"/>
  <c r="K57" i="28"/>
  <c r="P57" i="28"/>
  <c r="F57" i="28"/>
  <c r="M57" i="28"/>
  <c r="O57" i="28"/>
  <c r="D57" i="28"/>
  <c r="T57" i="28"/>
  <c r="J57" i="28"/>
  <c r="C57" i="28"/>
  <c r="S57" i="28"/>
  <c r="D42" i="28"/>
  <c r="T42" i="28"/>
  <c r="N42" i="28"/>
  <c r="K42" i="28"/>
  <c r="H42" i="28"/>
  <c r="I42" i="28"/>
  <c r="M42" i="28"/>
  <c r="O42" i="28"/>
  <c r="L42" i="28"/>
  <c r="F42" i="28"/>
  <c r="C42" i="28"/>
  <c r="S42" i="28"/>
  <c r="P42" i="28"/>
  <c r="J42" i="28"/>
  <c r="G42" i="28"/>
  <c r="E42" i="28"/>
  <c r="R42" i="28"/>
  <c r="Q42" i="28"/>
  <c r="BL37" i="28"/>
  <c r="BK37" i="28"/>
  <c r="AP52" i="28"/>
  <c r="AO52" i="28"/>
  <c r="EB41" i="28"/>
  <c r="EA41" i="28"/>
  <c r="AO37" i="28"/>
  <c r="EF15" i="28"/>
  <c r="EB15" i="28"/>
  <c r="EB61" i="28"/>
  <c r="EA61" i="28"/>
  <c r="EE61" i="28"/>
  <c r="EC61" i="28"/>
  <c r="ED61" i="28"/>
  <c r="EF61" i="28"/>
  <c r="T61" i="28"/>
  <c r="C61" i="28"/>
  <c r="M61" i="28"/>
  <c r="S61" i="28"/>
  <c r="N61" i="28"/>
  <c r="F61" i="28"/>
  <c r="E61" i="28"/>
  <c r="D61" i="28"/>
  <c r="K61" i="28"/>
  <c r="Q61" i="28"/>
  <c r="J61" i="28"/>
  <c r="L61" i="28"/>
  <c r="O61" i="28"/>
  <c r="G61" i="28"/>
  <c r="P61" i="28"/>
  <c r="I61" i="28"/>
  <c r="H61" i="28"/>
  <c r="R61" i="28"/>
  <c r="H39" i="28"/>
  <c r="DU61" i="28"/>
  <c r="DZ61" i="28"/>
  <c r="DW61" i="28"/>
  <c r="DY61" i="28"/>
  <c r="AQ35" i="28"/>
  <c r="EG61" i="28"/>
  <c r="EH61" i="28"/>
  <c r="EJ61" i="28"/>
  <c r="BL61" i="28"/>
  <c r="BK61" i="28"/>
  <c r="EK61" i="28"/>
  <c r="EI61" i="28"/>
  <c r="EL61" i="28"/>
  <c r="EC15" i="28"/>
  <c r="ED15" i="28"/>
  <c r="BK41" i="28"/>
  <c r="BL41" i="28"/>
  <c r="EE15" i="28"/>
  <c r="DY15" i="28"/>
  <c r="DW15" i="28"/>
  <c r="EG52" i="28"/>
  <c r="EH52" i="28"/>
  <c r="BL52" i="28"/>
  <c r="AP41" i="28"/>
  <c r="F7" i="28"/>
  <c r="AO63" i="28"/>
  <c r="ED52" i="28"/>
  <c r="E7" i="28"/>
  <c r="EA52" i="28"/>
  <c r="EC52" i="28"/>
  <c r="T52" i="28"/>
  <c r="DY52" i="28"/>
  <c r="DW52" i="28"/>
  <c r="S52" i="28"/>
  <c r="DZ52" i="28"/>
  <c r="DU52" i="28"/>
  <c r="AC7" i="28"/>
  <c r="AD7" i="28"/>
  <c r="W7" i="28"/>
  <c r="X7" i="28"/>
  <c r="AE7" i="28"/>
  <c r="AF7" i="28"/>
  <c r="DW7" i="28"/>
  <c r="DY7" i="28"/>
  <c r="DZ7" i="28"/>
  <c r="DU7" i="28"/>
  <c r="EE41" i="28"/>
  <c r="EC41" i="28"/>
  <c r="EF41" i="28"/>
  <c r="ED41" i="28"/>
  <c r="AY7" i="28"/>
  <c r="BB7" i="28"/>
  <c r="BF7" i="28"/>
  <c r="BJ7" i="28"/>
  <c r="AU7" i="28"/>
  <c r="AS7" i="28"/>
  <c r="BC7" i="28"/>
  <c r="BG7" i="28"/>
  <c r="BK7" i="28"/>
  <c r="BL7" i="28"/>
  <c r="AZ7" i="28"/>
  <c r="BD7" i="28"/>
  <c r="BH7" i="28"/>
  <c r="BI7" i="28"/>
  <c r="AT7" i="28"/>
  <c r="BA7" i="28"/>
  <c r="BE7" i="28"/>
  <c r="AV7" i="28"/>
  <c r="DY25" i="28"/>
  <c r="J25" i="28"/>
  <c r="I25" i="28"/>
  <c r="DZ25" i="28"/>
  <c r="AF25" i="28"/>
  <c r="AE25" i="28"/>
  <c r="BI25" i="28"/>
  <c r="BJ25" i="28"/>
  <c r="BH12" i="28"/>
  <c r="BE12" i="28"/>
  <c r="BF12" i="28"/>
  <c r="BC12" i="28"/>
  <c r="BL12" i="28"/>
  <c r="AS12" i="28"/>
  <c r="AY12" i="28"/>
  <c r="AZ12" i="28"/>
  <c r="BA12" i="28"/>
  <c r="BJ12" i="28"/>
  <c r="BB12" i="28"/>
  <c r="BD12" i="28"/>
  <c r="BI12" i="28"/>
  <c r="AT12" i="28"/>
  <c r="AU12" i="28"/>
  <c r="AV12" i="28"/>
  <c r="BG12" i="28"/>
  <c r="BK12" i="28"/>
  <c r="EH37" i="28"/>
  <c r="EI37" i="28"/>
  <c r="EL37" i="28"/>
  <c r="EJ37" i="28"/>
  <c r="EG37" i="28"/>
  <c r="EK37" i="28"/>
  <c r="EF52" i="28"/>
  <c r="EE52" i="28"/>
  <c r="AH7" i="28"/>
  <c r="AG7" i="28"/>
  <c r="AI7" i="28"/>
  <c r="AJ7" i="28"/>
  <c r="R7" i="28"/>
  <c r="L7" i="28"/>
  <c r="O7" i="28"/>
  <c r="G7" i="28"/>
  <c r="J7" i="28"/>
  <c r="H7" i="28"/>
  <c r="I7" i="28"/>
  <c r="M7" i="28"/>
  <c r="K7" i="28"/>
  <c r="T7" i="28"/>
  <c r="Q7" i="28"/>
  <c r="P7" i="28"/>
  <c r="D7" i="28"/>
  <c r="C7" i="28"/>
  <c r="S7" i="28"/>
  <c r="N7" i="28"/>
  <c r="AR25" i="28"/>
  <c r="AQ25" i="28"/>
  <c r="N41" i="28"/>
  <c r="D41" i="28"/>
  <c r="T41" i="28"/>
  <c r="I41" i="28"/>
  <c r="C41" i="28"/>
  <c r="P41" i="28"/>
  <c r="M41" i="28"/>
  <c r="F41" i="28"/>
  <c r="G41" i="28"/>
  <c r="Q41" i="28"/>
  <c r="H41" i="28"/>
  <c r="K41" i="28"/>
  <c r="J41" i="28"/>
  <c r="S41" i="28"/>
  <c r="R41" i="28"/>
  <c r="L41" i="28"/>
  <c r="E41" i="28"/>
  <c r="O41" i="28"/>
  <c r="AN25" i="28"/>
  <c r="AM25" i="28"/>
  <c r="AR12" i="28"/>
  <c r="AQ12" i="28"/>
  <c r="C37" i="28"/>
  <c r="L37" i="28"/>
  <c r="M37" i="28"/>
  <c r="J37" i="28"/>
  <c r="D37" i="28"/>
  <c r="I37" i="28"/>
  <c r="R37" i="28"/>
  <c r="P37" i="28"/>
  <c r="K37" i="28"/>
  <c r="O37" i="28"/>
  <c r="G37" i="28"/>
  <c r="N37" i="28"/>
  <c r="H37" i="28"/>
  <c r="Q37" i="28"/>
  <c r="T37" i="28"/>
  <c r="S37" i="28"/>
  <c r="F37" i="28"/>
  <c r="E37" i="28"/>
  <c r="EE37" i="28"/>
  <c r="ED37" i="28"/>
  <c r="EF37" i="28"/>
  <c r="EA37" i="28"/>
  <c r="EC37" i="28"/>
  <c r="EB37" i="28"/>
  <c r="Y7" i="28"/>
  <c r="Z7" i="28"/>
  <c r="EL7" i="28"/>
  <c r="EG7" i="28"/>
  <c r="EI7" i="28"/>
  <c r="EH7" i="28"/>
  <c r="EK7" i="28"/>
  <c r="EJ7" i="28"/>
  <c r="EL41" i="28"/>
  <c r="EI41" i="28"/>
  <c r="EK41" i="28"/>
  <c r="EJ41" i="28"/>
  <c r="EG41" i="28"/>
  <c r="EH41" i="28"/>
  <c r="DW37" i="28"/>
  <c r="DY37" i="28"/>
  <c r="DU37" i="28"/>
  <c r="DZ37" i="28"/>
  <c r="EL52" i="28"/>
  <c r="EI52" i="28"/>
  <c r="EJ52" i="28"/>
  <c r="EK52" i="28"/>
  <c r="AM7" i="28"/>
  <c r="AN7" i="28"/>
  <c r="AL7" i="28"/>
  <c r="AK7" i="28"/>
  <c r="EE7" i="28"/>
  <c r="EF7" i="28"/>
  <c r="EC7" i="28"/>
  <c r="ED7" i="28"/>
  <c r="AO7" i="28"/>
  <c r="EA7" i="28"/>
  <c r="AP7" i="28"/>
  <c r="EB7" i="28"/>
  <c r="AQ7" i="28"/>
  <c r="AR7" i="28"/>
  <c r="BE25" i="28"/>
  <c r="BF25" i="28"/>
  <c r="BL14" i="28"/>
  <c r="BL6" i="28"/>
  <c r="BK14" i="28"/>
  <c r="BK6" i="28"/>
  <c r="BA14" i="28"/>
  <c r="AH14" i="28"/>
  <c r="BC14" i="28"/>
  <c r="AV14" i="28"/>
  <c r="AE14" i="28"/>
  <c r="X14" i="28"/>
  <c r="AN14" i="28"/>
  <c r="W14" i="28"/>
  <c r="AS14" i="28"/>
  <c r="AJ14" i="28"/>
  <c r="AC14" i="28"/>
  <c r="AD14" i="28"/>
  <c r="AY14" i="28"/>
  <c r="BH14" i="28"/>
  <c r="BG14" i="28"/>
  <c r="BB14" i="28"/>
  <c r="AG14" i="28"/>
  <c r="AF14" i="28"/>
  <c r="AO14" i="28"/>
  <c r="AU14" i="28"/>
  <c r="AI14" i="28"/>
  <c r="AM14" i="28"/>
  <c r="BL30" i="28"/>
  <c r="AP14" i="28"/>
  <c r="BL63" i="28"/>
  <c r="AZ14" i="28"/>
  <c r="BF14" i="28"/>
  <c r="BI14" i="28"/>
  <c r="BJ14" i="28"/>
  <c r="Z14" i="28"/>
  <c r="AP6" i="28"/>
  <c r="AP63" i="28"/>
  <c r="AP66" i="28"/>
  <c r="AO66" i="28"/>
  <c r="BL66" i="28"/>
  <c r="N48" i="28"/>
  <c r="DU14" i="28"/>
  <c r="Q6" i="28"/>
  <c r="BL60" i="28"/>
  <c r="Q14" i="28"/>
  <c r="L48" i="28"/>
  <c r="R6" i="28"/>
  <c r="EH14" i="28"/>
  <c r="M63" i="28"/>
  <c r="BL64" i="28"/>
  <c r="BL13" i="28"/>
  <c r="DU18" i="28"/>
  <c r="Q48" i="28"/>
  <c r="AV58" i="28"/>
  <c r="EJ30" i="28"/>
  <c r="I6" i="28"/>
  <c r="E48" i="28"/>
  <c r="EJ63" i="28"/>
  <c r="L58" i="28"/>
  <c r="BK66" i="28"/>
  <c r="H6" i="28"/>
  <c r="O6" i="28"/>
  <c r="EH30" i="28"/>
  <c r="EI30" i="28"/>
  <c r="EF14" i="28"/>
  <c r="BC58" i="28"/>
  <c r="EG14" i="28"/>
  <c r="BB58" i="28"/>
  <c r="BL58" i="28"/>
  <c r="EF63" i="28"/>
  <c r="BH58" i="28"/>
  <c r="N6" i="28"/>
  <c r="BJ58" i="28"/>
  <c r="AU58" i="28"/>
  <c r="F6" i="28"/>
  <c r="C6" i="28"/>
  <c r="L6" i="28"/>
  <c r="EK30" i="28"/>
  <c r="DW14" i="28"/>
  <c r="AT58" i="28"/>
  <c r="BF58" i="28"/>
  <c r="R48" i="28"/>
  <c r="C48" i="28"/>
  <c r="O48" i="28"/>
  <c r="K48" i="28"/>
  <c r="BK13" i="28"/>
  <c r="M48" i="28"/>
  <c r="H48" i="28"/>
  <c r="T48" i="28"/>
  <c r="J48" i="28"/>
  <c r="F48" i="28"/>
  <c r="G48" i="28"/>
  <c r="S48" i="28"/>
  <c r="D48" i="28"/>
  <c r="P48" i="28"/>
  <c r="P6" i="28"/>
  <c r="E6" i="28"/>
  <c r="J6" i="28"/>
  <c r="K6" i="28"/>
  <c r="EL30" i="28"/>
  <c r="EC14" i="28"/>
  <c r="EB63" i="28"/>
  <c r="EE58" i="28"/>
  <c r="M6" i="28"/>
  <c r="G6" i="28"/>
  <c r="S6" i="28"/>
  <c r="D6" i="28"/>
  <c r="EG30" i="28"/>
  <c r="EE63" i="28"/>
  <c r="EA63" i="28"/>
  <c r="AO58" i="28"/>
  <c r="BK60" i="28"/>
  <c r="M58" i="28"/>
  <c r="BG58" i="28"/>
  <c r="AZ58" i="28"/>
  <c r="BK64" i="28"/>
  <c r="K58" i="28"/>
  <c r="N58" i="28"/>
  <c r="DZ14" i="28"/>
  <c r="AS58" i="28"/>
  <c r="BD58" i="28"/>
  <c r="AY58" i="28"/>
  <c r="BK58" i="28"/>
  <c r="DY14" i="28"/>
  <c r="EF58" i="28"/>
  <c r="AP60" i="28"/>
  <c r="EI14" i="28"/>
  <c r="EJ14" i="28"/>
  <c r="F63" i="28"/>
  <c r="N63" i="28"/>
  <c r="EC58" i="28"/>
  <c r="AO60" i="28"/>
  <c r="EL14" i="28"/>
  <c r="EK14" i="28"/>
  <c r="ED58" i="28"/>
  <c r="BI58" i="28"/>
  <c r="BE58" i="28"/>
  <c r="BA58" i="28"/>
  <c r="AP58" i="28"/>
  <c r="AG64" i="28"/>
  <c r="AH64" i="28"/>
  <c r="EI58" i="28"/>
  <c r="EK58" i="28"/>
  <c r="EJ58" i="28"/>
  <c r="EL58" i="28"/>
  <c r="EH58" i="28"/>
  <c r="EG58" i="28"/>
  <c r="EF60" i="28"/>
  <c r="ED60" i="28"/>
  <c r="EC60" i="28"/>
  <c r="EE60" i="28"/>
  <c r="EB60" i="28"/>
  <c r="EA60" i="28"/>
  <c r="EJ64" i="28"/>
  <c r="EG64" i="28"/>
  <c r="EI64" i="28"/>
  <c r="EH64" i="28"/>
  <c r="EK64" i="28"/>
  <c r="EL64" i="28"/>
  <c r="N66" i="28"/>
  <c r="D66" i="28"/>
  <c r="T66" i="28"/>
  <c r="I66" i="28"/>
  <c r="R66" i="28"/>
  <c r="H66" i="28"/>
  <c r="G66" i="28"/>
  <c r="M66" i="28"/>
  <c r="F66" i="28"/>
  <c r="C66" i="28"/>
  <c r="L66" i="28"/>
  <c r="S66" i="28"/>
  <c r="Q66" i="28"/>
  <c r="J66" i="28"/>
  <c r="O66" i="28"/>
  <c r="P66" i="28"/>
  <c r="E66" i="28"/>
  <c r="K66" i="28"/>
  <c r="EI13" i="28"/>
  <c r="EK13" i="28"/>
  <c r="EJ13" i="28"/>
  <c r="EL13" i="28"/>
  <c r="EH13" i="28"/>
  <c r="EG13" i="28"/>
  <c r="W64" i="28"/>
  <c r="X64" i="28"/>
  <c r="H64" i="28"/>
  <c r="G64" i="28"/>
  <c r="DY11" i="28"/>
  <c r="DZ11" i="28"/>
  <c r="DW29" i="28"/>
  <c r="DU29" i="28"/>
  <c r="DY29" i="28"/>
  <c r="DZ29" i="28"/>
  <c r="DW58" i="28"/>
  <c r="DY58" i="28"/>
  <c r="DU58" i="28"/>
  <c r="DZ58" i="28"/>
  <c r="EI60" i="28"/>
  <c r="EK60" i="28"/>
  <c r="EJ60" i="28"/>
  <c r="EL60" i="28"/>
  <c r="EG60" i="28"/>
  <c r="EH60" i="28"/>
  <c r="ED64" i="28"/>
  <c r="EC64" i="28"/>
  <c r="EA64" i="28"/>
  <c r="EE64" i="28"/>
  <c r="EB64" i="28"/>
  <c r="EF64" i="28"/>
  <c r="AO64" i="28"/>
  <c r="AP64" i="28"/>
  <c r="EA66" i="28"/>
  <c r="EC66" i="28"/>
  <c r="EB66" i="28"/>
  <c r="EE66" i="28"/>
  <c r="ED66" i="28"/>
  <c r="EF66" i="28"/>
  <c r="AD64" i="28"/>
  <c r="AC64" i="28"/>
  <c r="C64" i="28"/>
  <c r="D64" i="28"/>
  <c r="O64" i="28"/>
  <c r="P64" i="28"/>
  <c r="F64" i="28"/>
  <c r="E64" i="28"/>
  <c r="BL29" i="28"/>
  <c r="EJ29" i="28"/>
  <c r="BK29" i="28"/>
  <c r="EH29" i="28"/>
  <c r="EG29" i="28"/>
  <c r="EI29" i="28"/>
  <c r="EA58" i="28"/>
  <c r="EB58" i="28"/>
  <c r="N33" i="28"/>
  <c r="D33" i="28"/>
  <c r="T33" i="28"/>
  <c r="M33" i="28"/>
  <c r="R33" i="28"/>
  <c r="H33" i="28"/>
  <c r="K33" i="28"/>
  <c r="Q33" i="28"/>
  <c r="F33" i="28"/>
  <c r="G33" i="28"/>
  <c r="L33" i="28"/>
  <c r="E33" i="28"/>
  <c r="C33" i="28"/>
  <c r="J33" i="28"/>
  <c r="O33" i="28"/>
  <c r="P33" i="28"/>
  <c r="I33" i="28"/>
  <c r="S33" i="28"/>
  <c r="N60" i="28"/>
  <c r="D60" i="28"/>
  <c r="T60" i="28"/>
  <c r="I60" i="28"/>
  <c r="R60" i="28"/>
  <c r="H60" i="28"/>
  <c r="C60" i="28"/>
  <c r="M60" i="28"/>
  <c r="F60" i="28"/>
  <c r="K60" i="28"/>
  <c r="L60" i="28"/>
  <c r="O60" i="28"/>
  <c r="Q60" i="28"/>
  <c r="J60" i="28"/>
  <c r="S60" i="28"/>
  <c r="P60" i="28"/>
  <c r="E60" i="28"/>
  <c r="G60" i="28"/>
  <c r="EH66" i="28"/>
  <c r="EI66" i="28"/>
  <c r="EL66" i="28"/>
  <c r="EJ66" i="28"/>
  <c r="EK66" i="28"/>
  <c r="EG66" i="28"/>
  <c r="N64" i="28"/>
  <c r="M64" i="28"/>
  <c r="J64" i="28"/>
  <c r="I64" i="28"/>
  <c r="AE64" i="28"/>
  <c r="AF64" i="28"/>
  <c r="AL64" i="28"/>
  <c r="AK64" i="28"/>
  <c r="BB56" i="28"/>
  <c r="BC56" i="28"/>
  <c r="BD56" i="28"/>
  <c r="BE56" i="28"/>
  <c r="BF56" i="28"/>
  <c r="BG56" i="28"/>
  <c r="BH56" i="28"/>
  <c r="BI56" i="28"/>
  <c r="BJ56" i="28"/>
  <c r="BK56" i="28"/>
  <c r="BL56" i="28"/>
  <c r="AY56" i="28"/>
  <c r="AZ56" i="28"/>
  <c r="BA56" i="28"/>
  <c r="AT56" i="28"/>
  <c r="AV56" i="28"/>
  <c r="AS56" i="28"/>
  <c r="AU56" i="28"/>
  <c r="EB29" i="28"/>
  <c r="ED29" i="28"/>
  <c r="EC29" i="28"/>
  <c r="EE29" i="28"/>
  <c r="EA29" i="28"/>
  <c r="AO29" i="28"/>
  <c r="AP29" i="28"/>
  <c r="EF29" i="28"/>
  <c r="J58" i="28"/>
  <c r="P58" i="28"/>
  <c r="E58" i="28"/>
  <c r="S58" i="28"/>
  <c r="R58" i="28"/>
  <c r="T58" i="28"/>
  <c r="I58" i="28"/>
  <c r="D58" i="28"/>
  <c r="C58" i="28"/>
  <c r="Q58" i="28"/>
  <c r="F58" i="28"/>
  <c r="H58" i="28"/>
  <c r="O58" i="28"/>
  <c r="G58" i="28"/>
  <c r="DY60" i="28"/>
  <c r="DU60" i="28"/>
  <c r="DZ60" i="28"/>
  <c r="DW60" i="28"/>
  <c r="DW64" i="28"/>
  <c r="S64" i="28"/>
  <c r="DY64" i="28"/>
  <c r="DU64" i="28"/>
  <c r="T64" i="28"/>
  <c r="DZ64" i="28"/>
  <c r="DW66" i="28"/>
  <c r="DY66" i="28"/>
  <c r="DU66" i="28"/>
  <c r="DZ66" i="28"/>
  <c r="N14" i="28"/>
  <c r="EI63" i="28"/>
  <c r="L14" i="28"/>
  <c r="I14" i="28"/>
  <c r="O14" i="28"/>
  <c r="D14" i="28"/>
  <c r="R14" i="28"/>
  <c r="E14" i="28"/>
  <c r="EE14" i="28"/>
  <c r="ED14" i="28"/>
  <c r="H14" i="28"/>
  <c r="E63" i="28"/>
  <c r="EA14" i="28"/>
  <c r="M14" i="28"/>
  <c r="T14" i="28"/>
  <c r="J14" i="28"/>
  <c r="X39" i="28"/>
  <c r="W50" i="28"/>
  <c r="X50" i="28"/>
  <c r="AH50" i="28"/>
  <c r="AG50" i="28"/>
  <c r="EK63" i="28"/>
  <c r="EG63" i="28"/>
  <c r="EH63" i="28"/>
  <c r="EL63" i="28"/>
  <c r="AD50" i="28"/>
  <c r="AC50" i="28"/>
  <c r="EE50" i="28"/>
  <c r="AO50" i="28"/>
  <c r="EB50" i="28"/>
  <c r="ED50" i="28"/>
  <c r="EF50" i="28"/>
  <c r="AP50" i="28"/>
  <c r="EA50" i="28"/>
  <c r="EC50" i="28"/>
  <c r="DY63" i="28"/>
  <c r="DW63" i="28"/>
  <c r="DU63" i="28"/>
  <c r="DZ63" i="28"/>
  <c r="AF50" i="28"/>
  <c r="AE50" i="28"/>
  <c r="D63" i="28"/>
  <c r="T63" i="28"/>
  <c r="C63" i="28"/>
  <c r="S63" i="28"/>
  <c r="H63" i="28"/>
  <c r="I63" i="28"/>
  <c r="G63" i="28"/>
  <c r="Q63" i="28"/>
  <c r="P63" i="28"/>
  <c r="R63" i="28"/>
  <c r="O63" i="28"/>
  <c r="L63" i="28"/>
  <c r="J63" i="28"/>
  <c r="K63" i="28"/>
  <c r="AR24" i="28"/>
  <c r="P14" i="28"/>
  <c r="F14" i="28"/>
  <c r="K14" i="28"/>
  <c r="C14" i="28"/>
  <c r="S14" i="28"/>
  <c r="G14" i="28"/>
  <c r="AL50" i="28"/>
  <c r="AK50" i="28"/>
  <c r="ED63" i="28"/>
  <c r="EC63" i="28"/>
  <c r="F21" i="28"/>
  <c r="C21" i="28"/>
  <c r="L21" i="28"/>
  <c r="S21" i="28"/>
  <c r="Q21" i="28"/>
  <c r="J21" i="28"/>
  <c r="O21" i="28"/>
  <c r="P21" i="28"/>
  <c r="E21" i="28"/>
  <c r="K21" i="28"/>
  <c r="N21" i="28"/>
  <c r="D21" i="28"/>
  <c r="T21" i="28"/>
  <c r="I21" i="28"/>
  <c r="R21" i="28"/>
  <c r="H21" i="28"/>
  <c r="G21" i="28"/>
  <c r="M21" i="28"/>
  <c r="BB18" i="28"/>
  <c r="BH50" i="28"/>
  <c r="AT18" i="28"/>
  <c r="BG50" i="28"/>
  <c r="X18" i="28"/>
  <c r="AK18" i="28"/>
  <c r="Z18" i="28"/>
  <c r="AM18" i="28"/>
  <c r="BF18" i="28"/>
  <c r="AI18" i="28"/>
  <c r="AL18" i="28"/>
  <c r="Y18" i="28"/>
  <c r="AY18" i="28"/>
  <c r="AC18" i="28"/>
  <c r="AJ18" i="28"/>
  <c r="EJ18" i="28"/>
  <c r="W18" i="28"/>
  <c r="AG18" i="28"/>
  <c r="AH18" i="28"/>
  <c r="AN18" i="28"/>
  <c r="AE18" i="28"/>
  <c r="EH18" i="28"/>
  <c r="AD18" i="28"/>
  <c r="AP18" i="28"/>
  <c r="AF18" i="28"/>
  <c r="BA18" i="28"/>
  <c r="BJ18" i="28"/>
  <c r="EI18" i="28"/>
  <c r="EG18" i="28"/>
  <c r="EL18" i="28"/>
  <c r="AV18" i="28"/>
  <c r="AS18" i="28"/>
  <c r="BC18" i="28"/>
  <c r="AU18" i="28"/>
  <c r="D50" i="28"/>
  <c r="I50" i="28"/>
  <c r="N50" i="28"/>
  <c r="G50" i="28"/>
  <c r="L50" i="28"/>
  <c r="F50" i="28"/>
  <c r="E50" i="28"/>
  <c r="O50" i="28"/>
  <c r="H50" i="28"/>
  <c r="Q50" i="28"/>
  <c r="R50" i="28"/>
  <c r="K50" i="28"/>
  <c r="P50" i="28"/>
  <c r="J50" i="28"/>
  <c r="C50" i="28"/>
  <c r="M50" i="28"/>
  <c r="AR18" i="28"/>
  <c r="BL18" i="28"/>
  <c r="BK18" i="28"/>
  <c r="T18" i="28"/>
  <c r="R18" i="28"/>
  <c r="O18" i="28"/>
  <c r="D18" i="28"/>
  <c r="I18" i="28"/>
  <c r="M18" i="28"/>
  <c r="S18" i="28"/>
  <c r="H18" i="28"/>
  <c r="J18" i="28"/>
  <c r="C18" i="28"/>
  <c r="Q18" i="28"/>
  <c r="P18" i="28"/>
  <c r="N18" i="28"/>
  <c r="G18" i="28"/>
  <c r="DZ18" i="28"/>
  <c r="DY18" i="28"/>
  <c r="AZ50" i="28"/>
  <c r="BE50" i="28"/>
  <c r="BF50" i="28"/>
  <c r="BC50" i="28"/>
  <c r="BD50" i="28"/>
  <c r="BI50" i="28"/>
  <c r="BJ50" i="28"/>
  <c r="AU50" i="28"/>
  <c r="AV50" i="28"/>
  <c r="AS50" i="28"/>
  <c r="AT50" i="28"/>
  <c r="BA50" i="28"/>
  <c r="BB50" i="28"/>
  <c r="AY50" i="28"/>
  <c r="AQ18" i="28"/>
  <c r="EF18" i="28"/>
  <c r="EA18" i="28"/>
  <c r="EB18" i="28"/>
  <c r="ED18" i="28"/>
  <c r="EE18" i="28"/>
  <c r="EC18" i="28"/>
  <c r="AQ50" i="28"/>
  <c r="AR50" i="28"/>
  <c r="DY6" i="28"/>
  <c r="DZ6" i="28"/>
  <c r="DU6" i="28"/>
  <c r="DW6" i="28"/>
  <c r="EI23" i="28"/>
  <c r="DZ23" i="28"/>
  <c r="DY23" i="28"/>
  <c r="DW23" i="28"/>
  <c r="W22" i="28"/>
  <c r="X22" i="28"/>
  <c r="Y22" i="28"/>
  <c r="Z22" i="28"/>
  <c r="X28" i="28"/>
  <c r="W28" i="28"/>
  <c r="EF23" i="28"/>
  <c r="EC23" i="28"/>
  <c r="ED23" i="28"/>
  <c r="EE23" i="28"/>
  <c r="EB23" i="28"/>
  <c r="EA23" i="28"/>
  <c r="EA22" i="28"/>
  <c r="EB22" i="28"/>
  <c r="EE6" i="28"/>
  <c r="EB6" i="28"/>
  <c r="ED6" i="28"/>
  <c r="EF6" i="28"/>
  <c r="EA6" i="28"/>
  <c r="EC6" i="28"/>
  <c r="EB28" i="28"/>
  <c r="EA28" i="28"/>
  <c r="K18" i="28"/>
  <c r="L18" i="28"/>
  <c r="AV22" i="28"/>
  <c r="AU22" i="28"/>
  <c r="AU10" i="28"/>
  <c r="AV10" i="28"/>
  <c r="F18" i="28"/>
  <c r="E18" i="28"/>
  <c r="EJ23" i="28"/>
  <c r="EH23" i="28"/>
  <c r="EK23" i="28"/>
  <c r="EG23" i="28"/>
  <c r="EL23" i="28"/>
  <c r="EI6" i="28"/>
  <c r="EG6" i="28"/>
  <c r="EK6" i="28"/>
  <c r="EJ6" i="28"/>
  <c r="EH6" i="28"/>
  <c r="EL6" i="28"/>
  <c r="EJ50" i="28"/>
  <c r="EG50" i="28"/>
  <c r="EI50" i="28"/>
  <c r="EL50" i="28"/>
  <c r="EH50" i="28"/>
  <c r="BL50" i="28"/>
  <c r="BK50" i="28"/>
  <c r="EK50" i="28"/>
  <c r="DY9" i="28"/>
  <c r="DU9" i="28"/>
  <c r="DW9" i="28"/>
  <c r="DZ9" i="28"/>
  <c r="T50" i="28"/>
  <c r="S50" i="28"/>
  <c r="DY50" i="28"/>
  <c r="DZ50" i="28"/>
  <c r="DW50" i="28"/>
  <c r="DU50" i="28"/>
  <c r="EJ9" i="28"/>
  <c r="EI9" i="28"/>
  <c r="EH9" i="28"/>
  <c r="EG9" i="28"/>
  <c r="EL9" i="28"/>
  <c r="EK9" i="28"/>
  <c r="DZ24" i="28"/>
  <c r="DW24" i="28"/>
  <c r="DY24" i="28"/>
  <c r="DU24" i="28"/>
  <c r="EG24" i="28"/>
  <c r="EK24" i="28"/>
  <c r="EI24" i="28"/>
  <c r="EH24" i="28"/>
  <c r="EJ24" i="28"/>
  <c r="EL24" i="28"/>
  <c r="DZ62" i="28"/>
  <c r="DW62" i="28"/>
  <c r="DY62" i="28"/>
  <c r="DU62" i="28"/>
  <c r="EC62" i="28"/>
  <c r="EE62" i="28"/>
  <c r="EF62" i="28"/>
  <c r="EA62" i="28"/>
  <c r="EB62" i="28"/>
  <c r="ED62" i="28"/>
  <c r="AE15" i="28"/>
  <c r="AI15" i="28"/>
  <c r="AO15" i="28"/>
  <c r="AM15" i="28"/>
  <c r="AF15" i="28"/>
  <c r="AJ15" i="28"/>
  <c r="AP15" i="28"/>
  <c r="AN15" i="28"/>
  <c r="AD15" i="28"/>
  <c r="AH15" i="28"/>
  <c r="AL15" i="28"/>
  <c r="AG15" i="28"/>
  <c r="W15" i="28"/>
  <c r="Y15" i="28"/>
  <c r="X15" i="28"/>
  <c r="AC15" i="28"/>
  <c r="Z15" i="28"/>
  <c r="AK15" i="28"/>
  <c r="F15" i="28"/>
  <c r="J15" i="28"/>
  <c r="N15" i="28"/>
  <c r="R15" i="28"/>
  <c r="C15" i="28"/>
  <c r="O15" i="28"/>
  <c r="D15" i="28"/>
  <c r="H15" i="28"/>
  <c r="L15" i="28"/>
  <c r="P15" i="28"/>
  <c r="T15" i="28"/>
  <c r="G15" i="28"/>
  <c r="S15" i="28"/>
  <c r="E15" i="28"/>
  <c r="I15" i="28"/>
  <c r="M15" i="28"/>
  <c r="Q15" i="28"/>
  <c r="K15" i="28"/>
  <c r="BB15" i="28"/>
  <c r="BF15" i="28"/>
  <c r="BJ15" i="28"/>
  <c r="AV15" i="28"/>
  <c r="AY15" i="28"/>
  <c r="BC15" i="28"/>
  <c r="BG15" i="28"/>
  <c r="BK15" i="28"/>
  <c r="AS15" i="28"/>
  <c r="AZ15" i="28"/>
  <c r="BD15" i="28"/>
  <c r="BH15" i="28"/>
  <c r="BL15" i="28"/>
  <c r="AT15" i="28"/>
  <c r="BA15" i="28"/>
  <c r="BE15" i="28"/>
  <c r="BI15" i="28"/>
  <c r="AU15" i="28"/>
  <c r="EI62" i="28"/>
  <c r="EK62" i="28"/>
  <c r="EJ62" i="28"/>
  <c r="EG62" i="28"/>
  <c r="EH62" i="28"/>
  <c r="EL62" i="28"/>
  <c r="AR53" i="28"/>
  <c r="DV29" i="28"/>
  <c r="DV19" i="28"/>
  <c r="DV53" i="28"/>
  <c r="DX53" i="28"/>
  <c r="DX62" i="28"/>
  <c r="DV62" i="28"/>
  <c r="DX67" i="28"/>
  <c r="DV67" i="28"/>
  <c r="DX54" i="28"/>
  <c r="DV54" i="28"/>
  <c r="DX34" i="28"/>
  <c r="DV34" i="28"/>
  <c r="DV7" i="28"/>
  <c r="DX7" i="28"/>
  <c r="DX11" i="28"/>
  <c r="DV11" i="28"/>
  <c r="EE67" i="28" l="1"/>
  <c r="EF67" i="28"/>
  <c r="EA67" i="28"/>
  <c r="EC67" i="28"/>
  <c r="EB67" i="28"/>
  <c r="ED67" i="28"/>
  <c r="DU67" i="28"/>
  <c r="DW67" i="28"/>
  <c r="DZ67" i="28"/>
  <c r="DY67" i="28"/>
  <c r="EG67" i="28"/>
  <c r="EI67" i="28"/>
  <c r="EH67" i="28"/>
  <c r="EK67" i="28"/>
  <c r="EL67" i="28"/>
  <c r="EJ67" i="28"/>
  <c r="T29" i="28"/>
  <c r="D34" i="28"/>
  <c r="M34" i="28"/>
  <c r="E34" i="28"/>
  <c r="S34" i="28"/>
  <c r="I34" i="28"/>
  <c r="L34" i="28"/>
  <c r="J34" i="28"/>
  <c r="G34" i="28"/>
  <c r="H34" i="28"/>
  <c r="C34" i="28"/>
  <c r="T34" i="28"/>
  <c r="N34" i="28"/>
  <c r="K34" i="28"/>
  <c r="F34" i="28"/>
  <c r="G19" i="28"/>
  <c r="L19" i="28"/>
  <c r="I19" i="28"/>
  <c r="M19" i="28"/>
  <c r="J19" i="28"/>
  <c r="D19" i="28"/>
  <c r="C19" i="28"/>
  <c r="K19" i="28"/>
  <c r="F19" i="28"/>
  <c r="S19" i="28"/>
  <c r="T19" i="28"/>
  <c r="N19" i="28"/>
  <c r="H19" i="28"/>
  <c r="E19" i="28"/>
  <c r="F29" i="28"/>
  <c r="D29" i="28"/>
  <c r="E29" i="28"/>
  <c r="I29" i="28"/>
  <c r="J29" i="28"/>
  <c r="N29" i="28"/>
  <c r="L29" i="28"/>
  <c r="M29" i="28"/>
  <c r="H29" i="28"/>
  <c r="K29" i="28"/>
  <c r="G29" i="28"/>
  <c r="C29" i="28"/>
  <c r="AY39" i="28"/>
  <c r="DW35" i="28"/>
  <c r="AU39" i="28"/>
  <c r="I39" i="28"/>
  <c r="T39" i="28"/>
  <c r="C39" i="28"/>
  <c r="AS39" i="28"/>
  <c r="AT39" i="28"/>
  <c r="BK39" i="28"/>
  <c r="E39" i="28"/>
  <c r="L39" i="28"/>
  <c r="N39" i="28"/>
  <c r="G39" i="28"/>
  <c r="S39" i="28"/>
  <c r="J39" i="28"/>
  <c r="AZ39" i="28"/>
  <c r="AV39" i="28"/>
  <c r="M39" i="28"/>
  <c r="K39" i="28"/>
  <c r="D39" i="28"/>
  <c r="F39" i="28"/>
  <c r="BL39" i="28"/>
  <c r="DZ35" i="28"/>
  <c r="DY35" i="28"/>
  <c r="DU35" i="28"/>
  <c r="EH39" i="28"/>
  <c r="EI39" i="28"/>
  <c r="EJ39" i="28"/>
  <c r="EG39" i="28"/>
  <c r="EA39" i="28"/>
  <c r="EE39" i="28"/>
  <c r="EB39" i="28"/>
  <c r="EF39" i="28"/>
  <c r="ED39" i="28"/>
  <c r="EC39" i="28"/>
  <c r="AE39" i="28"/>
  <c r="EG35" i="28"/>
  <c r="AR62" i="28"/>
  <c r="EL35" i="28"/>
  <c r="EH35" i="28"/>
  <c r="AG39" i="28"/>
  <c r="AN39" i="28"/>
  <c r="AM39" i="28"/>
  <c r="EK35" i="28"/>
  <c r="AQ24" i="28"/>
  <c r="EJ35" i="28"/>
  <c r="EI35" i="28"/>
  <c r="AR67" i="28"/>
  <c r="AI61" i="28"/>
  <c r="AP61" i="28"/>
  <c r="AL61" i="28"/>
  <c r="Y61" i="28"/>
  <c r="AO61" i="28"/>
  <c r="AM61" i="28"/>
  <c r="AK61" i="28"/>
  <c r="AG61" i="28"/>
  <c r="AN61" i="28"/>
  <c r="AF61" i="28"/>
  <c r="AD61" i="28"/>
  <c r="W61" i="28"/>
  <c r="Z61" i="28"/>
  <c r="AE61" i="28"/>
  <c r="AJ61" i="28"/>
  <c r="AH61" i="28"/>
  <c r="AC61" i="28"/>
  <c r="X61" i="28"/>
  <c r="EA11" i="28"/>
  <c r="EE11" i="28"/>
  <c r="ED11" i="28"/>
  <c r="EB11" i="28"/>
  <c r="EF11" i="28"/>
  <c r="EC11" i="28"/>
  <c r="EI11" i="28"/>
  <c r="EG11" i="28"/>
  <c r="EJ11" i="28"/>
  <c r="EH11" i="28"/>
  <c r="BD59" i="28"/>
  <c r="BE59" i="28"/>
  <c r="BJ59" i="28"/>
  <c r="BK59" i="28"/>
  <c r="BH59" i="28"/>
  <c r="BI59" i="28"/>
  <c r="AY59" i="28"/>
  <c r="BL59" i="28"/>
  <c r="BB59" i="28"/>
  <c r="BC59" i="28"/>
  <c r="AZ59" i="28"/>
  <c r="BA59" i="28"/>
  <c r="BF59" i="28"/>
  <c r="BG59" i="28"/>
  <c r="AS59" i="28"/>
  <c r="AT59" i="28"/>
  <c r="AU59" i="28"/>
  <c r="AV59" i="28"/>
  <c r="AM59" i="28"/>
  <c r="AF59" i="28"/>
  <c r="AD59" i="28"/>
  <c r="AG59" i="28"/>
  <c r="AE59" i="28"/>
  <c r="AJ59" i="28"/>
  <c r="AH59" i="28"/>
  <c r="AK59" i="28"/>
  <c r="AI59" i="28"/>
  <c r="AP59" i="28"/>
  <c r="AL59" i="28"/>
  <c r="AO59" i="28"/>
  <c r="AN59" i="28"/>
  <c r="AC59" i="28"/>
  <c r="Y59" i="28"/>
  <c r="W59" i="28"/>
  <c r="Z59" i="28"/>
  <c r="X59" i="28"/>
  <c r="AQ61" i="28"/>
  <c r="AR61" i="28"/>
  <c r="AR5" i="28"/>
  <c r="AQ5" i="28"/>
  <c r="AQ59" i="28"/>
  <c r="AR59" i="28"/>
  <c r="EC35" i="28"/>
  <c r="ED35" i="28"/>
  <c r="AL39" i="28"/>
  <c r="AP39" i="28"/>
  <c r="Z39" i="28"/>
  <c r="AJ39" i="28"/>
  <c r="Y39" i="28"/>
  <c r="AO39" i="28"/>
  <c r="AK39" i="28"/>
  <c r="AH39" i="28"/>
  <c r="AI39" i="28"/>
  <c r="AC39" i="28"/>
  <c r="W39" i="28"/>
  <c r="AD39" i="28"/>
  <c r="AF39" i="28"/>
  <c r="EF35" i="28"/>
  <c r="EB35" i="28"/>
  <c r="AR11" i="28"/>
  <c r="EE35" i="28"/>
  <c r="EA35" i="28"/>
  <c r="AQ11" i="28"/>
  <c r="AQ67" i="28"/>
  <c r="AQ39" i="28"/>
  <c r="AR39" i="28"/>
  <c r="BD67" i="28"/>
  <c r="BA67" i="28"/>
  <c r="BB67" i="28"/>
  <c r="AY67" i="28"/>
  <c r="AU67" i="28"/>
  <c r="AZ67" i="28"/>
  <c r="AV67" i="28"/>
  <c r="AS67" i="28"/>
  <c r="AT67" i="28"/>
  <c r="BK67" i="28"/>
  <c r="BH67" i="28"/>
  <c r="BE67" i="28"/>
  <c r="BF67" i="28"/>
  <c r="BC67" i="28"/>
  <c r="BL67" i="28"/>
  <c r="BI67" i="28"/>
  <c r="BJ67" i="28"/>
  <c r="BG67" i="28"/>
  <c r="AR35" i="28"/>
  <c r="AQ53" i="28"/>
  <c r="AQ62" i="28"/>
  <c r="AE35" i="28"/>
  <c r="AI35" i="28"/>
  <c r="AO35" i="28"/>
  <c r="AM35" i="28"/>
  <c r="AF35" i="28"/>
  <c r="AJ35" i="28"/>
  <c r="AP35" i="28"/>
  <c r="AN35" i="28"/>
  <c r="AD35" i="28"/>
  <c r="AH35" i="28"/>
  <c r="AL35" i="28"/>
  <c r="AG35" i="28"/>
  <c r="W35" i="28"/>
  <c r="X35" i="28"/>
  <c r="Y35" i="28"/>
  <c r="AK35" i="28"/>
  <c r="AC35" i="28"/>
  <c r="Z35" i="28"/>
  <c r="AM67" i="28"/>
  <c r="AN67" i="28"/>
  <c r="AD67" i="28"/>
  <c r="AG67" i="28"/>
  <c r="AK67" i="28"/>
  <c r="W67" i="28"/>
  <c r="AL67" i="28"/>
  <c r="AE67" i="28"/>
  <c r="AI67" i="28"/>
  <c r="AO67" i="28"/>
  <c r="Y67" i="28"/>
  <c r="AH67" i="28"/>
  <c r="AF67" i="28"/>
  <c r="AJ67" i="28"/>
  <c r="AP67" i="28"/>
  <c r="Z67" i="28"/>
  <c r="AC67" i="28"/>
  <c r="X67" i="28"/>
  <c r="F35" i="28"/>
  <c r="J35" i="28"/>
  <c r="N35" i="28"/>
  <c r="R35" i="28"/>
  <c r="C35" i="28"/>
  <c r="O35" i="28"/>
  <c r="D35" i="28"/>
  <c r="H35" i="28"/>
  <c r="L35" i="28"/>
  <c r="P35" i="28"/>
  <c r="T35" i="28"/>
  <c r="K35" i="28"/>
  <c r="S35" i="28"/>
  <c r="E35" i="28"/>
  <c r="I35" i="28"/>
  <c r="M35" i="28"/>
  <c r="Q35" i="28"/>
  <c r="G35" i="28"/>
  <c r="AV53" i="28"/>
  <c r="AY53" i="28"/>
  <c r="BK53" i="28"/>
  <c r="AS53" i="28"/>
  <c r="AZ53" i="28"/>
  <c r="BL53" i="28"/>
  <c r="AT53" i="28"/>
  <c r="AU53" i="28"/>
  <c r="F53" i="28"/>
  <c r="J53" i="28"/>
  <c r="N53" i="28"/>
  <c r="K53" i="28"/>
  <c r="D53" i="28"/>
  <c r="H53" i="28"/>
  <c r="L53" i="28"/>
  <c r="T53" i="28"/>
  <c r="C53" i="28"/>
  <c r="E53" i="28"/>
  <c r="I53" i="28"/>
  <c r="M53" i="28"/>
  <c r="G53" i="28"/>
  <c r="S53" i="28"/>
  <c r="EI53" i="28"/>
  <c r="EJ53" i="28"/>
  <c r="EG53" i="28"/>
  <c r="EH53" i="28"/>
  <c r="AE11" i="28"/>
  <c r="AI11" i="28"/>
  <c r="AO11" i="28"/>
  <c r="AM11" i="28"/>
  <c r="AF11" i="28"/>
  <c r="AJ11" i="28"/>
  <c r="AP11" i="28"/>
  <c r="AN11" i="28"/>
  <c r="AD11" i="28"/>
  <c r="AH11" i="28"/>
  <c r="AL11" i="28"/>
  <c r="AG11" i="28"/>
  <c r="W11" i="28"/>
  <c r="X11" i="28"/>
  <c r="Y11" i="28"/>
  <c r="AC11" i="28"/>
  <c r="Z11" i="28"/>
  <c r="AK11" i="28"/>
  <c r="BB62" i="28"/>
  <c r="BJ62" i="28"/>
  <c r="AV62" i="28"/>
  <c r="AY62" i="28"/>
  <c r="BC62" i="28"/>
  <c r="BK62" i="28"/>
  <c r="AS62" i="28"/>
  <c r="AZ62" i="28"/>
  <c r="BD62" i="28"/>
  <c r="BL62" i="28"/>
  <c r="AT62" i="28"/>
  <c r="BA62" i="28"/>
  <c r="BI62" i="28"/>
  <c r="AU62" i="28"/>
  <c r="AE62" i="28"/>
  <c r="AI62" i="28"/>
  <c r="AO62" i="28"/>
  <c r="AN62" i="28"/>
  <c r="AF62" i="28"/>
  <c r="AJ62" i="28"/>
  <c r="AP62" i="28"/>
  <c r="AM62" i="28"/>
  <c r="AD62" i="28"/>
  <c r="AH62" i="28"/>
  <c r="AL62" i="28"/>
  <c r="W62" i="28"/>
  <c r="AG62" i="28"/>
  <c r="Y62" i="28"/>
  <c r="X62" i="28"/>
  <c r="AK62" i="28"/>
  <c r="Z62" i="28"/>
  <c r="AC62" i="28"/>
  <c r="AN24" i="28"/>
  <c r="AE24" i="28"/>
  <c r="AI24" i="28"/>
  <c r="AO24" i="28"/>
  <c r="AF24" i="28"/>
  <c r="AJ24" i="28"/>
  <c r="AP24" i="28"/>
  <c r="AM24" i="28"/>
  <c r="AD24" i="28"/>
  <c r="AH24" i="28"/>
  <c r="AL24" i="28"/>
  <c r="AK24" i="28"/>
  <c r="W24" i="28"/>
  <c r="AC24" i="28"/>
  <c r="Y24" i="28"/>
  <c r="X24" i="28"/>
  <c r="AG24" i="28"/>
  <c r="Z24" i="28"/>
  <c r="DZ53" i="28"/>
  <c r="DW53" i="28"/>
  <c r="DY53" i="28"/>
  <c r="DU53" i="28"/>
  <c r="BB35" i="28"/>
  <c r="BF35" i="28"/>
  <c r="BJ35" i="28"/>
  <c r="AV35" i="28"/>
  <c r="AY35" i="28"/>
  <c r="BC35" i="28"/>
  <c r="BG35" i="28"/>
  <c r="BK35" i="28"/>
  <c r="AS35" i="28"/>
  <c r="AZ35" i="28"/>
  <c r="BD35" i="28"/>
  <c r="BH35" i="28"/>
  <c r="BL35" i="28"/>
  <c r="AT35" i="28"/>
  <c r="BA35" i="28"/>
  <c r="BE35" i="28"/>
  <c r="BI35" i="28"/>
  <c r="AU35" i="28"/>
  <c r="D24" i="28"/>
  <c r="H24" i="28"/>
  <c r="L24" i="28"/>
  <c r="P24" i="28"/>
  <c r="T24" i="28"/>
  <c r="I24" i="28"/>
  <c r="F24" i="28"/>
  <c r="J24" i="28"/>
  <c r="N24" i="28"/>
  <c r="R24" i="28"/>
  <c r="M24" i="28"/>
  <c r="C24" i="28"/>
  <c r="G24" i="28"/>
  <c r="K24" i="28"/>
  <c r="O24" i="28"/>
  <c r="S24" i="28"/>
  <c r="E24" i="28"/>
  <c r="Q24" i="28"/>
  <c r="D67" i="28"/>
  <c r="H67" i="28"/>
  <c r="L67" i="28"/>
  <c r="P67" i="28"/>
  <c r="T67" i="28"/>
  <c r="I67" i="28"/>
  <c r="F67" i="28"/>
  <c r="J67" i="28"/>
  <c r="N67" i="28"/>
  <c r="R67" i="28"/>
  <c r="M67" i="28"/>
  <c r="C67" i="28"/>
  <c r="G67" i="28"/>
  <c r="K67" i="28"/>
  <c r="O67" i="28"/>
  <c r="S67" i="28"/>
  <c r="E67" i="28"/>
  <c r="Q67" i="28"/>
  <c r="F62" i="28"/>
  <c r="J62" i="28"/>
  <c r="N62" i="28"/>
  <c r="G62" i="28"/>
  <c r="S62" i="28"/>
  <c r="D62" i="28"/>
  <c r="H62" i="28"/>
  <c r="L62" i="28"/>
  <c r="P62" i="28"/>
  <c r="T62" i="28"/>
  <c r="C62" i="28"/>
  <c r="O62" i="28"/>
  <c r="E62" i="28"/>
  <c r="I62" i="28"/>
  <c r="M62" i="28"/>
  <c r="K62" i="28"/>
  <c r="AZ24" i="28"/>
  <c r="BD24" i="28"/>
  <c r="BH24" i="28"/>
  <c r="BL24" i="28"/>
  <c r="AV24" i="28"/>
  <c r="BA24" i="28"/>
  <c r="BE24" i="28"/>
  <c r="BI24" i="28"/>
  <c r="AS24" i="28"/>
  <c r="BB24" i="28"/>
  <c r="BF24" i="28"/>
  <c r="BJ24" i="28"/>
  <c r="AT24" i="28"/>
  <c r="AY24" i="28"/>
  <c r="BC24" i="28"/>
  <c r="BG24" i="28"/>
  <c r="BK24" i="28"/>
  <c r="AU24" i="28"/>
  <c r="AE53" i="28"/>
  <c r="AI53" i="28"/>
  <c r="AO53" i="28"/>
  <c r="AN53" i="28"/>
  <c r="AF53" i="28"/>
  <c r="AJ53" i="28"/>
  <c r="AP53" i="28"/>
  <c r="AM53" i="28"/>
  <c r="AD53" i="28"/>
  <c r="AH53" i="28"/>
  <c r="AL53" i="28"/>
  <c r="W53" i="28"/>
  <c r="X53" i="28"/>
  <c r="AG53" i="28"/>
  <c r="Y53" i="28"/>
  <c r="AC53" i="28"/>
  <c r="AK53" i="28"/>
  <c r="Z53" i="28"/>
  <c r="EC53" i="28"/>
  <c r="EE53" i="28"/>
  <c r="EF53" i="28"/>
  <c r="EA53" i="28"/>
  <c r="EB53" i="28"/>
  <c r="ED53" i="28"/>
  <c r="BB11" i="28"/>
  <c r="BF11" i="28"/>
  <c r="BJ11" i="28"/>
  <c r="AV11" i="28"/>
  <c r="AY11" i="28"/>
  <c r="BC11" i="28"/>
  <c r="BG11" i="28"/>
  <c r="BK11" i="28"/>
  <c r="AS11" i="28"/>
  <c r="AZ11" i="28"/>
  <c r="BD11" i="28"/>
  <c r="BH11" i="28"/>
  <c r="BL11" i="28"/>
  <c r="AT11" i="28"/>
  <c r="BA11" i="28"/>
  <c r="BE11" i="28"/>
  <c r="BI11" i="28"/>
  <c r="AU11" i="28"/>
  <c r="F11" i="28"/>
  <c r="J11" i="28"/>
  <c r="N11" i="28"/>
  <c r="R11" i="28"/>
  <c r="C11" i="28"/>
  <c r="O11" i="28"/>
  <c r="D11" i="28"/>
  <c r="H11" i="28"/>
  <c r="L11" i="28"/>
  <c r="P11" i="28"/>
  <c r="T11" i="28"/>
  <c r="G11" i="28"/>
  <c r="S11" i="28"/>
  <c r="E11" i="28"/>
  <c r="I11" i="28"/>
  <c r="M11" i="28"/>
  <c r="Q11" i="28"/>
  <c r="K11" i="28"/>
  <c r="DX24" i="28"/>
  <c r="DV24" i="28"/>
  <c r="DX27" i="28"/>
  <c r="DV27" i="28"/>
  <c r="DX39" i="28"/>
  <c r="DV39" i="28"/>
  <c r="DV14" i="28"/>
  <c r="DV45" i="28"/>
  <c r="DX45" i="28"/>
  <c r="DX48" i="28"/>
  <c r="DX50" i="28"/>
  <c r="D65" i="28" l="1"/>
  <c r="T65" i="28"/>
  <c r="N65" i="28"/>
  <c r="G65" i="28"/>
  <c r="E65" i="28"/>
  <c r="H65" i="28"/>
  <c r="I65" i="28"/>
  <c r="R65" i="28"/>
  <c r="K65" i="28"/>
  <c r="Q65" i="28"/>
  <c r="L65" i="28"/>
  <c r="F65" i="28"/>
  <c r="M65" i="28"/>
  <c r="O65" i="28"/>
  <c r="P65" i="28"/>
  <c r="J65" i="28"/>
  <c r="C65" i="28"/>
  <c r="S65" i="28"/>
  <c r="EE65" i="28"/>
  <c r="EF65" i="28"/>
  <c r="EC65" i="28"/>
  <c r="ED65" i="28"/>
  <c r="AP65" i="28"/>
  <c r="AO65" i="28"/>
  <c r="EA65" i="28"/>
  <c r="EB65" i="28"/>
  <c r="AS5" i="28"/>
  <c r="AT5" i="28"/>
  <c r="BI5" i="28"/>
  <c r="BJ5" i="28"/>
  <c r="BC5" i="28"/>
  <c r="BD5" i="28"/>
  <c r="AV5" i="28"/>
  <c r="AU5" i="28"/>
  <c r="BK5" i="28"/>
  <c r="BL5" i="28"/>
  <c r="BB5" i="28"/>
  <c r="BA5" i="28"/>
  <c r="AY5" i="28"/>
  <c r="AZ5" i="28"/>
  <c r="BG5" i="28"/>
  <c r="BH5" i="28"/>
  <c r="BF5" i="28"/>
  <c r="BE5" i="28"/>
  <c r="W5" i="28"/>
  <c r="X5" i="28"/>
  <c r="AJ5" i="28"/>
  <c r="AI5" i="28"/>
  <c r="Z5" i="28"/>
  <c r="Y5" i="28"/>
  <c r="H5" i="28"/>
  <c r="G5" i="28"/>
  <c r="E5" i="28"/>
  <c r="F5" i="28"/>
  <c r="EL5" i="28"/>
  <c r="EH5" i="28"/>
  <c r="EI5" i="28"/>
  <c r="EJ5" i="28"/>
  <c r="EK5" i="28"/>
  <c r="EG5" i="28"/>
  <c r="L5" i="28"/>
  <c r="K5" i="28"/>
  <c r="Q5" i="28"/>
  <c r="R5" i="28"/>
  <c r="EC5" i="28"/>
  <c r="EB5" i="28"/>
  <c r="EA5" i="28"/>
  <c r="EF5" i="28"/>
  <c r="EE5" i="28"/>
  <c r="ED5" i="28"/>
  <c r="AP5" i="28"/>
  <c r="AO5" i="28"/>
  <c r="AN5" i="28"/>
  <c r="AM5" i="28"/>
  <c r="C5" i="28"/>
  <c r="D5" i="28"/>
  <c r="I5" i="28"/>
  <c r="AF5" i="28"/>
  <c r="AE5" i="28"/>
  <c r="J5" i="28"/>
  <c r="O5" i="28"/>
  <c r="P5" i="28"/>
  <c r="AH5" i="28"/>
  <c r="AG5" i="28"/>
  <c r="AL5" i="28"/>
  <c r="AK5" i="28"/>
  <c r="N5" i="28"/>
  <c r="M5" i="28"/>
  <c r="AD5" i="28"/>
  <c r="AC5" i="28"/>
  <c r="DY5" i="28"/>
  <c r="DV5" i="28"/>
  <c r="DW5" i="28"/>
  <c r="DZ5" i="28"/>
  <c r="DX5" i="28"/>
  <c r="DU5" i="28"/>
  <c r="T5" i="28"/>
  <c r="S5" i="28"/>
  <c r="DV48" i="28"/>
  <c r="DV50" i="28"/>
  <c r="DV57" i="28"/>
  <c r="DV65" i="28"/>
  <c r="DV58" i="28"/>
  <c r="DV47" i="28"/>
  <c r="DX47" i="28"/>
  <c r="DX59" i="28"/>
  <c r="DV59" i="28"/>
  <c r="DV61" i="28"/>
  <c r="DX61" i="28"/>
  <c r="DX49" i="28"/>
  <c r="DV49" i="28"/>
  <c r="DV46" i="28"/>
  <c r="DX46" i="28"/>
  <c r="DV60" i="28"/>
  <c r="DX60" i="28"/>
  <c r="DV51" i="28"/>
  <c r="DX51" i="28"/>
  <c r="DV64" i="28"/>
  <c r="DV66" i="28"/>
  <c r="DX66" i="28"/>
  <c r="DV52" i="28"/>
  <c r="DX52" i="28"/>
  <c r="DV26" i="28"/>
  <c r="DX21" i="28"/>
  <c r="DV21" i="28"/>
  <c r="DV44" i="28"/>
  <c r="DX44" i="28"/>
  <c r="DV9" i="28"/>
  <c r="DX23" i="28"/>
  <c r="DV23" i="28"/>
  <c r="DV42" i="28"/>
  <c r="DV43" i="28"/>
  <c r="DV38" i="28"/>
  <c r="DV33" i="28"/>
  <c r="DX33" i="28"/>
  <c r="DX32" i="28"/>
  <c r="DV32" i="28"/>
  <c r="DV12" i="28"/>
  <c r="DV17" i="28"/>
  <c r="DX17" i="28"/>
  <c r="DX36" i="28"/>
  <c r="DV36" i="28"/>
  <c r="DV25" i="28"/>
  <c r="DX25" i="28"/>
  <c r="DV41" i="28"/>
  <c r="DX41" i="28"/>
  <c r="DV8" i="28"/>
  <c r="DX8" i="28"/>
  <c r="DX28" i="28"/>
  <c r="DV28" i="28"/>
  <c r="DV22" i="28"/>
  <c r="DV37" i="28"/>
  <c r="DX37" i="28"/>
  <c r="DV20" i="28"/>
  <c r="DX30" i="28"/>
  <c r="DV30" i="28"/>
  <c r="DV13" i="28"/>
  <c r="DX13" i="28"/>
  <c r="DX26" i="28"/>
  <c r="DX14" i="28"/>
  <c r="BM5" i="28"/>
  <c r="AW5" i="28"/>
  <c r="U5" i="28"/>
  <c r="DX10" i="28"/>
  <c r="AA5" i="28"/>
  <c r="DX6" i="28"/>
  <c r="DV6" i="28"/>
  <c r="DV10" i="28"/>
  <c r="DX15" i="28"/>
  <c r="DV15" i="28"/>
  <c r="DX16" i="28"/>
  <c r="DV16" i="28"/>
  <c r="R62" i="28" l="1"/>
  <c r="BC27" i="28" l="1"/>
  <c r="BA19" i="28"/>
  <c r="BJ34" i="28"/>
  <c r="BI34" i="28"/>
  <c r="BB53" i="28"/>
  <c r="BA53" i="28"/>
  <c r="EL53" i="28"/>
  <c r="EK53" i="28"/>
  <c r="BB39" i="28"/>
  <c r="EL39" i="28"/>
  <c r="EK39" i="28"/>
  <c r="BA39" i="28"/>
  <c r="P27" i="28"/>
  <c r="O27" i="28"/>
  <c r="R39" i="28"/>
  <c r="Q39" i="28"/>
  <c r="BG53" i="28"/>
  <c r="Q62" i="28"/>
  <c r="BE62" i="28"/>
  <c r="BD27" i="28" l="1"/>
  <c r="BH53" i="28"/>
  <c r="BF62" i="28"/>
  <c r="EL19" i="28"/>
  <c r="BB19" i="28"/>
  <c r="EK19" i="28"/>
  <c r="Q19" i="28"/>
  <c r="O54" i="28"/>
  <c r="P54" i="28"/>
  <c r="BE54" i="28"/>
  <c r="BF54" i="28"/>
  <c r="Q53" i="28"/>
  <c r="R53" i="28"/>
  <c r="R19" i="28"/>
  <c r="BA54" i="28"/>
  <c r="EK54" i="28"/>
  <c r="EL54" i="28"/>
  <c r="BB54" i="28"/>
  <c r="BE19" i="28"/>
  <c r="BF19" i="28"/>
  <c r="BJ19" i="28"/>
  <c r="BI19" i="28"/>
  <c r="BD39" i="28"/>
  <c r="BC39" i="28"/>
  <c r="P53" i="28"/>
  <c r="O53" i="28"/>
  <c r="EK34" i="28"/>
  <c r="BB34" i="28"/>
  <c r="EL34" i="28"/>
  <c r="BA34" i="28"/>
  <c r="BI29" i="28"/>
  <c r="BJ29" i="28"/>
  <c r="O34" i="28"/>
  <c r="P34" i="28"/>
  <c r="BE39" i="28"/>
  <c r="BF39" i="28"/>
  <c r="BF53" i="28"/>
  <c r="BE53" i="28"/>
  <c r="BF34" i="28"/>
  <c r="BE34" i="28"/>
  <c r="BD34" i="28"/>
  <c r="BC34" i="28"/>
  <c r="Q34" i="28"/>
  <c r="R34" i="28"/>
  <c r="BH54" i="28"/>
  <c r="BG54" i="28"/>
  <c r="R27" i="28"/>
  <c r="Q27" i="28"/>
  <c r="BD54" i="28"/>
  <c r="BC54" i="28"/>
  <c r="BD19" i="28"/>
  <c r="BC19" i="28"/>
  <c r="BE27" i="28"/>
  <c r="BF27" i="28"/>
  <c r="BH19" i="28"/>
  <c r="BG19" i="28"/>
  <c r="BH39" i="28"/>
  <c r="BG39" i="28"/>
  <c r="BI39" i="28"/>
  <c r="BJ39" i="28"/>
  <c r="BJ53" i="28"/>
  <c r="BI53" i="28"/>
  <c r="R29" i="28"/>
  <c r="Q29" i="28"/>
  <c r="BF29" i="28"/>
  <c r="BE29" i="28"/>
  <c r="BC29" i="28"/>
  <c r="BD29" i="28"/>
  <c r="BG29" i="28"/>
  <c r="BH29" i="28"/>
  <c r="BI27" i="28"/>
  <c r="BJ27" i="28"/>
  <c r="BJ54" i="28"/>
  <c r="BI54" i="28"/>
  <c r="BG27" i="28"/>
  <c r="BH27" i="28"/>
  <c r="O19" i="28"/>
  <c r="P19" i="28"/>
  <c r="BA27" i="28"/>
  <c r="EL27" i="28"/>
  <c r="BB27" i="28"/>
  <c r="EK27" i="28"/>
  <c r="Q54" i="28"/>
  <c r="R54" i="28"/>
  <c r="BG62" i="28"/>
  <c r="BH62" i="28"/>
  <c r="EK11" i="28"/>
  <c r="EL11" i="28"/>
  <c r="BA29" i="28"/>
  <c r="EK29" i="28"/>
  <c r="BB29" i="28"/>
  <c r="EL29" i="28"/>
  <c r="O39" i="28"/>
  <c r="P39" i="28"/>
  <c r="BC53" i="28"/>
  <c r="BD53" i="28"/>
  <c r="BG34" i="28"/>
  <c r="BH34" i="28"/>
  <c r="O29" i="28"/>
  <c r="P29" i="28"/>
</calcChain>
</file>

<file path=xl/comments1.xml><?xml version="1.0" encoding="utf-8"?>
<comments xmlns="http://schemas.openxmlformats.org/spreadsheetml/2006/main">
  <authors>
    <author>User</author>
  </authors>
  <commentList>
    <comment ref="K5" authorId="0" shapeId="0">
      <text>
        <r>
          <rPr>
            <b/>
            <sz val="8"/>
            <color indexed="81"/>
            <rFont val="Segoe UI"/>
            <family val="2"/>
          </rPr>
          <t>User:</t>
        </r>
        <r>
          <rPr>
            <sz val="8"/>
            <color indexed="81"/>
            <rFont val="Segoe UI"/>
            <family val="2"/>
          </rPr>
          <t xml:space="preserve">
rawfile corrupt. No values for this sample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5" authorId="0" shapeId="0">
      <text>
        <r>
          <rPr>
            <b/>
            <sz val="8"/>
            <color indexed="81"/>
            <rFont val="Segoe UI"/>
            <family val="2"/>
          </rPr>
          <t>User:</t>
        </r>
        <r>
          <rPr>
            <sz val="8"/>
            <color indexed="81"/>
            <rFont val="Segoe UI"/>
            <family val="2"/>
          </rPr>
          <t xml:space="preserve">
rawfile corrupt. No values for this sample
</t>
        </r>
      </text>
    </comment>
  </commentList>
</comments>
</file>

<file path=xl/comments3.xml><?xml version="1.0" encoding="utf-8"?>
<comments xmlns="http://schemas.openxmlformats.org/spreadsheetml/2006/main">
  <authors>
    <author>Oltramare, Christelle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Oltramare, Christelle: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=IF($C4="yes",VLOOKUP($A4,Matrixfaktor_ISTD!A4:EZ67,</t>
        </r>
        <r>
          <rPr>
            <u/>
            <sz val="10"/>
            <color indexed="81"/>
            <rFont val="Tahoma"/>
            <family val="2"/>
          </rPr>
          <t>150</t>
        </r>
        <r>
          <rPr>
            <sz val="9"/>
            <color indexed="81"/>
            <rFont val="Tahoma"/>
            <family val="2"/>
          </rPr>
          <t>,FALSE),VLOOKUP($A4,Matrixfaktor!A4:AW67,</t>
        </r>
        <r>
          <rPr>
            <u/>
            <sz val="10"/>
            <color indexed="81"/>
            <rFont val="Tahoma"/>
            <family val="2"/>
          </rPr>
          <t>44</t>
        </r>
        <r>
          <rPr>
            <sz val="10"/>
            <color indexed="81"/>
            <rFont val="Tahoma"/>
            <family val="2"/>
          </rPr>
          <t xml:space="preserve">,FALSE))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Oltramare, Christelle:</t>
        </r>
        <r>
          <rPr>
            <sz val="9"/>
            <color indexed="81"/>
            <rFont val="Tahoma"/>
            <family val="2"/>
          </rPr>
          <t xml:space="preserve">
=LOOKUP(A4,'Relative recovery'!$A$9:$A$72,'Relative recovery'!$</t>
        </r>
        <r>
          <rPr>
            <u/>
            <sz val="9"/>
            <color indexed="81"/>
            <rFont val="Tahoma"/>
            <family val="2"/>
          </rPr>
          <t>Q</t>
        </r>
        <r>
          <rPr>
            <sz val="9"/>
            <color indexed="81"/>
            <rFont val="Tahoma"/>
            <family val="2"/>
          </rPr>
          <t>$9:$</t>
        </r>
        <r>
          <rPr>
            <u/>
            <sz val="9"/>
            <color indexed="81"/>
            <rFont val="Tahoma"/>
            <family val="2"/>
          </rPr>
          <t>Q</t>
        </r>
        <r>
          <rPr>
            <sz val="9"/>
            <color indexed="81"/>
            <rFont val="Tahoma"/>
            <family val="2"/>
          </rPr>
          <t>$72)</t>
        </r>
      </text>
    </comment>
  </commentList>
</comments>
</file>

<file path=xl/comments4.xml><?xml version="1.0" encoding="utf-8"?>
<comments xmlns="http://schemas.openxmlformats.org/spreadsheetml/2006/main">
  <authors>
    <author>Oltramare, Christelle</author>
  </authors>
  <commentList>
    <comment ref="P8" authorId="0" shapeId="0">
      <text>
        <r>
          <rPr>
            <b/>
            <sz val="9"/>
            <color indexed="81"/>
            <rFont val="Tahoma"/>
            <family val="2"/>
          </rPr>
          <t>Oltramare, Christelle:</t>
        </r>
        <r>
          <rPr>
            <sz val="9"/>
            <color indexed="81"/>
            <rFont val="Tahoma"/>
            <family val="2"/>
          </rPr>
          <t xml:space="preserve">
Exluded from cal curve</t>
        </r>
      </text>
    </comment>
  </commentList>
</comments>
</file>

<file path=xl/sharedStrings.xml><?xml version="1.0" encoding="utf-8"?>
<sst xmlns="http://schemas.openxmlformats.org/spreadsheetml/2006/main" count="4736" uniqueCount="363">
  <si>
    <t>Diazinon</t>
  </si>
  <si>
    <t>Carbendazim</t>
  </si>
  <si>
    <t>Diclofenac</t>
  </si>
  <si>
    <t>Diuron</t>
  </si>
  <si>
    <t>Final Conc.</t>
  </si>
  <si>
    <t>Benzotriazol</t>
  </si>
  <si>
    <t>Transition</t>
  </si>
  <si>
    <t>BIT</t>
  </si>
  <si>
    <t>237.1 -&gt; 194.0</t>
  </si>
  <si>
    <t>2-4 D</t>
  </si>
  <si>
    <t>MCPA</t>
  </si>
  <si>
    <t>Terbutryn</t>
  </si>
  <si>
    <t>Mecoprop</t>
  </si>
  <si>
    <t>Compound Method</t>
  </si>
  <si>
    <t>Name</t>
  </si>
  <si>
    <t>Area</t>
  </si>
  <si>
    <t>Carbamazepin</t>
  </si>
  <si>
    <t>305.1 -&gt; 169.1</t>
  </si>
  <si>
    <t>Metolachlor</t>
  </si>
  <si>
    <t>Clarithromycin</t>
  </si>
  <si>
    <t>120.1 -&gt; 65.2</t>
  </si>
  <si>
    <t>ISTD for Calculations</t>
  </si>
  <si>
    <t>2-n-Octyl-isothiazolin-3-one (OI)</t>
  </si>
  <si>
    <t>Benzothia2sulfonic ac_n</t>
  </si>
  <si>
    <t>Benzothia2sulfonic ac_p</t>
  </si>
  <si>
    <t>own ISTD</t>
  </si>
  <si>
    <t>Yes</t>
  </si>
  <si>
    <t>Relative Recovery</t>
  </si>
  <si>
    <t>4-Hydroxy Diclofenac</t>
  </si>
  <si>
    <t>5-Methylbenzotriazol</t>
  </si>
  <si>
    <t>Acesulfam</t>
  </si>
  <si>
    <t>Amisulprid</t>
  </si>
  <si>
    <t>Amisulpride N-oxide</t>
  </si>
  <si>
    <t>Atenolol acid</t>
  </si>
  <si>
    <t>Atenolol</t>
  </si>
  <si>
    <t>Atrazin</t>
  </si>
  <si>
    <t>Bezafibrat</t>
  </si>
  <si>
    <t>Candesartan</t>
  </si>
  <si>
    <t>Cetirizin</t>
  </si>
  <si>
    <t>Cetirizine N-oxide</t>
  </si>
  <si>
    <t>Chlorthiazide</t>
  </si>
  <si>
    <t>Citalopram</t>
  </si>
  <si>
    <t>Citalopram-N-Oxid</t>
  </si>
  <si>
    <t>Clarithromycin-N-Oxid</t>
  </si>
  <si>
    <t>DEET</t>
  </si>
  <si>
    <t>Diuron-desdimethyl (DCPU)</t>
  </si>
  <si>
    <t>Emtricitabine</t>
  </si>
  <si>
    <t>Eprosartan</t>
  </si>
  <si>
    <t>Fexofenadine</t>
  </si>
  <si>
    <t>Fexofenadine-N-Oxid</t>
  </si>
  <si>
    <t>Gabapentin</t>
  </si>
  <si>
    <t>Hydrochlorthiazid</t>
  </si>
  <si>
    <t>Iopromid</t>
  </si>
  <si>
    <t>Irbesartan</t>
  </si>
  <si>
    <t>Lamotrigin</t>
  </si>
  <si>
    <t>Lidocain N-oxide</t>
  </si>
  <si>
    <t>Lidocain</t>
  </si>
  <si>
    <t>Losartan</t>
  </si>
  <si>
    <t>Metoprolol</t>
  </si>
  <si>
    <t>N4-Acetylsulfamethoxazole</t>
  </si>
  <si>
    <t>N-Bisdesmethyl Tramadol</t>
  </si>
  <si>
    <t>N-Desmethyl Tramadol</t>
  </si>
  <si>
    <t>Oxazepam</t>
  </si>
  <si>
    <t>Primidon</t>
  </si>
  <si>
    <t>Sucralose</t>
  </si>
  <si>
    <t>Sulfamethoxazole</t>
  </si>
  <si>
    <t>Telmisartan</t>
  </si>
  <si>
    <t>Tramadol</t>
  </si>
  <si>
    <t>Tramadol-N-Oxid</t>
  </si>
  <si>
    <t>Trimethoprim</t>
  </si>
  <si>
    <t>Valsartan</t>
  </si>
  <si>
    <t>Valsartansaeure</t>
  </si>
  <si>
    <t>Venlafaxin</t>
  </si>
  <si>
    <t>Venlafaxin-N-Oxid</t>
  </si>
  <si>
    <t>Calibration fitting</t>
  </si>
  <si>
    <t>Leitsubstanzen (1); Industriechemikalien (2); O3-relevante Substanzen (3)</t>
  </si>
  <si>
    <t>RT</t>
  </si>
  <si>
    <t>370.2 -&gt; 242.0</t>
  </si>
  <si>
    <t>267.2 -&gt; 145.2</t>
  </si>
  <si>
    <t>Diuron-monomethyl (3,4-DCPMU)</t>
  </si>
  <si>
    <t>Average</t>
  </si>
  <si>
    <t>Own ISTD</t>
  </si>
  <si>
    <t>LOQ</t>
  </si>
  <si>
    <t>Relative Recoveries</t>
  </si>
  <si>
    <t>1. Aufstockung</t>
  </si>
  <si>
    <t>2. Aufstockung</t>
  </si>
  <si>
    <t>LOQ Matrixfaktor korrigiert</t>
  </si>
  <si>
    <t>Matrixfaktor</t>
  </si>
  <si>
    <t>b</t>
  </si>
  <si>
    <t>a</t>
  </si>
  <si>
    <t>b nicht gemessen</t>
  </si>
  <si>
    <t>NKB --&gt; O3</t>
  </si>
  <si>
    <t>NKB --&gt; GAK5</t>
  </si>
  <si>
    <t>NKB --&gt; GAK4</t>
  </si>
  <si>
    <t>NKB --&gt; GAK3</t>
  </si>
  <si>
    <t>NKB --&gt; GAK2</t>
  </si>
  <si>
    <t>NKB --&gt; GAK1</t>
  </si>
  <si>
    <t>VKB --&gt; NKB</t>
  </si>
  <si>
    <t>VKB --&gt; NKB nicht gemessen</t>
  </si>
  <si>
    <t xml:space="preserve">NKB --&gt; GAK5 </t>
  </si>
  <si>
    <t>Substance</t>
  </si>
  <si>
    <t>Wochenendproben NKB --&gt; O3</t>
  </si>
  <si>
    <t>QT &lt; 3*LOQ --&gt; high uncertainty</t>
  </si>
  <si>
    <t>O3 --&gt; GAK1</t>
  </si>
  <si>
    <t>O3 --&gt; GAK3</t>
  </si>
  <si>
    <t>Qualifier 1 Results</t>
  </si>
  <si>
    <t>Ratio</t>
  </si>
  <si>
    <t>Qualifier 1 Method</t>
  </si>
  <si>
    <t>Rel. Resp.</t>
  </si>
  <si>
    <t>LOQ round</t>
  </si>
  <si>
    <t>Comment measurement issues</t>
  </si>
  <si>
    <t>Elimination (%) Glarnerland,  Probenahmetag (180614)</t>
  </si>
  <si>
    <t>Elimination (%) Glarnerland,  Probenahmetag (180508)</t>
  </si>
  <si>
    <t>Elimination (%) Glarnerland, Probenahmetag (180710)</t>
  </si>
  <si>
    <t>Elimination (%) Glarnerland, Probenahmetag (180508)</t>
  </si>
  <si>
    <t>Elimination (%) Glarnerland, Probenahmetag (180614)</t>
  </si>
  <si>
    <t>Commente</t>
  </si>
  <si>
    <t>Sucralose-FA</t>
  </si>
  <si>
    <t>Tebuconazole</t>
  </si>
  <si>
    <t>linear</t>
  </si>
  <si>
    <t>-</t>
  </si>
  <si>
    <t>296.0 -&gt; 213.9</t>
  </si>
  <si>
    <t>233.0 -&gt; 72.1</t>
  </si>
  <si>
    <t>441.0 -&gt; 395.2</t>
  </si>
  <si>
    <t>308.2 -&gt; 124.8</t>
  </si>
  <si>
    <t>Blind</t>
  </si>
  <si>
    <t>Cal Std 1 ng/L</t>
  </si>
  <si>
    <t>Cal Std 5 ng/L</t>
  </si>
  <si>
    <t>Cal Std 10 ng/L</t>
  </si>
  <si>
    <t>Cal Std 20 ng/L</t>
  </si>
  <si>
    <t>Cal Std 50 ng/L</t>
  </si>
  <si>
    <t>Cal Std 100 ng/L</t>
  </si>
  <si>
    <t>Cal Std 200 ng/L</t>
  </si>
  <si>
    <t>Cal Std 500 ng/L</t>
  </si>
  <si>
    <t>Cal Std 1000 ng/L</t>
  </si>
  <si>
    <t>Cal Std 5000 ng/L</t>
  </si>
  <si>
    <t>Cal Std 7500 ng/L</t>
  </si>
  <si>
    <t>A</t>
  </si>
  <si>
    <t>B</t>
  </si>
  <si>
    <t>3. Aufstockung</t>
  </si>
  <si>
    <t>4. Aufstockung</t>
  </si>
  <si>
    <t>Aufstockungen</t>
  </si>
  <si>
    <t>Copy</t>
  </si>
  <si>
    <t>highest STD 
for calibration</t>
  </si>
  <si>
    <t>lowest inte-
gratable STD</t>
  </si>
  <si>
    <t>LOQ by Standards 
and Blinds</t>
  </si>
  <si>
    <t>Corr. 
Coeff. r2</t>
  </si>
  <si>
    <t>Comment</t>
  </si>
  <si>
    <t>Atenolol-D7</t>
  </si>
  <si>
    <t>Amisulpride-D5</t>
  </si>
  <si>
    <t>Benzotriazol-D4</t>
  </si>
  <si>
    <t>Sucralose-D6-FA</t>
  </si>
  <si>
    <t>Diuron-D6</t>
  </si>
  <si>
    <t>Clarithromycin-D3</t>
  </si>
  <si>
    <t>Diclofenac-D4</t>
  </si>
  <si>
    <t>Tebuconazole-D9</t>
  </si>
  <si>
    <t>Diazinon-D10</t>
  </si>
  <si>
    <t>Ecoimpact2.0_18.06.2019_WW00_R1_MPGrab_Chnl4_1</t>
  </si>
  <si>
    <t>Ecoimpact2.0_26.06.2019_WW00_R1_MPGrab_Chnl4_1</t>
  </si>
  <si>
    <t>Ecoimpact2.0_03.07.2019_WW00_R1_MPGrab_Chnl4_1</t>
  </si>
  <si>
    <t>Ecoimpact2.0_18.06.2019_WW30_R1_MPGrab_Chnl1_1</t>
  </si>
  <si>
    <t>AVG</t>
  </si>
  <si>
    <t>Mean 50</t>
  </si>
  <si>
    <t>Mean 500</t>
  </si>
  <si>
    <t>Mean 5000</t>
  </si>
  <si>
    <t>LOQ Matrixfaktor corrected</t>
  </si>
  <si>
    <t>Overview &amp; notes Sequence</t>
  </si>
  <si>
    <t>Qual</t>
  </si>
  <si>
    <t>NP</t>
  </si>
  <si>
    <t>AqEc-EL_20.09.2019_MP3_R1</t>
  </si>
  <si>
    <t>AqEc-EL_25.09.2019_MP4_R1_ASS</t>
  </si>
  <si>
    <t>AqEc-EL_20.09.2019_MP5_R1</t>
  </si>
  <si>
    <t>AqEc-EL_25.09.2019_MP6_R1_ASS</t>
  </si>
  <si>
    <t>AqEc-EL_20.09.2019_MP3_R1_Aufst.5ng/L</t>
  </si>
  <si>
    <t>AqEc-EL_25.09.2019_MP4_R1_ASS_Aufst.50ng/L</t>
  </si>
  <si>
    <t>AqEc-EL_20.09.2019_MP5_R1_Aufst.500ng/L</t>
  </si>
  <si>
    <t>AqEc-EL_25.09.2019_MP6_R1_ASS_Aufst.5000ng/L</t>
  </si>
  <si>
    <t>Mean 5</t>
  </si>
  <si>
    <t>Ecoimpact2.0_Exp1_2_Biofilm</t>
  </si>
  <si>
    <t>Acesulfam-D4</t>
  </si>
  <si>
    <t>Sotalol</t>
  </si>
  <si>
    <t>Sotalol-D6</t>
  </si>
  <si>
    <t>Chloridazone-methyl-desphenyl-D3</t>
  </si>
  <si>
    <t>Hydrochlorothiazid</t>
  </si>
  <si>
    <t>Hydrochlorothiazid-C13D2</t>
  </si>
  <si>
    <t>Saccharin</t>
  </si>
  <si>
    <t>Saccharin-D4</t>
  </si>
  <si>
    <t>Levetiracetam-frag</t>
  </si>
  <si>
    <t>Levetiracetam-D3-frag</t>
  </si>
  <si>
    <t>Sulfapyridine</t>
  </si>
  <si>
    <t>Sulfapyridine-D4</t>
  </si>
  <si>
    <t>Gabapentin-D4</t>
  </si>
  <si>
    <t>Cyclamat</t>
  </si>
  <si>
    <t>Cyclamat-D11</t>
  </si>
  <si>
    <t>Carbendazim-D4</t>
  </si>
  <si>
    <t>Trimethoprim-D3</t>
  </si>
  <si>
    <t>No</t>
  </si>
  <si>
    <t>4-Acetamidoantipyrin-D3</t>
  </si>
  <si>
    <t>Lidocaine-D10</t>
  </si>
  <si>
    <t>2-6-Dichlorbenzamide-D3</t>
  </si>
  <si>
    <t>Thiamethoxam</t>
  </si>
  <si>
    <t>Thiamethoxam-D3</t>
  </si>
  <si>
    <t>Caffeine</t>
  </si>
  <si>
    <t>Caffeine-D9</t>
  </si>
  <si>
    <t>Sulfamethoxazol</t>
  </si>
  <si>
    <t>Sulfamethoxazol-D4</t>
  </si>
  <si>
    <t>Metoprolol-D7</t>
  </si>
  <si>
    <t>Sitagliptin</t>
  </si>
  <si>
    <t>Sitagliptin-D4</t>
  </si>
  <si>
    <t>Lamotrigine</t>
  </si>
  <si>
    <t>Lamotrigine-13C3D3</t>
  </si>
  <si>
    <t>Metamitron</t>
  </si>
  <si>
    <t>Metamitron-D5</t>
  </si>
  <si>
    <t>Dimethoate-D6</t>
  </si>
  <si>
    <t>Dimethoate</t>
  </si>
  <si>
    <t>Pirimicarb</t>
  </si>
  <si>
    <t>Clopidogrel Carboxylic Acid</t>
  </si>
  <si>
    <t>5-Methylbenzotriazol-D6</t>
  </si>
  <si>
    <t>Venlafaxine</t>
  </si>
  <si>
    <t>Venlafaxine-D6</t>
  </si>
  <si>
    <t>Carbamazepin-D8</t>
  </si>
  <si>
    <t>Chlortoluron-D6</t>
  </si>
  <si>
    <t>Cetirizine</t>
  </si>
  <si>
    <t>Cetirizine-D8</t>
  </si>
  <si>
    <t>Terbutryn-D5</t>
  </si>
  <si>
    <t>Oxazepam-D5</t>
  </si>
  <si>
    <t>Isoproturon</t>
  </si>
  <si>
    <t>Isoproturon-D6</t>
  </si>
  <si>
    <t>DEET-D10</t>
  </si>
  <si>
    <t>Candesartan-D5</t>
  </si>
  <si>
    <t>Naproxen</t>
  </si>
  <si>
    <t>Naproxen-D3</t>
  </si>
  <si>
    <t>Ethofumesate</t>
  </si>
  <si>
    <t>Dimethenamid</t>
  </si>
  <si>
    <t>Dimethenamid-D3</t>
  </si>
  <si>
    <t>Mecoprop-D6</t>
  </si>
  <si>
    <t>Epoxiconazole</t>
  </si>
  <si>
    <t>Epoxiconazole-D4</t>
  </si>
  <si>
    <t>Fipronil</t>
  </si>
  <si>
    <t>Fipronil-13C215N2</t>
  </si>
  <si>
    <t>Propiconazole</t>
  </si>
  <si>
    <t>Propiconazole-D7</t>
  </si>
  <si>
    <t>Mefenamic acid</t>
  </si>
  <si>
    <t>Mefenamic acid-D3</t>
  </si>
  <si>
    <t>z.T. Doppelpeak!</t>
  </si>
  <si>
    <t>Doppelpeak 4/5!</t>
  </si>
  <si>
    <t>26-Dichlorbenzamide</t>
  </si>
  <si>
    <t>190.0 -&gt; 173.0</t>
  </si>
  <si>
    <t>4-Acetamidoantipyrin_236</t>
  </si>
  <si>
    <t>246.1 -&gt; 228.1</t>
  </si>
  <si>
    <t>4-Formylaminoantipyrin_1038</t>
  </si>
  <si>
    <t>232.1 -&gt; 214.1</t>
  </si>
  <si>
    <t>5-Methylbenzotriazol_167_p</t>
  </si>
  <si>
    <t>134.1 -&gt; 77.0</t>
  </si>
  <si>
    <t>162.0 -&gt; 82.1</t>
  </si>
  <si>
    <t>195.1 -&gt; 138.0</t>
  </si>
  <si>
    <t>441.2 -&gt; 263.1</t>
  </si>
  <si>
    <t>Carbendazim (Azole)</t>
  </si>
  <si>
    <t>192.1 -&gt; 160.1</t>
  </si>
  <si>
    <t>389.2 -&gt; 201.0</t>
  </si>
  <si>
    <t>Chloridazone-methyl-desph_699</t>
  </si>
  <si>
    <t>160.0 -&gt; 88.0</t>
  </si>
  <si>
    <t>Chlortoluron (Chlorotoluron)</t>
  </si>
  <si>
    <t>213.1 -&gt; 72.0</t>
  </si>
  <si>
    <t>748.5 -&gt; 590.4</t>
  </si>
  <si>
    <t>308.1 -&gt; 198.0</t>
  </si>
  <si>
    <t>178.1 -&gt; 80.0</t>
  </si>
  <si>
    <t>192.3 -&gt; 119.1</t>
  </si>
  <si>
    <t>276.1 -&gt; 244.1</t>
  </si>
  <si>
    <t>230.0 -&gt; 125.0</t>
  </si>
  <si>
    <t>330.1 -&gt; 121.0</t>
  </si>
  <si>
    <t>287.1 -&gt; 120.9</t>
  </si>
  <si>
    <t>435.0 -&gt; 330.0</t>
  </si>
  <si>
    <t>172.1 -&gt; 154.1</t>
  </si>
  <si>
    <t>295.9 -&gt; 269.0</t>
  </si>
  <si>
    <t>207.2 -&gt; 46.1</t>
  </si>
  <si>
    <t>256.0 -&gt; 43.2</t>
  </si>
  <si>
    <t>126.1 -&gt; 41.1</t>
  </si>
  <si>
    <t>Lidocaine (Diocaine)</t>
  </si>
  <si>
    <t>235.2 -&gt; 86.1</t>
  </si>
  <si>
    <t>213.0 -&gt; 141.0</t>
  </si>
  <si>
    <t>242.1 -&gt; 224.1</t>
  </si>
  <si>
    <t>203.1 -&gt; 77.0</t>
  </si>
  <si>
    <t>Metamitron-Desamino_4</t>
  </si>
  <si>
    <t>188.1 -&gt; 77.1</t>
  </si>
  <si>
    <t>Metolachlor-OXA_265</t>
  </si>
  <si>
    <t>278.1 -&gt; 206.1</t>
  </si>
  <si>
    <t>268.2 -&gt; 72.1</t>
  </si>
  <si>
    <t>231.1 -&gt; 115.0</t>
  </si>
  <si>
    <t>287.1 -&gt; 241.0</t>
  </si>
  <si>
    <t>239.2 -&gt; 72.1</t>
  </si>
  <si>
    <t>342.1 -&gt; 69.1</t>
  </si>
  <si>
    <t>182.0 -&gt; 42.0</t>
  </si>
  <si>
    <t>408.1 -&gt; 234.8</t>
  </si>
  <si>
    <t>273.1 -&gt; 255.1</t>
  </si>
  <si>
    <t>254.1 -&gt; 92.0</t>
  </si>
  <si>
    <t>250.1 -&gt; 108.0</t>
  </si>
  <si>
    <t>242.2 -&gt; 186.1</t>
  </si>
  <si>
    <t>292.0 -&gt; 211.1</t>
  </si>
  <si>
    <t>291.2 -&gt; 230.1</t>
  </si>
  <si>
    <t>278.2 -&gt; 58.2</t>
  </si>
  <si>
    <t>Cal Std 0.5 ng/L</t>
  </si>
  <si>
    <t>Blank1</t>
  </si>
  <si>
    <t>Blank2</t>
  </si>
  <si>
    <t>Ecoimpact2.0_19.06.2019_PS_Blind</t>
  </si>
  <si>
    <t>Ecoimpact2.0_19.06.2019_PS_Blind_w/o</t>
  </si>
  <si>
    <t>Ecoimpact2.0_03.07.2019_PS_Blind</t>
  </si>
  <si>
    <t>Ecoimpact2.0_03.07.2019_PS_Blind_w/o</t>
  </si>
  <si>
    <t>Ecoimpact2.0_19.06.2019_PS_CB_AF</t>
  </si>
  <si>
    <t>Ecoimpact2.0_19.06.2019_PS_CB_EM_DAM</t>
  </si>
  <si>
    <t>Ecoimpact2.0_19.06.2019_PS_CB_XC</t>
  </si>
  <si>
    <t>Ecoimpact2.0_03.07.2019_PS_CB_AF</t>
  </si>
  <si>
    <t>Ecoimpact2.0_03.07.2019_PS_CB_EM</t>
  </si>
  <si>
    <t>Ecoimpact2.0_03.07.2019_PS_CB_XC</t>
  </si>
  <si>
    <t>Ecoimpact2.0_19.06.2019_PS_WW00_R2</t>
  </si>
  <si>
    <t>Ecoimpact2.0_03.07.2019_PS_WW00_R1</t>
  </si>
  <si>
    <t>Ecoimpact2.0_03.07.2019_PS_WW00_R2</t>
  </si>
  <si>
    <t>Ecoimpact2.0_19.06.2019_PS_WW10_R2</t>
  </si>
  <si>
    <t>Ecoimpact2.0_03.07.2019_PS_WW10_R1</t>
  </si>
  <si>
    <t>Ecoimpact2.0_03.07.2019_PS_WW10_R2</t>
  </si>
  <si>
    <t>Ecoimpact2.0_19.06.2019_PS_WW30_R1</t>
  </si>
  <si>
    <t>Ecoimpact2.0_19.06.2019_PS_WW30_R2</t>
  </si>
  <si>
    <t>Ecoimpact2.0_03.07.2019_PS_WW30_R1</t>
  </si>
  <si>
    <t>Ecoimpact2.0_19.06.2019_PS_WW80_R1</t>
  </si>
  <si>
    <t>Ecoimpact2.0_19.06.2019_PS_WW80_R2</t>
  </si>
  <si>
    <t>Ecoimpact2.0_03.07.2019_PS_WW80_R1</t>
  </si>
  <si>
    <t>Ecoimpact2.0_19.06.2019_PS_WW_AF</t>
  </si>
  <si>
    <t>Ecoimpact2.0_19.06.2019_PS_WW_EM</t>
  </si>
  <si>
    <t>Ecoimpact2.0_19.06.2019_PS_WW_XC</t>
  </si>
  <si>
    <t>Ecoimpact2.0_03.07.2019_PS_WW_AF</t>
  </si>
  <si>
    <t>Ecoimpact2.0_03.07.2019_PS_WW_EM</t>
  </si>
  <si>
    <t>Ecoimpact2.0_03.07.2019_PS_WW_XC</t>
  </si>
  <si>
    <t>Ecoimpact2.0_03.07.2019_PS_WW_XC_w</t>
  </si>
  <si>
    <t>Ecoimpact2.0_PICT_Ext_BT_WW_3</t>
  </si>
  <si>
    <t>Ecoimpact2.0_PICT_Ext_BT_WW_4</t>
  </si>
  <si>
    <t>Ecoimpact2.0_BiofilmExt_Chnl.04_WW00</t>
  </si>
  <si>
    <t>Ecoimpact2.0_BiofilmExt_Chnl.07_WW00</t>
  </si>
  <si>
    <t>Ecoimpact2.0_BiofilmExt_Chnl.09_WW00</t>
  </si>
  <si>
    <t>Ecoimpact2.0_BiofilmExt_Chnl.15_WW00</t>
  </si>
  <si>
    <t>Ecoimpact2.0_BiofilmExt_Chnl.03_WW10</t>
  </si>
  <si>
    <t>Ecoimpact2.0_BiofilmExt_Chnl.05_WW10</t>
  </si>
  <si>
    <t>Ecoimpact2.0_BiofilmExt_Chnl.12_WW10</t>
  </si>
  <si>
    <t>Ecoimpact2.0_BiofilmExt_Chnl.14_WW10</t>
  </si>
  <si>
    <t>Ecoimpact2.0_BiofilmExt_Chnl.01_WW30</t>
  </si>
  <si>
    <t>Ecoimpact2.0_BiofilmExt_Chnl.06_WW30</t>
  </si>
  <si>
    <t>Ecoimpact2.0_BiofilmExt_Chnl.11_WW30</t>
  </si>
  <si>
    <t>Ecoimpact2.0_BiofilmExt_Chnl.16_WW30</t>
  </si>
  <si>
    <t>Ecoimpact2.0_BiofilmExt_Chnl.02_WW80</t>
  </si>
  <si>
    <t>Ecoimpact2.0_BiofilmExt_Chnl.08_WW80</t>
  </si>
  <si>
    <t>Ecoimpact2.0_BiofilmExt_Chnl.10_WW80</t>
  </si>
  <si>
    <t>Ecoimpact2.0_BiofilmExt_Chnl.13_WW80</t>
  </si>
  <si>
    <t>Ecoimpact2.0_19.06.2019_PS_WW00_R1_10ng/L</t>
  </si>
  <si>
    <t>Ecoimpact2.0_19.06.2019_PS_WW10_R1_50ng/L</t>
  </si>
  <si>
    <t>Ecoimpact2.0_03.07.2019_PS_WW30_R2_200ng/L</t>
  </si>
  <si>
    <t>Ecoimpact2.0_03.07.2019_PS_WW80_R2_1000ng/L</t>
  </si>
  <si>
    <t>Ecoimpact2.0_BiofilmExt_Chnl.04_WW00_20ng/L</t>
  </si>
  <si>
    <t>Ecoimpact2.0_BiofilmExt_Chnl.03_WW10_100ng/L</t>
  </si>
  <si>
    <t>Ecoimpact2.0_BiofilmExt_Chnl.01_WW30_500ng/L</t>
  </si>
  <si>
    <t>Ecoimpact2.0_BiofilmExt_Chnl.02_WW80_5000ng/L</t>
  </si>
  <si>
    <t>Without Matrixfactor correction for LOQ</t>
  </si>
  <si>
    <t>WITH Matrixfactor correction for LOQ</t>
  </si>
  <si>
    <t>WITH Matrixfactor correction for LOQ - Concentration per 50mg Biofilm</t>
  </si>
  <si>
    <t>Doublepeak 4/5-Methylbenzotriazol!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</si>
</sst>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1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0" tint="-0.249977111117893"/>
      <name val="Calibri"/>
      <family val="2"/>
    </font>
    <font>
      <sz val="8"/>
      <color theme="1"/>
      <name val="Microsoft Sans Serif"/>
      <family val="2"/>
    </font>
    <font>
      <sz val="10"/>
      <color theme="1"/>
      <name val="Calibri"/>
      <family val="2"/>
    </font>
    <font>
      <b/>
      <sz val="12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sz val="11"/>
      <color rgb="FFFFC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1"/>
      <name val="Tahoma"/>
      <family val="2"/>
    </font>
    <font>
      <u/>
      <sz val="9"/>
      <color indexed="81"/>
      <name val="Tahoma"/>
      <family val="2"/>
    </font>
    <font>
      <u/>
      <sz val="10"/>
      <color indexed="81"/>
      <name val="Tahoma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6" tint="0.3999755851924192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8"/>
      <color theme="0" tint="-0.249977111117893"/>
      <name val="Microsoft Sans Serif"/>
      <family val="2"/>
    </font>
    <font>
      <b/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D3EE"/>
        <bgColor theme="4" tint="0.79998168889431442"/>
      </patternFill>
    </fill>
    <fill>
      <patternFill patternType="solid">
        <fgColor rgb="FFF9887F"/>
        <bgColor theme="4" tint="0.79998168889431442"/>
      </patternFill>
    </fill>
    <fill>
      <patternFill patternType="solid">
        <fgColor rgb="FFD0F3FE"/>
        <bgColor theme="4" tint="0.79998168889431442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CD3EE"/>
        <bgColor indexed="64"/>
      </patternFill>
    </fill>
    <fill>
      <patternFill patternType="solid">
        <fgColor rgb="FFF9887F"/>
        <bgColor indexed="64"/>
      </patternFill>
    </fill>
    <fill>
      <patternFill patternType="solid">
        <fgColor rgb="FFD0F3F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50">
    <xf numFmtId="0" fontId="0" fillId="0" borderId="0"/>
    <xf numFmtId="0" fontId="6" fillId="0" borderId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6" applyNumberFormat="0" applyFill="0" applyAlignment="0" applyProtection="0"/>
    <xf numFmtId="0" fontId="25" fillId="0" borderId="27" applyNumberFormat="0" applyFill="0" applyAlignment="0" applyProtection="0"/>
    <xf numFmtId="0" fontId="26" fillId="0" borderId="28" applyNumberFormat="0" applyFill="0" applyAlignment="0" applyProtection="0"/>
    <xf numFmtId="0" fontId="26" fillId="0" borderId="0" applyNumberFormat="0" applyFill="0" applyBorder="0" applyAlignment="0" applyProtection="0"/>
    <xf numFmtId="0" fontId="27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0" applyNumberFormat="0" applyBorder="0" applyAlignment="0" applyProtection="0"/>
    <xf numFmtId="0" fontId="30" fillId="27" borderId="29" applyNumberFormat="0" applyAlignment="0" applyProtection="0"/>
    <xf numFmtId="0" fontId="31" fillId="28" borderId="30" applyNumberFormat="0" applyAlignment="0" applyProtection="0"/>
    <xf numFmtId="0" fontId="32" fillId="28" borderId="29" applyNumberFormat="0" applyAlignment="0" applyProtection="0"/>
    <xf numFmtId="0" fontId="33" fillId="0" borderId="31" applyNumberFormat="0" applyFill="0" applyAlignment="0" applyProtection="0"/>
    <xf numFmtId="0" fontId="34" fillId="29" borderId="32" applyNumberFormat="0" applyAlignment="0" applyProtection="0"/>
    <xf numFmtId="0" fontId="13" fillId="0" borderId="0" applyNumberFormat="0" applyFill="0" applyBorder="0" applyAlignment="0" applyProtection="0"/>
    <xf numFmtId="0" fontId="12" fillId="30" borderId="33" applyNumberFormat="0" applyFont="0" applyAlignment="0" applyProtection="0"/>
    <xf numFmtId="0" fontId="35" fillId="0" borderId="0" applyNumberFormat="0" applyFill="0" applyBorder="0" applyAlignment="0" applyProtection="0"/>
    <xf numFmtId="0" fontId="3" fillId="0" borderId="34" applyNumberFormat="0" applyFill="0" applyAlignment="0" applyProtection="0"/>
    <xf numFmtId="0" fontId="3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36" fillId="54" borderId="0" applyNumberFormat="0" applyBorder="0" applyAlignment="0" applyProtection="0"/>
  </cellStyleXfs>
  <cellXfs count="303">
    <xf numFmtId="0" fontId="0" fillId="0" borderId="0" xfId="0"/>
    <xf numFmtId="0" fontId="2" fillId="0" borderId="2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Fill="1"/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/>
    <xf numFmtId="0" fontId="8" fillId="0" borderId="0" xfId="0" applyFont="1" applyFill="1" applyBorder="1" applyAlignment="1">
      <alignment horizontal="left" vertical="top"/>
    </xf>
    <xf numFmtId="164" fontId="8" fillId="0" borderId="0" xfId="0" applyNumberFormat="1" applyFont="1" applyFill="1" applyBorder="1" applyAlignment="1">
      <alignment horizontal="right" vertical="top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right"/>
    </xf>
    <xf numFmtId="0" fontId="4" fillId="0" borderId="2" xfId="0" applyFont="1" applyBorder="1"/>
    <xf numFmtId="1" fontId="7" fillId="0" borderId="12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10" fillId="4" borderId="1" xfId="0" applyNumberFormat="1" applyFont="1" applyFill="1" applyBorder="1" applyAlignment="1">
      <alignment horizontal="left" wrapText="1"/>
    </xf>
    <xf numFmtId="0" fontId="10" fillId="4" borderId="3" xfId="0" applyNumberFormat="1" applyFont="1" applyFill="1" applyBorder="1" applyAlignment="1">
      <alignment horizontal="left" wrapText="1"/>
    </xf>
    <xf numFmtId="0" fontId="10" fillId="5" borderId="1" xfId="0" applyNumberFormat="1" applyFont="1" applyFill="1" applyBorder="1" applyAlignment="1">
      <alignment horizontal="left" wrapText="1"/>
    </xf>
    <xf numFmtId="0" fontId="10" fillId="5" borderId="3" xfId="0" applyNumberFormat="1" applyFont="1" applyFill="1" applyBorder="1" applyAlignment="1">
      <alignment horizontal="left" wrapText="1"/>
    </xf>
    <xf numFmtId="0" fontId="10" fillId="6" borderId="1" xfId="0" applyNumberFormat="1" applyFont="1" applyFill="1" applyBorder="1" applyAlignment="1">
      <alignment horizontal="left" wrapText="1"/>
    </xf>
    <xf numFmtId="0" fontId="10" fillId="6" borderId="3" xfId="0" applyNumberFormat="1" applyFont="1" applyFill="1" applyBorder="1" applyAlignment="1">
      <alignment horizontal="left" wrapText="1"/>
    </xf>
    <xf numFmtId="0" fontId="10" fillId="9" borderId="3" xfId="0" applyNumberFormat="1" applyFont="1" applyFill="1" applyBorder="1" applyAlignment="1">
      <alignment horizontal="center" wrapText="1"/>
    </xf>
    <xf numFmtId="0" fontId="3" fillId="13" borderId="0" xfId="0" applyNumberFormat="1" applyFont="1" applyFill="1" applyBorder="1" applyAlignment="1">
      <alignment horizontal="left" wrapText="1"/>
    </xf>
    <xf numFmtId="0" fontId="3" fillId="13" borderId="4" xfId="0" applyNumberFormat="1" applyFont="1" applyFill="1" applyBorder="1" applyAlignment="1">
      <alignment horizontal="left" wrapText="1"/>
    </xf>
    <xf numFmtId="0" fontId="4" fillId="14" borderId="5" xfId="0" applyFont="1" applyFill="1" applyBorder="1"/>
    <xf numFmtId="0" fontId="4" fillId="14" borderId="10" xfId="0" applyFont="1" applyFill="1" applyBorder="1"/>
    <xf numFmtId="0" fontId="11" fillId="4" borderId="4" xfId="0" applyNumberFormat="1" applyFont="1" applyFill="1" applyBorder="1" applyAlignment="1">
      <alignment vertical="center"/>
    </xf>
    <xf numFmtId="0" fontId="4" fillId="15" borderId="5" xfId="0" applyFont="1" applyFill="1" applyBorder="1"/>
    <xf numFmtId="0" fontId="4" fillId="15" borderId="10" xfId="0" applyFont="1" applyFill="1" applyBorder="1"/>
    <xf numFmtId="0" fontId="11" fillId="5" borderId="4" xfId="0" applyNumberFormat="1" applyFont="1" applyFill="1" applyBorder="1" applyAlignment="1">
      <alignment vertical="center"/>
    </xf>
    <xf numFmtId="0" fontId="4" fillId="16" borderId="5" xfId="0" applyFont="1" applyFill="1" applyBorder="1"/>
    <xf numFmtId="0" fontId="4" fillId="16" borderId="10" xfId="0" applyFont="1" applyFill="1" applyBorder="1"/>
    <xf numFmtId="0" fontId="11" fillId="8" borderId="10" xfId="0" applyNumberFormat="1" applyFont="1" applyFill="1" applyBorder="1" applyAlignment="1">
      <alignment vertical="center"/>
    </xf>
    <xf numFmtId="0" fontId="11" fillId="11" borderId="10" xfId="0" applyNumberFormat="1" applyFont="1" applyFill="1" applyBorder="1" applyAlignment="1">
      <alignment vertical="center"/>
    </xf>
    <xf numFmtId="0" fontId="11" fillId="11" borderId="4" xfId="0" applyNumberFormat="1" applyFont="1" applyFill="1" applyBorder="1" applyAlignment="1">
      <alignment vertical="center"/>
    </xf>
    <xf numFmtId="0" fontId="11" fillId="12" borderId="10" xfId="0" applyNumberFormat="1" applyFont="1" applyFill="1" applyBorder="1" applyAlignment="1">
      <alignment vertical="center"/>
    </xf>
    <xf numFmtId="0" fontId="11" fillId="12" borderId="4" xfId="0" applyNumberFormat="1" applyFont="1" applyFill="1" applyBorder="1" applyAlignment="1">
      <alignment vertical="center"/>
    </xf>
    <xf numFmtId="0" fontId="4" fillId="18" borderId="0" xfId="0" applyFont="1" applyFill="1"/>
    <xf numFmtId="0" fontId="11" fillId="19" borderId="10" xfId="0" applyNumberFormat="1" applyFont="1" applyFill="1" applyBorder="1" applyAlignment="1">
      <alignment vertical="center"/>
    </xf>
    <xf numFmtId="0" fontId="4" fillId="0" borderId="6" xfId="0" applyFont="1" applyBorder="1"/>
    <xf numFmtId="0" fontId="9" fillId="0" borderId="0" xfId="0" applyFont="1" applyBorder="1" applyAlignment="1">
      <alignment vertical="top" wrapText="1"/>
    </xf>
    <xf numFmtId="0" fontId="10" fillId="7" borderId="3" xfId="0" applyNumberFormat="1" applyFont="1" applyFill="1" applyBorder="1" applyAlignment="1">
      <alignment horizontal="left" wrapText="1"/>
    </xf>
    <xf numFmtId="0" fontId="10" fillId="7" borderId="1" xfId="0" applyNumberFormat="1" applyFont="1" applyFill="1" applyBorder="1" applyAlignment="1">
      <alignment horizontal="left" wrapText="1"/>
    </xf>
    <xf numFmtId="0" fontId="4" fillId="21" borderId="10" xfId="0" applyFont="1" applyFill="1" applyBorder="1"/>
    <xf numFmtId="0" fontId="4" fillId="21" borderId="5" xfId="0" applyFont="1" applyFill="1" applyBorder="1"/>
    <xf numFmtId="0" fontId="10" fillId="19" borderId="3" xfId="0" applyNumberFormat="1" applyFont="1" applyFill="1" applyBorder="1" applyAlignment="1">
      <alignment horizontal="left" wrapText="1"/>
    </xf>
    <xf numFmtId="0" fontId="10" fillId="19" borderId="1" xfId="0" applyNumberFormat="1" applyFont="1" applyFill="1" applyBorder="1" applyAlignment="1">
      <alignment horizontal="left" wrapText="1"/>
    </xf>
    <xf numFmtId="0" fontId="0" fillId="0" borderId="2" xfId="0" applyFont="1" applyBorder="1"/>
    <xf numFmtId="1" fontId="0" fillId="0" borderId="2" xfId="0" applyNumberFormat="1" applyFont="1" applyBorder="1"/>
    <xf numFmtId="0" fontId="5" fillId="0" borderId="0" xfId="0" applyFont="1" applyBorder="1" applyAlignment="1">
      <alignment vertical="top"/>
    </xf>
    <xf numFmtId="0" fontId="17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top"/>
    </xf>
    <xf numFmtId="1" fontId="17" fillId="0" borderId="0" xfId="0" applyNumberFormat="1" applyFont="1" applyFill="1" applyBorder="1" applyAlignment="1">
      <alignment horizontal="left" vertical="top"/>
    </xf>
    <xf numFmtId="1" fontId="17" fillId="0" borderId="0" xfId="0" applyNumberFormat="1" applyFont="1" applyFill="1" applyBorder="1" applyAlignment="1">
      <alignment horizontal="right" vertical="top"/>
    </xf>
    <xf numFmtId="0" fontId="1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/>
    <xf numFmtId="0" fontId="11" fillId="10" borderId="20" xfId="0" applyNumberFormat="1" applyFont="1" applyFill="1" applyBorder="1" applyAlignment="1">
      <alignment vertical="center"/>
    </xf>
    <xf numFmtId="0" fontId="11" fillId="10" borderId="21" xfId="0" applyNumberFormat="1" applyFont="1" applyFill="1" applyBorder="1" applyAlignment="1">
      <alignment vertical="center"/>
    </xf>
    <xf numFmtId="0" fontId="11" fillId="10" borderId="22" xfId="0" applyNumberFormat="1" applyFont="1" applyFill="1" applyBorder="1" applyAlignment="1">
      <alignment vertical="center"/>
    </xf>
    <xf numFmtId="0" fontId="8" fillId="22" borderId="0" xfId="0" applyFont="1" applyFill="1"/>
    <xf numFmtId="0" fontId="7" fillId="22" borderId="2" xfId="0" applyFont="1" applyFill="1" applyBorder="1" applyAlignment="1">
      <alignment horizontal="right"/>
    </xf>
    <xf numFmtId="1" fontId="7" fillId="22" borderId="2" xfId="0" applyNumberFormat="1" applyFont="1" applyFill="1" applyBorder="1" applyAlignment="1">
      <alignment horizontal="right"/>
    </xf>
    <xf numFmtId="1" fontId="7" fillId="22" borderId="1" xfId="0" applyNumberFormat="1" applyFont="1" applyFill="1" applyBorder="1" applyAlignment="1">
      <alignment horizontal="right"/>
    </xf>
    <xf numFmtId="0" fontId="7" fillId="22" borderId="1" xfId="0" applyFont="1" applyFill="1" applyBorder="1" applyAlignment="1">
      <alignment horizontal="right"/>
    </xf>
    <xf numFmtId="1" fontId="7" fillId="22" borderId="12" xfId="0" applyNumberFormat="1" applyFont="1" applyFill="1" applyBorder="1" applyAlignment="1">
      <alignment horizontal="right"/>
    </xf>
    <xf numFmtId="0" fontId="4" fillId="22" borderId="0" xfId="0" applyFont="1" applyFill="1"/>
    <xf numFmtId="0" fontId="0" fillId="22" borderId="2" xfId="0" applyFont="1" applyFill="1" applyBorder="1"/>
    <xf numFmtId="0" fontId="4" fillId="22" borderId="2" xfId="0" applyFont="1" applyFill="1" applyBorder="1"/>
    <xf numFmtId="0" fontId="8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23" borderId="0" xfId="0" applyFill="1"/>
    <xf numFmtId="0" fontId="0" fillId="0" borderId="0" xfId="0"/>
    <xf numFmtId="0" fontId="2" fillId="0" borderId="2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Border="1"/>
    <xf numFmtId="0" fontId="8" fillId="0" borderId="0" xfId="0" applyFont="1"/>
    <xf numFmtId="164" fontId="8" fillId="0" borderId="0" xfId="0" applyNumberFormat="1" applyFont="1" applyFill="1" applyBorder="1" applyAlignment="1">
      <alignment horizontal="right" vertical="top"/>
    </xf>
    <xf numFmtId="0" fontId="8" fillId="0" borderId="0" xfId="0" applyFont="1" applyAlignment="1">
      <alignment wrapText="1"/>
    </xf>
    <xf numFmtId="0" fontId="0" fillId="0" borderId="0" xfId="0" applyBorder="1"/>
    <xf numFmtId="0" fontId="4" fillId="0" borderId="0" xfId="0" applyFont="1" applyFill="1" applyBorder="1"/>
    <xf numFmtId="0" fontId="8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19" fillId="0" borderId="11" xfId="0" applyFont="1" applyFill="1" applyBorder="1" applyAlignment="1">
      <alignment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right" vertical="top"/>
    </xf>
    <xf numFmtId="1" fontId="16" fillId="0" borderId="0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40" fillId="0" borderId="0" xfId="0" applyFont="1" applyAlignment="1">
      <alignment wrapText="1"/>
    </xf>
    <xf numFmtId="0" fontId="40" fillId="0" borderId="0" xfId="0" applyFont="1"/>
    <xf numFmtId="0" fontId="8" fillId="0" borderId="0" xfId="0" applyFont="1" applyFill="1" applyAlignment="1">
      <alignment wrapText="1"/>
    </xf>
    <xf numFmtId="0" fontId="2" fillId="0" borderId="12" xfId="0" applyFont="1" applyFill="1" applyBorder="1" applyAlignment="1">
      <alignment horizontal="right" vertical="top"/>
    </xf>
    <xf numFmtId="0" fontId="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41" fillId="0" borderId="0" xfId="0" applyFont="1" applyFill="1"/>
    <xf numFmtId="0" fontId="41" fillId="0" borderId="0" xfId="0" applyFont="1"/>
    <xf numFmtId="0" fontId="5" fillId="0" borderId="0" xfId="0" applyFont="1" applyFill="1" applyAlignment="1">
      <alignment wrapText="1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3" borderId="12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0" fillId="0" borderId="0" xfId="0" applyFill="1" applyBorder="1" applyAlignment="1"/>
    <xf numFmtId="0" fontId="5" fillId="0" borderId="9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center"/>
    </xf>
    <xf numFmtId="1" fontId="0" fillId="0" borderId="0" xfId="0" applyNumberFormat="1"/>
    <xf numFmtId="0" fontId="42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3" fillId="0" borderId="0" xfId="0" applyFont="1" applyFill="1"/>
    <xf numFmtId="0" fontId="0" fillId="0" borderId="0" xfId="0" applyFont="1" applyFill="1"/>
    <xf numFmtId="0" fontId="41" fillId="55" borderId="0" xfId="0" applyFont="1" applyFill="1"/>
    <xf numFmtId="0" fontId="0" fillId="57" borderId="0" xfId="0" applyFill="1"/>
    <xf numFmtId="0" fontId="0" fillId="55" borderId="38" xfId="0" applyFill="1" applyBorder="1" applyAlignment="1">
      <alignment wrapText="1"/>
    </xf>
    <xf numFmtId="0" fontId="1" fillId="55" borderId="36" xfId="0" applyFont="1" applyFill="1" applyBorder="1" applyAlignment="1">
      <alignment horizontal="center" vertical="center"/>
    </xf>
    <xf numFmtId="0" fontId="10" fillId="55" borderId="0" xfId="0" applyFont="1" applyFill="1"/>
    <xf numFmtId="0" fontId="1" fillId="55" borderId="2" xfId="0" applyFont="1" applyFill="1" applyBorder="1" applyAlignment="1">
      <alignment horizontal="center" vertical="center"/>
    </xf>
    <xf numFmtId="0" fontId="19" fillId="55" borderId="0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vertical="center" wrapText="1"/>
    </xf>
    <xf numFmtId="0" fontId="1" fillId="55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Border="1" applyAlignment="1">
      <alignment vertical="top" wrapText="1"/>
    </xf>
    <xf numFmtId="0" fontId="22" fillId="0" borderId="0" xfId="0" applyFont="1" applyFill="1"/>
    <xf numFmtId="1" fontId="2" fillId="0" borderId="0" xfId="0" applyNumberFormat="1" applyFont="1" applyBorder="1" applyAlignment="1">
      <alignment horizontal="right" vertical="top"/>
    </xf>
    <xf numFmtId="1" fontId="16" fillId="57" borderId="0" xfId="0" applyNumberFormat="1" applyFont="1" applyFill="1" applyBorder="1" applyAlignment="1">
      <alignment horizontal="center" vertical="center" wrapText="1"/>
    </xf>
    <xf numFmtId="0" fontId="4" fillId="57" borderId="0" xfId="0" applyFont="1" applyFill="1"/>
    <xf numFmtId="0" fontId="4" fillId="56" borderId="0" xfId="0" applyFont="1" applyFill="1"/>
    <xf numFmtId="0" fontId="4" fillId="55" borderId="0" xfId="0" applyFont="1" applyFill="1"/>
    <xf numFmtId="0" fontId="46" fillId="0" borderId="0" xfId="0" applyFont="1"/>
    <xf numFmtId="0" fontId="47" fillId="0" borderId="0" xfId="0" applyFont="1"/>
    <xf numFmtId="1" fontId="48" fillId="0" borderId="2" xfId="0" applyNumberFormat="1" applyFont="1" applyBorder="1" applyAlignment="1">
      <alignment horizontal="right" vertical="top"/>
    </xf>
    <xf numFmtId="0" fontId="46" fillId="0" borderId="8" xfId="0" applyFont="1" applyBorder="1"/>
    <xf numFmtId="0" fontId="46" fillId="0" borderId="37" xfId="0" applyFont="1" applyBorder="1"/>
    <xf numFmtId="0" fontId="48" fillId="0" borderId="2" xfId="0" applyFont="1" applyBorder="1" applyAlignment="1">
      <alignment horizontal="right" vertical="top"/>
    </xf>
    <xf numFmtId="0" fontId="46" fillId="0" borderId="6" xfId="0" applyFont="1" applyBorder="1"/>
    <xf numFmtId="0" fontId="46" fillId="0" borderId="0" xfId="0" applyFont="1" applyBorder="1"/>
    <xf numFmtId="0" fontId="46" fillId="0" borderId="7" xfId="0" applyFont="1" applyBorder="1"/>
    <xf numFmtId="0" fontId="49" fillId="55" borderId="0" xfId="0" applyFont="1" applyFill="1"/>
    <xf numFmtId="0" fontId="44" fillId="0" borderId="0" xfId="0" applyFont="1" applyFill="1" applyAlignment="1"/>
    <xf numFmtId="165" fontId="8" fillId="0" borderId="0" xfId="0" applyNumberFormat="1" applyFont="1" applyFill="1" applyBorder="1" applyAlignment="1">
      <alignment horizontal="left" vertical="top"/>
    </xf>
    <xf numFmtId="0" fontId="0" fillId="58" borderId="0" xfId="0" applyFill="1"/>
    <xf numFmtId="0" fontId="0" fillId="0" borderId="0" xfId="0" applyAlignment="1">
      <alignment vertical="center"/>
    </xf>
    <xf numFmtId="0" fontId="45" fillId="0" borderId="0" xfId="0" applyFont="1" applyFill="1" applyAlignment="1">
      <alignment wrapText="1"/>
    </xf>
    <xf numFmtId="0" fontId="50" fillId="0" borderId="0" xfId="0" applyFont="1"/>
    <xf numFmtId="0" fontId="50" fillId="0" borderId="0" xfId="0" applyNumberFormat="1" applyFont="1"/>
    <xf numFmtId="3" fontId="50" fillId="0" borderId="0" xfId="0" applyNumberFormat="1" applyFont="1"/>
    <xf numFmtId="0" fontId="8" fillId="57" borderId="0" xfId="0" applyFont="1" applyFill="1"/>
    <xf numFmtId="0" fontId="0" fillId="57" borderId="0" xfId="0" applyFill="1" applyAlignment="1">
      <alignment vertical="center"/>
    </xf>
    <xf numFmtId="0" fontId="2" fillId="57" borderId="0" xfId="0" applyFont="1" applyFill="1" applyBorder="1" applyAlignment="1">
      <alignment horizontal="left" vertical="top"/>
    </xf>
    <xf numFmtId="1" fontId="2" fillId="57" borderId="0" xfId="0" applyNumberFormat="1" applyFont="1" applyFill="1" applyBorder="1" applyAlignment="1">
      <alignment horizontal="left" vertical="top"/>
    </xf>
    <xf numFmtId="1" fontId="2" fillId="57" borderId="0" xfId="0" applyNumberFormat="1" applyFont="1" applyFill="1" applyBorder="1" applyAlignment="1">
      <alignment horizontal="right" vertical="top"/>
    </xf>
    <xf numFmtId="0" fontId="22" fillId="57" borderId="0" xfId="0" applyFont="1" applyFill="1"/>
    <xf numFmtId="0" fontId="17" fillId="57" borderId="0" xfId="0" applyFont="1" applyFill="1" applyBorder="1" applyAlignment="1">
      <alignment horizontal="left" vertical="top"/>
    </xf>
    <xf numFmtId="1" fontId="17" fillId="57" borderId="0" xfId="0" applyNumberFormat="1" applyFont="1" applyFill="1" applyBorder="1" applyAlignment="1">
      <alignment horizontal="left" vertical="top"/>
    </xf>
    <xf numFmtId="1" fontId="17" fillId="57" borderId="0" xfId="0" applyNumberFormat="1" applyFont="1" applyFill="1" applyBorder="1" applyAlignment="1">
      <alignment horizontal="right" vertical="top"/>
    </xf>
    <xf numFmtId="0" fontId="0" fillId="57" borderId="0" xfId="0" applyFont="1" applyFill="1"/>
    <xf numFmtId="0" fontId="0" fillId="55" borderId="0" xfId="0" applyFill="1"/>
    <xf numFmtId="0" fontId="0" fillId="55" borderId="0" xfId="0" applyFill="1" applyAlignment="1">
      <alignment vertical="center"/>
    </xf>
    <xf numFmtId="0" fontId="17" fillId="55" borderId="0" xfId="0" applyFont="1" applyFill="1" applyBorder="1" applyAlignment="1">
      <alignment horizontal="left" vertical="top"/>
    </xf>
    <xf numFmtId="1" fontId="17" fillId="55" borderId="0" xfId="0" applyNumberFormat="1" applyFont="1" applyFill="1" applyBorder="1" applyAlignment="1">
      <alignment horizontal="left" vertical="top"/>
    </xf>
    <xf numFmtId="1" fontId="16" fillId="55" borderId="0" xfId="0" applyNumberFormat="1" applyFont="1" applyFill="1" applyBorder="1" applyAlignment="1">
      <alignment horizontal="center" vertical="center" wrapText="1"/>
    </xf>
    <xf numFmtId="1" fontId="17" fillId="55" borderId="0" xfId="0" applyNumberFormat="1" applyFont="1" applyFill="1" applyBorder="1" applyAlignment="1">
      <alignment horizontal="right" vertical="top"/>
    </xf>
    <xf numFmtId="1" fontId="2" fillId="55" borderId="0" xfId="0" applyNumberFormat="1" applyFont="1" applyFill="1" applyBorder="1" applyAlignment="1">
      <alignment horizontal="right" vertical="top"/>
    </xf>
    <xf numFmtId="0" fontId="0" fillId="55" borderId="0" xfId="0" applyFont="1" applyFill="1"/>
    <xf numFmtId="0" fontId="8" fillId="55" borderId="0" xfId="0" applyFont="1" applyFill="1"/>
    <xf numFmtId="0" fontId="2" fillId="55" borderId="0" xfId="0" applyFont="1" applyFill="1" applyBorder="1" applyAlignment="1">
      <alignment horizontal="left" vertical="top"/>
    </xf>
    <xf numFmtId="1" fontId="2" fillId="55" borderId="0" xfId="0" applyNumberFormat="1" applyFont="1" applyFill="1" applyBorder="1" applyAlignment="1">
      <alignment horizontal="left" vertical="top"/>
    </xf>
    <xf numFmtId="0" fontId="13" fillId="55" borderId="0" xfId="0" applyFont="1" applyFill="1"/>
    <xf numFmtId="0" fontId="4" fillId="59" borderId="0" xfId="0" applyFont="1" applyFill="1"/>
    <xf numFmtId="0" fontId="5" fillId="59" borderId="0" xfId="0" applyFont="1" applyFill="1" applyBorder="1" applyAlignment="1">
      <alignment horizontal="center" vertical="center" wrapText="1"/>
    </xf>
    <xf numFmtId="1" fontId="2" fillId="60" borderId="0" xfId="0" applyNumberFormat="1" applyFont="1" applyFill="1" applyBorder="1" applyAlignment="1">
      <alignment horizontal="right" vertical="top"/>
    </xf>
    <xf numFmtId="0" fontId="0" fillId="61" borderId="0" xfId="0" applyFill="1"/>
    <xf numFmtId="0" fontId="8" fillId="61" borderId="0" xfId="0" applyFont="1" applyFill="1"/>
    <xf numFmtId="0" fontId="0" fillId="61" borderId="0" xfId="0" applyFill="1" applyAlignment="1">
      <alignment vertical="center"/>
    </xf>
    <xf numFmtId="0" fontId="2" fillId="61" borderId="0" xfId="0" applyFont="1" applyFill="1" applyBorder="1" applyAlignment="1">
      <alignment horizontal="left" vertical="top"/>
    </xf>
    <xf numFmtId="1" fontId="2" fillId="61" borderId="0" xfId="0" applyNumberFormat="1" applyFont="1" applyFill="1" applyBorder="1" applyAlignment="1">
      <alignment horizontal="left" vertical="top"/>
    </xf>
    <xf numFmtId="1" fontId="16" fillId="61" borderId="0" xfId="0" applyNumberFormat="1" applyFont="1" applyFill="1" applyBorder="1" applyAlignment="1">
      <alignment horizontal="center" vertical="center" wrapText="1"/>
    </xf>
    <xf numFmtId="1" fontId="2" fillId="61" borderId="0" xfId="0" applyNumberFormat="1" applyFont="1" applyFill="1" applyBorder="1" applyAlignment="1">
      <alignment horizontal="right" vertical="top"/>
    </xf>
    <xf numFmtId="0" fontId="22" fillId="61" borderId="0" xfId="0" applyFont="1" applyFill="1"/>
    <xf numFmtId="0" fontId="4" fillId="61" borderId="0" xfId="0" applyFont="1" applyFill="1"/>
    <xf numFmtId="0" fontId="17" fillId="61" borderId="0" xfId="0" applyFont="1" applyFill="1" applyBorder="1" applyAlignment="1">
      <alignment horizontal="left" vertical="top"/>
    </xf>
    <xf numFmtId="1" fontId="17" fillId="61" borderId="0" xfId="0" applyNumberFormat="1" applyFont="1" applyFill="1" applyBorder="1" applyAlignment="1">
      <alignment horizontal="left" vertical="top"/>
    </xf>
    <xf numFmtId="1" fontId="17" fillId="61" borderId="0" xfId="0" applyNumberFormat="1" applyFont="1" applyFill="1" applyBorder="1" applyAlignment="1">
      <alignment horizontal="right" vertical="top"/>
    </xf>
    <xf numFmtId="0" fontId="0" fillId="61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58" borderId="0" xfId="0" applyFont="1" applyFill="1" applyBorder="1" applyAlignment="1">
      <alignment horizontal="center" vertical="center" wrapText="1"/>
    </xf>
    <xf numFmtId="0" fontId="11" fillId="12" borderId="18" xfId="0" applyNumberFormat="1" applyFont="1" applyFill="1" applyBorder="1" applyAlignment="1">
      <alignment horizontal="center" vertical="center" wrapText="1"/>
    </xf>
    <xf numFmtId="0" fontId="11" fillId="12" borderId="19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1" fillId="11" borderId="10" xfId="0" applyNumberFormat="1" applyFont="1" applyFill="1" applyBorder="1" applyAlignment="1">
      <alignment horizontal="center" vertical="center" wrapText="1"/>
    </xf>
    <xf numFmtId="0" fontId="11" fillId="10" borderId="10" xfId="0" applyNumberFormat="1" applyFont="1" applyFill="1" applyBorder="1" applyAlignment="1">
      <alignment horizontal="center" vertical="center" wrapText="1"/>
    </xf>
    <xf numFmtId="0" fontId="11" fillId="8" borderId="10" xfId="0" applyNumberFormat="1" applyFont="1" applyFill="1" applyBorder="1" applyAlignment="1">
      <alignment horizontal="center" vertical="center" wrapText="1"/>
    </xf>
    <xf numFmtId="0" fontId="11" fillId="8" borderId="5" xfId="0" applyNumberFormat="1" applyFont="1" applyFill="1" applyBorder="1" applyAlignment="1">
      <alignment horizontal="center" vertical="center" wrapText="1"/>
    </xf>
    <xf numFmtId="0" fontId="11" fillId="19" borderId="4" xfId="0" applyNumberFormat="1" applyFont="1" applyFill="1" applyBorder="1" applyAlignment="1">
      <alignment horizontal="center" vertical="center" wrapText="1"/>
    </xf>
    <xf numFmtId="0" fontId="11" fillId="19" borderId="10" xfId="0" applyNumberFormat="1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horizontal="center" vertical="top" wrapText="1"/>
    </xf>
    <xf numFmtId="0" fontId="3" fillId="20" borderId="17" xfId="0" applyFont="1" applyFill="1" applyBorder="1" applyAlignment="1">
      <alignment horizontal="center" vertical="top" wrapText="1"/>
    </xf>
    <xf numFmtId="0" fontId="11" fillId="11" borderId="2" xfId="0" applyNumberFormat="1" applyFont="1" applyFill="1" applyBorder="1" applyAlignment="1">
      <alignment horizontal="center" vertical="center" wrapText="1"/>
    </xf>
    <xf numFmtId="0" fontId="11" fillId="10" borderId="2" xfId="0" applyNumberFormat="1" applyFont="1" applyFill="1" applyBorder="1" applyAlignment="1">
      <alignment horizontal="center" vertical="center" wrapText="1"/>
    </xf>
    <xf numFmtId="0" fontId="11" fillId="19" borderId="2" xfId="0" applyNumberFormat="1" applyFont="1" applyFill="1" applyBorder="1" applyAlignment="1">
      <alignment horizontal="center" vertical="center" wrapText="1"/>
    </xf>
    <xf numFmtId="0" fontId="11" fillId="8" borderId="2" xfId="0" applyNumberFormat="1" applyFont="1" applyFill="1" applyBorder="1" applyAlignment="1">
      <alignment horizontal="center" vertical="center" wrapText="1"/>
    </xf>
    <xf numFmtId="0" fontId="11" fillId="11" borderId="18" xfId="0" applyNumberFormat="1" applyFont="1" applyFill="1" applyBorder="1" applyAlignment="1">
      <alignment horizontal="center" vertical="center" wrapText="1"/>
    </xf>
    <xf numFmtId="0" fontId="11" fillId="11" borderId="19" xfId="0" applyNumberFormat="1" applyFont="1" applyFill="1" applyBorder="1" applyAlignment="1">
      <alignment horizontal="center" vertical="center" wrapText="1"/>
    </xf>
    <xf numFmtId="0" fontId="11" fillId="10" borderId="19" xfId="0" applyNumberFormat="1" applyFont="1" applyFill="1" applyBorder="1" applyAlignment="1">
      <alignment horizontal="center" vertical="center" wrapText="1"/>
    </xf>
    <xf numFmtId="0" fontId="11" fillId="7" borderId="18" xfId="0" applyNumberFormat="1" applyFont="1" applyFill="1" applyBorder="1" applyAlignment="1">
      <alignment horizontal="center" vertical="center"/>
    </xf>
    <xf numFmtId="0" fontId="11" fillId="7" borderId="19" xfId="0" applyNumberFormat="1" applyFont="1" applyFill="1" applyBorder="1" applyAlignment="1">
      <alignment horizontal="center" vertical="center"/>
    </xf>
    <xf numFmtId="0" fontId="10" fillId="12" borderId="3" xfId="0" applyNumberFormat="1" applyFont="1" applyFill="1" applyBorder="1" applyAlignment="1">
      <alignment horizontal="center" wrapText="1"/>
    </xf>
    <xf numFmtId="0" fontId="10" fillId="12" borderId="17" xfId="0" applyNumberFormat="1" applyFont="1" applyFill="1" applyBorder="1" applyAlignment="1">
      <alignment horizontal="center" wrapText="1"/>
    </xf>
    <xf numFmtId="0" fontId="10" fillId="12" borderId="1" xfId="0" applyNumberFormat="1" applyFont="1" applyFill="1" applyBorder="1" applyAlignment="1">
      <alignment horizontal="center" wrapText="1"/>
    </xf>
    <xf numFmtId="0" fontId="3" fillId="17" borderId="2" xfId="0" applyFont="1" applyFill="1" applyBorder="1" applyAlignment="1">
      <alignment horizontal="center" vertical="top" wrapText="1"/>
    </xf>
    <xf numFmtId="0" fontId="3" fillId="17" borderId="17" xfId="0" applyFont="1" applyFill="1" applyBorder="1" applyAlignment="1">
      <alignment horizontal="center" vertical="top" wrapText="1"/>
    </xf>
    <xf numFmtId="0" fontId="3" fillId="17" borderId="1" xfId="0" applyFont="1" applyFill="1" applyBorder="1" applyAlignment="1">
      <alignment horizontal="center" vertical="top" wrapText="1"/>
    </xf>
    <xf numFmtId="0" fontId="10" fillId="7" borderId="2" xfId="0" applyNumberFormat="1" applyFont="1" applyFill="1" applyBorder="1" applyAlignment="1">
      <alignment horizontal="center" wrapText="1"/>
    </xf>
    <xf numFmtId="0" fontId="3" fillId="17" borderId="3" xfId="0" applyFont="1" applyFill="1" applyBorder="1" applyAlignment="1">
      <alignment horizontal="center" vertical="top" wrapText="1"/>
    </xf>
    <xf numFmtId="0" fontId="10" fillId="7" borderId="3" xfId="0" applyNumberFormat="1" applyFont="1" applyFill="1" applyBorder="1" applyAlignment="1">
      <alignment horizontal="center" wrapText="1"/>
    </xf>
    <xf numFmtId="0" fontId="11" fillId="12" borderId="25" xfId="0" applyNumberFormat="1" applyFont="1" applyFill="1" applyBorder="1" applyAlignment="1">
      <alignment horizontal="center" vertical="center" wrapText="1"/>
    </xf>
    <xf numFmtId="0" fontId="10" fillId="9" borderId="2" xfId="0" applyNumberFormat="1" applyFont="1" applyFill="1" applyBorder="1" applyAlignment="1">
      <alignment horizontal="center" wrapText="1"/>
    </xf>
    <xf numFmtId="0" fontId="10" fillId="11" borderId="2" xfId="0" applyNumberFormat="1" applyFont="1" applyFill="1" applyBorder="1" applyAlignment="1">
      <alignment horizontal="center" wrapText="1"/>
    </xf>
    <xf numFmtId="0" fontId="10" fillId="8" borderId="2" xfId="0" applyNumberFormat="1" applyFont="1" applyFill="1" applyBorder="1" applyAlignment="1">
      <alignment horizontal="center" wrapText="1"/>
    </xf>
    <xf numFmtId="0" fontId="10" fillId="10" borderId="2" xfId="0" applyNumberFormat="1" applyFont="1" applyFill="1" applyBorder="1" applyAlignment="1">
      <alignment horizontal="center" wrapText="1"/>
    </xf>
    <xf numFmtId="0" fontId="10" fillId="10" borderId="12" xfId="0" applyNumberFormat="1" applyFont="1" applyFill="1" applyBorder="1" applyAlignment="1">
      <alignment horizontal="center" wrapText="1"/>
    </xf>
    <xf numFmtId="0" fontId="10" fillId="10" borderId="23" xfId="0" applyNumberFormat="1" applyFont="1" applyFill="1" applyBorder="1" applyAlignment="1">
      <alignment horizontal="center" wrapText="1"/>
    </xf>
    <xf numFmtId="0" fontId="10" fillId="10" borderId="11" xfId="0" applyNumberFormat="1" applyFont="1" applyFill="1" applyBorder="1" applyAlignment="1">
      <alignment horizontal="center" wrapText="1"/>
    </xf>
    <xf numFmtId="0" fontId="10" fillId="12" borderId="2" xfId="0" applyNumberFormat="1" applyFont="1" applyFill="1" applyBorder="1" applyAlignment="1">
      <alignment horizontal="center" wrapText="1"/>
    </xf>
    <xf numFmtId="0" fontId="10" fillId="8" borderId="3" xfId="0" applyNumberFormat="1" applyFont="1" applyFill="1" applyBorder="1" applyAlignment="1">
      <alignment horizontal="center" wrapText="1"/>
    </xf>
    <xf numFmtId="0" fontId="10" fillId="11" borderId="3" xfId="0" applyNumberFormat="1" applyFont="1" applyFill="1" applyBorder="1" applyAlignment="1">
      <alignment horizontal="center" wrapText="1"/>
    </xf>
    <xf numFmtId="0" fontId="10" fillId="11" borderId="17" xfId="0" applyNumberFormat="1" applyFont="1" applyFill="1" applyBorder="1" applyAlignment="1">
      <alignment horizontal="center" wrapText="1"/>
    </xf>
    <xf numFmtId="0" fontId="10" fillId="11" borderId="1" xfId="0" applyNumberFormat="1" applyFont="1" applyFill="1" applyBorder="1" applyAlignment="1">
      <alignment horizontal="center" wrapText="1"/>
    </xf>
    <xf numFmtId="0" fontId="10" fillId="10" borderId="24" xfId="0" applyNumberFormat="1" applyFont="1" applyFill="1" applyBorder="1" applyAlignment="1">
      <alignment horizontal="center" wrapText="1"/>
    </xf>
    <xf numFmtId="0" fontId="10" fillId="10" borderId="3" xfId="0" applyNumberFormat="1" applyFont="1" applyFill="1" applyBorder="1" applyAlignment="1">
      <alignment horizontal="center" wrapText="1"/>
    </xf>
    <xf numFmtId="0" fontId="10" fillId="10" borderId="1" xfId="0" applyNumberFormat="1" applyFont="1" applyFill="1" applyBorder="1" applyAlignment="1">
      <alignment horizontal="center" wrapText="1"/>
    </xf>
    <xf numFmtId="0" fontId="10" fillId="8" borderId="17" xfId="0" applyNumberFormat="1" applyFont="1" applyFill="1" applyBorder="1" applyAlignment="1">
      <alignment horizontal="center" wrapText="1"/>
    </xf>
    <xf numFmtId="0" fontId="10" fillId="8" borderId="1" xfId="0" applyNumberFormat="1" applyFont="1" applyFill="1" applyBorder="1" applyAlignment="1">
      <alignment horizontal="center" wrapText="1"/>
    </xf>
    <xf numFmtId="0" fontId="10" fillId="9" borderId="3" xfId="0" applyNumberFormat="1" applyFont="1" applyFill="1" applyBorder="1" applyAlignment="1">
      <alignment horizontal="center" wrapText="1"/>
    </xf>
    <xf numFmtId="0" fontId="10" fillId="9" borderId="17" xfId="0" applyNumberFormat="1" applyFont="1" applyFill="1" applyBorder="1" applyAlignment="1">
      <alignment horizontal="center" wrapText="1"/>
    </xf>
    <xf numFmtId="0" fontId="10" fillId="9" borderId="23" xfId="0" applyNumberFormat="1" applyFont="1" applyFill="1" applyBorder="1" applyAlignment="1">
      <alignment horizontal="center" wrapText="1"/>
    </xf>
    <xf numFmtId="0" fontId="10" fillId="9" borderId="11" xfId="0" applyNumberFormat="1" applyFont="1" applyFill="1" applyBorder="1" applyAlignment="1">
      <alignment horizontal="center" wrapText="1"/>
    </xf>
    <xf numFmtId="0" fontId="3" fillId="17" borderId="14" xfId="0" applyFont="1" applyFill="1" applyBorder="1" applyAlignment="1">
      <alignment horizontal="center" vertical="top" wrapText="1"/>
    </xf>
    <xf numFmtId="0" fontId="3" fillId="17" borderId="13" xfId="0" applyFont="1" applyFill="1" applyBorder="1" applyAlignment="1">
      <alignment horizontal="center" vertical="top" wrapText="1"/>
    </xf>
    <xf numFmtId="0" fontId="3" fillId="15" borderId="16" xfId="0" applyFont="1" applyFill="1" applyBorder="1" applyAlignment="1">
      <alignment horizontal="center" vertical="top" wrapText="1"/>
    </xf>
    <xf numFmtId="0" fontId="3" fillId="15" borderId="15" xfId="0" applyFont="1" applyFill="1" applyBorder="1" applyAlignment="1">
      <alignment horizontal="center" vertical="top" wrapText="1"/>
    </xf>
    <xf numFmtId="0" fontId="3" fillId="15" borderId="14" xfId="0" applyFont="1" applyFill="1" applyBorder="1" applyAlignment="1">
      <alignment horizontal="center" vertical="top" wrapText="1"/>
    </xf>
    <xf numFmtId="0" fontId="3" fillId="15" borderId="13" xfId="0" applyFont="1" applyFill="1" applyBorder="1" applyAlignment="1">
      <alignment horizontal="center" vertical="top" wrapText="1"/>
    </xf>
    <xf numFmtId="0" fontId="3" fillId="14" borderId="14" xfId="0" applyFont="1" applyFill="1" applyBorder="1" applyAlignment="1">
      <alignment horizontal="center" vertical="top" wrapText="1"/>
    </xf>
    <xf numFmtId="0" fontId="3" fillId="14" borderId="13" xfId="0" applyFont="1" applyFill="1" applyBorder="1" applyAlignment="1">
      <alignment horizontal="center" vertical="top" wrapText="1"/>
    </xf>
    <xf numFmtId="0" fontId="3" fillId="16" borderId="13" xfId="0" applyFont="1" applyFill="1" applyBorder="1" applyAlignment="1">
      <alignment horizontal="center" vertical="top" wrapText="1"/>
    </xf>
    <xf numFmtId="0" fontId="3" fillId="16" borderId="16" xfId="0" applyFont="1" applyFill="1" applyBorder="1" applyAlignment="1">
      <alignment horizontal="center" vertical="top" wrapText="1"/>
    </xf>
    <xf numFmtId="0" fontId="3" fillId="16" borderId="15" xfId="0" applyFont="1" applyFill="1" applyBorder="1" applyAlignment="1">
      <alignment horizontal="center" vertical="top" wrapText="1"/>
    </xf>
    <xf numFmtId="0" fontId="3" fillId="16" borderId="14" xfId="0" applyFont="1" applyFill="1" applyBorder="1" applyAlignment="1">
      <alignment horizontal="center" vertical="top" wrapText="1"/>
    </xf>
    <xf numFmtId="0" fontId="3" fillId="14" borderId="16" xfId="0" applyFont="1" applyFill="1" applyBorder="1" applyAlignment="1">
      <alignment horizontal="center" vertical="top" wrapText="1"/>
    </xf>
    <xf numFmtId="0" fontId="3" fillId="14" borderId="15" xfId="0" applyFont="1" applyFill="1" applyBorder="1" applyAlignment="1">
      <alignment horizontal="center" vertical="top" wrapText="1"/>
    </xf>
    <xf numFmtId="0" fontId="3" fillId="21" borderId="14" xfId="0" applyFont="1" applyFill="1" applyBorder="1" applyAlignment="1">
      <alignment horizontal="center" vertical="top" wrapText="1"/>
    </xf>
    <xf numFmtId="0" fontId="3" fillId="21" borderId="13" xfId="0" applyFont="1" applyFill="1" applyBorder="1" applyAlignment="1">
      <alignment horizontal="center" vertical="top" wrapText="1"/>
    </xf>
    <xf numFmtId="0" fontId="3" fillId="21" borderId="16" xfId="0" applyFont="1" applyFill="1" applyBorder="1" applyAlignment="1">
      <alignment horizontal="center" vertical="top" wrapText="1"/>
    </xf>
    <xf numFmtId="0" fontId="3" fillId="21" borderId="15" xfId="0" applyFont="1" applyFill="1" applyBorder="1" applyAlignment="1">
      <alignment horizontal="center" vertical="top" wrapText="1"/>
    </xf>
    <xf numFmtId="0" fontId="3" fillId="21" borderId="3" xfId="0" applyFont="1" applyFill="1" applyBorder="1" applyAlignment="1">
      <alignment horizontal="center" vertical="top" wrapText="1"/>
    </xf>
    <xf numFmtId="0" fontId="3" fillId="21" borderId="17" xfId="0" applyFont="1" applyFill="1" applyBorder="1" applyAlignment="1">
      <alignment horizontal="center" vertical="top" wrapText="1"/>
    </xf>
    <xf numFmtId="0" fontId="3" fillId="21" borderId="1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1"/>
    <cellStyle name="Normal 2 2" xfId="7"/>
    <cellStyle name="Normal 2 3" xfId="4"/>
    <cellStyle name="Normal 3" xfId="2"/>
    <cellStyle name="Normal 4" xfId="6"/>
    <cellStyle name="Note" xfId="23" builtinId="10" customBuiltin="1"/>
    <cellStyle name="Output" xfId="18" builtinId="21" customBuiltin="1"/>
    <cellStyle name="Percent 2" xfId="5"/>
    <cellStyle name="Percent 2 2" xfId="8"/>
    <cellStyle name="Standard 2" xfId="3"/>
    <cellStyle name="Title" xfId="9" builtinId="15" customBuiltin="1"/>
    <cellStyle name="Total" xfId="25" builtinId="25" customBuiltin="1"/>
    <cellStyle name="Warning Text" xfId="22" builtinId="11" customBuiltin="1"/>
  </cellStyles>
  <dxfs count="160"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 patternType="darkUp">
          <f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66FF"/>
      <color rgb="FF99FFCC"/>
      <color rgb="FFB6FF9F"/>
      <color rgb="FF96FF75"/>
      <color rgb="FF66FF33"/>
      <color rgb="FFFF4747"/>
      <color rgb="FFCDFFE6"/>
      <color rgb="FFE1FFF0"/>
      <color rgb="FFF5FF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85725</xdr:colOff>
      <xdr:row>0</xdr:row>
      <xdr:rowOff>95250</xdr:rowOff>
    </xdr:from>
    <xdr:ext cx="4522841" cy="311496"/>
    <xdr:sp macro="" textlink="">
      <xdr:nvSpPr>
        <xdr:cNvPr id="3" name="Textfeld 1"/>
        <xdr:cNvSpPr txBox="1"/>
      </xdr:nvSpPr>
      <xdr:spPr>
        <a:xfrm>
          <a:off x="4305300" y="95250"/>
          <a:ext cx="4522841" cy="311496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400" b="1">
              <a:solidFill>
                <a:srgbClr val="00B0F0"/>
              </a:solidFill>
            </a:rPr>
            <a:t>blue: quantifiable without LOQ-correction by Matrixfactor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4057393" cy="749821"/>
    <xdr:sp macro="" textlink="">
      <xdr:nvSpPr>
        <xdr:cNvPr id="5" name="Textfeld 1"/>
        <xdr:cNvSpPr txBox="1"/>
      </xdr:nvSpPr>
      <xdr:spPr>
        <a:xfrm>
          <a:off x="0" y="0"/>
          <a:ext cx="4057393" cy="749821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400" b="1">
              <a:solidFill>
                <a:srgbClr val="FFFF00"/>
              </a:solidFill>
            </a:rPr>
            <a:t>yellow: only semi-quantitative (cal. or peak constr.)</a:t>
          </a:r>
        </a:p>
        <a:p>
          <a:r>
            <a:rPr lang="de-DE" sz="1400" b="1">
              <a:solidFill>
                <a:srgbClr val="FFC000"/>
              </a:solidFill>
            </a:rPr>
            <a:t>orange: relative recovery </a:t>
          </a:r>
          <a:r>
            <a:rPr lang="de-DE" sz="1400" b="1" baseline="0">
              <a:solidFill>
                <a:srgbClr val="FFC000"/>
              </a:solidFill>
            </a:rPr>
            <a:t>not between 80-120</a:t>
          </a:r>
        </a:p>
        <a:p>
          <a:r>
            <a:rPr lang="de-DE" sz="1400" b="1" baseline="0">
              <a:solidFill>
                <a:srgbClr val="FF0000"/>
              </a:solidFill>
            </a:rPr>
            <a:t>red: calibration or detection issues, not quantifiable</a:t>
          </a:r>
          <a:endParaRPr lang="de-DE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57393" cy="749821"/>
    <xdr:sp macro="" textlink="">
      <xdr:nvSpPr>
        <xdr:cNvPr id="3" name="Textfeld 1"/>
        <xdr:cNvSpPr txBox="1"/>
      </xdr:nvSpPr>
      <xdr:spPr>
        <a:xfrm>
          <a:off x="0" y="0"/>
          <a:ext cx="4057393" cy="749821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400" b="1">
              <a:solidFill>
                <a:srgbClr val="FFFF00"/>
              </a:solidFill>
            </a:rPr>
            <a:t>yellow: only semi-quantitative (cal. or peak constr.)</a:t>
          </a:r>
        </a:p>
        <a:p>
          <a:r>
            <a:rPr lang="de-DE" sz="1400" b="1">
              <a:solidFill>
                <a:srgbClr val="FFC000"/>
              </a:solidFill>
            </a:rPr>
            <a:t>orange: relative recovery </a:t>
          </a:r>
          <a:r>
            <a:rPr lang="de-DE" sz="1400" b="1" baseline="0">
              <a:solidFill>
                <a:srgbClr val="FFC000"/>
              </a:solidFill>
            </a:rPr>
            <a:t>not between 80-120</a:t>
          </a:r>
        </a:p>
        <a:p>
          <a:r>
            <a:rPr lang="de-DE" sz="1400" b="1" baseline="0">
              <a:solidFill>
                <a:srgbClr val="FF4747"/>
              </a:solidFill>
            </a:rPr>
            <a:t>red: calibration or detection issues, not quantifiable</a:t>
          </a:r>
          <a:endParaRPr lang="de-DE" sz="1400" b="1">
            <a:solidFill>
              <a:srgbClr val="FF4747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408214</xdr:colOff>
      <xdr:row>35</xdr:row>
      <xdr:rowOff>13607</xdr:rowOff>
    </xdr:from>
    <xdr:ext cx="7837716" cy="2847446"/>
    <xdr:sp macro="" textlink="">
      <xdr:nvSpPr>
        <xdr:cNvPr id="2" name="Textfeld 1"/>
        <xdr:cNvSpPr txBox="1"/>
      </xdr:nvSpPr>
      <xdr:spPr>
        <a:xfrm>
          <a:off x="18138321" y="7089321"/>
          <a:ext cx="7837716" cy="2847446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4400"/>
            <a:t>Old elimination sheet, not used anymore and can be deleted. Elimination now calculated in sheet "Elimination auto beta"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161192</xdr:rowOff>
    </xdr:from>
    <xdr:ext cx="3962400" cy="1670538"/>
    <xdr:sp macro="" textlink="">
      <xdr:nvSpPr>
        <xdr:cNvPr id="2" name="TextBox 1"/>
        <xdr:cNvSpPr txBox="1"/>
      </xdr:nvSpPr>
      <xdr:spPr>
        <a:xfrm>
          <a:off x="0" y="351692"/>
          <a:ext cx="3962400" cy="1670538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</a:t>
          </a:r>
          <a:r>
            <a:rPr lang="en-US" sz="1100" baseline="0"/>
            <a:t> Paste the name of the samples in the raw 3 </a:t>
          </a:r>
          <a:endParaRPr lang="en-US" sz="1100"/>
        </a:p>
        <a:p>
          <a:endParaRPr lang="en-US" sz="1100"/>
        </a:p>
        <a:p>
          <a:r>
            <a:rPr lang="en-US" sz="1100"/>
            <a:t>2. Edit the</a:t>
          </a:r>
          <a:r>
            <a:rPr lang="en-US" sz="1100" baseline="0"/>
            <a:t> link for the ISTD, Matrix factor, LOQ, Rel.Rec.</a:t>
          </a:r>
        </a:p>
        <a:p>
          <a:endParaRPr lang="en-US" sz="1100" baseline="0"/>
        </a:p>
        <a:p>
          <a:r>
            <a:rPr lang="en-US" sz="1100" baseline="0"/>
            <a:t>3. Convert values from "LOQ round" to numbers! FIXED(F4,0) </a:t>
          </a:r>
        </a:p>
        <a:p>
          <a:r>
            <a:rPr lang="en-US" sz="1100" b="1" baseline="0"/>
            <a:t>--&gt; NOT TEXT, NUMBERS!!!</a:t>
          </a:r>
        </a:p>
        <a:p>
          <a:endParaRPr lang="en-US" sz="1100" b="1" baseline="0"/>
        </a:p>
        <a:p>
          <a:r>
            <a:rPr lang="en-US" sz="1100" baseline="0"/>
            <a:t>4. Check the formula for the final concentration calulation with LOQ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22361</xdr:rowOff>
    </xdr:from>
    <xdr:ext cx="2143125" cy="971551"/>
    <xdr:sp macro="" textlink="">
      <xdr:nvSpPr>
        <xdr:cNvPr id="2" name="TextBox 1"/>
        <xdr:cNvSpPr txBox="1"/>
      </xdr:nvSpPr>
      <xdr:spPr>
        <a:xfrm>
          <a:off x="19050" y="22361"/>
          <a:ext cx="2143125" cy="971551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 Rename</a:t>
          </a:r>
          <a:r>
            <a:rPr lang="en-US" sz="1100" baseline="0"/>
            <a:t> the colum</a:t>
          </a:r>
          <a:endParaRPr lang="en-US" sz="1100"/>
        </a:p>
        <a:p>
          <a:r>
            <a:rPr lang="en-US" sz="1100"/>
            <a:t>2. Check</a:t>
          </a:r>
          <a:r>
            <a:rPr lang="en-US" sz="1100" baseline="0"/>
            <a:t> that the </a:t>
          </a:r>
          <a:r>
            <a:rPr lang="en-US" sz="1100" b="1" baseline="0"/>
            <a:t>concentration </a:t>
          </a:r>
          <a:r>
            <a:rPr lang="en-US" sz="1100" baseline="0"/>
            <a:t>spiked are correct</a:t>
          </a:r>
        </a:p>
        <a:p>
          <a:endParaRPr lang="en-US" sz="1100"/>
        </a:p>
        <a:p>
          <a:r>
            <a:rPr lang="en-US" sz="1100" b="1"/>
            <a:t>CONCENTRATIONS! (not area)</a:t>
          </a:r>
        </a:p>
      </xdr:txBody>
    </xdr:sp>
    <xdr:clientData/>
  </xdr:oneCellAnchor>
  <xdr:oneCellAnchor>
    <xdr:from>
      <xdr:col>2</xdr:col>
      <xdr:colOff>378929</xdr:colOff>
      <xdr:row>0</xdr:row>
      <xdr:rowOff>12423</xdr:rowOff>
    </xdr:from>
    <xdr:ext cx="4393095" cy="978177"/>
    <xdr:sp macro="" textlink="">
      <xdr:nvSpPr>
        <xdr:cNvPr id="3" name="TextBox 1"/>
        <xdr:cNvSpPr txBox="1"/>
      </xdr:nvSpPr>
      <xdr:spPr>
        <a:xfrm>
          <a:off x="2207729" y="12423"/>
          <a:ext cx="4393095" cy="97817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</a:t>
          </a:r>
          <a:r>
            <a:rPr lang="en-US" sz="1100" baseline="0"/>
            <a:t> Paste the name of the samples in the raw 2 </a:t>
          </a:r>
          <a:endParaRPr lang="en-US" sz="1100"/>
        </a:p>
        <a:p>
          <a:endParaRPr lang="en-US" sz="1100"/>
        </a:p>
        <a:p>
          <a:r>
            <a:rPr lang="en-US" sz="1100"/>
            <a:t>2. Edit the</a:t>
          </a:r>
          <a:r>
            <a:rPr lang="en-US" sz="1100" baseline="0"/>
            <a:t> link for the Matrix factor</a:t>
          </a:r>
        </a:p>
        <a:p>
          <a:endParaRPr lang="en-US" sz="1100" baseline="0"/>
        </a:p>
        <a:p>
          <a:r>
            <a:rPr lang="en-US" sz="1100" baseline="0"/>
            <a:t>3.Check the formula for the final concentration calulation with LOQ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10</xdr:col>
      <xdr:colOff>400050</xdr:colOff>
      <xdr:row>0</xdr:row>
      <xdr:rowOff>22362</xdr:rowOff>
    </xdr:from>
    <xdr:ext cx="2362200" cy="1021247"/>
    <xdr:sp macro="" textlink="">
      <xdr:nvSpPr>
        <xdr:cNvPr id="4" name="TextBox 3"/>
        <xdr:cNvSpPr txBox="1"/>
      </xdr:nvSpPr>
      <xdr:spPr>
        <a:xfrm>
          <a:off x="6669985" y="22362"/>
          <a:ext cx="2362200" cy="102124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/>
            <a:t>Formel braucht Sample, Aufst, und theoretische Aufst.</a:t>
          </a:r>
          <a:br>
            <a:rPr lang="en-US" sz="1200" b="1"/>
          </a:br>
          <a:r>
            <a:rPr lang="en-US" sz="1200" b="1"/>
            <a:t>Ist für alle Substanzen dasselbe</a:t>
          </a:r>
          <a:endParaRPr lang="en-US" sz="1200" b="1" baseline="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CONCENTRATIONS! (not area)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416616</xdr:colOff>
      <xdr:row>0</xdr:row>
      <xdr:rowOff>52180</xdr:rowOff>
    </xdr:from>
    <xdr:to>
      <xdr:col>1</xdr:col>
      <xdr:colOff>1714500</xdr:colOff>
      <xdr:row>1</xdr:row>
      <xdr:rowOff>571500</xdr:rowOff>
    </xdr:to>
    <xdr:sp macro="" textlink="">
      <xdr:nvSpPr>
        <xdr:cNvPr id="2" name="TextBox 1"/>
        <xdr:cNvSpPr txBox="1"/>
      </xdr:nvSpPr>
      <xdr:spPr>
        <a:xfrm>
          <a:off x="416616" y="52180"/>
          <a:ext cx="3376819" cy="114051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Put in names of samples</a:t>
          </a:r>
        </a:p>
        <a:p>
          <a:r>
            <a:rPr lang="en-US" sz="1100" baseline="0"/>
            <a:t>2. Check that raw Qualifier ratios &amp; raw Qualifier median align</a:t>
          </a:r>
        </a:p>
        <a:p>
          <a:r>
            <a:rPr lang="en-US" sz="1100" baseline="0"/>
            <a:t>3. Check Formula</a:t>
          </a:r>
        </a:p>
        <a:p>
          <a:r>
            <a:rPr lang="en-US" sz="1100" baseline="0"/>
            <a:t>4. go to "Qual_check_final"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129209</xdr:colOff>
      <xdr:row>0</xdr:row>
      <xdr:rowOff>27333</xdr:rowOff>
    </xdr:from>
    <xdr:to>
      <xdr:col>1</xdr:col>
      <xdr:colOff>1962978</xdr:colOff>
      <xdr:row>1</xdr:row>
      <xdr:rowOff>695739</xdr:rowOff>
    </xdr:to>
    <xdr:sp macro="" textlink="">
      <xdr:nvSpPr>
        <xdr:cNvPr id="2" name="TextBox 1"/>
        <xdr:cNvSpPr txBox="1"/>
      </xdr:nvSpPr>
      <xdr:spPr>
        <a:xfrm>
          <a:off x="129209" y="27333"/>
          <a:ext cx="4119769" cy="13724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Insert Names!</a:t>
          </a:r>
          <a:r>
            <a:rPr lang="en-US" sz="1100" b="1" baseline="0">
              <a:solidFill>
                <a:srgbClr val="FF0000"/>
              </a:solidFill>
            </a:rPr>
            <a:t> Check WHOLE Formula (several Lines)!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 b="1">
              <a:solidFill>
                <a:srgbClr val="FF0000"/>
              </a:solidFill>
            </a:rPr>
            <a:t>Check with other Death-sheet!!!</a:t>
          </a:r>
          <a:r>
            <a:rPr lang="en-US" sz="1100" b="1" baseline="0">
              <a:solidFill>
                <a:srgbClr val="FF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3</a:t>
          </a:r>
          <a:r>
            <a:rPr lang="en-US" sz="1100" b="1" baseline="0">
              <a:solidFill>
                <a:srgbClr val="FF0000"/>
              </a:solidFill>
            </a:rPr>
            <a:t> classes: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1. </a:t>
          </a:r>
          <a:r>
            <a:rPr lang="en-US" sz="1100" baseline="0"/>
            <a:t>between 80-120 </a:t>
          </a:r>
        </a:p>
        <a:p>
          <a:r>
            <a:rPr lang="en-US" sz="1100" baseline="0"/>
            <a:t>2. not between 80-120, but below sample concentration LOQ</a:t>
          </a:r>
        </a:p>
        <a:p>
          <a:r>
            <a:rPr lang="en-US" sz="1100"/>
            <a:t>3. not between</a:t>
          </a:r>
          <a:r>
            <a:rPr lang="en-US" sz="1100" baseline="0"/>
            <a:t> 80-120, and above LOQ --&gt;  NEED CHECK MassHunter again, if it is really above LOQ in Final Results and doesn't have any other constraints (semi-quan, not-quan etc.)</a:t>
          </a:r>
          <a:endParaRPr lang="en-US" sz="1100"/>
        </a:p>
      </xdr:txBody>
    </xdr:sp>
    <xdr:clientData/>
  </xdr:twoCellAnchor>
  <xdr:twoCellAnchor>
    <xdr:from>
      <xdr:col>1</xdr:col>
      <xdr:colOff>2004391</xdr:colOff>
      <xdr:row>0</xdr:row>
      <xdr:rowOff>14081</xdr:rowOff>
    </xdr:from>
    <xdr:to>
      <xdr:col>2</xdr:col>
      <xdr:colOff>2261152</xdr:colOff>
      <xdr:row>1</xdr:row>
      <xdr:rowOff>682487</xdr:rowOff>
    </xdr:to>
    <xdr:sp macro="" textlink="">
      <xdr:nvSpPr>
        <xdr:cNvPr id="3" name="TextBox 2"/>
        <xdr:cNvSpPr txBox="1"/>
      </xdr:nvSpPr>
      <xdr:spPr>
        <a:xfrm>
          <a:off x="4290391" y="14081"/>
          <a:ext cx="2542761" cy="13724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=IF(AND('Qualifier check'!C5 &gt;80,'Qualifier check'!C5 &lt;120),1,</a:t>
          </a:r>
        </a:p>
        <a:p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IF(INDEX('raw Sample Amt'!$C$2:$DS$19,MATCH($A5,'raw Sample Amt'!$C$2:$C$19,0),MATCH(D$1,'raw Sample Amt'!$C$2:$DS$2,0))&lt;INDEX(Auswertung_Sequence!$A$3:$L$21,MATCH($A5,Auswertung_Sequence!$A$6:$A$21,0),9),2,3))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15528</xdr:colOff>
      <xdr:row>1</xdr:row>
      <xdr:rowOff>157471</xdr:rowOff>
    </xdr:from>
    <xdr:ext cx="3461097" cy="1947554"/>
    <xdr:sp macro="" textlink="">
      <xdr:nvSpPr>
        <xdr:cNvPr id="2" name="TextBox 1"/>
        <xdr:cNvSpPr txBox="1"/>
      </xdr:nvSpPr>
      <xdr:spPr>
        <a:xfrm>
          <a:off x="15528" y="357496"/>
          <a:ext cx="3461097" cy="1947554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2. insert correct name</a:t>
          </a:r>
          <a:r>
            <a:rPr lang="en-US" sz="1100" baseline="0"/>
            <a:t> for the std amount spiked (column Q-X and E-L)</a:t>
          </a:r>
        </a:p>
        <a:p>
          <a:r>
            <a:rPr lang="en-US" sz="1100" baseline="0"/>
            <a:t>3.insert name of samples spiked</a:t>
          </a:r>
        </a:p>
        <a:p>
          <a:r>
            <a:rPr lang="en-US" sz="1100" baseline="0"/>
            <a:t>4. Check Matrixfactor calculation</a:t>
          </a:r>
        </a:p>
        <a:p>
          <a:r>
            <a:rPr lang="en-US" sz="1100" baseline="0"/>
            <a:t>5. Check the number on raw 1 are correct</a:t>
          </a:r>
        </a:p>
        <a:p>
          <a:r>
            <a:rPr lang="en-US" sz="1100" baseline="0"/>
            <a:t>'=WENN($C4="yes";SVERWEIS($A4;Matrixfaktor_ISTD!A$1:AW$39;150;FALSCH);SVERWEIS($A4;Matrixfaktor!A$4:AA$39;30;FALSCH))</a:t>
          </a:r>
          <a:br>
            <a:rPr lang="en-US" sz="1100" baseline="0"/>
          </a:br>
          <a:r>
            <a:rPr lang="en-US" sz="1200" b="1" baseline="0"/>
            <a:t>Formel braucht Cal Mean, Sample, und Aufst. Ist für alle Substanzen mit </a:t>
          </a:r>
          <a:r>
            <a:rPr lang="en-US" sz="1200" b="1" u="sng" baseline="0"/>
            <a:t>NICHT eigenem ISTD. </a:t>
          </a:r>
          <a:r>
            <a:rPr lang="en-US" sz="1200" b="1" u="none" baseline="0"/>
            <a:t>    </a:t>
          </a:r>
          <a:r>
            <a:rPr lang="en-US" sz="1200" b="1" u="sng" baseline="0"/>
            <a:t>AREAS!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</xdr:colOff>
      <xdr:row>2</xdr:row>
      <xdr:rowOff>66675</xdr:rowOff>
    </xdr:from>
    <xdr:to>
      <xdr:col>8</xdr:col>
      <xdr:colOff>390524</xdr:colOff>
      <xdr:row>2</xdr:row>
      <xdr:rowOff>885825</xdr:rowOff>
    </xdr:to>
    <xdr:sp macro="" textlink="">
      <xdr:nvSpPr>
        <xdr:cNvPr id="2" name="TextBox 1"/>
        <xdr:cNvSpPr txBox="1"/>
      </xdr:nvSpPr>
      <xdr:spPr>
        <a:xfrm>
          <a:off x="2819399" y="800100"/>
          <a:ext cx="4086225" cy="8191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Cell C4:</a:t>
          </a:r>
        </a:p>
        <a:p>
          <a:r>
            <a:rPr lang="en-US" sz="1100"/>
            <a:t>=(INDEX('raw ISTD Area</a:t>
          </a:r>
          <a:r>
            <a:rPr lang="en-US" sz="1100" b="0">
              <a:solidFill>
                <a:sysClr val="windowText" lastClr="000000"/>
              </a:solidFill>
            </a:rPr>
            <a:t>'!$C$2:$GM$67</a:t>
          </a:r>
          <a:r>
            <a:rPr lang="en-US" sz="1100"/>
            <a:t>,MATCH($A4,'raw ISTD Area</a:t>
          </a:r>
          <a:r>
            <a:rPr lang="en-US" sz="1100" b="0">
              <a:solidFill>
                <a:sysClr val="windowText" lastClr="000000"/>
              </a:solidFill>
            </a:rPr>
            <a:t>'!$C$2:$C$67,0</a:t>
          </a:r>
          <a:r>
            <a:rPr lang="en-US" sz="1100"/>
            <a:t>),MATCH(C$2,'raw ISTD Area'!$C$2:$GT$2,0)))/'raw ISTD Area Cal</a:t>
          </a:r>
          <a:r>
            <a:rPr lang="en-US" sz="1100" b="1">
              <a:solidFill>
                <a:schemeClr val="accent2"/>
              </a:solidFill>
            </a:rPr>
            <a:t>'!$AQ4</a:t>
          </a:r>
        </a:p>
      </xdr:txBody>
    </xdr:sp>
    <xdr:clientData/>
  </xdr:twoCellAnchor>
  <xdr:oneCellAnchor>
    <xdr:from>
      <xdr:col>0</xdr:col>
      <xdr:colOff>0</xdr:colOff>
      <xdr:row>1</xdr:row>
      <xdr:rowOff>190499</xdr:rowOff>
    </xdr:from>
    <xdr:ext cx="2819400" cy="1666876"/>
    <xdr:sp macro="" textlink="">
      <xdr:nvSpPr>
        <xdr:cNvPr id="3" name="TextBox 2"/>
        <xdr:cNvSpPr txBox="1"/>
      </xdr:nvSpPr>
      <xdr:spPr>
        <a:xfrm>
          <a:off x="0" y="390524"/>
          <a:ext cx="2819400" cy="166687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Copy the name sample from "raw Sample Amnt" to raw 2</a:t>
          </a:r>
        </a:p>
        <a:p>
          <a:r>
            <a:rPr lang="en-US" sz="1100"/>
            <a:t>2. Verify the column from "raw ISTD Area"</a:t>
          </a:r>
        </a:p>
        <a:p>
          <a:r>
            <a:rPr lang="en-US" sz="1100"/>
            <a:t>3. MF...</a:t>
          </a:r>
          <a:r>
            <a:rPr lang="en-US" sz="1100" baseline="0"/>
            <a:t> formula take manually the column for each Matrix</a:t>
          </a:r>
        </a:p>
        <a:p>
          <a:r>
            <a:rPr lang="en-US" sz="1100" baseline="0"/>
            <a:t>4. Verify the number on raw 1</a:t>
          </a:r>
        </a:p>
        <a:p>
          <a:r>
            <a:rPr lang="en-US" sz="1100" baseline="0"/>
            <a:t>5. Compare everything with other Deathsheet</a:t>
          </a:r>
        </a:p>
        <a:p>
          <a:r>
            <a:rPr lang="en-US" sz="1200" b="1" baseline="0"/>
            <a:t>Formel braucht ISTD </a:t>
          </a:r>
          <a:r>
            <a:rPr lang="en-US" sz="1200" b="1" u="sng" baseline="0"/>
            <a:t>area</a:t>
          </a:r>
          <a:r>
            <a:rPr lang="en-US" sz="1200" b="1" baseline="0"/>
            <a:t> &amp; ISTD </a:t>
          </a:r>
          <a:r>
            <a:rPr lang="en-US" sz="1200" b="1" u="sng" baseline="0"/>
            <a:t>area</a:t>
          </a:r>
          <a:r>
            <a:rPr lang="en-US" sz="1200" b="1" baseline="0"/>
            <a:t> Cal. Ist für alle Substanzen </a:t>
          </a:r>
          <a:r>
            <a:rPr lang="en-US" sz="1200" b="1" u="sng" baseline="0"/>
            <a:t>mit eig. ISTD</a:t>
          </a:r>
        </a:p>
        <a:p>
          <a:endParaRPr lang="en-US" sz="1100"/>
        </a:p>
      </xdr:txBody>
    </xdr:sp>
    <xdr:clientData/>
  </xdr:oneCellAnchor>
  <xdr:oneCellAnchor>
    <xdr:from>
      <xdr:col>1</xdr:col>
      <xdr:colOff>809625</xdr:colOff>
      <xdr:row>1</xdr:row>
      <xdr:rowOff>200024</xdr:rowOff>
    </xdr:from>
    <xdr:ext cx="1162050" cy="1333501"/>
    <xdr:sp macro="" textlink="">
      <xdr:nvSpPr>
        <xdr:cNvPr id="4" name="TextBox 3"/>
        <xdr:cNvSpPr txBox="1"/>
      </xdr:nvSpPr>
      <xdr:spPr>
        <a:xfrm>
          <a:off x="2924175" y="400049"/>
          <a:ext cx="1162050" cy="1333501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/>
            <a:t>For</a:t>
          </a:r>
          <a:r>
            <a:rPr lang="en-US" sz="1400" baseline="0"/>
            <a:t> Average take only the actual samples!!!</a:t>
          </a:r>
          <a:endParaRPr lang="en-US" sz="1600" b="1" u="sng" baseline="0"/>
        </a:p>
        <a:p>
          <a:endParaRPr lang="en-US" sz="14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98279" cy="609013"/>
    <xdr:sp macro="" textlink="">
      <xdr:nvSpPr>
        <xdr:cNvPr id="2" name="TextBox 1"/>
        <xdr:cNvSpPr txBox="1"/>
      </xdr:nvSpPr>
      <xdr:spPr>
        <a:xfrm>
          <a:off x="0" y="0"/>
          <a:ext cx="2798279" cy="60901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100"/>
            <a:t>First View: "Compound Table" &amp; "Display multiple Compounds/Samples in Batch Table"</a:t>
          </a:r>
        </a:p>
        <a:p>
          <a:r>
            <a:rPr lang="de-CH" sz="1100"/>
            <a:t>then: Load "Sample AMT.quantcolumns"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8282</xdr:rowOff>
    </xdr:from>
    <xdr:ext cx="2798279" cy="609013"/>
    <xdr:sp macro="" textlink="">
      <xdr:nvSpPr>
        <xdr:cNvPr id="2" name="TextBox 1"/>
        <xdr:cNvSpPr txBox="1"/>
      </xdr:nvSpPr>
      <xdr:spPr>
        <a:xfrm>
          <a:off x="1" y="8282"/>
          <a:ext cx="2798279" cy="60901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100"/>
            <a:t>First View: "Compound Table" &amp; "Display multiple Compounds/Samples in Batch Table"</a:t>
          </a:r>
        </a:p>
        <a:p>
          <a:r>
            <a:rPr lang="de-CH" sz="1100"/>
            <a:t>then: Load "Sample Area.quantcolumns"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16566</xdr:colOff>
      <xdr:row>0</xdr:row>
      <xdr:rowOff>16564</xdr:rowOff>
    </xdr:from>
    <xdr:ext cx="2047875" cy="436786"/>
    <xdr:sp macro="" textlink="">
      <xdr:nvSpPr>
        <xdr:cNvPr id="2" name="TextBox 1"/>
        <xdr:cNvSpPr txBox="1"/>
      </xdr:nvSpPr>
      <xdr:spPr>
        <a:xfrm>
          <a:off x="16566" y="16564"/>
          <a:ext cx="2047875" cy="43678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Copy the name sample from "raw Sample Amnt" to raw 2</a:t>
          </a:r>
        </a:p>
      </xdr:txBody>
    </xdr:sp>
    <xdr:clientData/>
  </xdr:oneCellAnchor>
  <xdr:oneCellAnchor>
    <xdr:from>
      <xdr:col>1</xdr:col>
      <xdr:colOff>99391</xdr:colOff>
      <xdr:row>0</xdr:row>
      <xdr:rowOff>0</xdr:rowOff>
    </xdr:from>
    <xdr:ext cx="2798279" cy="455543"/>
    <xdr:sp macro="" textlink="">
      <xdr:nvSpPr>
        <xdr:cNvPr id="3" name="TextBox 2"/>
        <xdr:cNvSpPr txBox="1"/>
      </xdr:nvSpPr>
      <xdr:spPr>
        <a:xfrm>
          <a:off x="2136913" y="0"/>
          <a:ext cx="2798279" cy="45554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CH" sz="1100"/>
            <a:t>Same as in "raw ISTD Area</a:t>
          </a:r>
          <a:r>
            <a:rPr lang="de-CH" sz="1100" baseline="0"/>
            <a:t> Cal", but here everything, not only Cal.</a:t>
          </a:r>
          <a:endParaRPr lang="de-CH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98279" cy="609013"/>
    <xdr:sp macro="" textlink="">
      <xdr:nvSpPr>
        <xdr:cNvPr id="2" name="TextBox 1"/>
        <xdr:cNvSpPr txBox="1"/>
      </xdr:nvSpPr>
      <xdr:spPr>
        <a:xfrm>
          <a:off x="0" y="0"/>
          <a:ext cx="2798279" cy="60901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100"/>
            <a:t>Change View: "Compound Table" &amp; "Display multiple Compounds/Samples in Batch Table"</a:t>
          </a:r>
        </a:p>
        <a:p>
          <a:r>
            <a:rPr lang="de-CH" sz="1100"/>
            <a:t>then: Load "Sample ISTD Area.quantcolumns"</a:t>
          </a:r>
        </a:p>
      </xdr:txBody>
    </xdr:sp>
    <xdr:clientData/>
  </xdr:oneCellAnchor>
  <xdr:oneCellAnchor>
    <xdr:from>
      <xdr:col>2</xdr:col>
      <xdr:colOff>168966</xdr:colOff>
      <xdr:row>0</xdr:row>
      <xdr:rowOff>0</xdr:rowOff>
    </xdr:from>
    <xdr:ext cx="2514600" cy="264560"/>
    <xdr:sp macro="" textlink="">
      <xdr:nvSpPr>
        <xdr:cNvPr id="3" name="TextBox 2"/>
        <xdr:cNvSpPr txBox="1"/>
      </xdr:nvSpPr>
      <xdr:spPr>
        <a:xfrm>
          <a:off x="2885662" y="0"/>
          <a:ext cx="2514600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100"/>
            <a:t>Put in average on the end in last column</a:t>
          </a:r>
        </a:p>
      </xdr:txBody>
    </xdr:sp>
    <xdr:clientData/>
  </xdr:oneCellAnchor>
  <xdr:oneCellAnchor>
    <xdr:from>
      <xdr:col>2</xdr:col>
      <xdr:colOff>165652</xdr:colOff>
      <xdr:row>0</xdr:row>
      <xdr:rowOff>314739</xdr:rowOff>
    </xdr:from>
    <xdr:ext cx="2514600" cy="280205"/>
    <xdr:sp macro="" textlink="">
      <xdr:nvSpPr>
        <xdr:cNvPr id="4" name="TextBox 3"/>
        <xdr:cNvSpPr txBox="1"/>
      </xdr:nvSpPr>
      <xdr:spPr>
        <a:xfrm>
          <a:off x="2882348" y="314739"/>
          <a:ext cx="2514600" cy="280205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200" b="1"/>
            <a:t>Only CAL</a:t>
          </a:r>
          <a:r>
            <a:rPr lang="de-CH" sz="1200" b="1" baseline="0"/>
            <a:t> Areas!!!</a:t>
          </a:r>
          <a:endParaRPr lang="de-CH" sz="12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17807</xdr:colOff>
      <xdr:row>0</xdr:row>
      <xdr:rowOff>27333</xdr:rowOff>
    </xdr:from>
    <xdr:ext cx="2638425" cy="280205"/>
    <xdr:sp macro="" textlink="">
      <xdr:nvSpPr>
        <xdr:cNvPr id="2" name="TextBox 1"/>
        <xdr:cNvSpPr txBox="1"/>
      </xdr:nvSpPr>
      <xdr:spPr>
        <a:xfrm>
          <a:off x="17807" y="27333"/>
          <a:ext cx="2638425" cy="28020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"ISTD Qualifier 1 Results" löschen!!!</a:t>
          </a:r>
          <a:endParaRPr lang="en-US" sz="1200">
            <a:effectLst/>
          </a:endParaRPr>
        </a:p>
      </xdr:txBody>
    </xdr:sp>
    <xdr:clientData/>
  </xdr:oneCellAnchor>
  <xdr:oneCellAnchor>
    <xdr:from>
      <xdr:col>1</xdr:col>
      <xdr:colOff>506480</xdr:colOff>
      <xdr:row>0</xdr:row>
      <xdr:rowOff>24020</xdr:rowOff>
    </xdr:from>
    <xdr:ext cx="3734215" cy="609013"/>
    <xdr:sp macro="" textlink="">
      <xdr:nvSpPr>
        <xdr:cNvPr id="4" name="TextBox 3"/>
        <xdr:cNvSpPr txBox="1"/>
      </xdr:nvSpPr>
      <xdr:spPr>
        <a:xfrm>
          <a:off x="2684806" y="24020"/>
          <a:ext cx="3734215" cy="60901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100"/>
            <a:t>Take exact same view &amp; table as for "raw Qualifier median", then add/remove columns in "Qualifier Method" --&gt; remove "Rel.Resp.", add "Ratio" (in "Qualifier Results")</a:t>
          </a:r>
        </a:p>
      </xdr:txBody>
    </xdr:sp>
    <xdr:clientData/>
  </xdr:oneCellAnchor>
  <xdr:oneCellAnchor>
    <xdr:from>
      <xdr:col>0</xdr:col>
      <xdr:colOff>0</xdr:colOff>
      <xdr:row>0</xdr:row>
      <xdr:rowOff>314739</xdr:rowOff>
    </xdr:from>
    <xdr:ext cx="2658717" cy="311496"/>
    <xdr:sp macro="" textlink="">
      <xdr:nvSpPr>
        <xdr:cNvPr id="5" name="TextBox 4"/>
        <xdr:cNvSpPr txBox="1"/>
      </xdr:nvSpPr>
      <xdr:spPr>
        <a:xfrm>
          <a:off x="0" y="314739"/>
          <a:ext cx="2658717" cy="31149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400">
              <a:solidFill>
                <a:sysClr val="windowText" lastClr="000000"/>
              </a:solidFill>
            </a:rPr>
            <a:t>only "Qualifier 1 Results"</a:t>
          </a:r>
          <a:r>
            <a:rPr lang="de-CH" sz="1400" baseline="0">
              <a:solidFill>
                <a:sysClr val="windowText" lastClr="000000"/>
              </a:solidFill>
            </a:rPr>
            <a:t> </a:t>
          </a:r>
          <a:r>
            <a:rPr lang="de-CH" sz="1400">
              <a:solidFill>
                <a:sysClr val="windowText" lastClr="000000"/>
              </a:solidFill>
            </a:rPr>
            <a:t>!!!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34373</xdr:colOff>
      <xdr:row>0</xdr:row>
      <xdr:rowOff>24849</xdr:rowOff>
    </xdr:from>
    <xdr:ext cx="2864540" cy="311496"/>
    <xdr:sp macro="" textlink="">
      <xdr:nvSpPr>
        <xdr:cNvPr id="2" name="TextBox 1"/>
        <xdr:cNvSpPr txBox="1"/>
      </xdr:nvSpPr>
      <xdr:spPr>
        <a:xfrm>
          <a:off x="34373" y="24849"/>
          <a:ext cx="2864540" cy="31149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400">
              <a:solidFill>
                <a:sysClr val="windowText" lastClr="000000"/>
              </a:solidFill>
            </a:rPr>
            <a:t>"ISTD Qualifier 1 Method" löschen!!!</a:t>
          </a:r>
        </a:p>
      </xdr:txBody>
    </xdr:sp>
    <xdr:clientData/>
  </xdr:oneCellAnchor>
  <xdr:oneCellAnchor>
    <xdr:from>
      <xdr:col>1</xdr:col>
      <xdr:colOff>854350</xdr:colOff>
      <xdr:row>0</xdr:row>
      <xdr:rowOff>32303</xdr:rowOff>
    </xdr:from>
    <xdr:ext cx="2939085" cy="609013"/>
    <xdr:sp macro="" textlink="">
      <xdr:nvSpPr>
        <xdr:cNvPr id="3" name="TextBox 2"/>
        <xdr:cNvSpPr txBox="1"/>
      </xdr:nvSpPr>
      <xdr:spPr>
        <a:xfrm>
          <a:off x="2925002" y="32303"/>
          <a:ext cx="2939085" cy="60901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100"/>
            <a:t>Change View: "Compound Table" &amp; "Display multiple Compounds/Samples in Batch Table"</a:t>
          </a:r>
        </a:p>
        <a:p>
          <a:r>
            <a:rPr lang="de-CH" sz="1100"/>
            <a:t>then: Load "Qualifier median.quantcolumns"</a:t>
          </a:r>
        </a:p>
      </xdr:txBody>
    </xdr:sp>
    <xdr:clientData/>
  </xdr:oneCellAnchor>
  <xdr:oneCellAnchor>
    <xdr:from>
      <xdr:col>0</xdr:col>
      <xdr:colOff>33131</xdr:colOff>
      <xdr:row>0</xdr:row>
      <xdr:rowOff>364435</xdr:rowOff>
    </xdr:from>
    <xdr:ext cx="2864540" cy="311496"/>
    <xdr:sp macro="" textlink="">
      <xdr:nvSpPr>
        <xdr:cNvPr id="4" name="TextBox 3"/>
        <xdr:cNvSpPr txBox="1"/>
      </xdr:nvSpPr>
      <xdr:spPr>
        <a:xfrm>
          <a:off x="33131" y="364435"/>
          <a:ext cx="2864540" cy="31149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CH" sz="1400">
              <a:solidFill>
                <a:sysClr val="windowText" lastClr="000000"/>
              </a:solidFill>
            </a:rPr>
            <a:t>only "Qualifier 1 Method"</a:t>
          </a:r>
          <a:r>
            <a:rPr lang="de-CH" sz="1400" baseline="0">
              <a:solidFill>
                <a:sysClr val="windowText" lastClr="000000"/>
              </a:solidFill>
            </a:rPr>
            <a:t> </a:t>
          </a:r>
          <a:r>
            <a:rPr lang="de-CH" sz="1400">
              <a:solidFill>
                <a:sysClr val="windowText" lastClr="000000"/>
              </a:solidFill>
            </a:rPr>
            <a:t>!!!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awag\userdata\Abteilungsprojekte\uchem\Projekte\Aktuelle%20Projekte\Advanced_Treatment_wastewater\Glarnerland\Pilot%20plant\Analytik\Messungen\171204_Messung_4\Auswertung\171204_Glarnerland_M4_1801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ate 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FF33"/>
  </sheetPr>
  <dimension ref="A4:AB59"/>
  <sheetViews>
    <sheetView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L5" sqref="L5"/>
    </sheetView>
  </sheetViews>
  <sheetFormatPr defaultColWidth="9.140625" defaultRowHeight="15" x14ac:dyDescent="0.25"/>
  <cols>
    <col min="1" max="1" width="26.28515625" style="139" customWidth="1"/>
    <col min="2" max="2" width="15.7109375" style="139" customWidth="1"/>
    <col min="3" max="3" width="9.140625" style="139"/>
    <col min="4" max="4" width="12.140625" style="139" customWidth="1"/>
    <col min="5" max="5" width="15.28515625" style="139" customWidth="1"/>
    <col min="6" max="8" width="9.42578125" style="139" bestFit="1" customWidth="1"/>
    <col min="9" max="11" width="4.85546875" style="139" customWidth="1"/>
    <col min="12" max="16384" width="9.140625" style="139"/>
  </cols>
  <sheetData>
    <row r="4" spans="1:28" s="152" customFormat="1" ht="36" customHeight="1" x14ac:dyDescent="0.25">
      <c r="C4" s="61"/>
      <c r="D4" s="61"/>
      <c r="E4" s="216" t="s">
        <v>165</v>
      </c>
      <c r="F4" s="216"/>
      <c r="G4" s="216" t="s">
        <v>27</v>
      </c>
      <c r="H4" s="216"/>
      <c r="I4" s="123"/>
      <c r="J4" s="123"/>
      <c r="K4" s="123"/>
      <c r="L4" s="217" t="s">
        <v>361</v>
      </c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</row>
    <row r="5" spans="1:28" ht="38.25" x14ac:dyDescent="0.25">
      <c r="A5" s="131" t="s">
        <v>14</v>
      </c>
      <c r="B5" s="153"/>
      <c r="C5" s="63" t="s">
        <v>81</v>
      </c>
      <c r="D5" s="201" t="s">
        <v>110</v>
      </c>
      <c r="E5" s="68"/>
      <c r="F5" s="68"/>
      <c r="G5" s="68"/>
      <c r="H5" s="68"/>
      <c r="I5" s="67"/>
      <c r="J5" s="67"/>
      <c r="K5" s="67"/>
      <c r="L5" s="98" t="s">
        <v>335</v>
      </c>
      <c r="M5" s="98" t="s">
        <v>336</v>
      </c>
      <c r="N5" s="98" t="s">
        <v>337</v>
      </c>
      <c r="O5" s="98" t="s">
        <v>338</v>
      </c>
      <c r="P5" s="98" t="s">
        <v>339</v>
      </c>
      <c r="Q5" s="98" t="s">
        <v>340</v>
      </c>
      <c r="R5" s="98" t="s">
        <v>341</v>
      </c>
      <c r="S5" s="98" t="s">
        <v>342</v>
      </c>
      <c r="T5" s="98" t="s">
        <v>343</v>
      </c>
      <c r="U5" s="98" t="s">
        <v>344</v>
      </c>
      <c r="V5" s="98" t="s">
        <v>345</v>
      </c>
      <c r="W5" s="98" t="s">
        <v>346</v>
      </c>
      <c r="X5" s="98" t="s">
        <v>347</v>
      </c>
      <c r="Y5" s="98" t="s">
        <v>348</v>
      </c>
      <c r="Z5" s="98" t="s">
        <v>349</v>
      </c>
      <c r="AA5" s="98" t="s">
        <v>350</v>
      </c>
    </row>
    <row r="6" spans="1:28" s="154" customFormat="1" x14ac:dyDescent="0.25">
      <c r="A6" s="103" t="s">
        <v>246</v>
      </c>
      <c r="B6" s="96"/>
      <c r="C6" s="173" t="str">
        <f>LOOKUP(A6,Auswertung_Sequence!A6:A59,Auswertung_Sequence!E6:E59)</f>
        <v>Yes</v>
      </c>
      <c r="D6" s="106"/>
      <c r="E6" s="107">
        <f ca="1">LOOKUP(A6,'Results w relative recovery'!$A$4:$A$60,'Results w relative recovery'!$F$4:$F$57)</f>
        <v>383.01407259465822</v>
      </c>
      <c r="F6" s="107"/>
      <c r="G6" s="109"/>
      <c r="H6" s="109"/>
      <c r="I6" s="109"/>
      <c r="J6" s="109"/>
      <c r="K6" s="109"/>
      <c r="L6" s="108" t="str">
        <f>INDEX('Results w relative recovery'!$DM$2:$HQ$60,MATCH($A6,'Results w relative recovery'!$A$2:$A$60,0),MATCH(L$5,'Results w relative recovery'!$DM$3:$HQ$3,0))</f>
        <v>&lt; LOQ</v>
      </c>
      <c r="M6" s="108" t="str">
        <f>INDEX('Results w relative recovery'!$DM$2:$HQ$60,MATCH($A6,'Results w relative recovery'!$A$2:$A$60,0),MATCH(M$5,'Results w relative recovery'!$DM$3:$HQ$3,0))</f>
        <v>&lt; LOQ</v>
      </c>
      <c r="N6" s="108" t="str">
        <f>INDEX('Results w relative recovery'!$DM$2:$HQ$60,MATCH($A6,'Results w relative recovery'!$A$2:$A$60,0),MATCH(N$5,'Results w relative recovery'!$DM$3:$HQ$3,0))</f>
        <v>&lt; LOQ</v>
      </c>
      <c r="O6" s="108" t="str">
        <f>INDEX('Results w relative recovery'!$DM$2:$HQ$60,MATCH($A6,'Results w relative recovery'!$A$2:$A$60,0),MATCH(O$5,'Results w relative recovery'!$DM$3:$HQ$3,0))</f>
        <v>&lt; LOQ</v>
      </c>
      <c r="P6" s="108" t="str">
        <f>INDEX('Results w relative recovery'!$DM$2:$HQ$60,MATCH($A6,'Results w relative recovery'!$A$2:$A$60,0),MATCH(P$5,'Results w relative recovery'!$DM$3:$HQ$3,0))</f>
        <v>&lt; LOQ</v>
      </c>
      <c r="Q6" s="108" t="str">
        <f>INDEX('Results w relative recovery'!$DM$2:$HQ$60,MATCH($A6,'Results w relative recovery'!$A$2:$A$60,0),MATCH(Q$5,'Results w relative recovery'!$DM$3:$HQ$3,0))</f>
        <v>&lt; LOQ</v>
      </c>
      <c r="R6" s="108" t="str">
        <f>INDEX('Results w relative recovery'!$DM$2:$HQ$60,MATCH($A6,'Results w relative recovery'!$A$2:$A$60,0),MATCH(R$5,'Results w relative recovery'!$DM$3:$HQ$3,0))</f>
        <v>&lt; LOQ</v>
      </c>
      <c r="S6" s="108" t="str">
        <f>INDEX('Results w relative recovery'!$DM$2:$HQ$60,MATCH($A6,'Results w relative recovery'!$A$2:$A$60,0),MATCH(S$5,'Results w relative recovery'!$DM$3:$HQ$3,0))</f>
        <v>&lt; LOQ</v>
      </c>
      <c r="T6" s="108" t="str">
        <f>INDEX('Results w relative recovery'!$DM$2:$HQ$60,MATCH($A6,'Results w relative recovery'!$A$2:$A$60,0),MATCH(T$5,'Results w relative recovery'!$DM$3:$HQ$3,0))</f>
        <v>&lt; LOQ</v>
      </c>
      <c r="U6" s="108" t="str">
        <f>INDEX('Results w relative recovery'!$DM$2:$HQ$60,MATCH($A6,'Results w relative recovery'!$A$2:$A$60,0),MATCH(U$5,'Results w relative recovery'!$DM$3:$HQ$3,0))</f>
        <v>&lt; LOQ</v>
      </c>
      <c r="V6" s="108" t="str">
        <f>INDEX('Results w relative recovery'!$DM$2:$HQ$60,MATCH($A6,'Results w relative recovery'!$A$2:$A$60,0),MATCH(V$5,'Results w relative recovery'!$DM$3:$HQ$3,0))</f>
        <v>&lt; LOQ</v>
      </c>
      <c r="W6" s="108" t="str">
        <f>INDEX('Results w relative recovery'!$DM$2:$HQ$60,MATCH($A6,'Results w relative recovery'!$A$2:$A$60,0),MATCH(W$5,'Results w relative recovery'!$DM$3:$HQ$3,0))</f>
        <v>&lt; LOQ</v>
      </c>
      <c r="X6" s="108" t="str">
        <f>INDEX('Results w relative recovery'!$DM$2:$HQ$60,MATCH($A6,'Results w relative recovery'!$A$2:$A$60,0),MATCH(X$5,'Results w relative recovery'!$DM$3:$HQ$3,0))</f>
        <v>&lt; LOQ</v>
      </c>
      <c r="Y6" s="108" t="str">
        <f>INDEX('Results w relative recovery'!$DM$2:$HQ$60,MATCH($A6,'Results w relative recovery'!$A$2:$A$60,0),MATCH(Y$5,'Results w relative recovery'!$DM$3:$HQ$3,0))</f>
        <v>&lt; LOQ</v>
      </c>
      <c r="Z6" s="108" t="str">
        <f>INDEX('Results w relative recovery'!$DM$2:$HQ$60,MATCH($A6,'Results w relative recovery'!$A$2:$A$60,0),MATCH(Z$5,'Results w relative recovery'!$DM$3:$HQ$3,0))</f>
        <v>&lt; LOQ</v>
      </c>
      <c r="AA6" s="108" t="str">
        <f>INDEX('Results w relative recovery'!$DM$2:$HQ$60,MATCH($A6,'Results w relative recovery'!$A$2:$A$60,0),MATCH(AA$5,'Results w relative recovery'!$DM$3:$HQ$3,0))</f>
        <v>&lt; LOQ</v>
      </c>
      <c r="AB6" s="108"/>
    </row>
    <row r="7" spans="1:28" x14ac:dyDescent="0.25">
      <c r="A7" s="103" t="s">
        <v>248</v>
      </c>
      <c r="B7" s="6"/>
      <c r="C7" s="173" t="str">
        <f>LOOKUP(A7,Auswertung_Sequence!A7:A60,Auswertung_Sequence!E7:E60)</f>
        <v>Yes</v>
      </c>
      <c r="D7" s="64"/>
      <c r="E7" s="107">
        <f ca="1">LOOKUP(A7,'Results w relative recovery'!$A$4:$A$60,'Results w relative recovery'!$F$4:$F$57)</f>
        <v>122.07724009533101</v>
      </c>
      <c r="F7" s="65"/>
      <c r="G7" s="109"/>
      <c r="H7" s="109"/>
      <c r="I7" s="66"/>
      <c r="J7" s="109"/>
      <c r="K7" s="66"/>
      <c r="L7" s="108" t="str">
        <f>INDEX('Results w relative recovery'!$DM$2:$HQ$60,MATCH($A7,'Results w relative recovery'!$A$2:$A$60,0),MATCH(L$5,'Results w relative recovery'!$DM$3:$HQ$3,0))</f>
        <v>&lt; LOQ</v>
      </c>
      <c r="M7" s="108" t="str">
        <f>INDEX('Results w relative recovery'!$DM$2:$HQ$60,MATCH($A7,'Results w relative recovery'!$A$2:$A$60,0),MATCH(M$5,'Results w relative recovery'!$DM$3:$HQ$3,0))</f>
        <v>&lt; LOQ</v>
      </c>
      <c r="N7" s="108" t="str">
        <f>INDEX('Results w relative recovery'!$DM$2:$HQ$60,MATCH($A7,'Results w relative recovery'!$A$2:$A$60,0),MATCH(N$5,'Results w relative recovery'!$DM$3:$HQ$3,0))</f>
        <v>&lt; LOQ</v>
      </c>
      <c r="O7" s="108" t="str">
        <f>INDEX('Results w relative recovery'!$DM$2:$HQ$60,MATCH($A7,'Results w relative recovery'!$A$2:$A$60,0),MATCH(O$5,'Results w relative recovery'!$DM$3:$HQ$3,0))</f>
        <v>&lt; LOQ</v>
      </c>
      <c r="P7" s="108">
        <f>INDEX('Results w relative recovery'!$DM$2:$HQ$60,MATCH($A7,'Results w relative recovery'!$A$2:$A$60,0),MATCH(P$5,'Results w relative recovery'!$DM$3:$HQ$3,0))</f>
        <v>288.00349999999997</v>
      </c>
      <c r="Q7" s="108">
        <f>INDEX('Results w relative recovery'!$DM$2:$HQ$60,MATCH($A7,'Results w relative recovery'!$A$2:$A$60,0),MATCH(Q$5,'Results w relative recovery'!$DM$3:$HQ$3,0))</f>
        <v>380.9914</v>
      </c>
      <c r="R7" s="108">
        <f>INDEX('Results w relative recovery'!$DM$2:$HQ$60,MATCH($A7,'Results w relative recovery'!$A$2:$A$60,0),MATCH(R$5,'Results w relative recovery'!$DM$3:$HQ$3,0))</f>
        <v>358.17610000000002</v>
      </c>
      <c r="S7" s="108">
        <f>INDEX('Results w relative recovery'!$DM$2:$HQ$60,MATCH($A7,'Results w relative recovery'!$A$2:$A$60,0),MATCH(S$5,'Results w relative recovery'!$DM$3:$HQ$3,0))</f>
        <v>338.07240000000002</v>
      </c>
      <c r="T7" s="108">
        <f>INDEX('Results w relative recovery'!$DM$2:$HQ$60,MATCH($A7,'Results w relative recovery'!$A$2:$A$60,0),MATCH(T$5,'Results w relative recovery'!$DM$3:$HQ$3,0))</f>
        <v>546.79639999999995</v>
      </c>
      <c r="U7" s="108">
        <f>INDEX('Results w relative recovery'!$DM$2:$HQ$60,MATCH($A7,'Results w relative recovery'!$A$2:$A$60,0),MATCH(U$5,'Results w relative recovery'!$DM$3:$HQ$3,0))</f>
        <v>496.81509999999997</v>
      </c>
      <c r="V7" s="108">
        <f>INDEX('Results w relative recovery'!$DM$2:$HQ$60,MATCH($A7,'Results w relative recovery'!$A$2:$A$60,0),MATCH(V$5,'Results w relative recovery'!$DM$3:$HQ$3,0))</f>
        <v>371.07560000000001</v>
      </c>
      <c r="W7" s="108">
        <f>INDEX('Results w relative recovery'!$DM$2:$HQ$60,MATCH($A7,'Results w relative recovery'!$A$2:$A$60,0),MATCH(W$5,'Results w relative recovery'!$DM$3:$HQ$3,0))</f>
        <v>570.72170000000006</v>
      </c>
      <c r="X7" s="108">
        <f>INDEX('Results w relative recovery'!$DM$2:$HQ$60,MATCH($A7,'Results w relative recovery'!$A$2:$A$60,0),MATCH(X$5,'Results w relative recovery'!$DM$3:$HQ$3,0))</f>
        <v>1853.2518</v>
      </c>
      <c r="Y7" s="108">
        <f>INDEX('Results w relative recovery'!$DM$2:$HQ$60,MATCH($A7,'Results w relative recovery'!$A$2:$A$60,0),MATCH(Y$5,'Results w relative recovery'!$DM$3:$HQ$3,0))</f>
        <v>1649.4183</v>
      </c>
      <c r="Z7" s="108">
        <f>INDEX('Results w relative recovery'!$DM$2:$HQ$60,MATCH($A7,'Results w relative recovery'!$A$2:$A$60,0),MATCH(Z$5,'Results w relative recovery'!$DM$3:$HQ$3,0))</f>
        <v>833.8383</v>
      </c>
      <c r="AA7" s="108">
        <f>INDEX('Results w relative recovery'!$DM$2:$HQ$60,MATCH($A7,'Results w relative recovery'!$A$2:$A$60,0),MATCH(AA$5,'Results w relative recovery'!$DM$3:$HQ$3,0))</f>
        <v>1825.7399</v>
      </c>
      <c r="AB7" s="108"/>
    </row>
    <row r="8" spans="1:28" s="210" customFormat="1" x14ac:dyDescent="0.25">
      <c r="A8" s="203" t="s">
        <v>250</v>
      </c>
      <c r="B8" s="204"/>
      <c r="C8" s="205" t="str">
        <f>LOOKUP(A8,Auswertung_Sequence!A8:A61,Auswertung_Sequence!E8:E61)</f>
        <v>No</v>
      </c>
      <c r="D8" s="206"/>
      <c r="E8" s="207" t="str">
        <f ca="1">LOOKUP(A8,'Results w relative recovery'!$A$4:$A$60,'Results w relative recovery'!$F$4:$F$57)</f>
        <v>nicht bestimmbar</v>
      </c>
      <c r="F8" s="207"/>
      <c r="G8" s="208"/>
      <c r="H8" s="208"/>
      <c r="I8" s="209"/>
      <c r="J8" s="209"/>
      <c r="K8" s="209"/>
      <c r="L8" s="209" t="e">
        <f>INDEX('Results w relative recovery'!$DM$2:$HQ$60,MATCH($A8,'Results w relative recovery'!$A$2:$A$60,0),MATCH(L$5,'Results w relative recovery'!$DM$3:$HQ$3,0))</f>
        <v>#VALUE!</v>
      </c>
      <c r="M8" s="209" t="e">
        <f>INDEX('Results w relative recovery'!$DM$2:$HQ$60,MATCH($A8,'Results w relative recovery'!$A$2:$A$60,0),MATCH(M$5,'Results w relative recovery'!$DM$3:$HQ$3,0))</f>
        <v>#VALUE!</v>
      </c>
      <c r="N8" s="209" t="e">
        <f>INDEX('Results w relative recovery'!$DM$2:$HQ$60,MATCH($A8,'Results w relative recovery'!$A$2:$A$60,0),MATCH(N$5,'Results w relative recovery'!$DM$3:$HQ$3,0))</f>
        <v>#VALUE!</v>
      </c>
      <c r="O8" s="209" t="e">
        <f>INDEX('Results w relative recovery'!$DM$2:$HQ$60,MATCH($A8,'Results w relative recovery'!$A$2:$A$60,0),MATCH(O$5,'Results w relative recovery'!$DM$3:$HQ$3,0))</f>
        <v>#VALUE!</v>
      </c>
      <c r="P8" s="209" t="e">
        <f>INDEX('Results w relative recovery'!$DM$2:$HQ$60,MATCH($A8,'Results w relative recovery'!$A$2:$A$60,0),MATCH(P$5,'Results w relative recovery'!$DM$3:$HQ$3,0))</f>
        <v>#VALUE!</v>
      </c>
      <c r="Q8" s="209" t="e">
        <f>INDEX('Results w relative recovery'!$DM$2:$HQ$60,MATCH($A8,'Results w relative recovery'!$A$2:$A$60,0),MATCH(Q$5,'Results w relative recovery'!$DM$3:$HQ$3,0))</f>
        <v>#VALUE!</v>
      </c>
      <c r="R8" s="209" t="e">
        <f>INDEX('Results w relative recovery'!$DM$2:$HQ$60,MATCH($A8,'Results w relative recovery'!$A$2:$A$60,0),MATCH(R$5,'Results w relative recovery'!$DM$3:$HQ$3,0))</f>
        <v>#VALUE!</v>
      </c>
      <c r="S8" s="209" t="e">
        <f>INDEX('Results w relative recovery'!$DM$2:$HQ$60,MATCH($A8,'Results w relative recovery'!$A$2:$A$60,0),MATCH(S$5,'Results w relative recovery'!$DM$3:$HQ$3,0))</f>
        <v>#VALUE!</v>
      </c>
      <c r="T8" s="209" t="e">
        <f>INDEX('Results w relative recovery'!$DM$2:$HQ$60,MATCH($A8,'Results w relative recovery'!$A$2:$A$60,0),MATCH(T$5,'Results w relative recovery'!$DM$3:$HQ$3,0))</f>
        <v>#VALUE!</v>
      </c>
      <c r="U8" s="209" t="e">
        <f>INDEX('Results w relative recovery'!$DM$2:$HQ$60,MATCH($A8,'Results w relative recovery'!$A$2:$A$60,0),MATCH(U$5,'Results w relative recovery'!$DM$3:$HQ$3,0))</f>
        <v>#VALUE!</v>
      </c>
      <c r="V8" s="209" t="e">
        <f>INDEX('Results w relative recovery'!$DM$2:$HQ$60,MATCH($A8,'Results w relative recovery'!$A$2:$A$60,0),MATCH(V$5,'Results w relative recovery'!$DM$3:$HQ$3,0))</f>
        <v>#VALUE!</v>
      </c>
      <c r="W8" s="209" t="e">
        <f>INDEX('Results w relative recovery'!$DM$2:$HQ$60,MATCH($A8,'Results w relative recovery'!$A$2:$A$60,0),MATCH(W$5,'Results w relative recovery'!$DM$3:$HQ$3,0))</f>
        <v>#VALUE!</v>
      </c>
      <c r="X8" s="209" t="e">
        <f>INDEX('Results w relative recovery'!$DM$2:$HQ$60,MATCH($A8,'Results w relative recovery'!$A$2:$A$60,0),MATCH(X$5,'Results w relative recovery'!$DM$3:$HQ$3,0))</f>
        <v>#VALUE!</v>
      </c>
      <c r="Y8" s="209" t="e">
        <f>INDEX('Results w relative recovery'!$DM$2:$HQ$60,MATCH($A8,'Results w relative recovery'!$A$2:$A$60,0),MATCH(Y$5,'Results w relative recovery'!$DM$3:$HQ$3,0))</f>
        <v>#VALUE!</v>
      </c>
      <c r="Z8" s="209" t="e">
        <f>INDEX('Results w relative recovery'!$DM$2:$HQ$60,MATCH($A8,'Results w relative recovery'!$A$2:$A$60,0),MATCH(Z$5,'Results w relative recovery'!$DM$3:$HQ$3,0))</f>
        <v>#VALUE!</v>
      </c>
      <c r="AA8" s="209" t="e">
        <f>INDEX('Results w relative recovery'!$DM$2:$HQ$60,MATCH($A8,'Results w relative recovery'!$A$2:$A$60,0),MATCH(AA$5,'Results w relative recovery'!$DM$3:$HQ$3,0))</f>
        <v>#VALUE!</v>
      </c>
      <c r="AB8" s="209"/>
    </row>
    <row r="9" spans="1:28" ht="15" customHeight="1" x14ac:dyDescent="0.25">
      <c r="A9" s="103" t="s">
        <v>252</v>
      </c>
      <c r="B9" s="6"/>
      <c r="C9" s="173" t="str">
        <f>LOOKUP(A9,Auswertung_Sequence!A9:A62,Auswertung_Sequence!E9:E62)</f>
        <v>Yes</v>
      </c>
      <c r="D9" s="200" t="s">
        <v>362</v>
      </c>
      <c r="E9" s="107">
        <f ca="1">LOOKUP(A9,'Results w relative recovery'!$A$4:$A$60,'Results w relative recovery'!$F$4:$F$57)</f>
        <v>597.14511681716453</v>
      </c>
      <c r="F9" s="65"/>
      <c r="G9" s="109"/>
      <c r="H9" s="109"/>
      <c r="I9" s="66"/>
      <c r="J9" s="66"/>
      <c r="K9" s="66"/>
      <c r="L9" s="202" t="str">
        <f>INDEX('Results w relative recovery'!$DM$2:$HQ$60,MATCH($A9,'Results w relative recovery'!$A$2:$A$60,0),MATCH(L$5,'Results w relative recovery'!$DM$3:$HQ$3,0))</f>
        <v>&lt; LOQ</v>
      </c>
      <c r="M9" s="202" t="str">
        <f>INDEX('Results w relative recovery'!$DM$2:$HQ$60,MATCH($A9,'Results w relative recovery'!$A$2:$A$60,0),MATCH(M$5,'Results w relative recovery'!$DM$3:$HQ$3,0))</f>
        <v>&lt; LOQ</v>
      </c>
      <c r="N9" s="202" t="str">
        <f>INDEX('Results w relative recovery'!$DM$2:$HQ$60,MATCH($A9,'Results w relative recovery'!$A$2:$A$60,0),MATCH(N$5,'Results w relative recovery'!$DM$3:$HQ$3,0))</f>
        <v>&lt; LOQ</v>
      </c>
      <c r="O9" s="202" t="str">
        <f>INDEX('Results w relative recovery'!$DM$2:$HQ$60,MATCH($A9,'Results w relative recovery'!$A$2:$A$60,0),MATCH(O$5,'Results w relative recovery'!$DM$3:$HQ$3,0))</f>
        <v>&lt; LOQ</v>
      </c>
      <c r="P9" s="108">
        <f>INDEX('Results w relative recovery'!$DM$2:$HQ$60,MATCH($A9,'Results w relative recovery'!$A$2:$A$60,0),MATCH(P$5,'Results w relative recovery'!$DM$3:$HQ$3,0))</f>
        <v>778.22270000000003</v>
      </c>
      <c r="Q9" s="108">
        <f>INDEX('Results w relative recovery'!$DM$2:$HQ$60,MATCH($A9,'Results w relative recovery'!$A$2:$A$60,0),MATCH(Q$5,'Results w relative recovery'!$DM$3:$HQ$3,0))</f>
        <v>996.79700000000003</v>
      </c>
      <c r="R9" s="108">
        <f>INDEX('Results w relative recovery'!$DM$2:$HQ$60,MATCH($A9,'Results w relative recovery'!$A$2:$A$60,0),MATCH(R$5,'Results w relative recovery'!$DM$3:$HQ$3,0))</f>
        <v>912.79309999999998</v>
      </c>
      <c r="S9" s="108">
        <f>INDEX('Results w relative recovery'!$DM$2:$HQ$60,MATCH($A9,'Results w relative recovery'!$A$2:$A$60,0),MATCH(S$5,'Results w relative recovery'!$DM$3:$HQ$3,0))</f>
        <v>852.11120000000005</v>
      </c>
      <c r="T9" s="108">
        <f>INDEX('Results w relative recovery'!$DM$2:$HQ$60,MATCH($A9,'Results w relative recovery'!$A$2:$A$60,0),MATCH(T$5,'Results w relative recovery'!$DM$3:$HQ$3,0))</f>
        <v>1073.8577</v>
      </c>
      <c r="U9" s="108">
        <f>INDEX('Results w relative recovery'!$DM$2:$HQ$60,MATCH($A9,'Results w relative recovery'!$A$2:$A$60,0),MATCH(U$5,'Results w relative recovery'!$DM$3:$HQ$3,0))</f>
        <v>1089.9373000000001</v>
      </c>
      <c r="V9" s="108" t="str">
        <f>INDEX('Results w relative recovery'!$DM$2:$HQ$60,MATCH($A9,'Results w relative recovery'!$A$2:$A$60,0),MATCH(V$5,'Results w relative recovery'!$DM$3:$HQ$3,0))</f>
        <v>&lt; LOQ</v>
      </c>
      <c r="W9" s="108">
        <f>INDEX('Results w relative recovery'!$DM$2:$HQ$60,MATCH($A9,'Results w relative recovery'!$A$2:$A$60,0),MATCH(W$5,'Results w relative recovery'!$DM$3:$HQ$3,0))</f>
        <v>1243.7328</v>
      </c>
      <c r="X9" s="108">
        <f>INDEX('Results w relative recovery'!$DM$2:$HQ$60,MATCH($A9,'Results w relative recovery'!$A$2:$A$60,0),MATCH(X$5,'Results w relative recovery'!$DM$3:$HQ$3,0))</f>
        <v>1709.5908999999999</v>
      </c>
      <c r="Y9" s="108">
        <f>INDEX('Results w relative recovery'!$DM$2:$HQ$60,MATCH($A9,'Results w relative recovery'!$A$2:$A$60,0),MATCH(Y$5,'Results w relative recovery'!$DM$3:$HQ$3,0))</f>
        <v>2270.0565000000001</v>
      </c>
      <c r="Z9" s="108">
        <f>INDEX('Results w relative recovery'!$DM$2:$HQ$60,MATCH($A9,'Results w relative recovery'!$A$2:$A$60,0),MATCH(Z$5,'Results w relative recovery'!$DM$3:$HQ$3,0))</f>
        <v>933.31780000000003</v>
      </c>
      <c r="AA9" s="108">
        <f>INDEX('Results w relative recovery'!$DM$2:$HQ$60,MATCH($A9,'Results w relative recovery'!$A$2:$A$60,0),MATCH(AA$5,'Results w relative recovery'!$DM$3:$HQ$3,0))</f>
        <v>2160.4713999999999</v>
      </c>
      <c r="AB9" s="108"/>
    </row>
    <row r="10" spans="1:28" x14ac:dyDescent="0.25">
      <c r="A10" s="103" t="s">
        <v>30</v>
      </c>
      <c r="B10" s="6"/>
      <c r="C10" s="173" t="str">
        <f>LOOKUP(A10,Auswertung_Sequence!A10:A63,Auswertung_Sequence!E10:E63)</f>
        <v>Yes</v>
      </c>
      <c r="D10" s="64"/>
      <c r="E10" s="107">
        <f ca="1">LOOKUP(A10,'Results w relative recovery'!$A$4:$A$60,'Results w relative recovery'!$F$4:$F$57)</f>
        <v>417.52487316333918</v>
      </c>
      <c r="F10" s="65"/>
      <c r="G10" s="109"/>
      <c r="H10" s="109"/>
      <c r="I10" s="66"/>
      <c r="J10" s="66"/>
      <c r="K10" s="66"/>
      <c r="L10" s="202" t="str">
        <f>INDEX('Results w relative recovery'!$DM$2:$HQ$60,MATCH($A10,'Results w relative recovery'!$A$2:$A$60,0),MATCH(L$5,'Results w relative recovery'!$DM$3:$HQ$3,0))</f>
        <v>&lt; LOQ</v>
      </c>
      <c r="M10" s="202" t="str">
        <f>INDEX('Results w relative recovery'!$DM$2:$HQ$60,MATCH($A10,'Results w relative recovery'!$A$2:$A$60,0),MATCH(M$5,'Results w relative recovery'!$DM$3:$HQ$3,0))</f>
        <v>&lt; LOQ</v>
      </c>
      <c r="N10" s="202" t="str">
        <f>INDEX('Results w relative recovery'!$DM$2:$HQ$60,MATCH($A10,'Results w relative recovery'!$A$2:$A$60,0),MATCH(N$5,'Results w relative recovery'!$DM$3:$HQ$3,0))</f>
        <v>&lt; LOQ</v>
      </c>
      <c r="O10" s="202" t="str">
        <f>INDEX('Results w relative recovery'!$DM$2:$HQ$60,MATCH($A10,'Results w relative recovery'!$A$2:$A$60,0),MATCH(O$5,'Results w relative recovery'!$DM$3:$HQ$3,0))</f>
        <v>&lt; LOQ</v>
      </c>
      <c r="P10" s="108">
        <f>INDEX('Results w relative recovery'!$DM$2:$HQ$60,MATCH($A10,'Results w relative recovery'!$A$2:$A$60,0),MATCH(P$5,'Results w relative recovery'!$DM$3:$HQ$3,0))</f>
        <v>1553.0840000000001</v>
      </c>
      <c r="Q10" s="108">
        <f>INDEX('Results w relative recovery'!$DM$2:$HQ$60,MATCH($A10,'Results w relative recovery'!$A$2:$A$60,0),MATCH(Q$5,'Results w relative recovery'!$DM$3:$HQ$3,0))</f>
        <v>1086.5116</v>
      </c>
      <c r="R10" s="108">
        <f>INDEX('Results w relative recovery'!$DM$2:$HQ$60,MATCH($A10,'Results w relative recovery'!$A$2:$A$60,0),MATCH(R$5,'Results w relative recovery'!$DM$3:$HQ$3,0))</f>
        <v>1510.0816</v>
      </c>
      <c r="S10" s="108">
        <f>INDEX('Results w relative recovery'!$DM$2:$HQ$60,MATCH($A10,'Results w relative recovery'!$A$2:$A$60,0),MATCH(S$5,'Results w relative recovery'!$DM$3:$HQ$3,0))</f>
        <v>1513.5581</v>
      </c>
      <c r="T10" s="108">
        <f>INDEX('Results w relative recovery'!$DM$2:$HQ$60,MATCH($A10,'Results w relative recovery'!$A$2:$A$60,0),MATCH(T$5,'Results w relative recovery'!$DM$3:$HQ$3,0))</f>
        <v>543.84770000000003</v>
      </c>
      <c r="U10" s="108">
        <f>INDEX('Results w relative recovery'!$DM$2:$HQ$60,MATCH($A10,'Results w relative recovery'!$A$2:$A$60,0),MATCH(U$5,'Results w relative recovery'!$DM$3:$HQ$3,0))</f>
        <v>792.41989999999998</v>
      </c>
      <c r="V10" s="108">
        <f>INDEX('Results w relative recovery'!$DM$2:$HQ$60,MATCH($A10,'Results w relative recovery'!$A$2:$A$60,0),MATCH(V$5,'Results w relative recovery'!$DM$3:$HQ$3,0))</f>
        <v>662.0421</v>
      </c>
      <c r="W10" s="108">
        <f>INDEX('Results w relative recovery'!$DM$2:$HQ$60,MATCH($A10,'Results w relative recovery'!$A$2:$A$60,0),MATCH(W$5,'Results w relative recovery'!$DM$3:$HQ$3,0))</f>
        <v>1000.8344</v>
      </c>
      <c r="X10" s="202" t="str">
        <f>INDEX('Results w relative recovery'!$DM$2:$HQ$60,MATCH($A10,'Results w relative recovery'!$A$2:$A$60,0),MATCH(X$5,'Results w relative recovery'!$DM$3:$HQ$3,0))</f>
        <v>&lt; LOQ</v>
      </c>
      <c r="Y10" s="202" t="str">
        <f>INDEX('Results w relative recovery'!$DM$2:$HQ$60,MATCH($A10,'Results w relative recovery'!$A$2:$A$60,0),MATCH(Y$5,'Results w relative recovery'!$DM$3:$HQ$3,0))</f>
        <v>&lt; LOQ</v>
      </c>
      <c r="Z10" s="202" t="str">
        <f>INDEX('Results w relative recovery'!$DM$2:$HQ$60,MATCH($A10,'Results w relative recovery'!$A$2:$A$60,0),MATCH(Z$5,'Results w relative recovery'!$DM$3:$HQ$3,0))</f>
        <v>&lt; LOQ</v>
      </c>
      <c r="AA10" s="202" t="str">
        <f>INDEX('Results w relative recovery'!$DM$2:$HQ$60,MATCH($A10,'Results w relative recovery'!$A$2:$A$60,0),MATCH(AA$5,'Results w relative recovery'!$DM$3:$HQ$3,0))</f>
        <v>&lt; LOQ</v>
      </c>
      <c r="AB10" s="108"/>
    </row>
    <row r="11" spans="1:28" x14ac:dyDescent="0.25">
      <c r="A11" s="103" t="s">
        <v>31</v>
      </c>
      <c r="B11" s="6"/>
      <c r="C11" s="173" t="str">
        <f>LOOKUP(A11,Auswertung_Sequence!A11:A64,Auswertung_Sequence!E11:E64)</f>
        <v>Yes</v>
      </c>
      <c r="D11" s="64"/>
      <c r="E11" s="107">
        <f ca="1">LOOKUP(A11,'Results w relative recovery'!$A$4:$A$60,'Results w relative recovery'!$F$4:$F$57)</f>
        <v>42.823225487208674</v>
      </c>
      <c r="F11" s="65"/>
      <c r="G11" s="109"/>
      <c r="H11" s="109"/>
      <c r="I11" s="66"/>
      <c r="J11" s="66"/>
      <c r="K11" s="66"/>
      <c r="L11" s="202" t="str">
        <f>INDEX('Results w relative recovery'!$DM$2:$HQ$60,MATCH($A11,'Results w relative recovery'!$A$2:$A$60,0),MATCH(L$5,'Results w relative recovery'!$DM$3:$HQ$3,0))</f>
        <v>&lt; LOQ</v>
      </c>
      <c r="M11" s="202" t="str">
        <f>INDEX('Results w relative recovery'!$DM$2:$HQ$60,MATCH($A11,'Results w relative recovery'!$A$2:$A$60,0),MATCH(M$5,'Results w relative recovery'!$DM$3:$HQ$3,0))</f>
        <v>&lt; LOQ</v>
      </c>
      <c r="N11" s="202" t="str">
        <f>INDEX('Results w relative recovery'!$DM$2:$HQ$60,MATCH($A11,'Results w relative recovery'!$A$2:$A$60,0),MATCH(N$5,'Results w relative recovery'!$DM$3:$HQ$3,0))</f>
        <v>&lt; LOQ</v>
      </c>
      <c r="O11" s="202" t="str">
        <f>INDEX('Results w relative recovery'!$DM$2:$HQ$60,MATCH($A11,'Results w relative recovery'!$A$2:$A$60,0),MATCH(O$5,'Results w relative recovery'!$DM$3:$HQ$3,0))</f>
        <v>&lt; LOQ</v>
      </c>
      <c r="P11" s="108">
        <f>INDEX('Results w relative recovery'!$DM$2:$HQ$60,MATCH($A11,'Results w relative recovery'!$A$2:$A$60,0),MATCH(P$5,'Results w relative recovery'!$DM$3:$HQ$3,0))</f>
        <v>115.9324</v>
      </c>
      <c r="Q11" s="108">
        <f>INDEX('Results w relative recovery'!$DM$2:$HQ$60,MATCH($A11,'Results w relative recovery'!$A$2:$A$60,0),MATCH(Q$5,'Results w relative recovery'!$DM$3:$HQ$3,0))</f>
        <v>125.3113</v>
      </c>
      <c r="R11" s="108">
        <f>INDEX('Results w relative recovery'!$DM$2:$HQ$60,MATCH($A11,'Results w relative recovery'!$A$2:$A$60,0),MATCH(R$5,'Results w relative recovery'!$DM$3:$HQ$3,0))</f>
        <v>125.8289</v>
      </c>
      <c r="S11" s="108">
        <f>INDEX('Results w relative recovery'!$DM$2:$HQ$60,MATCH($A11,'Results w relative recovery'!$A$2:$A$60,0),MATCH(S$5,'Results w relative recovery'!$DM$3:$HQ$3,0))</f>
        <v>120.05540000000001</v>
      </c>
      <c r="T11" s="108">
        <f>INDEX('Results w relative recovery'!$DM$2:$HQ$60,MATCH($A11,'Results w relative recovery'!$A$2:$A$60,0),MATCH(T$5,'Results w relative recovery'!$DM$3:$HQ$3,0))</f>
        <v>139.99459999999999</v>
      </c>
      <c r="U11" s="108">
        <f>INDEX('Results w relative recovery'!$DM$2:$HQ$60,MATCH($A11,'Results w relative recovery'!$A$2:$A$60,0),MATCH(U$5,'Results w relative recovery'!$DM$3:$HQ$3,0))</f>
        <v>139.77070000000001</v>
      </c>
      <c r="V11" s="108">
        <f>INDEX('Results w relative recovery'!$DM$2:$HQ$60,MATCH($A11,'Results w relative recovery'!$A$2:$A$60,0),MATCH(V$5,'Results w relative recovery'!$DM$3:$HQ$3,0))</f>
        <v>108.1118</v>
      </c>
      <c r="W11" s="108">
        <f>INDEX('Results w relative recovery'!$DM$2:$HQ$60,MATCH($A11,'Results w relative recovery'!$A$2:$A$60,0),MATCH(W$5,'Results w relative recovery'!$DM$3:$HQ$3,0))</f>
        <v>168.1738</v>
      </c>
      <c r="X11" s="108">
        <f>INDEX('Results w relative recovery'!$DM$2:$HQ$60,MATCH($A11,'Results w relative recovery'!$A$2:$A$60,0),MATCH(X$5,'Results w relative recovery'!$DM$3:$HQ$3,0))</f>
        <v>501.03989999999999</v>
      </c>
      <c r="Y11" s="108">
        <f>INDEX('Results w relative recovery'!$DM$2:$HQ$60,MATCH($A11,'Results w relative recovery'!$A$2:$A$60,0),MATCH(Y$5,'Results w relative recovery'!$DM$3:$HQ$3,0))</f>
        <v>576.24929999999995</v>
      </c>
      <c r="Z11" s="108">
        <f>INDEX('Results w relative recovery'!$DM$2:$HQ$60,MATCH($A11,'Results w relative recovery'!$A$2:$A$60,0),MATCH(Z$5,'Results w relative recovery'!$DM$3:$HQ$3,0))</f>
        <v>408.41359999999997</v>
      </c>
      <c r="AA11" s="108">
        <f>INDEX('Results w relative recovery'!$DM$2:$HQ$60,MATCH($A11,'Results w relative recovery'!$A$2:$A$60,0),MATCH(AA$5,'Results w relative recovery'!$DM$3:$HQ$3,0))</f>
        <v>601.56640000000004</v>
      </c>
      <c r="AB11" s="108"/>
    </row>
    <row r="12" spans="1:28" x14ac:dyDescent="0.25">
      <c r="A12" s="103" t="s">
        <v>34</v>
      </c>
      <c r="B12" s="6"/>
      <c r="C12" s="173" t="str">
        <f>LOOKUP(A12,Auswertung_Sequence!A12:A65,Auswertung_Sequence!E12:E65)</f>
        <v>Yes</v>
      </c>
      <c r="D12" s="64"/>
      <c r="E12" s="107">
        <f ca="1">LOOKUP(A12,'Results w relative recovery'!$A$4:$A$60,'Results w relative recovery'!$F$4:$F$57)</f>
        <v>129.6215293737126</v>
      </c>
      <c r="F12" s="65"/>
      <c r="G12" s="109"/>
      <c r="H12" s="109"/>
      <c r="I12" s="66"/>
      <c r="J12" s="66"/>
      <c r="K12" s="66"/>
      <c r="L12" s="108" t="str">
        <f>INDEX('Results w relative recovery'!$DM$2:$HQ$60,MATCH($A12,'Results w relative recovery'!$A$2:$A$60,0),MATCH(L$5,'Results w relative recovery'!$DM$3:$HQ$3,0))</f>
        <v>&lt; LOQ</v>
      </c>
      <c r="M12" s="108" t="str">
        <f>INDEX('Results w relative recovery'!$DM$2:$HQ$60,MATCH($A12,'Results w relative recovery'!$A$2:$A$60,0),MATCH(M$5,'Results w relative recovery'!$DM$3:$HQ$3,0))</f>
        <v>&lt; LOQ</v>
      </c>
      <c r="N12" s="108" t="str">
        <f>INDEX('Results w relative recovery'!$DM$2:$HQ$60,MATCH($A12,'Results w relative recovery'!$A$2:$A$60,0),MATCH(N$5,'Results w relative recovery'!$DM$3:$HQ$3,0))</f>
        <v>&lt; LOQ</v>
      </c>
      <c r="O12" s="108" t="str">
        <f>INDEX('Results w relative recovery'!$DM$2:$HQ$60,MATCH($A12,'Results w relative recovery'!$A$2:$A$60,0),MATCH(O$5,'Results w relative recovery'!$DM$3:$HQ$3,0))</f>
        <v>&lt; LOQ</v>
      </c>
      <c r="P12" s="108" t="str">
        <f>INDEX('Results w relative recovery'!$DM$2:$HQ$60,MATCH($A12,'Results w relative recovery'!$A$2:$A$60,0),MATCH(P$5,'Results w relative recovery'!$DM$3:$HQ$3,0))</f>
        <v>&lt; LOQ</v>
      </c>
      <c r="Q12" s="108" t="str">
        <f>INDEX('Results w relative recovery'!$DM$2:$HQ$60,MATCH($A12,'Results w relative recovery'!$A$2:$A$60,0),MATCH(Q$5,'Results w relative recovery'!$DM$3:$HQ$3,0))</f>
        <v>&lt; LOQ</v>
      </c>
      <c r="R12" s="108" t="str">
        <f>INDEX('Results w relative recovery'!$DM$2:$HQ$60,MATCH($A12,'Results w relative recovery'!$A$2:$A$60,0),MATCH(R$5,'Results w relative recovery'!$DM$3:$HQ$3,0))</f>
        <v>&lt; LOQ</v>
      </c>
      <c r="S12" s="108" t="str">
        <f>INDEX('Results w relative recovery'!$DM$2:$HQ$60,MATCH($A12,'Results w relative recovery'!$A$2:$A$60,0),MATCH(S$5,'Results w relative recovery'!$DM$3:$HQ$3,0))</f>
        <v>&lt; LOQ</v>
      </c>
      <c r="T12" s="108" t="str">
        <f>INDEX('Results w relative recovery'!$DM$2:$HQ$60,MATCH($A12,'Results w relative recovery'!$A$2:$A$60,0),MATCH(T$5,'Results w relative recovery'!$DM$3:$HQ$3,0))</f>
        <v>&lt; LOQ</v>
      </c>
      <c r="U12" s="108" t="str">
        <f>INDEX('Results w relative recovery'!$DM$2:$HQ$60,MATCH($A12,'Results w relative recovery'!$A$2:$A$60,0),MATCH(U$5,'Results w relative recovery'!$DM$3:$HQ$3,0))</f>
        <v>&lt; LOQ</v>
      </c>
      <c r="V12" s="108" t="str">
        <f>INDEX('Results w relative recovery'!$DM$2:$HQ$60,MATCH($A12,'Results w relative recovery'!$A$2:$A$60,0),MATCH(V$5,'Results w relative recovery'!$DM$3:$HQ$3,0))</f>
        <v>&lt; LOQ</v>
      </c>
      <c r="W12" s="108" t="str">
        <f>INDEX('Results w relative recovery'!$DM$2:$HQ$60,MATCH($A12,'Results w relative recovery'!$A$2:$A$60,0),MATCH(W$5,'Results w relative recovery'!$DM$3:$HQ$3,0))</f>
        <v>&lt; LOQ</v>
      </c>
      <c r="X12" s="202" t="str">
        <f>INDEX('Results w relative recovery'!$DM$2:$HQ$60,MATCH($A12,'Results w relative recovery'!$A$2:$A$60,0),MATCH(X$5,'Results w relative recovery'!$DM$3:$HQ$3,0))</f>
        <v>&lt; LOQ</v>
      </c>
      <c r="Y12" s="202" t="str">
        <f>INDEX('Results w relative recovery'!$DM$2:$HQ$60,MATCH($A12,'Results w relative recovery'!$A$2:$A$60,0),MATCH(Y$5,'Results w relative recovery'!$DM$3:$HQ$3,0))</f>
        <v>&lt; LOQ</v>
      </c>
      <c r="Z12" s="108" t="str">
        <f>INDEX('Results w relative recovery'!$DM$2:$HQ$60,MATCH($A12,'Results w relative recovery'!$A$2:$A$60,0),MATCH(Z$5,'Results w relative recovery'!$DM$3:$HQ$3,0))</f>
        <v>&lt; LOQ</v>
      </c>
      <c r="AA12" s="202" t="str">
        <f>INDEX('Results w relative recovery'!$DM$2:$HQ$60,MATCH($A12,'Results w relative recovery'!$A$2:$A$60,0),MATCH(AA$5,'Results w relative recovery'!$DM$3:$HQ$3,0))</f>
        <v>&lt; LOQ</v>
      </c>
      <c r="AB12" s="108"/>
    </row>
    <row r="13" spans="1:28" s="195" customFormat="1" x14ac:dyDescent="0.25">
      <c r="A13" s="188" t="s">
        <v>5</v>
      </c>
      <c r="B13" s="159"/>
      <c r="C13" s="189" t="str">
        <f>LOOKUP(A13,Auswertung_Sequence!A13:A66,Auswertung_Sequence!E13:E66)</f>
        <v>Yes</v>
      </c>
      <c r="D13" s="190"/>
      <c r="E13" s="198">
        <f ca="1">LOOKUP(A13,'Results w relative recovery'!$A$4:$A$60,'Results w relative recovery'!$F$4:$F$57)</f>
        <v>3586.7256977651732</v>
      </c>
      <c r="F13" s="191"/>
      <c r="G13" s="192"/>
      <c r="H13" s="192"/>
      <c r="I13" s="192"/>
      <c r="J13" s="193"/>
      <c r="K13" s="192"/>
      <c r="L13" s="194">
        <f>INDEX('Results w relative recovery'!$DM$2:$HQ$60,MATCH($A13,'Results w relative recovery'!$A$2:$A$60,0),MATCH(L$5,'Results w relative recovery'!$DM$3:$HQ$3,0))</f>
        <v>4609.5680000000002</v>
      </c>
      <c r="M13" s="194">
        <f>INDEX('Results w relative recovery'!$DM$2:$HQ$60,MATCH($A13,'Results w relative recovery'!$A$2:$A$60,0),MATCH(M$5,'Results w relative recovery'!$DM$3:$HQ$3,0))</f>
        <v>8221.3716000000004</v>
      </c>
      <c r="N13" s="202" t="str">
        <f>INDEX('Results w relative recovery'!$DM$2:$HQ$60,MATCH($A13,'Results w relative recovery'!$A$2:$A$60,0),MATCH(N$5,'Results w relative recovery'!$DM$3:$HQ$3,0))</f>
        <v>&lt; LOQ</v>
      </c>
      <c r="O13" s="194">
        <f>INDEX('Results w relative recovery'!$DM$2:$HQ$60,MATCH($A13,'Results w relative recovery'!$A$2:$A$60,0),MATCH(O$5,'Results w relative recovery'!$DM$3:$HQ$3,0))</f>
        <v>5276.0772999999999</v>
      </c>
      <c r="P13" s="194">
        <f>INDEX('Results w relative recovery'!$DM$2:$HQ$60,MATCH($A13,'Results w relative recovery'!$A$2:$A$60,0),MATCH(P$5,'Results w relative recovery'!$DM$3:$HQ$3,0))</f>
        <v>7012.1733000000004</v>
      </c>
      <c r="Q13" s="194">
        <f>INDEX('Results w relative recovery'!$DM$2:$HQ$60,MATCH($A13,'Results w relative recovery'!$A$2:$A$60,0),MATCH(Q$5,'Results w relative recovery'!$DM$3:$HQ$3,0))</f>
        <v>6763.5730000000003</v>
      </c>
      <c r="R13" s="194">
        <f>INDEX('Results w relative recovery'!$DM$2:$HQ$60,MATCH($A13,'Results w relative recovery'!$A$2:$A$60,0),MATCH(R$5,'Results w relative recovery'!$DM$3:$HQ$3,0))</f>
        <v>8482.8410999999996</v>
      </c>
      <c r="S13" s="194">
        <f>INDEX('Results w relative recovery'!$DM$2:$HQ$60,MATCH($A13,'Results w relative recovery'!$A$2:$A$60,0),MATCH(S$5,'Results w relative recovery'!$DM$3:$HQ$3,0))</f>
        <v>6635.7996999999996</v>
      </c>
      <c r="T13" s="194">
        <f>INDEX('Results w relative recovery'!$DM$2:$HQ$60,MATCH($A13,'Results w relative recovery'!$A$2:$A$60,0),MATCH(T$5,'Results w relative recovery'!$DM$3:$HQ$3,0))</f>
        <v>8791.5511000000006</v>
      </c>
      <c r="U13" s="194">
        <f>INDEX('Results w relative recovery'!$DM$2:$HQ$60,MATCH($A13,'Results w relative recovery'!$A$2:$A$60,0),MATCH(U$5,'Results w relative recovery'!$DM$3:$HQ$3,0))</f>
        <v>7507.1882999999998</v>
      </c>
      <c r="V13" s="202" t="str">
        <f>INDEX('Results w relative recovery'!$DM$2:$HQ$60,MATCH($A13,'Results w relative recovery'!$A$2:$A$60,0),MATCH(V$5,'Results w relative recovery'!$DM$3:$HQ$3,0))</f>
        <v>&lt; LOQ</v>
      </c>
      <c r="W13" s="194">
        <f>INDEX('Results w relative recovery'!$DM$2:$HQ$60,MATCH($A13,'Results w relative recovery'!$A$2:$A$60,0),MATCH(W$5,'Results w relative recovery'!$DM$3:$HQ$3,0))</f>
        <v>6522.7885999999999</v>
      </c>
      <c r="X13" s="194">
        <f>INDEX('Results w relative recovery'!$DM$2:$HQ$60,MATCH($A13,'Results w relative recovery'!$A$2:$A$60,0),MATCH(X$5,'Results w relative recovery'!$DM$3:$HQ$3,0))</f>
        <v>7963.3963999999996</v>
      </c>
      <c r="Y13" s="194">
        <f>INDEX('Results w relative recovery'!$DM$2:$HQ$60,MATCH($A13,'Results w relative recovery'!$A$2:$A$60,0),MATCH(Y$5,'Results w relative recovery'!$DM$3:$HQ$3,0))</f>
        <v>5897.0704999999998</v>
      </c>
      <c r="Z13" s="194">
        <f>INDEX('Results w relative recovery'!$DM$2:$HQ$60,MATCH($A13,'Results w relative recovery'!$A$2:$A$60,0),MATCH(Z$5,'Results w relative recovery'!$DM$3:$HQ$3,0))</f>
        <v>9388.3564999999999</v>
      </c>
      <c r="AA13" s="194">
        <f>INDEX('Results w relative recovery'!$DM$2:$HQ$60,MATCH($A13,'Results w relative recovery'!$A$2:$A$60,0),MATCH(AA$5,'Results w relative recovery'!$DM$3:$HQ$3,0))</f>
        <v>5834.7151000000003</v>
      </c>
      <c r="AB13" s="194"/>
    </row>
    <row r="14" spans="1:28" s="215" customFormat="1" x14ac:dyDescent="0.25">
      <c r="A14" s="203" t="s">
        <v>202</v>
      </c>
      <c r="B14" s="211"/>
      <c r="C14" s="205" t="str">
        <f>LOOKUP(A14,Auswertung_Sequence!A14:A67,Auswertung_Sequence!E14:E67)</f>
        <v>Yes</v>
      </c>
      <c r="D14" s="212"/>
      <c r="E14" s="207" t="str">
        <f ca="1">LOOKUP(A14,'Results w relative recovery'!$A$4:$A$60,'Results w relative recovery'!$F$4:$F$57)</f>
        <v>nicht bestimmbar</v>
      </c>
      <c r="F14" s="213"/>
      <c r="G14" s="208"/>
      <c r="H14" s="208"/>
      <c r="I14" s="208"/>
      <c r="J14" s="214"/>
      <c r="K14" s="208"/>
      <c r="L14" s="209" t="e">
        <f>INDEX('Results w relative recovery'!$DM$2:$HQ$60,MATCH($A14,'Results w relative recovery'!$A$2:$A$60,0),MATCH(L$5,'Results w relative recovery'!$DM$3:$HQ$3,0))</f>
        <v>#VALUE!</v>
      </c>
      <c r="M14" s="209" t="e">
        <f>INDEX('Results w relative recovery'!$DM$2:$HQ$60,MATCH($A14,'Results w relative recovery'!$A$2:$A$60,0),MATCH(M$5,'Results w relative recovery'!$DM$3:$HQ$3,0))</f>
        <v>#VALUE!</v>
      </c>
      <c r="N14" s="209" t="e">
        <f>INDEX('Results w relative recovery'!$DM$2:$HQ$60,MATCH($A14,'Results w relative recovery'!$A$2:$A$60,0),MATCH(N$5,'Results w relative recovery'!$DM$3:$HQ$3,0))</f>
        <v>#VALUE!</v>
      </c>
      <c r="O14" s="209" t="e">
        <f>INDEX('Results w relative recovery'!$DM$2:$HQ$60,MATCH($A14,'Results w relative recovery'!$A$2:$A$60,0),MATCH(O$5,'Results w relative recovery'!$DM$3:$HQ$3,0))</f>
        <v>#VALUE!</v>
      </c>
      <c r="P14" s="209" t="e">
        <f>INDEX('Results w relative recovery'!$DM$2:$HQ$60,MATCH($A14,'Results w relative recovery'!$A$2:$A$60,0),MATCH(P$5,'Results w relative recovery'!$DM$3:$HQ$3,0))</f>
        <v>#VALUE!</v>
      </c>
      <c r="Q14" s="209" t="e">
        <f>INDEX('Results w relative recovery'!$DM$2:$HQ$60,MATCH($A14,'Results w relative recovery'!$A$2:$A$60,0),MATCH(Q$5,'Results w relative recovery'!$DM$3:$HQ$3,0))</f>
        <v>#VALUE!</v>
      </c>
      <c r="R14" s="209" t="e">
        <f>INDEX('Results w relative recovery'!$DM$2:$HQ$60,MATCH($A14,'Results w relative recovery'!$A$2:$A$60,0),MATCH(R$5,'Results w relative recovery'!$DM$3:$HQ$3,0))</f>
        <v>#VALUE!</v>
      </c>
      <c r="S14" s="209" t="e">
        <f>INDEX('Results w relative recovery'!$DM$2:$HQ$60,MATCH($A14,'Results w relative recovery'!$A$2:$A$60,0),MATCH(S$5,'Results w relative recovery'!$DM$3:$HQ$3,0))</f>
        <v>#VALUE!</v>
      </c>
      <c r="T14" s="209" t="e">
        <f>INDEX('Results w relative recovery'!$DM$2:$HQ$60,MATCH($A14,'Results w relative recovery'!$A$2:$A$60,0),MATCH(T$5,'Results w relative recovery'!$DM$3:$HQ$3,0))</f>
        <v>#VALUE!</v>
      </c>
      <c r="U14" s="209" t="e">
        <f>INDEX('Results w relative recovery'!$DM$2:$HQ$60,MATCH($A14,'Results w relative recovery'!$A$2:$A$60,0),MATCH(U$5,'Results w relative recovery'!$DM$3:$HQ$3,0))</f>
        <v>#VALUE!</v>
      </c>
      <c r="V14" s="209" t="e">
        <f>INDEX('Results w relative recovery'!$DM$2:$HQ$60,MATCH($A14,'Results w relative recovery'!$A$2:$A$60,0),MATCH(V$5,'Results w relative recovery'!$DM$3:$HQ$3,0))</f>
        <v>#VALUE!</v>
      </c>
      <c r="W14" s="209" t="e">
        <f>INDEX('Results w relative recovery'!$DM$2:$HQ$60,MATCH($A14,'Results w relative recovery'!$A$2:$A$60,0),MATCH(W$5,'Results w relative recovery'!$DM$3:$HQ$3,0))</f>
        <v>#VALUE!</v>
      </c>
      <c r="X14" s="209" t="e">
        <f>INDEX('Results w relative recovery'!$DM$2:$HQ$60,MATCH($A14,'Results w relative recovery'!$A$2:$A$60,0),MATCH(X$5,'Results w relative recovery'!$DM$3:$HQ$3,0))</f>
        <v>#VALUE!</v>
      </c>
      <c r="Y14" s="209" t="e">
        <f>INDEX('Results w relative recovery'!$DM$2:$HQ$60,MATCH($A14,'Results w relative recovery'!$A$2:$A$60,0),MATCH(Y$5,'Results w relative recovery'!$DM$3:$HQ$3,0))</f>
        <v>#VALUE!</v>
      </c>
      <c r="Z14" s="209" t="e">
        <f>INDEX('Results w relative recovery'!$DM$2:$HQ$60,MATCH($A14,'Results w relative recovery'!$A$2:$A$60,0),MATCH(Z$5,'Results w relative recovery'!$DM$3:$HQ$3,0))</f>
        <v>#VALUE!</v>
      </c>
      <c r="AA14" s="209" t="e">
        <f>INDEX('Results w relative recovery'!$DM$2:$HQ$60,MATCH($A14,'Results w relative recovery'!$A$2:$A$60,0),MATCH(AA$5,'Results w relative recovery'!$DM$3:$HQ$3,0))</f>
        <v>#VALUE!</v>
      </c>
      <c r="AB14" s="209"/>
    </row>
    <row r="15" spans="1:28" x14ac:dyDescent="0.25">
      <c r="A15" s="103" t="s">
        <v>37</v>
      </c>
      <c r="B15" s="6"/>
      <c r="C15" s="173" t="str">
        <f>LOOKUP(A15,Auswertung_Sequence!A15:A68,Auswertung_Sequence!E15:E68)</f>
        <v>Yes</v>
      </c>
      <c r="D15" s="64"/>
      <c r="E15" s="107">
        <f ca="1">LOOKUP(A15,'Results w relative recovery'!$A$4:$A$60,'Results w relative recovery'!$F$4:$F$57)</f>
        <v>726.16360666646494</v>
      </c>
      <c r="F15" s="65"/>
      <c r="G15" s="109"/>
      <c r="H15" s="109"/>
      <c r="I15" s="109"/>
      <c r="J15" s="109"/>
      <c r="K15" s="109"/>
      <c r="L15" s="108" t="str">
        <f>INDEX('Results w relative recovery'!$DM$2:$HQ$60,MATCH($A15,'Results w relative recovery'!$A$2:$A$60,0),MATCH(L$5,'Results w relative recovery'!$DM$3:$HQ$3,0))</f>
        <v>&lt; LOQ</v>
      </c>
      <c r="M15" s="108" t="str">
        <f>INDEX('Results w relative recovery'!$DM$2:$HQ$60,MATCH($A15,'Results w relative recovery'!$A$2:$A$60,0),MATCH(M$5,'Results w relative recovery'!$DM$3:$HQ$3,0))</f>
        <v>&lt; LOQ</v>
      </c>
      <c r="N15" s="108" t="str">
        <f>INDEX('Results w relative recovery'!$DM$2:$HQ$60,MATCH($A15,'Results w relative recovery'!$A$2:$A$60,0),MATCH(N$5,'Results w relative recovery'!$DM$3:$HQ$3,0))</f>
        <v>&lt; LOQ</v>
      </c>
      <c r="O15" s="108" t="str">
        <f>INDEX('Results w relative recovery'!$DM$2:$HQ$60,MATCH($A15,'Results w relative recovery'!$A$2:$A$60,0),MATCH(O$5,'Results w relative recovery'!$DM$3:$HQ$3,0))</f>
        <v>&lt; LOQ</v>
      </c>
      <c r="P15" s="202" t="str">
        <f>INDEX('Results w relative recovery'!$DM$2:$HQ$60,MATCH($A15,'Results w relative recovery'!$A$2:$A$60,0),MATCH(P$5,'Results w relative recovery'!$DM$3:$HQ$3,0))</f>
        <v>&lt; LOQ</v>
      </c>
      <c r="Q15" s="202" t="str">
        <f>INDEX('Results w relative recovery'!$DM$2:$HQ$60,MATCH($A15,'Results w relative recovery'!$A$2:$A$60,0),MATCH(Q$5,'Results w relative recovery'!$DM$3:$HQ$3,0))</f>
        <v>&lt; LOQ</v>
      </c>
      <c r="R15" s="202" t="str">
        <f>INDEX('Results w relative recovery'!$DM$2:$HQ$60,MATCH($A15,'Results w relative recovery'!$A$2:$A$60,0),MATCH(R$5,'Results w relative recovery'!$DM$3:$HQ$3,0))</f>
        <v>&lt; LOQ</v>
      </c>
      <c r="S15" s="202" t="str">
        <f>INDEX('Results w relative recovery'!$DM$2:$HQ$60,MATCH($A15,'Results w relative recovery'!$A$2:$A$60,0),MATCH(S$5,'Results w relative recovery'!$DM$3:$HQ$3,0))</f>
        <v>&lt; LOQ</v>
      </c>
      <c r="T15" s="202" t="str">
        <f>INDEX('Results w relative recovery'!$DM$2:$HQ$60,MATCH($A15,'Results w relative recovery'!$A$2:$A$60,0),MATCH(T$5,'Results w relative recovery'!$DM$3:$HQ$3,0))</f>
        <v>&lt; LOQ</v>
      </c>
      <c r="U15" s="202" t="str">
        <f>INDEX('Results w relative recovery'!$DM$2:$HQ$60,MATCH($A15,'Results w relative recovery'!$A$2:$A$60,0),MATCH(U$5,'Results w relative recovery'!$DM$3:$HQ$3,0))</f>
        <v>&lt; LOQ</v>
      </c>
      <c r="V15" s="202" t="str">
        <f>INDEX('Results w relative recovery'!$DM$2:$HQ$60,MATCH($A15,'Results w relative recovery'!$A$2:$A$60,0),MATCH(V$5,'Results w relative recovery'!$DM$3:$HQ$3,0))</f>
        <v>&lt; LOQ</v>
      </c>
      <c r="W15" s="202" t="str">
        <f>INDEX('Results w relative recovery'!$DM$2:$HQ$60,MATCH($A15,'Results w relative recovery'!$A$2:$A$60,0),MATCH(W$5,'Results w relative recovery'!$DM$3:$HQ$3,0))</f>
        <v>&lt; LOQ</v>
      </c>
      <c r="X15" s="108">
        <f>INDEX('Results w relative recovery'!$DM$2:$HQ$60,MATCH($A15,'Results w relative recovery'!$A$2:$A$60,0),MATCH(X$5,'Results w relative recovery'!$DM$3:$HQ$3,0))</f>
        <v>822.33150000000001</v>
      </c>
      <c r="Y15" s="108">
        <f>INDEX('Results w relative recovery'!$DM$2:$HQ$60,MATCH($A15,'Results w relative recovery'!$A$2:$A$60,0),MATCH(Y$5,'Results w relative recovery'!$DM$3:$HQ$3,0))</f>
        <v>949.88900000000001</v>
      </c>
      <c r="Z15" s="108">
        <f>INDEX('Results w relative recovery'!$DM$2:$HQ$60,MATCH($A15,'Results w relative recovery'!$A$2:$A$60,0),MATCH(Z$5,'Results w relative recovery'!$DM$3:$HQ$3,0))</f>
        <v>950.2826</v>
      </c>
      <c r="AA15" s="108">
        <f>INDEX('Results w relative recovery'!$DM$2:$HQ$60,MATCH($A15,'Results w relative recovery'!$A$2:$A$60,0),MATCH(AA$5,'Results w relative recovery'!$DM$3:$HQ$3,0))</f>
        <v>975.97649999999999</v>
      </c>
      <c r="AB15" s="108"/>
    </row>
    <row r="16" spans="1:28" s="138" customFormat="1" x14ac:dyDescent="0.25">
      <c r="A16" s="98" t="s">
        <v>16</v>
      </c>
      <c r="B16" s="96"/>
      <c r="C16" s="173" t="str">
        <f>LOOKUP(A16,Auswertung_Sequence!A16:A69,Auswertung_Sequence!E16:E69)</f>
        <v>Yes</v>
      </c>
      <c r="D16" s="106"/>
      <c r="E16" s="107">
        <f ca="1">LOOKUP(A16,'Results w relative recovery'!$A$4:$A$60,'Results w relative recovery'!$F$4:$F$57)</f>
        <v>220.61936769914388</v>
      </c>
      <c r="F16" s="107"/>
      <c r="G16" s="109"/>
      <c r="H16" s="109"/>
      <c r="I16" s="108"/>
      <c r="J16" s="109"/>
      <c r="K16" s="108"/>
      <c r="L16" s="108" t="str">
        <f>INDEX('Results w relative recovery'!$DM$2:$HQ$60,MATCH($A16,'Results w relative recovery'!$A$2:$A$60,0),MATCH(L$5,'Results w relative recovery'!$DM$3:$HQ$3,0))</f>
        <v>&lt; LOQ</v>
      </c>
      <c r="M16" s="108" t="str">
        <f>INDEX('Results w relative recovery'!$DM$2:$HQ$60,MATCH($A16,'Results w relative recovery'!$A$2:$A$60,0),MATCH(M$5,'Results w relative recovery'!$DM$3:$HQ$3,0))</f>
        <v>&lt; LOQ</v>
      </c>
      <c r="N16" s="108" t="str">
        <f>INDEX('Results w relative recovery'!$DM$2:$HQ$60,MATCH($A16,'Results w relative recovery'!$A$2:$A$60,0),MATCH(N$5,'Results w relative recovery'!$DM$3:$HQ$3,0))</f>
        <v>&lt; LOQ</v>
      </c>
      <c r="O16" s="108" t="str">
        <f>INDEX('Results w relative recovery'!$DM$2:$HQ$60,MATCH($A16,'Results w relative recovery'!$A$2:$A$60,0),MATCH(O$5,'Results w relative recovery'!$DM$3:$HQ$3,0))</f>
        <v>&lt; LOQ</v>
      </c>
      <c r="P16" s="202" t="str">
        <f>INDEX('Results w relative recovery'!$DM$2:$HQ$60,MATCH($A16,'Results w relative recovery'!$A$2:$A$60,0),MATCH(P$5,'Results w relative recovery'!$DM$3:$HQ$3,0))</f>
        <v>&lt; LOQ</v>
      </c>
      <c r="Q16" s="202" t="str">
        <f>INDEX('Results w relative recovery'!$DM$2:$HQ$60,MATCH($A16,'Results w relative recovery'!$A$2:$A$60,0),MATCH(Q$5,'Results w relative recovery'!$DM$3:$HQ$3,0))</f>
        <v>&lt; LOQ</v>
      </c>
      <c r="R16" s="202" t="str">
        <f>INDEX('Results w relative recovery'!$DM$2:$HQ$60,MATCH($A16,'Results w relative recovery'!$A$2:$A$60,0),MATCH(R$5,'Results w relative recovery'!$DM$3:$HQ$3,0))</f>
        <v>&lt; LOQ</v>
      </c>
      <c r="S16" s="202" t="str">
        <f>INDEX('Results w relative recovery'!$DM$2:$HQ$60,MATCH($A16,'Results w relative recovery'!$A$2:$A$60,0),MATCH(S$5,'Results w relative recovery'!$DM$3:$HQ$3,0))</f>
        <v>&lt; LOQ</v>
      </c>
      <c r="T16" s="202" t="str">
        <f>INDEX('Results w relative recovery'!$DM$2:$HQ$60,MATCH($A16,'Results w relative recovery'!$A$2:$A$60,0),MATCH(T$5,'Results w relative recovery'!$DM$3:$HQ$3,0))</f>
        <v>&lt; LOQ</v>
      </c>
      <c r="U16" s="202" t="str">
        <f>INDEX('Results w relative recovery'!$DM$2:$HQ$60,MATCH($A16,'Results w relative recovery'!$A$2:$A$60,0),MATCH(U$5,'Results w relative recovery'!$DM$3:$HQ$3,0))</f>
        <v>&lt; LOQ</v>
      </c>
      <c r="V16" s="202" t="str">
        <f>INDEX('Results w relative recovery'!$DM$2:$HQ$60,MATCH($A16,'Results w relative recovery'!$A$2:$A$60,0),MATCH(V$5,'Results w relative recovery'!$DM$3:$HQ$3,0))</f>
        <v>&lt; LOQ</v>
      </c>
      <c r="W16" s="202" t="str">
        <f>INDEX('Results w relative recovery'!$DM$2:$HQ$60,MATCH($A16,'Results w relative recovery'!$A$2:$A$60,0),MATCH(W$5,'Results w relative recovery'!$DM$3:$HQ$3,0))</f>
        <v>&lt; LOQ</v>
      </c>
      <c r="X16" s="108">
        <f>INDEX('Results w relative recovery'!$DM$2:$HQ$60,MATCH($A16,'Results w relative recovery'!$A$2:$A$60,0),MATCH(X$5,'Results w relative recovery'!$DM$3:$HQ$3,0))</f>
        <v>342.88139999999999</v>
      </c>
      <c r="Y16" s="108">
        <f>INDEX('Results w relative recovery'!$DM$2:$HQ$60,MATCH($A16,'Results w relative recovery'!$A$2:$A$60,0),MATCH(Y$5,'Results w relative recovery'!$DM$3:$HQ$3,0))</f>
        <v>363.73450000000003</v>
      </c>
      <c r="Z16" s="108">
        <f>INDEX('Results w relative recovery'!$DM$2:$HQ$60,MATCH($A16,'Results w relative recovery'!$A$2:$A$60,0),MATCH(Z$5,'Results w relative recovery'!$DM$3:$HQ$3,0))</f>
        <v>392.23</v>
      </c>
      <c r="AA16" s="108">
        <f>INDEX('Results w relative recovery'!$DM$2:$HQ$60,MATCH($A16,'Results w relative recovery'!$A$2:$A$60,0),MATCH(AA$5,'Results w relative recovery'!$DM$3:$HQ$3,0))</f>
        <v>426.81180000000001</v>
      </c>
      <c r="AB16" s="108"/>
    </row>
    <row r="17" spans="1:28" s="199" customFormat="1" x14ac:dyDescent="0.25">
      <c r="A17" s="188" t="s">
        <v>257</v>
      </c>
      <c r="B17" s="196"/>
      <c r="C17" s="189" t="str">
        <f>LOOKUP(A17,Auswertung_Sequence!A17:A70,Auswertung_Sequence!E17:E70)</f>
        <v>Yes</v>
      </c>
      <c r="D17" s="197"/>
      <c r="E17" s="198">
        <f ca="1">LOOKUP(A17,'Results w relative recovery'!$A$4:$A$60,'Results w relative recovery'!$F$4:$F$57)</f>
        <v>61.338723292296571</v>
      </c>
      <c r="F17" s="198"/>
      <c r="G17" s="192"/>
      <c r="H17" s="192"/>
      <c r="I17" s="192"/>
      <c r="J17" s="192"/>
      <c r="K17" s="192"/>
      <c r="L17" s="194">
        <f>INDEX('Results w relative recovery'!$DM$2:$HQ$60,MATCH($A17,'Results w relative recovery'!$A$2:$A$60,0),MATCH(L$5,'Results w relative recovery'!$DM$3:$HQ$3,0))</f>
        <v>66.815700000000007</v>
      </c>
      <c r="M17" s="202" t="str">
        <f>INDEX('Results w relative recovery'!$DM$2:$HQ$60,MATCH($A17,'Results w relative recovery'!$A$2:$A$60,0),MATCH(M$5,'Results w relative recovery'!$DM$3:$HQ$3,0))</f>
        <v>&lt; LOQ</v>
      </c>
      <c r="N17" s="202" t="str">
        <f>INDEX('Results w relative recovery'!$DM$2:$HQ$60,MATCH($A17,'Results w relative recovery'!$A$2:$A$60,0),MATCH(N$5,'Results w relative recovery'!$DM$3:$HQ$3,0))</f>
        <v>&lt; LOQ</v>
      </c>
      <c r="O17" s="194">
        <f>INDEX('Results w relative recovery'!$DM$2:$HQ$60,MATCH($A17,'Results w relative recovery'!$A$2:$A$60,0),MATCH(O$5,'Results w relative recovery'!$DM$3:$HQ$3,0))</f>
        <v>61.5563</v>
      </c>
      <c r="P17" s="194">
        <f>INDEX('Results w relative recovery'!$DM$2:$HQ$60,MATCH($A17,'Results w relative recovery'!$A$2:$A$60,0),MATCH(P$5,'Results w relative recovery'!$DM$3:$HQ$3,0))</f>
        <v>72.503600000000006</v>
      </c>
      <c r="Q17" s="194">
        <f>INDEX('Results w relative recovery'!$DM$2:$HQ$60,MATCH($A17,'Results w relative recovery'!$A$2:$A$60,0),MATCH(Q$5,'Results w relative recovery'!$DM$3:$HQ$3,0))</f>
        <v>64.130600000000001</v>
      </c>
      <c r="R17" s="194">
        <f>INDEX('Results w relative recovery'!$DM$2:$HQ$60,MATCH($A17,'Results w relative recovery'!$A$2:$A$60,0),MATCH(R$5,'Results w relative recovery'!$DM$3:$HQ$3,0))</f>
        <v>75.628600000000006</v>
      </c>
      <c r="S17" s="202" t="str">
        <f>INDEX('Results w relative recovery'!$DM$2:$HQ$60,MATCH($A17,'Results w relative recovery'!$A$2:$A$60,0),MATCH(S$5,'Results w relative recovery'!$DM$3:$HQ$3,0))</f>
        <v>&lt; LOQ</v>
      </c>
      <c r="T17" s="194">
        <f>INDEX('Results w relative recovery'!$DM$2:$HQ$60,MATCH($A17,'Results w relative recovery'!$A$2:$A$60,0),MATCH(T$5,'Results w relative recovery'!$DM$3:$HQ$3,0))</f>
        <v>70.482500000000002</v>
      </c>
      <c r="U17" s="202" t="str">
        <f>INDEX('Results w relative recovery'!$DM$2:$HQ$60,MATCH($A17,'Results w relative recovery'!$A$2:$A$60,0),MATCH(U$5,'Results w relative recovery'!$DM$3:$HQ$3,0))</f>
        <v>&lt; LOQ</v>
      </c>
      <c r="V17" s="202" t="str">
        <f>INDEX('Results w relative recovery'!$DM$2:$HQ$60,MATCH($A17,'Results w relative recovery'!$A$2:$A$60,0),MATCH(V$5,'Results w relative recovery'!$DM$3:$HQ$3,0))</f>
        <v>&lt; LOQ</v>
      </c>
      <c r="W17" s="194">
        <f>INDEX('Results w relative recovery'!$DM$2:$HQ$60,MATCH($A17,'Results w relative recovery'!$A$2:$A$60,0),MATCH(W$5,'Results w relative recovery'!$DM$3:$HQ$3,0))</f>
        <v>64.546300000000002</v>
      </c>
      <c r="X17" s="194">
        <f>INDEX('Results w relative recovery'!$DM$2:$HQ$60,MATCH($A17,'Results w relative recovery'!$A$2:$A$60,0),MATCH(X$5,'Results w relative recovery'!$DM$3:$HQ$3,0))</f>
        <v>83.857699999999994</v>
      </c>
      <c r="Y17" s="194">
        <f>INDEX('Results w relative recovery'!$DM$2:$HQ$60,MATCH($A17,'Results w relative recovery'!$A$2:$A$60,0),MATCH(Y$5,'Results w relative recovery'!$DM$3:$HQ$3,0))</f>
        <v>84.031000000000006</v>
      </c>
      <c r="Z17" s="194">
        <f>INDEX('Results w relative recovery'!$DM$2:$HQ$60,MATCH($A17,'Results w relative recovery'!$A$2:$A$60,0),MATCH(Z$5,'Results w relative recovery'!$DM$3:$HQ$3,0))</f>
        <v>62.487400000000001</v>
      </c>
      <c r="AA17" s="194">
        <f>INDEX('Results w relative recovery'!$DM$2:$HQ$60,MATCH($A17,'Results w relative recovery'!$A$2:$A$60,0),MATCH(AA$5,'Results w relative recovery'!$DM$3:$HQ$3,0))</f>
        <v>89.469399999999993</v>
      </c>
      <c r="AB17" s="194"/>
    </row>
    <row r="18" spans="1:28" x14ac:dyDescent="0.25">
      <c r="A18" s="103" t="s">
        <v>222</v>
      </c>
      <c r="B18" s="6"/>
      <c r="C18" s="173" t="str">
        <f>LOOKUP(A18,Auswertung_Sequence!A18:A71,Auswertung_Sequence!E18:E71)</f>
        <v>Yes</v>
      </c>
      <c r="D18" s="64"/>
      <c r="E18" s="107">
        <f ca="1">LOOKUP(A18,'Results w relative recovery'!$A$4:$A$60,'Results w relative recovery'!$F$4:$F$57)</f>
        <v>230.22512994364615</v>
      </c>
      <c r="F18" s="65"/>
      <c r="G18" s="109"/>
      <c r="H18" s="109"/>
      <c r="I18" s="66"/>
      <c r="J18" s="109"/>
      <c r="K18" s="66"/>
      <c r="L18" s="108" t="str">
        <f>INDEX('Results w relative recovery'!$DM$2:$HQ$60,MATCH($A18,'Results w relative recovery'!$A$2:$A$60,0),MATCH(L$5,'Results w relative recovery'!$DM$3:$HQ$3,0))</f>
        <v>&lt; LOQ</v>
      </c>
      <c r="M18" s="108" t="str">
        <f>INDEX('Results w relative recovery'!$DM$2:$HQ$60,MATCH($A18,'Results w relative recovery'!$A$2:$A$60,0),MATCH(M$5,'Results w relative recovery'!$DM$3:$HQ$3,0))</f>
        <v>&lt; LOQ</v>
      </c>
      <c r="N18" s="108" t="str">
        <f>INDEX('Results w relative recovery'!$DM$2:$HQ$60,MATCH($A18,'Results w relative recovery'!$A$2:$A$60,0),MATCH(N$5,'Results w relative recovery'!$DM$3:$HQ$3,0))</f>
        <v>&lt; LOQ</v>
      </c>
      <c r="O18" s="108" t="str">
        <f>INDEX('Results w relative recovery'!$DM$2:$HQ$60,MATCH($A18,'Results w relative recovery'!$A$2:$A$60,0),MATCH(O$5,'Results w relative recovery'!$DM$3:$HQ$3,0))</f>
        <v>&lt; LOQ</v>
      </c>
      <c r="P18" s="108" t="str">
        <f>INDEX('Results w relative recovery'!$DM$2:$HQ$60,MATCH($A18,'Results w relative recovery'!$A$2:$A$60,0),MATCH(P$5,'Results w relative recovery'!$DM$3:$HQ$3,0))</f>
        <v>&lt; LOQ</v>
      </c>
      <c r="Q18" s="108" t="str">
        <f>INDEX('Results w relative recovery'!$DM$2:$HQ$60,MATCH($A18,'Results w relative recovery'!$A$2:$A$60,0),MATCH(Q$5,'Results w relative recovery'!$DM$3:$HQ$3,0))</f>
        <v>&lt; LOQ</v>
      </c>
      <c r="R18" s="108" t="str">
        <f>INDEX('Results w relative recovery'!$DM$2:$HQ$60,MATCH($A18,'Results w relative recovery'!$A$2:$A$60,0),MATCH(R$5,'Results w relative recovery'!$DM$3:$HQ$3,0))</f>
        <v>&lt; LOQ</v>
      </c>
      <c r="S18" s="108" t="str">
        <f>INDEX('Results w relative recovery'!$DM$2:$HQ$60,MATCH($A18,'Results w relative recovery'!$A$2:$A$60,0),MATCH(S$5,'Results w relative recovery'!$DM$3:$HQ$3,0))</f>
        <v>&lt; LOQ</v>
      </c>
      <c r="T18" s="202" t="str">
        <f>INDEX('Results w relative recovery'!$DM$2:$HQ$60,MATCH($A18,'Results w relative recovery'!$A$2:$A$60,0),MATCH(T$5,'Results w relative recovery'!$DM$3:$HQ$3,0))</f>
        <v>&lt; LOQ</v>
      </c>
      <c r="U18" s="202" t="str">
        <f>INDEX('Results w relative recovery'!$DM$2:$HQ$60,MATCH($A18,'Results w relative recovery'!$A$2:$A$60,0),MATCH(U$5,'Results w relative recovery'!$DM$3:$HQ$3,0))</f>
        <v>&lt; LOQ</v>
      </c>
      <c r="V18" s="202" t="str">
        <f>INDEX('Results w relative recovery'!$DM$2:$HQ$60,MATCH($A18,'Results w relative recovery'!$A$2:$A$60,0),MATCH(V$5,'Results w relative recovery'!$DM$3:$HQ$3,0))</f>
        <v>&lt; LOQ</v>
      </c>
      <c r="W18" s="202" t="str">
        <f>INDEX('Results w relative recovery'!$DM$2:$HQ$60,MATCH($A18,'Results w relative recovery'!$A$2:$A$60,0),MATCH(W$5,'Results w relative recovery'!$DM$3:$HQ$3,0))</f>
        <v>&lt; LOQ</v>
      </c>
      <c r="X18" s="108">
        <f>INDEX('Results w relative recovery'!$DM$2:$HQ$60,MATCH($A18,'Results w relative recovery'!$A$2:$A$60,0),MATCH(X$5,'Results w relative recovery'!$DM$3:$HQ$3,0))</f>
        <v>252.97810000000001</v>
      </c>
      <c r="Y18" s="108">
        <f>INDEX('Results w relative recovery'!$DM$2:$HQ$60,MATCH($A18,'Results w relative recovery'!$A$2:$A$60,0),MATCH(Y$5,'Results w relative recovery'!$DM$3:$HQ$3,0))</f>
        <v>270.18239999999997</v>
      </c>
      <c r="Z18" s="108">
        <f>INDEX('Results w relative recovery'!$DM$2:$HQ$60,MATCH($A18,'Results w relative recovery'!$A$2:$A$60,0),MATCH(Z$5,'Results w relative recovery'!$DM$3:$HQ$3,0))</f>
        <v>240.01920000000001</v>
      </c>
      <c r="AA18" s="108">
        <f>INDEX('Results w relative recovery'!$DM$2:$HQ$60,MATCH($A18,'Results w relative recovery'!$A$2:$A$60,0),MATCH(AA$5,'Results w relative recovery'!$DM$3:$HQ$3,0))</f>
        <v>279.27359999999999</v>
      </c>
      <c r="AB18" s="108"/>
    </row>
    <row r="19" spans="1:28" x14ac:dyDescent="0.25">
      <c r="A19" s="103" t="s">
        <v>260</v>
      </c>
      <c r="B19" s="6"/>
      <c r="C19" s="173" t="str">
        <f>LOOKUP(A19,Auswertung_Sequence!A19:A72,Auswertung_Sequence!E19:E72)</f>
        <v>Yes</v>
      </c>
      <c r="D19" s="64"/>
      <c r="E19" s="107">
        <f ca="1">LOOKUP(A19,'Results w relative recovery'!$A$4:$A$60,'Results w relative recovery'!$F$4:$F$57)</f>
        <v>1336.8609200053959</v>
      </c>
      <c r="F19" s="65"/>
      <c r="G19" s="109"/>
      <c r="H19" s="109"/>
      <c r="I19" s="66"/>
      <c r="J19" s="109"/>
      <c r="K19" s="66"/>
      <c r="L19" s="108" t="str">
        <f>INDEX('Results w relative recovery'!$DM$2:$HQ$60,MATCH($A19,'Results w relative recovery'!$A$2:$A$60,0),MATCH(L$5,'Results w relative recovery'!$DM$3:$HQ$3,0))</f>
        <v>&lt; LOQ</v>
      </c>
      <c r="M19" s="108" t="str">
        <f>INDEX('Results w relative recovery'!$DM$2:$HQ$60,MATCH($A19,'Results w relative recovery'!$A$2:$A$60,0),MATCH(M$5,'Results w relative recovery'!$DM$3:$HQ$3,0))</f>
        <v>&lt; LOQ</v>
      </c>
      <c r="N19" s="108" t="str">
        <f>INDEX('Results w relative recovery'!$DM$2:$HQ$60,MATCH($A19,'Results w relative recovery'!$A$2:$A$60,0),MATCH(N$5,'Results w relative recovery'!$DM$3:$HQ$3,0))</f>
        <v>&lt; LOQ</v>
      </c>
      <c r="O19" s="108" t="str">
        <f>INDEX('Results w relative recovery'!$DM$2:$HQ$60,MATCH($A19,'Results w relative recovery'!$A$2:$A$60,0),MATCH(O$5,'Results w relative recovery'!$DM$3:$HQ$3,0))</f>
        <v>&lt; LOQ</v>
      </c>
      <c r="P19" s="108" t="str">
        <f>INDEX('Results w relative recovery'!$DM$2:$HQ$60,MATCH($A19,'Results w relative recovery'!$A$2:$A$60,0),MATCH(P$5,'Results w relative recovery'!$DM$3:$HQ$3,0))</f>
        <v>&lt; LOQ</v>
      </c>
      <c r="Q19" s="108" t="str">
        <f>INDEX('Results w relative recovery'!$DM$2:$HQ$60,MATCH($A19,'Results w relative recovery'!$A$2:$A$60,0),MATCH(Q$5,'Results w relative recovery'!$DM$3:$HQ$3,0))</f>
        <v>&lt; LOQ</v>
      </c>
      <c r="R19" s="108" t="str">
        <f>INDEX('Results w relative recovery'!$DM$2:$HQ$60,MATCH($A19,'Results w relative recovery'!$A$2:$A$60,0),MATCH(R$5,'Results w relative recovery'!$DM$3:$HQ$3,0))</f>
        <v>&lt; LOQ</v>
      </c>
      <c r="S19" s="108" t="str">
        <f>INDEX('Results w relative recovery'!$DM$2:$HQ$60,MATCH($A19,'Results w relative recovery'!$A$2:$A$60,0),MATCH(S$5,'Results w relative recovery'!$DM$3:$HQ$3,0))</f>
        <v>&lt; LOQ</v>
      </c>
      <c r="T19" s="108" t="str">
        <f>INDEX('Results w relative recovery'!$DM$2:$HQ$60,MATCH($A19,'Results w relative recovery'!$A$2:$A$60,0),MATCH(T$5,'Results w relative recovery'!$DM$3:$HQ$3,0))</f>
        <v>&lt; LOQ</v>
      </c>
      <c r="U19" s="108" t="str">
        <f>INDEX('Results w relative recovery'!$DM$2:$HQ$60,MATCH($A19,'Results w relative recovery'!$A$2:$A$60,0),MATCH(U$5,'Results w relative recovery'!$DM$3:$HQ$3,0))</f>
        <v>&lt; LOQ</v>
      </c>
      <c r="V19" s="108" t="str">
        <f>INDEX('Results w relative recovery'!$DM$2:$HQ$60,MATCH($A19,'Results w relative recovery'!$A$2:$A$60,0),MATCH(V$5,'Results w relative recovery'!$DM$3:$HQ$3,0))</f>
        <v>&lt; LOQ</v>
      </c>
      <c r="W19" s="108" t="str">
        <f>INDEX('Results w relative recovery'!$DM$2:$HQ$60,MATCH($A19,'Results w relative recovery'!$A$2:$A$60,0),MATCH(W$5,'Results w relative recovery'!$DM$3:$HQ$3,0))</f>
        <v>&lt; LOQ</v>
      </c>
      <c r="X19" s="108" t="str">
        <f>INDEX('Results w relative recovery'!$DM$2:$HQ$60,MATCH($A19,'Results w relative recovery'!$A$2:$A$60,0),MATCH(X$5,'Results w relative recovery'!$DM$3:$HQ$3,0))</f>
        <v>&lt; LOQ</v>
      </c>
      <c r="Y19" s="108" t="str">
        <f>INDEX('Results w relative recovery'!$DM$2:$HQ$60,MATCH($A19,'Results w relative recovery'!$A$2:$A$60,0),MATCH(Y$5,'Results w relative recovery'!$DM$3:$HQ$3,0))</f>
        <v>&lt; LOQ</v>
      </c>
      <c r="Z19" s="108" t="str">
        <f>INDEX('Results w relative recovery'!$DM$2:$HQ$60,MATCH($A19,'Results w relative recovery'!$A$2:$A$60,0),MATCH(Z$5,'Results w relative recovery'!$DM$3:$HQ$3,0))</f>
        <v>&lt; LOQ</v>
      </c>
      <c r="AA19" s="108" t="str">
        <f>INDEX('Results w relative recovery'!$DM$2:$HQ$60,MATCH($A19,'Results w relative recovery'!$A$2:$A$60,0),MATCH(AA$5,'Results w relative recovery'!$DM$3:$HQ$3,0))</f>
        <v>&lt; LOQ</v>
      </c>
      <c r="AB19" s="108"/>
    </row>
    <row r="20" spans="1:28" x14ac:dyDescent="0.25">
      <c r="A20" s="98" t="s">
        <v>262</v>
      </c>
      <c r="B20" s="6"/>
      <c r="C20" s="173" t="str">
        <f>LOOKUP(A20,Auswertung_Sequence!A20:A73,Auswertung_Sequence!E20:E73)</f>
        <v>Yes</v>
      </c>
      <c r="D20" s="64"/>
      <c r="E20" s="107">
        <f ca="1">LOOKUP(A20,'Results w relative recovery'!$A$4:$A$60,'Results w relative recovery'!$F$4:$F$57)</f>
        <v>113.86720669039899</v>
      </c>
      <c r="F20" s="65"/>
      <c r="G20" s="109"/>
      <c r="H20" s="109"/>
      <c r="I20" s="109"/>
      <c r="J20" s="109"/>
      <c r="K20" s="109"/>
      <c r="L20" s="108" t="str">
        <f>INDEX('Results w relative recovery'!$DM$2:$HQ$60,MATCH($A20,'Results w relative recovery'!$A$2:$A$60,0),MATCH(L$5,'Results w relative recovery'!$DM$3:$HQ$3,0))</f>
        <v>&lt; LOQ</v>
      </c>
      <c r="M20" s="108" t="str">
        <f>INDEX('Results w relative recovery'!$DM$2:$HQ$60,MATCH($A20,'Results w relative recovery'!$A$2:$A$60,0),MATCH(M$5,'Results w relative recovery'!$DM$3:$HQ$3,0))</f>
        <v>&lt; LOQ</v>
      </c>
      <c r="N20" s="108" t="str">
        <f>INDEX('Results w relative recovery'!$DM$2:$HQ$60,MATCH($A20,'Results w relative recovery'!$A$2:$A$60,0),MATCH(N$5,'Results w relative recovery'!$DM$3:$HQ$3,0))</f>
        <v>&lt; LOQ</v>
      </c>
      <c r="O20" s="108" t="str">
        <f>INDEX('Results w relative recovery'!$DM$2:$HQ$60,MATCH($A20,'Results w relative recovery'!$A$2:$A$60,0),MATCH(O$5,'Results w relative recovery'!$DM$3:$HQ$3,0))</f>
        <v>&lt; LOQ</v>
      </c>
      <c r="P20" s="108" t="str">
        <f>INDEX('Results w relative recovery'!$DM$2:$HQ$60,MATCH($A20,'Results w relative recovery'!$A$2:$A$60,0),MATCH(P$5,'Results w relative recovery'!$DM$3:$HQ$3,0))</f>
        <v>&lt; LOQ</v>
      </c>
      <c r="Q20" s="108" t="str">
        <f>INDEX('Results w relative recovery'!$DM$2:$HQ$60,MATCH($A20,'Results w relative recovery'!$A$2:$A$60,0),MATCH(Q$5,'Results w relative recovery'!$DM$3:$HQ$3,0))</f>
        <v>&lt; LOQ</v>
      </c>
      <c r="R20" s="108" t="str">
        <f>INDEX('Results w relative recovery'!$DM$2:$HQ$60,MATCH($A20,'Results w relative recovery'!$A$2:$A$60,0),MATCH(R$5,'Results w relative recovery'!$DM$3:$HQ$3,0))</f>
        <v>&lt; LOQ</v>
      </c>
      <c r="S20" s="108" t="str">
        <f>INDEX('Results w relative recovery'!$DM$2:$HQ$60,MATCH($A20,'Results w relative recovery'!$A$2:$A$60,0),MATCH(S$5,'Results w relative recovery'!$DM$3:$HQ$3,0))</f>
        <v>&lt; LOQ</v>
      </c>
      <c r="T20" s="108" t="str">
        <f>INDEX('Results w relative recovery'!$DM$2:$HQ$60,MATCH($A20,'Results w relative recovery'!$A$2:$A$60,0),MATCH(T$5,'Results w relative recovery'!$DM$3:$HQ$3,0))</f>
        <v>&lt; LOQ</v>
      </c>
      <c r="U20" s="108" t="str">
        <f>INDEX('Results w relative recovery'!$DM$2:$HQ$60,MATCH($A20,'Results w relative recovery'!$A$2:$A$60,0),MATCH(U$5,'Results w relative recovery'!$DM$3:$HQ$3,0))</f>
        <v>&lt; LOQ</v>
      </c>
      <c r="V20" s="108" t="str">
        <f>INDEX('Results w relative recovery'!$DM$2:$HQ$60,MATCH($A20,'Results w relative recovery'!$A$2:$A$60,0),MATCH(V$5,'Results w relative recovery'!$DM$3:$HQ$3,0))</f>
        <v>&lt; LOQ</v>
      </c>
      <c r="W20" s="108" t="str">
        <f>INDEX('Results w relative recovery'!$DM$2:$HQ$60,MATCH($A20,'Results w relative recovery'!$A$2:$A$60,0),MATCH(W$5,'Results w relative recovery'!$DM$3:$HQ$3,0))</f>
        <v>&lt; LOQ</v>
      </c>
      <c r="X20" s="108" t="str">
        <f>INDEX('Results w relative recovery'!$DM$2:$HQ$60,MATCH($A20,'Results w relative recovery'!$A$2:$A$60,0),MATCH(X$5,'Results w relative recovery'!$DM$3:$HQ$3,0))</f>
        <v>&lt; LOQ</v>
      </c>
      <c r="Y20" s="108" t="str">
        <f>INDEX('Results w relative recovery'!$DM$2:$HQ$60,MATCH($A20,'Results w relative recovery'!$A$2:$A$60,0),MATCH(Y$5,'Results w relative recovery'!$DM$3:$HQ$3,0))</f>
        <v>&lt; LOQ</v>
      </c>
      <c r="Z20" s="108" t="str">
        <f>INDEX('Results w relative recovery'!$DM$2:$HQ$60,MATCH($A20,'Results w relative recovery'!$A$2:$A$60,0),MATCH(Z$5,'Results w relative recovery'!$DM$3:$HQ$3,0))</f>
        <v>&lt; LOQ</v>
      </c>
      <c r="AA20" s="108" t="str">
        <f>INDEX('Results w relative recovery'!$DM$2:$HQ$60,MATCH($A20,'Results w relative recovery'!$A$2:$A$60,0),MATCH(AA$5,'Results w relative recovery'!$DM$3:$HQ$3,0))</f>
        <v>&lt; LOQ</v>
      </c>
      <c r="AB20" s="108"/>
    </row>
    <row r="21" spans="1:28" x14ac:dyDescent="0.25">
      <c r="A21" s="103" t="s">
        <v>19</v>
      </c>
      <c r="B21" s="6"/>
      <c r="C21" s="173" t="str">
        <f>LOOKUP(A21,Auswertung_Sequence!A21:A74,Auswertung_Sequence!E21:E74)</f>
        <v>Yes</v>
      </c>
      <c r="D21" s="64"/>
      <c r="E21" s="107">
        <f ca="1">LOOKUP(A21,'Results w relative recovery'!$A$4:$A$60,'Results w relative recovery'!$F$4:$F$57)</f>
        <v>283.50452203288359</v>
      </c>
      <c r="F21" s="65"/>
      <c r="G21" s="109"/>
      <c r="H21" s="109"/>
      <c r="I21" s="109"/>
      <c r="J21" s="109"/>
      <c r="K21" s="66"/>
      <c r="L21" s="202" t="str">
        <f>INDEX('Results w relative recovery'!$DM$2:$HQ$60,MATCH($A21,'Results w relative recovery'!$A$2:$A$60,0),MATCH(L$5,'Results w relative recovery'!$DM$3:$HQ$3,0))</f>
        <v>&lt; LOQ</v>
      </c>
      <c r="M21" s="202" t="str">
        <f>INDEX('Results w relative recovery'!$DM$2:$HQ$60,MATCH($A21,'Results w relative recovery'!$A$2:$A$60,0),MATCH(M$5,'Results w relative recovery'!$DM$3:$HQ$3,0))</f>
        <v>&lt; LOQ</v>
      </c>
      <c r="N21" s="202" t="str">
        <f>INDEX('Results w relative recovery'!$DM$2:$HQ$60,MATCH($A21,'Results w relative recovery'!$A$2:$A$60,0),MATCH(N$5,'Results w relative recovery'!$DM$3:$HQ$3,0))</f>
        <v>&lt; LOQ</v>
      </c>
      <c r="O21" s="202" t="str">
        <f>INDEX('Results w relative recovery'!$DM$2:$HQ$60,MATCH($A21,'Results w relative recovery'!$A$2:$A$60,0),MATCH(O$5,'Results w relative recovery'!$DM$3:$HQ$3,0))</f>
        <v>&lt; LOQ</v>
      </c>
      <c r="P21" s="202" t="str">
        <f>INDEX('Results w relative recovery'!$DM$2:$HQ$60,MATCH($A21,'Results w relative recovery'!$A$2:$A$60,0),MATCH(P$5,'Results w relative recovery'!$DM$3:$HQ$3,0))</f>
        <v>&lt; LOQ</v>
      </c>
      <c r="Q21" s="108">
        <f>INDEX('Results w relative recovery'!$DM$2:$HQ$60,MATCH($A21,'Results w relative recovery'!$A$2:$A$60,0),MATCH(Q$5,'Results w relative recovery'!$DM$3:$HQ$3,0))</f>
        <v>348.73630000000003</v>
      </c>
      <c r="R21" s="108">
        <f>INDEX('Results w relative recovery'!$DM$2:$HQ$60,MATCH($A21,'Results w relative recovery'!$A$2:$A$60,0),MATCH(R$5,'Results w relative recovery'!$DM$3:$HQ$3,0))</f>
        <v>333.12349999999998</v>
      </c>
      <c r="S21" s="202" t="str">
        <f>INDEX('Results w relative recovery'!$DM$2:$HQ$60,MATCH($A21,'Results w relative recovery'!$A$2:$A$60,0),MATCH(S$5,'Results w relative recovery'!$DM$3:$HQ$3,0))</f>
        <v>&lt; LOQ</v>
      </c>
      <c r="T21" s="108">
        <f>INDEX('Results w relative recovery'!$DM$2:$HQ$60,MATCH($A21,'Results w relative recovery'!$A$2:$A$60,0),MATCH(T$5,'Results w relative recovery'!$DM$3:$HQ$3,0))</f>
        <v>321.85289999999998</v>
      </c>
      <c r="U21" s="108">
        <f>INDEX('Results w relative recovery'!$DM$2:$HQ$60,MATCH($A21,'Results w relative recovery'!$A$2:$A$60,0),MATCH(U$5,'Results w relative recovery'!$DM$3:$HQ$3,0))</f>
        <v>359.82729999999998</v>
      </c>
      <c r="V21" s="202" t="str">
        <f>INDEX('Results w relative recovery'!$DM$2:$HQ$60,MATCH($A21,'Results w relative recovery'!$A$2:$A$60,0),MATCH(V$5,'Results w relative recovery'!$DM$3:$HQ$3,0))</f>
        <v>&lt; LOQ</v>
      </c>
      <c r="W21" s="108">
        <f>INDEX('Results w relative recovery'!$DM$2:$HQ$60,MATCH($A21,'Results w relative recovery'!$A$2:$A$60,0),MATCH(W$5,'Results w relative recovery'!$DM$3:$HQ$3,0))</f>
        <v>372.27109999999999</v>
      </c>
      <c r="X21" s="108">
        <f>INDEX('Results w relative recovery'!$DM$2:$HQ$60,MATCH($A21,'Results w relative recovery'!$A$2:$A$60,0),MATCH(X$5,'Results w relative recovery'!$DM$3:$HQ$3,0))</f>
        <v>666.59730000000002</v>
      </c>
      <c r="Y21" s="108">
        <f>INDEX('Results w relative recovery'!$DM$2:$HQ$60,MATCH($A21,'Results w relative recovery'!$A$2:$A$60,0),MATCH(Y$5,'Results w relative recovery'!$DM$3:$HQ$3,0))</f>
        <v>676.3075</v>
      </c>
      <c r="Z21" s="108">
        <f>INDEX('Results w relative recovery'!$DM$2:$HQ$60,MATCH($A21,'Results w relative recovery'!$A$2:$A$60,0),MATCH(Z$5,'Results w relative recovery'!$DM$3:$HQ$3,0))</f>
        <v>382.36750000000001</v>
      </c>
      <c r="AA21" s="108">
        <f>INDEX('Results w relative recovery'!$DM$2:$HQ$60,MATCH($A21,'Results w relative recovery'!$A$2:$A$60,0),MATCH(AA$5,'Results w relative recovery'!$DM$3:$HQ$3,0))</f>
        <v>590.69489999999996</v>
      </c>
      <c r="AB21" s="108"/>
    </row>
    <row r="22" spans="1:28" s="215" customFormat="1" x14ac:dyDescent="0.25">
      <c r="A22" s="203" t="s">
        <v>216</v>
      </c>
      <c r="C22" s="205" t="str">
        <f>LOOKUP(A22,Auswertung_Sequence!A22:A75,Auswertung_Sequence!E22:E75)</f>
        <v>No</v>
      </c>
      <c r="E22" s="207" t="str">
        <f ca="1">LOOKUP(A22,'Results w relative recovery'!$A$4:$A$60,'Results w relative recovery'!$F$4:$F$57)</f>
        <v>nicht bestimmbar</v>
      </c>
      <c r="L22" s="209" t="e">
        <f>INDEX('Results w relative recovery'!$DM$2:$HQ$60,MATCH($A22,'Results w relative recovery'!$A$2:$A$60,0),MATCH(L$5,'Results w relative recovery'!$DM$3:$HQ$3,0))</f>
        <v>#VALUE!</v>
      </c>
      <c r="M22" s="209" t="e">
        <f>INDEX('Results w relative recovery'!$DM$2:$HQ$60,MATCH($A22,'Results w relative recovery'!$A$2:$A$60,0),MATCH(M$5,'Results w relative recovery'!$DM$3:$HQ$3,0))</f>
        <v>#VALUE!</v>
      </c>
      <c r="N22" s="209" t="e">
        <f>INDEX('Results w relative recovery'!$DM$2:$HQ$60,MATCH($A22,'Results w relative recovery'!$A$2:$A$60,0),MATCH(N$5,'Results w relative recovery'!$DM$3:$HQ$3,0))</f>
        <v>#VALUE!</v>
      </c>
      <c r="O22" s="209" t="e">
        <f>INDEX('Results w relative recovery'!$DM$2:$HQ$60,MATCH($A22,'Results w relative recovery'!$A$2:$A$60,0),MATCH(O$5,'Results w relative recovery'!$DM$3:$HQ$3,0))</f>
        <v>#VALUE!</v>
      </c>
      <c r="P22" s="209" t="e">
        <f>INDEX('Results w relative recovery'!$DM$2:$HQ$60,MATCH($A22,'Results w relative recovery'!$A$2:$A$60,0),MATCH(P$5,'Results w relative recovery'!$DM$3:$HQ$3,0))</f>
        <v>#VALUE!</v>
      </c>
      <c r="Q22" s="209" t="e">
        <f>INDEX('Results w relative recovery'!$DM$2:$HQ$60,MATCH($A22,'Results w relative recovery'!$A$2:$A$60,0),MATCH(Q$5,'Results w relative recovery'!$DM$3:$HQ$3,0))</f>
        <v>#VALUE!</v>
      </c>
      <c r="R22" s="209" t="e">
        <f>INDEX('Results w relative recovery'!$DM$2:$HQ$60,MATCH($A22,'Results w relative recovery'!$A$2:$A$60,0),MATCH(R$5,'Results w relative recovery'!$DM$3:$HQ$3,0))</f>
        <v>#VALUE!</v>
      </c>
      <c r="S22" s="209" t="e">
        <f>INDEX('Results w relative recovery'!$DM$2:$HQ$60,MATCH($A22,'Results w relative recovery'!$A$2:$A$60,0),MATCH(S$5,'Results w relative recovery'!$DM$3:$HQ$3,0))</f>
        <v>#VALUE!</v>
      </c>
      <c r="T22" s="209" t="e">
        <f>INDEX('Results w relative recovery'!$DM$2:$HQ$60,MATCH($A22,'Results w relative recovery'!$A$2:$A$60,0),MATCH(T$5,'Results w relative recovery'!$DM$3:$HQ$3,0))</f>
        <v>#VALUE!</v>
      </c>
      <c r="U22" s="209" t="e">
        <f>INDEX('Results w relative recovery'!$DM$2:$HQ$60,MATCH($A22,'Results w relative recovery'!$A$2:$A$60,0),MATCH(U$5,'Results w relative recovery'!$DM$3:$HQ$3,0))</f>
        <v>#VALUE!</v>
      </c>
      <c r="V22" s="209" t="e">
        <f>INDEX('Results w relative recovery'!$DM$2:$HQ$60,MATCH($A22,'Results w relative recovery'!$A$2:$A$60,0),MATCH(V$5,'Results w relative recovery'!$DM$3:$HQ$3,0))</f>
        <v>#VALUE!</v>
      </c>
      <c r="W22" s="209" t="e">
        <f>INDEX('Results w relative recovery'!$DM$2:$HQ$60,MATCH($A22,'Results w relative recovery'!$A$2:$A$60,0),MATCH(W$5,'Results w relative recovery'!$DM$3:$HQ$3,0))</f>
        <v>#VALUE!</v>
      </c>
      <c r="X22" s="209" t="e">
        <f>INDEX('Results w relative recovery'!$DM$2:$HQ$60,MATCH($A22,'Results w relative recovery'!$A$2:$A$60,0),MATCH(X$5,'Results w relative recovery'!$DM$3:$HQ$3,0))</f>
        <v>#VALUE!</v>
      </c>
      <c r="Y22" s="209" t="e">
        <f>INDEX('Results w relative recovery'!$DM$2:$HQ$60,MATCH($A22,'Results w relative recovery'!$A$2:$A$60,0),MATCH(Y$5,'Results w relative recovery'!$DM$3:$HQ$3,0))</f>
        <v>#VALUE!</v>
      </c>
      <c r="Z22" s="209" t="e">
        <f>INDEX('Results w relative recovery'!$DM$2:$HQ$60,MATCH($A22,'Results w relative recovery'!$A$2:$A$60,0),MATCH(Z$5,'Results w relative recovery'!$DM$3:$HQ$3,0))</f>
        <v>#VALUE!</v>
      </c>
      <c r="AA22" s="209" t="e">
        <f>INDEX('Results w relative recovery'!$DM$2:$HQ$60,MATCH($A22,'Results w relative recovery'!$A$2:$A$60,0),MATCH(AA$5,'Results w relative recovery'!$DM$3:$HQ$3,0))</f>
        <v>#VALUE!</v>
      </c>
    </row>
    <row r="23" spans="1:28" x14ac:dyDescent="0.25">
      <c r="A23" s="103" t="s">
        <v>192</v>
      </c>
      <c r="C23" s="173" t="str">
        <f>LOOKUP(A23,Auswertung_Sequence!A23:A76,Auswertung_Sequence!E23:E76)</f>
        <v>Yes</v>
      </c>
      <c r="E23" s="107">
        <f ca="1">LOOKUP(A23,'Results w relative recovery'!$A$4:$A$60,'Results w relative recovery'!$F$4:$F$57)</f>
        <v>2816.7091764439156</v>
      </c>
      <c r="L23" s="108" t="str">
        <f>INDEX('Results w relative recovery'!$DM$2:$HQ$60,MATCH($A23,'Results w relative recovery'!$A$2:$A$60,0),MATCH(L$5,'Results w relative recovery'!$DM$3:$HQ$3,0))</f>
        <v>&lt; LOQ</v>
      </c>
      <c r="M23" s="108" t="str">
        <f>INDEX('Results w relative recovery'!$DM$2:$HQ$60,MATCH($A23,'Results w relative recovery'!$A$2:$A$60,0),MATCH(M$5,'Results w relative recovery'!$DM$3:$HQ$3,0))</f>
        <v>&lt; LOQ</v>
      </c>
      <c r="N23" s="108" t="str">
        <f>INDEX('Results w relative recovery'!$DM$2:$HQ$60,MATCH($A23,'Results w relative recovery'!$A$2:$A$60,0),MATCH(N$5,'Results w relative recovery'!$DM$3:$HQ$3,0))</f>
        <v>&lt; LOQ</v>
      </c>
      <c r="O23" s="108" t="str">
        <f>INDEX('Results w relative recovery'!$DM$2:$HQ$60,MATCH($A23,'Results w relative recovery'!$A$2:$A$60,0),MATCH(O$5,'Results w relative recovery'!$DM$3:$HQ$3,0))</f>
        <v>&lt; LOQ</v>
      </c>
      <c r="P23" s="108" t="str">
        <f>INDEX('Results w relative recovery'!$DM$2:$HQ$60,MATCH($A23,'Results w relative recovery'!$A$2:$A$60,0),MATCH(P$5,'Results w relative recovery'!$DM$3:$HQ$3,0))</f>
        <v>&lt; LOQ</v>
      </c>
      <c r="Q23" s="108" t="str">
        <f>INDEX('Results w relative recovery'!$DM$2:$HQ$60,MATCH($A23,'Results w relative recovery'!$A$2:$A$60,0),MATCH(Q$5,'Results w relative recovery'!$DM$3:$HQ$3,0))</f>
        <v>&lt; LOQ</v>
      </c>
      <c r="R23" s="108" t="str">
        <f>INDEX('Results w relative recovery'!$DM$2:$HQ$60,MATCH($A23,'Results w relative recovery'!$A$2:$A$60,0),MATCH(R$5,'Results w relative recovery'!$DM$3:$HQ$3,0))</f>
        <v>&lt; LOQ</v>
      </c>
      <c r="S23" s="108" t="str">
        <f>INDEX('Results w relative recovery'!$DM$2:$HQ$60,MATCH($A23,'Results w relative recovery'!$A$2:$A$60,0),MATCH(S$5,'Results w relative recovery'!$DM$3:$HQ$3,0))</f>
        <v>&lt; LOQ</v>
      </c>
      <c r="T23" s="108" t="str">
        <f>INDEX('Results w relative recovery'!$DM$2:$HQ$60,MATCH($A23,'Results w relative recovery'!$A$2:$A$60,0),MATCH(T$5,'Results w relative recovery'!$DM$3:$HQ$3,0))</f>
        <v>&lt; LOQ</v>
      </c>
      <c r="U23" s="108" t="str">
        <f>INDEX('Results w relative recovery'!$DM$2:$HQ$60,MATCH($A23,'Results w relative recovery'!$A$2:$A$60,0),MATCH(U$5,'Results w relative recovery'!$DM$3:$HQ$3,0))</f>
        <v>&lt; LOQ</v>
      </c>
      <c r="V23" s="108" t="str">
        <f>INDEX('Results w relative recovery'!$DM$2:$HQ$60,MATCH($A23,'Results w relative recovery'!$A$2:$A$60,0),MATCH(V$5,'Results w relative recovery'!$DM$3:$HQ$3,0))</f>
        <v>&lt; LOQ</v>
      </c>
      <c r="W23" s="108" t="str">
        <f>INDEX('Results w relative recovery'!$DM$2:$HQ$60,MATCH($A23,'Results w relative recovery'!$A$2:$A$60,0),MATCH(W$5,'Results w relative recovery'!$DM$3:$HQ$3,0))</f>
        <v>&lt; LOQ</v>
      </c>
      <c r="X23" s="108" t="str">
        <f>INDEX('Results w relative recovery'!$DM$2:$HQ$60,MATCH($A23,'Results w relative recovery'!$A$2:$A$60,0),MATCH(X$5,'Results w relative recovery'!$DM$3:$HQ$3,0))</f>
        <v>&lt; LOQ</v>
      </c>
      <c r="Y23" s="108" t="str">
        <f>INDEX('Results w relative recovery'!$DM$2:$HQ$60,MATCH($A23,'Results w relative recovery'!$A$2:$A$60,0),MATCH(Y$5,'Results w relative recovery'!$DM$3:$HQ$3,0))</f>
        <v>&lt; LOQ</v>
      </c>
      <c r="Z23" s="108" t="str">
        <f>INDEX('Results w relative recovery'!$DM$2:$HQ$60,MATCH($A23,'Results w relative recovery'!$A$2:$A$60,0),MATCH(Z$5,'Results w relative recovery'!$DM$3:$HQ$3,0))</f>
        <v>&lt; LOQ</v>
      </c>
      <c r="AA23" s="108" t="str">
        <f>INDEX('Results w relative recovery'!$DM$2:$HQ$60,MATCH($A23,'Results w relative recovery'!$A$2:$A$60,0),MATCH(AA$5,'Results w relative recovery'!$DM$3:$HQ$3,0))</f>
        <v>&lt; LOQ</v>
      </c>
    </row>
    <row r="24" spans="1:28" s="215" customFormat="1" x14ac:dyDescent="0.25">
      <c r="A24" s="203" t="s">
        <v>44</v>
      </c>
      <c r="C24" s="205" t="str">
        <f>LOOKUP(A24,Auswertung_Sequence!A24:A77,Auswertung_Sequence!E24:E77)</f>
        <v>Yes</v>
      </c>
      <c r="E24" s="207" t="str">
        <f ca="1">LOOKUP(A24,'Results w relative recovery'!$A$4:$A$60,'Results w relative recovery'!$F$4:$F$57)</f>
        <v>nicht bestimmbar</v>
      </c>
      <c r="L24" s="209" t="e">
        <f>INDEX('Results w relative recovery'!$DM$2:$HQ$60,MATCH($A24,'Results w relative recovery'!$A$2:$A$60,0),MATCH(L$5,'Results w relative recovery'!$DM$3:$HQ$3,0))</f>
        <v>#VALUE!</v>
      </c>
      <c r="M24" s="209" t="e">
        <f>INDEX('Results w relative recovery'!$DM$2:$HQ$60,MATCH($A24,'Results w relative recovery'!$A$2:$A$60,0),MATCH(M$5,'Results w relative recovery'!$DM$3:$HQ$3,0))</f>
        <v>#VALUE!</v>
      </c>
      <c r="N24" s="209" t="e">
        <f>INDEX('Results w relative recovery'!$DM$2:$HQ$60,MATCH($A24,'Results w relative recovery'!$A$2:$A$60,0),MATCH(N$5,'Results w relative recovery'!$DM$3:$HQ$3,0))</f>
        <v>#VALUE!</v>
      </c>
      <c r="O24" s="209" t="e">
        <f>INDEX('Results w relative recovery'!$DM$2:$HQ$60,MATCH($A24,'Results w relative recovery'!$A$2:$A$60,0),MATCH(O$5,'Results w relative recovery'!$DM$3:$HQ$3,0))</f>
        <v>#VALUE!</v>
      </c>
      <c r="P24" s="209" t="e">
        <f>INDEX('Results w relative recovery'!$DM$2:$HQ$60,MATCH($A24,'Results w relative recovery'!$A$2:$A$60,0),MATCH(P$5,'Results w relative recovery'!$DM$3:$HQ$3,0))</f>
        <v>#VALUE!</v>
      </c>
      <c r="Q24" s="209" t="e">
        <f>INDEX('Results w relative recovery'!$DM$2:$HQ$60,MATCH($A24,'Results w relative recovery'!$A$2:$A$60,0),MATCH(Q$5,'Results w relative recovery'!$DM$3:$HQ$3,0))</f>
        <v>#VALUE!</v>
      </c>
      <c r="R24" s="209" t="e">
        <f>INDEX('Results w relative recovery'!$DM$2:$HQ$60,MATCH($A24,'Results w relative recovery'!$A$2:$A$60,0),MATCH(R$5,'Results w relative recovery'!$DM$3:$HQ$3,0))</f>
        <v>#VALUE!</v>
      </c>
      <c r="S24" s="209" t="e">
        <f>INDEX('Results w relative recovery'!$DM$2:$HQ$60,MATCH($A24,'Results w relative recovery'!$A$2:$A$60,0),MATCH(S$5,'Results w relative recovery'!$DM$3:$HQ$3,0))</f>
        <v>#VALUE!</v>
      </c>
      <c r="T24" s="209" t="e">
        <f>INDEX('Results w relative recovery'!$DM$2:$HQ$60,MATCH($A24,'Results w relative recovery'!$A$2:$A$60,0),MATCH(T$5,'Results w relative recovery'!$DM$3:$HQ$3,0))</f>
        <v>#VALUE!</v>
      </c>
      <c r="U24" s="209" t="e">
        <f>INDEX('Results w relative recovery'!$DM$2:$HQ$60,MATCH($A24,'Results w relative recovery'!$A$2:$A$60,0),MATCH(U$5,'Results w relative recovery'!$DM$3:$HQ$3,0))</f>
        <v>#VALUE!</v>
      </c>
      <c r="V24" s="209" t="e">
        <f>INDEX('Results w relative recovery'!$DM$2:$HQ$60,MATCH($A24,'Results w relative recovery'!$A$2:$A$60,0),MATCH(V$5,'Results w relative recovery'!$DM$3:$HQ$3,0))</f>
        <v>#VALUE!</v>
      </c>
      <c r="W24" s="209" t="e">
        <f>INDEX('Results w relative recovery'!$DM$2:$HQ$60,MATCH($A24,'Results w relative recovery'!$A$2:$A$60,0),MATCH(W$5,'Results w relative recovery'!$DM$3:$HQ$3,0))</f>
        <v>#VALUE!</v>
      </c>
      <c r="X24" s="209" t="e">
        <f>INDEX('Results w relative recovery'!$DM$2:$HQ$60,MATCH($A24,'Results w relative recovery'!$A$2:$A$60,0),MATCH(X$5,'Results w relative recovery'!$DM$3:$HQ$3,0))</f>
        <v>#VALUE!</v>
      </c>
      <c r="Y24" s="209" t="e">
        <f>INDEX('Results w relative recovery'!$DM$2:$HQ$60,MATCH($A24,'Results w relative recovery'!$A$2:$A$60,0),MATCH(Y$5,'Results w relative recovery'!$DM$3:$HQ$3,0))</f>
        <v>#VALUE!</v>
      </c>
      <c r="Z24" s="209" t="e">
        <f>INDEX('Results w relative recovery'!$DM$2:$HQ$60,MATCH($A24,'Results w relative recovery'!$A$2:$A$60,0),MATCH(Z$5,'Results w relative recovery'!$DM$3:$HQ$3,0))</f>
        <v>#VALUE!</v>
      </c>
      <c r="AA24" s="209" t="e">
        <f>INDEX('Results w relative recovery'!$DM$2:$HQ$60,MATCH($A24,'Results w relative recovery'!$A$2:$A$60,0),MATCH(AA$5,'Results w relative recovery'!$DM$3:$HQ$3,0))</f>
        <v>#VALUE!</v>
      </c>
    </row>
    <row r="25" spans="1:28" x14ac:dyDescent="0.25">
      <c r="A25" s="103" t="s">
        <v>0</v>
      </c>
      <c r="C25" s="173" t="str">
        <f>LOOKUP(A25,Auswertung_Sequence!A25:A78,Auswertung_Sequence!E25:E78)</f>
        <v>Yes</v>
      </c>
      <c r="E25" s="107">
        <f ca="1">LOOKUP(A25,'Results w relative recovery'!$A$4:$A$60,'Results w relative recovery'!$F$4:$F$57)</f>
        <v>12.217037931975216</v>
      </c>
      <c r="L25" s="108" t="str">
        <f>INDEX('Results w relative recovery'!$DM$2:$HQ$60,MATCH($A25,'Results w relative recovery'!$A$2:$A$60,0),MATCH(L$5,'Results w relative recovery'!$DM$3:$HQ$3,0))</f>
        <v>&lt; LOQ</v>
      </c>
      <c r="M25" s="108" t="str">
        <f>INDEX('Results w relative recovery'!$DM$2:$HQ$60,MATCH($A25,'Results w relative recovery'!$A$2:$A$60,0),MATCH(M$5,'Results w relative recovery'!$DM$3:$HQ$3,0))</f>
        <v>&lt; LOQ</v>
      </c>
      <c r="N25" s="108" t="str">
        <f>INDEX('Results w relative recovery'!$DM$2:$HQ$60,MATCH($A25,'Results w relative recovery'!$A$2:$A$60,0),MATCH(N$5,'Results w relative recovery'!$DM$3:$HQ$3,0))</f>
        <v>&lt; LOQ</v>
      </c>
      <c r="O25" s="108" t="str">
        <f>INDEX('Results w relative recovery'!$DM$2:$HQ$60,MATCH($A25,'Results w relative recovery'!$A$2:$A$60,0),MATCH(O$5,'Results w relative recovery'!$DM$3:$HQ$3,0))</f>
        <v>&lt; LOQ</v>
      </c>
      <c r="P25" s="108" t="str">
        <f>INDEX('Results w relative recovery'!$DM$2:$HQ$60,MATCH($A25,'Results w relative recovery'!$A$2:$A$60,0),MATCH(P$5,'Results w relative recovery'!$DM$3:$HQ$3,0))</f>
        <v>&lt; LOQ</v>
      </c>
      <c r="Q25" s="108" t="str">
        <f>INDEX('Results w relative recovery'!$DM$2:$HQ$60,MATCH($A25,'Results w relative recovery'!$A$2:$A$60,0),MATCH(Q$5,'Results w relative recovery'!$DM$3:$HQ$3,0))</f>
        <v>&lt; LOQ</v>
      </c>
      <c r="R25" s="108" t="str">
        <f>INDEX('Results w relative recovery'!$DM$2:$HQ$60,MATCH($A25,'Results w relative recovery'!$A$2:$A$60,0),MATCH(R$5,'Results w relative recovery'!$DM$3:$HQ$3,0))</f>
        <v>&lt; LOQ</v>
      </c>
      <c r="S25" s="108" t="str">
        <f>INDEX('Results w relative recovery'!$DM$2:$HQ$60,MATCH($A25,'Results w relative recovery'!$A$2:$A$60,0),MATCH(S$5,'Results w relative recovery'!$DM$3:$HQ$3,0))</f>
        <v>&lt; LOQ</v>
      </c>
      <c r="T25" s="108" t="str">
        <f>INDEX('Results w relative recovery'!$DM$2:$HQ$60,MATCH($A25,'Results w relative recovery'!$A$2:$A$60,0),MATCH(T$5,'Results w relative recovery'!$DM$3:$HQ$3,0))</f>
        <v>&lt; LOQ</v>
      </c>
      <c r="U25" s="108" t="str">
        <f>INDEX('Results w relative recovery'!$DM$2:$HQ$60,MATCH($A25,'Results w relative recovery'!$A$2:$A$60,0),MATCH(U$5,'Results w relative recovery'!$DM$3:$HQ$3,0))</f>
        <v>&lt; LOQ</v>
      </c>
      <c r="V25" s="108" t="str">
        <f>INDEX('Results w relative recovery'!$DM$2:$HQ$60,MATCH($A25,'Results w relative recovery'!$A$2:$A$60,0),MATCH(V$5,'Results w relative recovery'!$DM$3:$HQ$3,0))</f>
        <v>&lt; LOQ</v>
      </c>
      <c r="W25" s="108" t="str">
        <f>INDEX('Results w relative recovery'!$DM$2:$HQ$60,MATCH($A25,'Results w relative recovery'!$A$2:$A$60,0),MATCH(W$5,'Results w relative recovery'!$DM$3:$HQ$3,0))</f>
        <v>&lt; LOQ</v>
      </c>
      <c r="X25" s="108" t="str">
        <f>INDEX('Results w relative recovery'!$DM$2:$HQ$60,MATCH($A25,'Results w relative recovery'!$A$2:$A$60,0),MATCH(X$5,'Results w relative recovery'!$DM$3:$HQ$3,0))</f>
        <v>&lt; LOQ</v>
      </c>
      <c r="Y25" s="108" t="str">
        <f>INDEX('Results w relative recovery'!$DM$2:$HQ$60,MATCH($A25,'Results w relative recovery'!$A$2:$A$60,0),MATCH(Y$5,'Results w relative recovery'!$DM$3:$HQ$3,0))</f>
        <v>&lt; LOQ</v>
      </c>
      <c r="Z25" s="108" t="str">
        <f>INDEX('Results w relative recovery'!$DM$2:$HQ$60,MATCH($A25,'Results w relative recovery'!$A$2:$A$60,0),MATCH(Z$5,'Results w relative recovery'!$DM$3:$HQ$3,0))</f>
        <v>&lt; LOQ</v>
      </c>
      <c r="AA25" s="108" t="str">
        <f>INDEX('Results w relative recovery'!$DM$2:$HQ$60,MATCH($A25,'Results w relative recovery'!$A$2:$A$60,0),MATCH(AA$5,'Results w relative recovery'!$DM$3:$HQ$3,0))</f>
        <v>&lt; LOQ</v>
      </c>
    </row>
    <row r="26" spans="1:28" x14ac:dyDescent="0.25">
      <c r="A26" s="103" t="s">
        <v>2</v>
      </c>
      <c r="C26" s="173" t="str">
        <f>LOOKUP(A26,Auswertung_Sequence!A26:A79,Auswertung_Sequence!E26:E79)</f>
        <v>Yes</v>
      </c>
      <c r="E26" s="107">
        <f ca="1">LOOKUP(A26,'Results w relative recovery'!$A$4:$A$60,'Results w relative recovery'!$F$4:$F$57)</f>
        <v>1261.6103953255263</v>
      </c>
      <c r="L26" s="202" t="str">
        <f>INDEX('Results w relative recovery'!$DM$2:$HQ$60,MATCH($A26,'Results w relative recovery'!$A$2:$A$60,0),MATCH(L$5,'Results w relative recovery'!$DM$3:$HQ$3,0))</f>
        <v>&lt; LOQ</v>
      </c>
      <c r="M26" s="202" t="str">
        <f>INDEX('Results w relative recovery'!$DM$2:$HQ$60,MATCH($A26,'Results w relative recovery'!$A$2:$A$60,0),MATCH(M$5,'Results w relative recovery'!$DM$3:$HQ$3,0))</f>
        <v>&lt; LOQ</v>
      </c>
      <c r="N26" s="202" t="str">
        <f>INDEX('Results w relative recovery'!$DM$2:$HQ$60,MATCH($A26,'Results w relative recovery'!$A$2:$A$60,0),MATCH(N$5,'Results w relative recovery'!$DM$3:$HQ$3,0))</f>
        <v>&lt; LOQ</v>
      </c>
      <c r="O26" s="202" t="str">
        <f>INDEX('Results w relative recovery'!$DM$2:$HQ$60,MATCH($A26,'Results w relative recovery'!$A$2:$A$60,0),MATCH(O$5,'Results w relative recovery'!$DM$3:$HQ$3,0))</f>
        <v>&lt; LOQ</v>
      </c>
      <c r="P26" s="202" t="str">
        <f>INDEX('Results w relative recovery'!$DM$2:$HQ$60,MATCH($A26,'Results w relative recovery'!$A$2:$A$60,0),MATCH(P$5,'Results w relative recovery'!$DM$3:$HQ$3,0))</f>
        <v>&lt; LOQ</v>
      </c>
      <c r="Q26" s="202" t="str">
        <f>INDEX('Results w relative recovery'!$DM$2:$HQ$60,MATCH($A26,'Results w relative recovery'!$A$2:$A$60,0),MATCH(Q$5,'Results w relative recovery'!$DM$3:$HQ$3,0))</f>
        <v>&lt; LOQ</v>
      </c>
      <c r="R26" s="202" t="str">
        <f>INDEX('Results w relative recovery'!$DM$2:$HQ$60,MATCH($A26,'Results w relative recovery'!$A$2:$A$60,0),MATCH(R$5,'Results w relative recovery'!$DM$3:$HQ$3,0))</f>
        <v>&lt; LOQ</v>
      </c>
      <c r="S26" s="202" t="str">
        <f>INDEX('Results w relative recovery'!$DM$2:$HQ$60,MATCH($A26,'Results w relative recovery'!$A$2:$A$60,0),MATCH(S$5,'Results w relative recovery'!$DM$3:$HQ$3,0))</f>
        <v>&lt; LOQ</v>
      </c>
      <c r="T26" s="108">
        <f>INDEX('Results w relative recovery'!$DM$2:$HQ$60,MATCH($A26,'Results w relative recovery'!$A$2:$A$60,0),MATCH(T$5,'Results w relative recovery'!$DM$3:$HQ$3,0))</f>
        <v>1342.7844</v>
      </c>
      <c r="U26" s="202" t="str">
        <f>INDEX('Results w relative recovery'!$DM$2:$HQ$60,MATCH($A26,'Results w relative recovery'!$A$2:$A$60,0),MATCH(U$5,'Results w relative recovery'!$DM$3:$HQ$3,0))</f>
        <v>&lt; LOQ</v>
      </c>
      <c r="V26" s="202" t="str">
        <f>INDEX('Results w relative recovery'!$DM$2:$HQ$60,MATCH($A26,'Results w relative recovery'!$A$2:$A$60,0),MATCH(V$5,'Results w relative recovery'!$DM$3:$HQ$3,0))</f>
        <v>&lt; LOQ</v>
      </c>
      <c r="W26" s="202" t="str">
        <f>INDEX('Results w relative recovery'!$DM$2:$HQ$60,MATCH($A26,'Results w relative recovery'!$A$2:$A$60,0),MATCH(W$5,'Results w relative recovery'!$DM$3:$HQ$3,0))</f>
        <v>&lt; LOQ</v>
      </c>
      <c r="X26" s="108">
        <f>INDEX('Results w relative recovery'!$DM$2:$HQ$60,MATCH($A26,'Results w relative recovery'!$A$2:$A$60,0),MATCH(X$5,'Results w relative recovery'!$DM$3:$HQ$3,0))</f>
        <v>3839.8865000000001</v>
      </c>
      <c r="Y26" s="108">
        <f>INDEX('Results w relative recovery'!$DM$2:$HQ$60,MATCH($A26,'Results w relative recovery'!$A$2:$A$60,0),MATCH(Y$5,'Results w relative recovery'!$DM$3:$HQ$3,0))</f>
        <v>4889.7641999999996</v>
      </c>
      <c r="Z26" s="108">
        <f>INDEX('Results w relative recovery'!$DM$2:$HQ$60,MATCH($A26,'Results w relative recovery'!$A$2:$A$60,0),MATCH(Z$5,'Results w relative recovery'!$DM$3:$HQ$3,0))</f>
        <v>4926.3306000000002</v>
      </c>
      <c r="AA26" s="108">
        <f>INDEX('Results w relative recovery'!$DM$2:$HQ$60,MATCH($A26,'Results w relative recovery'!$A$2:$A$60,0),MATCH(AA$5,'Results w relative recovery'!$DM$3:$HQ$3,0))</f>
        <v>4884.74</v>
      </c>
    </row>
    <row r="27" spans="1:28" x14ac:dyDescent="0.25">
      <c r="A27" s="103" t="s">
        <v>233</v>
      </c>
      <c r="C27" s="173" t="str">
        <f>LOOKUP(A27,Auswertung_Sequence!A27:A80,Auswertung_Sequence!E27:E80)</f>
        <v>Yes</v>
      </c>
      <c r="E27" s="107">
        <f ca="1">LOOKUP(A27,'Results w relative recovery'!$A$4:$A$60,'Results w relative recovery'!$F$4:$F$57)</f>
        <v>223.12772922390036</v>
      </c>
      <c r="L27" s="108" t="str">
        <f>INDEX('Results w relative recovery'!$DM$2:$HQ$60,MATCH($A27,'Results w relative recovery'!$A$2:$A$60,0),MATCH(L$5,'Results w relative recovery'!$DM$3:$HQ$3,0))</f>
        <v>&lt; LOQ</v>
      </c>
      <c r="M27" s="108" t="str">
        <f>INDEX('Results w relative recovery'!$DM$2:$HQ$60,MATCH($A27,'Results w relative recovery'!$A$2:$A$60,0),MATCH(M$5,'Results w relative recovery'!$DM$3:$HQ$3,0))</f>
        <v>&lt; LOQ</v>
      </c>
      <c r="N27" s="108" t="str">
        <f>INDEX('Results w relative recovery'!$DM$2:$HQ$60,MATCH($A27,'Results w relative recovery'!$A$2:$A$60,0),MATCH(N$5,'Results w relative recovery'!$DM$3:$HQ$3,0))</f>
        <v>&lt; LOQ</v>
      </c>
      <c r="O27" s="108" t="str">
        <f>INDEX('Results w relative recovery'!$DM$2:$HQ$60,MATCH($A27,'Results w relative recovery'!$A$2:$A$60,0),MATCH(O$5,'Results w relative recovery'!$DM$3:$HQ$3,0))</f>
        <v>&lt; LOQ</v>
      </c>
      <c r="P27" s="108" t="str">
        <f>INDEX('Results w relative recovery'!$DM$2:$HQ$60,MATCH($A27,'Results w relative recovery'!$A$2:$A$60,0),MATCH(P$5,'Results w relative recovery'!$DM$3:$HQ$3,0))</f>
        <v>&lt; LOQ</v>
      </c>
      <c r="Q27" s="108" t="str">
        <f>INDEX('Results w relative recovery'!$DM$2:$HQ$60,MATCH($A27,'Results w relative recovery'!$A$2:$A$60,0),MATCH(Q$5,'Results w relative recovery'!$DM$3:$HQ$3,0))</f>
        <v>&lt; LOQ</v>
      </c>
      <c r="R27" s="108" t="str">
        <f>INDEX('Results w relative recovery'!$DM$2:$HQ$60,MATCH($A27,'Results w relative recovery'!$A$2:$A$60,0),MATCH(R$5,'Results w relative recovery'!$DM$3:$HQ$3,0))</f>
        <v>&lt; LOQ</v>
      </c>
      <c r="S27" s="108" t="str">
        <f>INDEX('Results w relative recovery'!$DM$2:$HQ$60,MATCH($A27,'Results w relative recovery'!$A$2:$A$60,0),MATCH(S$5,'Results w relative recovery'!$DM$3:$HQ$3,0))</f>
        <v>&lt; LOQ</v>
      </c>
      <c r="T27" s="108" t="str">
        <f>INDEX('Results w relative recovery'!$DM$2:$HQ$60,MATCH($A27,'Results w relative recovery'!$A$2:$A$60,0),MATCH(T$5,'Results w relative recovery'!$DM$3:$HQ$3,0))</f>
        <v>&lt; LOQ</v>
      </c>
      <c r="U27" s="108" t="str">
        <f>INDEX('Results w relative recovery'!$DM$2:$HQ$60,MATCH($A27,'Results w relative recovery'!$A$2:$A$60,0),MATCH(U$5,'Results w relative recovery'!$DM$3:$HQ$3,0))</f>
        <v>&lt; LOQ</v>
      </c>
      <c r="V27" s="108" t="str">
        <f>INDEX('Results w relative recovery'!$DM$2:$HQ$60,MATCH($A27,'Results w relative recovery'!$A$2:$A$60,0),MATCH(V$5,'Results w relative recovery'!$DM$3:$HQ$3,0))</f>
        <v>&lt; LOQ</v>
      </c>
      <c r="W27" s="108" t="str">
        <f>INDEX('Results w relative recovery'!$DM$2:$HQ$60,MATCH($A27,'Results w relative recovery'!$A$2:$A$60,0),MATCH(W$5,'Results w relative recovery'!$DM$3:$HQ$3,0))</f>
        <v>&lt; LOQ</v>
      </c>
      <c r="X27" s="108" t="str">
        <f>INDEX('Results w relative recovery'!$DM$2:$HQ$60,MATCH($A27,'Results w relative recovery'!$A$2:$A$60,0),MATCH(X$5,'Results w relative recovery'!$DM$3:$HQ$3,0))</f>
        <v>&lt; LOQ</v>
      </c>
      <c r="Y27" s="108" t="str">
        <f>INDEX('Results w relative recovery'!$DM$2:$HQ$60,MATCH($A27,'Results w relative recovery'!$A$2:$A$60,0),MATCH(Y$5,'Results w relative recovery'!$DM$3:$HQ$3,0))</f>
        <v>&lt; LOQ</v>
      </c>
      <c r="Z27" s="108" t="str">
        <f>INDEX('Results w relative recovery'!$DM$2:$HQ$60,MATCH($A27,'Results w relative recovery'!$A$2:$A$60,0),MATCH(Z$5,'Results w relative recovery'!$DM$3:$HQ$3,0))</f>
        <v>&lt; LOQ</v>
      </c>
      <c r="AA27" s="108" t="str">
        <f>INDEX('Results w relative recovery'!$DM$2:$HQ$60,MATCH($A27,'Results w relative recovery'!$A$2:$A$60,0),MATCH(AA$5,'Results w relative recovery'!$DM$3:$HQ$3,0))</f>
        <v>&lt; LOQ</v>
      </c>
    </row>
    <row r="28" spans="1:28" x14ac:dyDescent="0.25">
      <c r="A28" s="103" t="s">
        <v>214</v>
      </c>
      <c r="C28" s="173" t="str">
        <f>LOOKUP(A28,Auswertung_Sequence!A28:A81,Auswertung_Sequence!E28:E81)</f>
        <v>Yes</v>
      </c>
      <c r="E28" s="107">
        <f ca="1">LOOKUP(A28,'Results w relative recovery'!$A$4:$A$60,'Results w relative recovery'!$F$4:$F$57)</f>
        <v>431.22305610864345</v>
      </c>
      <c r="L28" s="108" t="str">
        <f>INDEX('Results w relative recovery'!$DM$2:$HQ$60,MATCH($A28,'Results w relative recovery'!$A$2:$A$60,0),MATCH(L$5,'Results w relative recovery'!$DM$3:$HQ$3,0))</f>
        <v>&lt; LOQ</v>
      </c>
      <c r="M28" s="108" t="str">
        <f>INDEX('Results w relative recovery'!$DM$2:$HQ$60,MATCH($A28,'Results w relative recovery'!$A$2:$A$60,0),MATCH(M$5,'Results w relative recovery'!$DM$3:$HQ$3,0))</f>
        <v>&lt; LOQ</v>
      </c>
      <c r="N28" s="108" t="str">
        <f>INDEX('Results w relative recovery'!$DM$2:$HQ$60,MATCH($A28,'Results w relative recovery'!$A$2:$A$60,0),MATCH(N$5,'Results w relative recovery'!$DM$3:$HQ$3,0))</f>
        <v>&lt; LOQ</v>
      </c>
      <c r="O28" s="108" t="str">
        <f>INDEX('Results w relative recovery'!$DM$2:$HQ$60,MATCH($A28,'Results w relative recovery'!$A$2:$A$60,0),MATCH(O$5,'Results w relative recovery'!$DM$3:$HQ$3,0))</f>
        <v>&lt; LOQ</v>
      </c>
      <c r="P28" s="108" t="str">
        <f>INDEX('Results w relative recovery'!$DM$2:$HQ$60,MATCH($A28,'Results w relative recovery'!$A$2:$A$60,0),MATCH(P$5,'Results w relative recovery'!$DM$3:$HQ$3,0))</f>
        <v>&lt; LOQ</v>
      </c>
      <c r="Q28" s="108" t="str">
        <f>INDEX('Results w relative recovery'!$DM$2:$HQ$60,MATCH($A28,'Results w relative recovery'!$A$2:$A$60,0),MATCH(Q$5,'Results w relative recovery'!$DM$3:$HQ$3,0))</f>
        <v>&lt; LOQ</v>
      </c>
      <c r="R28" s="108" t="str">
        <f>INDEX('Results w relative recovery'!$DM$2:$HQ$60,MATCH($A28,'Results w relative recovery'!$A$2:$A$60,0),MATCH(R$5,'Results w relative recovery'!$DM$3:$HQ$3,0))</f>
        <v>&lt; LOQ</v>
      </c>
      <c r="S28" s="108" t="str">
        <f>INDEX('Results w relative recovery'!$DM$2:$HQ$60,MATCH($A28,'Results w relative recovery'!$A$2:$A$60,0),MATCH(S$5,'Results w relative recovery'!$DM$3:$HQ$3,0))</f>
        <v>&lt; LOQ</v>
      </c>
      <c r="T28" s="108" t="str">
        <f>INDEX('Results w relative recovery'!$DM$2:$HQ$60,MATCH($A28,'Results w relative recovery'!$A$2:$A$60,0),MATCH(T$5,'Results w relative recovery'!$DM$3:$HQ$3,0))</f>
        <v>&lt; LOQ</v>
      </c>
      <c r="U28" s="108" t="str">
        <f>INDEX('Results w relative recovery'!$DM$2:$HQ$60,MATCH($A28,'Results w relative recovery'!$A$2:$A$60,0),MATCH(U$5,'Results w relative recovery'!$DM$3:$HQ$3,0))</f>
        <v>&lt; LOQ</v>
      </c>
      <c r="V28" s="108" t="str">
        <f>INDEX('Results w relative recovery'!$DM$2:$HQ$60,MATCH($A28,'Results w relative recovery'!$A$2:$A$60,0),MATCH(V$5,'Results w relative recovery'!$DM$3:$HQ$3,0))</f>
        <v>&lt; LOQ</v>
      </c>
      <c r="W28" s="108" t="str">
        <f>INDEX('Results w relative recovery'!$DM$2:$HQ$60,MATCH($A28,'Results w relative recovery'!$A$2:$A$60,0),MATCH(W$5,'Results w relative recovery'!$DM$3:$HQ$3,0))</f>
        <v>&lt; LOQ</v>
      </c>
      <c r="X28" s="108" t="str">
        <f>INDEX('Results w relative recovery'!$DM$2:$HQ$60,MATCH($A28,'Results w relative recovery'!$A$2:$A$60,0),MATCH(X$5,'Results w relative recovery'!$DM$3:$HQ$3,0))</f>
        <v>&lt; LOQ</v>
      </c>
      <c r="Y28" s="108" t="str">
        <f>INDEX('Results w relative recovery'!$DM$2:$HQ$60,MATCH($A28,'Results w relative recovery'!$A$2:$A$60,0),MATCH(Y$5,'Results w relative recovery'!$DM$3:$HQ$3,0))</f>
        <v>&lt; LOQ</v>
      </c>
      <c r="Z28" s="108" t="str">
        <f>INDEX('Results w relative recovery'!$DM$2:$HQ$60,MATCH($A28,'Results w relative recovery'!$A$2:$A$60,0),MATCH(Z$5,'Results w relative recovery'!$DM$3:$HQ$3,0))</f>
        <v>&lt; LOQ</v>
      </c>
      <c r="AA28" s="108" t="str">
        <f>INDEX('Results w relative recovery'!$DM$2:$HQ$60,MATCH($A28,'Results w relative recovery'!$A$2:$A$60,0),MATCH(AA$5,'Results w relative recovery'!$DM$3:$HQ$3,0))</f>
        <v>&lt; LOQ</v>
      </c>
    </row>
    <row r="29" spans="1:28" x14ac:dyDescent="0.25">
      <c r="A29" s="103" t="s">
        <v>3</v>
      </c>
      <c r="C29" s="173" t="str">
        <f>LOOKUP(A29,Auswertung_Sequence!A29:A82,Auswertung_Sequence!E29:E82)</f>
        <v>Yes</v>
      </c>
      <c r="E29" s="107">
        <f ca="1">LOOKUP(A29,'Results w relative recovery'!$A$4:$A$60,'Results w relative recovery'!$F$4:$F$57)</f>
        <v>166.66504839326109</v>
      </c>
      <c r="L29" s="108">
        <f>INDEX('Results w relative recovery'!$DM$2:$HQ$60,MATCH($A29,'Results w relative recovery'!$A$2:$A$60,0),MATCH(L$5,'Results w relative recovery'!$DM$3:$HQ$3,0))</f>
        <v>387.95929999999998</v>
      </c>
      <c r="M29" s="108">
        <f>INDEX('Results w relative recovery'!$DM$2:$HQ$60,MATCH($A29,'Results w relative recovery'!$A$2:$A$60,0),MATCH(M$5,'Results w relative recovery'!$DM$3:$HQ$3,0))</f>
        <v>508.84440000000001</v>
      </c>
      <c r="N29" s="108">
        <f>INDEX('Results w relative recovery'!$DM$2:$HQ$60,MATCH($A29,'Results w relative recovery'!$A$2:$A$60,0),MATCH(N$5,'Results w relative recovery'!$DM$3:$HQ$3,0))</f>
        <v>491.53280000000001</v>
      </c>
      <c r="O29" s="108">
        <f>INDEX('Results w relative recovery'!$DM$2:$HQ$60,MATCH($A29,'Results w relative recovery'!$A$2:$A$60,0),MATCH(O$5,'Results w relative recovery'!$DM$3:$HQ$3,0))</f>
        <v>543.49220000000003</v>
      </c>
      <c r="P29" s="108">
        <f>INDEX('Results w relative recovery'!$DM$2:$HQ$60,MATCH($A29,'Results w relative recovery'!$A$2:$A$60,0),MATCH(P$5,'Results w relative recovery'!$DM$3:$HQ$3,0))</f>
        <v>1157.6051</v>
      </c>
      <c r="Q29" s="108">
        <f>INDEX('Results w relative recovery'!$DM$2:$HQ$60,MATCH($A29,'Results w relative recovery'!$A$2:$A$60,0),MATCH(Q$5,'Results w relative recovery'!$DM$3:$HQ$3,0))</f>
        <v>1686.2779</v>
      </c>
      <c r="R29" s="108">
        <f>INDEX('Results w relative recovery'!$DM$2:$HQ$60,MATCH($A29,'Results w relative recovery'!$A$2:$A$60,0),MATCH(R$5,'Results w relative recovery'!$DM$3:$HQ$3,0))</f>
        <v>1013.1477</v>
      </c>
      <c r="S29" s="108">
        <f>INDEX('Results w relative recovery'!$DM$2:$HQ$60,MATCH($A29,'Results w relative recovery'!$A$2:$A$60,0),MATCH(S$5,'Results w relative recovery'!$DM$3:$HQ$3,0))</f>
        <v>879.70569999999998</v>
      </c>
      <c r="T29" s="108">
        <f>INDEX('Results w relative recovery'!$DM$2:$HQ$60,MATCH($A29,'Results w relative recovery'!$A$2:$A$60,0),MATCH(T$5,'Results w relative recovery'!$DM$3:$HQ$3,0))</f>
        <v>1126.6141</v>
      </c>
      <c r="U29" s="108">
        <f>INDEX('Results w relative recovery'!$DM$2:$HQ$60,MATCH($A29,'Results w relative recovery'!$A$2:$A$60,0),MATCH(U$5,'Results w relative recovery'!$DM$3:$HQ$3,0))</f>
        <v>2543.451</v>
      </c>
      <c r="V29" s="108">
        <f>INDEX('Results w relative recovery'!$DM$2:$HQ$60,MATCH($A29,'Results w relative recovery'!$A$2:$A$60,0),MATCH(V$5,'Results w relative recovery'!$DM$3:$HQ$3,0))</f>
        <v>823.76300000000003</v>
      </c>
      <c r="W29" s="108">
        <f>INDEX('Results w relative recovery'!$DM$2:$HQ$60,MATCH($A29,'Results w relative recovery'!$A$2:$A$60,0),MATCH(W$5,'Results w relative recovery'!$DM$3:$HQ$3,0))</f>
        <v>1097.3026</v>
      </c>
      <c r="X29" s="108">
        <f>INDEX('Results w relative recovery'!$DM$2:$HQ$60,MATCH($A29,'Results w relative recovery'!$A$2:$A$60,0),MATCH(X$5,'Results w relative recovery'!$DM$3:$HQ$3,0))</f>
        <v>2179.8078</v>
      </c>
      <c r="Y29" s="108">
        <f>INDEX('Results w relative recovery'!$DM$2:$HQ$60,MATCH($A29,'Results w relative recovery'!$A$2:$A$60,0),MATCH(Y$5,'Results w relative recovery'!$DM$3:$HQ$3,0))</f>
        <v>2208.4558000000002</v>
      </c>
      <c r="Z29" s="108">
        <f>INDEX('Results w relative recovery'!$DM$2:$HQ$60,MATCH($A29,'Results w relative recovery'!$A$2:$A$60,0),MATCH(Z$5,'Results w relative recovery'!$DM$3:$HQ$3,0))</f>
        <v>1027.2723000000001</v>
      </c>
      <c r="AA29" s="108">
        <f>INDEX('Results w relative recovery'!$DM$2:$HQ$60,MATCH($A29,'Results w relative recovery'!$A$2:$A$60,0),MATCH(AA$5,'Results w relative recovery'!$DM$3:$HQ$3,0))</f>
        <v>1879.3041000000001</v>
      </c>
    </row>
    <row r="30" spans="1:28" x14ac:dyDescent="0.25">
      <c r="A30" s="103" t="s">
        <v>236</v>
      </c>
      <c r="C30" s="173" t="str">
        <f>LOOKUP(A30,Auswertung_Sequence!A30:A83,Auswertung_Sequence!E30:E83)</f>
        <v>Yes</v>
      </c>
      <c r="E30" s="107">
        <f ca="1">LOOKUP(A30,'Results w relative recovery'!$A$4:$A$60,'Results w relative recovery'!$F$4:$F$57)</f>
        <v>218.65122468401754</v>
      </c>
      <c r="L30" s="108" t="str">
        <f>INDEX('Results w relative recovery'!$DM$2:$HQ$60,MATCH($A30,'Results w relative recovery'!$A$2:$A$60,0),MATCH(L$5,'Results w relative recovery'!$DM$3:$HQ$3,0))</f>
        <v>&lt; LOQ</v>
      </c>
      <c r="M30" s="108" t="str">
        <f>INDEX('Results w relative recovery'!$DM$2:$HQ$60,MATCH($A30,'Results w relative recovery'!$A$2:$A$60,0),MATCH(M$5,'Results w relative recovery'!$DM$3:$HQ$3,0))</f>
        <v>&lt; LOQ</v>
      </c>
      <c r="N30" s="108" t="str">
        <f>INDEX('Results w relative recovery'!$DM$2:$HQ$60,MATCH($A30,'Results w relative recovery'!$A$2:$A$60,0),MATCH(N$5,'Results w relative recovery'!$DM$3:$HQ$3,0))</f>
        <v>&lt; LOQ</v>
      </c>
      <c r="O30" s="108" t="str">
        <f>INDEX('Results w relative recovery'!$DM$2:$HQ$60,MATCH($A30,'Results w relative recovery'!$A$2:$A$60,0),MATCH(O$5,'Results w relative recovery'!$DM$3:$HQ$3,0))</f>
        <v>&lt; LOQ</v>
      </c>
      <c r="P30" s="108" t="str">
        <f>INDEX('Results w relative recovery'!$DM$2:$HQ$60,MATCH($A30,'Results w relative recovery'!$A$2:$A$60,0),MATCH(P$5,'Results w relative recovery'!$DM$3:$HQ$3,0))</f>
        <v>&lt; LOQ</v>
      </c>
      <c r="Q30" s="108" t="str">
        <f>INDEX('Results w relative recovery'!$DM$2:$HQ$60,MATCH($A30,'Results w relative recovery'!$A$2:$A$60,0),MATCH(Q$5,'Results w relative recovery'!$DM$3:$HQ$3,0))</f>
        <v>&lt; LOQ</v>
      </c>
      <c r="R30" s="108" t="str">
        <f>INDEX('Results w relative recovery'!$DM$2:$HQ$60,MATCH($A30,'Results w relative recovery'!$A$2:$A$60,0),MATCH(R$5,'Results w relative recovery'!$DM$3:$HQ$3,0))</f>
        <v>&lt; LOQ</v>
      </c>
      <c r="S30" s="108" t="str">
        <f>INDEX('Results w relative recovery'!$DM$2:$HQ$60,MATCH($A30,'Results w relative recovery'!$A$2:$A$60,0),MATCH(S$5,'Results w relative recovery'!$DM$3:$HQ$3,0))</f>
        <v>&lt; LOQ</v>
      </c>
      <c r="T30" s="108" t="str">
        <f>INDEX('Results w relative recovery'!$DM$2:$HQ$60,MATCH($A30,'Results w relative recovery'!$A$2:$A$60,0),MATCH(T$5,'Results w relative recovery'!$DM$3:$HQ$3,0))</f>
        <v>&lt; LOQ</v>
      </c>
      <c r="U30" s="108" t="str">
        <f>INDEX('Results w relative recovery'!$DM$2:$HQ$60,MATCH($A30,'Results w relative recovery'!$A$2:$A$60,0),MATCH(U$5,'Results w relative recovery'!$DM$3:$HQ$3,0))</f>
        <v>&lt; LOQ</v>
      </c>
      <c r="V30" s="108" t="str">
        <f>INDEX('Results w relative recovery'!$DM$2:$HQ$60,MATCH($A30,'Results w relative recovery'!$A$2:$A$60,0),MATCH(V$5,'Results w relative recovery'!$DM$3:$HQ$3,0))</f>
        <v>&lt; LOQ</v>
      </c>
      <c r="W30" s="108" t="str">
        <f>INDEX('Results w relative recovery'!$DM$2:$HQ$60,MATCH($A30,'Results w relative recovery'!$A$2:$A$60,0),MATCH(W$5,'Results w relative recovery'!$DM$3:$HQ$3,0))</f>
        <v>&lt; LOQ</v>
      </c>
      <c r="X30" s="108" t="str">
        <f>INDEX('Results w relative recovery'!$DM$2:$HQ$60,MATCH($A30,'Results w relative recovery'!$A$2:$A$60,0),MATCH(X$5,'Results w relative recovery'!$DM$3:$HQ$3,0))</f>
        <v>&lt; LOQ</v>
      </c>
      <c r="Y30" s="108" t="str">
        <f>INDEX('Results w relative recovery'!$DM$2:$HQ$60,MATCH($A30,'Results w relative recovery'!$A$2:$A$60,0),MATCH(Y$5,'Results w relative recovery'!$DM$3:$HQ$3,0))</f>
        <v>&lt; LOQ</v>
      </c>
      <c r="Z30" s="108" t="str">
        <f>INDEX('Results w relative recovery'!$DM$2:$HQ$60,MATCH($A30,'Results w relative recovery'!$A$2:$A$60,0),MATCH(Z$5,'Results w relative recovery'!$DM$3:$HQ$3,0))</f>
        <v>&lt; LOQ</v>
      </c>
      <c r="AA30" s="108" t="str">
        <f>INDEX('Results w relative recovery'!$DM$2:$HQ$60,MATCH($A30,'Results w relative recovery'!$A$2:$A$60,0),MATCH(AA$5,'Results w relative recovery'!$DM$3:$HQ$3,0))</f>
        <v>&lt; LOQ</v>
      </c>
    </row>
    <row r="31" spans="1:28" s="215" customFormat="1" x14ac:dyDescent="0.25">
      <c r="A31" s="203" t="s">
        <v>232</v>
      </c>
      <c r="C31" s="205" t="str">
        <f>LOOKUP(A31,Auswertung_Sequence!A31:A84,Auswertung_Sequence!E31:E84)</f>
        <v>No</v>
      </c>
      <c r="E31" s="207" t="str">
        <f ca="1">LOOKUP(A31,'Results w relative recovery'!$A$4:$A$60,'Results w relative recovery'!$F$4:$F$57)</f>
        <v>nicht bestimmbar</v>
      </c>
      <c r="L31" s="209" t="e">
        <f>INDEX('Results w relative recovery'!$DM$2:$HQ$60,MATCH($A31,'Results w relative recovery'!$A$2:$A$60,0),MATCH(L$5,'Results w relative recovery'!$DM$3:$HQ$3,0))</f>
        <v>#VALUE!</v>
      </c>
      <c r="M31" s="209" t="e">
        <f>INDEX('Results w relative recovery'!$DM$2:$HQ$60,MATCH($A31,'Results w relative recovery'!$A$2:$A$60,0),MATCH(M$5,'Results w relative recovery'!$DM$3:$HQ$3,0))</f>
        <v>#VALUE!</v>
      </c>
      <c r="N31" s="209" t="e">
        <f>INDEX('Results w relative recovery'!$DM$2:$HQ$60,MATCH($A31,'Results w relative recovery'!$A$2:$A$60,0),MATCH(N$5,'Results w relative recovery'!$DM$3:$HQ$3,0))</f>
        <v>#VALUE!</v>
      </c>
      <c r="O31" s="209" t="e">
        <f>INDEX('Results w relative recovery'!$DM$2:$HQ$60,MATCH($A31,'Results w relative recovery'!$A$2:$A$60,0),MATCH(O$5,'Results w relative recovery'!$DM$3:$HQ$3,0))</f>
        <v>#VALUE!</v>
      </c>
      <c r="P31" s="209" t="e">
        <f>INDEX('Results w relative recovery'!$DM$2:$HQ$60,MATCH($A31,'Results w relative recovery'!$A$2:$A$60,0),MATCH(P$5,'Results w relative recovery'!$DM$3:$HQ$3,0))</f>
        <v>#VALUE!</v>
      </c>
      <c r="Q31" s="209" t="e">
        <f>INDEX('Results w relative recovery'!$DM$2:$HQ$60,MATCH($A31,'Results w relative recovery'!$A$2:$A$60,0),MATCH(Q$5,'Results w relative recovery'!$DM$3:$HQ$3,0))</f>
        <v>#VALUE!</v>
      </c>
      <c r="R31" s="209" t="e">
        <f>INDEX('Results w relative recovery'!$DM$2:$HQ$60,MATCH($A31,'Results w relative recovery'!$A$2:$A$60,0),MATCH(R$5,'Results w relative recovery'!$DM$3:$HQ$3,0))</f>
        <v>#VALUE!</v>
      </c>
      <c r="S31" s="209" t="e">
        <f>INDEX('Results w relative recovery'!$DM$2:$HQ$60,MATCH($A31,'Results w relative recovery'!$A$2:$A$60,0),MATCH(S$5,'Results w relative recovery'!$DM$3:$HQ$3,0))</f>
        <v>#VALUE!</v>
      </c>
      <c r="T31" s="209" t="e">
        <f>INDEX('Results w relative recovery'!$DM$2:$HQ$60,MATCH($A31,'Results w relative recovery'!$A$2:$A$60,0),MATCH(T$5,'Results w relative recovery'!$DM$3:$HQ$3,0))</f>
        <v>#VALUE!</v>
      </c>
      <c r="U31" s="209" t="e">
        <f>INDEX('Results w relative recovery'!$DM$2:$HQ$60,MATCH($A31,'Results w relative recovery'!$A$2:$A$60,0),MATCH(U$5,'Results w relative recovery'!$DM$3:$HQ$3,0))</f>
        <v>#VALUE!</v>
      </c>
      <c r="V31" s="209" t="e">
        <f>INDEX('Results w relative recovery'!$DM$2:$HQ$60,MATCH($A31,'Results w relative recovery'!$A$2:$A$60,0),MATCH(V$5,'Results w relative recovery'!$DM$3:$HQ$3,0))</f>
        <v>#VALUE!</v>
      </c>
      <c r="W31" s="209" t="e">
        <f>INDEX('Results w relative recovery'!$DM$2:$HQ$60,MATCH($A31,'Results w relative recovery'!$A$2:$A$60,0),MATCH(W$5,'Results w relative recovery'!$DM$3:$HQ$3,0))</f>
        <v>#VALUE!</v>
      </c>
      <c r="X31" s="209" t="e">
        <f>INDEX('Results w relative recovery'!$DM$2:$HQ$60,MATCH($A31,'Results w relative recovery'!$A$2:$A$60,0),MATCH(X$5,'Results w relative recovery'!$DM$3:$HQ$3,0))</f>
        <v>#VALUE!</v>
      </c>
      <c r="Y31" s="209" t="e">
        <f>INDEX('Results w relative recovery'!$DM$2:$HQ$60,MATCH($A31,'Results w relative recovery'!$A$2:$A$60,0),MATCH(Y$5,'Results w relative recovery'!$DM$3:$HQ$3,0))</f>
        <v>#VALUE!</v>
      </c>
      <c r="Z31" s="209" t="e">
        <f>INDEX('Results w relative recovery'!$DM$2:$HQ$60,MATCH($A31,'Results w relative recovery'!$A$2:$A$60,0),MATCH(Z$5,'Results w relative recovery'!$DM$3:$HQ$3,0))</f>
        <v>#VALUE!</v>
      </c>
      <c r="AA31" s="209" t="e">
        <f>INDEX('Results w relative recovery'!$DM$2:$HQ$60,MATCH($A31,'Results w relative recovery'!$A$2:$A$60,0),MATCH(AA$5,'Results w relative recovery'!$DM$3:$HQ$3,0))</f>
        <v>#VALUE!</v>
      </c>
    </row>
    <row r="32" spans="1:28" x14ac:dyDescent="0.25">
      <c r="A32" s="103" t="s">
        <v>238</v>
      </c>
      <c r="C32" s="173" t="str">
        <f>LOOKUP(A32,Auswertung_Sequence!A32:A85,Auswertung_Sequence!E32:E85)</f>
        <v>Yes</v>
      </c>
      <c r="E32" s="107">
        <f ca="1">LOOKUP(A32,'Results w relative recovery'!$A$4:$A$60,'Results w relative recovery'!$F$4:$F$57)</f>
        <v>78.357407485222865</v>
      </c>
      <c r="L32" s="108" t="str">
        <f>INDEX('Results w relative recovery'!$DM$2:$HQ$60,MATCH($A32,'Results w relative recovery'!$A$2:$A$60,0),MATCH(L$5,'Results w relative recovery'!$DM$3:$HQ$3,0))</f>
        <v>&lt; LOQ</v>
      </c>
      <c r="M32" s="108" t="str">
        <f>INDEX('Results w relative recovery'!$DM$2:$HQ$60,MATCH($A32,'Results w relative recovery'!$A$2:$A$60,0),MATCH(M$5,'Results w relative recovery'!$DM$3:$HQ$3,0))</f>
        <v>&lt; LOQ</v>
      </c>
      <c r="N32" s="108" t="str">
        <f>INDEX('Results w relative recovery'!$DM$2:$HQ$60,MATCH($A32,'Results w relative recovery'!$A$2:$A$60,0),MATCH(N$5,'Results w relative recovery'!$DM$3:$HQ$3,0))</f>
        <v>&lt; LOQ</v>
      </c>
      <c r="O32" s="108" t="str">
        <f>INDEX('Results w relative recovery'!$DM$2:$HQ$60,MATCH($A32,'Results w relative recovery'!$A$2:$A$60,0),MATCH(O$5,'Results w relative recovery'!$DM$3:$HQ$3,0))</f>
        <v>&lt; LOQ</v>
      </c>
      <c r="P32" s="202" t="str">
        <f>INDEX('Results w relative recovery'!$DM$2:$HQ$60,MATCH($A32,'Results w relative recovery'!$A$2:$A$60,0),MATCH(P$5,'Results w relative recovery'!$DM$3:$HQ$3,0))</f>
        <v>&lt; LOQ</v>
      </c>
      <c r="Q32" s="202" t="str">
        <f>INDEX('Results w relative recovery'!$DM$2:$HQ$60,MATCH($A32,'Results w relative recovery'!$A$2:$A$60,0),MATCH(Q$5,'Results w relative recovery'!$DM$3:$HQ$3,0))</f>
        <v>&lt; LOQ</v>
      </c>
      <c r="R32" s="202" t="str">
        <f>INDEX('Results w relative recovery'!$DM$2:$HQ$60,MATCH($A32,'Results w relative recovery'!$A$2:$A$60,0),MATCH(R$5,'Results w relative recovery'!$DM$3:$HQ$3,0))</f>
        <v>&lt; LOQ</v>
      </c>
      <c r="S32" s="202" t="str">
        <f>INDEX('Results w relative recovery'!$DM$2:$HQ$60,MATCH($A32,'Results w relative recovery'!$A$2:$A$60,0),MATCH(S$5,'Results w relative recovery'!$DM$3:$HQ$3,0))</f>
        <v>&lt; LOQ</v>
      </c>
      <c r="T32" s="202" t="str">
        <f>INDEX('Results w relative recovery'!$DM$2:$HQ$60,MATCH($A32,'Results w relative recovery'!$A$2:$A$60,0),MATCH(T$5,'Results w relative recovery'!$DM$3:$HQ$3,0))</f>
        <v>&lt; LOQ</v>
      </c>
      <c r="U32" s="202" t="str">
        <f>INDEX('Results w relative recovery'!$DM$2:$HQ$60,MATCH($A32,'Results w relative recovery'!$A$2:$A$60,0),MATCH(U$5,'Results w relative recovery'!$DM$3:$HQ$3,0))</f>
        <v>&lt; LOQ</v>
      </c>
      <c r="V32" s="202" t="str">
        <f>INDEX('Results w relative recovery'!$DM$2:$HQ$60,MATCH($A32,'Results w relative recovery'!$A$2:$A$60,0),MATCH(V$5,'Results w relative recovery'!$DM$3:$HQ$3,0))</f>
        <v>&lt; LOQ</v>
      </c>
      <c r="W32" s="202" t="str">
        <f>INDEX('Results w relative recovery'!$DM$2:$HQ$60,MATCH($A32,'Results w relative recovery'!$A$2:$A$60,0),MATCH(W$5,'Results w relative recovery'!$DM$3:$HQ$3,0))</f>
        <v>&lt; LOQ</v>
      </c>
      <c r="X32" s="202" t="str">
        <f>INDEX('Results w relative recovery'!$DM$2:$HQ$60,MATCH($A32,'Results w relative recovery'!$A$2:$A$60,0),MATCH(X$5,'Results w relative recovery'!$DM$3:$HQ$3,0))</f>
        <v>&lt; LOQ</v>
      </c>
      <c r="Y32" s="202" t="str">
        <f>INDEX('Results w relative recovery'!$DM$2:$HQ$60,MATCH($A32,'Results w relative recovery'!$A$2:$A$60,0),MATCH(Y$5,'Results w relative recovery'!$DM$3:$HQ$3,0))</f>
        <v>&lt; LOQ</v>
      </c>
      <c r="Z32" s="202" t="str">
        <f>INDEX('Results w relative recovery'!$DM$2:$HQ$60,MATCH($A32,'Results w relative recovery'!$A$2:$A$60,0),MATCH(Z$5,'Results w relative recovery'!$DM$3:$HQ$3,0))</f>
        <v>&lt; LOQ</v>
      </c>
      <c r="AA32" s="202" t="str">
        <f>INDEX('Results w relative recovery'!$DM$2:$HQ$60,MATCH($A32,'Results w relative recovery'!$A$2:$A$60,0),MATCH(AA$5,'Results w relative recovery'!$DM$3:$HQ$3,0))</f>
        <v>&lt; LOQ</v>
      </c>
    </row>
    <row r="33" spans="1:27" x14ac:dyDescent="0.25">
      <c r="A33" s="103" t="s">
        <v>50</v>
      </c>
      <c r="C33" s="173" t="str">
        <f>LOOKUP(A33,Auswertung_Sequence!A33:A86,Auswertung_Sequence!E33:E86)</f>
        <v>Yes</v>
      </c>
      <c r="E33" s="107">
        <f ca="1">LOOKUP(A33,'Results w relative recovery'!$A$4:$A$60,'Results w relative recovery'!$F$4:$F$57)</f>
        <v>10075.586335532451</v>
      </c>
      <c r="L33" s="108" t="str">
        <f>INDEX('Results w relative recovery'!$DM$2:$HQ$60,MATCH($A33,'Results w relative recovery'!$A$2:$A$60,0),MATCH(L$5,'Results w relative recovery'!$DM$3:$HQ$3,0))</f>
        <v>&lt; LOQ</v>
      </c>
      <c r="M33" s="108" t="str">
        <f>INDEX('Results w relative recovery'!$DM$2:$HQ$60,MATCH($A33,'Results w relative recovery'!$A$2:$A$60,0),MATCH(M$5,'Results w relative recovery'!$DM$3:$HQ$3,0))</f>
        <v>&lt; LOQ</v>
      </c>
      <c r="N33" s="108" t="str">
        <f>INDEX('Results w relative recovery'!$DM$2:$HQ$60,MATCH($A33,'Results w relative recovery'!$A$2:$A$60,0),MATCH(N$5,'Results w relative recovery'!$DM$3:$HQ$3,0))</f>
        <v>&lt; LOQ</v>
      </c>
      <c r="O33" s="108" t="str">
        <f>INDEX('Results w relative recovery'!$DM$2:$HQ$60,MATCH($A33,'Results w relative recovery'!$A$2:$A$60,0),MATCH(O$5,'Results w relative recovery'!$DM$3:$HQ$3,0))</f>
        <v>&lt; LOQ</v>
      </c>
      <c r="P33" s="108" t="str">
        <f>INDEX('Results w relative recovery'!$DM$2:$HQ$60,MATCH($A33,'Results w relative recovery'!$A$2:$A$60,0),MATCH(P$5,'Results w relative recovery'!$DM$3:$HQ$3,0))</f>
        <v>&lt; LOQ</v>
      </c>
      <c r="Q33" s="108" t="str">
        <f>INDEX('Results w relative recovery'!$DM$2:$HQ$60,MATCH($A33,'Results w relative recovery'!$A$2:$A$60,0),MATCH(Q$5,'Results w relative recovery'!$DM$3:$HQ$3,0))</f>
        <v>&lt; LOQ</v>
      </c>
      <c r="R33" s="108" t="str">
        <f>INDEX('Results w relative recovery'!$DM$2:$HQ$60,MATCH($A33,'Results w relative recovery'!$A$2:$A$60,0),MATCH(R$5,'Results w relative recovery'!$DM$3:$HQ$3,0))</f>
        <v>&lt; LOQ</v>
      </c>
      <c r="S33" s="108" t="str">
        <f>INDEX('Results w relative recovery'!$DM$2:$HQ$60,MATCH($A33,'Results w relative recovery'!$A$2:$A$60,0),MATCH(S$5,'Results w relative recovery'!$DM$3:$HQ$3,0))</f>
        <v>&lt; LOQ</v>
      </c>
      <c r="T33" s="108" t="str">
        <f>INDEX('Results w relative recovery'!$DM$2:$HQ$60,MATCH($A33,'Results w relative recovery'!$A$2:$A$60,0),MATCH(T$5,'Results w relative recovery'!$DM$3:$HQ$3,0))</f>
        <v>&lt; LOQ</v>
      </c>
      <c r="U33" s="108" t="str">
        <f>INDEX('Results w relative recovery'!$DM$2:$HQ$60,MATCH($A33,'Results w relative recovery'!$A$2:$A$60,0),MATCH(U$5,'Results w relative recovery'!$DM$3:$HQ$3,0))</f>
        <v>&lt; LOQ</v>
      </c>
      <c r="V33" s="108" t="str">
        <f>INDEX('Results w relative recovery'!$DM$2:$HQ$60,MATCH($A33,'Results w relative recovery'!$A$2:$A$60,0),MATCH(V$5,'Results w relative recovery'!$DM$3:$HQ$3,0))</f>
        <v>&lt; LOQ</v>
      </c>
      <c r="W33" s="108" t="str">
        <f>INDEX('Results w relative recovery'!$DM$2:$HQ$60,MATCH($A33,'Results w relative recovery'!$A$2:$A$60,0),MATCH(W$5,'Results w relative recovery'!$DM$3:$HQ$3,0))</f>
        <v>&lt; LOQ</v>
      </c>
      <c r="X33" s="108" t="str">
        <f>INDEX('Results w relative recovery'!$DM$2:$HQ$60,MATCH($A33,'Results w relative recovery'!$A$2:$A$60,0),MATCH(X$5,'Results w relative recovery'!$DM$3:$HQ$3,0))</f>
        <v>&lt; LOQ</v>
      </c>
      <c r="Y33" s="108" t="str">
        <f>INDEX('Results w relative recovery'!$DM$2:$HQ$60,MATCH($A33,'Results w relative recovery'!$A$2:$A$60,0),MATCH(Y$5,'Results w relative recovery'!$DM$3:$HQ$3,0))</f>
        <v>&lt; LOQ</v>
      </c>
      <c r="Z33" s="108" t="str">
        <f>INDEX('Results w relative recovery'!$DM$2:$HQ$60,MATCH($A33,'Results w relative recovery'!$A$2:$A$60,0),MATCH(Z$5,'Results w relative recovery'!$DM$3:$HQ$3,0))</f>
        <v>&lt; LOQ</v>
      </c>
      <c r="AA33" s="108" t="str">
        <f>INDEX('Results w relative recovery'!$DM$2:$HQ$60,MATCH($A33,'Results w relative recovery'!$A$2:$A$60,0),MATCH(AA$5,'Results w relative recovery'!$DM$3:$HQ$3,0))</f>
        <v>&lt; LOQ</v>
      </c>
    </row>
    <row r="34" spans="1:27" x14ac:dyDescent="0.25">
      <c r="A34" s="103" t="s">
        <v>183</v>
      </c>
      <c r="C34" s="173" t="str">
        <f>LOOKUP(A34,Auswertung_Sequence!A34:A87,Auswertung_Sequence!E34:E87)</f>
        <v>Yes</v>
      </c>
      <c r="E34" s="107">
        <f ca="1">LOOKUP(A34,'Results w relative recovery'!$A$4:$A$60,'Results w relative recovery'!$F$4:$F$57)</f>
        <v>944.23173298586755</v>
      </c>
      <c r="L34" s="108" t="str">
        <f>INDEX('Results w relative recovery'!$DM$2:$HQ$60,MATCH($A34,'Results w relative recovery'!$A$2:$A$60,0),MATCH(L$5,'Results w relative recovery'!$DM$3:$HQ$3,0))</f>
        <v>&lt; LOQ</v>
      </c>
      <c r="M34" s="108" t="str">
        <f>INDEX('Results w relative recovery'!$DM$2:$HQ$60,MATCH($A34,'Results w relative recovery'!$A$2:$A$60,0),MATCH(M$5,'Results w relative recovery'!$DM$3:$HQ$3,0))</f>
        <v>&lt; LOQ</v>
      </c>
      <c r="N34" s="108" t="str">
        <f>INDEX('Results w relative recovery'!$DM$2:$HQ$60,MATCH($A34,'Results w relative recovery'!$A$2:$A$60,0),MATCH(N$5,'Results w relative recovery'!$DM$3:$HQ$3,0))</f>
        <v>&lt; LOQ</v>
      </c>
      <c r="O34" s="108" t="str">
        <f>INDEX('Results w relative recovery'!$DM$2:$HQ$60,MATCH($A34,'Results w relative recovery'!$A$2:$A$60,0),MATCH(O$5,'Results w relative recovery'!$DM$3:$HQ$3,0))</f>
        <v>&lt; LOQ</v>
      </c>
      <c r="P34" s="202" t="str">
        <f>INDEX('Results w relative recovery'!$DM$2:$HQ$60,MATCH($A34,'Results w relative recovery'!$A$2:$A$60,0),MATCH(P$5,'Results w relative recovery'!$DM$3:$HQ$3,0))</f>
        <v>&lt; LOQ</v>
      </c>
      <c r="Q34" s="202" t="str">
        <f>INDEX('Results w relative recovery'!$DM$2:$HQ$60,MATCH($A34,'Results w relative recovery'!$A$2:$A$60,0),MATCH(Q$5,'Results w relative recovery'!$DM$3:$HQ$3,0))</f>
        <v>&lt; LOQ</v>
      </c>
      <c r="R34" s="202" t="str">
        <f>INDEX('Results w relative recovery'!$DM$2:$HQ$60,MATCH($A34,'Results w relative recovery'!$A$2:$A$60,0),MATCH(R$5,'Results w relative recovery'!$DM$3:$HQ$3,0))</f>
        <v>&lt; LOQ</v>
      </c>
      <c r="S34" s="202" t="str">
        <f>INDEX('Results w relative recovery'!$DM$2:$HQ$60,MATCH($A34,'Results w relative recovery'!$A$2:$A$60,0),MATCH(S$5,'Results w relative recovery'!$DM$3:$HQ$3,0))</f>
        <v>&lt; LOQ</v>
      </c>
      <c r="T34" s="202" t="str">
        <f>INDEX('Results w relative recovery'!$DM$2:$HQ$60,MATCH($A34,'Results w relative recovery'!$A$2:$A$60,0),MATCH(T$5,'Results w relative recovery'!$DM$3:$HQ$3,0))</f>
        <v>&lt; LOQ</v>
      </c>
      <c r="U34" s="202" t="str">
        <f>INDEX('Results w relative recovery'!$DM$2:$HQ$60,MATCH($A34,'Results w relative recovery'!$A$2:$A$60,0),MATCH(U$5,'Results w relative recovery'!$DM$3:$HQ$3,0))</f>
        <v>&lt; LOQ</v>
      </c>
      <c r="V34" s="202" t="str">
        <f>INDEX('Results w relative recovery'!$DM$2:$HQ$60,MATCH($A34,'Results w relative recovery'!$A$2:$A$60,0),MATCH(V$5,'Results w relative recovery'!$DM$3:$HQ$3,0))</f>
        <v>&lt; LOQ</v>
      </c>
      <c r="W34" s="202" t="str">
        <f>INDEX('Results w relative recovery'!$DM$2:$HQ$60,MATCH($A34,'Results w relative recovery'!$A$2:$A$60,0),MATCH(W$5,'Results w relative recovery'!$DM$3:$HQ$3,0))</f>
        <v>&lt; LOQ</v>
      </c>
      <c r="X34" s="108">
        <f>INDEX('Results w relative recovery'!$DM$2:$HQ$60,MATCH($A34,'Results w relative recovery'!$A$2:$A$60,0),MATCH(X$5,'Results w relative recovery'!$DM$3:$HQ$3,0))</f>
        <v>959.04899999999998</v>
      </c>
      <c r="Y34" s="108">
        <f>INDEX('Results w relative recovery'!$DM$2:$HQ$60,MATCH($A34,'Results w relative recovery'!$A$2:$A$60,0),MATCH(Y$5,'Results w relative recovery'!$DM$3:$HQ$3,0))</f>
        <v>1156.8052</v>
      </c>
      <c r="Z34" s="202" t="str">
        <f>INDEX('Results w relative recovery'!$DM$2:$HQ$60,MATCH($A34,'Results w relative recovery'!$A$2:$A$60,0),MATCH(Z$5,'Results w relative recovery'!$DM$3:$HQ$3,0))</f>
        <v>&lt; LOQ</v>
      </c>
      <c r="AA34" s="108">
        <f>INDEX('Results w relative recovery'!$DM$2:$HQ$60,MATCH($A34,'Results w relative recovery'!$A$2:$A$60,0),MATCH(AA$5,'Results w relative recovery'!$DM$3:$HQ$3,0))</f>
        <v>1474.9038</v>
      </c>
    </row>
    <row r="35" spans="1:27" x14ac:dyDescent="0.25">
      <c r="A35" s="103" t="s">
        <v>226</v>
      </c>
      <c r="C35" s="173" t="str">
        <f>LOOKUP(A35,Auswertung_Sequence!A35:A88,Auswertung_Sequence!E35:E88)</f>
        <v>Yes</v>
      </c>
      <c r="E35" s="107">
        <f ca="1">LOOKUP(A35,'Results w relative recovery'!$A$4:$A$60,'Results w relative recovery'!$F$4:$F$57)</f>
        <v>86.722177666461846</v>
      </c>
      <c r="L35" s="202" t="str">
        <f>INDEX('Results w relative recovery'!$DM$2:$HQ$60,MATCH($A35,'Results w relative recovery'!$A$2:$A$60,0),MATCH(L$5,'Results w relative recovery'!$DM$3:$HQ$3,0))</f>
        <v>&lt; LOQ</v>
      </c>
      <c r="M35" s="202" t="str">
        <f>INDEX('Results w relative recovery'!$DM$2:$HQ$60,MATCH($A35,'Results w relative recovery'!$A$2:$A$60,0),MATCH(M$5,'Results w relative recovery'!$DM$3:$HQ$3,0))</f>
        <v>&lt; LOQ</v>
      </c>
      <c r="N35" s="202" t="str">
        <f>INDEX('Results w relative recovery'!$DM$2:$HQ$60,MATCH($A35,'Results w relative recovery'!$A$2:$A$60,0),MATCH(N$5,'Results w relative recovery'!$DM$3:$HQ$3,0))</f>
        <v>&lt; LOQ</v>
      </c>
      <c r="O35" s="202" t="str">
        <f>INDEX('Results w relative recovery'!$DM$2:$HQ$60,MATCH($A35,'Results w relative recovery'!$A$2:$A$60,0),MATCH(O$5,'Results w relative recovery'!$DM$3:$HQ$3,0))</f>
        <v>&lt; LOQ</v>
      </c>
      <c r="P35" s="202" t="str">
        <f>INDEX('Results w relative recovery'!$DM$2:$HQ$60,MATCH($A35,'Results w relative recovery'!$A$2:$A$60,0),MATCH(P$5,'Results w relative recovery'!$DM$3:$HQ$3,0))</f>
        <v>&lt; LOQ</v>
      </c>
      <c r="Q35" s="202" t="str">
        <f>INDEX('Results w relative recovery'!$DM$2:$HQ$60,MATCH($A35,'Results w relative recovery'!$A$2:$A$60,0),MATCH(Q$5,'Results w relative recovery'!$DM$3:$HQ$3,0))</f>
        <v>&lt; LOQ</v>
      </c>
      <c r="R35" s="202" t="str">
        <f>INDEX('Results w relative recovery'!$DM$2:$HQ$60,MATCH($A35,'Results w relative recovery'!$A$2:$A$60,0),MATCH(R$5,'Results w relative recovery'!$DM$3:$HQ$3,0))</f>
        <v>&lt; LOQ</v>
      </c>
      <c r="S35" s="202" t="str">
        <f>INDEX('Results w relative recovery'!$DM$2:$HQ$60,MATCH($A35,'Results w relative recovery'!$A$2:$A$60,0),MATCH(S$5,'Results w relative recovery'!$DM$3:$HQ$3,0))</f>
        <v>&lt; LOQ</v>
      </c>
      <c r="T35" s="202" t="str">
        <f>INDEX('Results w relative recovery'!$DM$2:$HQ$60,MATCH($A35,'Results w relative recovery'!$A$2:$A$60,0),MATCH(T$5,'Results w relative recovery'!$DM$3:$HQ$3,0))</f>
        <v>&lt; LOQ</v>
      </c>
      <c r="U35" s="202" t="str">
        <f>INDEX('Results w relative recovery'!$DM$2:$HQ$60,MATCH($A35,'Results w relative recovery'!$A$2:$A$60,0),MATCH(U$5,'Results w relative recovery'!$DM$3:$HQ$3,0))</f>
        <v>&lt; LOQ</v>
      </c>
      <c r="V35" s="202" t="str">
        <f>INDEX('Results w relative recovery'!$DM$2:$HQ$60,MATCH($A35,'Results w relative recovery'!$A$2:$A$60,0),MATCH(V$5,'Results w relative recovery'!$DM$3:$HQ$3,0))</f>
        <v>&lt; LOQ</v>
      </c>
      <c r="W35" s="202" t="str">
        <f>INDEX('Results w relative recovery'!$DM$2:$HQ$60,MATCH($A35,'Results w relative recovery'!$A$2:$A$60,0),MATCH(W$5,'Results w relative recovery'!$DM$3:$HQ$3,0))</f>
        <v>&lt; LOQ</v>
      </c>
      <c r="X35" s="108">
        <f>INDEX('Results w relative recovery'!$DM$2:$HQ$60,MATCH($A35,'Results w relative recovery'!$A$2:$A$60,0),MATCH(X$5,'Results w relative recovery'!$DM$3:$HQ$3,0))</f>
        <v>113.8031</v>
      </c>
      <c r="Y35" s="202" t="str">
        <f>INDEX('Results w relative recovery'!$DM$2:$HQ$60,MATCH($A35,'Results w relative recovery'!$A$2:$A$60,0),MATCH(Y$5,'Results w relative recovery'!$DM$3:$HQ$3,0))</f>
        <v>&lt; LOQ</v>
      </c>
      <c r="Z35" s="202" t="str">
        <f>INDEX('Results w relative recovery'!$DM$2:$HQ$60,MATCH($A35,'Results w relative recovery'!$A$2:$A$60,0),MATCH(Z$5,'Results w relative recovery'!$DM$3:$HQ$3,0))</f>
        <v>&lt; LOQ</v>
      </c>
      <c r="AA35" s="202" t="str">
        <f>INDEX('Results w relative recovery'!$DM$2:$HQ$60,MATCH($A35,'Results w relative recovery'!$A$2:$A$60,0),MATCH(AA$5,'Results w relative recovery'!$DM$3:$HQ$3,0))</f>
        <v>&lt; LOQ</v>
      </c>
    </row>
    <row r="36" spans="1:27" x14ac:dyDescent="0.25">
      <c r="A36" s="103" t="s">
        <v>209</v>
      </c>
      <c r="C36" s="173" t="str">
        <f>LOOKUP(A36,Auswertung_Sequence!A36:A89,Auswertung_Sequence!E36:E89)</f>
        <v>Yes</v>
      </c>
      <c r="E36" s="107">
        <f ca="1">LOOKUP(A36,'Results w relative recovery'!$A$4:$A$60,'Results w relative recovery'!$F$4:$F$57)</f>
        <v>518.81138245857517</v>
      </c>
      <c r="L36" s="108" t="str">
        <f>INDEX('Results w relative recovery'!$DM$2:$HQ$60,MATCH($A36,'Results w relative recovery'!$A$2:$A$60,0),MATCH(L$5,'Results w relative recovery'!$DM$3:$HQ$3,0))</f>
        <v>&lt; LOQ</v>
      </c>
      <c r="M36" s="108" t="str">
        <f>INDEX('Results w relative recovery'!$DM$2:$HQ$60,MATCH($A36,'Results w relative recovery'!$A$2:$A$60,0),MATCH(M$5,'Results w relative recovery'!$DM$3:$HQ$3,0))</f>
        <v>&lt; LOQ</v>
      </c>
      <c r="N36" s="108" t="str">
        <f>INDEX('Results w relative recovery'!$DM$2:$HQ$60,MATCH($A36,'Results w relative recovery'!$A$2:$A$60,0),MATCH(N$5,'Results w relative recovery'!$DM$3:$HQ$3,0))</f>
        <v>&lt; LOQ</v>
      </c>
      <c r="O36" s="108" t="str">
        <f>INDEX('Results w relative recovery'!$DM$2:$HQ$60,MATCH($A36,'Results w relative recovery'!$A$2:$A$60,0),MATCH(O$5,'Results w relative recovery'!$DM$3:$HQ$3,0))</f>
        <v>&lt; LOQ</v>
      </c>
      <c r="P36" s="108" t="str">
        <f>INDEX('Results w relative recovery'!$DM$2:$HQ$60,MATCH($A36,'Results w relative recovery'!$A$2:$A$60,0),MATCH(P$5,'Results w relative recovery'!$DM$3:$HQ$3,0))</f>
        <v>&lt; LOQ</v>
      </c>
      <c r="Q36" s="108" t="str">
        <f>INDEX('Results w relative recovery'!$DM$2:$HQ$60,MATCH($A36,'Results w relative recovery'!$A$2:$A$60,0),MATCH(Q$5,'Results w relative recovery'!$DM$3:$HQ$3,0))</f>
        <v>&lt; LOQ</v>
      </c>
      <c r="R36" s="108" t="str">
        <f>INDEX('Results w relative recovery'!$DM$2:$HQ$60,MATCH($A36,'Results w relative recovery'!$A$2:$A$60,0),MATCH(R$5,'Results w relative recovery'!$DM$3:$HQ$3,0))</f>
        <v>&lt; LOQ</v>
      </c>
      <c r="S36" s="108" t="str">
        <f>INDEX('Results w relative recovery'!$DM$2:$HQ$60,MATCH($A36,'Results w relative recovery'!$A$2:$A$60,0),MATCH(S$5,'Results w relative recovery'!$DM$3:$HQ$3,0))</f>
        <v>&lt; LOQ</v>
      </c>
      <c r="T36" s="108" t="str">
        <f>INDEX('Results w relative recovery'!$DM$2:$HQ$60,MATCH($A36,'Results w relative recovery'!$A$2:$A$60,0),MATCH(T$5,'Results w relative recovery'!$DM$3:$HQ$3,0))</f>
        <v>&lt; LOQ</v>
      </c>
      <c r="U36" s="108" t="str">
        <f>INDEX('Results w relative recovery'!$DM$2:$HQ$60,MATCH($A36,'Results w relative recovery'!$A$2:$A$60,0),MATCH(U$5,'Results w relative recovery'!$DM$3:$HQ$3,0))</f>
        <v>&lt; LOQ</v>
      </c>
      <c r="V36" s="108" t="str">
        <f>INDEX('Results w relative recovery'!$DM$2:$HQ$60,MATCH($A36,'Results w relative recovery'!$A$2:$A$60,0),MATCH(V$5,'Results w relative recovery'!$DM$3:$HQ$3,0))</f>
        <v>&lt; LOQ</v>
      </c>
      <c r="W36" s="108" t="str">
        <f>INDEX('Results w relative recovery'!$DM$2:$HQ$60,MATCH($A36,'Results w relative recovery'!$A$2:$A$60,0),MATCH(W$5,'Results w relative recovery'!$DM$3:$HQ$3,0))</f>
        <v>&lt; LOQ</v>
      </c>
      <c r="X36" s="108">
        <f>INDEX('Results w relative recovery'!$DM$2:$HQ$60,MATCH($A36,'Results w relative recovery'!$A$2:$A$60,0),MATCH(X$5,'Results w relative recovery'!$DM$3:$HQ$3,0))</f>
        <v>2262.3472999999999</v>
      </c>
      <c r="Y36" s="108">
        <f>INDEX('Results w relative recovery'!$DM$2:$HQ$60,MATCH($A36,'Results w relative recovery'!$A$2:$A$60,0),MATCH(Y$5,'Results w relative recovery'!$DM$3:$HQ$3,0))</f>
        <v>2111.1664999999998</v>
      </c>
      <c r="Z36" s="108">
        <f>INDEX('Results w relative recovery'!$DM$2:$HQ$60,MATCH($A36,'Results w relative recovery'!$A$2:$A$60,0),MATCH(Z$5,'Results w relative recovery'!$DM$3:$HQ$3,0))</f>
        <v>1113.5723</v>
      </c>
      <c r="AA36" s="108">
        <f>INDEX('Results w relative recovery'!$DM$2:$HQ$60,MATCH($A36,'Results w relative recovery'!$A$2:$A$60,0),MATCH(AA$5,'Results w relative recovery'!$DM$3:$HQ$3,0))</f>
        <v>2546.4414999999999</v>
      </c>
    </row>
    <row r="37" spans="1:27" s="215" customFormat="1" x14ac:dyDescent="0.25">
      <c r="A37" s="203" t="s">
        <v>187</v>
      </c>
      <c r="C37" s="205" t="str">
        <f>LOOKUP(A37,Auswertung_Sequence!A37:A90,Auswertung_Sequence!E37:E90)</f>
        <v>Yes</v>
      </c>
      <c r="E37" s="207" t="str">
        <f ca="1">LOOKUP(A37,'Results w relative recovery'!$A$4:$A$60,'Results w relative recovery'!$F$4:$F$57)</f>
        <v>nicht bestimmbar</v>
      </c>
      <c r="L37" s="209" t="e">
        <f>INDEX('Results w relative recovery'!$DM$2:$HQ$60,MATCH($A37,'Results w relative recovery'!$A$2:$A$60,0),MATCH(L$5,'Results w relative recovery'!$DM$3:$HQ$3,0))</f>
        <v>#VALUE!</v>
      </c>
      <c r="M37" s="209" t="e">
        <f>INDEX('Results w relative recovery'!$DM$2:$HQ$60,MATCH($A37,'Results w relative recovery'!$A$2:$A$60,0),MATCH(M$5,'Results w relative recovery'!$DM$3:$HQ$3,0))</f>
        <v>#VALUE!</v>
      </c>
      <c r="N37" s="209" t="e">
        <f>INDEX('Results w relative recovery'!$DM$2:$HQ$60,MATCH($A37,'Results w relative recovery'!$A$2:$A$60,0),MATCH(N$5,'Results w relative recovery'!$DM$3:$HQ$3,0))</f>
        <v>#VALUE!</v>
      </c>
      <c r="O37" s="209" t="e">
        <f>INDEX('Results w relative recovery'!$DM$2:$HQ$60,MATCH($A37,'Results w relative recovery'!$A$2:$A$60,0),MATCH(O$5,'Results w relative recovery'!$DM$3:$HQ$3,0))</f>
        <v>#VALUE!</v>
      </c>
      <c r="P37" s="209" t="e">
        <f>INDEX('Results w relative recovery'!$DM$2:$HQ$60,MATCH($A37,'Results w relative recovery'!$A$2:$A$60,0),MATCH(P$5,'Results w relative recovery'!$DM$3:$HQ$3,0))</f>
        <v>#VALUE!</v>
      </c>
      <c r="Q37" s="209" t="e">
        <f>INDEX('Results w relative recovery'!$DM$2:$HQ$60,MATCH($A37,'Results w relative recovery'!$A$2:$A$60,0),MATCH(Q$5,'Results w relative recovery'!$DM$3:$HQ$3,0))</f>
        <v>#VALUE!</v>
      </c>
      <c r="R37" s="209" t="e">
        <f>INDEX('Results w relative recovery'!$DM$2:$HQ$60,MATCH($A37,'Results w relative recovery'!$A$2:$A$60,0),MATCH(R$5,'Results w relative recovery'!$DM$3:$HQ$3,0))</f>
        <v>#VALUE!</v>
      </c>
      <c r="S37" s="209" t="e">
        <f>INDEX('Results w relative recovery'!$DM$2:$HQ$60,MATCH($A37,'Results w relative recovery'!$A$2:$A$60,0),MATCH(S$5,'Results w relative recovery'!$DM$3:$HQ$3,0))</f>
        <v>#VALUE!</v>
      </c>
      <c r="T37" s="209" t="e">
        <f>INDEX('Results w relative recovery'!$DM$2:$HQ$60,MATCH($A37,'Results w relative recovery'!$A$2:$A$60,0),MATCH(T$5,'Results w relative recovery'!$DM$3:$HQ$3,0))</f>
        <v>#VALUE!</v>
      </c>
      <c r="U37" s="209" t="e">
        <f>INDEX('Results w relative recovery'!$DM$2:$HQ$60,MATCH($A37,'Results w relative recovery'!$A$2:$A$60,0),MATCH(U$5,'Results w relative recovery'!$DM$3:$HQ$3,0))</f>
        <v>#VALUE!</v>
      </c>
      <c r="V37" s="209" t="e">
        <f>INDEX('Results w relative recovery'!$DM$2:$HQ$60,MATCH($A37,'Results w relative recovery'!$A$2:$A$60,0),MATCH(V$5,'Results w relative recovery'!$DM$3:$HQ$3,0))</f>
        <v>#VALUE!</v>
      </c>
      <c r="W37" s="209" t="e">
        <f>INDEX('Results w relative recovery'!$DM$2:$HQ$60,MATCH($A37,'Results w relative recovery'!$A$2:$A$60,0),MATCH(W$5,'Results w relative recovery'!$DM$3:$HQ$3,0))</f>
        <v>#VALUE!</v>
      </c>
      <c r="X37" s="209" t="e">
        <f>INDEX('Results w relative recovery'!$DM$2:$HQ$60,MATCH($A37,'Results w relative recovery'!$A$2:$A$60,0),MATCH(X$5,'Results w relative recovery'!$DM$3:$HQ$3,0))</f>
        <v>#VALUE!</v>
      </c>
      <c r="Y37" s="209" t="e">
        <f>INDEX('Results w relative recovery'!$DM$2:$HQ$60,MATCH($A37,'Results w relative recovery'!$A$2:$A$60,0),MATCH(Y$5,'Results w relative recovery'!$DM$3:$HQ$3,0))</f>
        <v>#VALUE!</v>
      </c>
      <c r="Z37" s="209" t="e">
        <f>INDEX('Results w relative recovery'!$DM$2:$HQ$60,MATCH($A37,'Results w relative recovery'!$A$2:$A$60,0),MATCH(Z$5,'Results w relative recovery'!$DM$3:$HQ$3,0))</f>
        <v>#VALUE!</v>
      </c>
      <c r="AA37" s="209" t="e">
        <f>INDEX('Results w relative recovery'!$DM$2:$HQ$60,MATCH($A37,'Results w relative recovery'!$A$2:$A$60,0),MATCH(AA$5,'Results w relative recovery'!$DM$3:$HQ$3,0))</f>
        <v>#VALUE!</v>
      </c>
    </row>
    <row r="38" spans="1:27" x14ac:dyDescent="0.25">
      <c r="A38" s="103" t="s">
        <v>278</v>
      </c>
      <c r="C38" s="173" t="str">
        <f>LOOKUP(A38,Auswertung_Sequence!A38:A91,Auswertung_Sequence!E38:E91)</f>
        <v>Yes</v>
      </c>
      <c r="E38" s="107">
        <f ca="1">LOOKUP(A38,'Results w relative recovery'!$A$4:$A$60,'Results w relative recovery'!$F$4:$F$57)</f>
        <v>53.471091003892603</v>
      </c>
      <c r="L38" s="202" t="str">
        <f>INDEX('Results w relative recovery'!$DM$2:$HQ$60,MATCH($A38,'Results w relative recovery'!$A$2:$A$60,0),MATCH(L$5,'Results w relative recovery'!$DM$3:$HQ$3,0))</f>
        <v>&lt; LOQ</v>
      </c>
      <c r="M38" s="202" t="str">
        <f>INDEX('Results w relative recovery'!$DM$2:$HQ$60,MATCH($A38,'Results w relative recovery'!$A$2:$A$60,0),MATCH(M$5,'Results w relative recovery'!$DM$3:$HQ$3,0))</f>
        <v>&lt; LOQ</v>
      </c>
      <c r="N38" s="202" t="str">
        <f>INDEX('Results w relative recovery'!$DM$2:$HQ$60,MATCH($A38,'Results w relative recovery'!$A$2:$A$60,0),MATCH(N$5,'Results w relative recovery'!$DM$3:$HQ$3,0))</f>
        <v>&lt; LOQ</v>
      </c>
      <c r="O38" s="202" t="str">
        <f>INDEX('Results w relative recovery'!$DM$2:$HQ$60,MATCH($A38,'Results w relative recovery'!$A$2:$A$60,0),MATCH(O$5,'Results w relative recovery'!$DM$3:$HQ$3,0))</f>
        <v>&lt; LOQ</v>
      </c>
      <c r="P38" s="108">
        <f>INDEX('Results w relative recovery'!$DM$2:$HQ$60,MATCH($A38,'Results w relative recovery'!$A$2:$A$60,0),MATCH(P$5,'Results w relative recovery'!$DM$3:$HQ$3,0))</f>
        <v>359.87709999999998</v>
      </c>
      <c r="Q38" s="108">
        <f>INDEX('Results w relative recovery'!$DM$2:$HQ$60,MATCH($A38,'Results w relative recovery'!$A$2:$A$60,0),MATCH(Q$5,'Results w relative recovery'!$DM$3:$HQ$3,0))</f>
        <v>314.13299999999998</v>
      </c>
      <c r="R38" s="108">
        <f>INDEX('Results w relative recovery'!$DM$2:$HQ$60,MATCH($A38,'Results w relative recovery'!$A$2:$A$60,0),MATCH(R$5,'Results w relative recovery'!$DM$3:$HQ$3,0))</f>
        <v>329.42039999999997</v>
      </c>
      <c r="S38" s="108">
        <f>INDEX('Results w relative recovery'!$DM$2:$HQ$60,MATCH($A38,'Results w relative recovery'!$A$2:$A$60,0),MATCH(S$5,'Results w relative recovery'!$DM$3:$HQ$3,0))</f>
        <v>304.4255</v>
      </c>
      <c r="T38" s="108">
        <f>INDEX('Results w relative recovery'!$DM$2:$HQ$60,MATCH($A38,'Results w relative recovery'!$A$2:$A$60,0),MATCH(T$5,'Results w relative recovery'!$DM$3:$HQ$3,0))</f>
        <v>387.75490000000002</v>
      </c>
      <c r="U38" s="108">
        <f>INDEX('Results w relative recovery'!$DM$2:$HQ$60,MATCH($A38,'Results w relative recovery'!$A$2:$A$60,0),MATCH(U$5,'Results w relative recovery'!$DM$3:$HQ$3,0))</f>
        <v>401.85629999999998</v>
      </c>
      <c r="V38" s="108">
        <f>INDEX('Results w relative recovery'!$DM$2:$HQ$60,MATCH($A38,'Results w relative recovery'!$A$2:$A$60,0),MATCH(V$5,'Results w relative recovery'!$DM$3:$HQ$3,0))</f>
        <v>469.56799999999998</v>
      </c>
      <c r="W38" s="108">
        <f>INDEX('Results w relative recovery'!$DM$2:$HQ$60,MATCH($A38,'Results w relative recovery'!$A$2:$A$60,0),MATCH(W$5,'Results w relative recovery'!$DM$3:$HQ$3,0))</f>
        <v>468.7801</v>
      </c>
      <c r="X38" s="108">
        <f>INDEX('Results w relative recovery'!$DM$2:$HQ$60,MATCH($A38,'Results w relative recovery'!$A$2:$A$60,0),MATCH(X$5,'Results w relative recovery'!$DM$3:$HQ$3,0))</f>
        <v>1514.3030000000001</v>
      </c>
      <c r="Y38" s="108">
        <f>INDEX('Results w relative recovery'!$DM$2:$HQ$60,MATCH($A38,'Results w relative recovery'!$A$2:$A$60,0),MATCH(Y$5,'Results w relative recovery'!$DM$3:$HQ$3,0))</f>
        <v>1803.2674</v>
      </c>
      <c r="Z38" s="108">
        <f>INDEX('Results w relative recovery'!$DM$2:$HQ$60,MATCH($A38,'Results w relative recovery'!$A$2:$A$60,0),MATCH(Z$5,'Results w relative recovery'!$DM$3:$HQ$3,0))</f>
        <v>1769.0468000000001</v>
      </c>
      <c r="AA38" s="108">
        <f>INDEX('Results w relative recovery'!$DM$2:$HQ$60,MATCH($A38,'Results w relative recovery'!$A$2:$A$60,0),MATCH(AA$5,'Results w relative recovery'!$DM$3:$HQ$3,0))</f>
        <v>1701.5764999999999</v>
      </c>
    </row>
    <row r="39" spans="1:27" x14ac:dyDescent="0.25">
      <c r="A39" s="103" t="s">
        <v>12</v>
      </c>
      <c r="C39" s="173" t="str">
        <f>LOOKUP(A39,Auswertung_Sequence!A39:A92,Auswertung_Sequence!E39:E92)</f>
        <v>Yes</v>
      </c>
      <c r="E39" s="107">
        <f ca="1">LOOKUP(A39,'Results w relative recovery'!$A$4:$A$60,'Results w relative recovery'!$F$4:$F$57)</f>
        <v>214.2918104230979</v>
      </c>
      <c r="L39" s="108" t="str">
        <f>INDEX('Results w relative recovery'!$DM$2:$HQ$60,MATCH($A39,'Results w relative recovery'!$A$2:$A$60,0),MATCH(L$5,'Results w relative recovery'!$DM$3:$HQ$3,0))</f>
        <v>&lt; LOQ</v>
      </c>
      <c r="M39" s="108" t="str">
        <f>INDEX('Results w relative recovery'!$DM$2:$HQ$60,MATCH($A39,'Results w relative recovery'!$A$2:$A$60,0),MATCH(M$5,'Results w relative recovery'!$DM$3:$HQ$3,0))</f>
        <v>&lt; LOQ</v>
      </c>
      <c r="N39" s="108" t="str">
        <f>INDEX('Results w relative recovery'!$DM$2:$HQ$60,MATCH($A39,'Results w relative recovery'!$A$2:$A$60,0),MATCH(N$5,'Results w relative recovery'!$DM$3:$HQ$3,0))</f>
        <v>&lt; LOQ</v>
      </c>
      <c r="O39" s="108" t="str">
        <f>INDEX('Results w relative recovery'!$DM$2:$HQ$60,MATCH($A39,'Results w relative recovery'!$A$2:$A$60,0),MATCH(O$5,'Results w relative recovery'!$DM$3:$HQ$3,0))</f>
        <v>&lt; LOQ</v>
      </c>
      <c r="P39" s="108" t="str">
        <f>INDEX('Results w relative recovery'!$DM$2:$HQ$60,MATCH($A39,'Results w relative recovery'!$A$2:$A$60,0),MATCH(P$5,'Results w relative recovery'!$DM$3:$HQ$3,0))</f>
        <v>&lt; LOQ</v>
      </c>
      <c r="Q39" s="108" t="str">
        <f>INDEX('Results w relative recovery'!$DM$2:$HQ$60,MATCH($A39,'Results w relative recovery'!$A$2:$A$60,0),MATCH(Q$5,'Results w relative recovery'!$DM$3:$HQ$3,0))</f>
        <v>&lt; LOQ</v>
      </c>
      <c r="R39" s="108" t="str">
        <f>INDEX('Results w relative recovery'!$DM$2:$HQ$60,MATCH($A39,'Results w relative recovery'!$A$2:$A$60,0),MATCH(R$5,'Results w relative recovery'!$DM$3:$HQ$3,0))</f>
        <v>&lt; LOQ</v>
      </c>
      <c r="S39" s="108" t="str">
        <f>INDEX('Results w relative recovery'!$DM$2:$HQ$60,MATCH($A39,'Results w relative recovery'!$A$2:$A$60,0),MATCH(S$5,'Results w relative recovery'!$DM$3:$HQ$3,0))</f>
        <v>&lt; LOQ</v>
      </c>
      <c r="T39" s="108" t="str">
        <f>INDEX('Results w relative recovery'!$DM$2:$HQ$60,MATCH($A39,'Results w relative recovery'!$A$2:$A$60,0),MATCH(T$5,'Results w relative recovery'!$DM$3:$HQ$3,0))</f>
        <v>&lt; LOQ</v>
      </c>
      <c r="U39" s="108" t="str">
        <f>INDEX('Results w relative recovery'!$DM$2:$HQ$60,MATCH($A39,'Results w relative recovery'!$A$2:$A$60,0),MATCH(U$5,'Results w relative recovery'!$DM$3:$HQ$3,0))</f>
        <v>&lt; LOQ</v>
      </c>
      <c r="V39" s="108" t="str">
        <f>INDEX('Results w relative recovery'!$DM$2:$HQ$60,MATCH($A39,'Results w relative recovery'!$A$2:$A$60,0),MATCH(V$5,'Results w relative recovery'!$DM$3:$HQ$3,0))</f>
        <v>&lt; LOQ</v>
      </c>
      <c r="W39" s="108" t="str">
        <f>INDEX('Results w relative recovery'!$DM$2:$HQ$60,MATCH($A39,'Results w relative recovery'!$A$2:$A$60,0),MATCH(W$5,'Results w relative recovery'!$DM$3:$HQ$3,0))</f>
        <v>&lt; LOQ</v>
      </c>
      <c r="X39" s="108" t="str">
        <f>INDEX('Results w relative recovery'!$DM$2:$HQ$60,MATCH($A39,'Results w relative recovery'!$A$2:$A$60,0),MATCH(X$5,'Results w relative recovery'!$DM$3:$HQ$3,0))</f>
        <v>&lt; LOQ</v>
      </c>
      <c r="Y39" s="108" t="str">
        <f>INDEX('Results w relative recovery'!$DM$2:$HQ$60,MATCH($A39,'Results w relative recovery'!$A$2:$A$60,0),MATCH(Y$5,'Results w relative recovery'!$DM$3:$HQ$3,0))</f>
        <v>&lt; LOQ</v>
      </c>
      <c r="Z39" s="108" t="str">
        <f>INDEX('Results w relative recovery'!$DM$2:$HQ$60,MATCH($A39,'Results w relative recovery'!$A$2:$A$60,0),MATCH(Z$5,'Results w relative recovery'!$DM$3:$HQ$3,0))</f>
        <v>&lt; LOQ</v>
      </c>
      <c r="AA39" s="108" t="str">
        <f>INDEX('Results w relative recovery'!$DM$2:$HQ$60,MATCH($A39,'Results w relative recovery'!$A$2:$A$60,0),MATCH(AA$5,'Results w relative recovery'!$DM$3:$HQ$3,0))</f>
        <v>&lt; LOQ</v>
      </c>
    </row>
    <row r="40" spans="1:27" x14ac:dyDescent="0.25">
      <c r="A40" s="103" t="s">
        <v>242</v>
      </c>
      <c r="C40" s="173" t="str">
        <f>LOOKUP(A40,Auswertung_Sequence!A40:A93,Auswertung_Sequence!E40:E93)</f>
        <v>Yes</v>
      </c>
      <c r="E40" s="107">
        <f ca="1">LOOKUP(A40,'Results w relative recovery'!$A$4:$A$60,'Results w relative recovery'!$F$4:$F$57)</f>
        <v>208.00780947363529</v>
      </c>
      <c r="L40" s="108" t="str">
        <f>INDEX('Results w relative recovery'!$DM$2:$HQ$60,MATCH($A40,'Results w relative recovery'!$A$2:$A$60,0),MATCH(L$5,'Results w relative recovery'!$DM$3:$HQ$3,0))</f>
        <v>&lt; LOQ</v>
      </c>
      <c r="M40" s="108" t="str">
        <f>INDEX('Results w relative recovery'!$DM$2:$HQ$60,MATCH($A40,'Results w relative recovery'!$A$2:$A$60,0),MATCH(M$5,'Results w relative recovery'!$DM$3:$HQ$3,0))</f>
        <v>&lt; LOQ</v>
      </c>
      <c r="N40" s="108" t="str">
        <f>INDEX('Results w relative recovery'!$DM$2:$HQ$60,MATCH($A40,'Results w relative recovery'!$A$2:$A$60,0),MATCH(N$5,'Results w relative recovery'!$DM$3:$HQ$3,0))</f>
        <v>&lt; LOQ</v>
      </c>
      <c r="O40" s="108" t="str">
        <f>INDEX('Results w relative recovery'!$DM$2:$HQ$60,MATCH($A40,'Results w relative recovery'!$A$2:$A$60,0),MATCH(O$5,'Results w relative recovery'!$DM$3:$HQ$3,0))</f>
        <v>&lt; LOQ</v>
      </c>
      <c r="P40" s="202" t="str">
        <f>INDEX('Results w relative recovery'!$DM$2:$HQ$60,MATCH($A40,'Results w relative recovery'!$A$2:$A$60,0),MATCH(P$5,'Results w relative recovery'!$DM$3:$HQ$3,0))</f>
        <v>&lt; LOQ</v>
      </c>
      <c r="Q40" s="202" t="str">
        <f>INDEX('Results w relative recovery'!$DM$2:$HQ$60,MATCH($A40,'Results w relative recovery'!$A$2:$A$60,0),MATCH(Q$5,'Results w relative recovery'!$DM$3:$HQ$3,0))</f>
        <v>&lt; LOQ</v>
      </c>
      <c r="R40" s="202" t="str">
        <f>INDEX('Results w relative recovery'!$DM$2:$HQ$60,MATCH($A40,'Results w relative recovery'!$A$2:$A$60,0),MATCH(R$5,'Results w relative recovery'!$DM$3:$HQ$3,0))</f>
        <v>&lt; LOQ</v>
      </c>
      <c r="S40" s="202" t="str">
        <f>INDEX('Results w relative recovery'!$DM$2:$HQ$60,MATCH($A40,'Results w relative recovery'!$A$2:$A$60,0),MATCH(S$5,'Results w relative recovery'!$DM$3:$HQ$3,0))</f>
        <v>&lt; LOQ</v>
      </c>
      <c r="T40" s="202" t="str">
        <f>INDEX('Results w relative recovery'!$DM$2:$HQ$60,MATCH($A40,'Results w relative recovery'!$A$2:$A$60,0),MATCH(T$5,'Results w relative recovery'!$DM$3:$HQ$3,0))</f>
        <v>&lt; LOQ</v>
      </c>
      <c r="U40" s="202" t="str">
        <f>INDEX('Results w relative recovery'!$DM$2:$HQ$60,MATCH($A40,'Results w relative recovery'!$A$2:$A$60,0),MATCH(U$5,'Results w relative recovery'!$DM$3:$HQ$3,0))</f>
        <v>&lt; LOQ</v>
      </c>
      <c r="V40" s="202" t="str">
        <f>INDEX('Results w relative recovery'!$DM$2:$HQ$60,MATCH($A40,'Results w relative recovery'!$A$2:$A$60,0),MATCH(V$5,'Results w relative recovery'!$DM$3:$HQ$3,0))</f>
        <v>&lt; LOQ</v>
      </c>
      <c r="W40" s="202" t="str">
        <f>INDEX('Results w relative recovery'!$DM$2:$HQ$60,MATCH($A40,'Results w relative recovery'!$A$2:$A$60,0),MATCH(W$5,'Results w relative recovery'!$DM$3:$HQ$3,0))</f>
        <v>&lt; LOQ</v>
      </c>
      <c r="X40" s="202" t="str">
        <f>INDEX('Results w relative recovery'!$DM$2:$HQ$60,MATCH($A40,'Results w relative recovery'!$A$2:$A$60,0),MATCH(X$5,'Results w relative recovery'!$DM$3:$HQ$3,0))</f>
        <v>&lt; LOQ</v>
      </c>
      <c r="Y40" s="108">
        <f>INDEX('Results w relative recovery'!$DM$2:$HQ$60,MATCH($A40,'Results w relative recovery'!$A$2:$A$60,0),MATCH(Y$5,'Results w relative recovery'!$DM$3:$HQ$3,0))</f>
        <v>251.63460000000001</v>
      </c>
      <c r="Z40" s="108">
        <f>INDEX('Results w relative recovery'!$DM$2:$HQ$60,MATCH($A40,'Results w relative recovery'!$A$2:$A$60,0),MATCH(Z$5,'Results w relative recovery'!$DM$3:$HQ$3,0))</f>
        <v>280.4622</v>
      </c>
      <c r="AA40" s="108">
        <f>INDEX('Results w relative recovery'!$DM$2:$HQ$60,MATCH($A40,'Results w relative recovery'!$A$2:$A$60,0),MATCH(AA$5,'Results w relative recovery'!$DM$3:$HQ$3,0))</f>
        <v>230.81010000000001</v>
      </c>
    </row>
    <row r="41" spans="1:27" x14ac:dyDescent="0.25">
      <c r="A41" s="103" t="s">
        <v>211</v>
      </c>
      <c r="C41" s="173" t="str">
        <f>LOOKUP(A41,Auswertung_Sequence!A41:A94,Auswertung_Sequence!E41:E94)</f>
        <v>Yes</v>
      </c>
      <c r="E41" s="107">
        <f ca="1">LOOKUP(A41,'Results w relative recovery'!$A$4:$A$60,'Results w relative recovery'!$F$4:$F$57)</f>
        <v>359.71918731693711</v>
      </c>
      <c r="L41" s="108" t="str">
        <f>INDEX('Results w relative recovery'!$DM$2:$HQ$60,MATCH($A41,'Results w relative recovery'!$A$2:$A$60,0),MATCH(L$5,'Results w relative recovery'!$DM$3:$HQ$3,0))</f>
        <v>&lt; LOQ</v>
      </c>
      <c r="M41" s="108" t="str">
        <f>INDEX('Results w relative recovery'!$DM$2:$HQ$60,MATCH($A41,'Results w relative recovery'!$A$2:$A$60,0),MATCH(M$5,'Results w relative recovery'!$DM$3:$HQ$3,0))</f>
        <v>&lt; LOQ</v>
      </c>
      <c r="N41" s="108" t="str">
        <f>INDEX('Results w relative recovery'!$DM$2:$HQ$60,MATCH($A41,'Results w relative recovery'!$A$2:$A$60,0),MATCH(N$5,'Results w relative recovery'!$DM$3:$HQ$3,0))</f>
        <v>&lt; LOQ</v>
      </c>
      <c r="O41" s="108" t="str">
        <f>INDEX('Results w relative recovery'!$DM$2:$HQ$60,MATCH($A41,'Results w relative recovery'!$A$2:$A$60,0),MATCH(O$5,'Results w relative recovery'!$DM$3:$HQ$3,0))</f>
        <v>&lt; LOQ</v>
      </c>
      <c r="P41" s="108" t="str">
        <f>INDEX('Results w relative recovery'!$DM$2:$HQ$60,MATCH($A41,'Results w relative recovery'!$A$2:$A$60,0),MATCH(P$5,'Results w relative recovery'!$DM$3:$HQ$3,0))</f>
        <v>&lt; LOQ</v>
      </c>
      <c r="Q41" s="108" t="str">
        <f>INDEX('Results w relative recovery'!$DM$2:$HQ$60,MATCH($A41,'Results w relative recovery'!$A$2:$A$60,0),MATCH(Q$5,'Results w relative recovery'!$DM$3:$HQ$3,0))</f>
        <v>&lt; LOQ</v>
      </c>
      <c r="R41" s="108" t="str">
        <f>INDEX('Results w relative recovery'!$DM$2:$HQ$60,MATCH($A41,'Results w relative recovery'!$A$2:$A$60,0),MATCH(R$5,'Results w relative recovery'!$DM$3:$HQ$3,0))</f>
        <v>&lt; LOQ</v>
      </c>
      <c r="S41" s="108" t="str">
        <f>INDEX('Results w relative recovery'!$DM$2:$HQ$60,MATCH($A41,'Results w relative recovery'!$A$2:$A$60,0),MATCH(S$5,'Results w relative recovery'!$DM$3:$HQ$3,0))</f>
        <v>&lt; LOQ</v>
      </c>
      <c r="T41" s="108" t="str">
        <f>INDEX('Results w relative recovery'!$DM$2:$HQ$60,MATCH($A41,'Results w relative recovery'!$A$2:$A$60,0),MATCH(T$5,'Results w relative recovery'!$DM$3:$HQ$3,0))</f>
        <v>&lt; LOQ</v>
      </c>
      <c r="U41" s="108" t="str">
        <f>INDEX('Results w relative recovery'!$DM$2:$HQ$60,MATCH($A41,'Results w relative recovery'!$A$2:$A$60,0),MATCH(U$5,'Results w relative recovery'!$DM$3:$HQ$3,0))</f>
        <v>&lt; LOQ</v>
      </c>
      <c r="V41" s="108" t="str">
        <f>INDEX('Results w relative recovery'!$DM$2:$HQ$60,MATCH($A41,'Results w relative recovery'!$A$2:$A$60,0),MATCH(V$5,'Results w relative recovery'!$DM$3:$HQ$3,0))</f>
        <v>&lt; LOQ</v>
      </c>
      <c r="W41" s="108" t="str">
        <f>INDEX('Results w relative recovery'!$DM$2:$HQ$60,MATCH($A41,'Results w relative recovery'!$A$2:$A$60,0),MATCH(W$5,'Results w relative recovery'!$DM$3:$HQ$3,0))</f>
        <v>&lt; LOQ</v>
      </c>
      <c r="X41" s="108" t="str">
        <f>INDEX('Results w relative recovery'!$DM$2:$HQ$60,MATCH($A41,'Results w relative recovery'!$A$2:$A$60,0),MATCH(X$5,'Results w relative recovery'!$DM$3:$HQ$3,0))</f>
        <v>&lt; LOQ</v>
      </c>
      <c r="Y41" s="108" t="str">
        <f>INDEX('Results w relative recovery'!$DM$2:$HQ$60,MATCH($A41,'Results w relative recovery'!$A$2:$A$60,0),MATCH(Y$5,'Results w relative recovery'!$DM$3:$HQ$3,0))</f>
        <v>&lt; LOQ</v>
      </c>
      <c r="Z41" s="108" t="str">
        <f>INDEX('Results w relative recovery'!$DM$2:$HQ$60,MATCH($A41,'Results w relative recovery'!$A$2:$A$60,0),MATCH(Z$5,'Results w relative recovery'!$DM$3:$HQ$3,0))</f>
        <v>&lt; LOQ</v>
      </c>
      <c r="AA41" s="108" t="str">
        <f>INDEX('Results w relative recovery'!$DM$2:$HQ$60,MATCH($A41,'Results w relative recovery'!$A$2:$A$60,0),MATCH(AA$5,'Results w relative recovery'!$DM$3:$HQ$3,0))</f>
        <v>&lt; LOQ</v>
      </c>
    </row>
    <row r="42" spans="1:27" s="215" customFormat="1" x14ac:dyDescent="0.25">
      <c r="A42" s="203" t="s">
        <v>283</v>
      </c>
      <c r="C42" s="205" t="str">
        <f>LOOKUP(A42,Auswertung_Sequence!A42:A95,Auswertung_Sequence!E42:E95)</f>
        <v>No</v>
      </c>
      <c r="E42" s="207" t="str">
        <f ca="1">LOOKUP(A42,'Results w relative recovery'!$A$4:$A$60,'Results w relative recovery'!$F$4:$F$57)</f>
        <v>nicht bestimmbar</v>
      </c>
      <c r="L42" s="209" t="e">
        <f>INDEX('Results w relative recovery'!$DM$2:$HQ$60,MATCH($A42,'Results w relative recovery'!$A$2:$A$60,0),MATCH(L$5,'Results w relative recovery'!$DM$3:$HQ$3,0))</f>
        <v>#VALUE!</v>
      </c>
      <c r="M42" s="209" t="e">
        <f>INDEX('Results w relative recovery'!$DM$2:$HQ$60,MATCH($A42,'Results w relative recovery'!$A$2:$A$60,0),MATCH(M$5,'Results w relative recovery'!$DM$3:$HQ$3,0))</f>
        <v>#VALUE!</v>
      </c>
      <c r="N42" s="209" t="e">
        <f>INDEX('Results w relative recovery'!$DM$2:$HQ$60,MATCH($A42,'Results w relative recovery'!$A$2:$A$60,0),MATCH(N$5,'Results w relative recovery'!$DM$3:$HQ$3,0))</f>
        <v>#VALUE!</v>
      </c>
      <c r="O42" s="209" t="e">
        <f>INDEX('Results w relative recovery'!$DM$2:$HQ$60,MATCH($A42,'Results w relative recovery'!$A$2:$A$60,0),MATCH(O$5,'Results w relative recovery'!$DM$3:$HQ$3,0))</f>
        <v>#VALUE!</v>
      </c>
      <c r="P42" s="209" t="e">
        <f>INDEX('Results w relative recovery'!$DM$2:$HQ$60,MATCH($A42,'Results w relative recovery'!$A$2:$A$60,0),MATCH(P$5,'Results w relative recovery'!$DM$3:$HQ$3,0))</f>
        <v>#VALUE!</v>
      </c>
      <c r="Q42" s="209" t="e">
        <f>INDEX('Results w relative recovery'!$DM$2:$HQ$60,MATCH($A42,'Results w relative recovery'!$A$2:$A$60,0),MATCH(Q$5,'Results w relative recovery'!$DM$3:$HQ$3,0))</f>
        <v>#VALUE!</v>
      </c>
      <c r="R42" s="209" t="e">
        <f>INDEX('Results w relative recovery'!$DM$2:$HQ$60,MATCH($A42,'Results w relative recovery'!$A$2:$A$60,0),MATCH(R$5,'Results w relative recovery'!$DM$3:$HQ$3,0))</f>
        <v>#VALUE!</v>
      </c>
      <c r="S42" s="209" t="e">
        <f>INDEX('Results w relative recovery'!$DM$2:$HQ$60,MATCH($A42,'Results w relative recovery'!$A$2:$A$60,0),MATCH(S$5,'Results w relative recovery'!$DM$3:$HQ$3,0))</f>
        <v>#VALUE!</v>
      </c>
      <c r="T42" s="209" t="e">
        <f>INDEX('Results w relative recovery'!$DM$2:$HQ$60,MATCH($A42,'Results w relative recovery'!$A$2:$A$60,0),MATCH(T$5,'Results w relative recovery'!$DM$3:$HQ$3,0))</f>
        <v>#VALUE!</v>
      </c>
      <c r="U42" s="209" t="e">
        <f>INDEX('Results w relative recovery'!$DM$2:$HQ$60,MATCH($A42,'Results w relative recovery'!$A$2:$A$60,0),MATCH(U$5,'Results w relative recovery'!$DM$3:$HQ$3,0))</f>
        <v>#VALUE!</v>
      </c>
      <c r="V42" s="209" t="e">
        <f>INDEX('Results w relative recovery'!$DM$2:$HQ$60,MATCH($A42,'Results w relative recovery'!$A$2:$A$60,0),MATCH(V$5,'Results w relative recovery'!$DM$3:$HQ$3,0))</f>
        <v>#VALUE!</v>
      </c>
      <c r="W42" s="209" t="e">
        <f>INDEX('Results w relative recovery'!$DM$2:$HQ$60,MATCH($A42,'Results w relative recovery'!$A$2:$A$60,0),MATCH(W$5,'Results w relative recovery'!$DM$3:$HQ$3,0))</f>
        <v>#VALUE!</v>
      </c>
      <c r="X42" s="209" t="e">
        <f>INDEX('Results w relative recovery'!$DM$2:$HQ$60,MATCH($A42,'Results w relative recovery'!$A$2:$A$60,0),MATCH(X$5,'Results w relative recovery'!$DM$3:$HQ$3,0))</f>
        <v>#VALUE!</v>
      </c>
      <c r="Y42" s="209" t="e">
        <f>INDEX('Results w relative recovery'!$DM$2:$HQ$60,MATCH($A42,'Results w relative recovery'!$A$2:$A$60,0),MATCH(Y$5,'Results w relative recovery'!$DM$3:$HQ$3,0))</f>
        <v>#VALUE!</v>
      </c>
      <c r="Z42" s="209" t="e">
        <f>INDEX('Results w relative recovery'!$DM$2:$HQ$60,MATCH($A42,'Results w relative recovery'!$A$2:$A$60,0),MATCH(Z$5,'Results w relative recovery'!$DM$3:$HQ$3,0))</f>
        <v>#VALUE!</v>
      </c>
      <c r="AA42" s="209" t="e">
        <f>INDEX('Results w relative recovery'!$DM$2:$HQ$60,MATCH($A42,'Results w relative recovery'!$A$2:$A$60,0),MATCH(AA$5,'Results w relative recovery'!$DM$3:$HQ$3,0))</f>
        <v>#VALUE!</v>
      </c>
    </row>
    <row r="43" spans="1:27" s="215" customFormat="1" x14ac:dyDescent="0.25">
      <c r="A43" s="203" t="s">
        <v>285</v>
      </c>
      <c r="C43" s="205" t="str">
        <f>LOOKUP(A43,Auswertung_Sequence!A43:A96,Auswertung_Sequence!E43:E96)</f>
        <v>No</v>
      </c>
      <c r="E43" s="207" t="str">
        <f ca="1">LOOKUP(A43,'Results w relative recovery'!$A$4:$A$60,'Results w relative recovery'!$F$4:$F$57)</f>
        <v>nicht bestimmbar</v>
      </c>
      <c r="L43" s="209" t="e">
        <f>INDEX('Results w relative recovery'!$DM$2:$HQ$60,MATCH($A43,'Results w relative recovery'!$A$2:$A$60,0),MATCH(L$5,'Results w relative recovery'!$DM$3:$HQ$3,0))</f>
        <v>#VALUE!</v>
      </c>
      <c r="M43" s="209" t="e">
        <f>INDEX('Results w relative recovery'!$DM$2:$HQ$60,MATCH($A43,'Results w relative recovery'!$A$2:$A$60,0),MATCH(M$5,'Results w relative recovery'!$DM$3:$HQ$3,0))</f>
        <v>#VALUE!</v>
      </c>
      <c r="N43" s="209" t="e">
        <f>INDEX('Results w relative recovery'!$DM$2:$HQ$60,MATCH($A43,'Results w relative recovery'!$A$2:$A$60,0),MATCH(N$5,'Results w relative recovery'!$DM$3:$HQ$3,0))</f>
        <v>#VALUE!</v>
      </c>
      <c r="O43" s="209" t="e">
        <f>INDEX('Results w relative recovery'!$DM$2:$HQ$60,MATCH($A43,'Results w relative recovery'!$A$2:$A$60,0),MATCH(O$5,'Results w relative recovery'!$DM$3:$HQ$3,0))</f>
        <v>#VALUE!</v>
      </c>
      <c r="P43" s="209" t="e">
        <f>INDEX('Results w relative recovery'!$DM$2:$HQ$60,MATCH($A43,'Results w relative recovery'!$A$2:$A$60,0),MATCH(P$5,'Results w relative recovery'!$DM$3:$HQ$3,0))</f>
        <v>#VALUE!</v>
      </c>
      <c r="Q43" s="209" t="e">
        <f>INDEX('Results w relative recovery'!$DM$2:$HQ$60,MATCH($A43,'Results w relative recovery'!$A$2:$A$60,0),MATCH(Q$5,'Results w relative recovery'!$DM$3:$HQ$3,0))</f>
        <v>#VALUE!</v>
      </c>
      <c r="R43" s="209" t="e">
        <f>INDEX('Results w relative recovery'!$DM$2:$HQ$60,MATCH($A43,'Results w relative recovery'!$A$2:$A$60,0),MATCH(R$5,'Results w relative recovery'!$DM$3:$HQ$3,0))</f>
        <v>#VALUE!</v>
      </c>
      <c r="S43" s="209" t="e">
        <f>INDEX('Results w relative recovery'!$DM$2:$HQ$60,MATCH($A43,'Results w relative recovery'!$A$2:$A$60,0),MATCH(S$5,'Results w relative recovery'!$DM$3:$HQ$3,0))</f>
        <v>#VALUE!</v>
      </c>
      <c r="T43" s="209" t="e">
        <f>INDEX('Results w relative recovery'!$DM$2:$HQ$60,MATCH($A43,'Results w relative recovery'!$A$2:$A$60,0),MATCH(T$5,'Results w relative recovery'!$DM$3:$HQ$3,0))</f>
        <v>#VALUE!</v>
      </c>
      <c r="U43" s="209" t="e">
        <f>INDEX('Results w relative recovery'!$DM$2:$HQ$60,MATCH($A43,'Results w relative recovery'!$A$2:$A$60,0),MATCH(U$5,'Results w relative recovery'!$DM$3:$HQ$3,0))</f>
        <v>#VALUE!</v>
      </c>
      <c r="V43" s="209" t="e">
        <f>INDEX('Results w relative recovery'!$DM$2:$HQ$60,MATCH($A43,'Results w relative recovery'!$A$2:$A$60,0),MATCH(V$5,'Results w relative recovery'!$DM$3:$HQ$3,0))</f>
        <v>#VALUE!</v>
      </c>
      <c r="W43" s="209" t="e">
        <f>INDEX('Results w relative recovery'!$DM$2:$HQ$60,MATCH($A43,'Results w relative recovery'!$A$2:$A$60,0),MATCH(W$5,'Results w relative recovery'!$DM$3:$HQ$3,0))</f>
        <v>#VALUE!</v>
      </c>
      <c r="X43" s="209" t="e">
        <f>INDEX('Results w relative recovery'!$DM$2:$HQ$60,MATCH($A43,'Results w relative recovery'!$A$2:$A$60,0),MATCH(X$5,'Results w relative recovery'!$DM$3:$HQ$3,0))</f>
        <v>#VALUE!</v>
      </c>
      <c r="Y43" s="209" t="e">
        <f>INDEX('Results w relative recovery'!$DM$2:$HQ$60,MATCH($A43,'Results w relative recovery'!$A$2:$A$60,0),MATCH(Y$5,'Results w relative recovery'!$DM$3:$HQ$3,0))</f>
        <v>#VALUE!</v>
      </c>
      <c r="Z43" s="209" t="e">
        <f>INDEX('Results w relative recovery'!$DM$2:$HQ$60,MATCH($A43,'Results w relative recovery'!$A$2:$A$60,0),MATCH(Z$5,'Results w relative recovery'!$DM$3:$HQ$3,0))</f>
        <v>#VALUE!</v>
      </c>
      <c r="AA43" s="209" t="e">
        <f>INDEX('Results w relative recovery'!$DM$2:$HQ$60,MATCH($A43,'Results w relative recovery'!$A$2:$A$60,0),MATCH(AA$5,'Results w relative recovery'!$DM$3:$HQ$3,0))</f>
        <v>#VALUE!</v>
      </c>
    </row>
    <row r="44" spans="1:27" x14ac:dyDescent="0.25">
      <c r="A44" s="103" t="s">
        <v>58</v>
      </c>
      <c r="C44" s="173" t="str">
        <f>LOOKUP(A44,Auswertung_Sequence!A44:A97,Auswertung_Sequence!E44:E97)</f>
        <v>Yes</v>
      </c>
      <c r="E44" s="107">
        <f ca="1">LOOKUP(A44,'Results w relative recovery'!$A$4:$A$60,'Results w relative recovery'!$F$4:$F$57)</f>
        <v>51.264375121823058</v>
      </c>
      <c r="L44" s="108">
        <f>INDEX('Results w relative recovery'!$DM$2:$HQ$60,MATCH($A44,'Results w relative recovery'!$A$2:$A$60,0),MATCH(L$5,'Results w relative recovery'!$DM$3:$HQ$3,0))</f>
        <v>58.434199999999997</v>
      </c>
      <c r="M44" s="108">
        <f>INDEX('Results w relative recovery'!$DM$2:$HQ$60,MATCH($A44,'Results w relative recovery'!$A$2:$A$60,0),MATCH(M$5,'Results w relative recovery'!$DM$3:$HQ$3,0))</f>
        <v>89.855599999999995</v>
      </c>
      <c r="N44" s="108">
        <f>INDEX('Results w relative recovery'!$DM$2:$HQ$60,MATCH($A44,'Results w relative recovery'!$A$2:$A$60,0),MATCH(N$5,'Results w relative recovery'!$DM$3:$HQ$3,0))</f>
        <v>126.1343</v>
      </c>
      <c r="O44" s="108">
        <f>INDEX('Results w relative recovery'!$DM$2:$HQ$60,MATCH($A44,'Results w relative recovery'!$A$2:$A$60,0),MATCH(O$5,'Results w relative recovery'!$DM$3:$HQ$3,0))</f>
        <v>105.1891</v>
      </c>
      <c r="P44" s="108">
        <f>INDEX('Results w relative recovery'!$DM$2:$HQ$60,MATCH($A44,'Results w relative recovery'!$A$2:$A$60,0),MATCH(P$5,'Results w relative recovery'!$DM$3:$HQ$3,0))</f>
        <v>421.2593</v>
      </c>
      <c r="Q44" s="108">
        <f>INDEX('Results w relative recovery'!$DM$2:$HQ$60,MATCH($A44,'Results w relative recovery'!$A$2:$A$60,0),MATCH(Q$5,'Results w relative recovery'!$DM$3:$HQ$3,0))</f>
        <v>503.54020000000003</v>
      </c>
      <c r="R44" s="108">
        <f>INDEX('Results w relative recovery'!$DM$2:$HQ$60,MATCH($A44,'Results w relative recovery'!$A$2:$A$60,0),MATCH(R$5,'Results w relative recovery'!$DM$3:$HQ$3,0))</f>
        <v>509.70710000000003</v>
      </c>
      <c r="S44" s="108">
        <f>INDEX('Results w relative recovery'!$DM$2:$HQ$60,MATCH($A44,'Results w relative recovery'!$A$2:$A$60,0),MATCH(S$5,'Results w relative recovery'!$DM$3:$HQ$3,0))</f>
        <v>521.72810000000004</v>
      </c>
      <c r="T44" s="108">
        <f>INDEX('Results w relative recovery'!$DM$2:$HQ$60,MATCH($A44,'Results w relative recovery'!$A$2:$A$60,0),MATCH(T$5,'Results w relative recovery'!$DM$3:$HQ$3,0))</f>
        <v>735.29790000000003</v>
      </c>
      <c r="U44" s="108">
        <f>INDEX('Results w relative recovery'!$DM$2:$HQ$60,MATCH($A44,'Results w relative recovery'!$A$2:$A$60,0),MATCH(U$5,'Results w relative recovery'!$DM$3:$HQ$3,0))</f>
        <v>566.92439999999999</v>
      </c>
      <c r="V44" s="108">
        <f>INDEX('Results w relative recovery'!$DM$2:$HQ$60,MATCH($A44,'Results w relative recovery'!$A$2:$A$60,0),MATCH(V$5,'Results w relative recovery'!$DM$3:$HQ$3,0))</f>
        <v>606.32380000000001</v>
      </c>
      <c r="W44" s="108">
        <f>INDEX('Results w relative recovery'!$DM$2:$HQ$60,MATCH($A44,'Results w relative recovery'!$A$2:$A$60,0),MATCH(W$5,'Results w relative recovery'!$DM$3:$HQ$3,0))</f>
        <v>799.14779999999996</v>
      </c>
      <c r="X44" s="108">
        <f>INDEX('Results w relative recovery'!$DM$2:$HQ$60,MATCH($A44,'Results w relative recovery'!$A$2:$A$60,0),MATCH(X$5,'Results w relative recovery'!$DM$3:$HQ$3,0))</f>
        <v>1502.4552000000001</v>
      </c>
      <c r="Y44" s="108">
        <f>INDEX('Results w relative recovery'!$DM$2:$HQ$60,MATCH($A44,'Results w relative recovery'!$A$2:$A$60,0),MATCH(Y$5,'Results w relative recovery'!$DM$3:$HQ$3,0))</f>
        <v>1707.2965999999999</v>
      </c>
      <c r="Z44" s="108">
        <f>INDEX('Results w relative recovery'!$DM$2:$HQ$60,MATCH($A44,'Results w relative recovery'!$A$2:$A$60,0),MATCH(Z$5,'Results w relative recovery'!$DM$3:$HQ$3,0))</f>
        <v>2175.6931</v>
      </c>
      <c r="AA44" s="108">
        <f>INDEX('Results w relative recovery'!$DM$2:$HQ$60,MATCH($A44,'Results w relative recovery'!$A$2:$A$60,0),MATCH(AA$5,'Results w relative recovery'!$DM$3:$HQ$3,0))</f>
        <v>1579.9999</v>
      </c>
    </row>
    <row r="45" spans="1:27" x14ac:dyDescent="0.25">
      <c r="A45" s="103" t="s">
        <v>230</v>
      </c>
      <c r="C45" s="173" t="str">
        <f>LOOKUP(A45,Auswertung_Sequence!A45:A98,Auswertung_Sequence!E45:E98)</f>
        <v>Yes</v>
      </c>
      <c r="E45" s="107">
        <f ca="1">LOOKUP(A45,'Results w relative recovery'!$A$4:$A$60,'Results w relative recovery'!$F$4:$F$57)</f>
        <v>1258.3706795297228</v>
      </c>
      <c r="L45" s="108" t="str">
        <f>INDEX('Results w relative recovery'!$DM$2:$HQ$60,MATCH($A45,'Results w relative recovery'!$A$2:$A$60,0),MATCH(L$5,'Results w relative recovery'!$DM$3:$HQ$3,0))</f>
        <v>&lt; LOQ</v>
      </c>
      <c r="M45" s="108" t="str">
        <f>INDEX('Results w relative recovery'!$DM$2:$HQ$60,MATCH($A45,'Results w relative recovery'!$A$2:$A$60,0),MATCH(M$5,'Results w relative recovery'!$DM$3:$HQ$3,0))</f>
        <v>&lt; LOQ</v>
      </c>
      <c r="N45" s="108" t="str">
        <f>INDEX('Results w relative recovery'!$DM$2:$HQ$60,MATCH($A45,'Results w relative recovery'!$A$2:$A$60,0),MATCH(N$5,'Results w relative recovery'!$DM$3:$HQ$3,0))</f>
        <v>&lt; LOQ</v>
      </c>
      <c r="O45" s="108" t="str">
        <f>INDEX('Results w relative recovery'!$DM$2:$HQ$60,MATCH($A45,'Results w relative recovery'!$A$2:$A$60,0),MATCH(O$5,'Results w relative recovery'!$DM$3:$HQ$3,0))</f>
        <v>&lt; LOQ</v>
      </c>
      <c r="P45" s="108" t="str">
        <f>INDEX('Results w relative recovery'!$DM$2:$HQ$60,MATCH($A45,'Results w relative recovery'!$A$2:$A$60,0),MATCH(P$5,'Results w relative recovery'!$DM$3:$HQ$3,0))</f>
        <v>&lt; LOQ</v>
      </c>
      <c r="Q45" s="108" t="str">
        <f>INDEX('Results w relative recovery'!$DM$2:$HQ$60,MATCH($A45,'Results w relative recovery'!$A$2:$A$60,0),MATCH(Q$5,'Results w relative recovery'!$DM$3:$HQ$3,0))</f>
        <v>&lt; LOQ</v>
      </c>
      <c r="R45" s="108" t="str">
        <f>INDEX('Results w relative recovery'!$DM$2:$HQ$60,MATCH($A45,'Results w relative recovery'!$A$2:$A$60,0),MATCH(R$5,'Results w relative recovery'!$DM$3:$HQ$3,0))</f>
        <v>&lt; LOQ</v>
      </c>
      <c r="S45" s="108" t="str">
        <f>INDEX('Results w relative recovery'!$DM$2:$HQ$60,MATCH($A45,'Results w relative recovery'!$A$2:$A$60,0),MATCH(S$5,'Results w relative recovery'!$DM$3:$HQ$3,0))</f>
        <v>&lt; LOQ</v>
      </c>
      <c r="T45" s="108" t="str">
        <f>INDEX('Results w relative recovery'!$DM$2:$HQ$60,MATCH($A45,'Results w relative recovery'!$A$2:$A$60,0),MATCH(T$5,'Results w relative recovery'!$DM$3:$HQ$3,0))</f>
        <v>&lt; LOQ</v>
      </c>
      <c r="U45" s="108" t="str">
        <f>INDEX('Results w relative recovery'!$DM$2:$HQ$60,MATCH($A45,'Results w relative recovery'!$A$2:$A$60,0),MATCH(U$5,'Results w relative recovery'!$DM$3:$HQ$3,0))</f>
        <v>&lt; LOQ</v>
      </c>
      <c r="V45" s="108" t="str">
        <f>INDEX('Results w relative recovery'!$DM$2:$HQ$60,MATCH($A45,'Results w relative recovery'!$A$2:$A$60,0),MATCH(V$5,'Results w relative recovery'!$DM$3:$HQ$3,0))</f>
        <v>&lt; LOQ</v>
      </c>
      <c r="W45" s="108" t="str">
        <f>INDEX('Results w relative recovery'!$DM$2:$HQ$60,MATCH($A45,'Results w relative recovery'!$A$2:$A$60,0),MATCH(W$5,'Results w relative recovery'!$DM$3:$HQ$3,0))</f>
        <v>&lt; LOQ</v>
      </c>
      <c r="X45" s="108" t="str">
        <f>INDEX('Results w relative recovery'!$DM$2:$HQ$60,MATCH($A45,'Results w relative recovery'!$A$2:$A$60,0),MATCH(X$5,'Results w relative recovery'!$DM$3:$HQ$3,0))</f>
        <v>&lt; LOQ</v>
      </c>
      <c r="Y45" s="108" t="str">
        <f>INDEX('Results w relative recovery'!$DM$2:$HQ$60,MATCH($A45,'Results w relative recovery'!$A$2:$A$60,0),MATCH(Y$5,'Results w relative recovery'!$DM$3:$HQ$3,0))</f>
        <v>&lt; LOQ</v>
      </c>
      <c r="Z45" s="108" t="str">
        <f>INDEX('Results w relative recovery'!$DM$2:$HQ$60,MATCH($A45,'Results w relative recovery'!$A$2:$A$60,0),MATCH(Z$5,'Results w relative recovery'!$DM$3:$HQ$3,0))</f>
        <v>&lt; LOQ</v>
      </c>
      <c r="AA45" s="108" t="str">
        <f>INDEX('Results w relative recovery'!$DM$2:$HQ$60,MATCH($A45,'Results w relative recovery'!$A$2:$A$60,0),MATCH(AA$5,'Results w relative recovery'!$DM$3:$HQ$3,0))</f>
        <v>&lt; LOQ</v>
      </c>
    </row>
    <row r="46" spans="1:27" x14ac:dyDescent="0.25">
      <c r="A46" s="103" t="s">
        <v>62</v>
      </c>
      <c r="C46" s="173" t="str">
        <f>LOOKUP(A46,Auswertung_Sequence!A46:A99,Auswertung_Sequence!E46:E99)</f>
        <v>Yes</v>
      </c>
      <c r="E46" s="107">
        <f ca="1">LOOKUP(A46,'Results w relative recovery'!$A$4:$A$60,'Results w relative recovery'!$F$4:$F$57)</f>
        <v>245.58150200331031</v>
      </c>
      <c r="L46" s="108" t="str">
        <f>INDEX('Results w relative recovery'!$DM$2:$HQ$60,MATCH($A46,'Results w relative recovery'!$A$2:$A$60,0),MATCH(L$5,'Results w relative recovery'!$DM$3:$HQ$3,0))</f>
        <v>&lt; LOQ</v>
      </c>
      <c r="M46" s="108" t="str">
        <f>INDEX('Results w relative recovery'!$DM$2:$HQ$60,MATCH($A46,'Results w relative recovery'!$A$2:$A$60,0),MATCH(M$5,'Results w relative recovery'!$DM$3:$HQ$3,0))</f>
        <v>&lt; LOQ</v>
      </c>
      <c r="N46" s="108" t="str">
        <f>INDEX('Results w relative recovery'!$DM$2:$HQ$60,MATCH($A46,'Results w relative recovery'!$A$2:$A$60,0),MATCH(N$5,'Results w relative recovery'!$DM$3:$HQ$3,0))</f>
        <v>&lt; LOQ</v>
      </c>
      <c r="O46" s="108" t="str">
        <f>INDEX('Results w relative recovery'!$DM$2:$HQ$60,MATCH($A46,'Results w relative recovery'!$A$2:$A$60,0),MATCH(O$5,'Results w relative recovery'!$DM$3:$HQ$3,0))</f>
        <v>&lt; LOQ</v>
      </c>
      <c r="P46" s="108" t="str">
        <f>INDEX('Results w relative recovery'!$DM$2:$HQ$60,MATCH($A46,'Results w relative recovery'!$A$2:$A$60,0),MATCH(P$5,'Results w relative recovery'!$DM$3:$HQ$3,0))</f>
        <v>&lt; LOQ</v>
      </c>
      <c r="Q46" s="108" t="str">
        <f>INDEX('Results w relative recovery'!$DM$2:$HQ$60,MATCH($A46,'Results w relative recovery'!$A$2:$A$60,0),MATCH(Q$5,'Results w relative recovery'!$DM$3:$HQ$3,0))</f>
        <v>&lt; LOQ</v>
      </c>
      <c r="R46" s="108" t="str">
        <f>INDEX('Results w relative recovery'!$DM$2:$HQ$60,MATCH($A46,'Results w relative recovery'!$A$2:$A$60,0),MATCH(R$5,'Results w relative recovery'!$DM$3:$HQ$3,0))</f>
        <v>&lt; LOQ</v>
      </c>
      <c r="S46" s="108" t="str">
        <f>INDEX('Results w relative recovery'!$DM$2:$HQ$60,MATCH($A46,'Results w relative recovery'!$A$2:$A$60,0),MATCH(S$5,'Results w relative recovery'!$DM$3:$HQ$3,0))</f>
        <v>&lt; LOQ</v>
      </c>
      <c r="T46" s="108" t="str">
        <f>INDEX('Results w relative recovery'!$DM$2:$HQ$60,MATCH($A46,'Results w relative recovery'!$A$2:$A$60,0),MATCH(T$5,'Results w relative recovery'!$DM$3:$HQ$3,0))</f>
        <v>&lt; LOQ</v>
      </c>
      <c r="U46" s="108" t="str">
        <f>INDEX('Results w relative recovery'!$DM$2:$HQ$60,MATCH($A46,'Results w relative recovery'!$A$2:$A$60,0),MATCH(U$5,'Results w relative recovery'!$DM$3:$HQ$3,0))</f>
        <v>&lt; LOQ</v>
      </c>
      <c r="V46" s="108" t="str">
        <f>INDEX('Results w relative recovery'!$DM$2:$HQ$60,MATCH($A46,'Results w relative recovery'!$A$2:$A$60,0),MATCH(V$5,'Results w relative recovery'!$DM$3:$HQ$3,0))</f>
        <v>&lt; LOQ</v>
      </c>
      <c r="W46" s="108" t="str">
        <f>INDEX('Results w relative recovery'!$DM$2:$HQ$60,MATCH($A46,'Results w relative recovery'!$A$2:$A$60,0),MATCH(W$5,'Results w relative recovery'!$DM$3:$HQ$3,0))</f>
        <v>&lt; LOQ</v>
      </c>
      <c r="X46" s="202" t="str">
        <f>INDEX('Results w relative recovery'!$DM$2:$HQ$60,MATCH($A46,'Results w relative recovery'!$A$2:$A$60,0),MATCH(X$5,'Results w relative recovery'!$DM$3:$HQ$3,0))</f>
        <v>&lt; LOQ</v>
      </c>
      <c r="Y46" s="108">
        <f>INDEX('Results w relative recovery'!$DM$2:$HQ$60,MATCH($A46,'Results w relative recovery'!$A$2:$A$60,0),MATCH(Y$5,'Results w relative recovery'!$DM$3:$HQ$3,0))</f>
        <v>251.22190000000001</v>
      </c>
      <c r="Z46" s="202" t="str">
        <f>INDEX('Results w relative recovery'!$DM$2:$HQ$60,MATCH($A46,'Results w relative recovery'!$A$2:$A$60,0),MATCH(Z$5,'Results w relative recovery'!$DM$3:$HQ$3,0))</f>
        <v>&lt; LOQ</v>
      </c>
      <c r="AA46" s="108">
        <f>INDEX('Results w relative recovery'!$DM$2:$HQ$60,MATCH($A46,'Results w relative recovery'!$A$2:$A$60,0),MATCH(AA$5,'Results w relative recovery'!$DM$3:$HQ$3,0))</f>
        <v>270.15629999999999</v>
      </c>
    </row>
    <row r="47" spans="1:27" x14ac:dyDescent="0.25">
      <c r="A47" s="103" t="s">
        <v>215</v>
      </c>
      <c r="C47" s="173" t="str">
        <f>LOOKUP(A47,Auswertung_Sequence!A47:A100,Auswertung_Sequence!E47:E100)</f>
        <v>Yes</v>
      </c>
      <c r="E47" s="107">
        <f ca="1">LOOKUP(A47,'Results w relative recovery'!$A$4:$A$60,'Results w relative recovery'!$F$4:$F$57)</f>
        <v>11.849570620886084</v>
      </c>
      <c r="L47" s="108" t="str">
        <f>INDEX('Results w relative recovery'!$DM$2:$HQ$60,MATCH($A47,'Results w relative recovery'!$A$2:$A$60,0),MATCH(L$5,'Results w relative recovery'!$DM$3:$HQ$3,0))</f>
        <v>&lt; LOQ</v>
      </c>
      <c r="M47" s="108" t="str">
        <f>INDEX('Results w relative recovery'!$DM$2:$HQ$60,MATCH($A47,'Results w relative recovery'!$A$2:$A$60,0),MATCH(M$5,'Results w relative recovery'!$DM$3:$HQ$3,0))</f>
        <v>&lt; LOQ</v>
      </c>
      <c r="N47" s="108" t="str">
        <f>INDEX('Results w relative recovery'!$DM$2:$HQ$60,MATCH($A47,'Results w relative recovery'!$A$2:$A$60,0),MATCH(N$5,'Results w relative recovery'!$DM$3:$HQ$3,0))</f>
        <v>&lt; LOQ</v>
      </c>
      <c r="O47" s="108" t="str">
        <f>INDEX('Results w relative recovery'!$DM$2:$HQ$60,MATCH($A47,'Results w relative recovery'!$A$2:$A$60,0),MATCH(O$5,'Results w relative recovery'!$DM$3:$HQ$3,0))</f>
        <v>&lt; LOQ</v>
      </c>
      <c r="P47" s="108" t="str">
        <f>INDEX('Results w relative recovery'!$DM$2:$HQ$60,MATCH($A47,'Results w relative recovery'!$A$2:$A$60,0),MATCH(P$5,'Results w relative recovery'!$DM$3:$HQ$3,0))</f>
        <v>&lt; LOQ</v>
      </c>
      <c r="Q47" s="108" t="str">
        <f>INDEX('Results w relative recovery'!$DM$2:$HQ$60,MATCH($A47,'Results w relative recovery'!$A$2:$A$60,0),MATCH(Q$5,'Results w relative recovery'!$DM$3:$HQ$3,0))</f>
        <v>&lt; LOQ</v>
      </c>
      <c r="R47" s="108" t="str">
        <f>INDEX('Results w relative recovery'!$DM$2:$HQ$60,MATCH($A47,'Results w relative recovery'!$A$2:$A$60,0),MATCH(R$5,'Results w relative recovery'!$DM$3:$HQ$3,0))</f>
        <v>&lt; LOQ</v>
      </c>
      <c r="S47" s="108" t="str">
        <f>INDEX('Results w relative recovery'!$DM$2:$HQ$60,MATCH($A47,'Results w relative recovery'!$A$2:$A$60,0),MATCH(S$5,'Results w relative recovery'!$DM$3:$HQ$3,0))</f>
        <v>&lt; LOQ</v>
      </c>
      <c r="T47" s="108" t="str">
        <f>INDEX('Results w relative recovery'!$DM$2:$HQ$60,MATCH($A47,'Results w relative recovery'!$A$2:$A$60,0),MATCH(T$5,'Results w relative recovery'!$DM$3:$HQ$3,0))</f>
        <v>&lt; LOQ</v>
      </c>
      <c r="U47" s="108" t="str">
        <f>INDEX('Results w relative recovery'!$DM$2:$HQ$60,MATCH($A47,'Results w relative recovery'!$A$2:$A$60,0),MATCH(U$5,'Results w relative recovery'!$DM$3:$HQ$3,0))</f>
        <v>&lt; LOQ</v>
      </c>
      <c r="V47" s="108" t="str">
        <f>INDEX('Results w relative recovery'!$DM$2:$HQ$60,MATCH($A47,'Results w relative recovery'!$A$2:$A$60,0),MATCH(V$5,'Results w relative recovery'!$DM$3:$HQ$3,0))</f>
        <v>&lt; LOQ</v>
      </c>
      <c r="W47" s="108" t="str">
        <f>INDEX('Results w relative recovery'!$DM$2:$HQ$60,MATCH($A47,'Results w relative recovery'!$A$2:$A$60,0),MATCH(W$5,'Results w relative recovery'!$DM$3:$HQ$3,0))</f>
        <v>&lt; LOQ</v>
      </c>
      <c r="X47" s="108" t="str">
        <f>INDEX('Results w relative recovery'!$DM$2:$HQ$60,MATCH($A47,'Results w relative recovery'!$A$2:$A$60,0),MATCH(X$5,'Results w relative recovery'!$DM$3:$HQ$3,0))</f>
        <v>&lt; LOQ</v>
      </c>
      <c r="Y47" s="108" t="str">
        <f>INDEX('Results w relative recovery'!$DM$2:$HQ$60,MATCH($A47,'Results w relative recovery'!$A$2:$A$60,0),MATCH(Y$5,'Results w relative recovery'!$DM$3:$HQ$3,0))</f>
        <v>&lt; LOQ</v>
      </c>
      <c r="Z47" s="108" t="str">
        <f>INDEX('Results w relative recovery'!$DM$2:$HQ$60,MATCH($A47,'Results w relative recovery'!$A$2:$A$60,0),MATCH(Z$5,'Results w relative recovery'!$DM$3:$HQ$3,0))</f>
        <v>&lt; LOQ</v>
      </c>
      <c r="AA47" s="108" t="str">
        <f>INDEX('Results w relative recovery'!$DM$2:$HQ$60,MATCH($A47,'Results w relative recovery'!$A$2:$A$60,0),MATCH(AA$5,'Results w relative recovery'!$DM$3:$HQ$3,0))</f>
        <v>&lt; LOQ</v>
      </c>
    </row>
    <row r="48" spans="1:27" x14ac:dyDescent="0.25">
      <c r="A48" s="103" t="s">
        <v>240</v>
      </c>
      <c r="C48" s="173" t="str">
        <f>LOOKUP(A48,Auswertung_Sequence!A48:A101,Auswertung_Sequence!E48:E101)</f>
        <v>Yes</v>
      </c>
      <c r="E48" s="107">
        <f ca="1">LOOKUP(A48,'Results w relative recovery'!$A$4:$A$60,'Results w relative recovery'!$F$4:$F$57)</f>
        <v>100.73861441178514</v>
      </c>
      <c r="L48" s="108">
        <f>INDEX('Results w relative recovery'!$DM$2:$HQ$60,MATCH($A48,'Results w relative recovery'!$A$2:$A$60,0),MATCH(L$5,'Results w relative recovery'!$DM$3:$HQ$3,0))</f>
        <v>144.51519999999999</v>
      </c>
      <c r="M48" s="108">
        <f>INDEX('Results w relative recovery'!$DM$2:$HQ$60,MATCH($A48,'Results w relative recovery'!$A$2:$A$60,0),MATCH(M$5,'Results w relative recovery'!$DM$3:$HQ$3,0))</f>
        <v>147.1576</v>
      </c>
      <c r="N48" s="108">
        <f>INDEX('Results w relative recovery'!$DM$2:$HQ$60,MATCH($A48,'Results w relative recovery'!$A$2:$A$60,0),MATCH(N$5,'Results w relative recovery'!$DM$3:$HQ$3,0))</f>
        <v>160.34190000000001</v>
      </c>
      <c r="O48" s="108">
        <f>INDEX('Results w relative recovery'!$DM$2:$HQ$60,MATCH($A48,'Results w relative recovery'!$A$2:$A$60,0),MATCH(O$5,'Results w relative recovery'!$DM$3:$HQ$3,0))</f>
        <v>145.77379999999999</v>
      </c>
      <c r="P48" s="108">
        <f>INDEX('Results w relative recovery'!$DM$2:$HQ$60,MATCH($A48,'Results w relative recovery'!$A$2:$A$60,0),MATCH(P$5,'Results w relative recovery'!$DM$3:$HQ$3,0))</f>
        <v>195.43289999999999</v>
      </c>
      <c r="Q48" s="108">
        <f>INDEX('Results w relative recovery'!$DM$2:$HQ$60,MATCH($A48,'Results w relative recovery'!$A$2:$A$60,0),MATCH(Q$5,'Results w relative recovery'!$DM$3:$HQ$3,0))</f>
        <v>171.9512</v>
      </c>
      <c r="R48" s="108">
        <f>INDEX('Results w relative recovery'!$DM$2:$HQ$60,MATCH($A48,'Results w relative recovery'!$A$2:$A$60,0),MATCH(R$5,'Results w relative recovery'!$DM$3:$HQ$3,0))</f>
        <v>185.05500000000001</v>
      </c>
      <c r="S48" s="108">
        <f>INDEX('Results w relative recovery'!$DM$2:$HQ$60,MATCH($A48,'Results w relative recovery'!$A$2:$A$60,0),MATCH(S$5,'Results w relative recovery'!$DM$3:$HQ$3,0))</f>
        <v>211.5943</v>
      </c>
      <c r="T48" s="108">
        <f>INDEX('Results w relative recovery'!$DM$2:$HQ$60,MATCH($A48,'Results w relative recovery'!$A$2:$A$60,0),MATCH(T$5,'Results w relative recovery'!$DM$3:$HQ$3,0))</f>
        <v>181.28110000000001</v>
      </c>
      <c r="U48" s="108">
        <f>INDEX('Results w relative recovery'!$DM$2:$HQ$60,MATCH($A48,'Results w relative recovery'!$A$2:$A$60,0),MATCH(U$5,'Results w relative recovery'!$DM$3:$HQ$3,0))</f>
        <v>199.33840000000001</v>
      </c>
      <c r="V48" s="108">
        <f>INDEX('Results w relative recovery'!$DM$2:$HQ$60,MATCH($A48,'Results w relative recovery'!$A$2:$A$60,0),MATCH(V$5,'Results w relative recovery'!$DM$3:$HQ$3,0))</f>
        <v>192.79839999999999</v>
      </c>
      <c r="W48" s="108">
        <f>INDEX('Results w relative recovery'!$DM$2:$HQ$60,MATCH($A48,'Results w relative recovery'!$A$2:$A$60,0),MATCH(W$5,'Results w relative recovery'!$DM$3:$HQ$3,0))</f>
        <v>167.65649999999999</v>
      </c>
      <c r="X48" s="108">
        <f>INDEX('Results w relative recovery'!$DM$2:$HQ$60,MATCH($A48,'Results w relative recovery'!$A$2:$A$60,0),MATCH(X$5,'Results w relative recovery'!$DM$3:$HQ$3,0))</f>
        <v>224.48740000000001</v>
      </c>
      <c r="Y48" s="108">
        <f>INDEX('Results w relative recovery'!$DM$2:$HQ$60,MATCH($A48,'Results w relative recovery'!$A$2:$A$60,0),MATCH(Y$5,'Results w relative recovery'!$DM$3:$HQ$3,0))</f>
        <v>238.434</v>
      </c>
      <c r="Z48" s="108">
        <f>INDEX('Results w relative recovery'!$DM$2:$HQ$60,MATCH($A48,'Results w relative recovery'!$A$2:$A$60,0),MATCH(Z$5,'Results w relative recovery'!$DM$3:$HQ$3,0))</f>
        <v>219.12700000000001</v>
      </c>
      <c r="AA48" s="108">
        <f>INDEX('Results w relative recovery'!$DM$2:$HQ$60,MATCH($A48,'Results w relative recovery'!$A$2:$A$60,0),MATCH(AA$5,'Results w relative recovery'!$DM$3:$HQ$3,0))</f>
        <v>235.16139999999999</v>
      </c>
    </row>
    <row r="49" spans="1:27" s="215" customFormat="1" x14ac:dyDescent="0.25">
      <c r="A49" s="203" t="s">
        <v>185</v>
      </c>
      <c r="C49" s="205" t="str">
        <f>LOOKUP(A49,Auswertung_Sequence!A49:A102,Auswertung_Sequence!E49:E102)</f>
        <v>Yes</v>
      </c>
      <c r="E49" s="207" t="str">
        <f ca="1">LOOKUP(A49,'Results w relative recovery'!$A$4:$A$60,'Results w relative recovery'!$F$4:$F$57)</f>
        <v>nicht bestimmbar</v>
      </c>
      <c r="L49" s="209" t="e">
        <f>INDEX('Results w relative recovery'!$DM$2:$HQ$60,MATCH($A49,'Results w relative recovery'!$A$2:$A$60,0),MATCH(L$5,'Results w relative recovery'!$DM$3:$HQ$3,0))</f>
        <v>#VALUE!</v>
      </c>
      <c r="M49" s="209" t="e">
        <f>INDEX('Results w relative recovery'!$DM$2:$HQ$60,MATCH($A49,'Results w relative recovery'!$A$2:$A$60,0),MATCH(M$5,'Results w relative recovery'!$DM$3:$HQ$3,0))</f>
        <v>#VALUE!</v>
      </c>
      <c r="N49" s="209" t="e">
        <f>INDEX('Results w relative recovery'!$DM$2:$HQ$60,MATCH($A49,'Results w relative recovery'!$A$2:$A$60,0),MATCH(N$5,'Results w relative recovery'!$DM$3:$HQ$3,0))</f>
        <v>#VALUE!</v>
      </c>
      <c r="O49" s="209" t="e">
        <f>INDEX('Results w relative recovery'!$DM$2:$HQ$60,MATCH($A49,'Results w relative recovery'!$A$2:$A$60,0),MATCH(O$5,'Results w relative recovery'!$DM$3:$HQ$3,0))</f>
        <v>#VALUE!</v>
      </c>
      <c r="P49" s="209" t="e">
        <f>INDEX('Results w relative recovery'!$DM$2:$HQ$60,MATCH($A49,'Results w relative recovery'!$A$2:$A$60,0),MATCH(P$5,'Results w relative recovery'!$DM$3:$HQ$3,0))</f>
        <v>#VALUE!</v>
      </c>
      <c r="Q49" s="209" t="e">
        <f>INDEX('Results w relative recovery'!$DM$2:$HQ$60,MATCH($A49,'Results w relative recovery'!$A$2:$A$60,0),MATCH(Q$5,'Results w relative recovery'!$DM$3:$HQ$3,0))</f>
        <v>#VALUE!</v>
      </c>
      <c r="R49" s="209" t="e">
        <f>INDEX('Results w relative recovery'!$DM$2:$HQ$60,MATCH($A49,'Results w relative recovery'!$A$2:$A$60,0),MATCH(R$5,'Results w relative recovery'!$DM$3:$HQ$3,0))</f>
        <v>#VALUE!</v>
      </c>
      <c r="S49" s="209" t="e">
        <f>INDEX('Results w relative recovery'!$DM$2:$HQ$60,MATCH($A49,'Results w relative recovery'!$A$2:$A$60,0),MATCH(S$5,'Results w relative recovery'!$DM$3:$HQ$3,0))</f>
        <v>#VALUE!</v>
      </c>
      <c r="T49" s="209" t="e">
        <f>INDEX('Results w relative recovery'!$DM$2:$HQ$60,MATCH($A49,'Results w relative recovery'!$A$2:$A$60,0),MATCH(T$5,'Results w relative recovery'!$DM$3:$HQ$3,0))</f>
        <v>#VALUE!</v>
      </c>
      <c r="U49" s="209" t="e">
        <f>INDEX('Results w relative recovery'!$DM$2:$HQ$60,MATCH($A49,'Results w relative recovery'!$A$2:$A$60,0),MATCH(U$5,'Results w relative recovery'!$DM$3:$HQ$3,0))</f>
        <v>#VALUE!</v>
      </c>
      <c r="V49" s="209" t="e">
        <f>INDEX('Results w relative recovery'!$DM$2:$HQ$60,MATCH($A49,'Results w relative recovery'!$A$2:$A$60,0),MATCH(V$5,'Results w relative recovery'!$DM$3:$HQ$3,0))</f>
        <v>#VALUE!</v>
      </c>
      <c r="W49" s="209" t="e">
        <f>INDEX('Results w relative recovery'!$DM$2:$HQ$60,MATCH($A49,'Results w relative recovery'!$A$2:$A$60,0),MATCH(W$5,'Results w relative recovery'!$DM$3:$HQ$3,0))</f>
        <v>#VALUE!</v>
      </c>
      <c r="X49" s="209" t="e">
        <f>INDEX('Results w relative recovery'!$DM$2:$HQ$60,MATCH($A49,'Results w relative recovery'!$A$2:$A$60,0),MATCH(X$5,'Results w relative recovery'!$DM$3:$HQ$3,0))</f>
        <v>#VALUE!</v>
      </c>
      <c r="Y49" s="209" t="e">
        <f>INDEX('Results w relative recovery'!$DM$2:$HQ$60,MATCH($A49,'Results w relative recovery'!$A$2:$A$60,0),MATCH(Y$5,'Results w relative recovery'!$DM$3:$HQ$3,0))</f>
        <v>#VALUE!</v>
      </c>
      <c r="Z49" s="209" t="e">
        <f>INDEX('Results w relative recovery'!$DM$2:$HQ$60,MATCH($A49,'Results w relative recovery'!$A$2:$A$60,0),MATCH(Z$5,'Results w relative recovery'!$DM$3:$HQ$3,0))</f>
        <v>#VALUE!</v>
      </c>
      <c r="AA49" s="209" t="e">
        <f>INDEX('Results w relative recovery'!$DM$2:$HQ$60,MATCH($A49,'Results w relative recovery'!$A$2:$A$60,0),MATCH(AA$5,'Results w relative recovery'!$DM$3:$HQ$3,0))</f>
        <v>#VALUE!</v>
      </c>
    </row>
    <row r="50" spans="1:27" x14ac:dyDescent="0.25">
      <c r="A50" s="103" t="s">
        <v>207</v>
      </c>
      <c r="C50" s="173" t="str">
        <f>LOOKUP(A50,Auswertung_Sequence!A50:A103,Auswertung_Sequence!E50:E103)</f>
        <v>Yes</v>
      </c>
      <c r="E50" s="107">
        <f ca="1">LOOKUP(A50,'Results w relative recovery'!$A$4:$A$60,'Results w relative recovery'!$F$4:$F$57)</f>
        <v>439.50658926426286</v>
      </c>
      <c r="L50" s="202" t="str">
        <f>INDEX('Results w relative recovery'!$DM$2:$HQ$60,MATCH($A50,'Results w relative recovery'!$A$2:$A$60,0),MATCH(L$5,'Results w relative recovery'!$DM$3:$HQ$3,0))</f>
        <v>&lt; LOQ</v>
      </c>
      <c r="M50" s="202" t="str">
        <f>INDEX('Results w relative recovery'!$DM$2:$HQ$60,MATCH($A50,'Results w relative recovery'!$A$2:$A$60,0),MATCH(M$5,'Results w relative recovery'!$DM$3:$HQ$3,0))</f>
        <v>&lt; LOQ</v>
      </c>
      <c r="N50" s="202" t="str">
        <f>INDEX('Results w relative recovery'!$DM$2:$HQ$60,MATCH($A50,'Results w relative recovery'!$A$2:$A$60,0),MATCH(N$5,'Results w relative recovery'!$DM$3:$HQ$3,0))</f>
        <v>&lt; LOQ</v>
      </c>
      <c r="O50" s="202" t="str">
        <f>INDEX('Results w relative recovery'!$DM$2:$HQ$60,MATCH($A50,'Results w relative recovery'!$A$2:$A$60,0),MATCH(O$5,'Results w relative recovery'!$DM$3:$HQ$3,0))</f>
        <v>&lt; LOQ</v>
      </c>
      <c r="P50" s="108">
        <f>INDEX('Results w relative recovery'!$DM$2:$HQ$60,MATCH($A50,'Results w relative recovery'!$A$2:$A$60,0),MATCH(P$5,'Results w relative recovery'!$DM$3:$HQ$3,0))</f>
        <v>827.64499999999998</v>
      </c>
      <c r="Q50" s="108">
        <f>INDEX('Results w relative recovery'!$DM$2:$HQ$60,MATCH($A50,'Results w relative recovery'!$A$2:$A$60,0),MATCH(Q$5,'Results w relative recovery'!$DM$3:$HQ$3,0))</f>
        <v>877.11509999999998</v>
      </c>
      <c r="R50" s="108">
        <f>INDEX('Results w relative recovery'!$DM$2:$HQ$60,MATCH($A50,'Results w relative recovery'!$A$2:$A$60,0),MATCH(R$5,'Results w relative recovery'!$DM$3:$HQ$3,0))</f>
        <v>879.65359999999998</v>
      </c>
      <c r="S50" s="108">
        <f>INDEX('Results w relative recovery'!$DM$2:$HQ$60,MATCH($A50,'Results w relative recovery'!$A$2:$A$60,0),MATCH(S$5,'Results w relative recovery'!$DM$3:$HQ$3,0))</f>
        <v>915.19309999999996</v>
      </c>
      <c r="T50" s="108">
        <f>INDEX('Results w relative recovery'!$DM$2:$HQ$60,MATCH($A50,'Results w relative recovery'!$A$2:$A$60,0),MATCH(T$5,'Results w relative recovery'!$DM$3:$HQ$3,0))</f>
        <v>960.8596</v>
      </c>
      <c r="U50" s="108">
        <f>INDEX('Results w relative recovery'!$DM$2:$HQ$60,MATCH($A50,'Results w relative recovery'!$A$2:$A$60,0),MATCH(U$5,'Results w relative recovery'!$DM$3:$HQ$3,0))</f>
        <v>972.72</v>
      </c>
      <c r="V50" s="108">
        <f>INDEX('Results w relative recovery'!$DM$2:$HQ$60,MATCH($A50,'Results w relative recovery'!$A$2:$A$60,0),MATCH(V$5,'Results w relative recovery'!$DM$3:$HQ$3,0))</f>
        <v>454.0686</v>
      </c>
      <c r="W50" s="108">
        <f>INDEX('Results w relative recovery'!$DM$2:$HQ$60,MATCH($A50,'Results w relative recovery'!$A$2:$A$60,0),MATCH(W$5,'Results w relative recovery'!$DM$3:$HQ$3,0))</f>
        <v>990.61599999999999</v>
      </c>
      <c r="X50" s="108">
        <f>INDEX('Results w relative recovery'!$DM$2:$HQ$60,MATCH($A50,'Results w relative recovery'!$A$2:$A$60,0),MATCH(X$5,'Results w relative recovery'!$DM$3:$HQ$3,0))</f>
        <v>2874.3161</v>
      </c>
      <c r="Y50" s="108">
        <f>INDEX('Results w relative recovery'!$DM$2:$HQ$60,MATCH($A50,'Results w relative recovery'!$A$2:$A$60,0),MATCH(Y$5,'Results w relative recovery'!$DM$3:$HQ$3,0))</f>
        <v>2921.1709000000001</v>
      </c>
      <c r="Z50" s="108">
        <f>INDEX('Results w relative recovery'!$DM$2:$HQ$60,MATCH($A50,'Results w relative recovery'!$A$2:$A$60,0),MATCH(Z$5,'Results w relative recovery'!$DM$3:$HQ$3,0))</f>
        <v>1052.2731000000001</v>
      </c>
      <c r="AA50" s="108">
        <f>INDEX('Results w relative recovery'!$DM$2:$HQ$60,MATCH($A50,'Results w relative recovery'!$A$2:$A$60,0),MATCH(AA$5,'Results w relative recovery'!$DM$3:$HQ$3,0))</f>
        <v>3348.9027999999998</v>
      </c>
    </row>
    <row r="51" spans="1:27" x14ac:dyDescent="0.25">
      <c r="A51" s="103" t="s">
        <v>180</v>
      </c>
      <c r="C51" s="173" t="str">
        <f>LOOKUP(A51,Auswertung_Sequence!A51:A104,Auswertung_Sequence!E51:E104)</f>
        <v>Yes</v>
      </c>
      <c r="E51" s="107">
        <f ca="1">LOOKUP(A51,'Results w relative recovery'!$A$4:$A$60,'Results w relative recovery'!$F$4:$F$57)</f>
        <v>60.647333538834772</v>
      </c>
      <c r="L51" s="108" t="str">
        <f>INDEX('Results w relative recovery'!$DM$2:$HQ$60,MATCH($A51,'Results w relative recovery'!$A$2:$A$60,0),MATCH(L$5,'Results w relative recovery'!$DM$3:$HQ$3,0))</f>
        <v>&lt; LOQ</v>
      </c>
      <c r="M51" s="108" t="str">
        <f>INDEX('Results w relative recovery'!$DM$2:$HQ$60,MATCH($A51,'Results w relative recovery'!$A$2:$A$60,0),MATCH(M$5,'Results w relative recovery'!$DM$3:$HQ$3,0))</f>
        <v>&lt; LOQ</v>
      </c>
      <c r="N51" s="108" t="str">
        <f>INDEX('Results w relative recovery'!$DM$2:$HQ$60,MATCH($A51,'Results w relative recovery'!$A$2:$A$60,0),MATCH(N$5,'Results w relative recovery'!$DM$3:$HQ$3,0))</f>
        <v>&lt; LOQ</v>
      </c>
      <c r="O51" s="108" t="str">
        <f>INDEX('Results w relative recovery'!$DM$2:$HQ$60,MATCH($A51,'Results w relative recovery'!$A$2:$A$60,0),MATCH(O$5,'Results w relative recovery'!$DM$3:$HQ$3,0))</f>
        <v>&lt; LOQ</v>
      </c>
      <c r="P51" s="108" t="str">
        <f>INDEX('Results w relative recovery'!$DM$2:$HQ$60,MATCH($A51,'Results w relative recovery'!$A$2:$A$60,0),MATCH(P$5,'Results w relative recovery'!$DM$3:$HQ$3,0))</f>
        <v>&lt; LOQ</v>
      </c>
      <c r="Q51" s="108" t="str">
        <f>INDEX('Results w relative recovery'!$DM$2:$HQ$60,MATCH($A51,'Results w relative recovery'!$A$2:$A$60,0),MATCH(Q$5,'Results w relative recovery'!$DM$3:$HQ$3,0))</f>
        <v>&lt; LOQ</v>
      </c>
      <c r="R51" s="108" t="str">
        <f>INDEX('Results w relative recovery'!$DM$2:$HQ$60,MATCH($A51,'Results w relative recovery'!$A$2:$A$60,0),MATCH(R$5,'Results w relative recovery'!$DM$3:$HQ$3,0))</f>
        <v>&lt; LOQ</v>
      </c>
      <c r="S51" s="108" t="str">
        <f>INDEX('Results w relative recovery'!$DM$2:$HQ$60,MATCH($A51,'Results w relative recovery'!$A$2:$A$60,0),MATCH(S$5,'Results w relative recovery'!$DM$3:$HQ$3,0))</f>
        <v>&lt; LOQ</v>
      </c>
      <c r="T51" s="108" t="str">
        <f>INDEX('Results w relative recovery'!$DM$2:$HQ$60,MATCH($A51,'Results w relative recovery'!$A$2:$A$60,0),MATCH(T$5,'Results w relative recovery'!$DM$3:$HQ$3,0))</f>
        <v>&lt; LOQ</v>
      </c>
      <c r="U51" s="108" t="str">
        <f>INDEX('Results w relative recovery'!$DM$2:$HQ$60,MATCH($A51,'Results w relative recovery'!$A$2:$A$60,0),MATCH(U$5,'Results w relative recovery'!$DM$3:$HQ$3,0))</f>
        <v>&lt; LOQ</v>
      </c>
      <c r="V51" s="108" t="str">
        <f>INDEX('Results w relative recovery'!$DM$2:$HQ$60,MATCH($A51,'Results w relative recovery'!$A$2:$A$60,0),MATCH(V$5,'Results w relative recovery'!$DM$3:$HQ$3,0))</f>
        <v>&lt; LOQ</v>
      </c>
      <c r="W51" s="108" t="str">
        <f>INDEX('Results w relative recovery'!$DM$2:$HQ$60,MATCH($A51,'Results w relative recovery'!$A$2:$A$60,0),MATCH(W$5,'Results w relative recovery'!$DM$3:$HQ$3,0))</f>
        <v>&lt; LOQ</v>
      </c>
      <c r="X51" s="108">
        <f>INDEX('Results w relative recovery'!$DM$2:$HQ$60,MATCH($A51,'Results w relative recovery'!$A$2:$A$60,0),MATCH(X$5,'Results w relative recovery'!$DM$3:$HQ$3,0))</f>
        <v>157.7988</v>
      </c>
      <c r="Y51" s="108">
        <f>INDEX('Results w relative recovery'!$DM$2:$HQ$60,MATCH($A51,'Results w relative recovery'!$A$2:$A$60,0),MATCH(Y$5,'Results w relative recovery'!$DM$3:$HQ$3,0))</f>
        <v>143.21010000000001</v>
      </c>
      <c r="Z51" s="108">
        <f>INDEX('Results w relative recovery'!$DM$2:$HQ$60,MATCH($A51,'Results w relative recovery'!$A$2:$A$60,0),MATCH(Z$5,'Results w relative recovery'!$DM$3:$HQ$3,0))</f>
        <v>148.08090000000001</v>
      </c>
      <c r="AA51" s="108">
        <f>INDEX('Results w relative recovery'!$DM$2:$HQ$60,MATCH($A51,'Results w relative recovery'!$A$2:$A$60,0),MATCH(AA$5,'Results w relative recovery'!$DM$3:$HQ$3,0))</f>
        <v>187.6551</v>
      </c>
    </row>
    <row r="52" spans="1:27" x14ac:dyDescent="0.25">
      <c r="A52" s="103" t="s">
        <v>117</v>
      </c>
      <c r="C52" s="173" t="str">
        <f>LOOKUP(A52,Auswertung_Sequence!A52:A105,Auswertung_Sequence!E52:E105)</f>
        <v>Yes</v>
      </c>
      <c r="E52" s="107">
        <f ca="1">LOOKUP(A52,'Results w relative recovery'!$A$4:$A$60,'Results w relative recovery'!$F$4:$F$57)</f>
        <v>2409.4280928451785</v>
      </c>
      <c r="L52" s="108" t="str">
        <f>INDEX('Results w relative recovery'!$DM$2:$HQ$60,MATCH($A52,'Results w relative recovery'!$A$2:$A$60,0),MATCH(L$5,'Results w relative recovery'!$DM$3:$HQ$3,0))</f>
        <v>&lt; LOQ</v>
      </c>
      <c r="M52" s="108" t="str">
        <f>INDEX('Results w relative recovery'!$DM$2:$HQ$60,MATCH($A52,'Results w relative recovery'!$A$2:$A$60,0),MATCH(M$5,'Results w relative recovery'!$DM$3:$HQ$3,0))</f>
        <v>&lt; LOQ</v>
      </c>
      <c r="N52" s="108" t="str">
        <f>INDEX('Results w relative recovery'!$DM$2:$HQ$60,MATCH($A52,'Results w relative recovery'!$A$2:$A$60,0),MATCH(N$5,'Results w relative recovery'!$DM$3:$HQ$3,0))</f>
        <v>&lt; LOQ</v>
      </c>
      <c r="O52" s="108" t="str">
        <f>INDEX('Results w relative recovery'!$DM$2:$HQ$60,MATCH($A52,'Results w relative recovery'!$A$2:$A$60,0),MATCH(O$5,'Results w relative recovery'!$DM$3:$HQ$3,0))</f>
        <v>&lt; LOQ</v>
      </c>
      <c r="P52" s="108" t="str">
        <f>INDEX('Results w relative recovery'!$DM$2:$HQ$60,MATCH($A52,'Results w relative recovery'!$A$2:$A$60,0),MATCH(P$5,'Results w relative recovery'!$DM$3:$HQ$3,0))</f>
        <v>&lt; LOQ</v>
      </c>
      <c r="Q52" s="108" t="str">
        <f>INDEX('Results w relative recovery'!$DM$2:$HQ$60,MATCH($A52,'Results w relative recovery'!$A$2:$A$60,0),MATCH(Q$5,'Results w relative recovery'!$DM$3:$HQ$3,0))</f>
        <v>&lt; LOQ</v>
      </c>
      <c r="R52" s="108" t="str">
        <f>INDEX('Results w relative recovery'!$DM$2:$HQ$60,MATCH($A52,'Results w relative recovery'!$A$2:$A$60,0),MATCH(R$5,'Results w relative recovery'!$DM$3:$HQ$3,0))</f>
        <v>&lt; LOQ</v>
      </c>
      <c r="S52" s="108" t="str">
        <f>INDEX('Results w relative recovery'!$DM$2:$HQ$60,MATCH($A52,'Results w relative recovery'!$A$2:$A$60,0),MATCH(S$5,'Results w relative recovery'!$DM$3:$HQ$3,0))</f>
        <v>&lt; LOQ</v>
      </c>
      <c r="T52" s="108" t="str">
        <f>INDEX('Results w relative recovery'!$DM$2:$HQ$60,MATCH($A52,'Results w relative recovery'!$A$2:$A$60,0),MATCH(T$5,'Results w relative recovery'!$DM$3:$HQ$3,0))</f>
        <v>&lt; LOQ</v>
      </c>
      <c r="U52" s="108" t="str">
        <f>INDEX('Results w relative recovery'!$DM$2:$HQ$60,MATCH($A52,'Results w relative recovery'!$A$2:$A$60,0),MATCH(U$5,'Results w relative recovery'!$DM$3:$HQ$3,0))</f>
        <v>&lt; LOQ</v>
      </c>
      <c r="V52" s="108" t="str">
        <f>INDEX('Results w relative recovery'!$DM$2:$HQ$60,MATCH($A52,'Results w relative recovery'!$A$2:$A$60,0),MATCH(V$5,'Results w relative recovery'!$DM$3:$HQ$3,0))</f>
        <v>&lt; LOQ</v>
      </c>
      <c r="W52" s="108" t="str">
        <f>INDEX('Results w relative recovery'!$DM$2:$HQ$60,MATCH($A52,'Results w relative recovery'!$A$2:$A$60,0),MATCH(W$5,'Results w relative recovery'!$DM$3:$HQ$3,0))</f>
        <v>&lt; LOQ</v>
      </c>
      <c r="X52" s="108" t="str">
        <f>INDEX('Results w relative recovery'!$DM$2:$HQ$60,MATCH($A52,'Results w relative recovery'!$A$2:$A$60,0),MATCH(X$5,'Results w relative recovery'!$DM$3:$HQ$3,0))</f>
        <v>&lt; LOQ</v>
      </c>
      <c r="Y52" s="108" t="str">
        <f>INDEX('Results w relative recovery'!$DM$2:$HQ$60,MATCH($A52,'Results w relative recovery'!$A$2:$A$60,0),MATCH(Y$5,'Results w relative recovery'!$DM$3:$HQ$3,0))</f>
        <v>&lt; LOQ</v>
      </c>
      <c r="Z52" s="108" t="str">
        <f>INDEX('Results w relative recovery'!$DM$2:$HQ$60,MATCH($A52,'Results w relative recovery'!$A$2:$A$60,0),MATCH(Z$5,'Results w relative recovery'!$DM$3:$HQ$3,0))</f>
        <v>&lt; LOQ</v>
      </c>
      <c r="AA52" s="108" t="str">
        <f>INDEX('Results w relative recovery'!$DM$2:$HQ$60,MATCH($A52,'Results w relative recovery'!$A$2:$A$60,0),MATCH(AA$5,'Results w relative recovery'!$DM$3:$HQ$3,0))</f>
        <v>&lt; LOQ</v>
      </c>
    </row>
    <row r="53" spans="1:27" x14ac:dyDescent="0.25">
      <c r="A53" s="103" t="s">
        <v>204</v>
      </c>
      <c r="C53" s="173" t="str">
        <f>LOOKUP(A53,Auswertung_Sequence!A53:A106,Auswertung_Sequence!E53:E106)</f>
        <v>Yes</v>
      </c>
      <c r="E53" s="107">
        <f ca="1">LOOKUP(A53,'Results w relative recovery'!$A$4:$A$60,'Results w relative recovery'!$F$4:$F$57)</f>
        <v>1007.8127707868441</v>
      </c>
      <c r="L53" s="108" t="str">
        <f>INDEX('Results w relative recovery'!$DM$2:$HQ$60,MATCH($A53,'Results w relative recovery'!$A$2:$A$60,0),MATCH(L$5,'Results w relative recovery'!$DM$3:$HQ$3,0))</f>
        <v>&lt; LOQ</v>
      </c>
      <c r="M53" s="108" t="str">
        <f>INDEX('Results w relative recovery'!$DM$2:$HQ$60,MATCH($A53,'Results w relative recovery'!$A$2:$A$60,0),MATCH(M$5,'Results w relative recovery'!$DM$3:$HQ$3,0))</f>
        <v>&lt; LOQ</v>
      </c>
      <c r="N53" s="108" t="str">
        <f>INDEX('Results w relative recovery'!$DM$2:$HQ$60,MATCH($A53,'Results w relative recovery'!$A$2:$A$60,0),MATCH(N$5,'Results w relative recovery'!$DM$3:$HQ$3,0))</f>
        <v>&lt; LOQ</v>
      </c>
      <c r="O53" s="108" t="str">
        <f>INDEX('Results w relative recovery'!$DM$2:$HQ$60,MATCH($A53,'Results w relative recovery'!$A$2:$A$60,0),MATCH(O$5,'Results w relative recovery'!$DM$3:$HQ$3,0))</f>
        <v>&lt; LOQ</v>
      </c>
      <c r="P53" s="108" t="str">
        <f>INDEX('Results w relative recovery'!$DM$2:$HQ$60,MATCH($A53,'Results w relative recovery'!$A$2:$A$60,0),MATCH(P$5,'Results w relative recovery'!$DM$3:$HQ$3,0))</f>
        <v>&lt; LOQ</v>
      </c>
      <c r="Q53" s="108" t="str">
        <f>INDEX('Results w relative recovery'!$DM$2:$HQ$60,MATCH($A53,'Results w relative recovery'!$A$2:$A$60,0),MATCH(Q$5,'Results w relative recovery'!$DM$3:$HQ$3,0))</f>
        <v>&lt; LOQ</v>
      </c>
      <c r="R53" s="108" t="str">
        <f>INDEX('Results w relative recovery'!$DM$2:$HQ$60,MATCH($A53,'Results w relative recovery'!$A$2:$A$60,0),MATCH(R$5,'Results w relative recovery'!$DM$3:$HQ$3,0))</f>
        <v>&lt; LOQ</v>
      </c>
      <c r="S53" s="108" t="str">
        <f>INDEX('Results w relative recovery'!$DM$2:$HQ$60,MATCH($A53,'Results w relative recovery'!$A$2:$A$60,0),MATCH(S$5,'Results w relative recovery'!$DM$3:$HQ$3,0))</f>
        <v>&lt; LOQ</v>
      </c>
      <c r="T53" s="108" t="str">
        <f>INDEX('Results w relative recovery'!$DM$2:$HQ$60,MATCH($A53,'Results w relative recovery'!$A$2:$A$60,0),MATCH(T$5,'Results w relative recovery'!$DM$3:$HQ$3,0))</f>
        <v>&lt; LOQ</v>
      </c>
      <c r="U53" s="108" t="str">
        <f>INDEX('Results w relative recovery'!$DM$2:$HQ$60,MATCH($A53,'Results w relative recovery'!$A$2:$A$60,0),MATCH(U$5,'Results w relative recovery'!$DM$3:$HQ$3,0))</f>
        <v>&lt; LOQ</v>
      </c>
      <c r="V53" s="108" t="str">
        <f>INDEX('Results w relative recovery'!$DM$2:$HQ$60,MATCH($A53,'Results w relative recovery'!$A$2:$A$60,0),MATCH(V$5,'Results w relative recovery'!$DM$3:$HQ$3,0))</f>
        <v>&lt; LOQ</v>
      </c>
      <c r="W53" s="108" t="str">
        <f>INDEX('Results w relative recovery'!$DM$2:$HQ$60,MATCH($A53,'Results w relative recovery'!$A$2:$A$60,0),MATCH(W$5,'Results w relative recovery'!$DM$3:$HQ$3,0))</f>
        <v>&lt; LOQ</v>
      </c>
      <c r="X53" s="202" t="str">
        <f>INDEX('Results w relative recovery'!$DM$2:$HQ$60,MATCH($A53,'Results w relative recovery'!$A$2:$A$60,0),MATCH(X$5,'Results w relative recovery'!$DM$3:$HQ$3,0))</f>
        <v>&lt; LOQ</v>
      </c>
      <c r="Y53" s="202" t="str">
        <f>INDEX('Results w relative recovery'!$DM$2:$HQ$60,MATCH($A53,'Results w relative recovery'!$A$2:$A$60,0),MATCH(Y$5,'Results w relative recovery'!$DM$3:$HQ$3,0))</f>
        <v>&lt; LOQ</v>
      </c>
      <c r="Z53" s="202" t="str">
        <f>INDEX('Results w relative recovery'!$DM$2:$HQ$60,MATCH($A53,'Results w relative recovery'!$A$2:$A$60,0),MATCH(Z$5,'Results w relative recovery'!$DM$3:$HQ$3,0))</f>
        <v>&lt; LOQ</v>
      </c>
      <c r="AA53" s="202" t="str">
        <f>INDEX('Results w relative recovery'!$DM$2:$HQ$60,MATCH($A53,'Results w relative recovery'!$A$2:$A$60,0),MATCH(AA$5,'Results w relative recovery'!$DM$3:$HQ$3,0))</f>
        <v>&lt; LOQ</v>
      </c>
    </row>
    <row r="54" spans="1:27" x14ac:dyDescent="0.25">
      <c r="A54" s="103" t="s">
        <v>189</v>
      </c>
      <c r="C54" s="173" t="str">
        <f>LOOKUP(A54,Auswertung_Sequence!A54:A107,Auswertung_Sequence!E54:E107)</f>
        <v>Yes</v>
      </c>
      <c r="E54" s="107">
        <f ca="1">LOOKUP(A54,'Results w relative recovery'!$A$4:$A$60,'Results w relative recovery'!$F$4:$F$57)</f>
        <v>1775.4423986139257</v>
      </c>
      <c r="L54" s="108" t="str">
        <f>INDEX('Results w relative recovery'!$DM$2:$HQ$60,MATCH($A54,'Results w relative recovery'!$A$2:$A$60,0),MATCH(L$5,'Results w relative recovery'!$DM$3:$HQ$3,0))</f>
        <v>&lt; LOQ</v>
      </c>
      <c r="M54" s="108" t="str">
        <f>INDEX('Results w relative recovery'!$DM$2:$HQ$60,MATCH($A54,'Results w relative recovery'!$A$2:$A$60,0),MATCH(M$5,'Results w relative recovery'!$DM$3:$HQ$3,0))</f>
        <v>&lt; LOQ</v>
      </c>
      <c r="N54" s="108" t="str">
        <f>INDEX('Results w relative recovery'!$DM$2:$HQ$60,MATCH($A54,'Results w relative recovery'!$A$2:$A$60,0),MATCH(N$5,'Results w relative recovery'!$DM$3:$HQ$3,0))</f>
        <v>&lt; LOQ</v>
      </c>
      <c r="O54" s="108" t="str">
        <f>INDEX('Results w relative recovery'!$DM$2:$HQ$60,MATCH($A54,'Results w relative recovery'!$A$2:$A$60,0),MATCH(O$5,'Results w relative recovery'!$DM$3:$HQ$3,0))</f>
        <v>&lt; LOQ</v>
      </c>
      <c r="P54" s="108" t="str">
        <f>INDEX('Results w relative recovery'!$DM$2:$HQ$60,MATCH($A54,'Results w relative recovery'!$A$2:$A$60,0),MATCH(P$5,'Results w relative recovery'!$DM$3:$HQ$3,0))</f>
        <v>&lt; LOQ</v>
      </c>
      <c r="Q54" s="108" t="str">
        <f>INDEX('Results w relative recovery'!$DM$2:$HQ$60,MATCH($A54,'Results w relative recovery'!$A$2:$A$60,0),MATCH(Q$5,'Results w relative recovery'!$DM$3:$HQ$3,0))</f>
        <v>&lt; LOQ</v>
      </c>
      <c r="R54" s="108" t="str">
        <f>INDEX('Results w relative recovery'!$DM$2:$HQ$60,MATCH($A54,'Results w relative recovery'!$A$2:$A$60,0),MATCH(R$5,'Results w relative recovery'!$DM$3:$HQ$3,0))</f>
        <v>&lt; LOQ</v>
      </c>
      <c r="S54" s="108" t="str">
        <f>INDEX('Results w relative recovery'!$DM$2:$HQ$60,MATCH($A54,'Results w relative recovery'!$A$2:$A$60,0),MATCH(S$5,'Results w relative recovery'!$DM$3:$HQ$3,0))</f>
        <v>&lt; LOQ</v>
      </c>
      <c r="T54" s="108" t="str">
        <f>INDEX('Results w relative recovery'!$DM$2:$HQ$60,MATCH($A54,'Results w relative recovery'!$A$2:$A$60,0),MATCH(T$5,'Results w relative recovery'!$DM$3:$HQ$3,0))</f>
        <v>&lt; LOQ</v>
      </c>
      <c r="U54" s="108" t="str">
        <f>INDEX('Results w relative recovery'!$DM$2:$HQ$60,MATCH($A54,'Results w relative recovery'!$A$2:$A$60,0),MATCH(U$5,'Results w relative recovery'!$DM$3:$HQ$3,0))</f>
        <v>&lt; LOQ</v>
      </c>
      <c r="V54" s="108" t="str">
        <f>INDEX('Results w relative recovery'!$DM$2:$HQ$60,MATCH($A54,'Results w relative recovery'!$A$2:$A$60,0),MATCH(V$5,'Results w relative recovery'!$DM$3:$HQ$3,0))</f>
        <v>&lt; LOQ</v>
      </c>
      <c r="W54" s="108" t="str">
        <f>INDEX('Results w relative recovery'!$DM$2:$HQ$60,MATCH($A54,'Results w relative recovery'!$A$2:$A$60,0),MATCH(W$5,'Results w relative recovery'!$DM$3:$HQ$3,0))</f>
        <v>&lt; LOQ</v>
      </c>
      <c r="X54" s="108" t="str">
        <f>INDEX('Results w relative recovery'!$DM$2:$HQ$60,MATCH($A54,'Results w relative recovery'!$A$2:$A$60,0),MATCH(X$5,'Results w relative recovery'!$DM$3:$HQ$3,0))</f>
        <v>&lt; LOQ</v>
      </c>
      <c r="Y54" s="108" t="str">
        <f>INDEX('Results w relative recovery'!$DM$2:$HQ$60,MATCH($A54,'Results w relative recovery'!$A$2:$A$60,0),MATCH(Y$5,'Results w relative recovery'!$DM$3:$HQ$3,0))</f>
        <v>&lt; LOQ</v>
      </c>
      <c r="Z54" s="108" t="str">
        <f>INDEX('Results w relative recovery'!$DM$2:$HQ$60,MATCH($A54,'Results w relative recovery'!$A$2:$A$60,0),MATCH(Z$5,'Results w relative recovery'!$DM$3:$HQ$3,0))</f>
        <v>&lt; LOQ</v>
      </c>
      <c r="AA54" s="108" t="str">
        <f>INDEX('Results w relative recovery'!$DM$2:$HQ$60,MATCH($A54,'Results w relative recovery'!$A$2:$A$60,0),MATCH(AA$5,'Results w relative recovery'!$DM$3:$HQ$3,0))</f>
        <v>&lt; LOQ</v>
      </c>
    </row>
    <row r="55" spans="1:27" x14ac:dyDescent="0.25">
      <c r="A55" s="103" t="s">
        <v>118</v>
      </c>
      <c r="C55" s="173" t="str">
        <f>LOOKUP(A55,Auswertung_Sequence!A55:A108,Auswertung_Sequence!E55:E108)</f>
        <v>Yes</v>
      </c>
      <c r="E55" s="107">
        <f ca="1">LOOKUP(A55,'Results w relative recovery'!$A$4:$A$60,'Results w relative recovery'!$F$4:$F$57)</f>
        <v>416.85766820518597</v>
      </c>
      <c r="L55" s="108" t="str">
        <f>INDEX('Results w relative recovery'!$DM$2:$HQ$60,MATCH($A55,'Results w relative recovery'!$A$2:$A$60,0),MATCH(L$5,'Results w relative recovery'!$DM$3:$HQ$3,0))</f>
        <v>&lt; LOQ</v>
      </c>
      <c r="M55" s="108" t="str">
        <f>INDEX('Results w relative recovery'!$DM$2:$HQ$60,MATCH($A55,'Results w relative recovery'!$A$2:$A$60,0),MATCH(M$5,'Results w relative recovery'!$DM$3:$HQ$3,0))</f>
        <v>&lt; LOQ</v>
      </c>
      <c r="N55" s="108" t="str">
        <f>INDEX('Results w relative recovery'!$DM$2:$HQ$60,MATCH($A55,'Results w relative recovery'!$A$2:$A$60,0),MATCH(N$5,'Results w relative recovery'!$DM$3:$HQ$3,0))</f>
        <v>&lt; LOQ</v>
      </c>
      <c r="O55" s="108" t="str">
        <f>INDEX('Results w relative recovery'!$DM$2:$HQ$60,MATCH($A55,'Results w relative recovery'!$A$2:$A$60,0),MATCH(O$5,'Results w relative recovery'!$DM$3:$HQ$3,0))</f>
        <v>&lt; LOQ</v>
      </c>
      <c r="P55" s="108" t="str">
        <f>INDEX('Results w relative recovery'!$DM$2:$HQ$60,MATCH($A55,'Results w relative recovery'!$A$2:$A$60,0),MATCH(P$5,'Results w relative recovery'!$DM$3:$HQ$3,0))</f>
        <v>&lt; LOQ</v>
      </c>
      <c r="Q55" s="108" t="str">
        <f>INDEX('Results w relative recovery'!$DM$2:$HQ$60,MATCH($A55,'Results w relative recovery'!$A$2:$A$60,0),MATCH(Q$5,'Results w relative recovery'!$DM$3:$HQ$3,0))</f>
        <v>&lt; LOQ</v>
      </c>
      <c r="R55" s="108" t="str">
        <f>INDEX('Results w relative recovery'!$DM$2:$HQ$60,MATCH($A55,'Results w relative recovery'!$A$2:$A$60,0),MATCH(R$5,'Results w relative recovery'!$DM$3:$HQ$3,0))</f>
        <v>&lt; LOQ</v>
      </c>
      <c r="S55" s="108" t="str">
        <f>INDEX('Results w relative recovery'!$DM$2:$HQ$60,MATCH($A55,'Results w relative recovery'!$A$2:$A$60,0),MATCH(S$5,'Results w relative recovery'!$DM$3:$HQ$3,0))</f>
        <v>&lt; LOQ</v>
      </c>
      <c r="T55" s="108" t="str">
        <f>INDEX('Results w relative recovery'!$DM$2:$HQ$60,MATCH($A55,'Results w relative recovery'!$A$2:$A$60,0),MATCH(T$5,'Results w relative recovery'!$DM$3:$HQ$3,0))</f>
        <v>&lt; LOQ</v>
      </c>
      <c r="U55" s="108" t="str">
        <f>INDEX('Results w relative recovery'!$DM$2:$HQ$60,MATCH($A55,'Results w relative recovery'!$A$2:$A$60,0),MATCH(U$5,'Results w relative recovery'!$DM$3:$HQ$3,0))</f>
        <v>&lt; LOQ</v>
      </c>
      <c r="V55" s="108" t="str">
        <f>INDEX('Results w relative recovery'!$DM$2:$HQ$60,MATCH($A55,'Results w relative recovery'!$A$2:$A$60,0),MATCH(V$5,'Results w relative recovery'!$DM$3:$HQ$3,0))</f>
        <v>&lt; LOQ</v>
      </c>
      <c r="W55" s="108" t="str">
        <f>INDEX('Results w relative recovery'!$DM$2:$HQ$60,MATCH($A55,'Results w relative recovery'!$A$2:$A$60,0),MATCH(W$5,'Results w relative recovery'!$DM$3:$HQ$3,0))</f>
        <v>&lt; LOQ</v>
      </c>
      <c r="X55" s="108" t="str">
        <f>INDEX('Results w relative recovery'!$DM$2:$HQ$60,MATCH($A55,'Results w relative recovery'!$A$2:$A$60,0),MATCH(X$5,'Results w relative recovery'!$DM$3:$HQ$3,0))</f>
        <v>&lt; LOQ</v>
      </c>
      <c r="Y55" s="108" t="str">
        <f>INDEX('Results w relative recovery'!$DM$2:$HQ$60,MATCH($A55,'Results w relative recovery'!$A$2:$A$60,0),MATCH(Y$5,'Results w relative recovery'!$DM$3:$HQ$3,0))</f>
        <v>&lt; LOQ</v>
      </c>
      <c r="Z55" s="108" t="str">
        <f>INDEX('Results w relative recovery'!$DM$2:$HQ$60,MATCH($A55,'Results w relative recovery'!$A$2:$A$60,0),MATCH(Z$5,'Results w relative recovery'!$DM$3:$HQ$3,0))</f>
        <v>&lt; LOQ</v>
      </c>
      <c r="AA55" s="108" t="str">
        <f>INDEX('Results w relative recovery'!$DM$2:$HQ$60,MATCH($A55,'Results w relative recovery'!$A$2:$A$60,0),MATCH(AA$5,'Results w relative recovery'!$DM$3:$HQ$3,0))</f>
        <v>&lt; LOQ</v>
      </c>
    </row>
    <row r="56" spans="1:27" x14ac:dyDescent="0.25">
      <c r="A56" s="103" t="s">
        <v>11</v>
      </c>
      <c r="C56" s="173" t="str">
        <f>LOOKUP(A56,Auswertung_Sequence!A56:A109,Auswertung_Sequence!E56:E109)</f>
        <v>Yes</v>
      </c>
      <c r="E56" s="107">
        <f ca="1">LOOKUP(A56,'Results w relative recovery'!$A$4:$A$60,'Results w relative recovery'!$F$4:$F$57)</f>
        <v>133.11752061662452</v>
      </c>
      <c r="L56" s="108">
        <f>INDEX('Results w relative recovery'!$DM$2:$HQ$60,MATCH($A56,'Results w relative recovery'!$A$2:$A$60,0),MATCH(L$5,'Results w relative recovery'!$DM$3:$HQ$3,0))</f>
        <v>1177.0975000000001</v>
      </c>
      <c r="M56" s="108">
        <f>INDEX('Results w relative recovery'!$DM$2:$HQ$60,MATCH($A56,'Results w relative recovery'!$A$2:$A$60,0),MATCH(M$5,'Results w relative recovery'!$DM$3:$HQ$3,0))</f>
        <v>1272.4440999999999</v>
      </c>
      <c r="N56" s="202" t="str">
        <f>INDEX('Results w relative recovery'!$DM$2:$HQ$60,MATCH($A56,'Results w relative recovery'!$A$2:$A$60,0),MATCH(N$5,'Results w relative recovery'!$DM$3:$HQ$3,0))</f>
        <v>&lt; LOQ</v>
      </c>
      <c r="O56" s="108">
        <f>INDEX('Results w relative recovery'!$DM$2:$HQ$60,MATCH($A56,'Results w relative recovery'!$A$2:$A$60,0),MATCH(O$5,'Results w relative recovery'!$DM$3:$HQ$3,0))</f>
        <v>984.96420000000001</v>
      </c>
      <c r="P56" s="108">
        <f>INDEX('Results w relative recovery'!$DM$2:$HQ$60,MATCH($A56,'Results w relative recovery'!$A$2:$A$60,0),MATCH(P$5,'Results w relative recovery'!$DM$3:$HQ$3,0))</f>
        <v>1539.2389000000001</v>
      </c>
      <c r="Q56" s="108">
        <f>INDEX('Results w relative recovery'!$DM$2:$HQ$60,MATCH($A56,'Results w relative recovery'!$A$2:$A$60,0),MATCH(Q$5,'Results w relative recovery'!$DM$3:$HQ$3,0))</f>
        <v>1918.5655999999999</v>
      </c>
      <c r="R56" s="108">
        <f>INDEX('Results w relative recovery'!$DM$2:$HQ$60,MATCH($A56,'Results w relative recovery'!$A$2:$A$60,0),MATCH(R$5,'Results w relative recovery'!$DM$3:$HQ$3,0))</f>
        <v>2174.3200000000002</v>
      </c>
      <c r="S56" s="108">
        <f>INDEX('Results w relative recovery'!$DM$2:$HQ$60,MATCH($A56,'Results w relative recovery'!$A$2:$A$60,0),MATCH(S$5,'Results w relative recovery'!$DM$3:$HQ$3,0))</f>
        <v>1590.2267999999999</v>
      </c>
      <c r="T56" s="108">
        <f>INDEX('Results w relative recovery'!$DM$2:$HQ$60,MATCH($A56,'Results w relative recovery'!$A$2:$A$60,0),MATCH(T$5,'Results w relative recovery'!$DM$3:$HQ$3,0))</f>
        <v>1689.7112</v>
      </c>
      <c r="U56" s="108">
        <f>INDEX('Results w relative recovery'!$DM$2:$HQ$60,MATCH($A56,'Results w relative recovery'!$A$2:$A$60,0),MATCH(U$5,'Results w relative recovery'!$DM$3:$HQ$3,0))</f>
        <v>1925.8725999999999</v>
      </c>
      <c r="V56" s="108">
        <f>INDEX('Results w relative recovery'!$DM$2:$HQ$60,MATCH($A56,'Results w relative recovery'!$A$2:$A$60,0),MATCH(V$5,'Results w relative recovery'!$DM$3:$HQ$3,0))</f>
        <v>922.88440000000003</v>
      </c>
      <c r="W56" s="108">
        <f>INDEX('Results w relative recovery'!$DM$2:$HQ$60,MATCH($A56,'Results w relative recovery'!$A$2:$A$60,0),MATCH(W$5,'Results w relative recovery'!$DM$3:$HQ$3,0))</f>
        <v>1341.5755999999999</v>
      </c>
      <c r="X56" s="108">
        <f>INDEX('Results w relative recovery'!$DM$2:$HQ$60,MATCH($A56,'Results w relative recovery'!$A$2:$A$60,0),MATCH(X$5,'Results w relative recovery'!$DM$3:$HQ$3,0))</f>
        <v>2912.0844000000002</v>
      </c>
      <c r="Y56" s="108">
        <f>INDEX('Results w relative recovery'!$DM$2:$HQ$60,MATCH($A56,'Results w relative recovery'!$A$2:$A$60,0),MATCH(Y$5,'Results w relative recovery'!$DM$3:$HQ$3,0))</f>
        <v>1998.6995999999999</v>
      </c>
      <c r="Z56" s="108">
        <f>INDEX('Results w relative recovery'!$DM$2:$HQ$60,MATCH($A56,'Results w relative recovery'!$A$2:$A$60,0),MATCH(Z$5,'Results w relative recovery'!$DM$3:$HQ$3,0))</f>
        <v>194.7533</v>
      </c>
      <c r="AA56" s="108">
        <f>INDEX('Results w relative recovery'!$DM$2:$HQ$60,MATCH($A56,'Results w relative recovery'!$A$2:$A$60,0),MATCH(AA$5,'Results w relative recovery'!$DM$3:$HQ$3,0))</f>
        <v>2871.8579</v>
      </c>
    </row>
    <row r="57" spans="1:27" s="215" customFormat="1" x14ac:dyDescent="0.25">
      <c r="A57" s="203" t="s">
        <v>200</v>
      </c>
      <c r="C57" s="205" t="str">
        <f>LOOKUP(A57,Auswertung_Sequence!A57:A110,Auswertung_Sequence!E57:E110)</f>
        <v>Yes</v>
      </c>
      <c r="E57" s="207" t="str">
        <f ca="1">LOOKUP(A57,'Results w relative recovery'!$A$4:$A$60,'Results w relative recovery'!$F$4:$F$57)</f>
        <v>nicht bestimmbar</v>
      </c>
      <c r="L57" s="209" t="e">
        <f>INDEX('Results w relative recovery'!$DM$2:$HQ$60,MATCH($A57,'Results w relative recovery'!$A$2:$A$60,0),MATCH(L$5,'Results w relative recovery'!$DM$3:$HQ$3,0))</f>
        <v>#VALUE!</v>
      </c>
      <c r="M57" s="209" t="e">
        <f>INDEX('Results w relative recovery'!$DM$2:$HQ$60,MATCH($A57,'Results w relative recovery'!$A$2:$A$60,0),MATCH(M$5,'Results w relative recovery'!$DM$3:$HQ$3,0))</f>
        <v>#VALUE!</v>
      </c>
      <c r="N57" s="209" t="e">
        <f>INDEX('Results w relative recovery'!$DM$2:$HQ$60,MATCH($A57,'Results w relative recovery'!$A$2:$A$60,0),MATCH(N$5,'Results w relative recovery'!$DM$3:$HQ$3,0))</f>
        <v>#VALUE!</v>
      </c>
      <c r="O57" s="209" t="e">
        <f>INDEX('Results w relative recovery'!$DM$2:$HQ$60,MATCH($A57,'Results w relative recovery'!$A$2:$A$60,0),MATCH(O$5,'Results w relative recovery'!$DM$3:$HQ$3,0))</f>
        <v>#VALUE!</v>
      </c>
      <c r="P57" s="209" t="e">
        <f>INDEX('Results w relative recovery'!$DM$2:$HQ$60,MATCH($A57,'Results w relative recovery'!$A$2:$A$60,0),MATCH(P$5,'Results w relative recovery'!$DM$3:$HQ$3,0))</f>
        <v>#VALUE!</v>
      </c>
      <c r="Q57" s="209" t="e">
        <f>INDEX('Results w relative recovery'!$DM$2:$HQ$60,MATCH($A57,'Results w relative recovery'!$A$2:$A$60,0),MATCH(Q$5,'Results w relative recovery'!$DM$3:$HQ$3,0))</f>
        <v>#VALUE!</v>
      </c>
      <c r="R57" s="209" t="e">
        <f>INDEX('Results w relative recovery'!$DM$2:$HQ$60,MATCH($A57,'Results w relative recovery'!$A$2:$A$60,0),MATCH(R$5,'Results w relative recovery'!$DM$3:$HQ$3,0))</f>
        <v>#VALUE!</v>
      </c>
      <c r="S57" s="209" t="e">
        <f>INDEX('Results w relative recovery'!$DM$2:$HQ$60,MATCH($A57,'Results w relative recovery'!$A$2:$A$60,0),MATCH(S$5,'Results w relative recovery'!$DM$3:$HQ$3,0))</f>
        <v>#VALUE!</v>
      </c>
      <c r="T57" s="209" t="e">
        <f>INDEX('Results w relative recovery'!$DM$2:$HQ$60,MATCH($A57,'Results w relative recovery'!$A$2:$A$60,0),MATCH(T$5,'Results w relative recovery'!$DM$3:$HQ$3,0))</f>
        <v>#VALUE!</v>
      </c>
      <c r="U57" s="209" t="e">
        <f>INDEX('Results w relative recovery'!$DM$2:$HQ$60,MATCH($A57,'Results w relative recovery'!$A$2:$A$60,0),MATCH(U$5,'Results w relative recovery'!$DM$3:$HQ$3,0))</f>
        <v>#VALUE!</v>
      </c>
      <c r="V57" s="209" t="e">
        <f>INDEX('Results w relative recovery'!$DM$2:$HQ$60,MATCH($A57,'Results w relative recovery'!$A$2:$A$60,0),MATCH(V$5,'Results w relative recovery'!$DM$3:$HQ$3,0))</f>
        <v>#VALUE!</v>
      </c>
      <c r="W57" s="209" t="e">
        <f>INDEX('Results w relative recovery'!$DM$2:$HQ$60,MATCH($A57,'Results w relative recovery'!$A$2:$A$60,0),MATCH(W$5,'Results w relative recovery'!$DM$3:$HQ$3,0))</f>
        <v>#VALUE!</v>
      </c>
      <c r="X57" s="209" t="e">
        <f>INDEX('Results w relative recovery'!$DM$2:$HQ$60,MATCH($A57,'Results w relative recovery'!$A$2:$A$60,0),MATCH(X$5,'Results w relative recovery'!$DM$3:$HQ$3,0))</f>
        <v>#VALUE!</v>
      </c>
      <c r="Y57" s="209" t="e">
        <f>INDEX('Results w relative recovery'!$DM$2:$HQ$60,MATCH($A57,'Results w relative recovery'!$A$2:$A$60,0),MATCH(Y$5,'Results w relative recovery'!$DM$3:$HQ$3,0))</f>
        <v>#VALUE!</v>
      </c>
      <c r="Z57" s="209" t="e">
        <f>INDEX('Results w relative recovery'!$DM$2:$HQ$60,MATCH($A57,'Results w relative recovery'!$A$2:$A$60,0),MATCH(Z$5,'Results w relative recovery'!$DM$3:$HQ$3,0))</f>
        <v>#VALUE!</v>
      </c>
      <c r="AA57" s="209" t="e">
        <f>INDEX('Results w relative recovery'!$DM$2:$HQ$60,MATCH($A57,'Results w relative recovery'!$A$2:$A$60,0),MATCH(AA$5,'Results w relative recovery'!$DM$3:$HQ$3,0))</f>
        <v>#VALUE!</v>
      </c>
    </row>
    <row r="58" spans="1:27" x14ac:dyDescent="0.25">
      <c r="A58" s="103" t="s">
        <v>69</v>
      </c>
      <c r="C58" s="173" t="str">
        <f>LOOKUP(A58,Auswertung_Sequence!A58:A111,Auswertung_Sequence!E58:E111)</f>
        <v>Yes</v>
      </c>
      <c r="E58" s="107">
        <f ca="1">LOOKUP(A58,'Results w relative recovery'!$A$4:$A$60,'Results w relative recovery'!$F$4:$F$57)</f>
        <v>96.415429507856913</v>
      </c>
      <c r="L58" s="108" t="str">
        <f>INDEX('Results w relative recovery'!$DM$2:$HQ$60,MATCH($A58,'Results w relative recovery'!$A$2:$A$60,0),MATCH(L$5,'Results w relative recovery'!$DM$3:$HQ$3,0))</f>
        <v>&lt; LOQ</v>
      </c>
      <c r="M58" s="108" t="str">
        <f>INDEX('Results w relative recovery'!$DM$2:$HQ$60,MATCH($A58,'Results w relative recovery'!$A$2:$A$60,0),MATCH(M$5,'Results w relative recovery'!$DM$3:$HQ$3,0))</f>
        <v>&lt; LOQ</v>
      </c>
      <c r="N58" s="108" t="str">
        <f>INDEX('Results w relative recovery'!$DM$2:$HQ$60,MATCH($A58,'Results w relative recovery'!$A$2:$A$60,0),MATCH(N$5,'Results w relative recovery'!$DM$3:$HQ$3,0))</f>
        <v>&lt; LOQ</v>
      </c>
      <c r="O58" s="108" t="str">
        <f>INDEX('Results w relative recovery'!$DM$2:$HQ$60,MATCH($A58,'Results w relative recovery'!$A$2:$A$60,0),MATCH(O$5,'Results w relative recovery'!$DM$3:$HQ$3,0))</f>
        <v>&lt; LOQ</v>
      </c>
      <c r="P58" s="108" t="str">
        <f>INDEX('Results w relative recovery'!$DM$2:$HQ$60,MATCH($A58,'Results w relative recovery'!$A$2:$A$60,0),MATCH(P$5,'Results w relative recovery'!$DM$3:$HQ$3,0))</f>
        <v>&lt; LOQ</v>
      </c>
      <c r="Q58" s="108" t="str">
        <f>INDEX('Results w relative recovery'!$DM$2:$HQ$60,MATCH($A58,'Results w relative recovery'!$A$2:$A$60,0),MATCH(Q$5,'Results w relative recovery'!$DM$3:$HQ$3,0))</f>
        <v>&lt; LOQ</v>
      </c>
      <c r="R58" s="108" t="str">
        <f>INDEX('Results w relative recovery'!$DM$2:$HQ$60,MATCH($A58,'Results w relative recovery'!$A$2:$A$60,0),MATCH(R$5,'Results w relative recovery'!$DM$3:$HQ$3,0))</f>
        <v>&lt; LOQ</v>
      </c>
      <c r="S58" s="108" t="str">
        <f>INDEX('Results w relative recovery'!$DM$2:$HQ$60,MATCH($A58,'Results w relative recovery'!$A$2:$A$60,0),MATCH(S$5,'Results w relative recovery'!$DM$3:$HQ$3,0))</f>
        <v>&lt; LOQ</v>
      </c>
      <c r="T58" s="108" t="str">
        <f>INDEX('Results w relative recovery'!$DM$2:$HQ$60,MATCH($A58,'Results w relative recovery'!$A$2:$A$60,0),MATCH(T$5,'Results w relative recovery'!$DM$3:$HQ$3,0))</f>
        <v>&lt; LOQ</v>
      </c>
      <c r="U58" s="108" t="str">
        <f>INDEX('Results w relative recovery'!$DM$2:$HQ$60,MATCH($A58,'Results w relative recovery'!$A$2:$A$60,0),MATCH(U$5,'Results w relative recovery'!$DM$3:$HQ$3,0))</f>
        <v>&lt; LOQ</v>
      </c>
      <c r="V58" s="108" t="str">
        <f>INDEX('Results w relative recovery'!$DM$2:$HQ$60,MATCH($A58,'Results w relative recovery'!$A$2:$A$60,0),MATCH(V$5,'Results w relative recovery'!$DM$3:$HQ$3,0))</f>
        <v>&lt; LOQ</v>
      </c>
      <c r="W58" s="108" t="str">
        <f>INDEX('Results w relative recovery'!$DM$2:$HQ$60,MATCH($A58,'Results w relative recovery'!$A$2:$A$60,0),MATCH(W$5,'Results w relative recovery'!$DM$3:$HQ$3,0))</f>
        <v>&lt; LOQ</v>
      </c>
      <c r="X58" s="108">
        <f>INDEX('Results w relative recovery'!$DM$2:$HQ$60,MATCH($A58,'Results w relative recovery'!$A$2:$A$60,0),MATCH(X$5,'Results w relative recovery'!$DM$3:$HQ$3,0))</f>
        <v>363.05130000000003</v>
      </c>
      <c r="Y58" s="108">
        <f>INDEX('Results w relative recovery'!$DM$2:$HQ$60,MATCH($A58,'Results w relative recovery'!$A$2:$A$60,0),MATCH(Y$5,'Results w relative recovery'!$DM$3:$HQ$3,0))</f>
        <v>393.3082</v>
      </c>
      <c r="Z58" s="108">
        <f>INDEX('Results w relative recovery'!$DM$2:$HQ$60,MATCH($A58,'Results w relative recovery'!$A$2:$A$60,0),MATCH(Z$5,'Results w relative recovery'!$DM$3:$HQ$3,0))</f>
        <v>231.60929999999999</v>
      </c>
      <c r="AA58" s="108">
        <f>INDEX('Results w relative recovery'!$DM$2:$HQ$60,MATCH($A58,'Results w relative recovery'!$A$2:$A$60,0),MATCH(AA$5,'Results w relative recovery'!$DM$3:$HQ$3,0))</f>
        <v>423.2561</v>
      </c>
    </row>
    <row r="59" spans="1:27" x14ac:dyDescent="0.25">
      <c r="A59" s="103" t="s">
        <v>218</v>
      </c>
      <c r="C59" s="173" t="str">
        <f>LOOKUP(A59,Auswertung_Sequence!A59:A112,Auswertung_Sequence!E59:E112)</f>
        <v>Yes</v>
      </c>
      <c r="E59" s="107">
        <f ca="1">LOOKUP(A59,'Results w relative recovery'!$A$4:$A$60,'Results w relative recovery'!$F$4:$F$57)</f>
        <v>66.19563435663747</v>
      </c>
      <c r="L59" s="108">
        <f>INDEX('Results w relative recovery'!$DM$2:$HQ$60,MATCH($A59,'Results w relative recovery'!$A$2:$A$60,0),MATCH(L$5,'Results w relative recovery'!$DM$3:$HQ$3,0))</f>
        <v>75.499899999999997</v>
      </c>
      <c r="M59" s="108">
        <f>INDEX('Results w relative recovery'!$DM$2:$HQ$60,MATCH($A59,'Results w relative recovery'!$A$2:$A$60,0),MATCH(M$5,'Results w relative recovery'!$DM$3:$HQ$3,0))</f>
        <v>99.250600000000006</v>
      </c>
      <c r="N59" s="108">
        <f>INDEX('Results w relative recovery'!$DM$2:$HQ$60,MATCH($A59,'Results w relative recovery'!$A$2:$A$60,0),MATCH(N$5,'Results w relative recovery'!$DM$3:$HQ$3,0))</f>
        <v>125.5295</v>
      </c>
      <c r="O59" s="108">
        <f>INDEX('Results w relative recovery'!$DM$2:$HQ$60,MATCH($A59,'Results w relative recovery'!$A$2:$A$60,0),MATCH(O$5,'Results w relative recovery'!$DM$3:$HQ$3,0))</f>
        <v>93.429699999999997</v>
      </c>
      <c r="P59" s="108">
        <f>INDEX('Results w relative recovery'!$DM$2:$HQ$60,MATCH($A59,'Results w relative recovery'!$A$2:$A$60,0),MATCH(P$5,'Results w relative recovery'!$DM$3:$HQ$3,0))</f>
        <v>600.89930000000004</v>
      </c>
      <c r="Q59" s="108">
        <f>INDEX('Results w relative recovery'!$DM$2:$HQ$60,MATCH($A59,'Results w relative recovery'!$A$2:$A$60,0),MATCH(Q$5,'Results w relative recovery'!$DM$3:$HQ$3,0))</f>
        <v>620.33339999999998</v>
      </c>
      <c r="R59" s="108">
        <f>INDEX('Results w relative recovery'!$DM$2:$HQ$60,MATCH($A59,'Results w relative recovery'!$A$2:$A$60,0),MATCH(R$5,'Results w relative recovery'!$DM$3:$HQ$3,0))</f>
        <v>609.5752</v>
      </c>
      <c r="S59" s="108">
        <f>INDEX('Results w relative recovery'!$DM$2:$HQ$60,MATCH($A59,'Results w relative recovery'!$A$2:$A$60,0),MATCH(S$5,'Results w relative recovery'!$DM$3:$HQ$3,0))</f>
        <v>569.46310000000005</v>
      </c>
      <c r="T59" s="108">
        <f>INDEX('Results w relative recovery'!$DM$2:$HQ$60,MATCH($A59,'Results w relative recovery'!$A$2:$A$60,0),MATCH(T$5,'Results w relative recovery'!$DM$3:$HQ$3,0))</f>
        <v>838.41700000000003</v>
      </c>
      <c r="U59" s="108">
        <f>INDEX('Results w relative recovery'!$DM$2:$HQ$60,MATCH($A59,'Results w relative recovery'!$A$2:$A$60,0),MATCH(U$5,'Results w relative recovery'!$DM$3:$HQ$3,0))</f>
        <v>688.72260000000006</v>
      </c>
      <c r="V59" s="108">
        <f>INDEX('Results w relative recovery'!$DM$2:$HQ$60,MATCH($A59,'Results w relative recovery'!$A$2:$A$60,0),MATCH(V$5,'Results w relative recovery'!$DM$3:$HQ$3,0))</f>
        <v>1391.7529</v>
      </c>
      <c r="W59" s="108">
        <f>INDEX('Results w relative recovery'!$DM$2:$HQ$60,MATCH($A59,'Results w relative recovery'!$A$2:$A$60,0),MATCH(W$5,'Results w relative recovery'!$DM$3:$HQ$3,0))</f>
        <v>883.24099999999999</v>
      </c>
      <c r="X59" s="108">
        <f>INDEX('Results w relative recovery'!$DM$2:$HQ$60,MATCH($A59,'Results w relative recovery'!$A$2:$A$60,0),MATCH(X$5,'Results w relative recovery'!$DM$3:$HQ$3,0))</f>
        <v>2032.1936000000001</v>
      </c>
      <c r="Y59" s="108">
        <f>INDEX('Results w relative recovery'!$DM$2:$HQ$60,MATCH($A59,'Results w relative recovery'!$A$2:$A$60,0),MATCH(Y$5,'Results w relative recovery'!$DM$3:$HQ$3,0))</f>
        <v>2411.4422</v>
      </c>
      <c r="Z59" s="108">
        <f>INDEX('Results w relative recovery'!$DM$2:$HQ$60,MATCH($A59,'Results w relative recovery'!$A$2:$A$60,0),MATCH(Z$5,'Results w relative recovery'!$DM$3:$HQ$3,0))</f>
        <v>2905.0036</v>
      </c>
      <c r="AA59" s="108">
        <f>INDEX('Results w relative recovery'!$DM$2:$HQ$60,MATCH($A59,'Results w relative recovery'!$A$2:$A$60,0),MATCH(AA$5,'Results w relative recovery'!$DM$3:$HQ$3,0))</f>
        <v>2281.6923999999999</v>
      </c>
    </row>
  </sheetData>
  <mergeCells count="3">
    <mergeCell ref="E4:F4"/>
    <mergeCell ref="G4:H4"/>
    <mergeCell ref="L4:AA4"/>
  </mergeCells>
  <conditionalFormatting sqref="H15">
    <cfRule type="cellIs" dxfId="159" priority="1" operator="between">
      <formula>80</formula>
      <formula>120</formula>
    </cfRule>
  </conditionalFormatting>
  <conditionalFormatting sqref="I6">
    <cfRule type="cellIs" dxfId="158" priority="73" operator="between">
      <formula>1</formula>
      <formula>79</formula>
    </cfRule>
    <cfRule type="cellIs" dxfId="157" priority="74" operator="greaterThan">
      <formula>120</formula>
    </cfRule>
  </conditionalFormatting>
  <conditionalFormatting sqref="I6">
    <cfRule type="containsText" dxfId="156" priority="72" operator="containsText" text="&lt;">
      <formula>NOT(ISERROR(SEARCH("&lt;",I6)))</formula>
    </cfRule>
    <cfRule type="cellIs" dxfId="155" priority="75" operator="greaterThan">
      <formula>40</formula>
    </cfRule>
  </conditionalFormatting>
  <conditionalFormatting sqref="I6">
    <cfRule type="cellIs" dxfId="154" priority="71" operator="between">
      <formula>80</formula>
      <formula>120</formula>
    </cfRule>
  </conditionalFormatting>
  <conditionalFormatting sqref="I13:I15">
    <cfRule type="cellIs" dxfId="153" priority="68" operator="between">
      <formula>1</formula>
      <formula>79</formula>
    </cfRule>
    <cfRule type="cellIs" dxfId="152" priority="69" operator="greaterThan">
      <formula>120</formula>
    </cfRule>
  </conditionalFormatting>
  <conditionalFormatting sqref="I13:I15">
    <cfRule type="containsText" dxfId="151" priority="67" operator="containsText" text="&lt;">
      <formula>NOT(ISERROR(SEARCH("&lt;",I13)))</formula>
    </cfRule>
    <cfRule type="cellIs" dxfId="150" priority="70" operator="greaterThan">
      <formula>40</formula>
    </cfRule>
  </conditionalFormatting>
  <conditionalFormatting sqref="I13:I15">
    <cfRule type="cellIs" dxfId="149" priority="66" operator="between">
      <formula>80</formula>
      <formula>120</formula>
    </cfRule>
  </conditionalFormatting>
  <conditionalFormatting sqref="J6:J7">
    <cfRule type="cellIs" dxfId="148" priority="63" operator="between">
      <formula>1</formula>
      <formula>79</formula>
    </cfRule>
    <cfRule type="cellIs" dxfId="147" priority="64" operator="greaterThan">
      <formula>120</formula>
    </cfRule>
  </conditionalFormatting>
  <conditionalFormatting sqref="J6:J7">
    <cfRule type="containsText" dxfId="146" priority="62" operator="containsText" text="&lt;">
      <formula>NOT(ISERROR(SEARCH("&lt;",J6)))</formula>
    </cfRule>
    <cfRule type="cellIs" dxfId="145" priority="65" operator="greaterThan">
      <formula>40</formula>
    </cfRule>
  </conditionalFormatting>
  <conditionalFormatting sqref="J6:J7">
    <cfRule type="cellIs" dxfId="144" priority="61" operator="between">
      <formula>80</formula>
      <formula>120</formula>
    </cfRule>
  </conditionalFormatting>
  <conditionalFormatting sqref="K6">
    <cfRule type="cellIs" dxfId="143" priority="58" operator="between">
      <formula>1</formula>
      <formula>79</formula>
    </cfRule>
    <cfRule type="cellIs" dxfId="142" priority="59" operator="greaterThan">
      <formula>120</formula>
    </cfRule>
  </conditionalFormatting>
  <conditionalFormatting sqref="K6">
    <cfRule type="containsText" dxfId="141" priority="57" operator="containsText" text="&lt;">
      <formula>NOT(ISERROR(SEARCH("&lt;",K6)))</formula>
    </cfRule>
    <cfRule type="cellIs" dxfId="140" priority="60" operator="greaterThan">
      <formula>40</formula>
    </cfRule>
  </conditionalFormatting>
  <conditionalFormatting sqref="K6">
    <cfRule type="cellIs" dxfId="139" priority="56" operator="between">
      <formula>80</formula>
      <formula>120</formula>
    </cfRule>
  </conditionalFormatting>
  <conditionalFormatting sqref="K13:K15">
    <cfRule type="cellIs" dxfId="138" priority="53" operator="between">
      <formula>1</formula>
      <formula>79</formula>
    </cfRule>
    <cfRule type="cellIs" dxfId="137" priority="54" operator="greaterThan">
      <formula>120</formula>
    </cfRule>
  </conditionalFormatting>
  <conditionalFormatting sqref="K13:K15">
    <cfRule type="containsText" dxfId="136" priority="52" operator="containsText" text="&lt;">
      <formula>NOT(ISERROR(SEARCH("&lt;",K13)))</formula>
    </cfRule>
    <cfRule type="cellIs" dxfId="135" priority="55" operator="greaterThan">
      <formula>40</formula>
    </cfRule>
  </conditionalFormatting>
  <conditionalFormatting sqref="K13:K15">
    <cfRule type="cellIs" dxfId="134" priority="51" operator="between">
      <formula>80</formula>
      <formula>120</formula>
    </cfRule>
  </conditionalFormatting>
  <conditionalFormatting sqref="J15:J21">
    <cfRule type="cellIs" dxfId="133" priority="48" operator="between">
      <formula>1</formula>
      <formula>79</formula>
    </cfRule>
    <cfRule type="cellIs" dxfId="132" priority="49" operator="greaterThan">
      <formula>120</formula>
    </cfRule>
  </conditionalFormatting>
  <conditionalFormatting sqref="J15:J21">
    <cfRule type="containsText" dxfId="131" priority="47" operator="containsText" text="&lt;">
      <formula>NOT(ISERROR(SEARCH("&lt;",J15)))</formula>
    </cfRule>
    <cfRule type="cellIs" dxfId="130" priority="50" operator="greaterThan">
      <formula>40</formula>
    </cfRule>
  </conditionalFormatting>
  <conditionalFormatting sqref="J15:J21">
    <cfRule type="cellIs" dxfId="129" priority="46" operator="between">
      <formula>80</formula>
      <formula>120</formula>
    </cfRule>
  </conditionalFormatting>
  <conditionalFormatting sqref="I17">
    <cfRule type="cellIs" dxfId="128" priority="43" operator="between">
      <formula>1</formula>
      <formula>79</formula>
    </cfRule>
    <cfRule type="cellIs" dxfId="127" priority="44" operator="greaterThan">
      <formula>120</formula>
    </cfRule>
  </conditionalFormatting>
  <conditionalFormatting sqref="I17">
    <cfRule type="containsText" dxfId="126" priority="42" operator="containsText" text="&lt;">
      <formula>NOT(ISERROR(SEARCH("&lt;",I17)))</formula>
    </cfRule>
    <cfRule type="cellIs" dxfId="125" priority="45" operator="greaterThan">
      <formula>40</formula>
    </cfRule>
  </conditionalFormatting>
  <conditionalFormatting sqref="I17">
    <cfRule type="cellIs" dxfId="124" priority="41" operator="between">
      <formula>80</formula>
      <formula>120</formula>
    </cfRule>
  </conditionalFormatting>
  <conditionalFormatting sqref="I20:I21">
    <cfRule type="cellIs" dxfId="123" priority="38" operator="between">
      <formula>1</formula>
      <formula>79</formula>
    </cfRule>
    <cfRule type="cellIs" dxfId="122" priority="39" operator="greaterThan">
      <formula>120</formula>
    </cfRule>
  </conditionalFormatting>
  <conditionalFormatting sqref="I20:I21">
    <cfRule type="containsText" dxfId="121" priority="37" operator="containsText" text="&lt;">
      <formula>NOT(ISERROR(SEARCH("&lt;",I20)))</formula>
    </cfRule>
    <cfRule type="cellIs" dxfId="120" priority="40" operator="greaterThan">
      <formula>40</formula>
    </cfRule>
  </conditionalFormatting>
  <conditionalFormatting sqref="I20:I21">
    <cfRule type="cellIs" dxfId="119" priority="36" operator="between">
      <formula>80</formula>
      <formula>120</formula>
    </cfRule>
  </conditionalFormatting>
  <conditionalFormatting sqref="K17">
    <cfRule type="cellIs" dxfId="118" priority="33" operator="between">
      <formula>1</formula>
      <formula>79</formula>
    </cfRule>
    <cfRule type="cellIs" dxfId="117" priority="34" operator="greaterThan">
      <formula>120</formula>
    </cfRule>
  </conditionalFormatting>
  <conditionalFormatting sqref="K17">
    <cfRule type="containsText" dxfId="116" priority="32" operator="containsText" text="&lt;">
      <formula>NOT(ISERROR(SEARCH("&lt;",K17)))</formula>
    </cfRule>
    <cfRule type="cellIs" dxfId="115" priority="35" operator="greaterThan">
      <formula>40</formula>
    </cfRule>
  </conditionalFormatting>
  <conditionalFormatting sqref="K17">
    <cfRule type="cellIs" dxfId="114" priority="31" operator="between">
      <formula>80</formula>
      <formula>120</formula>
    </cfRule>
  </conditionalFormatting>
  <conditionalFormatting sqref="K20">
    <cfRule type="cellIs" dxfId="113" priority="28" operator="between">
      <formula>1</formula>
      <formula>79</formula>
    </cfRule>
    <cfRule type="cellIs" dxfId="112" priority="29" operator="greaterThan">
      <formula>120</formula>
    </cfRule>
  </conditionalFormatting>
  <conditionalFormatting sqref="K20">
    <cfRule type="containsText" dxfId="111" priority="27" operator="containsText" text="&lt;">
      <formula>NOT(ISERROR(SEARCH("&lt;",K20)))</formula>
    </cfRule>
    <cfRule type="cellIs" dxfId="110" priority="30" operator="greaterThan">
      <formula>40</formula>
    </cfRule>
  </conditionalFormatting>
  <conditionalFormatting sqref="K20">
    <cfRule type="cellIs" dxfId="109" priority="26" operator="between">
      <formula>80</formula>
      <formula>120</formula>
    </cfRule>
  </conditionalFormatting>
  <conditionalFormatting sqref="G6:G21">
    <cfRule type="cellIs" dxfId="108" priority="23" operator="between">
      <formula>1</formula>
      <formula>79</formula>
    </cfRule>
    <cfRule type="cellIs" dxfId="107" priority="24" operator="greaterThan">
      <formula>120</formula>
    </cfRule>
  </conditionalFormatting>
  <conditionalFormatting sqref="G6:G21">
    <cfRule type="containsText" dxfId="106" priority="22" operator="containsText" text="&lt;">
      <formula>NOT(ISERROR(SEARCH("&lt;",G6)))</formula>
    </cfRule>
    <cfRule type="cellIs" dxfId="105" priority="25" operator="greaterThan">
      <formula>40</formula>
    </cfRule>
  </conditionalFormatting>
  <conditionalFormatting sqref="G6:G21">
    <cfRule type="cellIs" dxfId="104" priority="21" operator="between">
      <formula>80</formula>
      <formula>120</formula>
    </cfRule>
  </conditionalFormatting>
  <conditionalFormatting sqref="H7:H14">
    <cfRule type="cellIs" dxfId="103" priority="18" operator="between">
      <formula>1</formula>
      <formula>79</formula>
    </cfRule>
    <cfRule type="cellIs" dxfId="102" priority="19" operator="greaterThan">
      <formula>120</formula>
    </cfRule>
  </conditionalFormatting>
  <conditionalFormatting sqref="H7:H14">
    <cfRule type="containsText" dxfId="101" priority="17" operator="containsText" text="&lt;">
      <formula>NOT(ISERROR(SEARCH("&lt;",H7)))</formula>
    </cfRule>
    <cfRule type="cellIs" dxfId="100" priority="20" operator="greaterThan">
      <formula>40</formula>
    </cfRule>
  </conditionalFormatting>
  <conditionalFormatting sqref="H7:H14">
    <cfRule type="cellIs" dxfId="99" priority="16" operator="between">
      <formula>80</formula>
      <formula>120</formula>
    </cfRule>
  </conditionalFormatting>
  <conditionalFormatting sqref="H6">
    <cfRule type="cellIs" dxfId="98" priority="13" operator="between">
      <formula>1</formula>
      <formula>79</formula>
    </cfRule>
    <cfRule type="cellIs" dxfId="97" priority="14" operator="greaterThan">
      <formula>120</formula>
    </cfRule>
  </conditionalFormatting>
  <conditionalFormatting sqref="H6">
    <cfRule type="containsText" dxfId="96" priority="12" operator="containsText" text="&lt;">
      <formula>NOT(ISERROR(SEARCH("&lt;",H6)))</formula>
    </cfRule>
    <cfRule type="cellIs" dxfId="95" priority="15" operator="greaterThan">
      <formula>40</formula>
    </cfRule>
  </conditionalFormatting>
  <conditionalFormatting sqref="H6">
    <cfRule type="cellIs" dxfId="94" priority="11" operator="between">
      <formula>80</formula>
      <formula>120</formula>
    </cfRule>
  </conditionalFormatting>
  <conditionalFormatting sqref="H16:H21">
    <cfRule type="cellIs" dxfId="93" priority="8" operator="between">
      <formula>1</formula>
      <formula>79</formula>
    </cfRule>
    <cfRule type="cellIs" dxfId="92" priority="9" operator="greaterThan">
      <formula>120</formula>
    </cfRule>
  </conditionalFormatting>
  <conditionalFormatting sqref="H16:H21">
    <cfRule type="containsText" dxfId="91" priority="7" operator="containsText" text="&lt;">
      <formula>NOT(ISERROR(SEARCH("&lt;",H16)))</formula>
    </cfRule>
    <cfRule type="cellIs" dxfId="90" priority="10" operator="greaterThan">
      <formula>40</formula>
    </cfRule>
  </conditionalFormatting>
  <conditionalFormatting sqref="H16:H21">
    <cfRule type="cellIs" dxfId="89" priority="6" operator="between">
      <formula>80</formula>
      <formula>120</formula>
    </cfRule>
  </conditionalFormatting>
  <conditionalFormatting sqref="H15">
    <cfRule type="cellIs" dxfId="88" priority="3" operator="between">
      <formula>1</formula>
      <formula>79</formula>
    </cfRule>
    <cfRule type="cellIs" dxfId="87" priority="4" operator="greaterThan">
      <formula>120</formula>
    </cfRule>
  </conditionalFormatting>
  <conditionalFormatting sqref="H15">
    <cfRule type="containsText" dxfId="86" priority="2" operator="containsText" text="&lt;">
      <formula>NOT(ISERROR(SEARCH("&lt;",H15)))</formula>
    </cfRule>
    <cfRule type="cellIs" dxfId="85" priority="5" operator="greaterThan">
      <formula>40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B6FF9F"/>
  </sheetPr>
  <dimension ref="A4:DP59"/>
  <sheetViews>
    <sheetView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L5" sqref="L5"/>
    </sheetView>
  </sheetViews>
  <sheetFormatPr defaultColWidth="9.140625" defaultRowHeight="15" x14ac:dyDescent="0.25"/>
  <cols>
    <col min="1" max="1" width="26.28515625" style="139" customWidth="1"/>
    <col min="2" max="2" width="15.7109375" style="139" customWidth="1"/>
    <col min="3" max="3" width="9.140625" style="139"/>
    <col min="4" max="4" width="12.140625" style="139" customWidth="1"/>
    <col min="5" max="5" width="9.28515625" style="139" bestFit="1" customWidth="1"/>
    <col min="6" max="8" width="9.42578125" style="139" bestFit="1" customWidth="1"/>
    <col min="9" max="11" width="4.85546875" style="139" customWidth="1"/>
    <col min="12" max="64" width="7.42578125" style="139" customWidth="1"/>
    <col min="65" max="16384" width="9.140625" style="139"/>
  </cols>
  <sheetData>
    <row r="4" spans="1:120" s="152" customFormat="1" ht="36" customHeight="1" x14ac:dyDescent="0.35">
      <c r="C4" s="61"/>
      <c r="D4" s="61"/>
      <c r="E4" s="216" t="s">
        <v>165</v>
      </c>
      <c r="F4" s="216"/>
      <c r="G4" s="216" t="s">
        <v>27</v>
      </c>
      <c r="H4" s="216"/>
      <c r="I4" s="123"/>
      <c r="J4" s="123"/>
      <c r="K4" s="123"/>
      <c r="L4" s="123"/>
      <c r="M4" s="123"/>
      <c r="N4" s="123"/>
      <c r="O4" s="123"/>
      <c r="P4" s="123"/>
      <c r="Q4" s="147"/>
      <c r="R4" s="123"/>
      <c r="S4" s="123"/>
      <c r="T4" s="123"/>
      <c r="U4" s="62"/>
      <c r="V4" s="62"/>
      <c r="W4" s="62"/>
      <c r="X4" s="62"/>
      <c r="Y4" s="62"/>
      <c r="Z4" s="62"/>
      <c r="AA4" s="62"/>
      <c r="AB4" s="62"/>
      <c r="AC4" s="62"/>
      <c r="AD4" s="62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218" t="s">
        <v>360</v>
      </c>
      <c r="BT4" s="218"/>
      <c r="BU4" s="218"/>
      <c r="BV4" s="218"/>
      <c r="BW4" s="218"/>
      <c r="BX4" s="218"/>
      <c r="BY4" s="218"/>
      <c r="BZ4" s="218"/>
      <c r="CA4" s="218"/>
      <c r="CB4" s="218"/>
      <c r="CC4" s="218"/>
      <c r="CD4" s="218"/>
      <c r="CE4" s="218"/>
      <c r="CF4" s="218"/>
      <c r="CG4" s="218"/>
      <c r="CH4" s="218"/>
      <c r="CL4" s="174"/>
      <c r="CM4" s="174"/>
      <c r="CN4" s="174"/>
      <c r="CO4" s="174"/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CZ4" s="174"/>
      <c r="DA4" s="174"/>
      <c r="DB4" s="174"/>
      <c r="DC4" s="174"/>
    </row>
    <row r="5" spans="1:120" ht="38.25" x14ac:dyDescent="0.25">
      <c r="A5" s="131" t="s">
        <v>14</v>
      </c>
      <c r="B5" s="153"/>
      <c r="C5" s="63" t="s">
        <v>81</v>
      </c>
      <c r="D5" s="151" t="s">
        <v>110</v>
      </c>
      <c r="E5" s="68"/>
      <c r="F5" s="68"/>
      <c r="G5" s="68"/>
      <c r="H5" s="68"/>
      <c r="I5" s="67"/>
      <c r="J5" s="67"/>
      <c r="K5" s="67"/>
      <c r="L5" s="103" t="s">
        <v>302</v>
      </c>
      <c r="M5" s="103" t="s">
        <v>303</v>
      </c>
      <c r="N5" s="103" t="s">
        <v>125</v>
      </c>
      <c r="O5" s="103" t="s">
        <v>301</v>
      </c>
      <c r="P5" s="103" t="s">
        <v>126</v>
      </c>
      <c r="Q5" s="103" t="s">
        <v>127</v>
      </c>
      <c r="R5" s="103" t="s">
        <v>128</v>
      </c>
      <c r="S5" s="103" t="s">
        <v>129</v>
      </c>
      <c r="T5" s="103" t="s">
        <v>130</v>
      </c>
      <c r="U5" s="103" t="s">
        <v>131</v>
      </c>
      <c r="V5" s="103" t="s">
        <v>132</v>
      </c>
      <c r="W5" s="103" t="s">
        <v>133</v>
      </c>
      <c r="X5" s="103" t="s">
        <v>134</v>
      </c>
      <c r="Y5" s="103" t="s">
        <v>135</v>
      </c>
      <c r="Z5" s="103" t="s">
        <v>136</v>
      </c>
      <c r="AA5" s="103" t="s">
        <v>168</v>
      </c>
      <c r="AB5" s="103" t="s">
        <v>302</v>
      </c>
      <c r="AC5" s="103" t="s">
        <v>303</v>
      </c>
      <c r="AD5" s="103" t="s">
        <v>125</v>
      </c>
      <c r="AE5" s="103" t="s">
        <v>304</v>
      </c>
      <c r="AF5" s="103" t="s">
        <v>305</v>
      </c>
      <c r="AG5" s="103" t="s">
        <v>306</v>
      </c>
      <c r="AH5" s="103" t="s">
        <v>307</v>
      </c>
      <c r="AI5" s="103" t="s">
        <v>308</v>
      </c>
      <c r="AJ5" s="103" t="s">
        <v>309</v>
      </c>
      <c r="AK5" s="103" t="s">
        <v>310</v>
      </c>
      <c r="AL5" s="103" t="s">
        <v>311</v>
      </c>
      <c r="AM5" s="103" t="s">
        <v>312</v>
      </c>
      <c r="AN5" s="103" t="s">
        <v>313</v>
      </c>
      <c r="AO5" s="103" t="s">
        <v>314</v>
      </c>
      <c r="AP5" s="103" t="s">
        <v>315</v>
      </c>
      <c r="AQ5" s="103" t="s">
        <v>316</v>
      </c>
      <c r="AR5" s="103" t="s">
        <v>317</v>
      </c>
      <c r="AS5" s="103" t="s">
        <v>318</v>
      </c>
      <c r="AT5" s="103" t="s">
        <v>319</v>
      </c>
      <c r="AU5" s="103" t="s">
        <v>320</v>
      </c>
      <c r="AV5" s="103" t="s">
        <v>321</v>
      </c>
      <c r="AW5" s="103" t="s">
        <v>322</v>
      </c>
      <c r="AX5" s="103" t="s">
        <v>323</v>
      </c>
      <c r="AY5" s="103" t="s">
        <v>324</v>
      </c>
      <c r="AZ5" s="103" t="s">
        <v>325</v>
      </c>
      <c r="BA5" s="103" t="s">
        <v>326</v>
      </c>
      <c r="BB5" s="103" t="s">
        <v>327</v>
      </c>
      <c r="BC5" s="103" t="s">
        <v>328</v>
      </c>
      <c r="BD5" s="103" t="s">
        <v>329</v>
      </c>
      <c r="BE5" s="103" t="s">
        <v>330</v>
      </c>
      <c r="BF5" s="103" t="s">
        <v>331</v>
      </c>
      <c r="BG5" s="103" t="s">
        <v>332</v>
      </c>
      <c r="BH5" s="103" t="s">
        <v>168</v>
      </c>
      <c r="BI5" s="103" t="s">
        <v>130</v>
      </c>
      <c r="BJ5" s="103" t="s">
        <v>302</v>
      </c>
      <c r="BK5" s="103" t="s">
        <v>303</v>
      </c>
      <c r="BL5" s="103" t="s">
        <v>125</v>
      </c>
      <c r="BM5" s="103" t="s">
        <v>333</v>
      </c>
      <c r="BN5" s="103" t="s">
        <v>334</v>
      </c>
      <c r="BO5" s="103" t="s">
        <v>168</v>
      </c>
      <c r="BP5" s="103" t="s">
        <v>302</v>
      </c>
      <c r="BQ5" s="103" t="s">
        <v>303</v>
      </c>
      <c r="BR5" s="103" t="s">
        <v>125</v>
      </c>
      <c r="BS5" s="172" t="s">
        <v>335</v>
      </c>
      <c r="BT5" s="172" t="s">
        <v>336</v>
      </c>
      <c r="BU5" s="172" t="s">
        <v>337</v>
      </c>
      <c r="BV5" s="172" t="s">
        <v>338</v>
      </c>
      <c r="BW5" s="172" t="s">
        <v>339</v>
      </c>
      <c r="BX5" s="172" t="s">
        <v>340</v>
      </c>
      <c r="BY5" s="172" t="s">
        <v>341</v>
      </c>
      <c r="BZ5" s="172" t="s">
        <v>342</v>
      </c>
      <c r="CA5" s="172" t="s">
        <v>343</v>
      </c>
      <c r="CB5" s="172" t="s">
        <v>344</v>
      </c>
      <c r="CC5" s="172" t="s">
        <v>345</v>
      </c>
      <c r="CD5" s="172" t="s">
        <v>346</v>
      </c>
      <c r="CE5" s="172" t="s">
        <v>347</v>
      </c>
      <c r="CF5" s="172" t="s">
        <v>348</v>
      </c>
      <c r="CG5" s="172" t="s">
        <v>349</v>
      </c>
      <c r="CH5" s="172" t="s">
        <v>350</v>
      </c>
      <c r="CI5" s="103" t="s">
        <v>168</v>
      </c>
      <c r="CJ5" s="103" t="s">
        <v>130</v>
      </c>
      <c r="CK5" s="103" t="s">
        <v>302</v>
      </c>
      <c r="CL5" s="103" t="s">
        <v>303</v>
      </c>
      <c r="CM5" s="103" t="s">
        <v>125</v>
      </c>
      <c r="CN5" s="103" t="s">
        <v>351</v>
      </c>
      <c r="CO5" s="103" t="s">
        <v>352</v>
      </c>
      <c r="CP5" s="103" t="s">
        <v>353</v>
      </c>
      <c r="CQ5" s="103" t="s">
        <v>354</v>
      </c>
      <c r="CR5" s="103" t="s">
        <v>168</v>
      </c>
      <c r="CS5" s="103" t="s">
        <v>302</v>
      </c>
      <c r="CT5" s="103" t="s">
        <v>303</v>
      </c>
      <c r="CU5" s="103" t="s">
        <v>125</v>
      </c>
      <c r="CV5" s="103" t="s">
        <v>355</v>
      </c>
      <c r="CW5" s="103" t="s">
        <v>356</v>
      </c>
      <c r="CX5" s="103" t="s">
        <v>357</v>
      </c>
      <c r="CY5" s="103" t="s">
        <v>358</v>
      </c>
      <c r="CZ5" s="103" t="s">
        <v>168</v>
      </c>
      <c r="DA5" s="103" t="s">
        <v>302</v>
      </c>
      <c r="DB5" s="103" t="s">
        <v>303</v>
      </c>
      <c r="DC5" s="103" t="s">
        <v>125</v>
      </c>
      <c r="DD5" s="103" t="s">
        <v>301</v>
      </c>
      <c r="DE5" s="103" t="s">
        <v>126</v>
      </c>
      <c r="DF5" s="103" t="s">
        <v>127</v>
      </c>
      <c r="DG5" s="103" t="s">
        <v>128</v>
      </c>
      <c r="DH5" s="103" t="s">
        <v>129</v>
      </c>
      <c r="DI5" s="103" t="s">
        <v>130</v>
      </c>
      <c r="DJ5" s="103" t="s">
        <v>131</v>
      </c>
      <c r="DK5" s="103" t="s">
        <v>132</v>
      </c>
      <c r="DL5" s="103" t="s">
        <v>133</v>
      </c>
      <c r="DM5" s="103" t="s">
        <v>134</v>
      </c>
      <c r="DN5" s="103" t="s">
        <v>135</v>
      </c>
      <c r="DO5" s="103" t="s">
        <v>136</v>
      </c>
    </row>
    <row r="6" spans="1:120" s="154" customFormat="1" x14ac:dyDescent="0.25">
      <c r="A6" s="103" t="s">
        <v>246</v>
      </c>
      <c r="B6" s="96"/>
      <c r="C6" s="173" t="str">
        <f>LOOKUP(A6,Auswertung_Sequence!A6:A59,Auswertung_Sequence!E6:E59)</f>
        <v>Yes</v>
      </c>
      <c r="D6" s="106"/>
      <c r="E6" s="173">
        <f ca="1">LOOKUP(A6,'Results w relative recovery'!$A$4:$A$60,'Results w relative recovery'!$DL$4:$DL$19)</f>
        <v>383</v>
      </c>
      <c r="F6" s="107"/>
      <c r="G6" s="109"/>
      <c r="H6" s="109"/>
      <c r="I6" s="109"/>
      <c r="J6" s="109"/>
      <c r="K6" s="109"/>
      <c r="L6" s="108" t="str">
        <f>INDEX('Results w relative recovery'!$DM$2:$HQ$60,MATCH($A6,'Results w relative recovery'!$A$2:$A$60,0),MATCH(L$5,'Results w relative recovery'!$DM$3:$HQ$3,0))</f>
        <v>&lt; LOQ</v>
      </c>
      <c r="M6" s="108" t="str">
        <f>INDEX('Results w relative recovery'!$DM$2:$HQ$60,MATCH($A6,'Results w relative recovery'!$A$2:$A$60,0),MATCH(M$5,'Results w relative recovery'!$DM$3:$HQ$3,0))</f>
        <v>&lt; LOQ</v>
      </c>
      <c r="N6" s="108" t="str">
        <f>INDEX('Results w relative recovery'!$DM$2:$HQ$60,MATCH($A6,'Results w relative recovery'!$A$2:$A$60,0),MATCH(N$5,'Results w relative recovery'!$DM$3:$HQ$3,0))</f>
        <v>&lt; LOQ</v>
      </c>
      <c r="O6" s="108" t="str">
        <f>INDEX('Results w relative recovery'!$DM$2:$HQ$60,MATCH($A6,'Results w relative recovery'!$A$2:$A$60,0),MATCH(O$5,'Results w relative recovery'!$DM$3:$HQ$3,0))</f>
        <v>&lt; LOQ</v>
      </c>
      <c r="P6" s="108" t="str">
        <f>INDEX('Results w relative recovery'!$DM$2:$HQ$60,MATCH($A6,'Results w relative recovery'!$A$2:$A$60,0),MATCH(P$5,'Results w relative recovery'!$DM$3:$HQ$3,0))</f>
        <v>&lt; LOQ</v>
      </c>
      <c r="Q6" s="108" t="str">
        <f>INDEX('Results w relative recovery'!$DM$2:$HQ$60,MATCH($A6,'Results w relative recovery'!$A$2:$A$60,0),MATCH(Q$5,'Results w relative recovery'!$DM$3:$HQ$3,0))</f>
        <v>&lt; LOQ</v>
      </c>
      <c r="R6" s="108" t="str">
        <f>INDEX('Results w relative recovery'!$DM$2:$HQ$60,MATCH($A6,'Results w relative recovery'!$A$2:$A$60,0),MATCH(R$5,'Results w relative recovery'!$DM$3:$HQ$3,0))</f>
        <v>&lt; LOQ</v>
      </c>
      <c r="S6" s="108" t="str">
        <f>INDEX('Results w relative recovery'!$DM$2:$HQ$60,MATCH($A6,'Results w relative recovery'!$A$2:$A$60,0),MATCH(S$5,'Results w relative recovery'!$DM$3:$HQ$3,0))</f>
        <v>&lt; LOQ</v>
      </c>
      <c r="T6" s="108" t="str">
        <f>INDEX('Results w relative recovery'!$DM$2:$HQ$60,MATCH($A6,'Results w relative recovery'!$A$2:$A$60,0),MATCH(T$5,'Results w relative recovery'!$DM$3:$HQ$3,0))</f>
        <v>&lt; LOQ</v>
      </c>
      <c r="U6" s="108" t="str">
        <f>INDEX('Results w relative recovery'!$DM$2:$HQ$60,MATCH($A6,'Results w relative recovery'!$A$2:$A$60,0),MATCH(U$5,'Results w relative recovery'!$DM$3:$HQ$3,0))</f>
        <v>&lt; LOQ</v>
      </c>
      <c r="V6" s="108" t="str">
        <f>INDEX('Results w relative recovery'!$DM$2:$HQ$60,MATCH($A6,'Results w relative recovery'!$A$2:$A$60,0),MATCH(V$5,'Results w relative recovery'!$DM$3:$HQ$3,0))</f>
        <v>&lt; LOQ</v>
      </c>
      <c r="W6" s="108">
        <f>INDEX('Results w relative recovery'!$DM$2:$HQ$60,MATCH($A6,'Results w relative recovery'!$A$2:$A$60,0),MATCH(W$5,'Results w relative recovery'!$DM$3:$HQ$3,0))</f>
        <v>578.64850000000001</v>
      </c>
      <c r="X6" s="108">
        <f>INDEX('Results w relative recovery'!$DM$2:$HQ$60,MATCH($A6,'Results w relative recovery'!$A$2:$A$60,0),MATCH(X$5,'Results w relative recovery'!$DM$3:$HQ$3,0))</f>
        <v>1024.4431</v>
      </c>
      <c r="Y6" s="108">
        <f>INDEX('Results w relative recovery'!$DM$2:$HQ$60,MATCH($A6,'Results w relative recovery'!$A$2:$A$60,0),MATCH(Y$5,'Results w relative recovery'!$DM$3:$HQ$3,0))</f>
        <v>4925.2325000000001</v>
      </c>
      <c r="Z6" s="108">
        <f>INDEX('Results w relative recovery'!$DM$2:$HQ$60,MATCH($A6,'Results w relative recovery'!$A$2:$A$60,0),MATCH(Z$5,'Results w relative recovery'!$DM$3:$HQ$3,0))</f>
        <v>6822.4121999999998</v>
      </c>
      <c r="AA6" s="108" t="str">
        <f>INDEX('Results w relative recovery'!$DM$2:$HQ$60,MATCH($A6,'Results w relative recovery'!$A$2:$A$60,0),MATCH(AA$5,'Results w relative recovery'!$DM$3:$HQ$3,0))</f>
        <v>&lt; LOQ</v>
      </c>
      <c r="AB6" s="108" t="str">
        <f>INDEX('Results w relative recovery'!$DM$2:$HQ$60,MATCH($A6,'Results w relative recovery'!$A$2:$A$60,0),MATCH(AB$5,'Results w relative recovery'!$DM$3:$HQ$3,0))</f>
        <v>&lt; LOQ</v>
      </c>
      <c r="AC6" s="108" t="str">
        <f>INDEX('Results w relative recovery'!$DM$2:$HQ$60,MATCH($A6,'Results w relative recovery'!$A$2:$A$60,0),MATCH(AC$5,'Results w relative recovery'!$DM$3:$HQ$3,0))</f>
        <v>&lt; LOQ</v>
      </c>
      <c r="AD6" s="108" t="str">
        <f>INDEX('Results w relative recovery'!$DM$2:$HQ$60,MATCH($A6,'Results w relative recovery'!$A$2:$A$60,0),MATCH(AD$5,'Results w relative recovery'!$DM$3:$HQ$3,0))</f>
        <v>&lt; LOQ</v>
      </c>
      <c r="AE6" s="108" t="str">
        <f>INDEX('Results w relative recovery'!$DM$2:$HQ$60,MATCH($A6,'Results w relative recovery'!$A$2:$A$60,0),MATCH(AE$5,'Results w relative recovery'!$DM$3:$HQ$3,0))</f>
        <v>&lt; LOQ</v>
      </c>
      <c r="AF6" s="108" t="str">
        <f>INDEX('Results w relative recovery'!$DM$2:$HQ$60,MATCH($A6,'Results w relative recovery'!$A$2:$A$60,0),MATCH(AF$5,'Results w relative recovery'!$DM$3:$HQ$3,0))</f>
        <v>&lt; LOQ</v>
      </c>
      <c r="AG6" s="108" t="str">
        <f>INDEX('Results w relative recovery'!$DM$2:$HQ$60,MATCH($A6,'Results w relative recovery'!$A$2:$A$60,0),MATCH(AG$5,'Results w relative recovery'!$DM$3:$HQ$3,0))</f>
        <v>&lt; LOQ</v>
      </c>
      <c r="AH6" s="108" t="str">
        <f>INDEX('Results w relative recovery'!$DM$2:$HQ$60,MATCH($A6,'Results w relative recovery'!$A$2:$A$60,0),MATCH(AH$5,'Results w relative recovery'!$DM$3:$HQ$3,0))</f>
        <v>&lt; LOQ</v>
      </c>
      <c r="AI6" s="108">
        <f>INDEX('Results w relative recovery'!$DM$2:$HQ$60,MATCH($A6,'Results w relative recovery'!$A$2:$A$60,0),MATCH(AI$5,'Results w relative recovery'!$DM$3:$HQ$3,0))</f>
        <v>8397.4974999999995</v>
      </c>
      <c r="AJ6" s="108">
        <f>INDEX('Results w relative recovery'!$DM$2:$HQ$60,MATCH($A6,'Results w relative recovery'!$A$2:$A$60,0),MATCH(AJ$5,'Results w relative recovery'!$DM$3:$HQ$3,0))</f>
        <v>8948.9982999999993</v>
      </c>
      <c r="AK6" s="108">
        <f>INDEX('Results w relative recovery'!$DM$2:$HQ$60,MATCH($A6,'Results w relative recovery'!$A$2:$A$60,0),MATCH(AK$5,'Results w relative recovery'!$DM$3:$HQ$3,0))</f>
        <v>2933.4353000000001</v>
      </c>
      <c r="AL6" s="108">
        <f>INDEX('Results w relative recovery'!$DM$2:$HQ$60,MATCH($A6,'Results w relative recovery'!$A$2:$A$60,0),MATCH(AL$5,'Results w relative recovery'!$DM$3:$HQ$3,0))</f>
        <v>7520.4593000000004</v>
      </c>
      <c r="AM6" s="108">
        <f>INDEX('Results w relative recovery'!$DM$2:$HQ$60,MATCH($A6,'Results w relative recovery'!$A$2:$A$60,0),MATCH(AM$5,'Results w relative recovery'!$DM$3:$HQ$3,0))</f>
        <v>8938.7044000000005</v>
      </c>
      <c r="AN6" s="108">
        <f>INDEX('Results w relative recovery'!$DM$2:$HQ$60,MATCH($A6,'Results w relative recovery'!$A$2:$A$60,0),MATCH(AN$5,'Results w relative recovery'!$DM$3:$HQ$3,0))</f>
        <v>2715.6385</v>
      </c>
      <c r="AO6" s="108">
        <f>INDEX('Results w relative recovery'!$DM$2:$HQ$60,MATCH($A6,'Results w relative recovery'!$A$2:$A$60,0),MATCH(AO$5,'Results w relative recovery'!$DM$3:$HQ$3,0))</f>
        <v>6092.5954000000002</v>
      </c>
      <c r="AP6" s="108">
        <f>INDEX('Results w relative recovery'!$DM$2:$HQ$60,MATCH($A6,'Results w relative recovery'!$A$2:$A$60,0),MATCH(AP$5,'Results w relative recovery'!$DM$3:$HQ$3,0))</f>
        <v>7813.3653000000004</v>
      </c>
      <c r="AQ6" s="108">
        <f>INDEX('Results w relative recovery'!$DM$2:$HQ$60,MATCH($A6,'Results w relative recovery'!$A$2:$A$60,0),MATCH(AQ$5,'Results w relative recovery'!$DM$3:$HQ$3,0))</f>
        <v>7765.3707000000004</v>
      </c>
      <c r="AR6" s="108">
        <f>INDEX('Results w relative recovery'!$DM$2:$HQ$60,MATCH($A6,'Results w relative recovery'!$A$2:$A$60,0),MATCH(AR$5,'Results w relative recovery'!$DM$3:$HQ$3,0))</f>
        <v>9473.1901999999991</v>
      </c>
      <c r="AS6" s="108">
        <f>INDEX('Results w relative recovery'!$DM$2:$HQ$60,MATCH($A6,'Results w relative recovery'!$A$2:$A$60,0),MATCH(AS$5,'Results w relative recovery'!$DM$3:$HQ$3,0))</f>
        <v>8133.2073</v>
      </c>
      <c r="AT6" s="108">
        <f>INDEX('Results w relative recovery'!$DM$2:$HQ$60,MATCH($A6,'Results w relative recovery'!$A$2:$A$60,0),MATCH(AT$5,'Results w relative recovery'!$DM$3:$HQ$3,0))</f>
        <v>9635.1540000000005</v>
      </c>
      <c r="AU6" s="108">
        <f>INDEX('Results w relative recovery'!$DM$2:$HQ$60,MATCH($A6,'Results w relative recovery'!$A$2:$A$60,0),MATCH(AU$5,'Results w relative recovery'!$DM$3:$HQ$3,0))</f>
        <v>10606.1212</v>
      </c>
      <c r="AV6" s="108">
        <f>INDEX('Results w relative recovery'!$DM$2:$HQ$60,MATCH($A6,'Results w relative recovery'!$A$2:$A$60,0),MATCH(AV$5,'Results w relative recovery'!$DM$3:$HQ$3,0))</f>
        <v>11001.900600000001</v>
      </c>
      <c r="AW6" s="108">
        <f>INDEX('Results w relative recovery'!$DM$2:$HQ$60,MATCH($A6,'Results w relative recovery'!$A$2:$A$60,0),MATCH(AW$5,'Results w relative recovery'!$DM$3:$HQ$3,0))</f>
        <v>10236.614100000001</v>
      </c>
      <c r="AX6" s="108">
        <f>INDEX('Results w relative recovery'!$DM$2:$HQ$60,MATCH($A6,'Results w relative recovery'!$A$2:$A$60,0),MATCH(AX$5,'Results w relative recovery'!$DM$3:$HQ$3,0))</f>
        <v>16336.7574</v>
      </c>
      <c r="AY6" s="108">
        <f>INDEX('Results w relative recovery'!$DM$2:$HQ$60,MATCH($A6,'Results w relative recovery'!$A$2:$A$60,0),MATCH(AY$5,'Results w relative recovery'!$DM$3:$HQ$3,0))</f>
        <v>15441.6661</v>
      </c>
      <c r="AZ6" s="108">
        <f>INDEX('Results w relative recovery'!$DM$2:$HQ$60,MATCH($A6,'Results w relative recovery'!$A$2:$A$60,0),MATCH(AZ$5,'Results w relative recovery'!$DM$3:$HQ$3,0))</f>
        <v>13763.0571</v>
      </c>
      <c r="BA6" s="108">
        <f>INDEX('Results w relative recovery'!$DM$2:$HQ$60,MATCH($A6,'Results w relative recovery'!$A$2:$A$60,0),MATCH(BA$5,'Results w relative recovery'!$DM$3:$HQ$3,0))</f>
        <v>19088.1862</v>
      </c>
      <c r="BB6" s="108">
        <f>INDEX('Results w relative recovery'!$DM$2:$HQ$60,MATCH($A6,'Results w relative recovery'!$A$2:$A$60,0),MATCH(BB$5,'Results w relative recovery'!$DM$3:$HQ$3,0))</f>
        <v>18117.516899999999</v>
      </c>
      <c r="BC6" s="108">
        <f>INDEX('Results w relative recovery'!$DM$2:$HQ$60,MATCH($A6,'Results w relative recovery'!$A$2:$A$60,0),MATCH(BC$5,'Results w relative recovery'!$DM$3:$HQ$3,0))</f>
        <v>2874.0763999999999</v>
      </c>
      <c r="BD6" s="108">
        <f>INDEX('Results w relative recovery'!$DM$2:$HQ$60,MATCH($A6,'Results w relative recovery'!$A$2:$A$60,0),MATCH(BD$5,'Results w relative recovery'!$DM$3:$HQ$3,0))</f>
        <v>15288.688899999999</v>
      </c>
      <c r="BE6" s="108">
        <f>INDEX('Results w relative recovery'!$DM$2:$HQ$60,MATCH($A6,'Results w relative recovery'!$A$2:$A$60,0),MATCH(BE$5,'Results w relative recovery'!$DM$3:$HQ$3,0))</f>
        <v>13912.0661</v>
      </c>
      <c r="BF6" s="108">
        <f>INDEX('Results w relative recovery'!$DM$2:$HQ$60,MATCH($A6,'Results w relative recovery'!$A$2:$A$60,0),MATCH(BF$5,'Results w relative recovery'!$DM$3:$HQ$3,0))</f>
        <v>3056.8024</v>
      </c>
      <c r="BG6" s="108">
        <f>INDEX('Results w relative recovery'!$DM$2:$HQ$60,MATCH($A6,'Results w relative recovery'!$A$2:$A$60,0),MATCH(BG$5,'Results w relative recovery'!$DM$3:$HQ$3,0))</f>
        <v>2796.7262999999998</v>
      </c>
      <c r="BH6" s="108" t="str">
        <f>INDEX('Results w relative recovery'!$DM$2:$HQ$60,MATCH($A6,'Results w relative recovery'!$A$2:$A$60,0),MATCH(BH$5,'Results w relative recovery'!$DM$3:$HQ$3,0))</f>
        <v>&lt; LOQ</v>
      </c>
      <c r="BI6" s="108" t="str">
        <f>INDEX('Results w relative recovery'!$DM$2:$HQ$60,MATCH($A6,'Results w relative recovery'!$A$2:$A$60,0),MATCH(BI$5,'Results w relative recovery'!$DM$3:$HQ$3,0))</f>
        <v>&lt; LOQ</v>
      </c>
      <c r="BJ6" s="108" t="str">
        <f>INDEX('Results w relative recovery'!$DM$2:$HQ$60,MATCH($A6,'Results w relative recovery'!$A$2:$A$60,0),MATCH(BJ$5,'Results w relative recovery'!$DM$3:$HQ$3,0))</f>
        <v>&lt; LOQ</v>
      </c>
      <c r="BK6" s="108" t="str">
        <f>INDEX('Results w relative recovery'!$DM$2:$HQ$60,MATCH($A6,'Results w relative recovery'!$A$2:$A$60,0),MATCH(BK$5,'Results w relative recovery'!$DM$3:$HQ$3,0))</f>
        <v>&lt; LOQ</v>
      </c>
      <c r="BL6" s="108" t="str">
        <f>INDEX('Results w relative recovery'!$DM$2:$HQ$60,MATCH($A6,'Results w relative recovery'!$A$2:$A$60,0),MATCH(BL$5,'Results w relative recovery'!$DM$3:$HQ$3,0))</f>
        <v>&lt; LOQ</v>
      </c>
      <c r="BM6" s="108">
        <f>INDEX('Results w relative recovery'!$DM$2:$HQ$60,MATCH($A6,'Results w relative recovery'!$A$2:$A$60,0),MATCH(BM$5,'Results w relative recovery'!$DM$3:$HQ$3,0))</f>
        <v>116540.2831</v>
      </c>
      <c r="BN6" s="108">
        <f>INDEX('Results w relative recovery'!$DM$2:$HQ$60,MATCH($A6,'Results w relative recovery'!$A$2:$A$60,0),MATCH(BN$5,'Results w relative recovery'!$DM$3:$HQ$3,0))</f>
        <v>22238.103800000001</v>
      </c>
      <c r="BO6" s="108" t="str">
        <f>INDEX('Results w relative recovery'!$DM$2:$HQ$60,MATCH($A6,'Results w relative recovery'!$A$2:$A$60,0),MATCH(BO$5,'Results w relative recovery'!$DM$3:$HQ$3,0))</f>
        <v>&lt; LOQ</v>
      </c>
      <c r="BP6" s="108" t="str">
        <f>INDEX('Results w relative recovery'!$DM$2:$HQ$60,MATCH($A6,'Results w relative recovery'!$A$2:$A$60,0),MATCH(BP$5,'Results w relative recovery'!$DM$3:$HQ$3,0))</f>
        <v>&lt; LOQ</v>
      </c>
      <c r="BQ6" s="108" t="str">
        <f>INDEX('Results w relative recovery'!$DM$2:$HQ$60,MATCH($A6,'Results w relative recovery'!$A$2:$A$60,0),MATCH(BQ$5,'Results w relative recovery'!$DM$3:$HQ$3,0))</f>
        <v>&lt; LOQ</v>
      </c>
      <c r="BR6" s="108" t="str">
        <f>INDEX('Results w relative recovery'!$DM$2:$HQ$60,MATCH($A6,'Results w relative recovery'!$A$2:$A$60,0),MATCH(BR$5,'Results w relative recovery'!$DM$3:$HQ$3,0))</f>
        <v>&lt; LOQ</v>
      </c>
      <c r="BS6" s="108" t="str">
        <f>INDEX('Results w relative recovery'!$DM$2:$HQ$60,MATCH($A6,'Results w relative recovery'!$A$2:$A$60,0),MATCH(BS$5,'Results w relative recovery'!$DM$3:$HQ$3,0))</f>
        <v>&lt; LOQ</v>
      </c>
      <c r="BT6" s="108" t="str">
        <f>INDEX('Results w relative recovery'!$DM$2:$HQ$60,MATCH($A6,'Results w relative recovery'!$A$2:$A$60,0),MATCH(BT$5,'Results w relative recovery'!$DM$3:$HQ$3,0))</f>
        <v>&lt; LOQ</v>
      </c>
      <c r="BU6" s="108" t="str">
        <f>INDEX('Results w relative recovery'!$DM$2:$HQ$60,MATCH($A6,'Results w relative recovery'!$A$2:$A$60,0),MATCH(BU$5,'Results w relative recovery'!$DM$3:$HQ$3,0))</f>
        <v>&lt; LOQ</v>
      </c>
      <c r="BV6" s="108" t="str">
        <f>INDEX('Results w relative recovery'!$DM$2:$HQ$60,MATCH($A6,'Results w relative recovery'!$A$2:$A$60,0),MATCH(BV$5,'Results w relative recovery'!$DM$3:$HQ$3,0))</f>
        <v>&lt; LOQ</v>
      </c>
      <c r="BW6" s="108" t="str">
        <f>INDEX('Results w relative recovery'!$DM$2:$HQ$60,MATCH($A6,'Results w relative recovery'!$A$2:$A$60,0),MATCH(BW$5,'Results w relative recovery'!$DM$3:$HQ$3,0))</f>
        <v>&lt; LOQ</v>
      </c>
      <c r="BX6" s="108" t="str">
        <f>INDEX('Results w relative recovery'!$DM$2:$HQ$60,MATCH($A6,'Results w relative recovery'!$A$2:$A$60,0),MATCH(BX$5,'Results w relative recovery'!$DM$3:$HQ$3,0))</f>
        <v>&lt; LOQ</v>
      </c>
      <c r="BY6" s="108" t="str">
        <f>INDEX('Results w relative recovery'!$DM$2:$HQ$60,MATCH($A6,'Results w relative recovery'!$A$2:$A$60,0),MATCH(BY$5,'Results w relative recovery'!$DM$3:$HQ$3,0))</f>
        <v>&lt; LOQ</v>
      </c>
      <c r="BZ6" s="108" t="str">
        <f>INDEX('Results w relative recovery'!$DM$2:$HQ$60,MATCH($A6,'Results w relative recovery'!$A$2:$A$60,0),MATCH(BZ$5,'Results w relative recovery'!$DM$3:$HQ$3,0))</f>
        <v>&lt; LOQ</v>
      </c>
      <c r="CA6" s="108" t="str">
        <f>INDEX('Results w relative recovery'!$DM$2:$HQ$60,MATCH($A6,'Results w relative recovery'!$A$2:$A$60,0),MATCH(CA$5,'Results w relative recovery'!$DM$3:$HQ$3,0))</f>
        <v>&lt; LOQ</v>
      </c>
      <c r="CB6" s="108" t="str">
        <f>INDEX('Results w relative recovery'!$DM$2:$HQ$60,MATCH($A6,'Results w relative recovery'!$A$2:$A$60,0),MATCH(CB$5,'Results w relative recovery'!$DM$3:$HQ$3,0))</f>
        <v>&lt; LOQ</v>
      </c>
      <c r="CC6" s="108" t="str">
        <f>INDEX('Results w relative recovery'!$DM$2:$HQ$60,MATCH($A6,'Results w relative recovery'!$A$2:$A$60,0),MATCH(CC$5,'Results w relative recovery'!$DM$3:$HQ$3,0))</f>
        <v>&lt; LOQ</v>
      </c>
      <c r="CD6" s="108" t="str">
        <f>INDEX('Results w relative recovery'!$DM$2:$HQ$60,MATCH($A6,'Results w relative recovery'!$A$2:$A$60,0),MATCH(CD$5,'Results w relative recovery'!$DM$3:$HQ$3,0))</f>
        <v>&lt; LOQ</v>
      </c>
      <c r="CE6" s="108" t="str">
        <f>INDEX('Results w relative recovery'!$DM$2:$HQ$60,MATCH($A6,'Results w relative recovery'!$A$2:$A$60,0),MATCH(CE$5,'Results w relative recovery'!$DM$3:$HQ$3,0))</f>
        <v>&lt; LOQ</v>
      </c>
      <c r="CF6" s="108" t="str">
        <f>INDEX('Results w relative recovery'!$DM$2:$HQ$60,MATCH($A6,'Results w relative recovery'!$A$2:$A$60,0),MATCH(CF$5,'Results w relative recovery'!$DM$3:$HQ$3,0))</f>
        <v>&lt; LOQ</v>
      </c>
      <c r="CG6" s="108" t="str">
        <f>INDEX('Results w relative recovery'!$DM$2:$HQ$60,MATCH($A6,'Results w relative recovery'!$A$2:$A$60,0),MATCH(CG$5,'Results w relative recovery'!$DM$3:$HQ$3,0))</f>
        <v>&lt; LOQ</v>
      </c>
      <c r="CH6" s="108" t="str">
        <f>INDEX('Results w relative recovery'!$DM$2:$HQ$60,MATCH($A6,'Results w relative recovery'!$A$2:$A$60,0),MATCH(CH$5,'Results w relative recovery'!$DM$3:$HQ$3,0))</f>
        <v>&lt; LOQ</v>
      </c>
      <c r="CI6" s="108" t="str">
        <f>INDEX('Results w relative recovery'!$DM$2:$HQ$60,MATCH($A6,'Results w relative recovery'!$A$2:$A$60,0),MATCH(CI$5,'Results w relative recovery'!$DM$3:$HQ$3,0))</f>
        <v>&lt; LOQ</v>
      </c>
      <c r="CJ6" s="108" t="str">
        <f>INDEX('Results w relative recovery'!$DM$2:$HQ$60,MATCH($A6,'Results w relative recovery'!$A$2:$A$60,0),MATCH(CJ$5,'Results w relative recovery'!$DM$3:$HQ$3,0))</f>
        <v>&lt; LOQ</v>
      </c>
      <c r="CK6" s="108" t="str">
        <f>INDEX('Results w relative recovery'!$DM$2:$HQ$60,MATCH($A6,'Results w relative recovery'!$A$2:$A$60,0),MATCH(CK$5,'Results w relative recovery'!$DM$3:$HQ$3,0))</f>
        <v>&lt; LOQ</v>
      </c>
      <c r="CL6" s="108" t="str">
        <f>INDEX('Results w relative recovery'!$DM$2:$HQ$60,MATCH($A6,'Results w relative recovery'!$A$2:$A$60,0),MATCH(CL$5,'Results w relative recovery'!$DM$3:$HQ$3,0))</f>
        <v>&lt; LOQ</v>
      </c>
      <c r="CM6" s="108" t="str">
        <f>INDEX('Results w relative recovery'!$DM$2:$HQ$60,MATCH($A6,'Results w relative recovery'!$A$2:$A$60,0),MATCH(CM$5,'Results w relative recovery'!$DM$3:$HQ$3,0))</f>
        <v>&lt; LOQ</v>
      </c>
      <c r="CN6" s="108">
        <f>INDEX('Results w relative recovery'!$DM$2:$HQ$60,MATCH($A6,'Results w relative recovery'!$A$2:$A$60,0),MATCH(CN$5,'Results w relative recovery'!$DM$3:$HQ$3,0))</f>
        <v>8188.6977999999999</v>
      </c>
      <c r="CO6" s="108">
        <f>INDEX('Results w relative recovery'!$DM$2:$HQ$60,MATCH($A6,'Results w relative recovery'!$A$2:$A$60,0),MATCH(CO$5,'Results w relative recovery'!$DM$3:$HQ$3,0))</f>
        <v>15126.294599999999</v>
      </c>
      <c r="CP6" s="108">
        <f>INDEX('Results w relative recovery'!$DM$2:$HQ$60,MATCH($A6,'Results w relative recovery'!$A$2:$A$60,0),MATCH(CP$5,'Results w relative recovery'!$DM$3:$HQ$3,0))</f>
        <v>10285.7875</v>
      </c>
      <c r="CQ6" s="108">
        <f>INDEX('Results w relative recovery'!$DM$2:$HQ$60,MATCH($A6,'Results w relative recovery'!$A$2:$A$60,0),MATCH(CQ$5,'Results w relative recovery'!$DM$3:$HQ$3,0))</f>
        <v>16163.566000000001</v>
      </c>
      <c r="CR6" s="108" t="str">
        <f>INDEX('Results w relative recovery'!$DM$2:$HQ$60,MATCH($A6,'Results w relative recovery'!$A$2:$A$60,0),MATCH(CR$5,'Results w relative recovery'!$DM$3:$HQ$3,0))</f>
        <v>&lt; LOQ</v>
      </c>
      <c r="CS6" s="108" t="str">
        <f>INDEX('Results w relative recovery'!$DM$2:$HQ$60,MATCH($A6,'Results w relative recovery'!$A$2:$A$60,0),MATCH(CS$5,'Results w relative recovery'!$DM$3:$HQ$3,0))</f>
        <v>&lt; LOQ</v>
      </c>
      <c r="CT6" s="108" t="str">
        <f>INDEX('Results w relative recovery'!$DM$2:$HQ$60,MATCH($A6,'Results w relative recovery'!$A$2:$A$60,0),MATCH(CT$5,'Results w relative recovery'!$DM$3:$HQ$3,0))</f>
        <v>&lt; LOQ</v>
      </c>
      <c r="CU6" s="108" t="str">
        <f>INDEX('Results w relative recovery'!$DM$2:$HQ$60,MATCH($A6,'Results w relative recovery'!$A$2:$A$60,0),MATCH(CU$5,'Results w relative recovery'!$DM$3:$HQ$3,0))</f>
        <v>&lt; LOQ</v>
      </c>
      <c r="CV6" s="108" t="str">
        <f>INDEX('Results w relative recovery'!$DM$2:$HQ$60,MATCH($A6,'Results w relative recovery'!$A$2:$A$60,0),MATCH(CV$5,'Results w relative recovery'!$DM$3:$HQ$3,0))</f>
        <v>&lt; LOQ</v>
      </c>
      <c r="CW6" s="108">
        <f>INDEX('Results w relative recovery'!$DM$2:$HQ$60,MATCH($A6,'Results w relative recovery'!$A$2:$A$60,0),MATCH(CW$5,'Results w relative recovery'!$DM$3:$HQ$3,0))</f>
        <v>742.37990000000002</v>
      </c>
      <c r="CX6" s="108">
        <f>INDEX('Results w relative recovery'!$DM$2:$HQ$60,MATCH($A6,'Results w relative recovery'!$A$2:$A$60,0),MATCH(CX$5,'Results w relative recovery'!$DM$3:$HQ$3,0))</f>
        <v>3600.9074000000001</v>
      </c>
      <c r="CY6" s="108">
        <f>INDEX('Results w relative recovery'!$DM$2:$HQ$60,MATCH($A6,'Results w relative recovery'!$A$2:$A$60,0),MATCH(CY$5,'Results w relative recovery'!$DM$3:$HQ$3,0))</f>
        <v>21313.3043</v>
      </c>
      <c r="CZ6" s="108" t="str">
        <f>INDEX('Results w relative recovery'!$DM$2:$HQ$60,MATCH($A6,'Results w relative recovery'!$A$2:$A$60,0),MATCH(CZ$5,'Results w relative recovery'!$DM$3:$HQ$3,0))</f>
        <v>&lt; LOQ</v>
      </c>
      <c r="DA6" s="108" t="str">
        <f>INDEX('Results w relative recovery'!$DM$2:$HQ$60,MATCH($A6,'Results w relative recovery'!$A$2:$A$60,0),MATCH(DA$5,'Results w relative recovery'!$DM$3:$HQ$3,0))</f>
        <v>&lt; LOQ</v>
      </c>
      <c r="DB6" s="108" t="str">
        <f>INDEX('Results w relative recovery'!$DM$2:$HQ$60,MATCH($A6,'Results w relative recovery'!$A$2:$A$60,0),MATCH(DB$5,'Results w relative recovery'!$DM$3:$HQ$3,0))</f>
        <v>&lt; LOQ</v>
      </c>
      <c r="DC6" s="108" t="str">
        <f>INDEX('Results w relative recovery'!$DM$2:$HQ$60,MATCH($A6,'Results w relative recovery'!$A$2:$A$60,0),MATCH(DC$5,'Results w relative recovery'!$DM$3:$HQ$3,0))</f>
        <v>&lt; LOQ</v>
      </c>
      <c r="DD6" s="108" t="str">
        <f>INDEX('Results w relative recovery'!$DM$2:$HQ$60,MATCH($A6,'Results w relative recovery'!$A$2:$A$60,0),MATCH(DD$5,'Results w relative recovery'!$DM$3:$HQ$3,0))</f>
        <v>&lt; LOQ</v>
      </c>
      <c r="DE6" s="108" t="str">
        <f>INDEX('Results w relative recovery'!$DM$2:$HQ$60,MATCH($A6,'Results w relative recovery'!$A$2:$A$60,0),MATCH(DE$5,'Results w relative recovery'!$DM$3:$HQ$3,0))</f>
        <v>&lt; LOQ</v>
      </c>
      <c r="DF6" s="108" t="str">
        <f>INDEX('Results w relative recovery'!$DM$2:$HQ$60,MATCH($A6,'Results w relative recovery'!$A$2:$A$60,0),MATCH(DF$5,'Results w relative recovery'!$DM$3:$HQ$3,0))</f>
        <v>&lt; LOQ</v>
      </c>
      <c r="DG6" s="108" t="str">
        <f>INDEX('Results w relative recovery'!$DM$2:$HQ$60,MATCH($A6,'Results w relative recovery'!$A$2:$A$60,0),MATCH(DG$5,'Results w relative recovery'!$DM$3:$HQ$3,0))</f>
        <v>&lt; LOQ</v>
      </c>
      <c r="DH6" s="108" t="str">
        <f>INDEX('Results w relative recovery'!$DM$2:$HQ$60,MATCH($A6,'Results w relative recovery'!$A$2:$A$60,0),MATCH(DH$5,'Results w relative recovery'!$DM$3:$HQ$3,0))</f>
        <v>&lt; LOQ</v>
      </c>
      <c r="DI6" s="108" t="str">
        <f>INDEX('Results w relative recovery'!$DM$2:$HQ$60,MATCH($A6,'Results w relative recovery'!$A$2:$A$60,0),MATCH(DI$5,'Results w relative recovery'!$DM$3:$HQ$3,0))</f>
        <v>&lt; LOQ</v>
      </c>
      <c r="DJ6" s="108" t="str">
        <f>INDEX('Results w relative recovery'!$DM$2:$HQ$60,MATCH($A6,'Results w relative recovery'!$A$2:$A$60,0),MATCH(DJ$5,'Results w relative recovery'!$DM$3:$HQ$3,0))</f>
        <v>&lt; LOQ</v>
      </c>
      <c r="DK6" s="108" t="str">
        <f>INDEX('Results w relative recovery'!$DM$2:$HQ$60,MATCH($A6,'Results w relative recovery'!$A$2:$A$60,0),MATCH(DK$5,'Results w relative recovery'!$DM$3:$HQ$3,0))</f>
        <v>&lt; LOQ</v>
      </c>
      <c r="DL6" s="108">
        <f>INDEX('Results w relative recovery'!$DM$2:$HQ$60,MATCH($A6,'Results w relative recovery'!$A$2:$A$60,0),MATCH(DL$5,'Results w relative recovery'!$DM$3:$HQ$3,0))</f>
        <v>578.64850000000001</v>
      </c>
      <c r="DM6" s="108">
        <f>INDEX('Results w relative recovery'!$DM$2:$HQ$60,MATCH($A6,'Results w relative recovery'!$A$2:$A$60,0),MATCH(DM$5,'Results w relative recovery'!$DM$3:$HQ$3,0))</f>
        <v>1024.4431</v>
      </c>
      <c r="DN6" s="108">
        <f>INDEX('Results w relative recovery'!$DM$2:$HQ$60,MATCH($A6,'Results w relative recovery'!$A$2:$A$60,0),MATCH(DN$5,'Results w relative recovery'!$DM$3:$HQ$3,0))</f>
        <v>4925.2325000000001</v>
      </c>
      <c r="DO6" s="108">
        <f>INDEX('Results w relative recovery'!$DM$2:$HQ$60,MATCH($A6,'Results w relative recovery'!$A$2:$A$60,0),MATCH(DO$5,'Results w relative recovery'!$DM$3:$HQ$3,0))</f>
        <v>6822.4121999999998</v>
      </c>
      <c r="DP6" s="108"/>
    </row>
    <row r="7" spans="1:120" x14ac:dyDescent="0.25">
      <c r="A7" s="103" t="s">
        <v>248</v>
      </c>
      <c r="B7" s="6"/>
      <c r="C7" s="173" t="str">
        <f>LOOKUP(A7,Auswertung_Sequence!A7:A60,Auswertung_Sequence!E7:E60)</f>
        <v>Yes</v>
      </c>
      <c r="D7" s="64"/>
      <c r="E7" s="173">
        <f ca="1">LOOKUP(A7,'Results w relative recovery'!$A$4:$A$60,'Results w relative recovery'!$DL$4:$DL$19)</f>
        <v>122</v>
      </c>
      <c r="F7" s="65"/>
      <c r="G7" s="109"/>
      <c r="H7" s="109"/>
      <c r="I7" s="66"/>
      <c r="J7" s="109"/>
      <c r="K7" s="66"/>
      <c r="L7" s="108" t="str">
        <f>INDEX('Results w relative recovery'!$DM$2:$HQ$60,MATCH($A7,'Results w relative recovery'!$A$2:$A$60,0),MATCH(L$5,'Results w relative recovery'!$DM$3:$HQ$3,0))</f>
        <v>&lt; LOQ</v>
      </c>
      <c r="M7" s="108" t="str">
        <f>INDEX('Results w relative recovery'!$DM$2:$HQ$60,MATCH($A7,'Results w relative recovery'!$A$2:$A$60,0),MATCH(M$5,'Results w relative recovery'!$DM$3:$HQ$3,0))</f>
        <v>&lt; LOQ</v>
      </c>
      <c r="N7" s="108" t="str">
        <f>INDEX('Results w relative recovery'!$DM$2:$HQ$60,MATCH($A7,'Results w relative recovery'!$A$2:$A$60,0),MATCH(N$5,'Results w relative recovery'!$DM$3:$HQ$3,0))</f>
        <v>&lt; LOQ</v>
      </c>
      <c r="O7" s="108" t="str">
        <f>INDEX('Results w relative recovery'!$DM$2:$HQ$60,MATCH($A7,'Results w relative recovery'!$A$2:$A$60,0),MATCH(O$5,'Results w relative recovery'!$DM$3:$HQ$3,0))</f>
        <v>&lt; LOQ</v>
      </c>
      <c r="P7" s="108" t="str">
        <f>INDEX('Results w relative recovery'!$DM$2:$HQ$60,MATCH($A7,'Results w relative recovery'!$A$2:$A$60,0),MATCH(P$5,'Results w relative recovery'!$DM$3:$HQ$3,0))</f>
        <v>&lt; LOQ</v>
      </c>
      <c r="Q7" s="108" t="str">
        <f>INDEX('Results w relative recovery'!$DM$2:$HQ$60,MATCH($A7,'Results w relative recovery'!$A$2:$A$60,0),MATCH(Q$5,'Results w relative recovery'!$DM$3:$HQ$3,0))</f>
        <v>&lt; LOQ</v>
      </c>
      <c r="R7" s="108" t="str">
        <f>INDEX('Results w relative recovery'!$DM$2:$HQ$60,MATCH($A7,'Results w relative recovery'!$A$2:$A$60,0),MATCH(R$5,'Results w relative recovery'!$DM$3:$HQ$3,0))</f>
        <v>&lt; LOQ</v>
      </c>
      <c r="S7" s="108" t="str">
        <f>INDEX('Results w relative recovery'!$DM$2:$HQ$60,MATCH($A7,'Results w relative recovery'!$A$2:$A$60,0),MATCH(S$5,'Results w relative recovery'!$DM$3:$HQ$3,0))</f>
        <v>&lt; LOQ</v>
      </c>
      <c r="T7" s="108" t="str">
        <f>INDEX('Results w relative recovery'!$DM$2:$HQ$60,MATCH($A7,'Results w relative recovery'!$A$2:$A$60,0),MATCH(T$5,'Results w relative recovery'!$DM$3:$HQ$3,0))</f>
        <v>&lt; LOQ</v>
      </c>
      <c r="U7" s="108" t="str">
        <f>INDEX('Results w relative recovery'!$DM$2:$HQ$60,MATCH($A7,'Results w relative recovery'!$A$2:$A$60,0),MATCH(U$5,'Results w relative recovery'!$DM$3:$HQ$3,0))</f>
        <v>&lt; LOQ</v>
      </c>
      <c r="V7" s="108">
        <f>INDEX('Results w relative recovery'!$DM$2:$HQ$60,MATCH($A7,'Results w relative recovery'!$A$2:$A$60,0),MATCH(V$5,'Results w relative recovery'!$DM$3:$HQ$3,0))</f>
        <v>184.52029999999999</v>
      </c>
      <c r="W7" s="108">
        <f>INDEX('Results w relative recovery'!$DM$2:$HQ$60,MATCH($A7,'Results w relative recovery'!$A$2:$A$60,0),MATCH(W$5,'Results w relative recovery'!$DM$3:$HQ$3,0))</f>
        <v>554.49649999999997</v>
      </c>
      <c r="X7" s="108">
        <f>INDEX('Results w relative recovery'!$DM$2:$HQ$60,MATCH($A7,'Results w relative recovery'!$A$2:$A$60,0),MATCH(X$5,'Results w relative recovery'!$DM$3:$HQ$3,0))</f>
        <v>981.50980000000004</v>
      </c>
      <c r="Y7" s="108">
        <f>INDEX('Results w relative recovery'!$DM$2:$HQ$60,MATCH($A7,'Results w relative recovery'!$A$2:$A$60,0),MATCH(Y$5,'Results w relative recovery'!$DM$3:$HQ$3,0))</f>
        <v>5046.2906000000003</v>
      </c>
      <c r="Z7" s="108">
        <f>INDEX('Results w relative recovery'!$DM$2:$HQ$60,MATCH($A7,'Results w relative recovery'!$A$2:$A$60,0),MATCH(Z$5,'Results w relative recovery'!$DM$3:$HQ$3,0))</f>
        <v>7221.1320999999998</v>
      </c>
      <c r="AA7" s="108" t="str">
        <f>INDEX('Results w relative recovery'!$DM$2:$HQ$60,MATCH($A7,'Results w relative recovery'!$A$2:$A$60,0),MATCH(AA$5,'Results w relative recovery'!$DM$3:$HQ$3,0))</f>
        <v>&lt; LOQ</v>
      </c>
      <c r="AB7" s="108" t="str">
        <f>INDEX('Results w relative recovery'!$DM$2:$HQ$60,MATCH($A7,'Results w relative recovery'!$A$2:$A$60,0),MATCH(AB$5,'Results w relative recovery'!$DM$3:$HQ$3,0))</f>
        <v>&lt; LOQ</v>
      </c>
      <c r="AC7" s="108" t="str">
        <f>INDEX('Results w relative recovery'!$DM$2:$HQ$60,MATCH($A7,'Results w relative recovery'!$A$2:$A$60,0),MATCH(AC$5,'Results w relative recovery'!$DM$3:$HQ$3,0))</f>
        <v>&lt; LOQ</v>
      </c>
      <c r="AD7" s="108" t="str">
        <f>INDEX('Results w relative recovery'!$DM$2:$HQ$60,MATCH($A7,'Results w relative recovery'!$A$2:$A$60,0),MATCH(AD$5,'Results w relative recovery'!$DM$3:$HQ$3,0))</f>
        <v>&lt; LOQ</v>
      </c>
      <c r="AE7" s="108" t="str">
        <f>INDEX('Results w relative recovery'!$DM$2:$HQ$60,MATCH($A7,'Results w relative recovery'!$A$2:$A$60,0),MATCH(AE$5,'Results w relative recovery'!$DM$3:$HQ$3,0))</f>
        <v>&lt; LOQ</v>
      </c>
      <c r="AF7" s="108">
        <f>INDEX('Results w relative recovery'!$DM$2:$HQ$60,MATCH($A7,'Results w relative recovery'!$A$2:$A$60,0),MATCH(AF$5,'Results w relative recovery'!$DM$3:$HQ$3,0))</f>
        <v>3173.5522999999998</v>
      </c>
      <c r="AG7" s="108" t="str">
        <f>INDEX('Results w relative recovery'!$DM$2:$HQ$60,MATCH($A7,'Results w relative recovery'!$A$2:$A$60,0),MATCH(AG$5,'Results w relative recovery'!$DM$3:$HQ$3,0))</f>
        <v>&lt; LOQ</v>
      </c>
      <c r="AH7" s="108" t="str">
        <f>INDEX('Results w relative recovery'!$DM$2:$HQ$60,MATCH($A7,'Results w relative recovery'!$A$2:$A$60,0),MATCH(AH$5,'Results w relative recovery'!$DM$3:$HQ$3,0))</f>
        <v>&lt; LOQ</v>
      </c>
      <c r="AI7" s="108">
        <f>INDEX('Results w relative recovery'!$DM$2:$HQ$60,MATCH($A7,'Results w relative recovery'!$A$2:$A$60,0),MATCH(AI$5,'Results w relative recovery'!$DM$3:$HQ$3,0))</f>
        <v>4832.2084000000004</v>
      </c>
      <c r="AJ7" s="108">
        <f>INDEX('Results w relative recovery'!$DM$2:$HQ$60,MATCH($A7,'Results w relative recovery'!$A$2:$A$60,0),MATCH(AJ$5,'Results w relative recovery'!$DM$3:$HQ$3,0))</f>
        <v>5633.6039000000001</v>
      </c>
      <c r="AK7" s="108">
        <f>INDEX('Results w relative recovery'!$DM$2:$HQ$60,MATCH($A7,'Results w relative recovery'!$A$2:$A$60,0),MATCH(AK$5,'Results w relative recovery'!$DM$3:$HQ$3,0))</f>
        <v>2803.4735999999998</v>
      </c>
      <c r="AL7" s="108">
        <f>INDEX('Results w relative recovery'!$DM$2:$HQ$60,MATCH($A7,'Results w relative recovery'!$A$2:$A$60,0),MATCH(AL$5,'Results w relative recovery'!$DM$3:$HQ$3,0))</f>
        <v>4015.6111000000001</v>
      </c>
      <c r="AM7" s="108">
        <f>INDEX('Results w relative recovery'!$DM$2:$HQ$60,MATCH($A7,'Results w relative recovery'!$A$2:$A$60,0),MATCH(AM$5,'Results w relative recovery'!$DM$3:$HQ$3,0))</f>
        <v>4602.3995999999997</v>
      </c>
      <c r="AN7" s="108">
        <f>INDEX('Results w relative recovery'!$DM$2:$HQ$60,MATCH($A7,'Results w relative recovery'!$A$2:$A$60,0),MATCH(AN$5,'Results w relative recovery'!$DM$3:$HQ$3,0))</f>
        <v>2246.5086999999999</v>
      </c>
      <c r="AO7" s="108">
        <f>INDEX('Results w relative recovery'!$DM$2:$HQ$60,MATCH($A7,'Results w relative recovery'!$A$2:$A$60,0),MATCH(AO$5,'Results w relative recovery'!$DM$3:$HQ$3,0))</f>
        <v>3244.5594999999998</v>
      </c>
      <c r="AP7" s="108">
        <f>INDEX('Results w relative recovery'!$DM$2:$HQ$60,MATCH($A7,'Results w relative recovery'!$A$2:$A$60,0),MATCH(AP$5,'Results w relative recovery'!$DM$3:$HQ$3,0))</f>
        <v>4335.5839999999998</v>
      </c>
      <c r="AQ7" s="108">
        <f>INDEX('Results w relative recovery'!$DM$2:$HQ$60,MATCH($A7,'Results w relative recovery'!$A$2:$A$60,0),MATCH(AQ$5,'Results w relative recovery'!$DM$3:$HQ$3,0))</f>
        <v>4238.4636</v>
      </c>
      <c r="AR7" s="108">
        <f>INDEX('Results w relative recovery'!$DM$2:$HQ$60,MATCH($A7,'Results w relative recovery'!$A$2:$A$60,0),MATCH(AR$5,'Results w relative recovery'!$DM$3:$HQ$3,0))</f>
        <v>168520.6863</v>
      </c>
      <c r="AS7" s="108">
        <f>INDEX('Results w relative recovery'!$DM$2:$HQ$60,MATCH($A7,'Results w relative recovery'!$A$2:$A$60,0),MATCH(AS$5,'Results w relative recovery'!$DM$3:$HQ$3,0))</f>
        <v>120408.9678</v>
      </c>
      <c r="AT7" s="108">
        <f>INDEX('Results w relative recovery'!$DM$2:$HQ$60,MATCH($A7,'Results w relative recovery'!$A$2:$A$60,0),MATCH(AT$5,'Results w relative recovery'!$DM$3:$HQ$3,0))</f>
        <v>126587.9904</v>
      </c>
      <c r="AU7" s="108">
        <f>INDEX('Results w relative recovery'!$DM$2:$HQ$60,MATCH($A7,'Results w relative recovery'!$A$2:$A$60,0),MATCH(AU$5,'Results w relative recovery'!$DM$3:$HQ$3,0))</f>
        <v>438767.86910000001</v>
      </c>
      <c r="AV7" s="108">
        <f>INDEX('Results w relative recovery'!$DM$2:$HQ$60,MATCH($A7,'Results w relative recovery'!$A$2:$A$60,0),MATCH(AV$5,'Results w relative recovery'!$DM$3:$HQ$3,0))</f>
        <v>452848.47200000001</v>
      </c>
      <c r="AW7" s="108">
        <f>INDEX('Results w relative recovery'!$DM$2:$HQ$60,MATCH($A7,'Results w relative recovery'!$A$2:$A$60,0),MATCH(AW$5,'Results w relative recovery'!$DM$3:$HQ$3,0))</f>
        <v>301467.21189999999</v>
      </c>
      <c r="AX7" s="108">
        <f>INDEX('Results w relative recovery'!$DM$2:$HQ$60,MATCH($A7,'Results w relative recovery'!$A$2:$A$60,0),MATCH(AX$5,'Results w relative recovery'!$DM$3:$HQ$3,0))</f>
        <v>1003547.6203</v>
      </c>
      <c r="AY7" s="108">
        <f>INDEX('Results w relative recovery'!$DM$2:$HQ$60,MATCH($A7,'Results w relative recovery'!$A$2:$A$60,0),MATCH(AY$5,'Results w relative recovery'!$DM$3:$HQ$3,0))</f>
        <v>1006954.3726</v>
      </c>
      <c r="AZ7" s="108">
        <f>INDEX('Results w relative recovery'!$DM$2:$HQ$60,MATCH($A7,'Results w relative recovery'!$A$2:$A$60,0),MATCH(AZ$5,'Results w relative recovery'!$DM$3:$HQ$3,0))</f>
        <v>811258.7807</v>
      </c>
      <c r="BA7" s="108">
        <f>INDEX('Results w relative recovery'!$DM$2:$HQ$60,MATCH($A7,'Results w relative recovery'!$A$2:$A$60,0),MATCH(BA$5,'Results w relative recovery'!$DM$3:$HQ$3,0))</f>
        <v>1162388.855</v>
      </c>
      <c r="BB7" s="108">
        <f>INDEX('Results w relative recovery'!$DM$2:$HQ$60,MATCH($A7,'Results w relative recovery'!$A$2:$A$60,0),MATCH(BB$5,'Results w relative recovery'!$DM$3:$HQ$3,0))</f>
        <v>1248141.3171000001</v>
      </c>
      <c r="BC7" s="108">
        <f>INDEX('Results w relative recovery'!$DM$2:$HQ$60,MATCH($A7,'Results w relative recovery'!$A$2:$A$60,0),MATCH(BC$5,'Results w relative recovery'!$DM$3:$HQ$3,0))</f>
        <v>798705.59900000005</v>
      </c>
      <c r="BD7" s="108">
        <f>INDEX('Results w relative recovery'!$DM$2:$HQ$60,MATCH($A7,'Results w relative recovery'!$A$2:$A$60,0),MATCH(BD$5,'Results w relative recovery'!$DM$3:$HQ$3,0))</f>
        <v>865771.7402</v>
      </c>
      <c r="BE7" s="108">
        <f>INDEX('Results w relative recovery'!$DM$2:$HQ$60,MATCH($A7,'Results w relative recovery'!$A$2:$A$60,0),MATCH(BE$5,'Results w relative recovery'!$DM$3:$HQ$3,0))</f>
        <v>922733.0111</v>
      </c>
      <c r="BF7" s="108">
        <f>INDEX('Results w relative recovery'!$DM$2:$HQ$60,MATCH($A7,'Results w relative recovery'!$A$2:$A$60,0),MATCH(BF$5,'Results w relative recovery'!$DM$3:$HQ$3,0))</f>
        <v>491388.06060000003</v>
      </c>
      <c r="BG7" s="108">
        <f>INDEX('Results w relative recovery'!$DM$2:$HQ$60,MATCH($A7,'Results w relative recovery'!$A$2:$A$60,0),MATCH(BG$5,'Results w relative recovery'!$DM$3:$HQ$3,0))</f>
        <v>487185.02159999998</v>
      </c>
      <c r="BH7" s="108" t="str">
        <f>INDEX('Results w relative recovery'!$DM$2:$HQ$60,MATCH($A7,'Results w relative recovery'!$A$2:$A$60,0),MATCH(BH$5,'Results w relative recovery'!$DM$3:$HQ$3,0))</f>
        <v>&lt; LOQ</v>
      </c>
      <c r="BI7" s="108" t="str">
        <f>INDEX('Results w relative recovery'!$DM$2:$HQ$60,MATCH($A7,'Results w relative recovery'!$A$2:$A$60,0),MATCH(BI$5,'Results w relative recovery'!$DM$3:$HQ$3,0))</f>
        <v>&lt; LOQ</v>
      </c>
      <c r="BJ7" s="108" t="str">
        <f>INDEX('Results w relative recovery'!$DM$2:$HQ$60,MATCH($A7,'Results w relative recovery'!$A$2:$A$60,0),MATCH(BJ$5,'Results w relative recovery'!$DM$3:$HQ$3,0))</f>
        <v>&lt; LOQ</v>
      </c>
      <c r="BK7" s="108" t="str">
        <f>INDEX('Results w relative recovery'!$DM$2:$HQ$60,MATCH($A7,'Results w relative recovery'!$A$2:$A$60,0),MATCH(BK$5,'Results w relative recovery'!$DM$3:$HQ$3,0))</f>
        <v>&lt; LOQ</v>
      </c>
      <c r="BL7" s="108" t="str">
        <f>INDEX('Results w relative recovery'!$DM$2:$HQ$60,MATCH($A7,'Results w relative recovery'!$A$2:$A$60,0),MATCH(BL$5,'Results w relative recovery'!$DM$3:$HQ$3,0))</f>
        <v>&lt; LOQ</v>
      </c>
      <c r="BM7" s="108">
        <f>INDEX('Results w relative recovery'!$DM$2:$HQ$60,MATCH($A7,'Results w relative recovery'!$A$2:$A$60,0),MATCH(BM$5,'Results w relative recovery'!$DM$3:$HQ$3,0))</f>
        <v>3545743.5891</v>
      </c>
      <c r="BN7" s="108">
        <f>INDEX('Results w relative recovery'!$DM$2:$HQ$60,MATCH($A7,'Results w relative recovery'!$A$2:$A$60,0),MATCH(BN$5,'Results w relative recovery'!$DM$3:$HQ$3,0))</f>
        <v>2987470.3023999999</v>
      </c>
      <c r="BO7" s="108" t="str">
        <f>INDEX('Results w relative recovery'!$DM$2:$HQ$60,MATCH($A7,'Results w relative recovery'!$A$2:$A$60,0),MATCH(BO$5,'Results w relative recovery'!$DM$3:$HQ$3,0))</f>
        <v>&lt; LOQ</v>
      </c>
      <c r="BP7" s="108" t="str">
        <f>INDEX('Results w relative recovery'!$DM$2:$HQ$60,MATCH($A7,'Results w relative recovery'!$A$2:$A$60,0),MATCH(BP$5,'Results w relative recovery'!$DM$3:$HQ$3,0))</f>
        <v>&lt; LOQ</v>
      </c>
      <c r="BQ7" s="108" t="str">
        <f>INDEX('Results w relative recovery'!$DM$2:$HQ$60,MATCH($A7,'Results w relative recovery'!$A$2:$A$60,0),MATCH(BQ$5,'Results w relative recovery'!$DM$3:$HQ$3,0))</f>
        <v>&lt; LOQ</v>
      </c>
      <c r="BR7" s="108" t="str">
        <f>INDEX('Results w relative recovery'!$DM$2:$HQ$60,MATCH($A7,'Results w relative recovery'!$A$2:$A$60,0),MATCH(BR$5,'Results w relative recovery'!$DM$3:$HQ$3,0))</f>
        <v>&lt; LOQ</v>
      </c>
      <c r="BS7" s="108" t="str">
        <f>INDEX('Results w relative recovery'!$DM$2:$HQ$60,MATCH($A7,'Results w relative recovery'!$A$2:$A$60,0),MATCH(BS$5,'Results w relative recovery'!$DM$3:$HQ$3,0))</f>
        <v>&lt; LOQ</v>
      </c>
      <c r="BT7" s="108" t="str">
        <f>INDEX('Results w relative recovery'!$DM$2:$HQ$60,MATCH($A7,'Results w relative recovery'!$A$2:$A$60,0),MATCH(BT$5,'Results w relative recovery'!$DM$3:$HQ$3,0))</f>
        <v>&lt; LOQ</v>
      </c>
      <c r="BU7" s="108" t="str">
        <f>INDEX('Results w relative recovery'!$DM$2:$HQ$60,MATCH($A7,'Results w relative recovery'!$A$2:$A$60,0),MATCH(BU$5,'Results w relative recovery'!$DM$3:$HQ$3,0))</f>
        <v>&lt; LOQ</v>
      </c>
      <c r="BV7" s="108" t="str">
        <f>INDEX('Results w relative recovery'!$DM$2:$HQ$60,MATCH($A7,'Results w relative recovery'!$A$2:$A$60,0),MATCH(BV$5,'Results w relative recovery'!$DM$3:$HQ$3,0))</f>
        <v>&lt; LOQ</v>
      </c>
      <c r="BW7" s="108">
        <f>INDEX('Results w relative recovery'!$DM$2:$HQ$60,MATCH($A7,'Results w relative recovery'!$A$2:$A$60,0),MATCH(BW$5,'Results w relative recovery'!$DM$3:$HQ$3,0))</f>
        <v>288.00349999999997</v>
      </c>
      <c r="BX7" s="108">
        <f>INDEX('Results w relative recovery'!$DM$2:$HQ$60,MATCH($A7,'Results w relative recovery'!$A$2:$A$60,0),MATCH(BX$5,'Results w relative recovery'!$DM$3:$HQ$3,0))</f>
        <v>380.9914</v>
      </c>
      <c r="BY7" s="108">
        <f>INDEX('Results w relative recovery'!$DM$2:$HQ$60,MATCH($A7,'Results w relative recovery'!$A$2:$A$60,0),MATCH(BY$5,'Results w relative recovery'!$DM$3:$HQ$3,0))</f>
        <v>358.17610000000002</v>
      </c>
      <c r="BZ7" s="108">
        <f>INDEX('Results w relative recovery'!$DM$2:$HQ$60,MATCH($A7,'Results w relative recovery'!$A$2:$A$60,0),MATCH(BZ$5,'Results w relative recovery'!$DM$3:$HQ$3,0))</f>
        <v>338.07240000000002</v>
      </c>
      <c r="CA7" s="108">
        <f>INDEX('Results w relative recovery'!$DM$2:$HQ$60,MATCH($A7,'Results w relative recovery'!$A$2:$A$60,0),MATCH(CA$5,'Results w relative recovery'!$DM$3:$HQ$3,0))</f>
        <v>546.79639999999995</v>
      </c>
      <c r="CB7" s="108">
        <f>INDEX('Results w relative recovery'!$DM$2:$HQ$60,MATCH($A7,'Results w relative recovery'!$A$2:$A$60,0),MATCH(CB$5,'Results w relative recovery'!$DM$3:$HQ$3,0))</f>
        <v>496.81509999999997</v>
      </c>
      <c r="CC7" s="108">
        <f>INDEX('Results w relative recovery'!$DM$2:$HQ$60,MATCH($A7,'Results w relative recovery'!$A$2:$A$60,0),MATCH(CC$5,'Results w relative recovery'!$DM$3:$HQ$3,0))</f>
        <v>371.07560000000001</v>
      </c>
      <c r="CD7" s="108">
        <f>INDEX('Results w relative recovery'!$DM$2:$HQ$60,MATCH($A7,'Results w relative recovery'!$A$2:$A$60,0),MATCH(CD$5,'Results w relative recovery'!$DM$3:$HQ$3,0))</f>
        <v>570.72170000000006</v>
      </c>
      <c r="CE7" s="108">
        <f>INDEX('Results w relative recovery'!$DM$2:$HQ$60,MATCH($A7,'Results w relative recovery'!$A$2:$A$60,0),MATCH(CE$5,'Results w relative recovery'!$DM$3:$HQ$3,0))</f>
        <v>1853.2518</v>
      </c>
      <c r="CF7" s="108">
        <f>INDEX('Results w relative recovery'!$DM$2:$HQ$60,MATCH($A7,'Results w relative recovery'!$A$2:$A$60,0),MATCH(CF$5,'Results w relative recovery'!$DM$3:$HQ$3,0))</f>
        <v>1649.4183</v>
      </c>
      <c r="CG7" s="108">
        <f>INDEX('Results w relative recovery'!$DM$2:$HQ$60,MATCH($A7,'Results w relative recovery'!$A$2:$A$60,0),MATCH(CG$5,'Results w relative recovery'!$DM$3:$HQ$3,0))</f>
        <v>833.8383</v>
      </c>
      <c r="CH7" s="108">
        <f>INDEX('Results w relative recovery'!$DM$2:$HQ$60,MATCH($A7,'Results w relative recovery'!$A$2:$A$60,0),MATCH(CH$5,'Results w relative recovery'!$DM$3:$HQ$3,0))</f>
        <v>1825.7399</v>
      </c>
      <c r="CI7" s="108" t="str">
        <f>INDEX('Results w relative recovery'!$DM$2:$HQ$60,MATCH($A7,'Results w relative recovery'!$A$2:$A$60,0),MATCH(CI$5,'Results w relative recovery'!$DM$3:$HQ$3,0))</f>
        <v>&lt; LOQ</v>
      </c>
      <c r="CJ7" s="108" t="str">
        <f>INDEX('Results w relative recovery'!$DM$2:$HQ$60,MATCH($A7,'Results w relative recovery'!$A$2:$A$60,0),MATCH(CJ$5,'Results w relative recovery'!$DM$3:$HQ$3,0))</f>
        <v>&lt; LOQ</v>
      </c>
      <c r="CK7" s="108" t="str">
        <f>INDEX('Results w relative recovery'!$DM$2:$HQ$60,MATCH($A7,'Results w relative recovery'!$A$2:$A$60,0),MATCH(CK$5,'Results w relative recovery'!$DM$3:$HQ$3,0))</f>
        <v>&lt; LOQ</v>
      </c>
      <c r="CL7" s="108" t="str">
        <f>INDEX('Results w relative recovery'!$DM$2:$HQ$60,MATCH($A7,'Results w relative recovery'!$A$2:$A$60,0),MATCH(CL$5,'Results w relative recovery'!$DM$3:$HQ$3,0))</f>
        <v>&lt; LOQ</v>
      </c>
      <c r="CM7" s="108" t="str">
        <f>INDEX('Results w relative recovery'!$DM$2:$HQ$60,MATCH($A7,'Results w relative recovery'!$A$2:$A$60,0),MATCH(CM$5,'Results w relative recovery'!$DM$3:$HQ$3,0))</f>
        <v>&lt; LOQ</v>
      </c>
      <c r="CN7" s="108">
        <f>INDEX('Results w relative recovery'!$DM$2:$HQ$60,MATCH($A7,'Results w relative recovery'!$A$2:$A$60,0),MATCH(CN$5,'Results w relative recovery'!$DM$3:$HQ$3,0))</f>
        <v>4653.4916000000003</v>
      </c>
      <c r="CO7" s="108">
        <f>INDEX('Results w relative recovery'!$DM$2:$HQ$60,MATCH($A7,'Results w relative recovery'!$A$2:$A$60,0),MATCH(CO$5,'Results w relative recovery'!$DM$3:$HQ$3,0))</f>
        <v>137888.87</v>
      </c>
      <c r="CP7" s="108">
        <f>INDEX('Results w relative recovery'!$DM$2:$HQ$60,MATCH($A7,'Results w relative recovery'!$A$2:$A$60,0),MATCH(CP$5,'Results w relative recovery'!$DM$3:$HQ$3,0))</f>
        <v>290369.88170000003</v>
      </c>
      <c r="CQ7" s="108">
        <f>INDEX('Results w relative recovery'!$DM$2:$HQ$60,MATCH($A7,'Results w relative recovery'!$A$2:$A$60,0),MATCH(CQ$5,'Results w relative recovery'!$DM$3:$HQ$3,0))</f>
        <v>740174.55610000005</v>
      </c>
      <c r="CR7" s="108" t="str">
        <f>INDEX('Results w relative recovery'!$DM$2:$HQ$60,MATCH($A7,'Results w relative recovery'!$A$2:$A$60,0),MATCH(CR$5,'Results w relative recovery'!$DM$3:$HQ$3,0))</f>
        <v>&lt; LOQ</v>
      </c>
      <c r="CS7" s="108" t="str">
        <f>INDEX('Results w relative recovery'!$DM$2:$HQ$60,MATCH($A7,'Results w relative recovery'!$A$2:$A$60,0),MATCH(CS$5,'Results w relative recovery'!$DM$3:$HQ$3,0))</f>
        <v>&lt; LOQ</v>
      </c>
      <c r="CT7" s="108" t="str">
        <f>INDEX('Results w relative recovery'!$DM$2:$HQ$60,MATCH($A7,'Results w relative recovery'!$A$2:$A$60,0),MATCH(CT$5,'Results w relative recovery'!$DM$3:$HQ$3,0))</f>
        <v>&lt; LOQ</v>
      </c>
      <c r="CU7" s="108" t="str">
        <f>INDEX('Results w relative recovery'!$DM$2:$HQ$60,MATCH($A7,'Results w relative recovery'!$A$2:$A$60,0),MATCH(CU$5,'Results w relative recovery'!$DM$3:$HQ$3,0))</f>
        <v>&lt; LOQ</v>
      </c>
      <c r="CV7" s="108">
        <f>INDEX('Results w relative recovery'!$DM$2:$HQ$60,MATCH($A7,'Results w relative recovery'!$A$2:$A$60,0),MATCH(CV$5,'Results w relative recovery'!$DM$3:$HQ$3,0))</f>
        <v>194.17310000000001</v>
      </c>
      <c r="CW7" s="108">
        <f>INDEX('Results w relative recovery'!$DM$2:$HQ$60,MATCH($A7,'Results w relative recovery'!$A$2:$A$60,0),MATCH(CW$5,'Results w relative recovery'!$DM$3:$HQ$3,0))</f>
        <v>1246.8481999999999</v>
      </c>
      <c r="CX7" s="108">
        <f>INDEX('Results w relative recovery'!$DM$2:$HQ$60,MATCH($A7,'Results w relative recovery'!$A$2:$A$60,0),MATCH(CX$5,'Results w relative recovery'!$DM$3:$HQ$3,0))</f>
        <v>4580.4926999999998</v>
      </c>
      <c r="CY7" s="108">
        <f>INDEX('Results w relative recovery'!$DM$2:$HQ$60,MATCH($A7,'Results w relative recovery'!$A$2:$A$60,0),MATCH(CY$5,'Results w relative recovery'!$DM$3:$HQ$3,0))</f>
        <v>45085.976600000002</v>
      </c>
      <c r="CZ7" s="108" t="str">
        <f>INDEX('Results w relative recovery'!$DM$2:$HQ$60,MATCH($A7,'Results w relative recovery'!$A$2:$A$60,0),MATCH(CZ$5,'Results w relative recovery'!$DM$3:$HQ$3,0))</f>
        <v>&lt; LOQ</v>
      </c>
      <c r="DA7" s="108" t="str">
        <f>INDEX('Results w relative recovery'!$DM$2:$HQ$60,MATCH($A7,'Results w relative recovery'!$A$2:$A$60,0),MATCH(DA$5,'Results w relative recovery'!$DM$3:$HQ$3,0))</f>
        <v>&lt; LOQ</v>
      </c>
      <c r="DB7" s="108" t="str">
        <f>INDEX('Results w relative recovery'!$DM$2:$HQ$60,MATCH($A7,'Results w relative recovery'!$A$2:$A$60,0),MATCH(DB$5,'Results w relative recovery'!$DM$3:$HQ$3,0))</f>
        <v>&lt; LOQ</v>
      </c>
      <c r="DC7" s="108" t="str">
        <f>INDEX('Results w relative recovery'!$DM$2:$HQ$60,MATCH($A7,'Results w relative recovery'!$A$2:$A$60,0),MATCH(DC$5,'Results w relative recovery'!$DM$3:$HQ$3,0))</f>
        <v>&lt; LOQ</v>
      </c>
      <c r="DD7" s="108" t="str">
        <f>INDEX('Results w relative recovery'!$DM$2:$HQ$60,MATCH($A7,'Results w relative recovery'!$A$2:$A$60,0),MATCH(DD$5,'Results w relative recovery'!$DM$3:$HQ$3,0))</f>
        <v>&lt; LOQ</v>
      </c>
      <c r="DE7" s="108" t="str">
        <f>INDEX('Results w relative recovery'!$DM$2:$HQ$60,MATCH($A7,'Results w relative recovery'!$A$2:$A$60,0),MATCH(DE$5,'Results w relative recovery'!$DM$3:$HQ$3,0))</f>
        <v>&lt; LOQ</v>
      </c>
      <c r="DF7" s="108" t="str">
        <f>INDEX('Results w relative recovery'!$DM$2:$HQ$60,MATCH($A7,'Results w relative recovery'!$A$2:$A$60,0),MATCH(DF$5,'Results w relative recovery'!$DM$3:$HQ$3,0))</f>
        <v>&lt; LOQ</v>
      </c>
      <c r="DG7" s="108" t="str">
        <f>INDEX('Results w relative recovery'!$DM$2:$HQ$60,MATCH($A7,'Results w relative recovery'!$A$2:$A$60,0),MATCH(DG$5,'Results w relative recovery'!$DM$3:$HQ$3,0))</f>
        <v>&lt; LOQ</v>
      </c>
      <c r="DH7" s="108" t="str">
        <f>INDEX('Results w relative recovery'!$DM$2:$HQ$60,MATCH($A7,'Results w relative recovery'!$A$2:$A$60,0),MATCH(DH$5,'Results w relative recovery'!$DM$3:$HQ$3,0))</f>
        <v>&lt; LOQ</v>
      </c>
      <c r="DI7" s="108" t="str">
        <f>INDEX('Results w relative recovery'!$DM$2:$HQ$60,MATCH($A7,'Results w relative recovery'!$A$2:$A$60,0),MATCH(DI$5,'Results w relative recovery'!$DM$3:$HQ$3,0))</f>
        <v>&lt; LOQ</v>
      </c>
      <c r="DJ7" s="108" t="str">
        <f>INDEX('Results w relative recovery'!$DM$2:$HQ$60,MATCH($A7,'Results w relative recovery'!$A$2:$A$60,0),MATCH(DJ$5,'Results w relative recovery'!$DM$3:$HQ$3,0))</f>
        <v>&lt; LOQ</v>
      </c>
      <c r="DK7" s="108">
        <f>INDEX('Results w relative recovery'!$DM$2:$HQ$60,MATCH($A7,'Results w relative recovery'!$A$2:$A$60,0),MATCH(DK$5,'Results w relative recovery'!$DM$3:$HQ$3,0))</f>
        <v>184.52029999999999</v>
      </c>
      <c r="DL7" s="108">
        <f>INDEX('Results w relative recovery'!$DM$2:$HQ$60,MATCH($A7,'Results w relative recovery'!$A$2:$A$60,0),MATCH(DL$5,'Results w relative recovery'!$DM$3:$HQ$3,0))</f>
        <v>554.49649999999997</v>
      </c>
      <c r="DM7" s="108">
        <f>INDEX('Results w relative recovery'!$DM$2:$HQ$60,MATCH($A7,'Results w relative recovery'!$A$2:$A$60,0),MATCH(DM$5,'Results w relative recovery'!$DM$3:$HQ$3,0))</f>
        <v>981.50980000000004</v>
      </c>
      <c r="DN7" s="108">
        <f>INDEX('Results w relative recovery'!$DM$2:$HQ$60,MATCH($A7,'Results w relative recovery'!$A$2:$A$60,0),MATCH(DN$5,'Results w relative recovery'!$DM$3:$HQ$3,0))</f>
        <v>5046.2906000000003</v>
      </c>
      <c r="DO7" s="108">
        <f>INDEX('Results w relative recovery'!$DM$2:$HQ$60,MATCH($A7,'Results w relative recovery'!$A$2:$A$60,0),MATCH(DO$5,'Results w relative recovery'!$DM$3:$HQ$3,0))</f>
        <v>7221.1320999999998</v>
      </c>
      <c r="DP7" s="108"/>
    </row>
    <row r="8" spans="1:120" s="183" customFormat="1" x14ac:dyDescent="0.25">
      <c r="A8" s="141" t="s">
        <v>250</v>
      </c>
      <c r="B8" s="178"/>
      <c r="C8" s="179" t="str">
        <f>LOOKUP(A8,Auswertung_Sequence!A8:A61,Auswertung_Sequence!E8:E61)</f>
        <v>No</v>
      </c>
      <c r="D8" s="180"/>
      <c r="E8" s="179" t="e">
        <f ca="1">LOOKUP(A8,'Results w relative recovery'!$A$4:$A$60,'Results w relative recovery'!$DL$4:$DL$19)</f>
        <v>#VALUE!</v>
      </c>
      <c r="F8" s="181"/>
      <c r="G8" s="156"/>
      <c r="H8" s="156"/>
      <c r="I8" s="182"/>
      <c r="J8" s="182"/>
      <c r="K8" s="182"/>
      <c r="L8" s="182" t="e">
        <f>INDEX('Results w relative recovery'!$DM$2:$HQ$60,MATCH($A8,'Results w relative recovery'!$A$2:$A$60,0),MATCH(L$5,'Results w relative recovery'!$DM$3:$HQ$3,0))</f>
        <v>#VALUE!</v>
      </c>
      <c r="M8" s="182" t="e">
        <f>INDEX('Results w relative recovery'!$DM$2:$HQ$60,MATCH($A8,'Results w relative recovery'!$A$2:$A$60,0),MATCH(M$5,'Results w relative recovery'!$DM$3:$HQ$3,0))</f>
        <v>#VALUE!</v>
      </c>
      <c r="N8" s="182" t="e">
        <f>INDEX('Results w relative recovery'!$DM$2:$HQ$60,MATCH($A8,'Results w relative recovery'!$A$2:$A$60,0),MATCH(N$5,'Results w relative recovery'!$DM$3:$HQ$3,0))</f>
        <v>#VALUE!</v>
      </c>
      <c r="O8" s="182" t="e">
        <f>INDEX('Results w relative recovery'!$DM$2:$HQ$60,MATCH($A8,'Results w relative recovery'!$A$2:$A$60,0),MATCH(O$5,'Results w relative recovery'!$DM$3:$HQ$3,0))</f>
        <v>#VALUE!</v>
      </c>
      <c r="P8" s="182" t="e">
        <f>INDEX('Results w relative recovery'!$DM$2:$HQ$60,MATCH($A8,'Results w relative recovery'!$A$2:$A$60,0),MATCH(P$5,'Results w relative recovery'!$DM$3:$HQ$3,0))</f>
        <v>#VALUE!</v>
      </c>
      <c r="Q8" s="182" t="e">
        <f>INDEX('Results w relative recovery'!$DM$2:$HQ$60,MATCH($A8,'Results w relative recovery'!$A$2:$A$60,0),MATCH(Q$5,'Results w relative recovery'!$DM$3:$HQ$3,0))</f>
        <v>#VALUE!</v>
      </c>
      <c r="R8" s="182" t="e">
        <f>INDEX('Results w relative recovery'!$DM$2:$HQ$60,MATCH($A8,'Results w relative recovery'!$A$2:$A$60,0),MATCH(R$5,'Results w relative recovery'!$DM$3:$HQ$3,0))</f>
        <v>#VALUE!</v>
      </c>
      <c r="S8" s="182" t="e">
        <f>INDEX('Results w relative recovery'!$DM$2:$HQ$60,MATCH($A8,'Results w relative recovery'!$A$2:$A$60,0),MATCH(S$5,'Results w relative recovery'!$DM$3:$HQ$3,0))</f>
        <v>#VALUE!</v>
      </c>
      <c r="T8" s="182" t="e">
        <f>INDEX('Results w relative recovery'!$DM$2:$HQ$60,MATCH($A8,'Results w relative recovery'!$A$2:$A$60,0),MATCH(T$5,'Results w relative recovery'!$DM$3:$HQ$3,0))</f>
        <v>#VALUE!</v>
      </c>
      <c r="U8" s="182" t="e">
        <f>INDEX('Results w relative recovery'!$DM$2:$HQ$60,MATCH($A8,'Results w relative recovery'!$A$2:$A$60,0),MATCH(U$5,'Results w relative recovery'!$DM$3:$HQ$3,0))</f>
        <v>#VALUE!</v>
      </c>
      <c r="V8" s="182" t="e">
        <f>INDEX('Results w relative recovery'!$DM$2:$HQ$60,MATCH($A8,'Results w relative recovery'!$A$2:$A$60,0),MATCH(V$5,'Results w relative recovery'!$DM$3:$HQ$3,0))</f>
        <v>#VALUE!</v>
      </c>
      <c r="W8" s="182" t="e">
        <f>INDEX('Results w relative recovery'!$DM$2:$HQ$60,MATCH($A8,'Results w relative recovery'!$A$2:$A$60,0),MATCH(W$5,'Results w relative recovery'!$DM$3:$HQ$3,0))</f>
        <v>#VALUE!</v>
      </c>
      <c r="X8" s="182" t="e">
        <f>INDEX('Results w relative recovery'!$DM$2:$HQ$60,MATCH($A8,'Results w relative recovery'!$A$2:$A$60,0),MATCH(X$5,'Results w relative recovery'!$DM$3:$HQ$3,0))</f>
        <v>#VALUE!</v>
      </c>
      <c r="Y8" s="182" t="e">
        <f>INDEX('Results w relative recovery'!$DM$2:$HQ$60,MATCH($A8,'Results w relative recovery'!$A$2:$A$60,0),MATCH(Y$5,'Results w relative recovery'!$DM$3:$HQ$3,0))</f>
        <v>#VALUE!</v>
      </c>
      <c r="Z8" s="182" t="e">
        <f>INDEX('Results w relative recovery'!$DM$2:$HQ$60,MATCH($A8,'Results w relative recovery'!$A$2:$A$60,0),MATCH(Z$5,'Results w relative recovery'!$DM$3:$HQ$3,0))</f>
        <v>#VALUE!</v>
      </c>
      <c r="AA8" s="182" t="e">
        <f>INDEX('Results w relative recovery'!$DM$2:$HQ$60,MATCH($A8,'Results w relative recovery'!$A$2:$A$60,0),MATCH(AA$5,'Results w relative recovery'!$DM$3:$HQ$3,0))</f>
        <v>#VALUE!</v>
      </c>
      <c r="AB8" s="182" t="e">
        <f>INDEX('Results w relative recovery'!$DM$2:$HQ$60,MATCH($A8,'Results w relative recovery'!$A$2:$A$60,0),MATCH(AB$5,'Results w relative recovery'!$DM$3:$HQ$3,0))</f>
        <v>#VALUE!</v>
      </c>
      <c r="AC8" s="182" t="e">
        <f>INDEX('Results w relative recovery'!$DM$2:$HQ$60,MATCH($A8,'Results w relative recovery'!$A$2:$A$60,0),MATCH(AC$5,'Results w relative recovery'!$DM$3:$HQ$3,0))</f>
        <v>#VALUE!</v>
      </c>
      <c r="AD8" s="182" t="e">
        <f>INDEX('Results w relative recovery'!$DM$2:$HQ$60,MATCH($A8,'Results w relative recovery'!$A$2:$A$60,0),MATCH(AD$5,'Results w relative recovery'!$DM$3:$HQ$3,0))</f>
        <v>#VALUE!</v>
      </c>
      <c r="AE8" s="182" t="e">
        <f>INDEX('Results w relative recovery'!$DM$2:$HQ$60,MATCH($A8,'Results w relative recovery'!$A$2:$A$60,0),MATCH(AE$5,'Results w relative recovery'!$DM$3:$HQ$3,0))</f>
        <v>#VALUE!</v>
      </c>
      <c r="AF8" s="182" t="e">
        <f>INDEX('Results w relative recovery'!$DM$2:$HQ$60,MATCH($A8,'Results w relative recovery'!$A$2:$A$60,0),MATCH(AF$5,'Results w relative recovery'!$DM$3:$HQ$3,0))</f>
        <v>#VALUE!</v>
      </c>
      <c r="AG8" s="182" t="e">
        <f>INDEX('Results w relative recovery'!$DM$2:$HQ$60,MATCH($A8,'Results w relative recovery'!$A$2:$A$60,0),MATCH(AG$5,'Results w relative recovery'!$DM$3:$HQ$3,0))</f>
        <v>#VALUE!</v>
      </c>
      <c r="AH8" s="182" t="e">
        <f>INDEX('Results w relative recovery'!$DM$2:$HQ$60,MATCH($A8,'Results w relative recovery'!$A$2:$A$60,0),MATCH(AH$5,'Results w relative recovery'!$DM$3:$HQ$3,0))</f>
        <v>#VALUE!</v>
      </c>
      <c r="AI8" s="182" t="e">
        <f>INDEX('Results w relative recovery'!$DM$2:$HQ$60,MATCH($A8,'Results w relative recovery'!$A$2:$A$60,0),MATCH(AI$5,'Results w relative recovery'!$DM$3:$HQ$3,0))</f>
        <v>#VALUE!</v>
      </c>
      <c r="AJ8" s="182" t="e">
        <f>INDEX('Results w relative recovery'!$DM$2:$HQ$60,MATCH($A8,'Results w relative recovery'!$A$2:$A$60,0),MATCH(AJ$5,'Results w relative recovery'!$DM$3:$HQ$3,0))</f>
        <v>#VALUE!</v>
      </c>
      <c r="AK8" s="182" t="e">
        <f>INDEX('Results w relative recovery'!$DM$2:$HQ$60,MATCH($A8,'Results w relative recovery'!$A$2:$A$60,0),MATCH(AK$5,'Results w relative recovery'!$DM$3:$HQ$3,0))</f>
        <v>#VALUE!</v>
      </c>
      <c r="AL8" s="182" t="e">
        <f>INDEX('Results w relative recovery'!$DM$2:$HQ$60,MATCH($A8,'Results w relative recovery'!$A$2:$A$60,0),MATCH(AL$5,'Results w relative recovery'!$DM$3:$HQ$3,0))</f>
        <v>#VALUE!</v>
      </c>
      <c r="AM8" s="182" t="e">
        <f>INDEX('Results w relative recovery'!$DM$2:$HQ$60,MATCH($A8,'Results w relative recovery'!$A$2:$A$60,0),MATCH(AM$5,'Results w relative recovery'!$DM$3:$HQ$3,0))</f>
        <v>#VALUE!</v>
      </c>
      <c r="AN8" s="182" t="e">
        <f>INDEX('Results w relative recovery'!$DM$2:$HQ$60,MATCH($A8,'Results w relative recovery'!$A$2:$A$60,0),MATCH(AN$5,'Results w relative recovery'!$DM$3:$HQ$3,0))</f>
        <v>#VALUE!</v>
      </c>
      <c r="AO8" s="182" t="e">
        <f>INDEX('Results w relative recovery'!$DM$2:$HQ$60,MATCH($A8,'Results w relative recovery'!$A$2:$A$60,0),MATCH(AO$5,'Results w relative recovery'!$DM$3:$HQ$3,0))</f>
        <v>#VALUE!</v>
      </c>
      <c r="AP8" s="182" t="e">
        <f>INDEX('Results w relative recovery'!$DM$2:$HQ$60,MATCH($A8,'Results w relative recovery'!$A$2:$A$60,0),MATCH(AP$5,'Results w relative recovery'!$DM$3:$HQ$3,0))</f>
        <v>#VALUE!</v>
      </c>
      <c r="AQ8" s="182" t="e">
        <f>INDEX('Results w relative recovery'!$DM$2:$HQ$60,MATCH($A8,'Results w relative recovery'!$A$2:$A$60,0),MATCH(AQ$5,'Results w relative recovery'!$DM$3:$HQ$3,0))</f>
        <v>#VALUE!</v>
      </c>
      <c r="AR8" s="182" t="e">
        <f>INDEX('Results w relative recovery'!$DM$2:$HQ$60,MATCH($A8,'Results w relative recovery'!$A$2:$A$60,0),MATCH(AR$5,'Results w relative recovery'!$DM$3:$HQ$3,0))</f>
        <v>#VALUE!</v>
      </c>
      <c r="AS8" s="182" t="e">
        <f>INDEX('Results w relative recovery'!$DM$2:$HQ$60,MATCH($A8,'Results w relative recovery'!$A$2:$A$60,0),MATCH(AS$5,'Results w relative recovery'!$DM$3:$HQ$3,0))</f>
        <v>#VALUE!</v>
      </c>
      <c r="AT8" s="182" t="e">
        <f>INDEX('Results w relative recovery'!$DM$2:$HQ$60,MATCH($A8,'Results w relative recovery'!$A$2:$A$60,0),MATCH(AT$5,'Results w relative recovery'!$DM$3:$HQ$3,0))</f>
        <v>#VALUE!</v>
      </c>
      <c r="AU8" s="182" t="e">
        <f>INDEX('Results w relative recovery'!$DM$2:$HQ$60,MATCH($A8,'Results w relative recovery'!$A$2:$A$60,0),MATCH(AU$5,'Results w relative recovery'!$DM$3:$HQ$3,0))</f>
        <v>#VALUE!</v>
      </c>
      <c r="AV8" s="182" t="e">
        <f>INDEX('Results w relative recovery'!$DM$2:$HQ$60,MATCH($A8,'Results w relative recovery'!$A$2:$A$60,0),MATCH(AV$5,'Results w relative recovery'!$DM$3:$HQ$3,0))</f>
        <v>#VALUE!</v>
      </c>
      <c r="AW8" s="182" t="e">
        <f>INDEX('Results w relative recovery'!$DM$2:$HQ$60,MATCH($A8,'Results w relative recovery'!$A$2:$A$60,0),MATCH(AW$5,'Results w relative recovery'!$DM$3:$HQ$3,0))</f>
        <v>#VALUE!</v>
      </c>
      <c r="AX8" s="182" t="e">
        <f>INDEX('Results w relative recovery'!$DM$2:$HQ$60,MATCH($A8,'Results w relative recovery'!$A$2:$A$60,0),MATCH(AX$5,'Results w relative recovery'!$DM$3:$HQ$3,0))</f>
        <v>#VALUE!</v>
      </c>
      <c r="AY8" s="182" t="e">
        <f>INDEX('Results w relative recovery'!$DM$2:$HQ$60,MATCH($A8,'Results w relative recovery'!$A$2:$A$60,0),MATCH(AY$5,'Results w relative recovery'!$DM$3:$HQ$3,0))</f>
        <v>#VALUE!</v>
      </c>
      <c r="AZ8" s="182" t="e">
        <f>INDEX('Results w relative recovery'!$DM$2:$HQ$60,MATCH($A8,'Results w relative recovery'!$A$2:$A$60,0),MATCH(AZ$5,'Results w relative recovery'!$DM$3:$HQ$3,0))</f>
        <v>#VALUE!</v>
      </c>
      <c r="BA8" s="182" t="e">
        <f>INDEX('Results w relative recovery'!$DM$2:$HQ$60,MATCH($A8,'Results w relative recovery'!$A$2:$A$60,0),MATCH(BA$5,'Results w relative recovery'!$DM$3:$HQ$3,0))</f>
        <v>#VALUE!</v>
      </c>
      <c r="BB8" s="182" t="e">
        <f>INDEX('Results w relative recovery'!$DM$2:$HQ$60,MATCH($A8,'Results w relative recovery'!$A$2:$A$60,0),MATCH(BB$5,'Results w relative recovery'!$DM$3:$HQ$3,0))</f>
        <v>#VALUE!</v>
      </c>
      <c r="BC8" s="182" t="e">
        <f>INDEX('Results w relative recovery'!$DM$2:$HQ$60,MATCH($A8,'Results w relative recovery'!$A$2:$A$60,0),MATCH(BC$5,'Results w relative recovery'!$DM$3:$HQ$3,0))</f>
        <v>#VALUE!</v>
      </c>
      <c r="BD8" s="182" t="e">
        <f>INDEX('Results w relative recovery'!$DM$2:$HQ$60,MATCH($A8,'Results w relative recovery'!$A$2:$A$60,0),MATCH(BD$5,'Results w relative recovery'!$DM$3:$HQ$3,0))</f>
        <v>#VALUE!</v>
      </c>
      <c r="BE8" s="182" t="e">
        <f>INDEX('Results w relative recovery'!$DM$2:$HQ$60,MATCH($A8,'Results w relative recovery'!$A$2:$A$60,0),MATCH(BE$5,'Results w relative recovery'!$DM$3:$HQ$3,0))</f>
        <v>#VALUE!</v>
      </c>
      <c r="BF8" s="182" t="e">
        <f>INDEX('Results w relative recovery'!$DM$2:$HQ$60,MATCH($A8,'Results w relative recovery'!$A$2:$A$60,0),MATCH(BF$5,'Results w relative recovery'!$DM$3:$HQ$3,0))</f>
        <v>#VALUE!</v>
      </c>
      <c r="BG8" s="182" t="e">
        <f>INDEX('Results w relative recovery'!$DM$2:$HQ$60,MATCH($A8,'Results w relative recovery'!$A$2:$A$60,0),MATCH(BG$5,'Results w relative recovery'!$DM$3:$HQ$3,0))</f>
        <v>#VALUE!</v>
      </c>
      <c r="BH8" s="182" t="e">
        <f>INDEX('Results w relative recovery'!$DM$2:$HQ$60,MATCH($A8,'Results w relative recovery'!$A$2:$A$60,0),MATCH(BH$5,'Results w relative recovery'!$DM$3:$HQ$3,0))</f>
        <v>#VALUE!</v>
      </c>
      <c r="BI8" s="182" t="e">
        <f>INDEX('Results w relative recovery'!$DM$2:$HQ$60,MATCH($A8,'Results w relative recovery'!$A$2:$A$60,0),MATCH(BI$5,'Results w relative recovery'!$DM$3:$HQ$3,0))</f>
        <v>#VALUE!</v>
      </c>
      <c r="BJ8" s="182" t="e">
        <f>INDEX('Results w relative recovery'!$DM$2:$HQ$60,MATCH($A8,'Results w relative recovery'!$A$2:$A$60,0),MATCH(BJ$5,'Results w relative recovery'!$DM$3:$HQ$3,0))</f>
        <v>#VALUE!</v>
      </c>
      <c r="BK8" s="182" t="e">
        <f>INDEX('Results w relative recovery'!$DM$2:$HQ$60,MATCH($A8,'Results w relative recovery'!$A$2:$A$60,0),MATCH(BK$5,'Results w relative recovery'!$DM$3:$HQ$3,0))</f>
        <v>#VALUE!</v>
      </c>
      <c r="BL8" s="182" t="e">
        <f>INDEX('Results w relative recovery'!$DM$2:$HQ$60,MATCH($A8,'Results w relative recovery'!$A$2:$A$60,0),MATCH(BL$5,'Results w relative recovery'!$DM$3:$HQ$3,0))</f>
        <v>#VALUE!</v>
      </c>
      <c r="BM8" s="182" t="e">
        <f>INDEX('Results w relative recovery'!$DM$2:$HQ$60,MATCH($A8,'Results w relative recovery'!$A$2:$A$60,0),MATCH(BM$5,'Results w relative recovery'!$DM$3:$HQ$3,0))</f>
        <v>#VALUE!</v>
      </c>
      <c r="BN8" s="182" t="e">
        <f>INDEX('Results w relative recovery'!$DM$2:$HQ$60,MATCH($A8,'Results w relative recovery'!$A$2:$A$60,0),MATCH(BN$5,'Results w relative recovery'!$DM$3:$HQ$3,0))</f>
        <v>#VALUE!</v>
      </c>
      <c r="BO8" s="182" t="e">
        <f>INDEX('Results w relative recovery'!$DM$2:$HQ$60,MATCH($A8,'Results w relative recovery'!$A$2:$A$60,0),MATCH(BO$5,'Results w relative recovery'!$DM$3:$HQ$3,0))</f>
        <v>#VALUE!</v>
      </c>
      <c r="BP8" s="182" t="e">
        <f>INDEX('Results w relative recovery'!$DM$2:$HQ$60,MATCH($A8,'Results w relative recovery'!$A$2:$A$60,0),MATCH(BP$5,'Results w relative recovery'!$DM$3:$HQ$3,0))</f>
        <v>#VALUE!</v>
      </c>
      <c r="BQ8" s="182" t="e">
        <f>INDEX('Results w relative recovery'!$DM$2:$HQ$60,MATCH($A8,'Results w relative recovery'!$A$2:$A$60,0),MATCH(BQ$5,'Results w relative recovery'!$DM$3:$HQ$3,0))</f>
        <v>#VALUE!</v>
      </c>
      <c r="BR8" s="182" t="e">
        <f>INDEX('Results w relative recovery'!$DM$2:$HQ$60,MATCH($A8,'Results w relative recovery'!$A$2:$A$60,0),MATCH(BR$5,'Results w relative recovery'!$DM$3:$HQ$3,0))</f>
        <v>#VALUE!</v>
      </c>
      <c r="BS8" s="182" t="e">
        <f>INDEX('Results w relative recovery'!$DM$2:$HQ$60,MATCH($A8,'Results w relative recovery'!$A$2:$A$60,0),MATCH(BS$5,'Results w relative recovery'!$DM$3:$HQ$3,0))</f>
        <v>#VALUE!</v>
      </c>
      <c r="BT8" s="182" t="e">
        <f>INDEX('Results w relative recovery'!$DM$2:$HQ$60,MATCH($A8,'Results w relative recovery'!$A$2:$A$60,0),MATCH(BT$5,'Results w relative recovery'!$DM$3:$HQ$3,0))</f>
        <v>#VALUE!</v>
      </c>
      <c r="BU8" s="182" t="e">
        <f>INDEX('Results w relative recovery'!$DM$2:$HQ$60,MATCH($A8,'Results w relative recovery'!$A$2:$A$60,0),MATCH(BU$5,'Results w relative recovery'!$DM$3:$HQ$3,0))</f>
        <v>#VALUE!</v>
      </c>
      <c r="BV8" s="182" t="e">
        <f>INDEX('Results w relative recovery'!$DM$2:$HQ$60,MATCH($A8,'Results w relative recovery'!$A$2:$A$60,0),MATCH(BV$5,'Results w relative recovery'!$DM$3:$HQ$3,0))</f>
        <v>#VALUE!</v>
      </c>
      <c r="BW8" s="182" t="e">
        <f>INDEX('Results w relative recovery'!$DM$2:$HQ$60,MATCH($A8,'Results w relative recovery'!$A$2:$A$60,0),MATCH(BW$5,'Results w relative recovery'!$DM$3:$HQ$3,0))</f>
        <v>#VALUE!</v>
      </c>
      <c r="BX8" s="182" t="e">
        <f>INDEX('Results w relative recovery'!$DM$2:$HQ$60,MATCH($A8,'Results w relative recovery'!$A$2:$A$60,0),MATCH(BX$5,'Results w relative recovery'!$DM$3:$HQ$3,0))</f>
        <v>#VALUE!</v>
      </c>
      <c r="BY8" s="182" t="e">
        <f>INDEX('Results w relative recovery'!$DM$2:$HQ$60,MATCH($A8,'Results w relative recovery'!$A$2:$A$60,0),MATCH(BY$5,'Results w relative recovery'!$DM$3:$HQ$3,0))</f>
        <v>#VALUE!</v>
      </c>
      <c r="BZ8" s="182" t="e">
        <f>INDEX('Results w relative recovery'!$DM$2:$HQ$60,MATCH($A8,'Results w relative recovery'!$A$2:$A$60,0),MATCH(BZ$5,'Results w relative recovery'!$DM$3:$HQ$3,0))</f>
        <v>#VALUE!</v>
      </c>
      <c r="CA8" s="182" t="e">
        <f>INDEX('Results w relative recovery'!$DM$2:$HQ$60,MATCH($A8,'Results w relative recovery'!$A$2:$A$60,0),MATCH(CA$5,'Results w relative recovery'!$DM$3:$HQ$3,0))</f>
        <v>#VALUE!</v>
      </c>
      <c r="CB8" s="182" t="e">
        <f>INDEX('Results w relative recovery'!$DM$2:$HQ$60,MATCH($A8,'Results w relative recovery'!$A$2:$A$60,0),MATCH(CB$5,'Results w relative recovery'!$DM$3:$HQ$3,0))</f>
        <v>#VALUE!</v>
      </c>
      <c r="CC8" s="182" t="e">
        <f>INDEX('Results w relative recovery'!$DM$2:$HQ$60,MATCH($A8,'Results w relative recovery'!$A$2:$A$60,0),MATCH(CC$5,'Results w relative recovery'!$DM$3:$HQ$3,0))</f>
        <v>#VALUE!</v>
      </c>
      <c r="CD8" s="182" t="e">
        <f>INDEX('Results w relative recovery'!$DM$2:$HQ$60,MATCH($A8,'Results w relative recovery'!$A$2:$A$60,0),MATCH(CD$5,'Results w relative recovery'!$DM$3:$HQ$3,0))</f>
        <v>#VALUE!</v>
      </c>
      <c r="CE8" s="182" t="e">
        <f>INDEX('Results w relative recovery'!$DM$2:$HQ$60,MATCH($A8,'Results w relative recovery'!$A$2:$A$60,0),MATCH(CE$5,'Results w relative recovery'!$DM$3:$HQ$3,0))</f>
        <v>#VALUE!</v>
      </c>
      <c r="CF8" s="182" t="e">
        <f>INDEX('Results w relative recovery'!$DM$2:$HQ$60,MATCH($A8,'Results w relative recovery'!$A$2:$A$60,0),MATCH(CF$5,'Results w relative recovery'!$DM$3:$HQ$3,0))</f>
        <v>#VALUE!</v>
      </c>
      <c r="CG8" s="182" t="e">
        <f>INDEX('Results w relative recovery'!$DM$2:$HQ$60,MATCH($A8,'Results w relative recovery'!$A$2:$A$60,0),MATCH(CG$5,'Results w relative recovery'!$DM$3:$HQ$3,0))</f>
        <v>#VALUE!</v>
      </c>
      <c r="CH8" s="182" t="e">
        <f>INDEX('Results w relative recovery'!$DM$2:$HQ$60,MATCH($A8,'Results w relative recovery'!$A$2:$A$60,0),MATCH(CH$5,'Results w relative recovery'!$DM$3:$HQ$3,0))</f>
        <v>#VALUE!</v>
      </c>
      <c r="CI8" s="182" t="e">
        <f>INDEX('Results w relative recovery'!$DM$2:$HQ$60,MATCH($A8,'Results w relative recovery'!$A$2:$A$60,0),MATCH(CI$5,'Results w relative recovery'!$DM$3:$HQ$3,0))</f>
        <v>#VALUE!</v>
      </c>
      <c r="CJ8" s="182" t="e">
        <f>INDEX('Results w relative recovery'!$DM$2:$HQ$60,MATCH($A8,'Results w relative recovery'!$A$2:$A$60,0),MATCH(CJ$5,'Results w relative recovery'!$DM$3:$HQ$3,0))</f>
        <v>#VALUE!</v>
      </c>
      <c r="CK8" s="182" t="e">
        <f>INDEX('Results w relative recovery'!$DM$2:$HQ$60,MATCH($A8,'Results w relative recovery'!$A$2:$A$60,0),MATCH(CK$5,'Results w relative recovery'!$DM$3:$HQ$3,0))</f>
        <v>#VALUE!</v>
      </c>
      <c r="CL8" s="182" t="e">
        <f>INDEX('Results w relative recovery'!$DM$2:$HQ$60,MATCH($A8,'Results w relative recovery'!$A$2:$A$60,0),MATCH(CL$5,'Results w relative recovery'!$DM$3:$HQ$3,0))</f>
        <v>#VALUE!</v>
      </c>
      <c r="CM8" s="182" t="e">
        <f>INDEX('Results w relative recovery'!$DM$2:$HQ$60,MATCH($A8,'Results w relative recovery'!$A$2:$A$60,0),MATCH(CM$5,'Results w relative recovery'!$DM$3:$HQ$3,0))</f>
        <v>#VALUE!</v>
      </c>
      <c r="CN8" s="182" t="e">
        <f>INDEX('Results w relative recovery'!$DM$2:$HQ$60,MATCH($A8,'Results w relative recovery'!$A$2:$A$60,0),MATCH(CN$5,'Results w relative recovery'!$DM$3:$HQ$3,0))</f>
        <v>#VALUE!</v>
      </c>
      <c r="CO8" s="182" t="e">
        <f>INDEX('Results w relative recovery'!$DM$2:$HQ$60,MATCH($A8,'Results w relative recovery'!$A$2:$A$60,0),MATCH(CO$5,'Results w relative recovery'!$DM$3:$HQ$3,0))</f>
        <v>#VALUE!</v>
      </c>
      <c r="CP8" s="182" t="e">
        <f>INDEX('Results w relative recovery'!$DM$2:$HQ$60,MATCH($A8,'Results w relative recovery'!$A$2:$A$60,0),MATCH(CP$5,'Results w relative recovery'!$DM$3:$HQ$3,0))</f>
        <v>#VALUE!</v>
      </c>
      <c r="CQ8" s="182" t="e">
        <f>INDEX('Results w relative recovery'!$DM$2:$HQ$60,MATCH($A8,'Results w relative recovery'!$A$2:$A$60,0),MATCH(CQ$5,'Results w relative recovery'!$DM$3:$HQ$3,0))</f>
        <v>#VALUE!</v>
      </c>
      <c r="CR8" s="182" t="e">
        <f>INDEX('Results w relative recovery'!$DM$2:$HQ$60,MATCH($A8,'Results w relative recovery'!$A$2:$A$60,0),MATCH(CR$5,'Results w relative recovery'!$DM$3:$HQ$3,0))</f>
        <v>#VALUE!</v>
      </c>
      <c r="CS8" s="182" t="e">
        <f>INDEX('Results w relative recovery'!$DM$2:$HQ$60,MATCH($A8,'Results w relative recovery'!$A$2:$A$60,0),MATCH(CS$5,'Results w relative recovery'!$DM$3:$HQ$3,0))</f>
        <v>#VALUE!</v>
      </c>
      <c r="CT8" s="182" t="e">
        <f>INDEX('Results w relative recovery'!$DM$2:$HQ$60,MATCH($A8,'Results w relative recovery'!$A$2:$A$60,0),MATCH(CT$5,'Results w relative recovery'!$DM$3:$HQ$3,0))</f>
        <v>#VALUE!</v>
      </c>
      <c r="CU8" s="182" t="e">
        <f>INDEX('Results w relative recovery'!$DM$2:$HQ$60,MATCH($A8,'Results w relative recovery'!$A$2:$A$60,0),MATCH(CU$5,'Results w relative recovery'!$DM$3:$HQ$3,0))</f>
        <v>#VALUE!</v>
      </c>
      <c r="CV8" s="182" t="e">
        <f>INDEX('Results w relative recovery'!$DM$2:$HQ$60,MATCH($A8,'Results w relative recovery'!$A$2:$A$60,0),MATCH(CV$5,'Results w relative recovery'!$DM$3:$HQ$3,0))</f>
        <v>#VALUE!</v>
      </c>
      <c r="CW8" s="182" t="e">
        <f>INDEX('Results w relative recovery'!$DM$2:$HQ$60,MATCH($A8,'Results w relative recovery'!$A$2:$A$60,0),MATCH(CW$5,'Results w relative recovery'!$DM$3:$HQ$3,0))</f>
        <v>#VALUE!</v>
      </c>
      <c r="CX8" s="182" t="e">
        <f>INDEX('Results w relative recovery'!$DM$2:$HQ$60,MATCH($A8,'Results w relative recovery'!$A$2:$A$60,0),MATCH(CX$5,'Results w relative recovery'!$DM$3:$HQ$3,0))</f>
        <v>#VALUE!</v>
      </c>
      <c r="CY8" s="182" t="e">
        <f>INDEX('Results w relative recovery'!$DM$2:$HQ$60,MATCH($A8,'Results w relative recovery'!$A$2:$A$60,0),MATCH(CY$5,'Results w relative recovery'!$DM$3:$HQ$3,0))</f>
        <v>#VALUE!</v>
      </c>
      <c r="CZ8" s="182" t="e">
        <f>INDEX('Results w relative recovery'!$DM$2:$HQ$60,MATCH($A8,'Results w relative recovery'!$A$2:$A$60,0),MATCH(CZ$5,'Results w relative recovery'!$DM$3:$HQ$3,0))</f>
        <v>#VALUE!</v>
      </c>
      <c r="DA8" s="182" t="e">
        <f>INDEX('Results w relative recovery'!$DM$2:$HQ$60,MATCH($A8,'Results w relative recovery'!$A$2:$A$60,0),MATCH(DA$5,'Results w relative recovery'!$DM$3:$HQ$3,0))</f>
        <v>#VALUE!</v>
      </c>
      <c r="DB8" s="182" t="e">
        <f>INDEX('Results w relative recovery'!$DM$2:$HQ$60,MATCH($A8,'Results w relative recovery'!$A$2:$A$60,0),MATCH(DB$5,'Results w relative recovery'!$DM$3:$HQ$3,0))</f>
        <v>#VALUE!</v>
      </c>
      <c r="DC8" s="182" t="e">
        <f>INDEX('Results w relative recovery'!$DM$2:$HQ$60,MATCH($A8,'Results w relative recovery'!$A$2:$A$60,0),MATCH(DC$5,'Results w relative recovery'!$DM$3:$HQ$3,0))</f>
        <v>#VALUE!</v>
      </c>
      <c r="DD8" s="182" t="e">
        <f>INDEX('Results w relative recovery'!$DM$2:$HQ$60,MATCH($A8,'Results w relative recovery'!$A$2:$A$60,0),MATCH(DD$5,'Results w relative recovery'!$DM$3:$HQ$3,0))</f>
        <v>#VALUE!</v>
      </c>
      <c r="DE8" s="182" t="e">
        <f>INDEX('Results w relative recovery'!$DM$2:$HQ$60,MATCH($A8,'Results w relative recovery'!$A$2:$A$60,0),MATCH(DE$5,'Results w relative recovery'!$DM$3:$HQ$3,0))</f>
        <v>#VALUE!</v>
      </c>
      <c r="DF8" s="182" t="e">
        <f>INDEX('Results w relative recovery'!$DM$2:$HQ$60,MATCH($A8,'Results w relative recovery'!$A$2:$A$60,0),MATCH(DF$5,'Results w relative recovery'!$DM$3:$HQ$3,0))</f>
        <v>#VALUE!</v>
      </c>
      <c r="DG8" s="182" t="e">
        <f>INDEX('Results w relative recovery'!$DM$2:$HQ$60,MATCH($A8,'Results w relative recovery'!$A$2:$A$60,0),MATCH(DG$5,'Results w relative recovery'!$DM$3:$HQ$3,0))</f>
        <v>#VALUE!</v>
      </c>
      <c r="DH8" s="182" t="e">
        <f>INDEX('Results w relative recovery'!$DM$2:$HQ$60,MATCH($A8,'Results w relative recovery'!$A$2:$A$60,0),MATCH(DH$5,'Results w relative recovery'!$DM$3:$HQ$3,0))</f>
        <v>#VALUE!</v>
      </c>
      <c r="DI8" s="182" t="e">
        <f>INDEX('Results w relative recovery'!$DM$2:$HQ$60,MATCH($A8,'Results w relative recovery'!$A$2:$A$60,0),MATCH(DI$5,'Results w relative recovery'!$DM$3:$HQ$3,0))</f>
        <v>#VALUE!</v>
      </c>
      <c r="DJ8" s="182" t="e">
        <f>INDEX('Results w relative recovery'!$DM$2:$HQ$60,MATCH($A8,'Results w relative recovery'!$A$2:$A$60,0),MATCH(DJ$5,'Results w relative recovery'!$DM$3:$HQ$3,0))</f>
        <v>#VALUE!</v>
      </c>
      <c r="DK8" s="182" t="e">
        <f>INDEX('Results w relative recovery'!$DM$2:$HQ$60,MATCH($A8,'Results w relative recovery'!$A$2:$A$60,0),MATCH(DK$5,'Results w relative recovery'!$DM$3:$HQ$3,0))</f>
        <v>#VALUE!</v>
      </c>
      <c r="DL8" s="182" t="e">
        <f>INDEX('Results w relative recovery'!$DM$2:$HQ$60,MATCH($A8,'Results w relative recovery'!$A$2:$A$60,0),MATCH(DL$5,'Results w relative recovery'!$DM$3:$HQ$3,0))</f>
        <v>#VALUE!</v>
      </c>
      <c r="DM8" s="182" t="e">
        <f>INDEX('Results w relative recovery'!$DM$2:$HQ$60,MATCH($A8,'Results w relative recovery'!$A$2:$A$60,0),MATCH(DM$5,'Results w relative recovery'!$DM$3:$HQ$3,0))</f>
        <v>#VALUE!</v>
      </c>
      <c r="DN8" s="182" t="e">
        <f>INDEX('Results w relative recovery'!$DM$2:$HQ$60,MATCH($A8,'Results w relative recovery'!$A$2:$A$60,0),MATCH(DN$5,'Results w relative recovery'!$DM$3:$HQ$3,0))</f>
        <v>#VALUE!</v>
      </c>
      <c r="DO8" s="182" t="e">
        <f>INDEX('Results w relative recovery'!$DM$2:$HQ$60,MATCH($A8,'Results w relative recovery'!$A$2:$A$60,0),MATCH(DO$5,'Results w relative recovery'!$DM$3:$HQ$3,0))</f>
        <v>#VALUE!</v>
      </c>
      <c r="DP8" s="182"/>
    </row>
    <row r="9" spans="1:120" ht="15" customHeight="1" x14ac:dyDescent="0.25">
      <c r="A9" s="103" t="s">
        <v>252</v>
      </c>
      <c r="B9" s="6"/>
      <c r="C9" s="173" t="str">
        <f>LOOKUP(A9,Auswertung_Sequence!A9:A62,Auswertung_Sequence!E9:E62)</f>
        <v>Yes</v>
      </c>
      <c r="D9" s="6"/>
      <c r="E9" s="173">
        <f ca="1">LOOKUP(A9,'Results w relative recovery'!$A$4:$A$60,'Results w relative recovery'!$DL$4:$DL$19)</f>
        <v>597</v>
      </c>
      <c r="F9" s="65"/>
      <c r="G9" s="109"/>
      <c r="H9" s="109"/>
      <c r="I9" s="66"/>
      <c r="J9" s="66"/>
      <c r="K9" s="66"/>
      <c r="L9" s="108" t="str">
        <f>INDEX('Results w relative recovery'!$DM$2:$HQ$60,MATCH($A9,'Results w relative recovery'!$A$2:$A$60,0),MATCH(L$5,'Results w relative recovery'!$DM$3:$HQ$3,0))</f>
        <v>&lt; LOQ</v>
      </c>
      <c r="M9" s="108" t="str">
        <f>INDEX('Results w relative recovery'!$DM$2:$HQ$60,MATCH($A9,'Results w relative recovery'!$A$2:$A$60,0),MATCH(M$5,'Results w relative recovery'!$DM$3:$HQ$3,0))</f>
        <v>&lt; LOQ</v>
      </c>
      <c r="N9" s="108" t="str">
        <f>INDEX('Results w relative recovery'!$DM$2:$HQ$60,MATCH($A9,'Results w relative recovery'!$A$2:$A$60,0),MATCH(N$5,'Results w relative recovery'!$DM$3:$HQ$3,0))</f>
        <v>&lt; LOQ</v>
      </c>
      <c r="O9" s="108" t="str">
        <f>INDEX('Results w relative recovery'!$DM$2:$HQ$60,MATCH($A9,'Results w relative recovery'!$A$2:$A$60,0),MATCH(O$5,'Results w relative recovery'!$DM$3:$HQ$3,0))</f>
        <v>&lt; LOQ</v>
      </c>
      <c r="P9" s="108" t="str">
        <f>INDEX('Results w relative recovery'!$DM$2:$HQ$60,MATCH($A9,'Results w relative recovery'!$A$2:$A$60,0),MATCH(P$5,'Results w relative recovery'!$DM$3:$HQ$3,0))</f>
        <v>&lt; LOQ</v>
      </c>
      <c r="Q9" s="108" t="str">
        <f>INDEX('Results w relative recovery'!$DM$2:$HQ$60,MATCH($A9,'Results w relative recovery'!$A$2:$A$60,0),MATCH(Q$5,'Results w relative recovery'!$DM$3:$HQ$3,0))</f>
        <v>&lt; LOQ</v>
      </c>
      <c r="R9" s="108" t="str">
        <f>INDEX('Results w relative recovery'!$DM$2:$HQ$60,MATCH($A9,'Results w relative recovery'!$A$2:$A$60,0),MATCH(R$5,'Results w relative recovery'!$DM$3:$HQ$3,0))</f>
        <v>&lt; LOQ</v>
      </c>
      <c r="S9" s="108" t="str">
        <f>INDEX('Results w relative recovery'!$DM$2:$HQ$60,MATCH($A9,'Results w relative recovery'!$A$2:$A$60,0),MATCH(S$5,'Results w relative recovery'!$DM$3:$HQ$3,0))</f>
        <v>&lt; LOQ</v>
      </c>
      <c r="T9" s="108" t="str">
        <f>INDEX('Results w relative recovery'!$DM$2:$HQ$60,MATCH($A9,'Results w relative recovery'!$A$2:$A$60,0),MATCH(T$5,'Results w relative recovery'!$DM$3:$HQ$3,0))</f>
        <v>&lt; LOQ</v>
      </c>
      <c r="U9" s="108" t="str">
        <f>INDEX('Results w relative recovery'!$DM$2:$HQ$60,MATCH($A9,'Results w relative recovery'!$A$2:$A$60,0),MATCH(U$5,'Results w relative recovery'!$DM$3:$HQ$3,0))</f>
        <v>&lt; LOQ</v>
      </c>
      <c r="V9" s="108" t="str">
        <f>INDEX('Results w relative recovery'!$DM$2:$HQ$60,MATCH($A9,'Results w relative recovery'!$A$2:$A$60,0),MATCH(V$5,'Results w relative recovery'!$DM$3:$HQ$3,0))</f>
        <v>&lt; LOQ</v>
      </c>
      <c r="W9" s="108" t="str">
        <f>INDEX('Results w relative recovery'!$DM$2:$HQ$60,MATCH($A9,'Results w relative recovery'!$A$2:$A$60,0),MATCH(W$5,'Results w relative recovery'!$DM$3:$HQ$3,0))</f>
        <v>&lt; LOQ</v>
      </c>
      <c r="X9" s="108">
        <f>INDEX('Results w relative recovery'!$DM$2:$HQ$60,MATCH($A9,'Results w relative recovery'!$A$2:$A$60,0),MATCH(X$5,'Results w relative recovery'!$DM$3:$HQ$3,0))</f>
        <v>989.53779999999995</v>
      </c>
      <c r="Y9" s="108">
        <f>INDEX('Results w relative recovery'!$DM$2:$HQ$60,MATCH($A9,'Results w relative recovery'!$A$2:$A$60,0),MATCH(Y$5,'Results w relative recovery'!$DM$3:$HQ$3,0))</f>
        <v>5055.2394000000004</v>
      </c>
      <c r="Z9" s="108">
        <f>INDEX('Results w relative recovery'!$DM$2:$HQ$60,MATCH($A9,'Results w relative recovery'!$A$2:$A$60,0),MATCH(Z$5,'Results w relative recovery'!$DM$3:$HQ$3,0))</f>
        <v>6897.7541000000001</v>
      </c>
      <c r="AA9" s="108" t="str">
        <f>INDEX('Results w relative recovery'!$DM$2:$HQ$60,MATCH($A9,'Results w relative recovery'!$A$2:$A$60,0),MATCH(AA$5,'Results w relative recovery'!$DM$3:$HQ$3,0))</f>
        <v>&lt; LOQ</v>
      </c>
      <c r="AB9" s="108" t="str">
        <f>INDEX('Results w relative recovery'!$DM$2:$HQ$60,MATCH($A9,'Results w relative recovery'!$A$2:$A$60,0),MATCH(AB$5,'Results w relative recovery'!$DM$3:$HQ$3,0))</f>
        <v>&lt; LOQ</v>
      </c>
      <c r="AC9" s="108" t="str">
        <f>INDEX('Results w relative recovery'!$DM$2:$HQ$60,MATCH($A9,'Results w relative recovery'!$A$2:$A$60,0),MATCH(AC$5,'Results w relative recovery'!$DM$3:$HQ$3,0))</f>
        <v>&lt; LOQ</v>
      </c>
      <c r="AD9" s="108" t="str">
        <f>INDEX('Results w relative recovery'!$DM$2:$HQ$60,MATCH($A9,'Results w relative recovery'!$A$2:$A$60,0),MATCH(AD$5,'Results w relative recovery'!$DM$3:$HQ$3,0))</f>
        <v>&lt; LOQ</v>
      </c>
      <c r="AE9" s="108" t="str">
        <f>INDEX('Results w relative recovery'!$DM$2:$HQ$60,MATCH($A9,'Results w relative recovery'!$A$2:$A$60,0),MATCH(AE$5,'Results w relative recovery'!$DM$3:$HQ$3,0))</f>
        <v>&lt; LOQ</v>
      </c>
      <c r="AF9" s="108">
        <f>INDEX('Results w relative recovery'!$DM$2:$HQ$60,MATCH($A9,'Results w relative recovery'!$A$2:$A$60,0),MATCH(AF$5,'Results w relative recovery'!$DM$3:$HQ$3,0))</f>
        <v>5250.8690999999999</v>
      </c>
      <c r="AG9" s="108" t="str">
        <f>INDEX('Results w relative recovery'!$DM$2:$HQ$60,MATCH($A9,'Results w relative recovery'!$A$2:$A$60,0),MATCH(AG$5,'Results w relative recovery'!$DM$3:$HQ$3,0))</f>
        <v>&lt; LOQ</v>
      </c>
      <c r="AH9" s="108" t="str">
        <f>INDEX('Results w relative recovery'!$DM$2:$HQ$60,MATCH($A9,'Results w relative recovery'!$A$2:$A$60,0),MATCH(AH$5,'Results w relative recovery'!$DM$3:$HQ$3,0))</f>
        <v>&lt; LOQ</v>
      </c>
      <c r="AI9" s="108">
        <f>INDEX('Results w relative recovery'!$DM$2:$HQ$60,MATCH($A9,'Results w relative recovery'!$A$2:$A$60,0),MATCH(AI$5,'Results w relative recovery'!$DM$3:$HQ$3,0))</f>
        <v>182335.60250000001</v>
      </c>
      <c r="AJ9" s="108">
        <f>INDEX('Results w relative recovery'!$DM$2:$HQ$60,MATCH($A9,'Results w relative recovery'!$A$2:$A$60,0),MATCH(AJ$5,'Results w relative recovery'!$DM$3:$HQ$3,0))</f>
        <v>176569.9713</v>
      </c>
      <c r="AK9" s="108">
        <f>INDEX('Results w relative recovery'!$DM$2:$HQ$60,MATCH($A9,'Results w relative recovery'!$A$2:$A$60,0),MATCH(AK$5,'Results w relative recovery'!$DM$3:$HQ$3,0))</f>
        <v>20308.0697</v>
      </c>
      <c r="AL9" s="108">
        <f>INDEX('Results w relative recovery'!$DM$2:$HQ$60,MATCH($A9,'Results w relative recovery'!$A$2:$A$60,0),MATCH(AL$5,'Results w relative recovery'!$DM$3:$HQ$3,0))</f>
        <v>68997.210600000006</v>
      </c>
      <c r="AM9" s="108">
        <f>INDEX('Results w relative recovery'!$DM$2:$HQ$60,MATCH($A9,'Results w relative recovery'!$A$2:$A$60,0),MATCH(AM$5,'Results w relative recovery'!$DM$3:$HQ$3,0))</f>
        <v>449415.05790000001</v>
      </c>
      <c r="AN9" s="108">
        <f>INDEX('Results w relative recovery'!$DM$2:$HQ$60,MATCH($A9,'Results w relative recovery'!$A$2:$A$60,0),MATCH(AN$5,'Results w relative recovery'!$DM$3:$HQ$3,0))</f>
        <v>37570.5936</v>
      </c>
      <c r="AO9" s="108">
        <f>INDEX('Results w relative recovery'!$DM$2:$HQ$60,MATCH($A9,'Results w relative recovery'!$A$2:$A$60,0),MATCH(AO$5,'Results w relative recovery'!$DM$3:$HQ$3,0))</f>
        <v>83347.002999999997</v>
      </c>
      <c r="AP9" s="108">
        <f>INDEX('Results w relative recovery'!$DM$2:$HQ$60,MATCH($A9,'Results w relative recovery'!$A$2:$A$60,0),MATCH(AP$5,'Results w relative recovery'!$DM$3:$HQ$3,0))</f>
        <v>74348.680800000002</v>
      </c>
      <c r="AQ9" s="108">
        <f>INDEX('Results w relative recovery'!$DM$2:$HQ$60,MATCH($A9,'Results w relative recovery'!$A$2:$A$60,0),MATCH(AQ$5,'Results w relative recovery'!$DM$3:$HQ$3,0))</f>
        <v>74072.202399999995</v>
      </c>
      <c r="AR9" s="108">
        <f>INDEX('Results w relative recovery'!$DM$2:$HQ$60,MATCH($A9,'Results w relative recovery'!$A$2:$A$60,0),MATCH(AR$5,'Results w relative recovery'!$DM$3:$HQ$3,0))</f>
        <v>380549.98190000001</v>
      </c>
      <c r="AS9" s="108">
        <f>INDEX('Results w relative recovery'!$DM$2:$HQ$60,MATCH($A9,'Results w relative recovery'!$A$2:$A$60,0),MATCH(AS$5,'Results w relative recovery'!$DM$3:$HQ$3,0))</f>
        <v>189869.10889999999</v>
      </c>
      <c r="AT9" s="108">
        <f>INDEX('Results w relative recovery'!$DM$2:$HQ$60,MATCH($A9,'Results w relative recovery'!$A$2:$A$60,0),MATCH(AT$5,'Results w relative recovery'!$DM$3:$HQ$3,0))</f>
        <v>191851.33689999999</v>
      </c>
      <c r="AU9" s="108">
        <f>INDEX('Results w relative recovery'!$DM$2:$HQ$60,MATCH($A9,'Results w relative recovery'!$A$2:$A$60,0),MATCH(AU$5,'Results w relative recovery'!$DM$3:$HQ$3,0))</f>
        <v>854335.75179999997</v>
      </c>
      <c r="AV9" s="108">
        <f>INDEX('Results w relative recovery'!$DM$2:$HQ$60,MATCH($A9,'Results w relative recovery'!$A$2:$A$60,0),MATCH(AV$5,'Results w relative recovery'!$DM$3:$HQ$3,0))</f>
        <v>662717.7156</v>
      </c>
      <c r="AW9" s="108">
        <f>INDEX('Results w relative recovery'!$DM$2:$HQ$60,MATCH($A9,'Results w relative recovery'!$A$2:$A$60,0),MATCH(AW$5,'Results w relative recovery'!$DM$3:$HQ$3,0))</f>
        <v>386843.94939999998</v>
      </c>
      <c r="AX9" s="108">
        <f>INDEX('Results w relative recovery'!$DM$2:$HQ$60,MATCH($A9,'Results w relative recovery'!$A$2:$A$60,0),MATCH(AX$5,'Results w relative recovery'!$DM$3:$HQ$3,0))</f>
        <v>1807234.7339999999</v>
      </c>
      <c r="AY9" s="108">
        <f>INDEX('Results w relative recovery'!$DM$2:$HQ$60,MATCH($A9,'Results w relative recovery'!$A$2:$A$60,0),MATCH(AY$5,'Results w relative recovery'!$DM$3:$HQ$3,0))</f>
        <v>2254199.9180999999</v>
      </c>
      <c r="AZ9" s="108">
        <f>INDEX('Results w relative recovery'!$DM$2:$HQ$60,MATCH($A9,'Results w relative recovery'!$A$2:$A$60,0),MATCH(AZ$5,'Results w relative recovery'!$DM$3:$HQ$3,0))</f>
        <v>1115537.5149999999</v>
      </c>
      <c r="BA9" s="108">
        <f>INDEX('Results w relative recovery'!$DM$2:$HQ$60,MATCH($A9,'Results w relative recovery'!$A$2:$A$60,0),MATCH(BA$5,'Results w relative recovery'!$DM$3:$HQ$3,0))</f>
        <v>2984609.6724999999</v>
      </c>
      <c r="BB9" s="108">
        <f>INDEX('Results w relative recovery'!$DM$2:$HQ$60,MATCH($A9,'Results w relative recovery'!$A$2:$A$60,0),MATCH(BB$5,'Results w relative recovery'!$DM$3:$HQ$3,0))</f>
        <v>2455545.9293999998</v>
      </c>
      <c r="BC9" s="108">
        <f>INDEX('Results w relative recovery'!$DM$2:$HQ$60,MATCH($A9,'Results w relative recovery'!$A$2:$A$60,0),MATCH(BC$5,'Results w relative recovery'!$DM$3:$HQ$3,0))</f>
        <v>418824.75</v>
      </c>
      <c r="BD9" s="108">
        <f>INDEX('Results w relative recovery'!$DM$2:$HQ$60,MATCH($A9,'Results w relative recovery'!$A$2:$A$60,0),MATCH(BD$5,'Results w relative recovery'!$DM$3:$HQ$3,0))</f>
        <v>1236450.6891000001</v>
      </c>
      <c r="BE9" s="108">
        <f>INDEX('Results w relative recovery'!$DM$2:$HQ$60,MATCH($A9,'Results w relative recovery'!$A$2:$A$60,0),MATCH(BE$5,'Results w relative recovery'!$DM$3:$HQ$3,0))</f>
        <v>6660732.0072999997</v>
      </c>
      <c r="BF9" s="108">
        <f>INDEX('Results w relative recovery'!$DM$2:$HQ$60,MATCH($A9,'Results w relative recovery'!$A$2:$A$60,0),MATCH(BF$5,'Results w relative recovery'!$DM$3:$HQ$3,0))</f>
        <v>477118.20069999999</v>
      </c>
      <c r="BG9" s="108">
        <f>INDEX('Results w relative recovery'!$DM$2:$HQ$60,MATCH($A9,'Results w relative recovery'!$A$2:$A$60,0),MATCH(BG$5,'Results w relative recovery'!$DM$3:$HQ$3,0))</f>
        <v>478666.2708</v>
      </c>
      <c r="BH9" s="108" t="str">
        <f>INDEX('Results w relative recovery'!$DM$2:$HQ$60,MATCH($A9,'Results w relative recovery'!$A$2:$A$60,0),MATCH(BH$5,'Results w relative recovery'!$DM$3:$HQ$3,0))</f>
        <v>&lt; LOQ</v>
      </c>
      <c r="BI9" s="108" t="str">
        <f>INDEX('Results w relative recovery'!$DM$2:$HQ$60,MATCH($A9,'Results w relative recovery'!$A$2:$A$60,0),MATCH(BI$5,'Results w relative recovery'!$DM$3:$HQ$3,0))</f>
        <v>&lt; LOQ</v>
      </c>
      <c r="BJ9" s="108" t="str">
        <f>INDEX('Results w relative recovery'!$DM$2:$HQ$60,MATCH($A9,'Results w relative recovery'!$A$2:$A$60,0),MATCH(BJ$5,'Results w relative recovery'!$DM$3:$HQ$3,0))</f>
        <v>&lt; LOQ</v>
      </c>
      <c r="BK9" s="108" t="str">
        <f>INDEX('Results w relative recovery'!$DM$2:$HQ$60,MATCH($A9,'Results w relative recovery'!$A$2:$A$60,0),MATCH(BK$5,'Results w relative recovery'!$DM$3:$HQ$3,0))</f>
        <v>&lt; LOQ</v>
      </c>
      <c r="BL9" s="108" t="str">
        <f>INDEX('Results w relative recovery'!$DM$2:$HQ$60,MATCH($A9,'Results w relative recovery'!$A$2:$A$60,0),MATCH(BL$5,'Results w relative recovery'!$DM$3:$HQ$3,0))</f>
        <v>&lt; LOQ</v>
      </c>
      <c r="BM9" s="108">
        <f>INDEX('Results w relative recovery'!$DM$2:$HQ$60,MATCH($A9,'Results w relative recovery'!$A$2:$A$60,0),MATCH(BM$5,'Results w relative recovery'!$DM$3:$HQ$3,0))</f>
        <v>22255039.330899999</v>
      </c>
      <c r="BN9" s="108">
        <f>INDEX('Results w relative recovery'!$DM$2:$HQ$60,MATCH($A9,'Results w relative recovery'!$A$2:$A$60,0),MATCH(BN$5,'Results w relative recovery'!$DM$3:$HQ$3,0))</f>
        <v>4923144.9479</v>
      </c>
      <c r="BO9" s="108" t="str">
        <f>INDEX('Results w relative recovery'!$DM$2:$HQ$60,MATCH($A9,'Results w relative recovery'!$A$2:$A$60,0),MATCH(BO$5,'Results w relative recovery'!$DM$3:$HQ$3,0))</f>
        <v>&lt; LOQ</v>
      </c>
      <c r="BP9" s="108" t="str">
        <f>INDEX('Results w relative recovery'!$DM$2:$HQ$60,MATCH($A9,'Results w relative recovery'!$A$2:$A$60,0),MATCH(BP$5,'Results w relative recovery'!$DM$3:$HQ$3,0))</f>
        <v>&lt; LOQ</v>
      </c>
      <c r="BQ9" s="108" t="str">
        <f>INDEX('Results w relative recovery'!$DM$2:$HQ$60,MATCH($A9,'Results w relative recovery'!$A$2:$A$60,0),MATCH(BQ$5,'Results w relative recovery'!$DM$3:$HQ$3,0))</f>
        <v>&lt; LOQ</v>
      </c>
      <c r="BR9" s="108" t="str">
        <f>INDEX('Results w relative recovery'!$DM$2:$HQ$60,MATCH($A9,'Results w relative recovery'!$A$2:$A$60,0),MATCH(BR$5,'Results w relative recovery'!$DM$3:$HQ$3,0))</f>
        <v>&lt; LOQ</v>
      </c>
      <c r="BS9" s="108" t="str">
        <f>INDEX('Results w relative recovery'!$DM$2:$HQ$60,MATCH($A9,'Results w relative recovery'!$A$2:$A$60,0),MATCH(BS$5,'Results w relative recovery'!$DM$3:$HQ$3,0))</f>
        <v>&lt; LOQ</v>
      </c>
      <c r="BT9" s="108" t="str">
        <f>INDEX('Results w relative recovery'!$DM$2:$HQ$60,MATCH($A9,'Results w relative recovery'!$A$2:$A$60,0),MATCH(BT$5,'Results w relative recovery'!$DM$3:$HQ$3,0))</f>
        <v>&lt; LOQ</v>
      </c>
      <c r="BU9" s="108" t="str">
        <f>INDEX('Results w relative recovery'!$DM$2:$HQ$60,MATCH($A9,'Results w relative recovery'!$A$2:$A$60,0),MATCH(BU$5,'Results w relative recovery'!$DM$3:$HQ$3,0))</f>
        <v>&lt; LOQ</v>
      </c>
      <c r="BV9" s="108" t="str">
        <f>INDEX('Results w relative recovery'!$DM$2:$HQ$60,MATCH($A9,'Results w relative recovery'!$A$2:$A$60,0),MATCH(BV$5,'Results w relative recovery'!$DM$3:$HQ$3,0))</f>
        <v>&lt; LOQ</v>
      </c>
      <c r="BW9" s="108">
        <f>INDEX('Results w relative recovery'!$DM$2:$HQ$60,MATCH($A9,'Results w relative recovery'!$A$2:$A$60,0),MATCH(BW$5,'Results w relative recovery'!$DM$3:$HQ$3,0))</f>
        <v>778.22270000000003</v>
      </c>
      <c r="BX9" s="108">
        <f>INDEX('Results w relative recovery'!$DM$2:$HQ$60,MATCH($A9,'Results w relative recovery'!$A$2:$A$60,0),MATCH(BX$5,'Results w relative recovery'!$DM$3:$HQ$3,0))</f>
        <v>996.79700000000003</v>
      </c>
      <c r="BY9" s="108">
        <f>INDEX('Results w relative recovery'!$DM$2:$HQ$60,MATCH($A9,'Results w relative recovery'!$A$2:$A$60,0),MATCH(BY$5,'Results w relative recovery'!$DM$3:$HQ$3,0))</f>
        <v>912.79309999999998</v>
      </c>
      <c r="BZ9" s="108">
        <f>INDEX('Results w relative recovery'!$DM$2:$HQ$60,MATCH($A9,'Results w relative recovery'!$A$2:$A$60,0),MATCH(BZ$5,'Results w relative recovery'!$DM$3:$HQ$3,0))</f>
        <v>852.11120000000005</v>
      </c>
      <c r="CA9" s="108">
        <f>INDEX('Results w relative recovery'!$DM$2:$HQ$60,MATCH($A9,'Results w relative recovery'!$A$2:$A$60,0),MATCH(CA$5,'Results w relative recovery'!$DM$3:$HQ$3,0))</f>
        <v>1073.8577</v>
      </c>
      <c r="CB9" s="108">
        <f>INDEX('Results w relative recovery'!$DM$2:$HQ$60,MATCH($A9,'Results w relative recovery'!$A$2:$A$60,0),MATCH(CB$5,'Results w relative recovery'!$DM$3:$HQ$3,0))</f>
        <v>1089.9373000000001</v>
      </c>
      <c r="CC9" s="108" t="str">
        <f>INDEX('Results w relative recovery'!$DM$2:$HQ$60,MATCH($A9,'Results w relative recovery'!$A$2:$A$60,0),MATCH(CC$5,'Results w relative recovery'!$DM$3:$HQ$3,0))</f>
        <v>&lt; LOQ</v>
      </c>
      <c r="CD9" s="108">
        <f>INDEX('Results w relative recovery'!$DM$2:$HQ$60,MATCH($A9,'Results w relative recovery'!$A$2:$A$60,0),MATCH(CD$5,'Results w relative recovery'!$DM$3:$HQ$3,0))</f>
        <v>1243.7328</v>
      </c>
      <c r="CE9" s="108">
        <f>INDEX('Results w relative recovery'!$DM$2:$HQ$60,MATCH($A9,'Results w relative recovery'!$A$2:$A$60,0),MATCH(CE$5,'Results w relative recovery'!$DM$3:$HQ$3,0))</f>
        <v>1709.5908999999999</v>
      </c>
      <c r="CF9" s="108">
        <f>INDEX('Results w relative recovery'!$DM$2:$HQ$60,MATCH($A9,'Results w relative recovery'!$A$2:$A$60,0),MATCH(CF$5,'Results w relative recovery'!$DM$3:$HQ$3,0))</f>
        <v>2270.0565000000001</v>
      </c>
      <c r="CG9" s="108">
        <f>INDEX('Results w relative recovery'!$DM$2:$HQ$60,MATCH($A9,'Results w relative recovery'!$A$2:$A$60,0),MATCH(CG$5,'Results w relative recovery'!$DM$3:$HQ$3,0))</f>
        <v>933.31780000000003</v>
      </c>
      <c r="CH9" s="108">
        <f>INDEX('Results w relative recovery'!$DM$2:$HQ$60,MATCH($A9,'Results w relative recovery'!$A$2:$A$60,0),MATCH(CH$5,'Results w relative recovery'!$DM$3:$HQ$3,0))</f>
        <v>2160.4713999999999</v>
      </c>
      <c r="CI9" s="108" t="str">
        <f>INDEX('Results w relative recovery'!$DM$2:$HQ$60,MATCH($A9,'Results w relative recovery'!$A$2:$A$60,0),MATCH(CI$5,'Results w relative recovery'!$DM$3:$HQ$3,0))</f>
        <v>&lt; LOQ</v>
      </c>
      <c r="CJ9" s="108" t="str">
        <f>INDEX('Results w relative recovery'!$DM$2:$HQ$60,MATCH($A9,'Results w relative recovery'!$A$2:$A$60,0),MATCH(CJ$5,'Results w relative recovery'!$DM$3:$HQ$3,0))</f>
        <v>&lt; LOQ</v>
      </c>
      <c r="CK9" s="108" t="str">
        <f>INDEX('Results w relative recovery'!$DM$2:$HQ$60,MATCH($A9,'Results w relative recovery'!$A$2:$A$60,0),MATCH(CK$5,'Results w relative recovery'!$DM$3:$HQ$3,0))</f>
        <v>&lt; LOQ</v>
      </c>
      <c r="CL9" s="108" t="str">
        <f>INDEX('Results w relative recovery'!$DM$2:$HQ$60,MATCH($A9,'Results w relative recovery'!$A$2:$A$60,0),MATCH(CL$5,'Results w relative recovery'!$DM$3:$HQ$3,0))</f>
        <v>&lt; LOQ</v>
      </c>
      <c r="CM9" s="108" t="str">
        <f>INDEX('Results w relative recovery'!$DM$2:$HQ$60,MATCH($A9,'Results w relative recovery'!$A$2:$A$60,0),MATCH(CM$5,'Results w relative recovery'!$DM$3:$HQ$3,0))</f>
        <v>&lt; LOQ</v>
      </c>
      <c r="CN9" s="108">
        <f>INDEX('Results w relative recovery'!$DM$2:$HQ$60,MATCH($A9,'Results w relative recovery'!$A$2:$A$60,0),MATCH(CN$5,'Results w relative recovery'!$DM$3:$HQ$3,0))</f>
        <v>77590.660099999994</v>
      </c>
      <c r="CO9" s="108">
        <f>INDEX('Results w relative recovery'!$DM$2:$HQ$60,MATCH($A9,'Results w relative recovery'!$A$2:$A$60,0),MATCH(CO$5,'Results w relative recovery'!$DM$3:$HQ$3,0))</f>
        <v>117083.6764</v>
      </c>
      <c r="CP9" s="108">
        <f>INDEX('Results w relative recovery'!$DM$2:$HQ$60,MATCH($A9,'Results w relative recovery'!$A$2:$A$60,0),MATCH(CP$5,'Results w relative recovery'!$DM$3:$HQ$3,0))</f>
        <v>354464.98310000001</v>
      </c>
      <c r="CQ9" s="108">
        <f>INDEX('Results w relative recovery'!$DM$2:$HQ$60,MATCH($A9,'Results w relative recovery'!$A$2:$A$60,0),MATCH(CQ$5,'Results w relative recovery'!$DM$3:$HQ$3,0))</f>
        <v>912028.64930000005</v>
      </c>
      <c r="CR9" s="108" t="str">
        <f>INDEX('Results w relative recovery'!$DM$2:$HQ$60,MATCH($A9,'Results w relative recovery'!$A$2:$A$60,0),MATCH(CR$5,'Results w relative recovery'!$DM$3:$HQ$3,0))</f>
        <v>&lt; LOQ</v>
      </c>
      <c r="CS9" s="108" t="str">
        <f>INDEX('Results w relative recovery'!$DM$2:$HQ$60,MATCH($A9,'Results w relative recovery'!$A$2:$A$60,0),MATCH(CS$5,'Results w relative recovery'!$DM$3:$HQ$3,0))</f>
        <v>&lt; LOQ</v>
      </c>
      <c r="CT9" s="108" t="str">
        <f>INDEX('Results w relative recovery'!$DM$2:$HQ$60,MATCH($A9,'Results w relative recovery'!$A$2:$A$60,0),MATCH(CT$5,'Results w relative recovery'!$DM$3:$HQ$3,0))</f>
        <v>&lt; LOQ</v>
      </c>
      <c r="CU9" s="108" t="str">
        <f>INDEX('Results w relative recovery'!$DM$2:$HQ$60,MATCH($A9,'Results w relative recovery'!$A$2:$A$60,0),MATCH(CU$5,'Results w relative recovery'!$DM$3:$HQ$3,0))</f>
        <v>&lt; LOQ</v>
      </c>
      <c r="CV9" s="108">
        <f>INDEX('Results w relative recovery'!$DM$2:$HQ$60,MATCH($A9,'Results w relative recovery'!$A$2:$A$60,0),MATCH(CV$5,'Results w relative recovery'!$DM$3:$HQ$3,0))</f>
        <v>894.03449999999998</v>
      </c>
      <c r="CW9" s="108">
        <f>INDEX('Results w relative recovery'!$DM$2:$HQ$60,MATCH($A9,'Results w relative recovery'!$A$2:$A$60,0),MATCH(CW$5,'Results w relative recovery'!$DM$3:$HQ$3,0))</f>
        <v>2474.8557000000001</v>
      </c>
      <c r="CX9" s="108">
        <f>INDEX('Results w relative recovery'!$DM$2:$HQ$60,MATCH($A9,'Results w relative recovery'!$A$2:$A$60,0),MATCH(CX$5,'Results w relative recovery'!$DM$3:$HQ$3,0))</f>
        <v>10269.548000000001</v>
      </c>
      <c r="CY9" s="108">
        <f>INDEX('Results w relative recovery'!$DM$2:$HQ$60,MATCH($A9,'Results w relative recovery'!$A$2:$A$60,0),MATCH(CY$5,'Results w relative recovery'!$DM$3:$HQ$3,0))</f>
        <v>71535.466199999995</v>
      </c>
      <c r="CZ9" s="108" t="str">
        <f>INDEX('Results w relative recovery'!$DM$2:$HQ$60,MATCH($A9,'Results w relative recovery'!$A$2:$A$60,0),MATCH(CZ$5,'Results w relative recovery'!$DM$3:$HQ$3,0))</f>
        <v>&lt; LOQ</v>
      </c>
      <c r="DA9" s="108" t="str">
        <f>INDEX('Results w relative recovery'!$DM$2:$HQ$60,MATCH($A9,'Results w relative recovery'!$A$2:$A$60,0),MATCH(DA$5,'Results w relative recovery'!$DM$3:$HQ$3,0))</f>
        <v>&lt; LOQ</v>
      </c>
      <c r="DB9" s="108" t="str">
        <f>INDEX('Results w relative recovery'!$DM$2:$HQ$60,MATCH($A9,'Results w relative recovery'!$A$2:$A$60,0),MATCH(DB$5,'Results w relative recovery'!$DM$3:$HQ$3,0))</f>
        <v>&lt; LOQ</v>
      </c>
      <c r="DC9" s="108" t="str">
        <f>INDEX('Results w relative recovery'!$DM$2:$HQ$60,MATCH($A9,'Results w relative recovery'!$A$2:$A$60,0),MATCH(DC$5,'Results w relative recovery'!$DM$3:$HQ$3,0))</f>
        <v>&lt; LOQ</v>
      </c>
      <c r="DD9" s="108" t="str">
        <f>INDEX('Results w relative recovery'!$DM$2:$HQ$60,MATCH($A9,'Results w relative recovery'!$A$2:$A$60,0),MATCH(DD$5,'Results w relative recovery'!$DM$3:$HQ$3,0))</f>
        <v>&lt; LOQ</v>
      </c>
      <c r="DE9" s="108" t="str">
        <f>INDEX('Results w relative recovery'!$DM$2:$HQ$60,MATCH($A9,'Results w relative recovery'!$A$2:$A$60,0),MATCH(DE$5,'Results w relative recovery'!$DM$3:$HQ$3,0))</f>
        <v>&lt; LOQ</v>
      </c>
      <c r="DF9" s="108" t="str">
        <f>INDEX('Results w relative recovery'!$DM$2:$HQ$60,MATCH($A9,'Results w relative recovery'!$A$2:$A$60,0),MATCH(DF$5,'Results w relative recovery'!$DM$3:$HQ$3,0))</f>
        <v>&lt; LOQ</v>
      </c>
      <c r="DG9" s="108" t="str">
        <f>INDEX('Results w relative recovery'!$DM$2:$HQ$60,MATCH($A9,'Results w relative recovery'!$A$2:$A$60,0),MATCH(DG$5,'Results w relative recovery'!$DM$3:$HQ$3,0))</f>
        <v>&lt; LOQ</v>
      </c>
      <c r="DH9" s="108" t="str">
        <f>INDEX('Results w relative recovery'!$DM$2:$HQ$60,MATCH($A9,'Results w relative recovery'!$A$2:$A$60,0),MATCH(DH$5,'Results w relative recovery'!$DM$3:$HQ$3,0))</f>
        <v>&lt; LOQ</v>
      </c>
      <c r="DI9" s="108" t="str">
        <f>INDEX('Results w relative recovery'!$DM$2:$HQ$60,MATCH($A9,'Results w relative recovery'!$A$2:$A$60,0),MATCH(DI$5,'Results w relative recovery'!$DM$3:$HQ$3,0))</f>
        <v>&lt; LOQ</v>
      </c>
      <c r="DJ9" s="108" t="str">
        <f>INDEX('Results w relative recovery'!$DM$2:$HQ$60,MATCH($A9,'Results w relative recovery'!$A$2:$A$60,0),MATCH(DJ$5,'Results w relative recovery'!$DM$3:$HQ$3,0))</f>
        <v>&lt; LOQ</v>
      </c>
      <c r="DK9" s="108" t="str">
        <f>INDEX('Results w relative recovery'!$DM$2:$HQ$60,MATCH($A9,'Results w relative recovery'!$A$2:$A$60,0),MATCH(DK$5,'Results w relative recovery'!$DM$3:$HQ$3,0))</f>
        <v>&lt; LOQ</v>
      </c>
      <c r="DL9" s="108" t="str">
        <f>INDEX('Results w relative recovery'!$DM$2:$HQ$60,MATCH($A9,'Results w relative recovery'!$A$2:$A$60,0),MATCH(DL$5,'Results w relative recovery'!$DM$3:$HQ$3,0))</f>
        <v>&lt; LOQ</v>
      </c>
      <c r="DM9" s="108">
        <f>INDEX('Results w relative recovery'!$DM$2:$HQ$60,MATCH($A9,'Results w relative recovery'!$A$2:$A$60,0),MATCH(DM$5,'Results w relative recovery'!$DM$3:$HQ$3,0))</f>
        <v>989.53779999999995</v>
      </c>
      <c r="DN9" s="108">
        <f>INDEX('Results w relative recovery'!$DM$2:$HQ$60,MATCH($A9,'Results w relative recovery'!$A$2:$A$60,0),MATCH(DN$5,'Results w relative recovery'!$DM$3:$HQ$3,0))</f>
        <v>5055.2394000000004</v>
      </c>
      <c r="DO9" s="108">
        <f>INDEX('Results w relative recovery'!$DM$2:$HQ$60,MATCH($A9,'Results w relative recovery'!$A$2:$A$60,0),MATCH(DO$5,'Results w relative recovery'!$DM$3:$HQ$3,0))</f>
        <v>6897.7541000000001</v>
      </c>
      <c r="DP9" s="108"/>
    </row>
    <row r="10" spans="1:120" x14ac:dyDescent="0.25">
      <c r="A10" s="103" t="s">
        <v>30</v>
      </c>
      <c r="B10" s="6"/>
      <c r="C10" s="173" t="str">
        <f>LOOKUP(A10,Auswertung_Sequence!A10:A63,Auswertung_Sequence!E10:E63)</f>
        <v>Yes</v>
      </c>
      <c r="D10" s="64"/>
      <c r="E10" s="173">
        <f ca="1">LOOKUP(A10,'Results w relative recovery'!$A$4:$A$60,'Results w relative recovery'!$DL$4:$DL$19)</f>
        <v>418</v>
      </c>
      <c r="F10" s="65"/>
      <c r="G10" s="109"/>
      <c r="H10" s="109"/>
      <c r="I10" s="66"/>
      <c r="J10" s="66"/>
      <c r="K10" s="66"/>
      <c r="L10" s="108" t="str">
        <f>INDEX('Results w relative recovery'!$DM$2:$HQ$60,MATCH($A10,'Results w relative recovery'!$A$2:$A$60,0),MATCH(L$5,'Results w relative recovery'!$DM$3:$HQ$3,0))</f>
        <v>&lt; LOQ</v>
      </c>
      <c r="M10" s="108" t="str">
        <f>INDEX('Results w relative recovery'!$DM$2:$HQ$60,MATCH($A10,'Results w relative recovery'!$A$2:$A$60,0),MATCH(M$5,'Results w relative recovery'!$DM$3:$HQ$3,0))</f>
        <v>&lt; LOQ</v>
      </c>
      <c r="N10" s="108" t="str">
        <f>INDEX('Results w relative recovery'!$DM$2:$HQ$60,MATCH($A10,'Results w relative recovery'!$A$2:$A$60,0),MATCH(N$5,'Results w relative recovery'!$DM$3:$HQ$3,0))</f>
        <v>&lt; LOQ</v>
      </c>
      <c r="O10" s="108" t="str">
        <f>INDEX('Results w relative recovery'!$DM$2:$HQ$60,MATCH($A10,'Results w relative recovery'!$A$2:$A$60,0),MATCH(O$5,'Results w relative recovery'!$DM$3:$HQ$3,0))</f>
        <v>&lt; LOQ</v>
      </c>
      <c r="P10" s="108" t="str">
        <f>INDEX('Results w relative recovery'!$DM$2:$HQ$60,MATCH($A10,'Results w relative recovery'!$A$2:$A$60,0),MATCH(P$5,'Results w relative recovery'!$DM$3:$HQ$3,0))</f>
        <v>&lt; LOQ</v>
      </c>
      <c r="Q10" s="108" t="str">
        <f>INDEX('Results w relative recovery'!$DM$2:$HQ$60,MATCH($A10,'Results w relative recovery'!$A$2:$A$60,0),MATCH(Q$5,'Results w relative recovery'!$DM$3:$HQ$3,0))</f>
        <v>&lt; LOQ</v>
      </c>
      <c r="R10" s="108" t="str">
        <f>INDEX('Results w relative recovery'!$DM$2:$HQ$60,MATCH($A10,'Results w relative recovery'!$A$2:$A$60,0),MATCH(R$5,'Results w relative recovery'!$DM$3:$HQ$3,0))</f>
        <v>&lt; LOQ</v>
      </c>
      <c r="S10" s="108" t="str">
        <f>INDEX('Results w relative recovery'!$DM$2:$HQ$60,MATCH($A10,'Results w relative recovery'!$A$2:$A$60,0),MATCH(S$5,'Results w relative recovery'!$DM$3:$HQ$3,0))</f>
        <v>&lt; LOQ</v>
      </c>
      <c r="T10" s="108" t="str">
        <f>INDEX('Results w relative recovery'!$DM$2:$HQ$60,MATCH($A10,'Results w relative recovery'!$A$2:$A$60,0),MATCH(T$5,'Results w relative recovery'!$DM$3:$HQ$3,0))</f>
        <v>&lt; LOQ</v>
      </c>
      <c r="U10" s="108" t="str">
        <f>INDEX('Results w relative recovery'!$DM$2:$HQ$60,MATCH($A10,'Results w relative recovery'!$A$2:$A$60,0),MATCH(U$5,'Results w relative recovery'!$DM$3:$HQ$3,0))</f>
        <v>&lt; LOQ</v>
      </c>
      <c r="V10" s="108" t="str">
        <f>INDEX('Results w relative recovery'!$DM$2:$HQ$60,MATCH($A10,'Results w relative recovery'!$A$2:$A$60,0),MATCH(V$5,'Results w relative recovery'!$DM$3:$HQ$3,0))</f>
        <v>&lt; LOQ</v>
      </c>
      <c r="W10" s="108">
        <f>INDEX('Results w relative recovery'!$DM$2:$HQ$60,MATCH($A10,'Results w relative recovery'!$A$2:$A$60,0),MATCH(W$5,'Results w relative recovery'!$DM$3:$HQ$3,0))</f>
        <v>578.9289</v>
      </c>
      <c r="X10" s="108">
        <f>INDEX('Results w relative recovery'!$DM$2:$HQ$60,MATCH($A10,'Results w relative recovery'!$A$2:$A$60,0),MATCH(X$5,'Results w relative recovery'!$DM$3:$HQ$3,0))</f>
        <v>1007.7613</v>
      </c>
      <c r="Y10" s="108">
        <f>INDEX('Results w relative recovery'!$DM$2:$HQ$60,MATCH($A10,'Results w relative recovery'!$A$2:$A$60,0),MATCH(Y$5,'Results w relative recovery'!$DM$3:$HQ$3,0))</f>
        <v>5219.9300999999996</v>
      </c>
      <c r="Z10" s="108">
        <f>INDEX('Results w relative recovery'!$DM$2:$HQ$60,MATCH($A10,'Results w relative recovery'!$A$2:$A$60,0),MATCH(Z$5,'Results w relative recovery'!$DM$3:$HQ$3,0))</f>
        <v>7354.2749999999996</v>
      </c>
      <c r="AA10" s="108" t="str">
        <f>INDEX('Results w relative recovery'!$DM$2:$HQ$60,MATCH($A10,'Results w relative recovery'!$A$2:$A$60,0),MATCH(AA$5,'Results w relative recovery'!$DM$3:$HQ$3,0))</f>
        <v>&lt; LOQ</v>
      </c>
      <c r="AB10" s="108" t="str">
        <f>INDEX('Results w relative recovery'!$DM$2:$HQ$60,MATCH($A10,'Results w relative recovery'!$A$2:$A$60,0),MATCH(AB$5,'Results w relative recovery'!$DM$3:$HQ$3,0))</f>
        <v>&lt; LOQ</v>
      </c>
      <c r="AC10" s="108" t="str">
        <f>INDEX('Results w relative recovery'!$DM$2:$HQ$60,MATCH($A10,'Results w relative recovery'!$A$2:$A$60,0),MATCH(AC$5,'Results w relative recovery'!$DM$3:$HQ$3,0))</f>
        <v>&lt; LOQ</v>
      </c>
      <c r="AD10" s="108" t="str">
        <f>INDEX('Results w relative recovery'!$DM$2:$HQ$60,MATCH($A10,'Results w relative recovery'!$A$2:$A$60,0),MATCH(AD$5,'Results w relative recovery'!$DM$3:$HQ$3,0))</f>
        <v>&lt; LOQ</v>
      </c>
      <c r="AE10" s="108" t="str">
        <f>INDEX('Results w relative recovery'!$DM$2:$HQ$60,MATCH($A10,'Results w relative recovery'!$A$2:$A$60,0),MATCH(AE$5,'Results w relative recovery'!$DM$3:$HQ$3,0))</f>
        <v>&lt; LOQ</v>
      </c>
      <c r="AF10" s="108" t="str">
        <f>INDEX('Results w relative recovery'!$DM$2:$HQ$60,MATCH($A10,'Results w relative recovery'!$A$2:$A$60,0),MATCH(AF$5,'Results w relative recovery'!$DM$3:$HQ$3,0))</f>
        <v>&lt; LOQ</v>
      </c>
      <c r="AG10" s="108" t="str">
        <f>INDEX('Results w relative recovery'!$DM$2:$HQ$60,MATCH($A10,'Results w relative recovery'!$A$2:$A$60,0),MATCH(AG$5,'Results w relative recovery'!$DM$3:$HQ$3,0))</f>
        <v>&lt; LOQ</v>
      </c>
      <c r="AH10" s="108" t="str">
        <f>INDEX('Results w relative recovery'!$DM$2:$HQ$60,MATCH($A10,'Results w relative recovery'!$A$2:$A$60,0),MATCH(AH$5,'Results w relative recovery'!$DM$3:$HQ$3,0))</f>
        <v>&lt; LOQ</v>
      </c>
      <c r="AI10" s="108">
        <f>INDEX('Results w relative recovery'!$DM$2:$HQ$60,MATCH($A10,'Results w relative recovery'!$A$2:$A$60,0),MATCH(AI$5,'Results w relative recovery'!$DM$3:$HQ$3,0))</f>
        <v>2736.4877000000001</v>
      </c>
      <c r="AJ10" s="108">
        <f>INDEX('Results w relative recovery'!$DM$2:$HQ$60,MATCH($A10,'Results w relative recovery'!$A$2:$A$60,0),MATCH(AJ$5,'Results w relative recovery'!$DM$3:$HQ$3,0))</f>
        <v>467.42540000000002</v>
      </c>
      <c r="AK10" s="108">
        <f>INDEX('Results w relative recovery'!$DM$2:$HQ$60,MATCH($A10,'Results w relative recovery'!$A$2:$A$60,0),MATCH(AK$5,'Results w relative recovery'!$DM$3:$HQ$3,0))</f>
        <v>457.13459999999998</v>
      </c>
      <c r="AL10" s="108">
        <f>INDEX('Results w relative recovery'!$DM$2:$HQ$60,MATCH($A10,'Results w relative recovery'!$A$2:$A$60,0),MATCH(AL$5,'Results w relative recovery'!$DM$3:$HQ$3,0))</f>
        <v>4193.4123</v>
      </c>
      <c r="AM10" s="108">
        <f>INDEX('Results w relative recovery'!$DM$2:$HQ$60,MATCH($A10,'Results w relative recovery'!$A$2:$A$60,0),MATCH(AM$5,'Results w relative recovery'!$DM$3:$HQ$3,0))</f>
        <v>712.16189999999995</v>
      </c>
      <c r="AN10" s="108">
        <f>INDEX('Results w relative recovery'!$DM$2:$HQ$60,MATCH($A10,'Results w relative recovery'!$A$2:$A$60,0),MATCH(AN$5,'Results w relative recovery'!$DM$3:$HQ$3,0))</f>
        <v>797.01990000000001</v>
      </c>
      <c r="AO10" s="108">
        <f>INDEX('Results w relative recovery'!$DM$2:$HQ$60,MATCH($A10,'Results w relative recovery'!$A$2:$A$60,0),MATCH(AO$5,'Results w relative recovery'!$DM$3:$HQ$3,0))</f>
        <v>1952.5840000000001</v>
      </c>
      <c r="AP10" s="108">
        <f>INDEX('Results w relative recovery'!$DM$2:$HQ$60,MATCH($A10,'Results w relative recovery'!$A$2:$A$60,0),MATCH(AP$5,'Results w relative recovery'!$DM$3:$HQ$3,0))</f>
        <v>3977.0857000000001</v>
      </c>
      <c r="AQ10" s="108">
        <f>INDEX('Results w relative recovery'!$DM$2:$HQ$60,MATCH($A10,'Results w relative recovery'!$A$2:$A$60,0),MATCH(AQ$5,'Results w relative recovery'!$DM$3:$HQ$3,0))</f>
        <v>3759.7651000000001</v>
      </c>
      <c r="AR10" s="108">
        <f>INDEX('Results w relative recovery'!$DM$2:$HQ$60,MATCH($A10,'Results w relative recovery'!$A$2:$A$60,0),MATCH(AR$5,'Results w relative recovery'!$DM$3:$HQ$3,0))</f>
        <v>19521.7952</v>
      </c>
      <c r="AS10" s="108">
        <f>INDEX('Results w relative recovery'!$DM$2:$HQ$60,MATCH($A10,'Results w relative recovery'!$A$2:$A$60,0),MATCH(AS$5,'Results w relative recovery'!$DM$3:$HQ$3,0))</f>
        <v>6516.7665999999999</v>
      </c>
      <c r="AT10" s="108">
        <f>INDEX('Results w relative recovery'!$DM$2:$HQ$60,MATCH($A10,'Results w relative recovery'!$A$2:$A$60,0),MATCH(AT$5,'Results w relative recovery'!$DM$3:$HQ$3,0))</f>
        <v>7662.9458999999997</v>
      </c>
      <c r="AU10" s="108">
        <f>INDEX('Results w relative recovery'!$DM$2:$HQ$60,MATCH($A10,'Results w relative recovery'!$A$2:$A$60,0),MATCH(AU$5,'Results w relative recovery'!$DM$3:$HQ$3,0))</f>
        <v>47250.216999999997</v>
      </c>
      <c r="AV10" s="108">
        <f>INDEX('Results w relative recovery'!$DM$2:$HQ$60,MATCH($A10,'Results w relative recovery'!$A$2:$A$60,0),MATCH(AV$5,'Results w relative recovery'!$DM$3:$HQ$3,0))</f>
        <v>51796.576999999997</v>
      </c>
      <c r="AW10" s="108">
        <f>INDEX('Results w relative recovery'!$DM$2:$HQ$60,MATCH($A10,'Results w relative recovery'!$A$2:$A$60,0),MATCH(AW$5,'Results w relative recovery'!$DM$3:$HQ$3,0))</f>
        <v>5328.2464</v>
      </c>
      <c r="AX10" s="108">
        <f>INDEX('Results w relative recovery'!$DM$2:$HQ$60,MATCH($A10,'Results w relative recovery'!$A$2:$A$60,0),MATCH(AX$5,'Results w relative recovery'!$DM$3:$HQ$3,0))</f>
        <v>132831.95600000001</v>
      </c>
      <c r="AY10" s="108">
        <f>INDEX('Results w relative recovery'!$DM$2:$HQ$60,MATCH($A10,'Results w relative recovery'!$A$2:$A$60,0),MATCH(AY$5,'Results w relative recovery'!$DM$3:$HQ$3,0))</f>
        <v>150513.18410000001</v>
      </c>
      <c r="AZ10" s="108">
        <f>INDEX('Results w relative recovery'!$DM$2:$HQ$60,MATCH($A10,'Results w relative recovery'!$A$2:$A$60,0),MATCH(AZ$5,'Results w relative recovery'!$DM$3:$HQ$3,0))</f>
        <v>10858.494199999999</v>
      </c>
      <c r="BA10" s="108">
        <f>INDEX('Results w relative recovery'!$DM$2:$HQ$60,MATCH($A10,'Results w relative recovery'!$A$2:$A$60,0),MATCH(BA$5,'Results w relative recovery'!$DM$3:$HQ$3,0))</f>
        <v>168072.29560000001</v>
      </c>
      <c r="BB10" s="108">
        <f>INDEX('Results w relative recovery'!$DM$2:$HQ$60,MATCH($A10,'Results w relative recovery'!$A$2:$A$60,0),MATCH(BB$5,'Results w relative recovery'!$DM$3:$HQ$3,0))</f>
        <v>43411.532200000001</v>
      </c>
      <c r="BC10" s="108" t="str">
        <f>INDEX('Results w relative recovery'!$DM$2:$HQ$60,MATCH($A10,'Results w relative recovery'!$A$2:$A$60,0),MATCH(BC$5,'Results w relative recovery'!$DM$3:$HQ$3,0))</f>
        <v>&lt; LOQ</v>
      </c>
      <c r="BD10" s="108">
        <f>INDEX('Results w relative recovery'!$DM$2:$HQ$60,MATCH($A10,'Results w relative recovery'!$A$2:$A$60,0),MATCH(BD$5,'Results w relative recovery'!$DM$3:$HQ$3,0))</f>
        <v>10156.256799999999</v>
      </c>
      <c r="BE10" s="108">
        <f>INDEX('Results w relative recovery'!$DM$2:$HQ$60,MATCH($A10,'Results w relative recovery'!$A$2:$A$60,0),MATCH(BE$5,'Results w relative recovery'!$DM$3:$HQ$3,0))</f>
        <v>2010.2329999999999</v>
      </c>
      <c r="BF10" s="108">
        <f>INDEX('Results w relative recovery'!$DM$2:$HQ$60,MATCH($A10,'Results w relative recovery'!$A$2:$A$60,0),MATCH(BF$5,'Results w relative recovery'!$DM$3:$HQ$3,0))</f>
        <v>2878.3371999999999</v>
      </c>
      <c r="BG10" s="108">
        <f>INDEX('Results w relative recovery'!$DM$2:$HQ$60,MATCH($A10,'Results w relative recovery'!$A$2:$A$60,0),MATCH(BG$5,'Results w relative recovery'!$DM$3:$HQ$3,0))</f>
        <v>2921.0794999999998</v>
      </c>
      <c r="BH10" s="108" t="str">
        <f>INDEX('Results w relative recovery'!$DM$2:$HQ$60,MATCH($A10,'Results w relative recovery'!$A$2:$A$60,0),MATCH(BH$5,'Results w relative recovery'!$DM$3:$HQ$3,0))</f>
        <v>&lt; LOQ</v>
      </c>
      <c r="BI10" s="108" t="str">
        <f>INDEX('Results w relative recovery'!$DM$2:$HQ$60,MATCH($A10,'Results w relative recovery'!$A$2:$A$60,0),MATCH(BI$5,'Results w relative recovery'!$DM$3:$HQ$3,0))</f>
        <v>&lt; LOQ</v>
      </c>
      <c r="BJ10" s="108" t="str">
        <f>INDEX('Results w relative recovery'!$DM$2:$HQ$60,MATCH($A10,'Results w relative recovery'!$A$2:$A$60,0),MATCH(BJ$5,'Results w relative recovery'!$DM$3:$HQ$3,0))</f>
        <v>&lt; LOQ</v>
      </c>
      <c r="BK10" s="108" t="str">
        <f>INDEX('Results w relative recovery'!$DM$2:$HQ$60,MATCH($A10,'Results w relative recovery'!$A$2:$A$60,0),MATCH(BK$5,'Results w relative recovery'!$DM$3:$HQ$3,0))</f>
        <v>&lt; LOQ</v>
      </c>
      <c r="BL10" s="108" t="str">
        <f>INDEX('Results w relative recovery'!$DM$2:$HQ$60,MATCH($A10,'Results w relative recovery'!$A$2:$A$60,0),MATCH(BL$5,'Results w relative recovery'!$DM$3:$HQ$3,0))</f>
        <v>&lt; LOQ</v>
      </c>
      <c r="BM10" s="108">
        <f>INDEX('Results w relative recovery'!$DM$2:$HQ$60,MATCH($A10,'Results w relative recovery'!$A$2:$A$60,0),MATCH(BM$5,'Results w relative recovery'!$DM$3:$HQ$3,0))</f>
        <v>39115535.347499996</v>
      </c>
      <c r="BN10" s="108">
        <f>INDEX('Results w relative recovery'!$DM$2:$HQ$60,MATCH($A10,'Results w relative recovery'!$A$2:$A$60,0),MATCH(BN$5,'Results w relative recovery'!$DM$3:$HQ$3,0))</f>
        <v>24045392.3686</v>
      </c>
      <c r="BO10" s="108" t="str">
        <f>INDEX('Results w relative recovery'!$DM$2:$HQ$60,MATCH($A10,'Results w relative recovery'!$A$2:$A$60,0),MATCH(BO$5,'Results w relative recovery'!$DM$3:$HQ$3,0))</f>
        <v>&lt; LOQ</v>
      </c>
      <c r="BP10" s="108" t="str">
        <f>INDEX('Results w relative recovery'!$DM$2:$HQ$60,MATCH($A10,'Results w relative recovery'!$A$2:$A$60,0),MATCH(BP$5,'Results w relative recovery'!$DM$3:$HQ$3,0))</f>
        <v>&lt; LOQ</v>
      </c>
      <c r="BQ10" s="108" t="str">
        <f>INDEX('Results w relative recovery'!$DM$2:$HQ$60,MATCH($A10,'Results w relative recovery'!$A$2:$A$60,0),MATCH(BQ$5,'Results w relative recovery'!$DM$3:$HQ$3,0))</f>
        <v>&lt; LOQ</v>
      </c>
      <c r="BR10" s="108" t="str">
        <f>INDEX('Results w relative recovery'!$DM$2:$HQ$60,MATCH($A10,'Results w relative recovery'!$A$2:$A$60,0),MATCH(BR$5,'Results w relative recovery'!$DM$3:$HQ$3,0))</f>
        <v>&lt; LOQ</v>
      </c>
      <c r="BS10" s="108" t="str">
        <f>INDEX('Results w relative recovery'!$DM$2:$HQ$60,MATCH($A10,'Results w relative recovery'!$A$2:$A$60,0),MATCH(BS$5,'Results w relative recovery'!$DM$3:$HQ$3,0))</f>
        <v>&lt; LOQ</v>
      </c>
      <c r="BT10" s="108" t="str">
        <f>INDEX('Results w relative recovery'!$DM$2:$HQ$60,MATCH($A10,'Results w relative recovery'!$A$2:$A$60,0),MATCH(BT$5,'Results w relative recovery'!$DM$3:$HQ$3,0))</f>
        <v>&lt; LOQ</v>
      </c>
      <c r="BU10" s="108" t="str">
        <f>INDEX('Results w relative recovery'!$DM$2:$HQ$60,MATCH($A10,'Results w relative recovery'!$A$2:$A$60,0),MATCH(BU$5,'Results w relative recovery'!$DM$3:$HQ$3,0))</f>
        <v>&lt; LOQ</v>
      </c>
      <c r="BV10" s="108" t="str">
        <f>INDEX('Results w relative recovery'!$DM$2:$HQ$60,MATCH($A10,'Results w relative recovery'!$A$2:$A$60,0),MATCH(BV$5,'Results w relative recovery'!$DM$3:$HQ$3,0))</f>
        <v>&lt; LOQ</v>
      </c>
      <c r="BW10" s="108">
        <f>INDEX('Results w relative recovery'!$DM$2:$HQ$60,MATCH($A10,'Results w relative recovery'!$A$2:$A$60,0),MATCH(BW$5,'Results w relative recovery'!$DM$3:$HQ$3,0))</f>
        <v>1553.0840000000001</v>
      </c>
      <c r="BX10" s="108">
        <f>INDEX('Results w relative recovery'!$DM$2:$HQ$60,MATCH($A10,'Results w relative recovery'!$A$2:$A$60,0),MATCH(BX$5,'Results w relative recovery'!$DM$3:$HQ$3,0))</f>
        <v>1086.5116</v>
      </c>
      <c r="BY10" s="108">
        <f>INDEX('Results w relative recovery'!$DM$2:$HQ$60,MATCH($A10,'Results w relative recovery'!$A$2:$A$60,0),MATCH(BY$5,'Results w relative recovery'!$DM$3:$HQ$3,0))</f>
        <v>1510.0816</v>
      </c>
      <c r="BZ10" s="108">
        <f>INDEX('Results w relative recovery'!$DM$2:$HQ$60,MATCH($A10,'Results w relative recovery'!$A$2:$A$60,0),MATCH(BZ$5,'Results w relative recovery'!$DM$3:$HQ$3,0))</f>
        <v>1513.5581</v>
      </c>
      <c r="CA10" s="108">
        <f>INDEX('Results w relative recovery'!$DM$2:$HQ$60,MATCH($A10,'Results w relative recovery'!$A$2:$A$60,0),MATCH(CA$5,'Results w relative recovery'!$DM$3:$HQ$3,0))</f>
        <v>543.84770000000003</v>
      </c>
      <c r="CB10" s="108">
        <f>INDEX('Results w relative recovery'!$DM$2:$HQ$60,MATCH($A10,'Results w relative recovery'!$A$2:$A$60,0),MATCH(CB$5,'Results w relative recovery'!$DM$3:$HQ$3,0))</f>
        <v>792.41989999999998</v>
      </c>
      <c r="CC10" s="108">
        <f>INDEX('Results w relative recovery'!$DM$2:$HQ$60,MATCH($A10,'Results w relative recovery'!$A$2:$A$60,0),MATCH(CC$5,'Results w relative recovery'!$DM$3:$HQ$3,0))</f>
        <v>662.0421</v>
      </c>
      <c r="CD10" s="108">
        <f>INDEX('Results w relative recovery'!$DM$2:$HQ$60,MATCH($A10,'Results w relative recovery'!$A$2:$A$60,0),MATCH(CD$5,'Results w relative recovery'!$DM$3:$HQ$3,0))</f>
        <v>1000.8344</v>
      </c>
      <c r="CE10" s="108" t="str">
        <f>INDEX('Results w relative recovery'!$DM$2:$HQ$60,MATCH($A10,'Results w relative recovery'!$A$2:$A$60,0),MATCH(CE$5,'Results w relative recovery'!$DM$3:$HQ$3,0))</f>
        <v>&lt; LOQ</v>
      </c>
      <c r="CF10" s="108" t="str">
        <f>INDEX('Results w relative recovery'!$DM$2:$HQ$60,MATCH($A10,'Results w relative recovery'!$A$2:$A$60,0),MATCH(CF$5,'Results w relative recovery'!$DM$3:$HQ$3,0))</f>
        <v>&lt; LOQ</v>
      </c>
      <c r="CG10" s="108" t="str">
        <f>INDEX('Results w relative recovery'!$DM$2:$HQ$60,MATCH($A10,'Results w relative recovery'!$A$2:$A$60,0),MATCH(CG$5,'Results w relative recovery'!$DM$3:$HQ$3,0))</f>
        <v>&lt; LOQ</v>
      </c>
      <c r="CH10" s="108" t="str">
        <f>INDEX('Results w relative recovery'!$DM$2:$HQ$60,MATCH($A10,'Results w relative recovery'!$A$2:$A$60,0),MATCH(CH$5,'Results w relative recovery'!$DM$3:$HQ$3,0))</f>
        <v>&lt; LOQ</v>
      </c>
      <c r="CI10" s="108" t="str">
        <f>INDEX('Results w relative recovery'!$DM$2:$HQ$60,MATCH($A10,'Results w relative recovery'!$A$2:$A$60,0),MATCH(CI$5,'Results w relative recovery'!$DM$3:$HQ$3,0))</f>
        <v>&lt; LOQ</v>
      </c>
      <c r="CJ10" s="108" t="str">
        <f>INDEX('Results w relative recovery'!$DM$2:$HQ$60,MATCH($A10,'Results w relative recovery'!$A$2:$A$60,0),MATCH(CJ$5,'Results w relative recovery'!$DM$3:$HQ$3,0))</f>
        <v>&lt; LOQ</v>
      </c>
      <c r="CK10" s="108" t="str">
        <f>INDEX('Results w relative recovery'!$DM$2:$HQ$60,MATCH($A10,'Results w relative recovery'!$A$2:$A$60,0),MATCH(CK$5,'Results w relative recovery'!$DM$3:$HQ$3,0))</f>
        <v>&lt; LOQ</v>
      </c>
      <c r="CL10" s="108" t="str">
        <f>INDEX('Results w relative recovery'!$DM$2:$HQ$60,MATCH($A10,'Results w relative recovery'!$A$2:$A$60,0),MATCH(CL$5,'Results w relative recovery'!$DM$3:$HQ$3,0))</f>
        <v>&lt; LOQ</v>
      </c>
      <c r="CM10" s="108" t="str">
        <f>INDEX('Results w relative recovery'!$DM$2:$HQ$60,MATCH($A10,'Results w relative recovery'!$A$2:$A$60,0),MATCH(CM$5,'Results w relative recovery'!$DM$3:$HQ$3,0))</f>
        <v>&lt; LOQ</v>
      </c>
      <c r="CN10" s="108">
        <f>INDEX('Results w relative recovery'!$DM$2:$HQ$60,MATCH($A10,'Results w relative recovery'!$A$2:$A$60,0),MATCH(CN$5,'Results w relative recovery'!$DM$3:$HQ$3,0))</f>
        <v>2485.2174</v>
      </c>
      <c r="CO10" s="108">
        <f>INDEX('Results w relative recovery'!$DM$2:$HQ$60,MATCH($A10,'Results w relative recovery'!$A$2:$A$60,0),MATCH(CO$5,'Results w relative recovery'!$DM$3:$HQ$3,0))</f>
        <v>13550.0118</v>
      </c>
      <c r="CP10" s="108">
        <f>INDEX('Results w relative recovery'!$DM$2:$HQ$60,MATCH($A10,'Results w relative recovery'!$A$2:$A$60,0),MATCH(CP$5,'Results w relative recovery'!$DM$3:$HQ$3,0))</f>
        <v>8442.6622000000007</v>
      </c>
      <c r="CQ10" s="108">
        <f>INDEX('Results w relative recovery'!$DM$2:$HQ$60,MATCH($A10,'Results w relative recovery'!$A$2:$A$60,0),MATCH(CQ$5,'Results w relative recovery'!$DM$3:$HQ$3,0))</f>
        <v>17525.3285</v>
      </c>
      <c r="CR10" s="108" t="str">
        <f>INDEX('Results w relative recovery'!$DM$2:$HQ$60,MATCH($A10,'Results w relative recovery'!$A$2:$A$60,0),MATCH(CR$5,'Results w relative recovery'!$DM$3:$HQ$3,0))</f>
        <v>&lt; LOQ</v>
      </c>
      <c r="CS10" s="108" t="str">
        <f>INDEX('Results w relative recovery'!$DM$2:$HQ$60,MATCH($A10,'Results w relative recovery'!$A$2:$A$60,0),MATCH(CS$5,'Results w relative recovery'!$DM$3:$HQ$3,0))</f>
        <v>&lt; LOQ</v>
      </c>
      <c r="CT10" s="108" t="str">
        <f>INDEX('Results w relative recovery'!$DM$2:$HQ$60,MATCH($A10,'Results w relative recovery'!$A$2:$A$60,0),MATCH(CT$5,'Results w relative recovery'!$DM$3:$HQ$3,0))</f>
        <v>&lt; LOQ</v>
      </c>
      <c r="CU10" s="108" t="str">
        <f>INDEX('Results w relative recovery'!$DM$2:$HQ$60,MATCH($A10,'Results w relative recovery'!$A$2:$A$60,0),MATCH(CU$5,'Results w relative recovery'!$DM$3:$HQ$3,0))</f>
        <v>&lt; LOQ</v>
      </c>
      <c r="CV10" s="108" t="str">
        <f>INDEX('Results w relative recovery'!$DM$2:$HQ$60,MATCH($A10,'Results w relative recovery'!$A$2:$A$60,0),MATCH(CV$5,'Results w relative recovery'!$DM$3:$HQ$3,0))</f>
        <v>&lt; LOQ</v>
      </c>
      <c r="CW10" s="108">
        <f>INDEX('Results w relative recovery'!$DM$2:$HQ$60,MATCH($A10,'Results w relative recovery'!$A$2:$A$60,0),MATCH(CW$5,'Results w relative recovery'!$DM$3:$HQ$3,0))</f>
        <v>3001.7476000000001</v>
      </c>
      <c r="CX10" s="108">
        <f>INDEX('Results w relative recovery'!$DM$2:$HQ$60,MATCH($A10,'Results w relative recovery'!$A$2:$A$60,0),MATCH(CX$5,'Results w relative recovery'!$DM$3:$HQ$3,0))</f>
        <v>5907.7731999999996</v>
      </c>
      <c r="CY10" s="108">
        <f>INDEX('Results w relative recovery'!$DM$2:$HQ$60,MATCH($A10,'Results w relative recovery'!$A$2:$A$60,0),MATCH(CY$5,'Results w relative recovery'!$DM$3:$HQ$3,0))</f>
        <v>48566.416499999999</v>
      </c>
      <c r="CZ10" s="108" t="str">
        <f>INDEX('Results w relative recovery'!$DM$2:$HQ$60,MATCH($A10,'Results w relative recovery'!$A$2:$A$60,0),MATCH(CZ$5,'Results w relative recovery'!$DM$3:$HQ$3,0))</f>
        <v>&lt; LOQ</v>
      </c>
      <c r="DA10" s="108" t="str">
        <f>INDEX('Results w relative recovery'!$DM$2:$HQ$60,MATCH($A10,'Results w relative recovery'!$A$2:$A$60,0),MATCH(DA$5,'Results w relative recovery'!$DM$3:$HQ$3,0))</f>
        <v>&lt; LOQ</v>
      </c>
      <c r="DB10" s="108" t="str">
        <f>INDEX('Results w relative recovery'!$DM$2:$HQ$60,MATCH($A10,'Results w relative recovery'!$A$2:$A$60,0),MATCH(DB$5,'Results w relative recovery'!$DM$3:$HQ$3,0))</f>
        <v>&lt; LOQ</v>
      </c>
      <c r="DC10" s="108" t="str">
        <f>INDEX('Results w relative recovery'!$DM$2:$HQ$60,MATCH($A10,'Results w relative recovery'!$A$2:$A$60,0),MATCH(DC$5,'Results w relative recovery'!$DM$3:$HQ$3,0))</f>
        <v>&lt; LOQ</v>
      </c>
      <c r="DD10" s="108" t="str">
        <f>INDEX('Results w relative recovery'!$DM$2:$HQ$60,MATCH($A10,'Results w relative recovery'!$A$2:$A$60,0),MATCH(DD$5,'Results w relative recovery'!$DM$3:$HQ$3,0))</f>
        <v>&lt; LOQ</v>
      </c>
      <c r="DE10" s="108" t="str">
        <f>INDEX('Results w relative recovery'!$DM$2:$HQ$60,MATCH($A10,'Results w relative recovery'!$A$2:$A$60,0),MATCH(DE$5,'Results w relative recovery'!$DM$3:$HQ$3,0))</f>
        <v>&lt; LOQ</v>
      </c>
      <c r="DF10" s="108" t="str">
        <f>INDEX('Results w relative recovery'!$DM$2:$HQ$60,MATCH($A10,'Results w relative recovery'!$A$2:$A$60,0),MATCH(DF$5,'Results w relative recovery'!$DM$3:$HQ$3,0))</f>
        <v>&lt; LOQ</v>
      </c>
      <c r="DG10" s="108" t="str">
        <f>INDEX('Results w relative recovery'!$DM$2:$HQ$60,MATCH($A10,'Results w relative recovery'!$A$2:$A$60,0),MATCH(DG$5,'Results w relative recovery'!$DM$3:$HQ$3,0))</f>
        <v>&lt; LOQ</v>
      </c>
      <c r="DH10" s="108" t="str">
        <f>INDEX('Results w relative recovery'!$DM$2:$HQ$60,MATCH($A10,'Results w relative recovery'!$A$2:$A$60,0),MATCH(DH$5,'Results w relative recovery'!$DM$3:$HQ$3,0))</f>
        <v>&lt; LOQ</v>
      </c>
      <c r="DI10" s="108" t="str">
        <f>INDEX('Results w relative recovery'!$DM$2:$HQ$60,MATCH($A10,'Results w relative recovery'!$A$2:$A$60,0),MATCH(DI$5,'Results w relative recovery'!$DM$3:$HQ$3,0))</f>
        <v>&lt; LOQ</v>
      </c>
      <c r="DJ10" s="108" t="str">
        <f>INDEX('Results w relative recovery'!$DM$2:$HQ$60,MATCH($A10,'Results w relative recovery'!$A$2:$A$60,0),MATCH(DJ$5,'Results w relative recovery'!$DM$3:$HQ$3,0))</f>
        <v>&lt; LOQ</v>
      </c>
      <c r="DK10" s="108" t="str">
        <f>INDEX('Results w relative recovery'!$DM$2:$HQ$60,MATCH($A10,'Results w relative recovery'!$A$2:$A$60,0),MATCH(DK$5,'Results w relative recovery'!$DM$3:$HQ$3,0))</f>
        <v>&lt; LOQ</v>
      </c>
      <c r="DL10" s="108">
        <f>INDEX('Results w relative recovery'!$DM$2:$HQ$60,MATCH($A10,'Results w relative recovery'!$A$2:$A$60,0),MATCH(DL$5,'Results w relative recovery'!$DM$3:$HQ$3,0))</f>
        <v>578.9289</v>
      </c>
      <c r="DM10" s="108">
        <f>INDEX('Results w relative recovery'!$DM$2:$HQ$60,MATCH($A10,'Results w relative recovery'!$A$2:$A$60,0),MATCH(DM$5,'Results w relative recovery'!$DM$3:$HQ$3,0))</f>
        <v>1007.7613</v>
      </c>
      <c r="DN10" s="108">
        <f>INDEX('Results w relative recovery'!$DM$2:$HQ$60,MATCH($A10,'Results w relative recovery'!$A$2:$A$60,0),MATCH(DN$5,'Results w relative recovery'!$DM$3:$HQ$3,0))</f>
        <v>5219.9300999999996</v>
      </c>
      <c r="DO10" s="108">
        <f>INDEX('Results w relative recovery'!$DM$2:$HQ$60,MATCH($A10,'Results w relative recovery'!$A$2:$A$60,0),MATCH(DO$5,'Results w relative recovery'!$DM$3:$HQ$3,0))</f>
        <v>7354.2749999999996</v>
      </c>
      <c r="DP10" s="108"/>
    </row>
    <row r="11" spans="1:120" x14ac:dyDescent="0.25">
      <c r="A11" s="103" t="s">
        <v>31</v>
      </c>
      <c r="B11" s="6"/>
      <c r="C11" s="173" t="str">
        <f>LOOKUP(A11,Auswertung_Sequence!A11:A64,Auswertung_Sequence!E11:E64)</f>
        <v>Yes</v>
      </c>
      <c r="D11" s="64"/>
      <c r="E11" s="173">
        <f ca="1">LOOKUP(A11,'Results w relative recovery'!$A$4:$A$60,'Results w relative recovery'!$DL$4:$DL$19)</f>
        <v>43</v>
      </c>
      <c r="F11" s="65"/>
      <c r="G11" s="109"/>
      <c r="H11" s="109"/>
      <c r="I11" s="66"/>
      <c r="J11" s="66"/>
      <c r="K11" s="66"/>
      <c r="L11" s="108" t="str">
        <f>INDEX('Results w relative recovery'!$DM$2:$HQ$60,MATCH($A11,'Results w relative recovery'!$A$2:$A$60,0),MATCH(L$5,'Results w relative recovery'!$DM$3:$HQ$3,0))</f>
        <v>&lt; LOQ</v>
      </c>
      <c r="M11" s="108" t="str">
        <f>INDEX('Results w relative recovery'!$DM$2:$HQ$60,MATCH($A11,'Results w relative recovery'!$A$2:$A$60,0),MATCH(M$5,'Results w relative recovery'!$DM$3:$HQ$3,0))</f>
        <v>&lt; LOQ</v>
      </c>
      <c r="N11" s="108" t="str">
        <f>INDEX('Results w relative recovery'!$DM$2:$HQ$60,MATCH($A11,'Results w relative recovery'!$A$2:$A$60,0),MATCH(N$5,'Results w relative recovery'!$DM$3:$HQ$3,0))</f>
        <v>&lt; LOQ</v>
      </c>
      <c r="O11" s="108" t="str">
        <f>INDEX('Results w relative recovery'!$DM$2:$HQ$60,MATCH($A11,'Results w relative recovery'!$A$2:$A$60,0),MATCH(O$5,'Results w relative recovery'!$DM$3:$HQ$3,0))</f>
        <v>&lt; LOQ</v>
      </c>
      <c r="P11" s="108" t="str">
        <f>INDEX('Results w relative recovery'!$DM$2:$HQ$60,MATCH($A11,'Results w relative recovery'!$A$2:$A$60,0),MATCH(P$5,'Results w relative recovery'!$DM$3:$HQ$3,0))</f>
        <v>&lt; LOQ</v>
      </c>
      <c r="Q11" s="108" t="str">
        <f>INDEX('Results w relative recovery'!$DM$2:$HQ$60,MATCH($A11,'Results w relative recovery'!$A$2:$A$60,0),MATCH(Q$5,'Results w relative recovery'!$DM$3:$HQ$3,0))</f>
        <v>&lt; LOQ</v>
      </c>
      <c r="R11" s="108" t="str">
        <f>INDEX('Results w relative recovery'!$DM$2:$HQ$60,MATCH($A11,'Results w relative recovery'!$A$2:$A$60,0),MATCH(R$5,'Results w relative recovery'!$DM$3:$HQ$3,0))</f>
        <v>&lt; LOQ</v>
      </c>
      <c r="S11" s="108" t="str">
        <f>INDEX('Results w relative recovery'!$DM$2:$HQ$60,MATCH($A11,'Results w relative recovery'!$A$2:$A$60,0),MATCH(S$5,'Results w relative recovery'!$DM$3:$HQ$3,0))</f>
        <v>&lt; LOQ</v>
      </c>
      <c r="T11" s="108" t="str">
        <f>INDEX('Results w relative recovery'!$DM$2:$HQ$60,MATCH($A11,'Results w relative recovery'!$A$2:$A$60,0),MATCH(T$5,'Results w relative recovery'!$DM$3:$HQ$3,0))</f>
        <v>&lt; LOQ</v>
      </c>
      <c r="U11" s="108">
        <f>INDEX('Results w relative recovery'!$DM$2:$HQ$60,MATCH($A11,'Results w relative recovery'!$A$2:$A$60,0),MATCH(U$5,'Results w relative recovery'!$DM$3:$HQ$3,0))</f>
        <v>89.426900000000003</v>
      </c>
      <c r="V11" s="108">
        <f>INDEX('Results w relative recovery'!$DM$2:$HQ$60,MATCH($A11,'Results w relative recovery'!$A$2:$A$60,0),MATCH(V$5,'Results w relative recovery'!$DM$3:$HQ$3,0))</f>
        <v>181.85130000000001</v>
      </c>
      <c r="W11" s="108">
        <f>INDEX('Results w relative recovery'!$DM$2:$HQ$60,MATCH($A11,'Results w relative recovery'!$A$2:$A$60,0),MATCH(W$5,'Results w relative recovery'!$DM$3:$HQ$3,0))</f>
        <v>542.09029999999996</v>
      </c>
      <c r="X11" s="108">
        <f>INDEX('Results w relative recovery'!$DM$2:$HQ$60,MATCH($A11,'Results w relative recovery'!$A$2:$A$60,0),MATCH(X$5,'Results w relative recovery'!$DM$3:$HQ$3,0))</f>
        <v>957.84810000000004</v>
      </c>
      <c r="Y11" s="108">
        <f>INDEX('Results w relative recovery'!$DM$2:$HQ$60,MATCH($A11,'Results w relative recovery'!$A$2:$A$60,0),MATCH(Y$5,'Results w relative recovery'!$DM$3:$HQ$3,0))</f>
        <v>5053.3852999999999</v>
      </c>
      <c r="Z11" s="108">
        <f>INDEX('Results w relative recovery'!$DM$2:$HQ$60,MATCH($A11,'Results w relative recovery'!$A$2:$A$60,0),MATCH(Z$5,'Results w relative recovery'!$DM$3:$HQ$3,0))</f>
        <v>7282.1491999999998</v>
      </c>
      <c r="AA11" s="108" t="str">
        <f>INDEX('Results w relative recovery'!$DM$2:$HQ$60,MATCH($A11,'Results w relative recovery'!$A$2:$A$60,0),MATCH(AA$5,'Results w relative recovery'!$DM$3:$HQ$3,0))</f>
        <v>&lt; LOQ</v>
      </c>
      <c r="AB11" s="108" t="str">
        <f>INDEX('Results w relative recovery'!$DM$2:$HQ$60,MATCH($A11,'Results w relative recovery'!$A$2:$A$60,0),MATCH(AB$5,'Results w relative recovery'!$DM$3:$HQ$3,0))</f>
        <v>&lt; LOQ</v>
      </c>
      <c r="AC11" s="108" t="str">
        <f>INDEX('Results w relative recovery'!$DM$2:$HQ$60,MATCH($A11,'Results w relative recovery'!$A$2:$A$60,0),MATCH(AC$5,'Results w relative recovery'!$DM$3:$HQ$3,0))</f>
        <v>&lt; LOQ</v>
      </c>
      <c r="AD11" s="108" t="str">
        <f>INDEX('Results w relative recovery'!$DM$2:$HQ$60,MATCH($A11,'Results w relative recovery'!$A$2:$A$60,0),MATCH(AD$5,'Results w relative recovery'!$DM$3:$HQ$3,0))</f>
        <v>&lt; LOQ</v>
      </c>
      <c r="AE11" s="108">
        <f>INDEX('Results w relative recovery'!$DM$2:$HQ$60,MATCH($A11,'Results w relative recovery'!$A$2:$A$60,0),MATCH(AE$5,'Results w relative recovery'!$DM$3:$HQ$3,0))</f>
        <v>56.2605</v>
      </c>
      <c r="AF11" s="108">
        <f>INDEX('Results w relative recovery'!$DM$2:$HQ$60,MATCH($A11,'Results w relative recovery'!$A$2:$A$60,0),MATCH(AF$5,'Results w relative recovery'!$DM$3:$HQ$3,0))</f>
        <v>17597.688600000001</v>
      </c>
      <c r="AG11" s="108">
        <f>INDEX('Results w relative recovery'!$DM$2:$HQ$60,MATCH($A11,'Results w relative recovery'!$A$2:$A$60,0),MATCH(AG$5,'Results w relative recovery'!$DM$3:$HQ$3,0))</f>
        <v>298.65300000000002</v>
      </c>
      <c r="AH11" s="108" t="str">
        <f>INDEX('Results w relative recovery'!$DM$2:$HQ$60,MATCH($A11,'Results w relative recovery'!$A$2:$A$60,0),MATCH(AH$5,'Results w relative recovery'!$DM$3:$HQ$3,0))</f>
        <v>&lt; LOQ</v>
      </c>
      <c r="AI11" s="108">
        <f>INDEX('Results w relative recovery'!$DM$2:$HQ$60,MATCH($A11,'Results w relative recovery'!$A$2:$A$60,0),MATCH(AI$5,'Results w relative recovery'!$DM$3:$HQ$3,0))</f>
        <v>700.19839999999999</v>
      </c>
      <c r="AJ11" s="108">
        <f>INDEX('Results w relative recovery'!$DM$2:$HQ$60,MATCH($A11,'Results w relative recovery'!$A$2:$A$60,0),MATCH(AJ$5,'Results w relative recovery'!$DM$3:$HQ$3,0))</f>
        <v>115.97</v>
      </c>
      <c r="AK11" s="108">
        <f>INDEX('Results w relative recovery'!$DM$2:$HQ$60,MATCH($A11,'Results w relative recovery'!$A$2:$A$60,0),MATCH(AK$5,'Results w relative recovery'!$DM$3:$HQ$3,0))</f>
        <v>1169.6220000000001</v>
      </c>
      <c r="AL11" s="108">
        <f>INDEX('Results w relative recovery'!$DM$2:$HQ$60,MATCH($A11,'Results w relative recovery'!$A$2:$A$60,0),MATCH(AL$5,'Results w relative recovery'!$DM$3:$HQ$3,0))</f>
        <v>788.47569999999996</v>
      </c>
      <c r="AM11" s="108">
        <f>INDEX('Results w relative recovery'!$DM$2:$HQ$60,MATCH($A11,'Results w relative recovery'!$A$2:$A$60,0),MATCH(AM$5,'Results w relative recovery'!$DM$3:$HQ$3,0))</f>
        <v>278.47300000000001</v>
      </c>
      <c r="AN11" s="108">
        <f>INDEX('Results w relative recovery'!$DM$2:$HQ$60,MATCH($A11,'Results w relative recovery'!$A$2:$A$60,0),MATCH(AN$5,'Results w relative recovery'!$DM$3:$HQ$3,0))</f>
        <v>1697.4168</v>
      </c>
      <c r="AO11" s="108">
        <f>INDEX('Results w relative recovery'!$DM$2:$HQ$60,MATCH($A11,'Results w relative recovery'!$A$2:$A$60,0),MATCH(AO$5,'Results w relative recovery'!$DM$3:$HQ$3,0))</f>
        <v>566.47299999999996</v>
      </c>
      <c r="AP11" s="108">
        <f>INDEX('Results w relative recovery'!$DM$2:$HQ$60,MATCH($A11,'Results w relative recovery'!$A$2:$A$60,0),MATCH(AP$5,'Results w relative recovery'!$DM$3:$HQ$3,0))</f>
        <v>1468.2846999999999</v>
      </c>
      <c r="AQ11" s="108">
        <f>INDEX('Results w relative recovery'!$DM$2:$HQ$60,MATCH($A11,'Results w relative recovery'!$A$2:$A$60,0),MATCH(AQ$5,'Results w relative recovery'!$DM$3:$HQ$3,0))</f>
        <v>82.857500000000002</v>
      </c>
      <c r="AR11" s="108">
        <f>INDEX('Results w relative recovery'!$DM$2:$HQ$60,MATCH($A11,'Results w relative recovery'!$A$2:$A$60,0),MATCH(AR$5,'Results w relative recovery'!$DM$3:$HQ$3,0))</f>
        <v>9889.4069999999992</v>
      </c>
      <c r="AS11" s="108">
        <f>INDEX('Results w relative recovery'!$DM$2:$HQ$60,MATCH($A11,'Results w relative recovery'!$A$2:$A$60,0),MATCH(AS$5,'Results w relative recovery'!$DM$3:$HQ$3,0))</f>
        <v>17685.263900000002</v>
      </c>
      <c r="AT11" s="108">
        <f>INDEX('Results w relative recovery'!$DM$2:$HQ$60,MATCH($A11,'Results w relative recovery'!$A$2:$A$60,0),MATCH(AT$5,'Results w relative recovery'!$DM$3:$HQ$3,0))</f>
        <v>20604.721699999998</v>
      </c>
      <c r="AU11" s="108">
        <f>INDEX('Results w relative recovery'!$DM$2:$HQ$60,MATCH($A11,'Results w relative recovery'!$A$2:$A$60,0),MATCH(AU$5,'Results w relative recovery'!$DM$3:$HQ$3,0))</f>
        <v>26687.054100000001</v>
      </c>
      <c r="AV11" s="108">
        <f>INDEX('Results w relative recovery'!$DM$2:$HQ$60,MATCH($A11,'Results w relative recovery'!$A$2:$A$60,0),MATCH(AV$5,'Results w relative recovery'!$DM$3:$HQ$3,0))</f>
        <v>26566.941699999999</v>
      </c>
      <c r="AW11" s="108">
        <f>INDEX('Results w relative recovery'!$DM$2:$HQ$60,MATCH($A11,'Results w relative recovery'!$A$2:$A$60,0),MATCH(AW$5,'Results w relative recovery'!$DM$3:$HQ$3,0))</f>
        <v>50268.002699999997</v>
      </c>
      <c r="AX11" s="108">
        <f>INDEX('Results w relative recovery'!$DM$2:$HQ$60,MATCH($A11,'Results w relative recovery'!$A$2:$A$60,0),MATCH(AX$5,'Results w relative recovery'!$DM$3:$HQ$3,0))</f>
        <v>89790.846099999995</v>
      </c>
      <c r="AY11" s="108">
        <f>INDEX('Results w relative recovery'!$DM$2:$HQ$60,MATCH($A11,'Results w relative recovery'!$A$2:$A$60,0),MATCH(AY$5,'Results w relative recovery'!$DM$3:$HQ$3,0))</f>
        <v>89418.727799999993</v>
      </c>
      <c r="AZ11" s="108">
        <f>INDEX('Results w relative recovery'!$DM$2:$HQ$60,MATCH($A11,'Results w relative recovery'!$A$2:$A$60,0),MATCH(AZ$5,'Results w relative recovery'!$DM$3:$HQ$3,0))</f>
        <v>161156.53039999999</v>
      </c>
      <c r="BA11" s="108">
        <f>INDEX('Results w relative recovery'!$DM$2:$HQ$60,MATCH($A11,'Results w relative recovery'!$A$2:$A$60,0),MATCH(BA$5,'Results w relative recovery'!$DM$3:$HQ$3,0))</f>
        <v>121596.02619999999</v>
      </c>
      <c r="BB11" s="108">
        <f>INDEX('Results w relative recovery'!$DM$2:$HQ$60,MATCH($A11,'Results w relative recovery'!$A$2:$A$60,0),MATCH(BB$5,'Results w relative recovery'!$DM$3:$HQ$3,0))</f>
        <v>37646.107900000003</v>
      </c>
      <c r="BC11" s="108">
        <f>INDEX('Results w relative recovery'!$DM$2:$HQ$60,MATCH($A11,'Results w relative recovery'!$A$2:$A$60,0),MATCH(BC$5,'Results w relative recovery'!$DM$3:$HQ$3,0))</f>
        <v>176774.34340000001</v>
      </c>
      <c r="BD11" s="108">
        <f>INDEX('Results w relative recovery'!$DM$2:$HQ$60,MATCH($A11,'Results w relative recovery'!$A$2:$A$60,0),MATCH(BD$5,'Results w relative recovery'!$DM$3:$HQ$3,0))</f>
        <v>167347.47399999999</v>
      </c>
      <c r="BE11" s="108">
        <f>INDEX('Results w relative recovery'!$DM$2:$HQ$60,MATCH($A11,'Results w relative recovery'!$A$2:$A$60,0),MATCH(BE$5,'Results w relative recovery'!$DM$3:$HQ$3,0))</f>
        <v>36614.967900000003</v>
      </c>
      <c r="BF11" s="108">
        <f>INDEX('Results w relative recovery'!$DM$2:$HQ$60,MATCH($A11,'Results w relative recovery'!$A$2:$A$60,0),MATCH(BF$5,'Results w relative recovery'!$DM$3:$HQ$3,0))</f>
        <v>235377.12849999999</v>
      </c>
      <c r="BG11" s="108">
        <f>INDEX('Results w relative recovery'!$DM$2:$HQ$60,MATCH($A11,'Results w relative recovery'!$A$2:$A$60,0),MATCH(BG$5,'Results w relative recovery'!$DM$3:$HQ$3,0))</f>
        <v>231638.72810000001</v>
      </c>
      <c r="BH11" s="108" t="str">
        <f>INDEX('Results w relative recovery'!$DM$2:$HQ$60,MATCH($A11,'Results w relative recovery'!$A$2:$A$60,0),MATCH(BH$5,'Results w relative recovery'!$DM$3:$HQ$3,0))</f>
        <v>&lt; LOQ</v>
      </c>
      <c r="BI11" s="108" t="str">
        <f>INDEX('Results w relative recovery'!$DM$2:$HQ$60,MATCH($A11,'Results w relative recovery'!$A$2:$A$60,0),MATCH(BI$5,'Results w relative recovery'!$DM$3:$HQ$3,0))</f>
        <v>&lt; LOQ</v>
      </c>
      <c r="BJ11" s="108" t="str">
        <f>INDEX('Results w relative recovery'!$DM$2:$HQ$60,MATCH($A11,'Results w relative recovery'!$A$2:$A$60,0),MATCH(BJ$5,'Results w relative recovery'!$DM$3:$HQ$3,0))</f>
        <v>&lt; LOQ</v>
      </c>
      <c r="BK11" s="108" t="str">
        <f>INDEX('Results w relative recovery'!$DM$2:$HQ$60,MATCH($A11,'Results w relative recovery'!$A$2:$A$60,0),MATCH(BK$5,'Results w relative recovery'!$DM$3:$HQ$3,0))</f>
        <v>&lt; LOQ</v>
      </c>
      <c r="BL11" s="108" t="str">
        <f>INDEX('Results w relative recovery'!$DM$2:$HQ$60,MATCH($A11,'Results w relative recovery'!$A$2:$A$60,0),MATCH(BL$5,'Results w relative recovery'!$DM$3:$HQ$3,0))</f>
        <v>&lt; LOQ</v>
      </c>
      <c r="BM11" s="108">
        <f>INDEX('Results w relative recovery'!$DM$2:$HQ$60,MATCH($A11,'Results w relative recovery'!$A$2:$A$60,0),MATCH(BM$5,'Results w relative recovery'!$DM$3:$HQ$3,0))</f>
        <v>3522164.2434</v>
      </c>
      <c r="BN11" s="108">
        <f>INDEX('Results w relative recovery'!$DM$2:$HQ$60,MATCH($A11,'Results w relative recovery'!$A$2:$A$60,0),MATCH(BN$5,'Results w relative recovery'!$DM$3:$HQ$3,0))</f>
        <v>21519277.7029</v>
      </c>
      <c r="BO11" s="108" t="str">
        <f>INDEX('Results w relative recovery'!$DM$2:$HQ$60,MATCH($A11,'Results w relative recovery'!$A$2:$A$60,0),MATCH(BO$5,'Results w relative recovery'!$DM$3:$HQ$3,0))</f>
        <v>&lt; LOQ</v>
      </c>
      <c r="BP11" s="108" t="str">
        <f>INDEX('Results w relative recovery'!$DM$2:$HQ$60,MATCH($A11,'Results w relative recovery'!$A$2:$A$60,0),MATCH(BP$5,'Results w relative recovery'!$DM$3:$HQ$3,0))</f>
        <v>&lt; LOQ</v>
      </c>
      <c r="BQ11" s="108" t="str">
        <f>INDEX('Results w relative recovery'!$DM$2:$HQ$60,MATCH($A11,'Results w relative recovery'!$A$2:$A$60,0),MATCH(BQ$5,'Results w relative recovery'!$DM$3:$HQ$3,0))</f>
        <v>&lt; LOQ</v>
      </c>
      <c r="BR11" s="108" t="str">
        <f>INDEX('Results w relative recovery'!$DM$2:$HQ$60,MATCH($A11,'Results w relative recovery'!$A$2:$A$60,0),MATCH(BR$5,'Results w relative recovery'!$DM$3:$HQ$3,0))</f>
        <v>&lt; LOQ</v>
      </c>
      <c r="BS11" s="108" t="str">
        <f>INDEX('Results w relative recovery'!$DM$2:$HQ$60,MATCH($A11,'Results w relative recovery'!$A$2:$A$60,0),MATCH(BS$5,'Results w relative recovery'!$DM$3:$HQ$3,0))</f>
        <v>&lt; LOQ</v>
      </c>
      <c r="BT11" s="108" t="str">
        <f>INDEX('Results w relative recovery'!$DM$2:$HQ$60,MATCH($A11,'Results w relative recovery'!$A$2:$A$60,0),MATCH(BT$5,'Results w relative recovery'!$DM$3:$HQ$3,0))</f>
        <v>&lt; LOQ</v>
      </c>
      <c r="BU11" s="108" t="str">
        <f>INDEX('Results w relative recovery'!$DM$2:$HQ$60,MATCH($A11,'Results w relative recovery'!$A$2:$A$60,0),MATCH(BU$5,'Results w relative recovery'!$DM$3:$HQ$3,0))</f>
        <v>&lt; LOQ</v>
      </c>
      <c r="BV11" s="108" t="str">
        <f>INDEX('Results w relative recovery'!$DM$2:$HQ$60,MATCH($A11,'Results w relative recovery'!$A$2:$A$60,0),MATCH(BV$5,'Results w relative recovery'!$DM$3:$HQ$3,0))</f>
        <v>&lt; LOQ</v>
      </c>
      <c r="BW11" s="108">
        <f>INDEX('Results w relative recovery'!$DM$2:$HQ$60,MATCH($A11,'Results w relative recovery'!$A$2:$A$60,0),MATCH(BW$5,'Results w relative recovery'!$DM$3:$HQ$3,0))</f>
        <v>115.9324</v>
      </c>
      <c r="BX11" s="108">
        <f>INDEX('Results w relative recovery'!$DM$2:$HQ$60,MATCH($A11,'Results w relative recovery'!$A$2:$A$60,0),MATCH(BX$5,'Results w relative recovery'!$DM$3:$HQ$3,0))</f>
        <v>125.3113</v>
      </c>
      <c r="BY11" s="108">
        <f>INDEX('Results w relative recovery'!$DM$2:$HQ$60,MATCH($A11,'Results w relative recovery'!$A$2:$A$60,0),MATCH(BY$5,'Results w relative recovery'!$DM$3:$HQ$3,0))</f>
        <v>125.8289</v>
      </c>
      <c r="BZ11" s="108">
        <f>INDEX('Results w relative recovery'!$DM$2:$HQ$60,MATCH($A11,'Results w relative recovery'!$A$2:$A$60,0),MATCH(BZ$5,'Results w relative recovery'!$DM$3:$HQ$3,0))</f>
        <v>120.05540000000001</v>
      </c>
      <c r="CA11" s="108">
        <f>INDEX('Results w relative recovery'!$DM$2:$HQ$60,MATCH($A11,'Results w relative recovery'!$A$2:$A$60,0),MATCH(CA$5,'Results w relative recovery'!$DM$3:$HQ$3,0))</f>
        <v>139.99459999999999</v>
      </c>
      <c r="CB11" s="108">
        <f>INDEX('Results w relative recovery'!$DM$2:$HQ$60,MATCH($A11,'Results w relative recovery'!$A$2:$A$60,0),MATCH(CB$5,'Results w relative recovery'!$DM$3:$HQ$3,0))</f>
        <v>139.77070000000001</v>
      </c>
      <c r="CC11" s="108">
        <f>INDEX('Results w relative recovery'!$DM$2:$HQ$60,MATCH($A11,'Results w relative recovery'!$A$2:$A$60,0),MATCH(CC$5,'Results w relative recovery'!$DM$3:$HQ$3,0))</f>
        <v>108.1118</v>
      </c>
      <c r="CD11" s="108">
        <f>INDEX('Results w relative recovery'!$DM$2:$HQ$60,MATCH($A11,'Results w relative recovery'!$A$2:$A$60,0),MATCH(CD$5,'Results w relative recovery'!$DM$3:$HQ$3,0))</f>
        <v>168.1738</v>
      </c>
      <c r="CE11" s="108">
        <f>INDEX('Results w relative recovery'!$DM$2:$HQ$60,MATCH($A11,'Results w relative recovery'!$A$2:$A$60,0),MATCH(CE$5,'Results w relative recovery'!$DM$3:$HQ$3,0))</f>
        <v>501.03989999999999</v>
      </c>
      <c r="CF11" s="108">
        <f>INDEX('Results w relative recovery'!$DM$2:$HQ$60,MATCH($A11,'Results w relative recovery'!$A$2:$A$60,0),MATCH(CF$5,'Results w relative recovery'!$DM$3:$HQ$3,0))</f>
        <v>576.24929999999995</v>
      </c>
      <c r="CG11" s="108">
        <f>INDEX('Results w relative recovery'!$DM$2:$HQ$60,MATCH($A11,'Results w relative recovery'!$A$2:$A$60,0),MATCH(CG$5,'Results w relative recovery'!$DM$3:$HQ$3,0))</f>
        <v>408.41359999999997</v>
      </c>
      <c r="CH11" s="108">
        <f>INDEX('Results w relative recovery'!$DM$2:$HQ$60,MATCH($A11,'Results w relative recovery'!$A$2:$A$60,0),MATCH(CH$5,'Results w relative recovery'!$DM$3:$HQ$3,0))</f>
        <v>601.56640000000004</v>
      </c>
      <c r="CI11" s="108" t="str">
        <f>INDEX('Results w relative recovery'!$DM$2:$HQ$60,MATCH($A11,'Results w relative recovery'!$A$2:$A$60,0),MATCH(CI$5,'Results w relative recovery'!$DM$3:$HQ$3,0))</f>
        <v>&lt; LOQ</v>
      </c>
      <c r="CJ11" s="108" t="str">
        <f>INDEX('Results w relative recovery'!$DM$2:$HQ$60,MATCH($A11,'Results w relative recovery'!$A$2:$A$60,0),MATCH(CJ$5,'Results w relative recovery'!$DM$3:$HQ$3,0))</f>
        <v>&lt; LOQ</v>
      </c>
      <c r="CK11" s="108" t="str">
        <f>INDEX('Results w relative recovery'!$DM$2:$HQ$60,MATCH($A11,'Results w relative recovery'!$A$2:$A$60,0),MATCH(CK$5,'Results w relative recovery'!$DM$3:$HQ$3,0))</f>
        <v>&lt; LOQ</v>
      </c>
      <c r="CL11" s="108" t="str">
        <f>INDEX('Results w relative recovery'!$DM$2:$HQ$60,MATCH($A11,'Results w relative recovery'!$A$2:$A$60,0),MATCH(CL$5,'Results w relative recovery'!$DM$3:$HQ$3,0))</f>
        <v>&lt; LOQ</v>
      </c>
      <c r="CM11" s="108" t="str">
        <f>INDEX('Results w relative recovery'!$DM$2:$HQ$60,MATCH($A11,'Results w relative recovery'!$A$2:$A$60,0),MATCH(CM$5,'Results w relative recovery'!$DM$3:$HQ$3,0))</f>
        <v>&lt; LOQ</v>
      </c>
      <c r="CN11" s="108">
        <f>INDEX('Results w relative recovery'!$DM$2:$HQ$60,MATCH($A11,'Results w relative recovery'!$A$2:$A$60,0),MATCH(CN$5,'Results w relative recovery'!$DM$3:$HQ$3,0))</f>
        <v>1559.0277000000001</v>
      </c>
      <c r="CO11" s="108">
        <f>INDEX('Results w relative recovery'!$DM$2:$HQ$60,MATCH($A11,'Results w relative recovery'!$A$2:$A$60,0),MATCH(CO$5,'Results w relative recovery'!$DM$3:$HQ$3,0))</f>
        <v>16603.6505</v>
      </c>
      <c r="CP11" s="108">
        <f>INDEX('Results w relative recovery'!$DM$2:$HQ$60,MATCH($A11,'Results w relative recovery'!$A$2:$A$60,0),MATCH(CP$5,'Results w relative recovery'!$DM$3:$HQ$3,0))</f>
        <v>99908.794399999999</v>
      </c>
      <c r="CQ11" s="108">
        <f>INDEX('Results w relative recovery'!$DM$2:$HQ$60,MATCH($A11,'Results w relative recovery'!$A$2:$A$60,0),MATCH(CQ$5,'Results w relative recovery'!$DM$3:$HQ$3,0))</f>
        <v>196617.02069999999</v>
      </c>
      <c r="CR11" s="108" t="str">
        <f>INDEX('Results w relative recovery'!$DM$2:$HQ$60,MATCH($A11,'Results w relative recovery'!$A$2:$A$60,0),MATCH(CR$5,'Results w relative recovery'!$DM$3:$HQ$3,0))</f>
        <v>&lt; LOQ</v>
      </c>
      <c r="CS11" s="108" t="str">
        <f>INDEX('Results w relative recovery'!$DM$2:$HQ$60,MATCH($A11,'Results w relative recovery'!$A$2:$A$60,0),MATCH(CS$5,'Results w relative recovery'!$DM$3:$HQ$3,0))</f>
        <v>&lt; LOQ</v>
      </c>
      <c r="CT11" s="108" t="str">
        <f>INDEX('Results w relative recovery'!$DM$2:$HQ$60,MATCH($A11,'Results w relative recovery'!$A$2:$A$60,0),MATCH(CT$5,'Results w relative recovery'!$DM$3:$HQ$3,0))</f>
        <v>&lt; LOQ</v>
      </c>
      <c r="CU11" s="108" t="str">
        <f>INDEX('Results w relative recovery'!$DM$2:$HQ$60,MATCH($A11,'Results w relative recovery'!$A$2:$A$60,0),MATCH(CU$5,'Results w relative recovery'!$DM$3:$HQ$3,0))</f>
        <v>&lt; LOQ</v>
      </c>
      <c r="CV11" s="108">
        <f>INDEX('Results w relative recovery'!$DM$2:$HQ$60,MATCH($A11,'Results w relative recovery'!$A$2:$A$60,0),MATCH(CV$5,'Results w relative recovery'!$DM$3:$HQ$3,0))</f>
        <v>158.17269999999999</v>
      </c>
      <c r="CW11" s="108">
        <f>INDEX('Results w relative recovery'!$DM$2:$HQ$60,MATCH($A11,'Results w relative recovery'!$A$2:$A$60,0),MATCH(CW$5,'Results w relative recovery'!$DM$3:$HQ$3,0))</f>
        <v>1048.6660999999999</v>
      </c>
      <c r="CX11" s="108">
        <f>INDEX('Results w relative recovery'!$DM$2:$HQ$60,MATCH($A11,'Results w relative recovery'!$A$2:$A$60,0),MATCH(CX$5,'Results w relative recovery'!$DM$3:$HQ$3,0))</f>
        <v>4287.3998000000001</v>
      </c>
      <c r="CY11" s="108">
        <f>INDEX('Results w relative recovery'!$DM$2:$HQ$60,MATCH($A11,'Results w relative recovery'!$A$2:$A$60,0),MATCH(CY$5,'Results w relative recovery'!$DM$3:$HQ$3,0))</f>
        <v>42534.638599999998</v>
      </c>
      <c r="CZ11" s="108" t="str">
        <f>INDEX('Results w relative recovery'!$DM$2:$HQ$60,MATCH($A11,'Results w relative recovery'!$A$2:$A$60,0),MATCH(CZ$5,'Results w relative recovery'!$DM$3:$HQ$3,0))</f>
        <v>&lt; LOQ</v>
      </c>
      <c r="DA11" s="108" t="str">
        <f>INDEX('Results w relative recovery'!$DM$2:$HQ$60,MATCH($A11,'Results w relative recovery'!$A$2:$A$60,0),MATCH(DA$5,'Results w relative recovery'!$DM$3:$HQ$3,0))</f>
        <v>&lt; LOQ</v>
      </c>
      <c r="DB11" s="108" t="str">
        <f>INDEX('Results w relative recovery'!$DM$2:$HQ$60,MATCH($A11,'Results w relative recovery'!$A$2:$A$60,0),MATCH(DB$5,'Results w relative recovery'!$DM$3:$HQ$3,0))</f>
        <v>&lt; LOQ</v>
      </c>
      <c r="DC11" s="108" t="str">
        <f>INDEX('Results w relative recovery'!$DM$2:$HQ$60,MATCH($A11,'Results w relative recovery'!$A$2:$A$60,0),MATCH(DC$5,'Results w relative recovery'!$DM$3:$HQ$3,0))</f>
        <v>&lt; LOQ</v>
      </c>
      <c r="DD11" s="108" t="str">
        <f>INDEX('Results w relative recovery'!$DM$2:$HQ$60,MATCH($A11,'Results w relative recovery'!$A$2:$A$60,0),MATCH(DD$5,'Results w relative recovery'!$DM$3:$HQ$3,0))</f>
        <v>&lt; LOQ</v>
      </c>
      <c r="DE11" s="108" t="str">
        <f>INDEX('Results w relative recovery'!$DM$2:$HQ$60,MATCH($A11,'Results w relative recovery'!$A$2:$A$60,0),MATCH(DE$5,'Results w relative recovery'!$DM$3:$HQ$3,0))</f>
        <v>&lt; LOQ</v>
      </c>
      <c r="DF11" s="108" t="str">
        <f>INDEX('Results w relative recovery'!$DM$2:$HQ$60,MATCH($A11,'Results w relative recovery'!$A$2:$A$60,0),MATCH(DF$5,'Results w relative recovery'!$DM$3:$HQ$3,0))</f>
        <v>&lt; LOQ</v>
      </c>
      <c r="DG11" s="108" t="str">
        <f>INDEX('Results w relative recovery'!$DM$2:$HQ$60,MATCH($A11,'Results w relative recovery'!$A$2:$A$60,0),MATCH(DG$5,'Results w relative recovery'!$DM$3:$HQ$3,0))</f>
        <v>&lt; LOQ</v>
      </c>
      <c r="DH11" s="108" t="str">
        <f>INDEX('Results w relative recovery'!$DM$2:$HQ$60,MATCH($A11,'Results w relative recovery'!$A$2:$A$60,0),MATCH(DH$5,'Results w relative recovery'!$DM$3:$HQ$3,0))</f>
        <v>&lt; LOQ</v>
      </c>
      <c r="DI11" s="108" t="str">
        <f>INDEX('Results w relative recovery'!$DM$2:$HQ$60,MATCH($A11,'Results w relative recovery'!$A$2:$A$60,0),MATCH(DI$5,'Results w relative recovery'!$DM$3:$HQ$3,0))</f>
        <v>&lt; LOQ</v>
      </c>
      <c r="DJ11" s="108">
        <f>INDEX('Results w relative recovery'!$DM$2:$HQ$60,MATCH($A11,'Results w relative recovery'!$A$2:$A$60,0),MATCH(DJ$5,'Results w relative recovery'!$DM$3:$HQ$3,0))</f>
        <v>89.426900000000003</v>
      </c>
      <c r="DK11" s="108">
        <f>INDEX('Results w relative recovery'!$DM$2:$HQ$60,MATCH($A11,'Results w relative recovery'!$A$2:$A$60,0),MATCH(DK$5,'Results w relative recovery'!$DM$3:$HQ$3,0))</f>
        <v>181.85130000000001</v>
      </c>
      <c r="DL11" s="108">
        <f>INDEX('Results w relative recovery'!$DM$2:$HQ$60,MATCH($A11,'Results w relative recovery'!$A$2:$A$60,0),MATCH(DL$5,'Results w relative recovery'!$DM$3:$HQ$3,0))</f>
        <v>542.09029999999996</v>
      </c>
      <c r="DM11" s="108">
        <f>INDEX('Results w relative recovery'!$DM$2:$HQ$60,MATCH($A11,'Results w relative recovery'!$A$2:$A$60,0),MATCH(DM$5,'Results w relative recovery'!$DM$3:$HQ$3,0))</f>
        <v>957.84810000000004</v>
      </c>
      <c r="DN11" s="108">
        <f>INDEX('Results w relative recovery'!$DM$2:$HQ$60,MATCH($A11,'Results w relative recovery'!$A$2:$A$60,0),MATCH(DN$5,'Results w relative recovery'!$DM$3:$HQ$3,0))</f>
        <v>5053.3852999999999</v>
      </c>
      <c r="DO11" s="108">
        <f>INDEX('Results w relative recovery'!$DM$2:$HQ$60,MATCH($A11,'Results w relative recovery'!$A$2:$A$60,0),MATCH(DO$5,'Results w relative recovery'!$DM$3:$HQ$3,0))</f>
        <v>7282.1491999999998</v>
      </c>
      <c r="DP11" s="108"/>
    </row>
    <row r="12" spans="1:120" x14ac:dyDescent="0.25">
      <c r="A12" s="103" t="s">
        <v>34</v>
      </c>
      <c r="B12" s="6"/>
      <c r="C12" s="173" t="str">
        <f>LOOKUP(A12,Auswertung_Sequence!A12:A65,Auswertung_Sequence!E12:E65)</f>
        <v>Yes</v>
      </c>
      <c r="D12" s="64"/>
      <c r="E12" s="173">
        <f ca="1">LOOKUP(A12,'Results w relative recovery'!$A$4:$A$60,'Results w relative recovery'!$DL$4:$DL$19)</f>
        <v>130</v>
      </c>
      <c r="F12" s="65"/>
      <c r="G12" s="109"/>
      <c r="H12" s="109"/>
      <c r="I12" s="66"/>
      <c r="J12" s="66"/>
      <c r="K12" s="66"/>
      <c r="L12" s="108" t="str">
        <f>INDEX('Results w relative recovery'!$DM$2:$HQ$60,MATCH($A12,'Results w relative recovery'!$A$2:$A$60,0),MATCH(L$5,'Results w relative recovery'!$DM$3:$HQ$3,0))</f>
        <v>&lt; LOQ</v>
      </c>
      <c r="M12" s="108" t="str">
        <f>INDEX('Results w relative recovery'!$DM$2:$HQ$60,MATCH($A12,'Results w relative recovery'!$A$2:$A$60,0),MATCH(M$5,'Results w relative recovery'!$DM$3:$HQ$3,0))</f>
        <v>&lt; LOQ</v>
      </c>
      <c r="N12" s="108" t="str">
        <f>INDEX('Results w relative recovery'!$DM$2:$HQ$60,MATCH($A12,'Results w relative recovery'!$A$2:$A$60,0),MATCH(N$5,'Results w relative recovery'!$DM$3:$HQ$3,0))</f>
        <v>&lt; LOQ</v>
      </c>
      <c r="O12" s="108" t="str">
        <f>INDEX('Results w relative recovery'!$DM$2:$HQ$60,MATCH($A12,'Results w relative recovery'!$A$2:$A$60,0),MATCH(O$5,'Results w relative recovery'!$DM$3:$HQ$3,0))</f>
        <v>&lt; LOQ</v>
      </c>
      <c r="P12" s="108" t="str">
        <f>INDEX('Results w relative recovery'!$DM$2:$HQ$60,MATCH($A12,'Results w relative recovery'!$A$2:$A$60,0),MATCH(P$5,'Results w relative recovery'!$DM$3:$HQ$3,0))</f>
        <v>&lt; LOQ</v>
      </c>
      <c r="Q12" s="108" t="str">
        <f>INDEX('Results w relative recovery'!$DM$2:$HQ$60,MATCH($A12,'Results w relative recovery'!$A$2:$A$60,0),MATCH(Q$5,'Results w relative recovery'!$DM$3:$HQ$3,0))</f>
        <v>&lt; LOQ</v>
      </c>
      <c r="R12" s="108" t="str">
        <f>INDEX('Results w relative recovery'!$DM$2:$HQ$60,MATCH($A12,'Results w relative recovery'!$A$2:$A$60,0),MATCH(R$5,'Results w relative recovery'!$DM$3:$HQ$3,0))</f>
        <v>&lt; LOQ</v>
      </c>
      <c r="S12" s="108" t="str">
        <f>INDEX('Results w relative recovery'!$DM$2:$HQ$60,MATCH($A12,'Results w relative recovery'!$A$2:$A$60,0),MATCH(S$5,'Results w relative recovery'!$DM$3:$HQ$3,0))</f>
        <v>&lt; LOQ</v>
      </c>
      <c r="T12" s="108" t="str">
        <f>INDEX('Results w relative recovery'!$DM$2:$HQ$60,MATCH($A12,'Results w relative recovery'!$A$2:$A$60,0),MATCH(T$5,'Results w relative recovery'!$DM$3:$HQ$3,0))</f>
        <v>&lt; LOQ</v>
      </c>
      <c r="U12" s="108" t="str">
        <f>INDEX('Results w relative recovery'!$DM$2:$HQ$60,MATCH($A12,'Results w relative recovery'!$A$2:$A$60,0),MATCH(U$5,'Results w relative recovery'!$DM$3:$HQ$3,0))</f>
        <v>&lt; LOQ</v>
      </c>
      <c r="V12" s="108">
        <f>INDEX('Results w relative recovery'!$DM$2:$HQ$60,MATCH($A12,'Results w relative recovery'!$A$2:$A$60,0),MATCH(V$5,'Results w relative recovery'!$DM$3:$HQ$3,0))</f>
        <v>210.28890000000001</v>
      </c>
      <c r="W12" s="108">
        <f>INDEX('Results w relative recovery'!$DM$2:$HQ$60,MATCH($A12,'Results w relative recovery'!$A$2:$A$60,0),MATCH(W$5,'Results w relative recovery'!$DM$3:$HQ$3,0))</f>
        <v>599.41010000000006</v>
      </c>
      <c r="X12" s="108">
        <f>INDEX('Results w relative recovery'!$DM$2:$HQ$60,MATCH($A12,'Results w relative recovery'!$A$2:$A$60,0),MATCH(X$5,'Results w relative recovery'!$DM$3:$HQ$3,0))</f>
        <v>1078.5443</v>
      </c>
      <c r="Y12" s="108">
        <f>INDEX('Results w relative recovery'!$DM$2:$HQ$60,MATCH($A12,'Results w relative recovery'!$A$2:$A$60,0),MATCH(Y$5,'Results w relative recovery'!$DM$3:$HQ$3,0))</f>
        <v>4754.6239999999998</v>
      </c>
      <c r="Z12" s="108">
        <f>INDEX('Results w relative recovery'!$DM$2:$HQ$60,MATCH($A12,'Results w relative recovery'!$A$2:$A$60,0),MATCH(Z$5,'Results w relative recovery'!$DM$3:$HQ$3,0))</f>
        <v>6610.5826999999999</v>
      </c>
      <c r="AA12" s="108" t="str">
        <f>INDEX('Results w relative recovery'!$DM$2:$HQ$60,MATCH($A12,'Results w relative recovery'!$A$2:$A$60,0),MATCH(AA$5,'Results w relative recovery'!$DM$3:$HQ$3,0))</f>
        <v>&lt; LOQ</v>
      </c>
      <c r="AB12" s="108" t="str">
        <f>INDEX('Results w relative recovery'!$DM$2:$HQ$60,MATCH($A12,'Results w relative recovery'!$A$2:$A$60,0),MATCH(AB$5,'Results w relative recovery'!$DM$3:$HQ$3,0))</f>
        <v>&lt; LOQ</v>
      </c>
      <c r="AC12" s="108" t="str">
        <f>INDEX('Results w relative recovery'!$DM$2:$HQ$60,MATCH($A12,'Results w relative recovery'!$A$2:$A$60,0),MATCH(AC$5,'Results w relative recovery'!$DM$3:$HQ$3,0))</f>
        <v>&lt; LOQ</v>
      </c>
      <c r="AD12" s="108" t="str">
        <f>INDEX('Results w relative recovery'!$DM$2:$HQ$60,MATCH($A12,'Results w relative recovery'!$A$2:$A$60,0),MATCH(AD$5,'Results w relative recovery'!$DM$3:$HQ$3,0))</f>
        <v>&lt; LOQ</v>
      </c>
      <c r="AE12" s="108" t="str">
        <f>INDEX('Results w relative recovery'!$DM$2:$HQ$60,MATCH($A12,'Results w relative recovery'!$A$2:$A$60,0),MATCH(AE$5,'Results w relative recovery'!$DM$3:$HQ$3,0))</f>
        <v>&lt; LOQ</v>
      </c>
      <c r="AF12" s="108">
        <f>INDEX('Results w relative recovery'!$DM$2:$HQ$60,MATCH($A12,'Results w relative recovery'!$A$2:$A$60,0),MATCH(AF$5,'Results w relative recovery'!$DM$3:$HQ$3,0))</f>
        <v>3126.7894999999999</v>
      </c>
      <c r="AG12" s="108" t="str">
        <f>INDEX('Results w relative recovery'!$DM$2:$HQ$60,MATCH($A12,'Results w relative recovery'!$A$2:$A$60,0),MATCH(AG$5,'Results w relative recovery'!$DM$3:$HQ$3,0))</f>
        <v>&lt; LOQ</v>
      </c>
      <c r="AH12" s="108" t="str">
        <f>INDEX('Results w relative recovery'!$DM$2:$HQ$60,MATCH($A12,'Results w relative recovery'!$A$2:$A$60,0),MATCH(AH$5,'Results w relative recovery'!$DM$3:$HQ$3,0))</f>
        <v>&lt; LOQ</v>
      </c>
      <c r="AI12" s="108">
        <f>INDEX('Results w relative recovery'!$DM$2:$HQ$60,MATCH($A12,'Results w relative recovery'!$A$2:$A$60,0),MATCH(AI$5,'Results w relative recovery'!$DM$3:$HQ$3,0))</f>
        <v>716.51559999999995</v>
      </c>
      <c r="AJ12" s="108" t="str">
        <f>INDEX('Results w relative recovery'!$DM$2:$HQ$60,MATCH($A12,'Results w relative recovery'!$A$2:$A$60,0),MATCH(AJ$5,'Results w relative recovery'!$DM$3:$HQ$3,0))</f>
        <v>&lt; LOQ</v>
      </c>
      <c r="AK12" s="108">
        <f>INDEX('Results w relative recovery'!$DM$2:$HQ$60,MATCH($A12,'Results w relative recovery'!$A$2:$A$60,0),MATCH(AK$5,'Results w relative recovery'!$DM$3:$HQ$3,0))</f>
        <v>998.14800000000002</v>
      </c>
      <c r="AL12" s="108" t="str">
        <f>INDEX('Results w relative recovery'!$DM$2:$HQ$60,MATCH($A12,'Results w relative recovery'!$A$2:$A$60,0),MATCH(AL$5,'Results w relative recovery'!$DM$3:$HQ$3,0))</f>
        <v>&lt; LOQ</v>
      </c>
      <c r="AM12" s="108" t="str">
        <f>INDEX('Results w relative recovery'!$DM$2:$HQ$60,MATCH($A12,'Results w relative recovery'!$A$2:$A$60,0),MATCH(AM$5,'Results w relative recovery'!$DM$3:$HQ$3,0))</f>
        <v>&lt; LOQ</v>
      </c>
      <c r="AN12" s="108">
        <f>INDEX('Results w relative recovery'!$DM$2:$HQ$60,MATCH($A12,'Results w relative recovery'!$A$2:$A$60,0),MATCH(AN$5,'Results w relative recovery'!$DM$3:$HQ$3,0))</f>
        <v>1261.4887000000001</v>
      </c>
      <c r="AO12" s="108">
        <f>INDEX('Results w relative recovery'!$DM$2:$HQ$60,MATCH($A12,'Results w relative recovery'!$A$2:$A$60,0),MATCH(AO$5,'Results w relative recovery'!$DM$3:$HQ$3,0))</f>
        <v>442.66669999999999</v>
      </c>
      <c r="AP12" s="108" t="str">
        <f>INDEX('Results w relative recovery'!$DM$2:$HQ$60,MATCH($A12,'Results w relative recovery'!$A$2:$A$60,0),MATCH(AP$5,'Results w relative recovery'!$DM$3:$HQ$3,0))</f>
        <v>&lt; LOQ</v>
      </c>
      <c r="AQ12" s="108" t="str">
        <f>INDEX('Results w relative recovery'!$DM$2:$HQ$60,MATCH($A12,'Results w relative recovery'!$A$2:$A$60,0),MATCH(AQ$5,'Results w relative recovery'!$DM$3:$HQ$3,0))</f>
        <v>&lt; LOQ</v>
      </c>
      <c r="AR12" s="108">
        <f>INDEX('Results w relative recovery'!$DM$2:$HQ$60,MATCH($A12,'Results w relative recovery'!$A$2:$A$60,0),MATCH(AR$5,'Results w relative recovery'!$DM$3:$HQ$3,0))</f>
        <v>8119.6208999999999</v>
      </c>
      <c r="AS12" s="108" t="str">
        <f>INDEX('Results w relative recovery'!$DM$2:$HQ$60,MATCH($A12,'Results w relative recovery'!$A$2:$A$60,0),MATCH(AS$5,'Results w relative recovery'!$DM$3:$HQ$3,0))</f>
        <v>&lt; LOQ</v>
      </c>
      <c r="AT12" s="108" t="str">
        <f>INDEX('Results w relative recovery'!$DM$2:$HQ$60,MATCH($A12,'Results w relative recovery'!$A$2:$A$60,0),MATCH(AT$5,'Results w relative recovery'!$DM$3:$HQ$3,0))</f>
        <v>&lt; LOQ</v>
      </c>
      <c r="AU12" s="108" t="str">
        <f>INDEX('Results w relative recovery'!$DM$2:$HQ$60,MATCH($A12,'Results w relative recovery'!$A$2:$A$60,0),MATCH(AU$5,'Results w relative recovery'!$DM$3:$HQ$3,0))</f>
        <v>&lt; LOQ</v>
      </c>
      <c r="AV12" s="108" t="str">
        <f>INDEX('Results w relative recovery'!$DM$2:$HQ$60,MATCH($A12,'Results w relative recovery'!$A$2:$A$60,0),MATCH(AV$5,'Results w relative recovery'!$DM$3:$HQ$3,0))</f>
        <v>&lt; LOQ</v>
      </c>
      <c r="AW12" s="108" t="str">
        <f>INDEX('Results w relative recovery'!$DM$2:$HQ$60,MATCH($A12,'Results w relative recovery'!$A$2:$A$60,0),MATCH(AW$5,'Results w relative recovery'!$DM$3:$HQ$3,0))</f>
        <v>&lt; LOQ</v>
      </c>
      <c r="AX12" s="108" t="str">
        <f>INDEX('Results w relative recovery'!$DM$2:$HQ$60,MATCH($A12,'Results w relative recovery'!$A$2:$A$60,0),MATCH(AX$5,'Results w relative recovery'!$DM$3:$HQ$3,0))</f>
        <v>&lt; LOQ</v>
      </c>
      <c r="AY12" s="108" t="str">
        <f>INDEX('Results w relative recovery'!$DM$2:$HQ$60,MATCH($A12,'Results w relative recovery'!$A$2:$A$60,0),MATCH(AY$5,'Results w relative recovery'!$DM$3:$HQ$3,0))</f>
        <v>&lt; LOQ</v>
      </c>
      <c r="AZ12" s="108" t="str">
        <f>INDEX('Results w relative recovery'!$DM$2:$HQ$60,MATCH($A12,'Results w relative recovery'!$A$2:$A$60,0),MATCH(AZ$5,'Results w relative recovery'!$DM$3:$HQ$3,0))</f>
        <v>&lt; LOQ</v>
      </c>
      <c r="BA12" s="108" t="str">
        <f>INDEX('Results w relative recovery'!$DM$2:$HQ$60,MATCH($A12,'Results w relative recovery'!$A$2:$A$60,0),MATCH(BA$5,'Results w relative recovery'!$DM$3:$HQ$3,0))</f>
        <v>&lt; LOQ</v>
      </c>
      <c r="BB12" s="108" t="str">
        <f>INDEX('Results w relative recovery'!$DM$2:$HQ$60,MATCH($A12,'Results w relative recovery'!$A$2:$A$60,0),MATCH(BB$5,'Results w relative recovery'!$DM$3:$HQ$3,0))</f>
        <v>&lt; LOQ</v>
      </c>
      <c r="BC12" s="108" t="str">
        <f>INDEX('Results w relative recovery'!$DM$2:$HQ$60,MATCH($A12,'Results w relative recovery'!$A$2:$A$60,0),MATCH(BC$5,'Results w relative recovery'!$DM$3:$HQ$3,0))</f>
        <v>&lt; LOQ</v>
      </c>
      <c r="BD12" s="108" t="str">
        <f>INDEX('Results w relative recovery'!$DM$2:$HQ$60,MATCH($A12,'Results w relative recovery'!$A$2:$A$60,0),MATCH(BD$5,'Results w relative recovery'!$DM$3:$HQ$3,0))</f>
        <v>&lt; LOQ</v>
      </c>
      <c r="BE12" s="108" t="str">
        <f>INDEX('Results w relative recovery'!$DM$2:$HQ$60,MATCH($A12,'Results w relative recovery'!$A$2:$A$60,0),MATCH(BE$5,'Results w relative recovery'!$DM$3:$HQ$3,0))</f>
        <v>&lt; LOQ</v>
      </c>
      <c r="BF12" s="108" t="str">
        <f>INDEX('Results w relative recovery'!$DM$2:$HQ$60,MATCH($A12,'Results w relative recovery'!$A$2:$A$60,0),MATCH(BF$5,'Results w relative recovery'!$DM$3:$HQ$3,0))</f>
        <v>&lt; LOQ</v>
      </c>
      <c r="BG12" s="108" t="str">
        <f>INDEX('Results w relative recovery'!$DM$2:$HQ$60,MATCH($A12,'Results w relative recovery'!$A$2:$A$60,0),MATCH(BG$5,'Results w relative recovery'!$DM$3:$HQ$3,0))</f>
        <v>&lt; LOQ</v>
      </c>
      <c r="BH12" s="108" t="str">
        <f>INDEX('Results w relative recovery'!$DM$2:$HQ$60,MATCH($A12,'Results w relative recovery'!$A$2:$A$60,0),MATCH(BH$5,'Results w relative recovery'!$DM$3:$HQ$3,0))</f>
        <v>&lt; LOQ</v>
      </c>
      <c r="BI12" s="108" t="str">
        <f>INDEX('Results w relative recovery'!$DM$2:$HQ$60,MATCH($A12,'Results w relative recovery'!$A$2:$A$60,0),MATCH(BI$5,'Results w relative recovery'!$DM$3:$HQ$3,0))</f>
        <v>&lt; LOQ</v>
      </c>
      <c r="BJ12" s="108" t="str">
        <f>INDEX('Results w relative recovery'!$DM$2:$HQ$60,MATCH($A12,'Results w relative recovery'!$A$2:$A$60,0),MATCH(BJ$5,'Results w relative recovery'!$DM$3:$HQ$3,0))</f>
        <v>&lt; LOQ</v>
      </c>
      <c r="BK12" s="108" t="str">
        <f>INDEX('Results w relative recovery'!$DM$2:$HQ$60,MATCH($A12,'Results w relative recovery'!$A$2:$A$60,0),MATCH(BK$5,'Results w relative recovery'!$DM$3:$HQ$3,0))</f>
        <v>&lt; LOQ</v>
      </c>
      <c r="BL12" s="108" t="str">
        <f>INDEX('Results w relative recovery'!$DM$2:$HQ$60,MATCH($A12,'Results w relative recovery'!$A$2:$A$60,0),MATCH(BL$5,'Results w relative recovery'!$DM$3:$HQ$3,0))</f>
        <v>&lt; LOQ</v>
      </c>
      <c r="BM12" s="108">
        <f>INDEX('Results w relative recovery'!$DM$2:$HQ$60,MATCH($A12,'Results w relative recovery'!$A$2:$A$60,0),MATCH(BM$5,'Results w relative recovery'!$DM$3:$HQ$3,0))</f>
        <v>679245.47239999997</v>
      </c>
      <c r="BN12" s="108">
        <f>INDEX('Results w relative recovery'!$DM$2:$HQ$60,MATCH($A12,'Results w relative recovery'!$A$2:$A$60,0),MATCH(BN$5,'Results w relative recovery'!$DM$3:$HQ$3,0))</f>
        <v>766477.64839999995</v>
      </c>
      <c r="BO12" s="108" t="str">
        <f>INDEX('Results w relative recovery'!$DM$2:$HQ$60,MATCH($A12,'Results w relative recovery'!$A$2:$A$60,0),MATCH(BO$5,'Results w relative recovery'!$DM$3:$HQ$3,0))</f>
        <v>&lt; LOQ</v>
      </c>
      <c r="BP12" s="108" t="str">
        <f>INDEX('Results w relative recovery'!$DM$2:$HQ$60,MATCH($A12,'Results w relative recovery'!$A$2:$A$60,0),MATCH(BP$5,'Results w relative recovery'!$DM$3:$HQ$3,0))</f>
        <v>&lt; LOQ</v>
      </c>
      <c r="BQ12" s="108" t="str">
        <f>INDEX('Results w relative recovery'!$DM$2:$HQ$60,MATCH($A12,'Results w relative recovery'!$A$2:$A$60,0),MATCH(BQ$5,'Results w relative recovery'!$DM$3:$HQ$3,0))</f>
        <v>&lt; LOQ</v>
      </c>
      <c r="BR12" s="108" t="str">
        <f>INDEX('Results w relative recovery'!$DM$2:$HQ$60,MATCH($A12,'Results w relative recovery'!$A$2:$A$60,0),MATCH(BR$5,'Results w relative recovery'!$DM$3:$HQ$3,0))</f>
        <v>&lt; LOQ</v>
      </c>
      <c r="BS12" s="108" t="str">
        <f>INDEX('Results w relative recovery'!$DM$2:$HQ$60,MATCH($A12,'Results w relative recovery'!$A$2:$A$60,0),MATCH(BS$5,'Results w relative recovery'!$DM$3:$HQ$3,0))</f>
        <v>&lt; LOQ</v>
      </c>
      <c r="BT12" s="108" t="str">
        <f>INDEX('Results w relative recovery'!$DM$2:$HQ$60,MATCH($A12,'Results w relative recovery'!$A$2:$A$60,0),MATCH(BT$5,'Results w relative recovery'!$DM$3:$HQ$3,0))</f>
        <v>&lt; LOQ</v>
      </c>
      <c r="BU12" s="108" t="str">
        <f>INDEX('Results w relative recovery'!$DM$2:$HQ$60,MATCH($A12,'Results w relative recovery'!$A$2:$A$60,0),MATCH(BU$5,'Results w relative recovery'!$DM$3:$HQ$3,0))</f>
        <v>&lt; LOQ</v>
      </c>
      <c r="BV12" s="108" t="str">
        <f>INDEX('Results w relative recovery'!$DM$2:$HQ$60,MATCH($A12,'Results w relative recovery'!$A$2:$A$60,0),MATCH(BV$5,'Results w relative recovery'!$DM$3:$HQ$3,0))</f>
        <v>&lt; LOQ</v>
      </c>
      <c r="BW12" s="108" t="str">
        <f>INDEX('Results w relative recovery'!$DM$2:$HQ$60,MATCH($A12,'Results w relative recovery'!$A$2:$A$60,0),MATCH(BW$5,'Results w relative recovery'!$DM$3:$HQ$3,0))</f>
        <v>&lt; LOQ</v>
      </c>
      <c r="BX12" s="108" t="str">
        <f>INDEX('Results w relative recovery'!$DM$2:$HQ$60,MATCH($A12,'Results w relative recovery'!$A$2:$A$60,0),MATCH(BX$5,'Results w relative recovery'!$DM$3:$HQ$3,0))</f>
        <v>&lt; LOQ</v>
      </c>
      <c r="BY12" s="108" t="str">
        <f>INDEX('Results w relative recovery'!$DM$2:$HQ$60,MATCH($A12,'Results w relative recovery'!$A$2:$A$60,0),MATCH(BY$5,'Results w relative recovery'!$DM$3:$HQ$3,0))</f>
        <v>&lt; LOQ</v>
      </c>
      <c r="BZ12" s="108" t="str">
        <f>INDEX('Results w relative recovery'!$DM$2:$HQ$60,MATCH($A12,'Results w relative recovery'!$A$2:$A$60,0),MATCH(BZ$5,'Results w relative recovery'!$DM$3:$HQ$3,0))</f>
        <v>&lt; LOQ</v>
      </c>
      <c r="CA12" s="108" t="str">
        <f>INDEX('Results w relative recovery'!$DM$2:$HQ$60,MATCH($A12,'Results w relative recovery'!$A$2:$A$60,0),MATCH(CA$5,'Results w relative recovery'!$DM$3:$HQ$3,0))</f>
        <v>&lt; LOQ</v>
      </c>
      <c r="CB12" s="108" t="str">
        <f>INDEX('Results w relative recovery'!$DM$2:$HQ$60,MATCH($A12,'Results w relative recovery'!$A$2:$A$60,0),MATCH(CB$5,'Results w relative recovery'!$DM$3:$HQ$3,0))</f>
        <v>&lt; LOQ</v>
      </c>
      <c r="CC12" s="108" t="str">
        <f>INDEX('Results w relative recovery'!$DM$2:$HQ$60,MATCH($A12,'Results w relative recovery'!$A$2:$A$60,0),MATCH(CC$5,'Results w relative recovery'!$DM$3:$HQ$3,0))</f>
        <v>&lt; LOQ</v>
      </c>
      <c r="CD12" s="108" t="str">
        <f>INDEX('Results w relative recovery'!$DM$2:$HQ$60,MATCH($A12,'Results w relative recovery'!$A$2:$A$60,0),MATCH(CD$5,'Results w relative recovery'!$DM$3:$HQ$3,0))</f>
        <v>&lt; LOQ</v>
      </c>
      <c r="CE12" s="108" t="str">
        <f>INDEX('Results w relative recovery'!$DM$2:$HQ$60,MATCH($A12,'Results w relative recovery'!$A$2:$A$60,0),MATCH(CE$5,'Results w relative recovery'!$DM$3:$HQ$3,0))</f>
        <v>&lt; LOQ</v>
      </c>
      <c r="CF12" s="108" t="str">
        <f>INDEX('Results w relative recovery'!$DM$2:$HQ$60,MATCH($A12,'Results w relative recovery'!$A$2:$A$60,0),MATCH(CF$5,'Results w relative recovery'!$DM$3:$HQ$3,0))</f>
        <v>&lt; LOQ</v>
      </c>
      <c r="CG12" s="108" t="str">
        <f>INDEX('Results w relative recovery'!$DM$2:$HQ$60,MATCH($A12,'Results w relative recovery'!$A$2:$A$60,0),MATCH(CG$5,'Results w relative recovery'!$DM$3:$HQ$3,0))</f>
        <v>&lt; LOQ</v>
      </c>
      <c r="CH12" s="108" t="str">
        <f>INDEX('Results w relative recovery'!$DM$2:$HQ$60,MATCH($A12,'Results w relative recovery'!$A$2:$A$60,0),MATCH(CH$5,'Results w relative recovery'!$DM$3:$HQ$3,0))</f>
        <v>&lt; LOQ</v>
      </c>
      <c r="CI12" s="108" t="str">
        <f>INDEX('Results w relative recovery'!$DM$2:$HQ$60,MATCH($A12,'Results w relative recovery'!$A$2:$A$60,0),MATCH(CI$5,'Results w relative recovery'!$DM$3:$HQ$3,0))</f>
        <v>&lt; LOQ</v>
      </c>
      <c r="CJ12" s="108" t="str">
        <f>INDEX('Results w relative recovery'!$DM$2:$HQ$60,MATCH($A12,'Results w relative recovery'!$A$2:$A$60,0),MATCH(CJ$5,'Results w relative recovery'!$DM$3:$HQ$3,0))</f>
        <v>&lt; LOQ</v>
      </c>
      <c r="CK12" s="108" t="str">
        <f>INDEX('Results w relative recovery'!$DM$2:$HQ$60,MATCH($A12,'Results w relative recovery'!$A$2:$A$60,0),MATCH(CK$5,'Results w relative recovery'!$DM$3:$HQ$3,0))</f>
        <v>&lt; LOQ</v>
      </c>
      <c r="CL12" s="108" t="str">
        <f>INDEX('Results w relative recovery'!$DM$2:$HQ$60,MATCH($A12,'Results w relative recovery'!$A$2:$A$60,0),MATCH(CL$5,'Results w relative recovery'!$DM$3:$HQ$3,0))</f>
        <v>&lt; LOQ</v>
      </c>
      <c r="CM12" s="108" t="str">
        <f>INDEX('Results w relative recovery'!$DM$2:$HQ$60,MATCH($A12,'Results w relative recovery'!$A$2:$A$60,0),MATCH(CM$5,'Results w relative recovery'!$DM$3:$HQ$3,0))</f>
        <v>&lt; LOQ</v>
      </c>
      <c r="CN12" s="108">
        <f>INDEX('Results w relative recovery'!$DM$2:$HQ$60,MATCH($A12,'Results w relative recovery'!$A$2:$A$60,0),MATCH(CN$5,'Results w relative recovery'!$DM$3:$HQ$3,0))</f>
        <v>723.84720000000004</v>
      </c>
      <c r="CO12" s="108" t="str">
        <f>INDEX('Results w relative recovery'!$DM$2:$HQ$60,MATCH($A12,'Results w relative recovery'!$A$2:$A$60,0),MATCH(CO$5,'Results w relative recovery'!$DM$3:$HQ$3,0))</f>
        <v>&lt; LOQ</v>
      </c>
      <c r="CP12" s="108" t="str">
        <f>INDEX('Results w relative recovery'!$DM$2:$HQ$60,MATCH($A12,'Results w relative recovery'!$A$2:$A$60,0),MATCH(CP$5,'Results w relative recovery'!$DM$3:$HQ$3,0))</f>
        <v>&lt; LOQ</v>
      </c>
      <c r="CQ12" s="108" t="str">
        <f>INDEX('Results w relative recovery'!$DM$2:$HQ$60,MATCH($A12,'Results w relative recovery'!$A$2:$A$60,0),MATCH(CQ$5,'Results w relative recovery'!$DM$3:$HQ$3,0))</f>
        <v>&lt; LOQ</v>
      </c>
      <c r="CR12" s="108" t="str">
        <f>INDEX('Results w relative recovery'!$DM$2:$HQ$60,MATCH($A12,'Results w relative recovery'!$A$2:$A$60,0),MATCH(CR$5,'Results w relative recovery'!$DM$3:$HQ$3,0))</f>
        <v>&lt; LOQ</v>
      </c>
      <c r="CS12" s="108" t="str">
        <f>INDEX('Results w relative recovery'!$DM$2:$HQ$60,MATCH($A12,'Results w relative recovery'!$A$2:$A$60,0),MATCH(CS$5,'Results w relative recovery'!$DM$3:$HQ$3,0))</f>
        <v>&lt; LOQ</v>
      </c>
      <c r="CT12" s="108" t="str">
        <f>INDEX('Results w relative recovery'!$DM$2:$HQ$60,MATCH($A12,'Results w relative recovery'!$A$2:$A$60,0),MATCH(CT$5,'Results w relative recovery'!$DM$3:$HQ$3,0))</f>
        <v>&lt; LOQ</v>
      </c>
      <c r="CU12" s="108" t="str">
        <f>INDEX('Results w relative recovery'!$DM$2:$HQ$60,MATCH($A12,'Results w relative recovery'!$A$2:$A$60,0),MATCH(CU$5,'Results w relative recovery'!$DM$3:$HQ$3,0))</f>
        <v>&lt; LOQ</v>
      </c>
      <c r="CV12" s="108">
        <f>INDEX('Results w relative recovery'!$DM$2:$HQ$60,MATCH($A12,'Results w relative recovery'!$A$2:$A$60,0),MATCH(CV$5,'Results w relative recovery'!$DM$3:$HQ$3,0))</f>
        <v>189.35720000000001</v>
      </c>
      <c r="CW12" s="108">
        <f>INDEX('Results w relative recovery'!$DM$2:$HQ$60,MATCH($A12,'Results w relative recovery'!$A$2:$A$60,0),MATCH(CW$5,'Results w relative recovery'!$DM$3:$HQ$3,0))</f>
        <v>1228.8883000000001</v>
      </c>
      <c r="CX12" s="108">
        <f>INDEX('Results w relative recovery'!$DM$2:$HQ$60,MATCH($A12,'Results w relative recovery'!$A$2:$A$60,0),MATCH(CX$5,'Results w relative recovery'!$DM$3:$HQ$3,0))</f>
        <v>4130.6436000000003</v>
      </c>
      <c r="CY12" s="108">
        <f>INDEX('Results w relative recovery'!$DM$2:$HQ$60,MATCH($A12,'Results w relative recovery'!$A$2:$A$60,0),MATCH(CY$5,'Results w relative recovery'!$DM$3:$HQ$3,0))</f>
        <v>40048.742700000003</v>
      </c>
      <c r="CZ12" s="108" t="str">
        <f>INDEX('Results w relative recovery'!$DM$2:$HQ$60,MATCH($A12,'Results w relative recovery'!$A$2:$A$60,0),MATCH(CZ$5,'Results w relative recovery'!$DM$3:$HQ$3,0))</f>
        <v>&lt; LOQ</v>
      </c>
      <c r="DA12" s="108" t="str">
        <f>INDEX('Results w relative recovery'!$DM$2:$HQ$60,MATCH($A12,'Results w relative recovery'!$A$2:$A$60,0),MATCH(DA$5,'Results w relative recovery'!$DM$3:$HQ$3,0))</f>
        <v>&lt; LOQ</v>
      </c>
      <c r="DB12" s="108" t="str">
        <f>INDEX('Results w relative recovery'!$DM$2:$HQ$60,MATCH($A12,'Results w relative recovery'!$A$2:$A$60,0),MATCH(DB$5,'Results w relative recovery'!$DM$3:$HQ$3,0))</f>
        <v>&lt; LOQ</v>
      </c>
      <c r="DC12" s="108" t="str">
        <f>INDEX('Results w relative recovery'!$DM$2:$HQ$60,MATCH($A12,'Results w relative recovery'!$A$2:$A$60,0),MATCH(DC$5,'Results w relative recovery'!$DM$3:$HQ$3,0))</f>
        <v>&lt; LOQ</v>
      </c>
      <c r="DD12" s="108" t="str">
        <f>INDEX('Results w relative recovery'!$DM$2:$HQ$60,MATCH($A12,'Results w relative recovery'!$A$2:$A$60,0),MATCH(DD$5,'Results w relative recovery'!$DM$3:$HQ$3,0))</f>
        <v>&lt; LOQ</v>
      </c>
      <c r="DE12" s="108" t="str">
        <f>INDEX('Results w relative recovery'!$DM$2:$HQ$60,MATCH($A12,'Results w relative recovery'!$A$2:$A$60,0),MATCH(DE$5,'Results w relative recovery'!$DM$3:$HQ$3,0))</f>
        <v>&lt; LOQ</v>
      </c>
      <c r="DF12" s="108" t="str">
        <f>INDEX('Results w relative recovery'!$DM$2:$HQ$60,MATCH($A12,'Results w relative recovery'!$A$2:$A$60,0),MATCH(DF$5,'Results w relative recovery'!$DM$3:$HQ$3,0))</f>
        <v>&lt; LOQ</v>
      </c>
      <c r="DG12" s="108" t="str">
        <f>INDEX('Results w relative recovery'!$DM$2:$HQ$60,MATCH($A12,'Results w relative recovery'!$A$2:$A$60,0),MATCH(DG$5,'Results w relative recovery'!$DM$3:$HQ$3,0))</f>
        <v>&lt; LOQ</v>
      </c>
      <c r="DH12" s="108" t="str">
        <f>INDEX('Results w relative recovery'!$DM$2:$HQ$60,MATCH($A12,'Results w relative recovery'!$A$2:$A$60,0),MATCH(DH$5,'Results w relative recovery'!$DM$3:$HQ$3,0))</f>
        <v>&lt; LOQ</v>
      </c>
      <c r="DI12" s="108" t="str">
        <f>INDEX('Results w relative recovery'!$DM$2:$HQ$60,MATCH($A12,'Results w relative recovery'!$A$2:$A$60,0),MATCH(DI$5,'Results w relative recovery'!$DM$3:$HQ$3,0))</f>
        <v>&lt; LOQ</v>
      </c>
      <c r="DJ12" s="108" t="str">
        <f>INDEX('Results w relative recovery'!$DM$2:$HQ$60,MATCH($A12,'Results w relative recovery'!$A$2:$A$60,0),MATCH(DJ$5,'Results w relative recovery'!$DM$3:$HQ$3,0))</f>
        <v>&lt; LOQ</v>
      </c>
      <c r="DK12" s="108">
        <f>INDEX('Results w relative recovery'!$DM$2:$HQ$60,MATCH($A12,'Results w relative recovery'!$A$2:$A$60,0),MATCH(DK$5,'Results w relative recovery'!$DM$3:$HQ$3,0))</f>
        <v>210.28890000000001</v>
      </c>
      <c r="DL12" s="108">
        <f>INDEX('Results w relative recovery'!$DM$2:$HQ$60,MATCH($A12,'Results w relative recovery'!$A$2:$A$60,0),MATCH(DL$5,'Results w relative recovery'!$DM$3:$HQ$3,0))</f>
        <v>599.41010000000006</v>
      </c>
      <c r="DM12" s="108">
        <f>INDEX('Results w relative recovery'!$DM$2:$HQ$60,MATCH($A12,'Results w relative recovery'!$A$2:$A$60,0),MATCH(DM$5,'Results w relative recovery'!$DM$3:$HQ$3,0))</f>
        <v>1078.5443</v>
      </c>
      <c r="DN12" s="108">
        <f>INDEX('Results w relative recovery'!$DM$2:$HQ$60,MATCH($A12,'Results w relative recovery'!$A$2:$A$60,0),MATCH(DN$5,'Results w relative recovery'!$DM$3:$HQ$3,0))</f>
        <v>4754.6239999999998</v>
      </c>
      <c r="DO12" s="108">
        <f>INDEX('Results w relative recovery'!$DM$2:$HQ$60,MATCH($A12,'Results w relative recovery'!$A$2:$A$60,0),MATCH(DO$5,'Results w relative recovery'!$DM$3:$HQ$3,0))</f>
        <v>6610.5826999999999</v>
      </c>
      <c r="DP12" s="108"/>
    </row>
    <row r="13" spans="1:120" s="195" customFormat="1" x14ac:dyDescent="0.25">
      <c r="A13" s="188" t="s">
        <v>5</v>
      </c>
      <c r="B13" s="159"/>
      <c r="C13" s="189" t="str">
        <f>LOOKUP(A13,Auswertung_Sequence!A13:A66,Auswertung_Sequence!E13:E66)</f>
        <v>Yes</v>
      </c>
      <c r="D13" s="190"/>
      <c r="E13" s="189">
        <f ca="1">LOOKUP(A13,'Results w relative recovery'!$A$4:$A$60,'Results w relative recovery'!$DL$4:$DL$19)</f>
        <v>3587</v>
      </c>
      <c r="F13" s="191"/>
      <c r="G13" s="192"/>
      <c r="H13" s="192"/>
      <c r="I13" s="192"/>
      <c r="J13" s="193"/>
      <c r="K13" s="192"/>
      <c r="L13" s="194" t="str">
        <f>INDEX('Results w relative recovery'!$DM$2:$HQ$60,MATCH($A13,'Results w relative recovery'!$A$2:$A$60,0),MATCH(L$5,'Results w relative recovery'!$DM$3:$HQ$3,0))</f>
        <v>&lt; LOQ</v>
      </c>
      <c r="M13" s="194" t="str">
        <f>INDEX('Results w relative recovery'!$DM$2:$HQ$60,MATCH($A13,'Results w relative recovery'!$A$2:$A$60,0),MATCH(M$5,'Results w relative recovery'!$DM$3:$HQ$3,0))</f>
        <v>&lt; LOQ</v>
      </c>
      <c r="N13" s="194" t="str">
        <f>INDEX('Results w relative recovery'!$DM$2:$HQ$60,MATCH($A13,'Results w relative recovery'!$A$2:$A$60,0),MATCH(N$5,'Results w relative recovery'!$DM$3:$HQ$3,0))</f>
        <v>&lt; LOQ</v>
      </c>
      <c r="O13" s="194" t="str">
        <f>INDEX('Results w relative recovery'!$DM$2:$HQ$60,MATCH($A13,'Results w relative recovery'!$A$2:$A$60,0),MATCH(O$5,'Results w relative recovery'!$DM$3:$HQ$3,0))</f>
        <v>&lt; LOQ</v>
      </c>
      <c r="P13" s="194" t="str">
        <f>INDEX('Results w relative recovery'!$DM$2:$HQ$60,MATCH($A13,'Results w relative recovery'!$A$2:$A$60,0),MATCH(P$5,'Results w relative recovery'!$DM$3:$HQ$3,0))</f>
        <v>&lt; LOQ</v>
      </c>
      <c r="Q13" s="194" t="str">
        <f>INDEX('Results w relative recovery'!$DM$2:$HQ$60,MATCH($A13,'Results w relative recovery'!$A$2:$A$60,0),MATCH(Q$5,'Results w relative recovery'!$DM$3:$HQ$3,0))</f>
        <v>&lt; LOQ</v>
      </c>
      <c r="R13" s="194" t="str">
        <f>INDEX('Results w relative recovery'!$DM$2:$HQ$60,MATCH($A13,'Results w relative recovery'!$A$2:$A$60,0),MATCH(R$5,'Results w relative recovery'!$DM$3:$HQ$3,0))</f>
        <v>&lt; LOQ</v>
      </c>
      <c r="S13" s="194" t="str">
        <f>INDEX('Results w relative recovery'!$DM$2:$HQ$60,MATCH($A13,'Results w relative recovery'!$A$2:$A$60,0),MATCH(S$5,'Results w relative recovery'!$DM$3:$HQ$3,0))</f>
        <v>&lt; LOQ</v>
      </c>
      <c r="T13" s="194" t="str">
        <f>INDEX('Results w relative recovery'!$DM$2:$HQ$60,MATCH($A13,'Results w relative recovery'!$A$2:$A$60,0),MATCH(T$5,'Results w relative recovery'!$DM$3:$HQ$3,0))</f>
        <v>&lt; LOQ</v>
      </c>
      <c r="U13" s="194" t="str">
        <f>INDEX('Results w relative recovery'!$DM$2:$HQ$60,MATCH($A13,'Results w relative recovery'!$A$2:$A$60,0),MATCH(U$5,'Results w relative recovery'!$DM$3:$HQ$3,0))</f>
        <v>&lt; LOQ</v>
      </c>
      <c r="V13" s="194" t="str">
        <f>INDEX('Results w relative recovery'!$DM$2:$HQ$60,MATCH($A13,'Results w relative recovery'!$A$2:$A$60,0),MATCH(V$5,'Results w relative recovery'!$DM$3:$HQ$3,0))</f>
        <v>&lt; LOQ</v>
      </c>
      <c r="W13" s="194" t="str">
        <f>INDEX('Results w relative recovery'!$DM$2:$HQ$60,MATCH($A13,'Results w relative recovery'!$A$2:$A$60,0),MATCH(W$5,'Results w relative recovery'!$DM$3:$HQ$3,0))</f>
        <v>&lt; LOQ</v>
      </c>
      <c r="X13" s="194" t="str">
        <f>INDEX('Results w relative recovery'!$DM$2:$HQ$60,MATCH($A13,'Results w relative recovery'!$A$2:$A$60,0),MATCH(X$5,'Results w relative recovery'!$DM$3:$HQ$3,0))</f>
        <v>&lt; LOQ</v>
      </c>
      <c r="Y13" s="194">
        <f>INDEX('Results w relative recovery'!$DM$2:$HQ$60,MATCH($A13,'Results w relative recovery'!$A$2:$A$60,0),MATCH(Y$5,'Results w relative recovery'!$DM$3:$HQ$3,0))</f>
        <v>5154.4354999999996</v>
      </c>
      <c r="Z13" s="194">
        <f>INDEX('Results w relative recovery'!$DM$2:$HQ$60,MATCH($A13,'Results w relative recovery'!$A$2:$A$60,0),MATCH(Z$5,'Results w relative recovery'!$DM$3:$HQ$3,0))</f>
        <v>7220.9432999999999</v>
      </c>
      <c r="AA13" s="194" t="str">
        <f>INDEX('Results w relative recovery'!$DM$2:$HQ$60,MATCH($A13,'Results w relative recovery'!$A$2:$A$60,0),MATCH(AA$5,'Results w relative recovery'!$DM$3:$HQ$3,0))</f>
        <v>&lt; LOQ</v>
      </c>
      <c r="AB13" s="194" t="str">
        <f>INDEX('Results w relative recovery'!$DM$2:$HQ$60,MATCH($A13,'Results w relative recovery'!$A$2:$A$60,0),MATCH(AB$5,'Results w relative recovery'!$DM$3:$HQ$3,0))</f>
        <v>&lt; LOQ</v>
      </c>
      <c r="AC13" s="194" t="str">
        <f>INDEX('Results w relative recovery'!$DM$2:$HQ$60,MATCH($A13,'Results w relative recovery'!$A$2:$A$60,0),MATCH(AC$5,'Results w relative recovery'!$DM$3:$HQ$3,0))</f>
        <v>&lt; LOQ</v>
      </c>
      <c r="AD13" s="194" t="str">
        <f>INDEX('Results w relative recovery'!$DM$2:$HQ$60,MATCH($A13,'Results w relative recovery'!$A$2:$A$60,0),MATCH(AD$5,'Results w relative recovery'!$DM$3:$HQ$3,0))</f>
        <v>&lt; LOQ</v>
      </c>
      <c r="AE13" s="194" t="str">
        <f>INDEX('Results w relative recovery'!$DM$2:$HQ$60,MATCH($A13,'Results w relative recovery'!$A$2:$A$60,0),MATCH(AE$5,'Results w relative recovery'!$DM$3:$HQ$3,0))</f>
        <v>&lt; LOQ</v>
      </c>
      <c r="AF13" s="194">
        <f>INDEX('Results w relative recovery'!$DM$2:$HQ$60,MATCH($A13,'Results w relative recovery'!$A$2:$A$60,0),MATCH(AF$5,'Results w relative recovery'!$DM$3:$HQ$3,0))</f>
        <v>4432.7389999999996</v>
      </c>
      <c r="AG13" s="194" t="str">
        <f>INDEX('Results w relative recovery'!$DM$2:$HQ$60,MATCH($A13,'Results w relative recovery'!$A$2:$A$60,0),MATCH(AG$5,'Results w relative recovery'!$DM$3:$HQ$3,0))</f>
        <v>&lt; LOQ</v>
      </c>
      <c r="AH13" s="194" t="str">
        <f>INDEX('Results w relative recovery'!$DM$2:$HQ$60,MATCH($A13,'Results w relative recovery'!$A$2:$A$60,0),MATCH(AH$5,'Results w relative recovery'!$DM$3:$HQ$3,0))</f>
        <v>&lt; LOQ</v>
      </c>
      <c r="AI13" s="194">
        <f>INDEX('Results w relative recovery'!$DM$2:$HQ$60,MATCH($A13,'Results w relative recovery'!$A$2:$A$60,0),MATCH(AI$5,'Results w relative recovery'!$DM$3:$HQ$3,0))</f>
        <v>497087.90620000003</v>
      </c>
      <c r="AJ13" s="194">
        <f>INDEX('Results w relative recovery'!$DM$2:$HQ$60,MATCH($A13,'Results w relative recovery'!$A$2:$A$60,0),MATCH(AJ$5,'Results w relative recovery'!$DM$3:$HQ$3,0))</f>
        <v>420234.2268</v>
      </c>
      <c r="AK13" s="194">
        <f>INDEX('Results w relative recovery'!$DM$2:$HQ$60,MATCH($A13,'Results w relative recovery'!$A$2:$A$60,0),MATCH(AK$5,'Results w relative recovery'!$DM$3:$HQ$3,0))</f>
        <v>63437.300900000002</v>
      </c>
      <c r="AL13" s="194">
        <f>INDEX('Results w relative recovery'!$DM$2:$HQ$60,MATCH($A13,'Results w relative recovery'!$A$2:$A$60,0),MATCH(AL$5,'Results w relative recovery'!$DM$3:$HQ$3,0))</f>
        <v>533852.30240000004</v>
      </c>
      <c r="AM13" s="194">
        <f>INDEX('Results w relative recovery'!$DM$2:$HQ$60,MATCH($A13,'Results w relative recovery'!$A$2:$A$60,0),MATCH(AM$5,'Results w relative recovery'!$DM$3:$HQ$3,0))</f>
        <v>446544.67810000002</v>
      </c>
      <c r="AN13" s="194">
        <f>INDEX('Results w relative recovery'!$DM$2:$HQ$60,MATCH($A13,'Results w relative recovery'!$A$2:$A$60,0),MATCH(AN$5,'Results w relative recovery'!$DM$3:$HQ$3,0))</f>
        <v>55491.925999999999</v>
      </c>
      <c r="AO13" s="194">
        <f>INDEX('Results w relative recovery'!$DM$2:$HQ$60,MATCH($A13,'Results w relative recovery'!$A$2:$A$60,0),MATCH(AO$5,'Results w relative recovery'!$DM$3:$HQ$3,0))</f>
        <v>291585.783</v>
      </c>
      <c r="AP13" s="194">
        <f>INDEX('Results w relative recovery'!$DM$2:$HQ$60,MATCH($A13,'Results w relative recovery'!$A$2:$A$60,0),MATCH(AP$5,'Results w relative recovery'!$DM$3:$HQ$3,0))</f>
        <v>530803.93440000003</v>
      </c>
      <c r="AQ13" s="194">
        <f>INDEX('Results w relative recovery'!$DM$2:$HQ$60,MATCH($A13,'Results w relative recovery'!$A$2:$A$60,0),MATCH(AQ$5,'Results w relative recovery'!$DM$3:$HQ$3,0))</f>
        <v>519678.20250000001</v>
      </c>
      <c r="AR13" s="194">
        <f>INDEX('Results w relative recovery'!$DM$2:$HQ$60,MATCH($A13,'Results w relative recovery'!$A$2:$A$60,0),MATCH(AR$5,'Results w relative recovery'!$DM$3:$HQ$3,0))</f>
        <v>577854.17350000003</v>
      </c>
      <c r="AS13" s="194">
        <f>INDEX('Results w relative recovery'!$DM$2:$HQ$60,MATCH($A13,'Results w relative recovery'!$A$2:$A$60,0),MATCH(AS$5,'Results w relative recovery'!$DM$3:$HQ$3,0))</f>
        <v>644833.07709999999</v>
      </c>
      <c r="AT13" s="194">
        <f>INDEX('Results w relative recovery'!$DM$2:$HQ$60,MATCH($A13,'Results w relative recovery'!$A$2:$A$60,0),MATCH(AT$5,'Results w relative recovery'!$DM$3:$HQ$3,0))</f>
        <v>714427.94550000003</v>
      </c>
      <c r="AU13" s="194">
        <f>INDEX('Results w relative recovery'!$DM$2:$HQ$60,MATCH($A13,'Results w relative recovery'!$A$2:$A$60,0),MATCH(AU$5,'Results w relative recovery'!$DM$3:$HQ$3,0))</f>
        <v>678928.41879999998</v>
      </c>
      <c r="AV13" s="194">
        <f>INDEX('Results w relative recovery'!$DM$2:$HQ$60,MATCH($A13,'Results w relative recovery'!$A$2:$A$60,0),MATCH(AV$5,'Results w relative recovery'!$DM$3:$HQ$3,0))</f>
        <v>743715.66630000004</v>
      </c>
      <c r="AW13" s="194">
        <f>INDEX('Results w relative recovery'!$DM$2:$HQ$60,MATCH($A13,'Results w relative recovery'!$A$2:$A$60,0),MATCH(AW$5,'Results w relative recovery'!$DM$3:$HQ$3,0))</f>
        <v>847371.22120000003</v>
      </c>
      <c r="AX13" s="194">
        <f>INDEX('Results w relative recovery'!$DM$2:$HQ$60,MATCH($A13,'Results w relative recovery'!$A$2:$A$60,0),MATCH(AX$5,'Results w relative recovery'!$DM$3:$HQ$3,0))</f>
        <v>1304694.6396000001</v>
      </c>
      <c r="AY13" s="194">
        <f>INDEX('Results w relative recovery'!$DM$2:$HQ$60,MATCH($A13,'Results w relative recovery'!$A$2:$A$60,0),MATCH(AY$5,'Results w relative recovery'!$DM$3:$HQ$3,0))</f>
        <v>1335571.1858999999</v>
      </c>
      <c r="AZ13" s="194">
        <f>INDEX('Results w relative recovery'!$DM$2:$HQ$60,MATCH($A13,'Results w relative recovery'!$A$2:$A$60,0),MATCH(AZ$5,'Results w relative recovery'!$DM$3:$HQ$3,0))</f>
        <v>1668663.8428</v>
      </c>
      <c r="BA13" s="194">
        <f>INDEX('Results w relative recovery'!$DM$2:$HQ$60,MATCH($A13,'Results w relative recovery'!$A$2:$A$60,0),MATCH(BA$5,'Results w relative recovery'!$DM$3:$HQ$3,0))</f>
        <v>1786117.2117999999</v>
      </c>
      <c r="BB13" s="194">
        <f>INDEX('Results w relative recovery'!$DM$2:$HQ$60,MATCH($A13,'Results w relative recovery'!$A$2:$A$60,0),MATCH(BB$5,'Results w relative recovery'!$DM$3:$HQ$3,0))</f>
        <v>1369758.9665999999</v>
      </c>
      <c r="BC13" s="194">
        <f>INDEX('Results w relative recovery'!$DM$2:$HQ$60,MATCH($A13,'Results w relative recovery'!$A$2:$A$60,0),MATCH(BC$5,'Results w relative recovery'!$DM$3:$HQ$3,0))</f>
        <v>161822.25260000001</v>
      </c>
      <c r="BD13" s="194">
        <f>INDEX('Results w relative recovery'!$DM$2:$HQ$60,MATCH($A13,'Results w relative recovery'!$A$2:$A$60,0),MATCH(BD$5,'Results w relative recovery'!$DM$3:$HQ$3,0))</f>
        <v>1922499.5146000001</v>
      </c>
      <c r="BE13" s="194">
        <f>INDEX('Results w relative recovery'!$DM$2:$HQ$60,MATCH($A13,'Results w relative recovery'!$A$2:$A$60,0),MATCH(BE$5,'Results w relative recovery'!$DM$3:$HQ$3,0))</f>
        <v>1358158.7685</v>
      </c>
      <c r="BF13" s="194">
        <f>INDEX('Results w relative recovery'!$DM$2:$HQ$60,MATCH($A13,'Results w relative recovery'!$A$2:$A$60,0),MATCH(BF$5,'Results w relative recovery'!$DM$3:$HQ$3,0))</f>
        <v>179579.70939999999</v>
      </c>
      <c r="BG13" s="194">
        <f>INDEX('Results w relative recovery'!$DM$2:$HQ$60,MATCH($A13,'Results w relative recovery'!$A$2:$A$60,0),MATCH(BG$5,'Results w relative recovery'!$DM$3:$HQ$3,0))</f>
        <v>178952.44690000001</v>
      </c>
      <c r="BH13" s="194" t="str">
        <f>INDEX('Results w relative recovery'!$DM$2:$HQ$60,MATCH($A13,'Results w relative recovery'!$A$2:$A$60,0),MATCH(BH$5,'Results w relative recovery'!$DM$3:$HQ$3,0))</f>
        <v>&lt; LOQ</v>
      </c>
      <c r="BI13" s="194" t="str">
        <f>INDEX('Results w relative recovery'!$DM$2:$HQ$60,MATCH($A13,'Results w relative recovery'!$A$2:$A$60,0),MATCH(BI$5,'Results w relative recovery'!$DM$3:$HQ$3,0))</f>
        <v>&lt; LOQ</v>
      </c>
      <c r="BJ13" s="194" t="str">
        <f>INDEX('Results w relative recovery'!$DM$2:$HQ$60,MATCH($A13,'Results w relative recovery'!$A$2:$A$60,0),MATCH(BJ$5,'Results w relative recovery'!$DM$3:$HQ$3,0))</f>
        <v>&lt; LOQ</v>
      </c>
      <c r="BK13" s="194" t="str">
        <f>INDEX('Results w relative recovery'!$DM$2:$HQ$60,MATCH($A13,'Results w relative recovery'!$A$2:$A$60,0),MATCH(BK$5,'Results w relative recovery'!$DM$3:$HQ$3,0))</f>
        <v>&lt; LOQ</v>
      </c>
      <c r="BL13" s="194" t="str">
        <f>INDEX('Results w relative recovery'!$DM$2:$HQ$60,MATCH($A13,'Results w relative recovery'!$A$2:$A$60,0),MATCH(BL$5,'Results w relative recovery'!$DM$3:$HQ$3,0))</f>
        <v>&lt; LOQ</v>
      </c>
      <c r="BM13" s="194">
        <f>INDEX('Results w relative recovery'!$DM$2:$HQ$60,MATCH($A13,'Results w relative recovery'!$A$2:$A$60,0),MATCH(BM$5,'Results w relative recovery'!$DM$3:$HQ$3,0))</f>
        <v>28308182.103799999</v>
      </c>
      <c r="BN13" s="194">
        <f>INDEX('Results w relative recovery'!$DM$2:$HQ$60,MATCH($A13,'Results w relative recovery'!$A$2:$A$60,0),MATCH(BN$5,'Results w relative recovery'!$DM$3:$HQ$3,0))</f>
        <v>266299514.75870001</v>
      </c>
      <c r="BO13" s="194" t="str">
        <f>INDEX('Results w relative recovery'!$DM$2:$HQ$60,MATCH($A13,'Results w relative recovery'!$A$2:$A$60,0),MATCH(BO$5,'Results w relative recovery'!$DM$3:$HQ$3,0))</f>
        <v>&lt; LOQ</v>
      </c>
      <c r="BP13" s="194" t="str">
        <f>INDEX('Results w relative recovery'!$DM$2:$HQ$60,MATCH($A13,'Results w relative recovery'!$A$2:$A$60,0),MATCH(BP$5,'Results w relative recovery'!$DM$3:$HQ$3,0))</f>
        <v>&lt; LOQ</v>
      </c>
      <c r="BQ13" s="194" t="str">
        <f>INDEX('Results w relative recovery'!$DM$2:$HQ$60,MATCH($A13,'Results w relative recovery'!$A$2:$A$60,0),MATCH(BQ$5,'Results w relative recovery'!$DM$3:$HQ$3,0))</f>
        <v>&lt; LOQ</v>
      </c>
      <c r="BR13" s="194" t="str">
        <f>INDEX('Results w relative recovery'!$DM$2:$HQ$60,MATCH($A13,'Results w relative recovery'!$A$2:$A$60,0),MATCH(BR$5,'Results w relative recovery'!$DM$3:$HQ$3,0))</f>
        <v>&lt; LOQ</v>
      </c>
      <c r="BS13" s="194">
        <f>INDEX('Results w relative recovery'!$DM$2:$HQ$60,MATCH($A13,'Results w relative recovery'!$A$2:$A$60,0),MATCH(BS$5,'Results w relative recovery'!$DM$3:$HQ$3,0))</f>
        <v>4609.5680000000002</v>
      </c>
      <c r="BT13" s="194">
        <f>INDEX('Results w relative recovery'!$DM$2:$HQ$60,MATCH($A13,'Results w relative recovery'!$A$2:$A$60,0),MATCH(BT$5,'Results w relative recovery'!$DM$3:$HQ$3,0))</f>
        <v>8221.3716000000004</v>
      </c>
      <c r="BU13" s="194" t="str">
        <f>INDEX('Results w relative recovery'!$DM$2:$HQ$60,MATCH($A13,'Results w relative recovery'!$A$2:$A$60,0),MATCH(BU$5,'Results w relative recovery'!$DM$3:$HQ$3,0))</f>
        <v>&lt; LOQ</v>
      </c>
      <c r="BV13" s="194">
        <f>INDEX('Results w relative recovery'!$DM$2:$HQ$60,MATCH($A13,'Results w relative recovery'!$A$2:$A$60,0),MATCH(BV$5,'Results w relative recovery'!$DM$3:$HQ$3,0))</f>
        <v>5276.0772999999999</v>
      </c>
      <c r="BW13" s="194">
        <f>INDEX('Results w relative recovery'!$DM$2:$HQ$60,MATCH($A13,'Results w relative recovery'!$A$2:$A$60,0),MATCH(BW$5,'Results w relative recovery'!$DM$3:$HQ$3,0))</f>
        <v>7012.1733000000004</v>
      </c>
      <c r="BX13" s="194">
        <f>INDEX('Results w relative recovery'!$DM$2:$HQ$60,MATCH($A13,'Results w relative recovery'!$A$2:$A$60,0),MATCH(BX$5,'Results w relative recovery'!$DM$3:$HQ$3,0))</f>
        <v>6763.5730000000003</v>
      </c>
      <c r="BY13" s="194">
        <f>INDEX('Results w relative recovery'!$DM$2:$HQ$60,MATCH($A13,'Results w relative recovery'!$A$2:$A$60,0),MATCH(BY$5,'Results w relative recovery'!$DM$3:$HQ$3,0))</f>
        <v>8482.8410999999996</v>
      </c>
      <c r="BZ13" s="194">
        <f>INDEX('Results w relative recovery'!$DM$2:$HQ$60,MATCH($A13,'Results w relative recovery'!$A$2:$A$60,0),MATCH(BZ$5,'Results w relative recovery'!$DM$3:$HQ$3,0))</f>
        <v>6635.7996999999996</v>
      </c>
      <c r="CA13" s="194">
        <f>INDEX('Results w relative recovery'!$DM$2:$HQ$60,MATCH($A13,'Results w relative recovery'!$A$2:$A$60,0),MATCH(CA$5,'Results w relative recovery'!$DM$3:$HQ$3,0))</f>
        <v>8791.5511000000006</v>
      </c>
      <c r="CB13" s="194">
        <f>INDEX('Results w relative recovery'!$DM$2:$HQ$60,MATCH($A13,'Results w relative recovery'!$A$2:$A$60,0),MATCH(CB$5,'Results w relative recovery'!$DM$3:$HQ$3,0))</f>
        <v>7507.1882999999998</v>
      </c>
      <c r="CC13" s="194" t="str">
        <f>INDEX('Results w relative recovery'!$DM$2:$HQ$60,MATCH($A13,'Results w relative recovery'!$A$2:$A$60,0),MATCH(CC$5,'Results w relative recovery'!$DM$3:$HQ$3,0))</f>
        <v>&lt; LOQ</v>
      </c>
      <c r="CD13" s="194">
        <f>INDEX('Results w relative recovery'!$DM$2:$HQ$60,MATCH($A13,'Results w relative recovery'!$A$2:$A$60,0),MATCH(CD$5,'Results w relative recovery'!$DM$3:$HQ$3,0))</f>
        <v>6522.7885999999999</v>
      </c>
      <c r="CE13" s="194">
        <f>INDEX('Results w relative recovery'!$DM$2:$HQ$60,MATCH($A13,'Results w relative recovery'!$A$2:$A$60,0),MATCH(CE$5,'Results w relative recovery'!$DM$3:$HQ$3,0))</f>
        <v>7963.3963999999996</v>
      </c>
      <c r="CF13" s="194">
        <f>INDEX('Results w relative recovery'!$DM$2:$HQ$60,MATCH($A13,'Results w relative recovery'!$A$2:$A$60,0),MATCH(CF$5,'Results w relative recovery'!$DM$3:$HQ$3,0))</f>
        <v>5897.0704999999998</v>
      </c>
      <c r="CG13" s="194">
        <f>INDEX('Results w relative recovery'!$DM$2:$HQ$60,MATCH($A13,'Results w relative recovery'!$A$2:$A$60,0),MATCH(CG$5,'Results w relative recovery'!$DM$3:$HQ$3,0))</f>
        <v>9388.3564999999999</v>
      </c>
      <c r="CH13" s="194">
        <f>INDEX('Results w relative recovery'!$DM$2:$HQ$60,MATCH($A13,'Results w relative recovery'!$A$2:$A$60,0),MATCH(CH$5,'Results w relative recovery'!$DM$3:$HQ$3,0))</f>
        <v>5834.7151000000003</v>
      </c>
      <c r="CI13" s="194" t="str">
        <f>INDEX('Results w relative recovery'!$DM$2:$HQ$60,MATCH($A13,'Results w relative recovery'!$A$2:$A$60,0),MATCH(CI$5,'Results w relative recovery'!$DM$3:$HQ$3,0))</f>
        <v>&lt; LOQ</v>
      </c>
      <c r="CJ13" s="194" t="str">
        <f>INDEX('Results w relative recovery'!$DM$2:$HQ$60,MATCH($A13,'Results w relative recovery'!$A$2:$A$60,0),MATCH(CJ$5,'Results w relative recovery'!$DM$3:$HQ$3,0))</f>
        <v>&lt; LOQ</v>
      </c>
      <c r="CK13" s="194" t="str">
        <f>INDEX('Results w relative recovery'!$DM$2:$HQ$60,MATCH($A13,'Results w relative recovery'!$A$2:$A$60,0),MATCH(CK$5,'Results w relative recovery'!$DM$3:$HQ$3,0))</f>
        <v>&lt; LOQ</v>
      </c>
      <c r="CL13" s="194" t="str">
        <f>INDEX('Results w relative recovery'!$DM$2:$HQ$60,MATCH($A13,'Results w relative recovery'!$A$2:$A$60,0),MATCH(CL$5,'Results w relative recovery'!$DM$3:$HQ$3,0))</f>
        <v>&lt; LOQ</v>
      </c>
      <c r="CM13" s="194" t="str">
        <f>INDEX('Results w relative recovery'!$DM$2:$HQ$60,MATCH($A13,'Results w relative recovery'!$A$2:$A$60,0),MATCH(CM$5,'Results w relative recovery'!$DM$3:$HQ$3,0))</f>
        <v>&lt; LOQ</v>
      </c>
      <c r="CN13" s="194">
        <f>INDEX('Results w relative recovery'!$DM$2:$HQ$60,MATCH($A13,'Results w relative recovery'!$A$2:$A$60,0),MATCH(CN$5,'Results w relative recovery'!$DM$3:$HQ$3,0))</f>
        <v>465034.68699999998</v>
      </c>
      <c r="CO13" s="194">
        <f>INDEX('Results w relative recovery'!$DM$2:$HQ$60,MATCH($A13,'Results w relative recovery'!$A$2:$A$60,0),MATCH(CO$5,'Results w relative recovery'!$DM$3:$HQ$3,0))</f>
        <v>468322.54680000001</v>
      </c>
      <c r="CP13" s="194">
        <f>INDEX('Results w relative recovery'!$DM$2:$HQ$60,MATCH($A13,'Results w relative recovery'!$A$2:$A$60,0),MATCH(CP$5,'Results w relative recovery'!$DM$3:$HQ$3,0))</f>
        <v>841913.97259999998</v>
      </c>
      <c r="CQ13" s="194">
        <f>INDEX('Results w relative recovery'!$DM$2:$HQ$60,MATCH($A13,'Results w relative recovery'!$A$2:$A$60,0),MATCH(CQ$5,'Results w relative recovery'!$DM$3:$HQ$3,0))</f>
        <v>1607463.8785000001</v>
      </c>
      <c r="CR13" s="194" t="str">
        <f>INDEX('Results w relative recovery'!$DM$2:$HQ$60,MATCH($A13,'Results w relative recovery'!$A$2:$A$60,0),MATCH(CR$5,'Results w relative recovery'!$DM$3:$HQ$3,0))</f>
        <v>&lt; LOQ</v>
      </c>
      <c r="CS13" s="194" t="str">
        <f>INDEX('Results w relative recovery'!$DM$2:$HQ$60,MATCH($A13,'Results w relative recovery'!$A$2:$A$60,0),MATCH(CS$5,'Results w relative recovery'!$DM$3:$HQ$3,0))</f>
        <v>&lt; LOQ</v>
      </c>
      <c r="CT13" s="194" t="str">
        <f>INDEX('Results w relative recovery'!$DM$2:$HQ$60,MATCH($A13,'Results w relative recovery'!$A$2:$A$60,0),MATCH(CT$5,'Results w relative recovery'!$DM$3:$HQ$3,0))</f>
        <v>&lt; LOQ</v>
      </c>
      <c r="CU13" s="194" t="str">
        <f>INDEX('Results w relative recovery'!$DM$2:$HQ$60,MATCH($A13,'Results w relative recovery'!$A$2:$A$60,0),MATCH(CU$5,'Results w relative recovery'!$DM$3:$HQ$3,0))</f>
        <v>&lt; LOQ</v>
      </c>
      <c r="CV13" s="194">
        <f>INDEX('Results w relative recovery'!$DM$2:$HQ$60,MATCH($A13,'Results w relative recovery'!$A$2:$A$60,0),MATCH(CV$5,'Results w relative recovery'!$DM$3:$HQ$3,0))</f>
        <v>6510.2555000000002</v>
      </c>
      <c r="CW13" s="194">
        <f>INDEX('Results w relative recovery'!$DM$2:$HQ$60,MATCH($A13,'Results w relative recovery'!$A$2:$A$60,0),MATCH(CW$5,'Results w relative recovery'!$DM$3:$HQ$3,0))</f>
        <v>10037.2135</v>
      </c>
      <c r="CX13" s="194">
        <f>INDEX('Results w relative recovery'!$DM$2:$HQ$60,MATCH($A13,'Results w relative recovery'!$A$2:$A$60,0),MATCH(CX$5,'Results w relative recovery'!$DM$3:$HQ$3,0))</f>
        <v>21386.191299999999</v>
      </c>
      <c r="CY13" s="194">
        <f>INDEX('Results w relative recovery'!$DM$2:$HQ$60,MATCH($A13,'Results w relative recovery'!$A$2:$A$60,0),MATCH(CY$5,'Results w relative recovery'!$DM$3:$HQ$3,0))</f>
        <v>93698.139599999995</v>
      </c>
      <c r="CZ13" s="194" t="str">
        <f>INDEX('Results w relative recovery'!$DM$2:$HQ$60,MATCH($A13,'Results w relative recovery'!$A$2:$A$60,0),MATCH(CZ$5,'Results w relative recovery'!$DM$3:$HQ$3,0))</f>
        <v>&lt; LOQ</v>
      </c>
      <c r="DA13" s="194" t="str">
        <f>INDEX('Results w relative recovery'!$DM$2:$HQ$60,MATCH($A13,'Results w relative recovery'!$A$2:$A$60,0),MATCH(DA$5,'Results w relative recovery'!$DM$3:$HQ$3,0))</f>
        <v>&lt; LOQ</v>
      </c>
      <c r="DB13" s="194" t="str">
        <f>INDEX('Results w relative recovery'!$DM$2:$HQ$60,MATCH($A13,'Results w relative recovery'!$A$2:$A$60,0),MATCH(DB$5,'Results w relative recovery'!$DM$3:$HQ$3,0))</f>
        <v>&lt; LOQ</v>
      </c>
      <c r="DC13" s="194" t="str">
        <f>INDEX('Results w relative recovery'!$DM$2:$HQ$60,MATCH($A13,'Results w relative recovery'!$A$2:$A$60,0),MATCH(DC$5,'Results w relative recovery'!$DM$3:$HQ$3,0))</f>
        <v>&lt; LOQ</v>
      </c>
      <c r="DD13" s="194" t="str">
        <f>INDEX('Results w relative recovery'!$DM$2:$HQ$60,MATCH($A13,'Results w relative recovery'!$A$2:$A$60,0),MATCH(DD$5,'Results w relative recovery'!$DM$3:$HQ$3,0))</f>
        <v>&lt; LOQ</v>
      </c>
      <c r="DE13" s="194" t="str">
        <f>INDEX('Results w relative recovery'!$DM$2:$HQ$60,MATCH($A13,'Results w relative recovery'!$A$2:$A$60,0),MATCH(DE$5,'Results w relative recovery'!$DM$3:$HQ$3,0))</f>
        <v>&lt; LOQ</v>
      </c>
      <c r="DF13" s="194" t="str">
        <f>INDEX('Results w relative recovery'!$DM$2:$HQ$60,MATCH($A13,'Results w relative recovery'!$A$2:$A$60,0),MATCH(DF$5,'Results w relative recovery'!$DM$3:$HQ$3,0))</f>
        <v>&lt; LOQ</v>
      </c>
      <c r="DG13" s="194" t="str">
        <f>INDEX('Results w relative recovery'!$DM$2:$HQ$60,MATCH($A13,'Results w relative recovery'!$A$2:$A$60,0),MATCH(DG$5,'Results w relative recovery'!$DM$3:$HQ$3,0))</f>
        <v>&lt; LOQ</v>
      </c>
      <c r="DH13" s="194" t="str">
        <f>INDEX('Results w relative recovery'!$DM$2:$HQ$60,MATCH($A13,'Results w relative recovery'!$A$2:$A$60,0),MATCH(DH$5,'Results w relative recovery'!$DM$3:$HQ$3,0))</f>
        <v>&lt; LOQ</v>
      </c>
      <c r="DI13" s="194" t="str">
        <f>INDEX('Results w relative recovery'!$DM$2:$HQ$60,MATCH($A13,'Results w relative recovery'!$A$2:$A$60,0),MATCH(DI$5,'Results w relative recovery'!$DM$3:$HQ$3,0))</f>
        <v>&lt; LOQ</v>
      </c>
      <c r="DJ13" s="194" t="str">
        <f>INDEX('Results w relative recovery'!$DM$2:$HQ$60,MATCH($A13,'Results w relative recovery'!$A$2:$A$60,0),MATCH(DJ$5,'Results w relative recovery'!$DM$3:$HQ$3,0))</f>
        <v>&lt; LOQ</v>
      </c>
      <c r="DK13" s="194" t="str">
        <f>INDEX('Results w relative recovery'!$DM$2:$HQ$60,MATCH($A13,'Results w relative recovery'!$A$2:$A$60,0),MATCH(DK$5,'Results w relative recovery'!$DM$3:$HQ$3,0))</f>
        <v>&lt; LOQ</v>
      </c>
      <c r="DL13" s="194" t="str">
        <f>INDEX('Results w relative recovery'!$DM$2:$HQ$60,MATCH($A13,'Results w relative recovery'!$A$2:$A$60,0),MATCH(DL$5,'Results w relative recovery'!$DM$3:$HQ$3,0))</f>
        <v>&lt; LOQ</v>
      </c>
      <c r="DM13" s="194" t="str">
        <f>INDEX('Results w relative recovery'!$DM$2:$HQ$60,MATCH($A13,'Results w relative recovery'!$A$2:$A$60,0),MATCH(DM$5,'Results w relative recovery'!$DM$3:$HQ$3,0))</f>
        <v>&lt; LOQ</v>
      </c>
      <c r="DN13" s="194">
        <f>INDEX('Results w relative recovery'!$DM$2:$HQ$60,MATCH($A13,'Results w relative recovery'!$A$2:$A$60,0),MATCH(DN$5,'Results w relative recovery'!$DM$3:$HQ$3,0))</f>
        <v>5154.4354999999996</v>
      </c>
      <c r="DO13" s="194">
        <f>INDEX('Results w relative recovery'!$DM$2:$HQ$60,MATCH($A13,'Results w relative recovery'!$A$2:$A$60,0),MATCH(DO$5,'Results w relative recovery'!$DM$3:$HQ$3,0))</f>
        <v>7220.9432999999999</v>
      </c>
      <c r="DP13" s="194"/>
    </row>
    <row r="14" spans="1:120" s="187" customFormat="1" x14ac:dyDescent="0.25">
      <c r="A14" s="141" t="s">
        <v>202</v>
      </c>
      <c r="B14" s="157"/>
      <c r="C14" s="179" t="str">
        <f>LOOKUP(A14,Auswertung_Sequence!A14:A67,Auswertung_Sequence!E14:E67)</f>
        <v>Yes</v>
      </c>
      <c r="D14" s="184"/>
      <c r="E14" s="179" t="e">
        <f ca="1">LOOKUP(A14,'Results w relative recovery'!$A$4:$A$60,'Results w relative recovery'!$DL$4:$DL$19)</f>
        <v>#VALUE!</v>
      </c>
      <c r="F14" s="185"/>
      <c r="G14" s="156"/>
      <c r="H14" s="156"/>
      <c r="I14" s="156"/>
      <c r="J14" s="186"/>
      <c r="K14" s="156"/>
      <c r="L14" s="182" t="e">
        <f>INDEX('Results w relative recovery'!$DM$2:$HQ$60,MATCH($A14,'Results w relative recovery'!$A$2:$A$60,0),MATCH(L$5,'Results w relative recovery'!$DM$3:$HQ$3,0))</f>
        <v>#VALUE!</v>
      </c>
      <c r="M14" s="182" t="e">
        <f>INDEX('Results w relative recovery'!$DM$2:$HQ$60,MATCH($A14,'Results w relative recovery'!$A$2:$A$60,0),MATCH(M$5,'Results w relative recovery'!$DM$3:$HQ$3,0))</f>
        <v>#VALUE!</v>
      </c>
      <c r="N14" s="182" t="e">
        <f>INDEX('Results w relative recovery'!$DM$2:$HQ$60,MATCH($A14,'Results w relative recovery'!$A$2:$A$60,0),MATCH(N$5,'Results w relative recovery'!$DM$3:$HQ$3,0))</f>
        <v>#VALUE!</v>
      </c>
      <c r="O14" s="182" t="e">
        <f>INDEX('Results w relative recovery'!$DM$2:$HQ$60,MATCH($A14,'Results w relative recovery'!$A$2:$A$60,0),MATCH(O$5,'Results w relative recovery'!$DM$3:$HQ$3,0))</f>
        <v>#VALUE!</v>
      </c>
      <c r="P14" s="182" t="e">
        <f>INDEX('Results w relative recovery'!$DM$2:$HQ$60,MATCH($A14,'Results w relative recovery'!$A$2:$A$60,0),MATCH(P$5,'Results w relative recovery'!$DM$3:$HQ$3,0))</f>
        <v>#VALUE!</v>
      </c>
      <c r="Q14" s="182" t="e">
        <f>INDEX('Results w relative recovery'!$DM$2:$HQ$60,MATCH($A14,'Results w relative recovery'!$A$2:$A$60,0),MATCH(Q$5,'Results w relative recovery'!$DM$3:$HQ$3,0))</f>
        <v>#VALUE!</v>
      </c>
      <c r="R14" s="182" t="e">
        <f>INDEX('Results w relative recovery'!$DM$2:$HQ$60,MATCH($A14,'Results w relative recovery'!$A$2:$A$60,0),MATCH(R$5,'Results w relative recovery'!$DM$3:$HQ$3,0))</f>
        <v>#VALUE!</v>
      </c>
      <c r="S14" s="182" t="e">
        <f>INDEX('Results w relative recovery'!$DM$2:$HQ$60,MATCH($A14,'Results w relative recovery'!$A$2:$A$60,0),MATCH(S$5,'Results w relative recovery'!$DM$3:$HQ$3,0))</f>
        <v>#VALUE!</v>
      </c>
      <c r="T14" s="182" t="e">
        <f>INDEX('Results w relative recovery'!$DM$2:$HQ$60,MATCH($A14,'Results w relative recovery'!$A$2:$A$60,0),MATCH(T$5,'Results w relative recovery'!$DM$3:$HQ$3,0))</f>
        <v>#VALUE!</v>
      </c>
      <c r="U14" s="182" t="e">
        <f>INDEX('Results w relative recovery'!$DM$2:$HQ$60,MATCH($A14,'Results w relative recovery'!$A$2:$A$60,0),MATCH(U$5,'Results w relative recovery'!$DM$3:$HQ$3,0))</f>
        <v>#VALUE!</v>
      </c>
      <c r="V14" s="182" t="e">
        <f>INDEX('Results w relative recovery'!$DM$2:$HQ$60,MATCH($A14,'Results w relative recovery'!$A$2:$A$60,0),MATCH(V$5,'Results w relative recovery'!$DM$3:$HQ$3,0))</f>
        <v>#VALUE!</v>
      </c>
      <c r="W14" s="182" t="e">
        <f>INDEX('Results w relative recovery'!$DM$2:$HQ$60,MATCH($A14,'Results w relative recovery'!$A$2:$A$60,0),MATCH(W$5,'Results w relative recovery'!$DM$3:$HQ$3,0))</f>
        <v>#VALUE!</v>
      </c>
      <c r="X14" s="182" t="e">
        <f>INDEX('Results w relative recovery'!$DM$2:$HQ$60,MATCH($A14,'Results w relative recovery'!$A$2:$A$60,0),MATCH(X$5,'Results w relative recovery'!$DM$3:$HQ$3,0))</f>
        <v>#VALUE!</v>
      </c>
      <c r="Y14" s="182" t="e">
        <f>INDEX('Results w relative recovery'!$DM$2:$HQ$60,MATCH($A14,'Results w relative recovery'!$A$2:$A$60,0),MATCH(Y$5,'Results w relative recovery'!$DM$3:$HQ$3,0))</f>
        <v>#VALUE!</v>
      </c>
      <c r="Z14" s="182" t="e">
        <f>INDEX('Results w relative recovery'!$DM$2:$HQ$60,MATCH($A14,'Results w relative recovery'!$A$2:$A$60,0),MATCH(Z$5,'Results w relative recovery'!$DM$3:$HQ$3,0))</f>
        <v>#VALUE!</v>
      </c>
      <c r="AA14" s="182" t="e">
        <f>INDEX('Results w relative recovery'!$DM$2:$HQ$60,MATCH($A14,'Results w relative recovery'!$A$2:$A$60,0),MATCH(AA$5,'Results w relative recovery'!$DM$3:$HQ$3,0))</f>
        <v>#VALUE!</v>
      </c>
      <c r="AB14" s="182" t="e">
        <f>INDEX('Results w relative recovery'!$DM$2:$HQ$60,MATCH($A14,'Results w relative recovery'!$A$2:$A$60,0),MATCH(AB$5,'Results w relative recovery'!$DM$3:$HQ$3,0))</f>
        <v>#VALUE!</v>
      </c>
      <c r="AC14" s="182" t="e">
        <f>INDEX('Results w relative recovery'!$DM$2:$HQ$60,MATCH($A14,'Results w relative recovery'!$A$2:$A$60,0),MATCH(AC$5,'Results w relative recovery'!$DM$3:$HQ$3,0))</f>
        <v>#VALUE!</v>
      </c>
      <c r="AD14" s="182" t="e">
        <f>INDEX('Results w relative recovery'!$DM$2:$HQ$60,MATCH($A14,'Results w relative recovery'!$A$2:$A$60,0),MATCH(AD$5,'Results w relative recovery'!$DM$3:$HQ$3,0))</f>
        <v>#VALUE!</v>
      </c>
      <c r="AE14" s="182" t="e">
        <f>INDEX('Results w relative recovery'!$DM$2:$HQ$60,MATCH($A14,'Results w relative recovery'!$A$2:$A$60,0),MATCH(AE$5,'Results w relative recovery'!$DM$3:$HQ$3,0))</f>
        <v>#VALUE!</v>
      </c>
      <c r="AF14" s="182" t="e">
        <f>INDEX('Results w relative recovery'!$DM$2:$HQ$60,MATCH($A14,'Results w relative recovery'!$A$2:$A$60,0),MATCH(AF$5,'Results w relative recovery'!$DM$3:$HQ$3,0))</f>
        <v>#VALUE!</v>
      </c>
      <c r="AG14" s="182" t="e">
        <f>INDEX('Results w relative recovery'!$DM$2:$HQ$60,MATCH($A14,'Results w relative recovery'!$A$2:$A$60,0),MATCH(AG$5,'Results w relative recovery'!$DM$3:$HQ$3,0))</f>
        <v>#VALUE!</v>
      </c>
      <c r="AH14" s="182" t="e">
        <f>INDEX('Results w relative recovery'!$DM$2:$HQ$60,MATCH($A14,'Results w relative recovery'!$A$2:$A$60,0),MATCH(AH$5,'Results w relative recovery'!$DM$3:$HQ$3,0))</f>
        <v>#VALUE!</v>
      </c>
      <c r="AI14" s="182" t="e">
        <f>INDEX('Results w relative recovery'!$DM$2:$HQ$60,MATCH($A14,'Results w relative recovery'!$A$2:$A$60,0),MATCH(AI$5,'Results w relative recovery'!$DM$3:$HQ$3,0))</f>
        <v>#VALUE!</v>
      </c>
      <c r="AJ14" s="182" t="e">
        <f>INDEX('Results w relative recovery'!$DM$2:$HQ$60,MATCH($A14,'Results w relative recovery'!$A$2:$A$60,0),MATCH(AJ$5,'Results w relative recovery'!$DM$3:$HQ$3,0))</f>
        <v>#VALUE!</v>
      </c>
      <c r="AK14" s="182" t="e">
        <f>INDEX('Results w relative recovery'!$DM$2:$HQ$60,MATCH($A14,'Results w relative recovery'!$A$2:$A$60,0),MATCH(AK$5,'Results w relative recovery'!$DM$3:$HQ$3,0))</f>
        <v>#VALUE!</v>
      </c>
      <c r="AL14" s="182" t="e">
        <f>INDEX('Results w relative recovery'!$DM$2:$HQ$60,MATCH($A14,'Results w relative recovery'!$A$2:$A$60,0),MATCH(AL$5,'Results w relative recovery'!$DM$3:$HQ$3,0))</f>
        <v>#VALUE!</v>
      </c>
      <c r="AM14" s="182" t="e">
        <f>INDEX('Results w relative recovery'!$DM$2:$HQ$60,MATCH($A14,'Results w relative recovery'!$A$2:$A$60,0),MATCH(AM$5,'Results w relative recovery'!$DM$3:$HQ$3,0))</f>
        <v>#VALUE!</v>
      </c>
      <c r="AN14" s="182" t="e">
        <f>INDEX('Results w relative recovery'!$DM$2:$HQ$60,MATCH($A14,'Results w relative recovery'!$A$2:$A$60,0),MATCH(AN$5,'Results w relative recovery'!$DM$3:$HQ$3,0))</f>
        <v>#VALUE!</v>
      </c>
      <c r="AO14" s="182" t="e">
        <f>INDEX('Results w relative recovery'!$DM$2:$HQ$60,MATCH($A14,'Results w relative recovery'!$A$2:$A$60,0),MATCH(AO$5,'Results w relative recovery'!$DM$3:$HQ$3,0))</f>
        <v>#VALUE!</v>
      </c>
      <c r="AP14" s="182" t="e">
        <f>INDEX('Results w relative recovery'!$DM$2:$HQ$60,MATCH($A14,'Results w relative recovery'!$A$2:$A$60,0),MATCH(AP$5,'Results w relative recovery'!$DM$3:$HQ$3,0))</f>
        <v>#VALUE!</v>
      </c>
      <c r="AQ14" s="182" t="e">
        <f>INDEX('Results w relative recovery'!$DM$2:$HQ$60,MATCH($A14,'Results w relative recovery'!$A$2:$A$60,0),MATCH(AQ$5,'Results w relative recovery'!$DM$3:$HQ$3,0))</f>
        <v>#VALUE!</v>
      </c>
      <c r="AR14" s="182" t="e">
        <f>INDEX('Results w relative recovery'!$DM$2:$HQ$60,MATCH($A14,'Results w relative recovery'!$A$2:$A$60,0),MATCH(AR$5,'Results w relative recovery'!$DM$3:$HQ$3,0))</f>
        <v>#VALUE!</v>
      </c>
      <c r="AS14" s="182" t="e">
        <f>INDEX('Results w relative recovery'!$DM$2:$HQ$60,MATCH($A14,'Results w relative recovery'!$A$2:$A$60,0),MATCH(AS$5,'Results w relative recovery'!$DM$3:$HQ$3,0))</f>
        <v>#VALUE!</v>
      </c>
      <c r="AT14" s="182" t="e">
        <f>INDEX('Results w relative recovery'!$DM$2:$HQ$60,MATCH($A14,'Results w relative recovery'!$A$2:$A$60,0),MATCH(AT$5,'Results w relative recovery'!$DM$3:$HQ$3,0))</f>
        <v>#VALUE!</v>
      </c>
      <c r="AU14" s="182" t="e">
        <f>INDEX('Results w relative recovery'!$DM$2:$HQ$60,MATCH($A14,'Results w relative recovery'!$A$2:$A$60,0),MATCH(AU$5,'Results w relative recovery'!$DM$3:$HQ$3,0))</f>
        <v>#VALUE!</v>
      </c>
      <c r="AV14" s="182" t="e">
        <f>INDEX('Results w relative recovery'!$DM$2:$HQ$60,MATCH($A14,'Results w relative recovery'!$A$2:$A$60,0),MATCH(AV$5,'Results w relative recovery'!$DM$3:$HQ$3,0))</f>
        <v>#VALUE!</v>
      </c>
      <c r="AW14" s="182" t="e">
        <f>INDEX('Results w relative recovery'!$DM$2:$HQ$60,MATCH($A14,'Results w relative recovery'!$A$2:$A$60,0),MATCH(AW$5,'Results w relative recovery'!$DM$3:$HQ$3,0))</f>
        <v>#VALUE!</v>
      </c>
      <c r="AX14" s="182" t="e">
        <f>INDEX('Results w relative recovery'!$DM$2:$HQ$60,MATCH($A14,'Results w relative recovery'!$A$2:$A$60,0),MATCH(AX$5,'Results w relative recovery'!$DM$3:$HQ$3,0))</f>
        <v>#VALUE!</v>
      </c>
      <c r="AY14" s="182" t="e">
        <f>INDEX('Results w relative recovery'!$DM$2:$HQ$60,MATCH($A14,'Results w relative recovery'!$A$2:$A$60,0),MATCH(AY$5,'Results w relative recovery'!$DM$3:$HQ$3,0))</f>
        <v>#VALUE!</v>
      </c>
      <c r="AZ14" s="182" t="e">
        <f>INDEX('Results w relative recovery'!$DM$2:$HQ$60,MATCH($A14,'Results w relative recovery'!$A$2:$A$60,0),MATCH(AZ$5,'Results w relative recovery'!$DM$3:$HQ$3,0))</f>
        <v>#VALUE!</v>
      </c>
      <c r="BA14" s="182" t="e">
        <f>INDEX('Results w relative recovery'!$DM$2:$HQ$60,MATCH($A14,'Results w relative recovery'!$A$2:$A$60,0),MATCH(BA$5,'Results w relative recovery'!$DM$3:$HQ$3,0))</f>
        <v>#VALUE!</v>
      </c>
      <c r="BB14" s="182" t="e">
        <f>INDEX('Results w relative recovery'!$DM$2:$HQ$60,MATCH($A14,'Results w relative recovery'!$A$2:$A$60,0),MATCH(BB$5,'Results w relative recovery'!$DM$3:$HQ$3,0))</f>
        <v>#VALUE!</v>
      </c>
      <c r="BC14" s="182" t="e">
        <f>INDEX('Results w relative recovery'!$DM$2:$HQ$60,MATCH($A14,'Results w relative recovery'!$A$2:$A$60,0),MATCH(BC$5,'Results w relative recovery'!$DM$3:$HQ$3,0))</f>
        <v>#VALUE!</v>
      </c>
      <c r="BD14" s="182" t="e">
        <f>INDEX('Results w relative recovery'!$DM$2:$HQ$60,MATCH($A14,'Results w relative recovery'!$A$2:$A$60,0),MATCH(BD$5,'Results w relative recovery'!$DM$3:$HQ$3,0))</f>
        <v>#VALUE!</v>
      </c>
      <c r="BE14" s="182" t="e">
        <f>INDEX('Results w relative recovery'!$DM$2:$HQ$60,MATCH($A14,'Results w relative recovery'!$A$2:$A$60,0),MATCH(BE$5,'Results w relative recovery'!$DM$3:$HQ$3,0))</f>
        <v>#VALUE!</v>
      </c>
      <c r="BF14" s="182" t="e">
        <f>INDEX('Results w relative recovery'!$DM$2:$HQ$60,MATCH($A14,'Results w relative recovery'!$A$2:$A$60,0),MATCH(BF$5,'Results w relative recovery'!$DM$3:$HQ$3,0))</f>
        <v>#VALUE!</v>
      </c>
      <c r="BG14" s="182" t="e">
        <f>INDEX('Results w relative recovery'!$DM$2:$HQ$60,MATCH($A14,'Results w relative recovery'!$A$2:$A$60,0),MATCH(BG$5,'Results w relative recovery'!$DM$3:$HQ$3,0))</f>
        <v>#VALUE!</v>
      </c>
      <c r="BH14" s="182" t="e">
        <f>INDEX('Results w relative recovery'!$DM$2:$HQ$60,MATCH($A14,'Results w relative recovery'!$A$2:$A$60,0),MATCH(BH$5,'Results w relative recovery'!$DM$3:$HQ$3,0))</f>
        <v>#VALUE!</v>
      </c>
      <c r="BI14" s="182" t="e">
        <f>INDEX('Results w relative recovery'!$DM$2:$HQ$60,MATCH($A14,'Results w relative recovery'!$A$2:$A$60,0),MATCH(BI$5,'Results w relative recovery'!$DM$3:$HQ$3,0))</f>
        <v>#VALUE!</v>
      </c>
      <c r="BJ14" s="182" t="e">
        <f>INDEX('Results w relative recovery'!$DM$2:$HQ$60,MATCH($A14,'Results w relative recovery'!$A$2:$A$60,0),MATCH(BJ$5,'Results w relative recovery'!$DM$3:$HQ$3,0))</f>
        <v>#VALUE!</v>
      </c>
      <c r="BK14" s="182" t="e">
        <f>INDEX('Results w relative recovery'!$DM$2:$HQ$60,MATCH($A14,'Results w relative recovery'!$A$2:$A$60,0),MATCH(BK$5,'Results w relative recovery'!$DM$3:$HQ$3,0))</f>
        <v>#VALUE!</v>
      </c>
      <c r="BL14" s="182" t="e">
        <f>INDEX('Results w relative recovery'!$DM$2:$HQ$60,MATCH($A14,'Results w relative recovery'!$A$2:$A$60,0),MATCH(BL$5,'Results w relative recovery'!$DM$3:$HQ$3,0))</f>
        <v>#VALUE!</v>
      </c>
      <c r="BM14" s="182" t="e">
        <f>INDEX('Results w relative recovery'!$DM$2:$HQ$60,MATCH($A14,'Results w relative recovery'!$A$2:$A$60,0),MATCH(BM$5,'Results w relative recovery'!$DM$3:$HQ$3,0))</f>
        <v>#VALUE!</v>
      </c>
      <c r="BN14" s="182" t="e">
        <f>INDEX('Results w relative recovery'!$DM$2:$HQ$60,MATCH($A14,'Results w relative recovery'!$A$2:$A$60,0),MATCH(BN$5,'Results w relative recovery'!$DM$3:$HQ$3,0))</f>
        <v>#VALUE!</v>
      </c>
      <c r="BO14" s="182" t="e">
        <f>INDEX('Results w relative recovery'!$DM$2:$HQ$60,MATCH($A14,'Results w relative recovery'!$A$2:$A$60,0),MATCH(BO$5,'Results w relative recovery'!$DM$3:$HQ$3,0))</f>
        <v>#VALUE!</v>
      </c>
      <c r="BP14" s="182" t="e">
        <f>INDEX('Results w relative recovery'!$DM$2:$HQ$60,MATCH($A14,'Results w relative recovery'!$A$2:$A$60,0),MATCH(BP$5,'Results w relative recovery'!$DM$3:$HQ$3,0))</f>
        <v>#VALUE!</v>
      </c>
      <c r="BQ14" s="182" t="e">
        <f>INDEX('Results w relative recovery'!$DM$2:$HQ$60,MATCH($A14,'Results w relative recovery'!$A$2:$A$60,0),MATCH(BQ$5,'Results w relative recovery'!$DM$3:$HQ$3,0))</f>
        <v>#VALUE!</v>
      </c>
      <c r="BR14" s="182" t="e">
        <f>INDEX('Results w relative recovery'!$DM$2:$HQ$60,MATCH($A14,'Results w relative recovery'!$A$2:$A$60,0),MATCH(BR$5,'Results w relative recovery'!$DM$3:$HQ$3,0))</f>
        <v>#VALUE!</v>
      </c>
      <c r="BS14" s="182" t="e">
        <f>INDEX('Results w relative recovery'!$DM$2:$HQ$60,MATCH($A14,'Results w relative recovery'!$A$2:$A$60,0),MATCH(BS$5,'Results w relative recovery'!$DM$3:$HQ$3,0))</f>
        <v>#VALUE!</v>
      </c>
      <c r="BT14" s="182" t="e">
        <f>INDEX('Results w relative recovery'!$DM$2:$HQ$60,MATCH($A14,'Results w relative recovery'!$A$2:$A$60,0),MATCH(BT$5,'Results w relative recovery'!$DM$3:$HQ$3,0))</f>
        <v>#VALUE!</v>
      </c>
      <c r="BU14" s="182" t="e">
        <f>INDEX('Results w relative recovery'!$DM$2:$HQ$60,MATCH($A14,'Results w relative recovery'!$A$2:$A$60,0),MATCH(BU$5,'Results w relative recovery'!$DM$3:$HQ$3,0))</f>
        <v>#VALUE!</v>
      </c>
      <c r="BV14" s="182" t="e">
        <f>INDEX('Results w relative recovery'!$DM$2:$HQ$60,MATCH($A14,'Results w relative recovery'!$A$2:$A$60,0),MATCH(BV$5,'Results w relative recovery'!$DM$3:$HQ$3,0))</f>
        <v>#VALUE!</v>
      </c>
      <c r="BW14" s="182" t="e">
        <f>INDEX('Results w relative recovery'!$DM$2:$HQ$60,MATCH($A14,'Results w relative recovery'!$A$2:$A$60,0),MATCH(BW$5,'Results w relative recovery'!$DM$3:$HQ$3,0))</f>
        <v>#VALUE!</v>
      </c>
      <c r="BX14" s="182" t="e">
        <f>INDEX('Results w relative recovery'!$DM$2:$HQ$60,MATCH($A14,'Results w relative recovery'!$A$2:$A$60,0),MATCH(BX$5,'Results w relative recovery'!$DM$3:$HQ$3,0))</f>
        <v>#VALUE!</v>
      </c>
      <c r="BY14" s="182" t="e">
        <f>INDEX('Results w relative recovery'!$DM$2:$HQ$60,MATCH($A14,'Results w relative recovery'!$A$2:$A$60,0),MATCH(BY$5,'Results w relative recovery'!$DM$3:$HQ$3,0))</f>
        <v>#VALUE!</v>
      </c>
      <c r="BZ14" s="182" t="e">
        <f>INDEX('Results w relative recovery'!$DM$2:$HQ$60,MATCH($A14,'Results w relative recovery'!$A$2:$A$60,0),MATCH(BZ$5,'Results w relative recovery'!$DM$3:$HQ$3,0))</f>
        <v>#VALUE!</v>
      </c>
      <c r="CA14" s="182" t="e">
        <f>INDEX('Results w relative recovery'!$DM$2:$HQ$60,MATCH($A14,'Results w relative recovery'!$A$2:$A$60,0),MATCH(CA$5,'Results w relative recovery'!$DM$3:$HQ$3,0))</f>
        <v>#VALUE!</v>
      </c>
      <c r="CB14" s="182" t="e">
        <f>INDEX('Results w relative recovery'!$DM$2:$HQ$60,MATCH($A14,'Results w relative recovery'!$A$2:$A$60,0),MATCH(CB$5,'Results w relative recovery'!$DM$3:$HQ$3,0))</f>
        <v>#VALUE!</v>
      </c>
      <c r="CC14" s="182" t="e">
        <f>INDEX('Results w relative recovery'!$DM$2:$HQ$60,MATCH($A14,'Results w relative recovery'!$A$2:$A$60,0),MATCH(CC$5,'Results w relative recovery'!$DM$3:$HQ$3,0))</f>
        <v>#VALUE!</v>
      </c>
      <c r="CD14" s="182" t="e">
        <f>INDEX('Results w relative recovery'!$DM$2:$HQ$60,MATCH($A14,'Results w relative recovery'!$A$2:$A$60,0),MATCH(CD$5,'Results w relative recovery'!$DM$3:$HQ$3,0))</f>
        <v>#VALUE!</v>
      </c>
      <c r="CE14" s="182" t="e">
        <f>INDEX('Results w relative recovery'!$DM$2:$HQ$60,MATCH($A14,'Results w relative recovery'!$A$2:$A$60,0),MATCH(CE$5,'Results w relative recovery'!$DM$3:$HQ$3,0))</f>
        <v>#VALUE!</v>
      </c>
      <c r="CF14" s="182" t="e">
        <f>INDEX('Results w relative recovery'!$DM$2:$HQ$60,MATCH($A14,'Results w relative recovery'!$A$2:$A$60,0),MATCH(CF$5,'Results w relative recovery'!$DM$3:$HQ$3,0))</f>
        <v>#VALUE!</v>
      </c>
      <c r="CG14" s="182" t="e">
        <f>INDEX('Results w relative recovery'!$DM$2:$HQ$60,MATCH($A14,'Results w relative recovery'!$A$2:$A$60,0),MATCH(CG$5,'Results w relative recovery'!$DM$3:$HQ$3,0))</f>
        <v>#VALUE!</v>
      </c>
      <c r="CH14" s="182" t="e">
        <f>INDEX('Results w relative recovery'!$DM$2:$HQ$60,MATCH($A14,'Results w relative recovery'!$A$2:$A$60,0),MATCH(CH$5,'Results w relative recovery'!$DM$3:$HQ$3,0))</f>
        <v>#VALUE!</v>
      </c>
      <c r="CI14" s="182" t="e">
        <f>INDEX('Results w relative recovery'!$DM$2:$HQ$60,MATCH($A14,'Results w relative recovery'!$A$2:$A$60,0),MATCH(CI$5,'Results w relative recovery'!$DM$3:$HQ$3,0))</f>
        <v>#VALUE!</v>
      </c>
      <c r="CJ14" s="182" t="e">
        <f>INDEX('Results w relative recovery'!$DM$2:$HQ$60,MATCH($A14,'Results w relative recovery'!$A$2:$A$60,0),MATCH(CJ$5,'Results w relative recovery'!$DM$3:$HQ$3,0))</f>
        <v>#VALUE!</v>
      </c>
      <c r="CK14" s="182" t="e">
        <f>INDEX('Results w relative recovery'!$DM$2:$HQ$60,MATCH($A14,'Results w relative recovery'!$A$2:$A$60,0),MATCH(CK$5,'Results w relative recovery'!$DM$3:$HQ$3,0))</f>
        <v>#VALUE!</v>
      </c>
      <c r="CL14" s="182" t="e">
        <f>INDEX('Results w relative recovery'!$DM$2:$HQ$60,MATCH($A14,'Results w relative recovery'!$A$2:$A$60,0),MATCH(CL$5,'Results w relative recovery'!$DM$3:$HQ$3,0))</f>
        <v>#VALUE!</v>
      </c>
      <c r="CM14" s="182" t="e">
        <f>INDEX('Results w relative recovery'!$DM$2:$HQ$60,MATCH($A14,'Results w relative recovery'!$A$2:$A$60,0),MATCH(CM$5,'Results w relative recovery'!$DM$3:$HQ$3,0))</f>
        <v>#VALUE!</v>
      </c>
      <c r="CN14" s="182" t="e">
        <f>INDEX('Results w relative recovery'!$DM$2:$HQ$60,MATCH($A14,'Results w relative recovery'!$A$2:$A$60,0),MATCH(CN$5,'Results w relative recovery'!$DM$3:$HQ$3,0))</f>
        <v>#VALUE!</v>
      </c>
      <c r="CO14" s="182" t="e">
        <f>INDEX('Results w relative recovery'!$DM$2:$HQ$60,MATCH($A14,'Results w relative recovery'!$A$2:$A$60,0),MATCH(CO$5,'Results w relative recovery'!$DM$3:$HQ$3,0))</f>
        <v>#VALUE!</v>
      </c>
      <c r="CP14" s="182" t="e">
        <f>INDEX('Results w relative recovery'!$DM$2:$HQ$60,MATCH($A14,'Results w relative recovery'!$A$2:$A$60,0),MATCH(CP$5,'Results w relative recovery'!$DM$3:$HQ$3,0))</f>
        <v>#VALUE!</v>
      </c>
      <c r="CQ14" s="182" t="e">
        <f>INDEX('Results w relative recovery'!$DM$2:$HQ$60,MATCH($A14,'Results w relative recovery'!$A$2:$A$60,0),MATCH(CQ$5,'Results w relative recovery'!$DM$3:$HQ$3,0))</f>
        <v>#VALUE!</v>
      </c>
      <c r="CR14" s="182" t="e">
        <f>INDEX('Results w relative recovery'!$DM$2:$HQ$60,MATCH($A14,'Results w relative recovery'!$A$2:$A$60,0),MATCH(CR$5,'Results w relative recovery'!$DM$3:$HQ$3,0))</f>
        <v>#VALUE!</v>
      </c>
      <c r="CS14" s="182" t="e">
        <f>INDEX('Results w relative recovery'!$DM$2:$HQ$60,MATCH($A14,'Results w relative recovery'!$A$2:$A$60,0),MATCH(CS$5,'Results w relative recovery'!$DM$3:$HQ$3,0))</f>
        <v>#VALUE!</v>
      </c>
      <c r="CT14" s="182" t="e">
        <f>INDEX('Results w relative recovery'!$DM$2:$HQ$60,MATCH($A14,'Results w relative recovery'!$A$2:$A$60,0),MATCH(CT$5,'Results w relative recovery'!$DM$3:$HQ$3,0))</f>
        <v>#VALUE!</v>
      </c>
      <c r="CU14" s="182" t="e">
        <f>INDEX('Results w relative recovery'!$DM$2:$HQ$60,MATCH($A14,'Results w relative recovery'!$A$2:$A$60,0),MATCH(CU$5,'Results w relative recovery'!$DM$3:$HQ$3,0))</f>
        <v>#VALUE!</v>
      </c>
      <c r="CV14" s="182" t="e">
        <f>INDEX('Results w relative recovery'!$DM$2:$HQ$60,MATCH($A14,'Results w relative recovery'!$A$2:$A$60,0),MATCH(CV$5,'Results w relative recovery'!$DM$3:$HQ$3,0))</f>
        <v>#VALUE!</v>
      </c>
      <c r="CW14" s="182" t="e">
        <f>INDEX('Results w relative recovery'!$DM$2:$HQ$60,MATCH($A14,'Results w relative recovery'!$A$2:$A$60,0),MATCH(CW$5,'Results w relative recovery'!$DM$3:$HQ$3,0))</f>
        <v>#VALUE!</v>
      </c>
      <c r="CX14" s="182" t="e">
        <f>INDEX('Results w relative recovery'!$DM$2:$HQ$60,MATCH($A14,'Results w relative recovery'!$A$2:$A$60,0),MATCH(CX$5,'Results w relative recovery'!$DM$3:$HQ$3,0))</f>
        <v>#VALUE!</v>
      </c>
      <c r="CY14" s="182" t="e">
        <f>INDEX('Results w relative recovery'!$DM$2:$HQ$60,MATCH($A14,'Results w relative recovery'!$A$2:$A$60,0),MATCH(CY$5,'Results w relative recovery'!$DM$3:$HQ$3,0))</f>
        <v>#VALUE!</v>
      </c>
      <c r="CZ14" s="182" t="e">
        <f>INDEX('Results w relative recovery'!$DM$2:$HQ$60,MATCH($A14,'Results w relative recovery'!$A$2:$A$60,0),MATCH(CZ$5,'Results w relative recovery'!$DM$3:$HQ$3,0))</f>
        <v>#VALUE!</v>
      </c>
      <c r="DA14" s="182" t="e">
        <f>INDEX('Results w relative recovery'!$DM$2:$HQ$60,MATCH($A14,'Results w relative recovery'!$A$2:$A$60,0),MATCH(DA$5,'Results w relative recovery'!$DM$3:$HQ$3,0))</f>
        <v>#VALUE!</v>
      </c>
      <c r="DB14" s="182" t="e">
        <f>INDEX('Results w relative recovery'!$DM$2:$HQ$60,MATCH($A14,'Results w relative recovery'!$A$2:$A$60,0),MATCH(DB$5,'Results w relative recovery'!$DM$3:$HQ$3,0))</f>
        <v>#VALUE!</v>
      </c>
      <c r="DC14" s="182" t="e">
        <f>INDEX('Results w relative recovery'!$DM$2:$HQ$60,MATCH($A14,'Results w relative recovery'!$A$2:$A$60,0),MATCH(DC$5,'Results w relative recovery'!$DM$3:$HQ$3,0))</f>
        <v>#VALUE!</v>
      </c>
      <c r="DD14" s="182" t="e">
        <f>INDEX('Results w relative recovery'!$DM$2:$HQ$60,MATCH($A14,'Results w relative recovery'!$A$2:$A$60,0),MATCH(DD$5,'Results w relative recovery'!$DM$3:$HQ$3,0))</f>
        <v>#VALUE!</v>
      </c>
      <c r="DE14" s="182" t="e">
        <f>INDEX('Results w relative recovery'!$DM$2:$HQ$60,MATCH($A14,'Results w relative recovery'!$A$2:$A$60,0),MATCH(DE$5,'Results w relative recovery'!$DM$3:$HQ$3,0))</f>
        <v>#VALUE!</v>
      </c>
      <c r="DF14" s="182" t="e">
        <f>INDEX('Results w relative recovery'!$DM$2:$HQ$60,MATCH($A14,'Results w relative recovery'!$A$2:$A$60,0),MATCH(DF$5,'Results w relative recovery'!$DM$3:$HQ$3,0))</f>
        <v>#VALUE!</v>
      </c>
      <c r="DG14" s="182" t="e">
        <f>INDEX('Results w relative recovery'!$DM$2:$HQ$60,MATCH($A14,'Results w relative recovery'!$A$2:$A$60,0),MATCH(DG$5,'Results w relative recovery'!$DM$3:$HQ$3,0))</f>
        <v>#VALUE!</v>
      </c>
      <c r="DH14" s="182" t="e">
        <f>INDEX('Results w relative recovery'!$DM$2:$HQ$60,MATCH($A14,'Results w relative recovery'!$A$2:$A$60,0),MATCH(DH$5,'Results w relative recovery'!$DM$3:$HQ$3,0))</f>
        <v>#VALUE!</v>
      </c>
      <c r="DI14" s="182" t="e">
        <f>INDEX('Results w relative recovery'!$DM$2:$HQ$60,MATCH($A14,'Results w relative recovery'!$A$2:$A$60,0),MATCH(DI$5,'Results w relative recovery'!$DM$3:$HQ$3,0))</f>
        <v>#VALUE!</v>
      </c>
      <c r="DJ14" s="182" t="e">
        <f>INDEX('Results w relative recovery'!$DM$2:$HQ$60,MATCH($A14,'Results w relative recovery'!$A$2:$A$60,0),MATCH(DJ$5,'Results w relative recovery'!$DM$3:$HQ$3,0))</f>
        <v>#VALUE!</v>
      </c>
      <c r="DK14" s="182" t="e">
        <f>INDEX('Results w relative recovery'!$DM$2:$HQ$60,MATCH($A14,'Results w relative recovery'!$A$2:$A$60,0),MATCH(DK$5,'Results w relative recovery'!$DM$3:$HQ$3,0))</f>
        <v>#VALUE!</v>
      </c>
      <c r="DL14" s="182" t="e">
        <f>INDEX('Results w relative recovery'!$DM$2:$HQ$60,MATCH($A14,'Results w relative recovery'!$A$2:$A$60,0),MATCH(DL$5,'Results w relative recovery'!$DM$3:$HQ$3,0))</f>
        <v>#VALUE!</v>
      </c>
      <c r="DM14" s="182" t="e">
        <f>INDEX('Results w relative recovery'!$DM$2:$HQ$60,MATCH($A14,'Results w relative recovery'!$A$2:$A$60,0),MATCH(DM$5,'Results w relative recovery'!$DM$3:$HQ$3,0))</f>
        <v>#VALUE!</v>
      </c>
      <c r="DN14" s="182" t="e">
        <f>INDEX('Results w relative recovery'!$DM$2:$HQ$60,MATCH($A14,'Results w relative recovery'!$A$2:$A$60,0),MATCH(DN$5,'Results w relative recovery'!$DM$3:$HQ$3,0))</f>
        <v>#VALUE!</v>
      </c>
      <c r="DO14" s="182" t="e">
        <f>INDEX('Results w relative recovery'!$DM$2:$HQ$60,MATCH($A14,'Results w relative recovery'!$A$2:$A$60,0),MATCH(DO$5,'Results w relative recovery'!$DM$3:$HQ$3,0))</f>
        <v>#VALUE!</v>
      </c>
      <c r="DP14" s="182"/>
    </row>
    <row r="15" spans="1:120" x14ac:dyDescent="0.25">
      <c r="A15" s="103" t="s">
        <v>37</v>
      </c>
      <c r="B15" s="6"/>
      <c r="C15" s="173" t="str">
        <f>LOOKUP(A15,Auswertung_Sequence!A15:A68,Auswertung_Sequence!E15:E68)</f>
        <v>Yes</v>
      </c>
      <c r="D15" s="64"/>
      <c r="E15" s="173">
        <f ca="1">LOOKUP(A15,'Results w relative recovery'!$A$4:$A$60,'Results w relative recovery'!$DL$4:$DL$19)</f>
        <v>726</v>
      </c>
      <c r="F15" s="65"/>
      <c r="G15" s="109"/>
      <c r="H15" s="109"/>
      <c r="I15" s="109"/>
      <c r="J15" s="109"/>
      <c r="K15" s="109"/>
      <c r="L15" s="108" t="str">
        <f>INDEX('Results w relative recovery'!$DM$2:$HQ$60,MATCH($A15,'Results w relative recovery'!$A$2:$A$60,0),MATCH(L$5,'Results w relative recovery'!$DM$3:$HQ$3,0))</f>
        <v>&lt; LOQ</v>
      </c>
      <c r="M15" s="108" t="str">
        <f>INDEX('Results w relative recovery'!$DM$2:$HQ$60,MATCH($A15,'Results w relative recovery'!$A$2:$A$60,0),MATCH(M$5,'Results w relative recovery'!$DM$3:$HQ$3,0))</f>
        <v>&lt; LOQ</v>
      </c>
      <c r="N15" s="108" t="str">
        <f>INDEX('Results w relative recovery'!$DM$2:$HQ$60,MATCH($A15,'Results w relative recovery'!$A$2:$A$60,0),MATCH(N$5,'Results w relative recovery'!$DM$3:$HQ$3,0))</f>
        <v>&lt; LOQ</v>
      </c>
      <c r="O15" s="108" t="str">
        <f>INDEX('Results w relative recovery'!$DM$2:$HQ$60,MATCH($A15,'Results w relative recovery'!$A$2:$A$60,0),MATCH(O$5,'Results w relative recovery'!$DM$3:$HQ$3,0))</f>
        <v>&lt; LOQ</v>
      </c>
      <c r="P15" s="108" t="str">
        <f>INDEX('Results w relative recovery'!$DM$2:$HQ$60,MATCH($A15,'Results w relative recovery'!$A$2:$A$60,0),MATCH(P$5,'Results w relative recovery'!$DM$3:$HQ$3,0))</f>
        <v>&lt; LOQ</v>
      </c>
      <c r="Q15" s="108" t="str">
        <f>INDEX('Results w relative recovery'!$DM$2:$HQ$60,MATCH($A15,'Results w relative recovery'!$A$2:$A$60,0),MATCH(Q$5,'Results w relative recovery'!$DM$3:$HQ$3,0))</f>
        <v>&lt; LOQ</v>
      </c>
      <c r="R15" s="108" t="str">
        <f>INDEX('Results w relative recovery'!$DM$2:$HQ$60,MATCH($A15,'Results w relative recovery'!$A$2:$A$60,0),MATCH(R$5,'Results w relative recovery'!$DM$3:$HQ$3,0))</f>
        <v>&lt; LOQ</v>
      </c>
      <c r="S15" s="108" t="str">
        <f>INDEX('Results w relative recovery'!$DM$2:$HQ$60,MATCH($A15,'Results w relative recovery'!$A$2:$A$60,0),MATCH(S$5,'Results w relative recovery'!$DM$3:$HQ$3,0))</f>
        <v>&lt; LOQ</v>
      </c>
      <c r="T15" s="108" t="str">
        <f>INDEX('Results w relative recovery'!$DM$2:$HQ$60,MATCH($A15,'Results w relative recovery'!$A$2:$A$60,0),MATCH(T$5,'Results w relative recovery'!$DM$3:$HQ$3,0))</f>
        <v>&lt; LOQ</v>
      </c>
      <c r="U15" s="108" t="str">
        <f>INDEX('Results w relative recovery'!$DM$2:$HQ$60,MATCH($A15,'Results w relative recovery'!$A$2:$A$60,0),MATCH(U$5,'Results w relative recovery'!$DM$3:$HQ$3,0))</f>
        <v>&lt; LOQ</v>
      </c>
      <c r="V15" s="108" t="str">
        <f>INDEX('Results w relative recovery'!$DM$2:$HQ$60,MATCH($A15,'Results w relative recovery'!$A$2:$A$60,0),MATCH(V$5,'Results w relative recovery'!$DM$3:$HQ$3,0))</f>
        <v>&lt; LOQ</v>
      </c>
      <c r="W15" s="108" t="str">
        <f>INDEX('Results w relative recovery'!$DM$2:$HQ$60,MATCH($A15,'Results w relative recovery'!$A$2:$A$60,0),MATCH(W$5,'Results w relative recovery'!$DM$3:$HQ$3,0))</f>
        <v>&lt; LOQ</v>
      </c>
      <c r="X15" s="108">
        <f>INDEX('Results w relative recovery'!$DM$2:$HQ$60,MATCH($A15,'Results w relative recovery'!$A$2:$A$60,0),MATCH(X$5,'Results w relative recovery'!$DM$3:$HQ$3,0))</f>
        <v>1016.5395</v>
      </c>
      <c r="Y15" s="108">
        <f>INDEX('Results w relative recovery'!$DM$2:$HQ$60,MATCH($A15,'Results w relative recovery'!$A$2:$A$60,0),MATCH(Y$5,'Results w relative recovery'!$DM$3:$HQ$3,0))</f>
        <v>7808.6707999999999</v>
      </c>
      <c r="Z15" s="108">
        <f>INDEX('Results w relative recovery'!$DM$2:$HQ$60,MATCH($A15,'Results w relative recovery'!$A$2:$A$60,0),MATCH(Z$5,'Results w relative recovery'!$DM$3:$HQ$3,0))</f>
        <v>10715.9589</v>
      </c>
      <c r="AA15" s="108" t="str">
        <f>INDEX('Results w relative recovery'!$DM$2:$HQ$60,MATCH($A15,'Results w relative recovery'!$A$2:$A$60,0),MATCH(AA$5,'Results w relative recovery'!$DM$3:$HQ$3,0))</f>
        <v>&lt; LOQ</v>
      </c>
      <c r="AB15" s="108" t="str">
        <f>INDEX('Results w relative recovery'!$DM$2:$HQ$60,MATCH($A15,'Results w relative recovery'!$A$2:$A$60,0),MATCH(AB$5,'Results w relative recovery'!$DM$3:$HQ$3,0))</f>
        <v>&lt; LOQ</v>
      </c>
      <c r="AC15" s="108" t="str">
        <f>INDEX('Results w relative recovery'!$DM$2:$HQ$60,MATCH($A15,'Results w relative recovery'!$A$2:$A$60,0),MATCH(AC$5,'Results w relative recovery'!$DM$3:$HQ$3,0))</f>
        <v>&lt; LOQ</v>
      </c>
      <c r="AD15" s="108" t="str">
        <f>INDEX('Results w relative recovery'!$DM$2:$HQ$60,MATCH($A15,'Results w relative recovery'!$A$2:$A$60,0),MATCH(AD$5,'Results w relative recovery'!$DM$3:$HQ$3,0))</f>
        <v>&lt; LOQ</v>
      </c>
      <c r="AE15" s="108" t="str">
        <f>INDEX('Results w relative recovery'!$DM$2:$HQ$60,MATCH($A15,'Results w relative recovery'!$A$2:$A$60,0),MATCH(AE$5,'Results w relative recovery'!$DM$3:$HQ$3,0))</f>
        <v>&lt; LOQ</v>
      </c>
      <c r="AF15" s="108">
        <f>INDEX('Results w relative recovery'!$DM$2:$HQ$60,MATCH($A15,'Results w relative recovery'!$A$2:$A$60,0),MATCH(AF$5,'Results w relative recovery'!$DM$3:$HQ$3,0))</f>
        <v>22825.931</v>
      </c>
      <c r="AG15" s="108" t="str">
        <f>INDEX('Results w relative recovery'!$DM$2:$HQ$60,MATCH($A15,'Results w relative recovery'!$A$2:$A$60,0),MATCH(AG$5,'Results w relative recovery'!$DM$3:$HQ$3,0))</f>
        <v>&lt; LOQ</v>
      </c>
      <c r="AH15" s="108" t="str">
        <f>INDEX('Results w relative recovery'!$DM$2:$HQ$60,MATCH($A15,'Results w relative recovery'!$A$2:$A$60,0),MATCH(AH$5,'Results w relative recovery'!$DM$3:$HQ$3,0))</f>
        <v>&lt; LOQ</v>
      </c>
      <c r="AI15" s="108">
        <f>INDEX('Results w relative recovery'!$DM$2:$HQ$60,MATCH($A15,'Results w relative recovery'!$A$2:$A$60,0),MATCH(AI$5,'Results w relative recovery'!$DM$3:$HQ$3,0))</f>
        <v>40466.430500000002</v>
      </c>
      <c r="AJ15" s="108">
        <f>INDEX('Results w relative recovery'!$DM$2:$HQ$60,MATCH($A15,'Results w relative recovery'!$A$2:$A$60,0),MATCH(AJ$5,'Results w relative recovery'!$DM$3:$HQ$3,0))</f>
        <v>38266.2572</v>
      </c>
      <c r="AK15" s="108">
        <f>INDEX('Results w relative recovery'!$DM$2:$HQ$60,MATCH($A15,'Results w relative recovery'!$A$2:$A$60,0),MATCH(AK$5,'Results w relative recovery'!$DM$3:$HQ$3,0))</f>
        <v>39074.8658</v>
      </c>
      <c r="AL15" s="108">
        <f>INDEX('Results w relative recovery'!$DM$2:$HQ$60,MATCH($A15,'Results w relative recovery'!$A$2:$A$60,0),MATCH(AL$5,'Results w relative recovery'!$DM$3:$HQ$3,0))</f>
        <v>50513.538999999997</v>
      </c>
      <c r="AM15" s="108">
        <f>INDEX('Results w relative recovery'!$DM$2:$HQ$60,MATCH($A15,'Results w relative recovery'!$A$2:$A$60,0),MATCH(AM$5,'Results w relative recovery'!$DM$3:$HQ$3,0))</f>
        <v>46281.885199999997</v>
      </c>
      <c r="AN15" s="108">
        <f>INDEX('Results w relative recovery'!$DM$2:$HQ$60,MATCH($A15,'Results w relative recovery'!$A$2:$A$60,0),MATCH(AN$5,'Results w relative recovery'!$DM$3:$HQ$3,0))</f>
        <v>51015.504300000001</v>
      </c>
      <c r="AO15" s="108">
        <f>INDEX('Results w relative recovery'!$DM$2:$HQ$60,MATCH($A15,'Results w relative recovery'!$A$2:$A$60,0),MATCH(AO$5,'Results w relative recovery'!$DM$3:$HQ$3,0))</f>
        <v>24152.977599999998</v>
      </c>
      <c r="AP15" s="108">
        <f>INDEX('Results w relative recovery'!$DM$2:$HQ$60,MATCH($A15,'Results w relative recovery'!$A$2:$A$60,0),MATCH(AP$5,'Results w relative recovery'!$DM$3:$HQ$3,0))</f>
        <v>56674.255100000002</v>
      </c>
      <c r="AQ15" s="108">
        <f>INDEX('Results w relative recovery'!$DM$2:$HQ$60,MATCH($A15,'Results w relative recovery'!$A$2:$A$60,0),MATCH(AQ$5,'Results w relative recovery'!$DM$3:$HQ$3,0))</f>
        <v>52406.779699999999</v>
      </c>
      <c r="AR15" s="108">
        <f>INDEX('Results w relative recovery'!$DM$2:$HQ$60,MATCH($A15,'Results w relative recovery'!$A$2:$A$60,0),MATCH(AR$5,'Results w relative recovery'!$DM$3:$HQ$3,0))</f>
        <v>91218.054000000004</v>
      </c>
      <c r="AS15" s="108">
        <f>INDEX('Results w relative recovery'!$DM$2:$HQ$60,MATCH($A15,'Results w relative recovery'!$A$2:$A$60,0),MATCH(AS$5,'Results w relative recovery'!$DM$3:$HQ$3,0))</f>
        <v>100490.60370000001</v>
      </c>
      <c r="AT15" s="108">
        <f>INDEX('Results w relative recovery'!$DM$2:$HQ$60,MATCH($A15,'Results w relative recovery'!$A$2:$A$60,0),MATCH(AT$5,'Results w relative recovery'!$DM$3:$HQ$3,0))</f>
        <v>113417.984</v>
      </c>
      <c r="AU15" s="108">
        <f>INDEX('Results w relative recovery'!$DM$2:$HQ$60,MATCH($A15,'Results w relative recovery'!$A$2:$A$60,0),MATCH(AU$5,'Results w relative recovery'!$DM$3:$HQ$3,0))</f>
        <v>178271.7855</v>
      </c>
      <c r="AV15" s="108">
        <f>INDEX('Results w relative recovery'!$DM$2:$HQ$60,MATCH($A15,'Results w relative recovery'!$A$2:$A$60,0),MATCH(AV$5,'Results w relative recovery'!$DM$3:$HQ$3,0))</f>
        <v>174496.565</v>
      </c>
      <c r="AW15" s="108">
        <f>INDEX('Results w relative recovery'!$DM$2:$HQ$60,MATCH($A15,'Results w relative recovery'!$A$2:$A$60,0),MATCH(AW$5,'Results w relative recovery'!$DM$3:$HQ$3,0))</f>
        <v>203310.43770000001</v>
      </c>
      <c r="AX15" s="108">
        <f>INDEX('Results w relative recovery'!$DM$2:$HQ$60,MATCH($A15,'Results w relative recovery'!$A$2:$A$60,0),MATCH(AX$5,'Results w relative recovery'!$DM$3:$HQ$3,0))</f>
        <v>481187.22769999999</v>
      </c>
      <c r="AY15" s="108">
        <f>INDEX('Results w relative recovery'!$DM$2:$HQ$60,MATCH($A15,'Results w relative recovery'!$A$2:$A$60,0),MATCH(AY$5,'Results w relative recovery'!$DM$3:$HQ$3,0))</f>
        <v>498107.34480000002</v>
      </c>
      <c r="AZ15" s="108">
        <f>INDEX('Results w relative recovery'!$DM$2:$HQ$60,MATCH($A15,'Results w relative recovery'!$A$2:$A$60,0),MATCH(AZ$5,'Results w relative recovery'!$DM$3:$HQ$3,0))</f>
        <v>626715.64260000002</v>
      </c>
      <c r="BA15" s="108">
        <f>INDEX('Results w relative recovery'!$DM$2:$HQ$60,MATCH($A15,'Results w relative recovery'!$A$2:$A$60,0),MATCH(BA$5,'Results w relative recovery'!$DM$3:$HQ$3,0))</f>
        <v>631199.19550000003</v>
      </c>
      <c r="BB15" s="108">
        <f>INDEX('Results w relative recovery'!$DM$2:$HQ$60,MATCH($A15,'Results w relative recovery'!$A$2:$A$60,0),MATCH(BB$5,'Results w relative recovery'!$DM$3:$HQ$3,0))</f>
        <v>459618.76579999999</v>
      </c>
      <c r="BC15" s="108">
        <f>INDEX('Results w relative recovery'!$DM$2:$HQ$60,MATCH($A15,'Results w relative recovery'!$A$2:$A$60,0),MATCH(BC$5,'Results w relative recovery'!$DM$3:$HQ$3,0))</f>
        <v>520438.82689999999</v>
      </c>
      <c r="BD15" s="108">
        <f>INDEX('Results w relative recovery'!$DM$2:$HQ$60,MATCH($A15,'Results w relative recovery'!$A$2:$A$60,0),MATCH(BD$5,'Results w relative recovery'!$DM$3:$HQ$3,0))</f>
        <v>649100.16440000001</v>
      </c>
      <c r="BE15" s="108">
        <f>INDEX('Results w relative recovery'!$DM$2:$HQ$60,MATCH($A15,'Results w relative recovery'!$A$2:$A$60,0),MATCH(BE$5,'Results w relative recovery'!$DM$3:$HQ$3,0))</f>
        <v>447334.55249999999</v>
      </c>
      <c r="BF15" s="108">
        <f>INDEX('Results w relative recovery'!$DM$2:$HQ$60,MATCH($A15,'Results w relative recovery'!$A$2:$A$60,0),MATCH(BF$5,'Results w relative recovery'!$DM$3:$HQ$3,0))</f>
        <v>473695.38089999999</v>
      </c>
      <c r="BG15" s="108">
        <f>INDEX('Results w relative recovery'!$DM$2:$HQ$60,MATCH($A15,'Results w relative recovery'!$A$2:$A$60,0),MATCH(BG$5,'Results w relative recovery'!$DM$3:$HQ$3,0))</f>
        <v>481945.9914</v>
      </c>
      <c r="BH15" s="108" t="str">
        <f>INDEX('Results w relative recovery'!$DM$2:$HQ$60,MATCH($A15,'Results w relative recovery'!$A$2:$A$60,0),MATCH(BH$5,'Results w relative recovery'!$DM$3:$HQ$3,0))</f>
        <v>&lt; LOQ</v>
      </c>
      <c r="BI15" s="108" t="str">
        <f>INDEX('Results w relative recovery'!$DM$2:$HQ$60,MATCH($A15,'Results w relative recovery'!$A$2:$A$60,0),MATCH(BI$5,'Results w relative recovery'!$DM$3:$HQ$3,0))</f>
        <v>&lt; LOQ</v>
      </c>
      <c r="BJ15" s="108" t="str">
        <f>INDEX('Results w relative recovery'!$DM$2:$HQ$60,MATCH($A15,'Results w relative recovery'!$A$2:$A$60,0),MATCH(BJ$5,'Results w relative recovery'!$DM$3:$HQ$3,0))</f>
        <v>&lt; LOQ</v>
      </c>
      <c r="BK15" s="108" t="str">
        <f>INDEX('Results w relative recovery'!$DM$2:$HQ$60,MATCH($A15,'Results w relative recovery'!$A$2:$A$60,0),MATCH(BK$5,'Results w relative recovery'!$DM$3:$HQ$3,0))</f>
        <v>&lt; LOQ</v>
      </c>
      <c r="BL15" s="108" t="str">
        <f>INDEX('Results w relative recovery'!$DM$2:$HQ$60,MATCH($A15,'Results w relative recovery'!$A$2:$A$60,0),MATCH(BL$5,'Results w relative recovery'!$DM$3:$HQ$3,0))</f>
        <v>&lt; LOQ</v>
      </c>
      <c r="BM15" s="108">
        <f>INDEX('Results w relative recovery'!$DM$2:$HQ$60,MATCH($A15,'Results w relative recovery'!$A$2:$A$60,0),MATCH(BM$5,'Results w relative recovery'!$DM$3:$HQ$3,0))</f>
        <v>2683300.1716999998</v>
      </c>
      <c r="BN15" s="108">
        <f>INDEX('Results w relative recovery'!$DM$2:$HQ$60,MATCH($A15,'Results w relative recovery'!$A$2:$A$60,0),MATCH(BN$5,'Results w relative recovery'!$DM$3:$HQ$3,0))</f>
        <v>28915685.918000001</v>
      </c>
      <c r="BO15" s="108" t="str">
        <f>INDEX('Results w relative recovery'!$DM$2:$HQ$60,MATCH($A15,'Results w relative recovery'!$A$2:$A$60,0),MATCH(BO$5,'Results w relative recovery'!$DM$3:$HQ$3,0))</f>
        <v>&lt; LOQ</v>
      </c>
      <c r="BP15" s="108" t="str">
        <f>INDEX('Results w relative recovery'!$DM$2:$HQ$60,MATCH($A15,'Results w relative recovery'!$A$2:$A$60,0),MATCH(BP$5,'Results w relative recovery'!$DM$3:$HQ$3,0))</f>
        <v>&lt; LOQ</v>
      </c>
      <c r="BQ15" s="108" t="str">
        <f>INDEX('Results w relative recovery'!$DM$2:$HQ$60,MATCH($A15,'Results w relative recovery'!$A$2:$A$60,0),MATCH(BQ$5,'Results w relative recovery'!$DM$3:$HQ$3,0))</f>
        <v>&lt; LOQ</v>
      </c>
      <c r="BR15" s="108" t="str">
        <f>INDEX('Results w relative recovery'!$DM$2:$HQ$60,MATCH($A15,'Results w relative recovery'!$A$2:$A$60,0),MATCH(BR$5,'Results w relative recovery'!$DM$3:$HQ$3,0))</f>
        <v>&lt; LOQ</v>
      </c>
      <c r="BS15" s="108" t="str">
        <f>INDEX('Results w relative recovery'!$DM$2:$HQ$60,MATCH($A15,'Results w relative recovery'!$A$2:$A$60,0),MATCH(BS$5,'Results w relative recovery'!$DM$3:$HQ$3,0))</f>
        <v>&lt; LOQ</v>
      </c>
      <c r="BT15" s="108" t="str">
        <f>INDEX('Results w relative recovery'!$DM$2:$HQ$60,MATCH($A15,'Results w relative recovery'!$A$2:$A$60,0),MATCH(BT$5,'Results w relative recovery'!$DM$3:$HQ$3,0))</f>
        <v>&lt; LOQ</v>
      </c>
      <c r="BU15" s="108" t="str">
        <f>INDEX('Results w relative recovery'!$DM$2:$HQ$60,MATCH($A15,'Results w relative recovery'!$A$2:$A$60,0),MATCH(BU$5,'Results w relative recovery'!$DM$3:$HQ$3,0))</f>
        <v>&lt; LOQ</v>
      </c>
      <c r="BV15" s="108" t="str">
        <f>INDEX('Results w relative recovery'!$DM$2:$HQ$60,MATCH($A15,'Results w relative recovery'!$A$2:$A$60,0),MATCH(BV$5,'Results w relative recovery'!$DM$3:$HQ$3,0))</f>
        <v>&lt; LOQ</v>
      </c>
      <c r="BW15" s="108" t="str">
        <f>INDEX('Results w relative recovery'!$DM$2:$HQ$60,MATCH($A15,'Results w relative recovery'!$A$2:$A$60,0),MATCH(BW$5,'Results w relative recovery'!$DM$3:$HQ$3,0))</f>
        <v>&lt; LOQ</v>
      </c>
      <c r="BX15" s="108" t="str">
        <f>INDEX('Results w relative recovery'!$DM$2:$HQ$60,MATCH($A15,'Results w relative recovery'!$A$2:$A$60,0),MATCH(BX$5,'Results w relative recovery'!$DM$3:$HQ$3,0))</f>
        <v>&lt; LOQ</v>
      </c>
      <c r="BY15" s="108" t="str">
        <f>INDEX('Results w relative recovery'!$DM$2:$HQ$60,MATCH($A15,'Results w relative recovery'!$A$2:$A$60,0),MATCH(BY$5,'Results w relative recovery'!$DM$3:$HQ$3,0))</f>
        <v>&lt; LOQ</v>
      </c>
      <c r="BZ15" s="108" t="str">
        <f>INDEX('Results w relative recovery'!$DM$2:$HQ$60,MATCH($A15,'Results w relative recovery'!$A$2:$A$60,0),MATCH(BZ$5,'Results w relative recovery'!$DM$3:$HQ$3,0))</f>
        <v>&lt; LOQ</v>
      </c>
      <c r="CA15" s="108" t="str">
        <f>INDEX('Results w relative recovery'!$DM$2:$HQ$60,MATCH($A15,'Results w relative recovery'!$A$2:$A$60,0),MATCH(CA$5,'Results w relative recovery'!$DM$3:$HQ$3,0))</f>
        <v>&lt; LOQ</v>
      </c>
      <c r="CB15" s="108" t="str">
        <f>INDEX('Results w relative recovery'!$DM$2:$HQ$60,MATCH($A15,'Results w relative recovery'!$A$2:$A$60,0),MATCH(CB$5,'Results w relative recovery'!$DM$3:$HQ$3,0))</f>
        <v>&lt; LOQ</v>
      </c>
      <c r="CC15" s="108" t="str">
        <f>INDEX('Results w relative recovery'!$DM$2:$HQ$60,MATCH($A15,'Results w relative recovery'!$A$2:$A$60,0),MATCH(CC$5,'Results w relative recovery'!$DM$3:$HQ$3,0))</f>
        <v>&lt; LOQ</v>
      </c>
      <c r="CD15" s="108" t="str">
        <f>INDEX('Results w relative recovery'!$DM$2:$HQ$60,MATCH($A15,'Results w relative recovery'!$A$2:$A$60,0),MATCH(CD$5,'Results w relative recovery'!$DM$3:$HQ$3,0))</f>
        <v>&lt; LOQ</v>
      </c>
      <c r="CE15" s="108">
        <f>INDEX('Results w relative recovery'!$DM$2:$HQ$60,MATCH($A15,'Results w relative recovery'!$A$2:$A$60,0),MATCH(CE$5,'Results w relative recovery'!$DM$3:$HQ$3,0))</f>
        <v>822.33150000000001</v>
      </c>
      <c r="CF15" s="108">
        <f>INDEX('Results w relative recovery'!$DM$2:$HQ$60,MATCH($A15,'Results w relative recovery'!$A$2:$A$60,0),MATCH(CF$5,'Results w relative recovery'!$DM$3:$HQ$3,0))</f>
        <v>949.88900000000001</v>
      </c>
      <c r="CG15" s="108">
        <f>INDEX('Results w relative recovery'!$DM$2:$HQ$60,MATCH($A15,'Results w relative recovery'!$A$2:$A$60,0),MATCH(CG$5,'Results w relative recovery'!$DM$3:$HQ$3,0))</f>
        <v>950.2826</v>
      </c>
      <c r="CH15" s="108">
        <f>INDEX('Results w relative recovery'!$DM$2:$HQ$60,MATCH($A15,'Results w relative recovery'!$A$2:$A$60,0),MATCH(CH$5,'Results w relative recovery'!$DM$3:$HQ$3,0))</f>
        <v>975.97649999999999</v>
      </c>
      <c r="CI15" s="108" t="str">
        <f>INDEX('Results w relative recovery'!$DM$2:$HQ$60,MATCH($A15,'Results w relative recovery'!$A$2:$A$60,0),MATCH(CI$5,'Results w relative recovery'!$DM$3:$HQ$3,0))</f>
        <v>&lt; LOQ</v>
      </c>
      <c r="CJ15" s="108" t="str">
        <f>INDEX('Results w relative recovery'!$DM$2:$HQ$60,MATCH($A15,'Results w relative recovery'!$A$2:$A$60,0),MATCH(CJ$5,'Results w relative recovery'!$DM$3:$HQ$3,0))</f>
        <v>&lt; LOQ</v>
      </c>
      <c r="CK15" s="108" t="str">
        <f>INDEX('Results w relative recovery'!$DM$2:$HQ$60,MATCH($A15,'Results w relative recovery'!$A$2:$A$60,0),MATCH(CK$5,'Results w relative recovery'!$DM$3:$HQ$3,0))</f>
        <v>&lt; LOQ</v>
      </c>
      <c r="CL15" s="108" t="str">
        <f>INDEX('Results w relative recovery'!$DM$2:$HQ$60,MATCH($A15,'Results w relative recovery'!$A$2:$A$60,0),MATCH(CL$5,'Results w relative recovery'!$DM$3:$HQ$3,0))</f>
        <v>&lt; LOQ</v>
      </c>
      <c r="CM15" s="108" t="str">
        <f>INDEX('Results w relative recovery'!$DM$2:$HQ$60,MATCH($A15,'Results w relative recovery'!$A$2:$A$60,0),MATCH(CM$5,'Results w relative recovery'!$DM$3:$HQ$3,0))</f>
        <v>&lt; LOQ</v>
      </c>
      <c r="CN15" s="108">
        <f>INDEX('Results w relative recovery'!$DM$2:$HQ$60,MATCH($A15,'Results w relative recovery'!$A$2:$A$60,0),MATCH(CN$5,'Results w relative recovery'!$DM$3:$HQ$3,0))</f>
        <v>39710.068200000002</v>
      </c>
      <c r="CO15" s="108">
        <f>INDEX('Results w relative recovery'!$DM$2:$HQ$60,MATCH($A15,'Results w relative recovery'!$A$2:$A$60,0),MATCH(CO$5,'Results w relative recovery'!$DM$3:$HQ$3,0))</f>
        <v>69216.260599999994</v>
      </c>
      <c r="CP15" s="108">
        <f>INDEX('Results w relative recovery'!$DM$2:$HQ$60,MATCH($A15,'Results w relative recovery'!$A$2:$A$60,0),MATCH(CP$5,'Results w relative recovery'!$DM$3:$HQ$3,0))</f>
        <v>198848.97510000001</v>
      </c>
      <c r="CQ15" s="108">
        <f>INDEX('Results w relative recovery'!$DM$2:$HQ$60,MATCH($A15,'Results w relative recovery'!$A$2:$A$60,0),MATCH(CQ$5,'Results w relative recovery'!$DM$3:$HQ$3,0))</f>
        <v>529844.36450000003</v>
      </c>
      <c r="CR15" s="108" t="str">
        <f>INDEX('Results w relative recovery'!$DM$2:$HQ$60,MATCH($A15,'Results w relative recovery'!$A$2:$A$60,0),MATCH(CR$5,'Results w relative recovery'!$DM$3:$HQ$3,0))</f>
        <v>&lt; LOQ</v>
      </c>
      <c r="CS15" s="108" t="str">
        <f>INDEX('Results w relative recovery'!$DM$2:$HQ$60,MATCH($A15,'Results w relative recovery'!$A$2:$A$60,0),MATCH(CS$5,'Results w relative recovery'!$DM$3:$HQ$3,0))</f>
        <v>&lt; LOQ</v>
      </c>
      <c r="CT15" s="108" t="str">
        <f>INDEX('Results w relative recovery'!$DM$2:$HQ$60,MATCH($A15,'Results w relative recovery'!$A$2:$A$60,0),MATCH(CT$5,'Results w relative recovery'!$DM$3:$HQ$3,0))</f>
        <v>&lt; LOQ</v>
      </c>
      <c r="CU15" s="108" t="str">
        <f>INDEX('Results w relative recovery'!$DM$2:$HQ$60,MATCH($A15,'Results w relative recovery'!$A$2:$A$60,0),MATCH(CU$5,'Results w relative recovery'!$DM$3:$HQ$3,0))</f>
        <v>&lt; LOQ</v>
      </c>
      <c r="CV15" s="108" t="str">
        <f>INDEX('Results w relative recovery'!$DM$2:$HQ$60,MATCH($A15,'Results w relative recovery'!$A$2:$A$60,0),MATCH(CV$5,'Results w relative recovery'!$DM$3:$HQ$3,0))</f>
        <v>&lt; LOQ</v>
      </c>
      <c r="CW15" s="108">
        <f>INDEX('Results w relative recovery'!$DM$2:$HQ$60,MATCH($A15,'Results w relative recovery'!$A$2:$A$60,0),MATCH(CW$5,'Results w relative recovery'!$DM$3:$HQ$3,0))</f>
        <v>1391.7058999999999</v>
      </c>
      <c r="CX15" s="108">
        <f>INDEX('Results w relative recovery'!$DM$2:$HQ$60,MATCH($A15,'Results w relative recovery'!$A$2:$A$60,0),MATCH(CX$5,'Results w relative recovery'!$DM$3:$HQ$3,0))</f>
        <v>6854.9360999999999</v>
      </c>
      <c r="CY15" s="108">
        <f>INDEX('Results w relative recovery'!$DM$2:$HQ$60,MATCH($A15,'Results w relative recovery'!$A$2:$A$60,0),MATCH(CY$5,'Results w relative recovery'!$DM$3:$HQ$3,0))</f>
        <v>69129.573900000003</v>
      </c>
      <c r="CZ15" s="108" t="str">
        <f>INDEX('Results w relative recovery'!$DM$2:$HQ$60,MATCH($A15,'Results w relative recovery'!$A$2:$A$60,0),MATCH(CZ$5,'Results w relative recovery'!$DM$3:$HQ$3,0))</f>
        <v>&lt; LOQ</v>
      </c>
      <c r="DA15" s="108" t="str">
        <f>INDEX('Results w relative recovery'!$DM$2:$HQ$60,MATCH($A15,'Results w relative recovery'!$A$2:$A$60,0),MATCH(DA$5,'Results w relative recovery'!$DM$3:$HQ$3,0))</f>
        <v>&lt; LOQ</v>
      </c>
      <c r="DB15" s="108" t="str">
        <f>INDEX('Results w relative recovery'!$DM$2:$HQ$60,MATCH($A15,'Results w relative recovery'!$A$2:$A$60,0),MATCH(DB$5,'Results w relative recovery'!$DM$3:$HQ$3,0))</f>
        <v>&lt; LOQ</v>
      </c>
      <c r="DC15" s="108" t="str">
        <f>INDEX('Results w relative recovery'!$DM$2:$HQ$60,MATCH($A15,'Results w relative recovery'!$A$2:$A$60,0),MATCH(DC$5,'Results w relative recovery'!$DM$3:$HQ$3,0))</f>
        <v>&lt; LOQ</v>
      </c>
      <c r="DD15" s="108" t="str">
        <f>INDEX('Results w relative recovery'!$DM$2:$HQ$60,MATCH($A15,'Results w relative recovery'!$A$2:$A$60,0),MATCH(DD$5,'Results w relative recovery'!$DM$3:$HQ$3,0))</f>
        <v>&lt; LOQ</v>
      </c>
      <c r="DE15" s="108" t="str">
        <f>INDEX('Results w relative recovery'!$DM$2:$HQ$60,MATCH($A15,'Results w relative recovery'!$A$2:$A$60,0),MATCH(DE$5,'Results w relative recovery'!$DM$3:$HQ$3,0))</f>
        <v>&lt; LOQ</v>
      </c>
      <c r="DF15" s="108" t="str">
        <f>INDEX('Results w relative recovery'!$DM$2:$HQ$60,MATCH($A15,'Results w relative recovery'!$A$2:$A$60,0),MATCH(DF$5,'Results w relative recovery'!$DM$3:$HQ$3,0))</f>
        <v>&lt; LOQ</v>
      </c>
      <c r="DG15" s="108" t="str">
        <f>INDEX('Results w relative recovery'!$DM$2:$HQ$60,MATCH($A15,'Results w relative recovery'!$A$2:$A$60,0),MATCH(DG$5,'Results w relative recovery'!$DM$3:$HQ$3,0))</f>
        <v>&lt; LOQ</v>
      </c>
      <c r="DH15" s="108" t="str">
        <f>INDEX('Results w relative recovery'!$DM$2:$HQ$60,MATCH($A15,'Results w relative recovery'!$A$2:$A$60,0),MATCH(DH$5,'Results w relative recovery'!$DM$3:$HQ$3,0))</f>
        <v>&lt; LOQ</v>
      </c>
      <c r="DI15" s="108" t="str">
        <f>INDEX('Results w relative recovery'!$DM$2:$HQ$60,MATCH($A15,'Results w relative recovery'!$A$2:$A$60,0),MATCH(DI$5,'Results w relative recovery'!$DM$3:$HQ$3,0))</f>
        <v>&lt; LOQ</v>
      </c>
      <c r="DJ15" s="108" t="str">
        <f>INDEX('Results w relative recovery'!$DM$2:$HQ$60,MATCH($A15,'Results w relative recovery'!$A$2:$A$60,0),MATCH(DJ$5,'Results w relative recovery'!$DM$3:$HQ$3,0))</f>
        <v>&lt; LOQ</v>
      </c>
      <c r="DK15" s="108" t="str">
        <f>INDEX('Results w relative recovery'!$DM$2:$HQ$60,MATCH($A15,'Results w relative recovery'!$A$2:$A$60,0),MATCH(DK$5,'Results w relative recovery'!$DM$3:$HQ$3,0))</f>
        <v>&lt; LOQ</v>
      </c>
      <c r="DL15" s="108" t="str">
        <f>INDEX('Results w relative recovery'!$DM$2:$HQ$60,MATCH($A15,'Results w relative recovery'!$A$2:$A$60,0),MATCH(DL$5,'Results w relative recovery'!$DM$3:$HQ$3,0))</f>
        <v>&lt; LOQ</v>
      </c>
      <c r="DM15" s="108">
        <f>INDEX('Results w relative recovery'!$DM$2:$HQ$60,MATCH($A15,'Results w relative recovery'!$A$2:$A$60,0),MATCH(DM$5,'Results w relative recovery'!$DM$3:$HQ$3,0))</f>
        <v>1016.5395</v>
      </c>
      <c r="DN15" s="108">
        <f>INDEX('Results w relative recovery'!$DM$2:$HQ$60,MATCH($A15,'Results w relative recovery'!$A$2:$A$60,0),MATCH(DN$5,'Results w relative recovery'!$DM$3:$HQ$3,0))</f>
        <v>7808.6707999999999</v>
      </c>
      <c r="DO15" s="108">
        <f>INDEX('Results w relative recovery'!$DM$2:$HQ$60,MATCH($A15,'Results w relative recovery'!$A$2:$A$60,0),MATCH(DO$5,'Results w relative recovery'!$DM$3:$HQ$3,0))</f>
        <v>10715.9589</v>
      </c>
      <c r="DP15" s="108"/>
    </row>
    <row r="16" spans="1:120" s="138" customFormat="1" x14ac:dyDescent="0.25">
      <c r="A16" s="98" t="s">
        <v>16</v>
      </c>
      <c r="B16" s="96"/>
      <c r="C16" s="173" t="str">
        <f>LOOKUP(A16,Auswertung_Sequence!A16:A69,Auswertung_Sequence!E16:E69)</f>
        <v>Yes</v>
      </c>
      <c r="D16" s="106"/>
      <c r="E16" s="173">
        <f ca="1">LOOKUP(A16,'Results w relative recovery'!$A$4:$A$60,'Results w relative recovery'!$DL$4:$DL$19)</f>
        <v>221</v>
      </c>
      <c r="F16" s="107"/>
      <c r="G16" s="109"/>
      <c r="H16" s="109"/>
      <c r="I16" s="108"/>
      <c r="J16" s="109"/>
      <c r="K16" s="108"/>
      <c r="L16" s="108" t="str">
        <f>INDEX('Results w relative recovery'!$DM$2:$HQ$60,MATCH($A16,'Results w relative recovery'!$A$2:$A$60,0),MATCH(L$5,'Results w relative recovery'!$DM$3:$HQ$3,0))</f>
        <v>&lt; LOQ</v>
      </c>
      <c r="M16" s="108" t="str">
        <f>INDEX('Results w relative recovery'!$DM$2:$HQ$60,MATCH($A16,'Results w relative recovery'!$A$2:$A$60,0),MATCH(M$5,'Results w relative recovery'!$DM$3:$HQ$3,0))</f>
        <v>&lt; LOQ</v>
      </c>
      <c r="N16" s="108" t="str">
        <f>INDEX('Results w relative recovery'!$DM$2:$HQ$60,MATCH($A16,'Results w relative recovery'!$A$2:$A$60,0),MATCH(N$5,'Results w relative recovery'!$DM$3:$HQ$3,0))</f>
        <v>&lt; LOQ</v>
      </c>
      <c r="O16" s="108" t="str">
        <f>INDEX('Results w relative recovery'!$DM$2:$HQ$60,MATCH($A16,'Results w relative recovery'!$A$2:$A$60,0),MATCH(O$5,'Results w relative recovery'!$DM$3:$HQ$3,0))</f>
        <v>&lt; LOQ</v>
      </c>
      <c r="P16" s="108" t="str">
        <f>INDEX('Results w relative recovery'!$DM$2:$HQ$60,MATCH($A16,'Results w relative recovery'!$A$2:$A$60,0),MATCH(P$5,'Results w relative recovery'!$DM$3:$HQ$3,0))</f>
        <v>&lt; LOQ</v>
      </c>
      <c r="Q16" s="108" t="str">
        <f>INDEX('Results w relative recovery'!$DM$2:$HQ$60,MATCH($A16,'Results w relative recovery'!$A$2:$A$60,0),MATCH(Q$5,'Results w relative recovery'!$DM$3:$HQ$3,0))</f>
        <v>&lt; LOQ</v>
      </c>
      <c r="R16" s="108" t="str">
        <f>INDEX('Results w relative recovery'!$DM$2:$HQ$60,MATCH($A16,'Results w relative recovery'!$A$2:$A$60,0),MATCH(R$5,'Results w relative recovery'!$DM$3:$HQ$3,0))</f>
        <v>&lt; LOQ</v>
      </c>
      <c r="S16" s="108" t="str">
        <f>INDEX('Results w relative recovery'!$DM$2:$HQ$60,MATCH($A16,'Results w relative recovery'!$A$2:$A$60,0),MATCH(S$5,'Results w relative recovery'!$DM$3:$HQ$3,0))</f>
        <v>&lt; LOQ</v>
      </c>
      <c r="T16" s="108" t="str">
        <f>INDEX('Results w relative recovery'!$DM$2:$HQ$60,MATCH($A16,'Results w relative recovery'!$A$2:$A$60,0),MATCH(T$5,'Results w relative recovery'!$DM$3:$HQ$3,0))</f>
        <v>&lt; LOQ</v>
      </c>
      <c r="U16" s="108" t="str">
        <f>INDEX('Results w relative recovery'!$DM$2:$HQ$60,MATCH($A16,'Results w relative recovery'!$A$2:$A$60,0),MATCH(U$5,'Results w relative recovery'!$DM$3:$HQ$3,0))</f>
        <v>&lt; LOQ</v>
      </c>
      <c r="V16" s="108" t="str">
        <f>INDEX('Results w relative recovery'!$DM$2:$HQ$60,MATCH($A16,'Results w relative recovery'!$A$2:$A$60,0),MATCH(V$5,'Results w relative recovery'!$DM$3:$HQ$3,0))</f>
        <v>&lt; LOQ</v>
      </c>
      <c r="W16" s="108">
        <f>INDEX('Results w relative recovery'!$DM$2:$HQ$60,MATCH($A16,'Results w relative recovery'!$A$2:$A$60,0),MATCH(W$5,'Results w relative recovery'!$DM$3:$HQ$3,0))</f>
        <v>528.94389999999999</v>
      </c>
      <c r="X16" s="108">
        <f>INDEX('Results w relative recovery'!$DM$2:$HQ$60,MATCH($A16,'Results w relative recovery'!$A$2:$A$60,0),MATCH(X$5,'Results w relative recovery'!$DM$3:$HQ$3,0))</f>
        <v>921.25559999999996</v>
      </c>
      <c r="Y16" s="108">
        <f>INDEX('Results w relative recovery'!$DM$2:$HQ$60,MATCH($A16,'Results w relative recovery'!$A$2:$A$60,0),MATCH(Y$5,'Results w relative recovery'!$DM$3:$HQ$3,0))</f>
        <v>3982.8105999999998</v>
      </c>
      <c r="Z16" s="108">
        <f>INDEX('Results w relative recovery'!$DM$2:$HQ$60,MATCH($A16,'Results w relative recovery'!$A$2:$A$60,0),MATCH(Z$5,'Results w relative recovery'!$DM$3:$HQ$3,0))</f>
        <v>5425.7984999999999</v>
      </c>
      <c r="AA16" s="108" t="str">
        <f>INDEX('Results w relative recovery'!$DM$2:$HQ$60,MATCH($A16,'Results w relative recovery'!$A$2:$A$60,0),MATCH(AA$5,'Results w relative recovery'!$DM$3:$HQ$3,0))</f>
        <v>&lt; LOQ</v>
      </c>
      <c r="AB16" s="108" t="str">
        <f>INDEX('Results w relative recovery'!$DM$2:$HQ$60,MATCH($A16,'Results w relative recovery'!$A$2:$A$60,0),MATCH(AB$5,'Results w relative recovery'!$DM$3:$HQ$3,0))</f>
        <v>&lt; LOQ</v>
      </c>
      <c r="AC16" s="108" t="str">
        <f>INDEX('Results w relative recovery'!$DM$2:$HQ$60,MATCH($A16,'Results w relative recovery'!$A$2:$A$60,0),MATCH(AC$5,'Results w relative recovery'!$DM$3:$HQ$3,0))</f>
        <v>&lt; LOQ</v>
      </c>
      <c r="AD16" s="108" t="str">
        <f>INDEX('Results w relative recovery'!$DM$2:$HQ$60,MATCH($A16,'Results w relative recovery'!$A$2:$A$60,0),MATCH(AD$5,'Results w relative recovery'!$DM$3:$HQ$3,0))</f>
        <v>&lt; LOQ</v>
      </c>
      <c r="AE16" s="108" t="str">
        <f>INDEX('Results w relative recovery'!$DM$2:$HQ$60,MATCH($A16,'Results w relative recovery'!$A$2:$A$60,0),MATCH(AE$5,'Results w relative recovery'!$DM$3:$HQ$3,0))</f>
        <v>&lt; LOQ</v>
      </c>
      <c r="AF16" s="108">
        <f>INDEX('Results w relative recovery'!$DM$2:$HQ$60,MATCH($A16,'Results w relative recovery'!$A$2:$A$60,0),MATCH(AF$5,'Results w relative recovery'!$DM$3:$HQ$3,0))</f>
        <v>1443.1658</v>
      </c>
      <c r="AG16" s="108" t="str">
        <f>INDEX('Results w relative recovery'!$DM$2:$HQ$60,MATCH($A16,'Results w relative recovery'!$A$2:$A$60,0),MATCH(AG$5,'Results w relative recovery'!$DM$3:$HQ$3,0))</f>
        <v>&lt; LOQ</v>
      </c>
      <c r="AH16" s="108" t="str">
        <f>INDEX('Results w relative recovery'!$DM$2:$HQ$60,MATCH($A16,'Results w relative recovery'!$A$2:$A$60,0),MATCH(AH$5,'Results w relative recovery'!$DM$3:$HQ$3,0))</f>
        <v>&lt; LOQ</v>
      </c>
      <c r="AI16" s="108" t="str">
        <f>INDEX('Results w relative recovery'!$DM$2:$HQ$60,MATCH($A16,'Results w relative recovery'!$A$2:$A$60,0),MATCH(AI$5,'Results w relative recovery'!$DM$3:$HQ$3,0))</f>
        <v>&lt; LOQ</v>
      </c>
      <c r="AJ16" s="108" t="str">
        <f>INDEX('Results w relative recovery'!$DM$2:$HQ$60,MATCH($A16,'Results w relative recovery'!$A$2:$A$60,0),MATCH(AJ$5,'Results w relative recovery'!$DM$3:$HQ$3,0))</f>
        <v>&lt; LOQ</v>
      </c>
      <c r="AK16" s="108" t="str">
        <f>INDEX('Results w relative recovery'!$DM$2:$HQ$60,MATCH($A16,'Results w relative recovery'!$A$2:$A$60,0),MATCH(AK$5,'Results w relative recovery'!$DM$3:$HQ$3,0))</f>
        <v>&lt; LOQ</v>
      </c>
      <c r="AL16" s="108">
        <f>INDEX('Results w relative recovery'!$DM$2:$HQ$60,MATCH($A16,'Results w relative recovery'!$A$2:$A$60,0),MATCH(AL$5,'Results w relative recovery'!$DM$3:$HQ$3,0))</f>
        <v>1512.3686</v>
      </c>
      <c r="AM16" s="108">
        <f>INDEX('Results w relative recovery'!$DM$2:$HQ$60,MATCH($A16,'Results w relative recovery'!$A$2:$A$60,0),MATCH(AM$5,'Results w relative recovery'!$DM$3:$HQ$3,0))</f>
        <v>1482.1242</v>
      </c>
      <c r="AN16" s="108">
        <f>INDEX('Results w relative recovery'!$DM$2:$HQ$60,MATCH($A16,'Results w relative recovery'!$A$2:$A$60,0),MATCH(AN$5,'Results w relative recovery'!$DM$3:$HQ$3,0))</f>
        <v>1428.8853999999999</v>
      </c>
      <c r="AO16" s="108" t="str">
        <f>INDEX('Results w relative recovery'!$DM$2:$HQ$60,MATCH($A16,'Results w relative recovery'!$A$2:$A$60,0),MATCH(AO$5,'Results w relative recovery'!$DM$3:$HQ$3,0))</f>
        <v>&lt; LOQ</v>
      </c>
      <c r="AP16" s="108" t="str">
        <f>INDEX('Results w relative recovery'!$DM$2:$HQ$60,MATCH($A16,'Results w relative recovery'!$A$2:$A$60,0),MATCH(AP$5,'Results w relative recovery'!$DM$3:$HQ$3,0))</f>
        <v>&lt; LOQ</v>
      </c>
      <c r="AQ16" s="108">
        <f>INDEX('Results w relative recovery'!$DM$2:$HQ$60,MATCH($A16,'Results w relative recovery'!$A$2:$A$60,0),MATCH(AQ$5,'Results w relative recovery'!$DM$3:$HQ$3,0))</f>
        <v>1509.0841</v>
      </c>
      <c r="AR16" s="108">
        <f>INDEX('Results w relative recovery'!$DM$2:$HQ$60,MATCH($A16,'Results w relative recovery'!$A$2:$A$60,0),MATCH(AR$5,'Results w relative recovery'!$DM$3:$HQ$3,0))</f>
        <v>29651.124899999999</v>
      </c>
      <c r="AS16" s="108">
        <f>INDEX('Results w relative recovery'!$DM$2:$HQ$60,MATCH($A16,'Results w relative recovery'!$A$2:$A$60,0),MATCH(AS$5,'Results w relative recovery'!$DM$3:$HQ$3,0))</f>
        <v>1534.3777</v>
      </c>
      <c r="AT16" s="108">
        <f>INDEX('Results w relative recovery'!$DM$2:$HQ$60,MATCH($A16,'Results w relative recovery'!$A$2:$A$60,0),MATCH(AT$5,'Results w relative recovery'!$DM$3:$HQ$3,0))</f>
        <v>36395.153400000003</v>
      </c>
      <c r="AU16" s="108">
        <f>INDEX('Results w relative recovery'!$DM$2:$HQ$60,MATCH($A16,'Results w relative recovery'!$A$2:$A$60,0),MATCH(AU$5,'Results w relative recovery'!$DM$3:$HQ$3,0))</f>
        <v>84525.554999999993</v>
      </c>
      <c r="AV16" s="108">
        <f>INDEX('Results w relative recovery'!$DM$2:$HQ$60,MATCH($A16,'Results w relative recovery'!$A$2:$A$60,0),MATCH(AV$5,'Results w relative recovery'!$DM$3:$HQ$3,0))</f>
        <v>72619.441699999996</v>
      </c>
      <c r="AW16" s="108">
        <f>INDEX('Results w relative recovery'!$DM$2:$HQ$60,MATCH($A16,'Results w relative recovery'!$A$2:$A$60,0),MATCH(AW$5,'Results w relative recovery'!$DM$3:$HQ$3,0))</f>
        <v>88714.061799999996</v>
      </c>
      <c r="AX16" s="108">
        <f>INDEX('Results w relative recovery'!$DM$2:$HQ$60,MATCH($A16,'Results w relative recovery'!$A$2:$A$60,0),MATCH(AX$5,'Results w relative recovery'!$DM$3:$HQ$3,0))</f>
        <v>217437.2591</v>
      </c>
      <c r="AY16" s="108">
        <f>INDEX('Results w relative recovery'!$DM$2:$HQ$60,MATCH($A16,'Results w relative recovery'!$A$2:$A$60,0),MATCH(AY$5,'Results w relative recovery'!$DM$3:$HQ$3,0))</f>
        <v>259514.40280000001</v>
      </c>
      <c r="AZ16" s="108">
        <f>INDEX('Results w relative recovery'!$DM$2:$HQ$60,MATCH($A16,'Results w relative recovery'!$A$2:$A$60,0),MATCH(AZ$5,'Results w relative recovery'!$DM$3:$HQ$3,0))</f>
        <v>390543.03259999998</v>
      </c>
      <c r="BA16" s="108">
        <f>INDEX('Results w relative recovery'!$DM$2:$HQ$60,MATCH($A16,'Results w relative recovery'!$A$2:$A$60,0),MATCH(BA$5,'Results w relative recovery'!$DM$3:$HQ$3,0))</f>
        <v>331877.28240000003</v>
      </c>
      <c r="BB16" s="108">
        <f>INDEX('Results w relative recovery'!$DM$2:$HQ$60,MATCH($A16,'Results w relative recovery'!$A$2:$A$60,0),MATCH(BB$5,'Results w relative recovery'!$DM$3:$HQ$3,0))</f>
        <v>402684.32620000001</v>
      </c>
      <c r="BC16" s="108">
        <f>INDEX('Results w relative recovery'!$DM$2:$HQ$60,MATCH($A16,'Results w relative recovery'!$A$2:$A$60,0),MATCH(BC$5,'Results w relative recovery'!$DM$3:$HQ$3,0))</f>
        <v>975105.41529999999</v>
      </c>
      <c r="BD16" s="108">
        <f>INDEX('Results w relative recovery'!$DM$2:$HQ$60,MATCH($A16,'Results w relative recovery'!$A$2:$A$60,0),MATCH(BD$5,'Results w relative recovery'!$DM$3:$HQ$3,0))</f>
        <v>374214.08620000002</v>
      </c>
      <c r="BE16" s="108">
        <f>INDEX('Results w relative recovery'!$DM$2:$HQ$60,MATCH($A16,'Results w relative recovery'!$A$2:$A$60,0),MATCH(BE$5,'Results w relative recovery'!$DM$3:$HQ$3,0))</f>
        <v>411686.86420000001</v>
      </c>
      <c r="BF16" s="108">
        <f>INDEX('Results w relative recovery'!$DM$2:$HQ$60,MATCH($A16,'Results w relative recovery'!$A$2:$A$60,0),MATCH(BF$5,'Results w relative recovery'!$DM$3:$HQ$3,0))</f>
        <v>333742.08529999998</v>
      </c>
      <c r="BG16" s="108">
        <f>INDEX('Results w relative recovery'!$DM$2:$HQ$60,MATCH($A16,'Results w relative recovery'!$A$2:$A$60,0),MATCH(BG$5,'Results w relative recovery'!$DM$3:$HQ$3,0))</f>
        <v>332826.91320000001</v>
      </c>
      <c r="BH16" s="108" t="str">
        <f>INDEX('Results w relative recovery'!$DM$2:$HQ$60,MATCH($A16,'Results w relative recovery'!$A$2:$A$60,0),MATCH(BH$5,'Results w relative recovery'!$DM$3:$HQ$3,0))</f>
        <v>&lt; LOQ</v>
      </c>
      <c r="BI16" s="108" t="str">
        <f>INDEX('Results w relative recovery'!$DM$2:$HQ$60,MATCH($A16,'Results w relative recovery'!$A$2:$A$60,0),MATCH(BI$5,'Results w relative recovery'!$DM$3:$HQ$3,0))</f>
        <v>&lt; LOQ</v>
      </c>
      <c r="BJ16" s="108" t="str">
        <f>INDEX('Results w relative recovery'!$DM$2:$HQ$60,MATCH($A16,'Results w relative recovery'!$A$2:$A$60,0),MATCH(BJ$5,'Results w relative recovery'!$DM$3:$HQ$3,0))</f>
        <v>&lt; LOQ</v>
      </c>
      <c r="BK16" s="108" t="str">
        <f>INDEX('Results w relative recovery'!$DM$2:$HQ$60,MATCH($A16,'Results w relative recovery'!$A$2:$A$60,0),MATCH(BK$5,'Results w relative recovery'!$DM$3:$HQ$3,0))</f>
        <v>&lt; LOQ</v>
      </c>
      <c r="BL16" s="108" t="str">
        <f>INDEX('Results w relative recovery'!$DM$2:$HQ$60,MATCH($A16,'Results w relative recovery'!$A$2:$A$60,0),MATCH(BL$5,'Results w relative recovery'!$DM$3:$HQ$3,0))</f>
        <v>&lt; LOQ</v>
      </c>
      <c r="BM16" s="108">
        <f>INDEX('Results w relative recovery'!$DM$2:$HQ$60,MATCH($A16,'Results w relative recovery'!$A$2:$A$60,0),MATCH(BM$5,'Results w relative recovery'!$DM$3:$HQ$3,0))</f>
        <v>2343816.8139</v>
      </c>
      <c r="BN16" s="108">
        <f>INDEX('Results w relative recovery'!$DM$2:$HQ$60,MATCH($A16,'Results w relative recovery'!$A$2:$A$60,0),MATCH(BN$5,'Results w relative recovery'!$DM$3:$HQ$3,0))</f>
        <v>3743667.8739999998</v>
      </c>
      <c r="BO16" s="108" t="str">
        <f>INDEX('Results w relative recovery'!$DM$2:$HQ$60,MATCH($A16,'Results w relative recovery'!$A$2:$A$60,0),MATCH(BO$5,'Results w relative recovery'!$DM$3:$HQ$3,0))</f>
        <v>&lt; LOQ</v>
      </c>
      <c r="BP16" s="108" t="str">
        <f>INDEX('Results w relative recovery'!$DM$2:$HQ$60,MATCH($A16,'Results w relative recovery'!$A$2:$A$60,0),MATCH(BP$5,'Results w relative recovery'!$DM$3:$HQ$3,0))</f>
        <v>&lt; LOQ</v>
      </c>
      <c r="BQ16" s="108" t="str">
        <f>INDEX('Results w relative recovery'!$DM$2:$HQ$60,MATCH($A16,'Results w relative recovery'!$A$2:$A$60,0),MATCH(BQ$5,'Results w relative recovery'!$DM$3:$HQ$3,0))</f>
        <v>&lt; LOQ</v>
      </c>
      <c r="BR16" s="108" t="str">
        <f>INDEX('Results w relative recovery'!$DM$2:$HQ$60,MATCH($A16,'Results w relative recovery'!$A$2:$A$60,0),MATCH(BR$5,'Results w relative recovery'!$DM$3:$HQ$3,0))</f>
        <v>&lt; LOQ</v>
      </c>
      <c r="BS16" s="108" t="str">
        <f>INDEX('Results w relative recovery'!$DM$2:$HQ$60,MATCH($A16,'Results w relative recovery'!$A$2:$A$60,0),MATCH(BS$5,'Results w relative recovery'!$DM$3:$HQ$3,0))</f>
        <v>&lt; LOQ</v>
      </c>
      <c r="BT16" s="108" t="str">
        <f>INDEX('Results w relative recovery'!$DM$2:$HQ$60,MATCH($A16,'Results w relative recovery'!$A$2:$A$60,0),MATCH(BT$5,'Results w relative recovery'!$DM$3:$HQ$3,0))</f>
        <v>&lt; LOQ</v>
      </c>
      <c r="BU16" s="108" t="str">
        <f>INDEX('Results w relative recovery'!$DM$2:$HQ$60,MATCH($A16,'Results w relative recovery'!$A$2:$A$60,0),MATCH(BU$5,'Results w relative recovery'!$DM$3:$HQ$3,0))</f>
        <v>&lt; LOQ</v>
      </c>
      <c r="BV16" s="108" t="str">
        <f>INDEX('Results w relative recovery'!$DM$2:$HQ$60,MATCH($A16,'Results w relative recovery'!$A$2:$A$60,0),MATCH(BV$5,'Results w relative recovery'!$DM$3:$HQ$3,0))</f>
        <v>&lt; LOQ</v>
      </c>
      <c r="BW16" s="108" t="str">
        <f>INDEX('Results w relative recovery'!$DM$2:$HQ$60,MATCH($A16,'Results w relative recovery'!$A$2:$A$60,0),MATCH(BW$5,'Results w relative recovery'!$DM$3:$HQ$3,0))</f>
        <v>&lt; LOQ</v>
      </c>
      <c r="BX16" s="108" t="str">
        <f>INDEX('Results w relative recovery'!$DM$2:$HQ$60,MATCH($A16,'Results w relative recovery'!$A$2:$A$60,0),MATCH(BX$5,'Results w relative recovery'!$DM$3:$HQ$3,0))</f>
        <v>&lt; LOQ</v>
      </c>
      <c r="BY16" s="108" t="str">
        <f>INDEX('Results w relative recovery'!$DM$2:$HQ$60,MATCH($A16,'Results w relative recovery'!$A$2:$A$60,0),MATCH(BY$5,'Results w relative recovery'!$DM$3:$HQ$3,0))</f>
        <v>&lt; LOQ</v>
      </c>
      <c r="BZ16" s="108" t="str">
        <f>INDEX('Results w relative recovery'!$DM$2:$HQ$60,MATCH($A16,'Results w relative recovery'!$A$2:$A$60,0),MATCH(BZ$5,'Results w relative recovery'!$DM$3:$HQ$3,0))</f>
        <v>&lt; LOQ</v>
      </c>
      <c r="CA16" s="108" t="str">
        <f>INDEX('Results w relative recovery'!$DM$2:$HQ$60,MATCH($A16,'Results w relative recovery'!$A$2:$A$60,0),MATCH(CA$5,'Results w relative recovery'!$DM$3:$HQ$3,0))</f>
        <v>&lt; LOQ</v>
      </c>
      <c r="CB16" s="108" t="str">
        <f>INDEX('Results w relative recovery'!$DM$2:$HQ$60,MATCH($A16,'Results w relative recovery'!$A$2:$A$60,0),MATCH(CB$5,'Results w relative recovery'!$DM$3:$HQ$3,0))</f>
        <v>&lt; LOQ</v>
      </c>
      <c r="CC16" s="108" t="str">
        <f>INDEX('Results w relative recovery'!$DM$2:$HQ$60,MATCH($A16,'Results w relative recovery'!$A$2:$A$60,0),MATCH(CC$5,'Results w relative recovery'!$DM$3:$HQ$3,0))</f>
        <v>&lt; LOQ</v>
      </c>
      <c r="CD16" s="108" t="str">
        <f>INDEX('Results w relative recovery'!$DM$2:$HQ$60,MATCH($A16,'Results w relative recovery'!$A$2:$A$60,0),MATCH(CD$5,'Results w relative recovery'!$DM$3:$HQ$3,0))</f>
        <v>&lt; LOQ</v>
      </c>
      <c r="CE16" s="108">
        <f>INDEX('Results w relative recovery'!$DM$2:$HQ$60,MATCH($A16,'Results w relative recovery'!$A$2:$A$60,0),MATCH(CE$5,'Results w relative recovery'!$DM$3:$HQ$3,0))</f>
        <v>342.88139999999999</v>
      </c>
      <c r="CF16" s="108">
        <f>INDEX('Results w relative recovery'!$DM$2:$HQ$60,MATCH($A16,'Results w relative recovery'!$A$2:$A$60,0),MATCH(CF$5,'Results w relative recovery'!$DM$3:$HQ$3,0))</f>
        <v>363.73450000000003</v>
      </c>
      <c r="CG16" s="108">
        <f>INDEX('Results w relative recovery'!$DM$2:$HQ$60,MATCH($A16,'Results w relative recovery'!$A$2:$A$60,0),MATCH(CG$5,'Results w relative recovery'!$DM$3:$HQ$3,0))</f>
        <v>392.23</v>
      </c>
      <c r="CH16" s="108">
        <f>INDEX('Results w relative recovery'!$DM$2:$HQ$60,MATCH($A16,'Results w relative recovery'!$A$2:$A$60,0),MATCH(CH$5,'Results w relative recovery'!$DM$3:$HQ$3,0))</f>
        <v>426.81180000000001</v>
      </c>
      <c r="CI16" s="108" t="str">
        <f>INDEX('Results w relative recovery'!$DM$2:$HQ$60,MATCH($A16,'Results w relative recovery'!$A$2:$A$60,0),MATCH(CI$5,'Results w relative recovery'!$DM$3:$HQ$3,0))</f>
        <v>&lt; LOQ</v>
      </c>
      <c r="CJ16" s="108" t="str">
        <f>INDEX('Results w relative recovery'!$DM$2:$HQ$60,MATCH($A16,'Results w relative recovery'!$A$2:$A$60,0),MATCH(CJ$5,'Results w relative recovery'!$DM$3:$HQ$3,0))</f>
        <v>&lt; LOQ</v>
      </c>
      <c r="CK16" s="108" t="str">
        <f>INDEX('Results w relative recovery'!$DM$2:$HQ$60,MATCH($A16,'Results w relative recovery'!$A$2:$A$60,0),MATCH(CK$5,'Results w relative recovery'!$DM$3:$HQ$3,0))</f>
        <v>&lt; LOQ</v>
      </c>
      <c r="CL16" s="108" t="str">
        <f>INDEX('Results w relative recovery'!$DM$2:$HQ$60,MATCH($A16,'Results w relative recovery'!$A$2:$A$60,0),MATCH(CL$5,'Results w relative recovery'!$DM$3:$HQ$3,0))</f>
        <v>&lt; LOQ</v>
      </c>
      <c r="CM16" s="108" t="str">
        <f>INDEX('Results w relative recovery'!$DM$2:$HQ$60,MATCH($A16,'Results w relative recovery'!$A$2:$A$60,0),MATCH(CM$5,'Results w relative recovery'!$DM$3:$HQ$3,0))</f>
        <v>&lt; LOQ</v>
      </c>
      <c r="CN16" s="108">
        <f>INDEX('Results w relative recovery'!$DM$2:$HQ$60,MATCH($A16,'Results w relative recovery'!$A$2:$A$60,0),MATCH(CN$5,'Results w relative recovery'!$DM$3:$HQ$3,0))</f>
        <v>1502.8052</v>
      </c>
      <c r="CO16" s="108">
        <f>INDEX('Results w relative recovery'!$DM$2:$HQ$60,MATCH($A16,'Results w relative recovery'!$A$2:$A$60,0),MATCH(CO$5,'Results w relative recovery'!$DM$3:$HQ$3,0))</f>
        <v>21985.953799999999</v>
      </c>
      <c r="CP16" s="108">
        <f>INDEX('Results w relative recovery'!$DM$2:$HQ$60,MATCH($A16,'Results w relative recovery'!$A$2:$A$60,0),MATCH(CP$5,'Results w relative recovery'!$DM$3:$HQ$3,0))</f>
        <v>98166.715899999996</v>
      </c>
      <c r="CQ16" s="108">
        <f>INDEX('Results w relative recovery'!$DM$2:$HQ$60,MATCH($A16,'Results w relative recovery'!$A$2:$A$60,0),MATCH(CQ$5,'Results w relative recovery'!$DM$3:$HQ$3,0))</f>
        <v>307595.46049999999</v>
      </c>
      <c r="CR16" s="108" t="str">
        <f>INDEX('Results w relative recovery'!$DM$2:$HQ$60,MATCH($A16,'Results w relative recovery'!$A$2:$A$60,0),MATCH(CR$5,'Results w relative recovery'!$DM$3:$HQ$3,0))</f>
        <v>&lt; LOQ</v>
      </c>
      <c r="CS16" s="108" t="str">
        <f>INDEX('Results w relative recovery'!$DM$2:$HQ$60,MATCH($A16,'Results w relative recovery'!$A$2:$A$60,0),MATCH(CS$5,'Results w relative recovery'!$DM$3:$HQ$3,0))</f>
        <v>&lt; LOQ</v>
      </c>
      <c r="CT16" s="108" t="str">
        <f>INDEX('Results w relative recovery'!$DM$2:$HQ$60,MATCH($A16,'Results w relative recovery'!$A$2:$A$60,0),MATCH(CT$5,'Results w relative recovery'!$DM$3:$HQ$3,0))</f>
        <v>&lt; LOQ</v>
      </c>
      <c r="CU16" s="108" t="str">
        <f>INDEX('Results w relative recovery'!$DM$2:$HQ$60,MATCH($A16,'Results w relative recovery'!$A$2:$A$60,0),MATCH(CU$5,'Results w relative recovery'!$DM$3:$HQ$3,0))</f>
        <v>&lt; LOQ</v>
      </c>
      <c r="CV16" s="108" t="str">
        <f>INDEX('Results w relative recovery'!$DM$2:$HQ$60,MATCH($A16,'Results w relative recovery'!$A$2:$A$60,0),MATCH(CV$5,'Results w relative recovery'!$DM$3:$HQ$3,0))</f>
        <v>&lt; LOQ</v>
      </c>
      <c r="CW16" s="108">
        <f>INDEX('Results w relative recovery'!$DM$2:$HQ$60,MATCH($A16,'Results w relative recovery'!$A$2:$A$60,0),MATCH(CW$5,'Results w relative recovery'!$DM$3:$HQ$3,0))</f>
        <v>873.0702</v>
      </c>
      <c r="CX16" s="108">
        <f>INDEX('Results w relative recovery'!$DM$2:$HQ$60,MATCH($A16,'Results w relative recovery'!$A$2:$A$60,0),MATCH(CX$5,'Results w relative recovery'!$DM$3:$HQ$3,0))</f>
        <v>3583.7876999999999</v>
      </c>
      <c r="CY16" s="108">
        <f>INDEX('Results w relative recovery'!$DM$2:$HQ$60,MATCH($A16,'Results w relative recovery'!$A$2:$A$60,0),MATCH(CY$5,'Results w relative recovery'!$DM$3:$HQ$3,0))</f>
        <v>35489.479299999999</v>
      </c>
      <c r="CZ16" s="108" t="str">
        <f>INDEX('Results w relative recovery'!$DM$2:$HQ$60,MATCH($A16,'Results w relative recovery'!$A$2:$A$60,0),MATCH(CZ$5,'Results w relative recovery'!$DM$3:$HQ$3,0))</f>
        <v>&lt; LOQ</v>
      </c>
      <c r="DA16" s="108" t="str">
        <f>INDEX('Results w relative recovery'!$DM$2:$HQ$60,MATCH($A16,'Results w relative recovery'!$A$2:$A$60,0),MATCH(DA$5,'Results w relative recovery'!$DM$3:$HQ$3,0))</f>
        <v>&lt; LOQ</v>
      </c>
      <c r="DB16" s="108" t="str">
        <f>INDEX('Results w relative recovery'!$DM$2:$HQ$60,MATCH($A16,'Results w relative recovery'!$A$2:$A$60,0),MATCH(DB$5,'Results w relative recovery'!$DM$3:$HQ$3,0))</f>
        <v>&lt; LOQ</v>
      </c>
      <c r="DC16" s="108" t="str">
        <f>INDEX('Results w relative recovery'!$DM$2:$HQ$60,MATCH($A16,'Results w relative recovery'!$A$2:$A$60,0),MATCH(DC$5,'Results w relative recovery'!$DM$3:$HQ$3,0))</f>
        <v>&lt; LOQ</v>
      </c>
      <c r="DD16" s="108" t="str">
        <f>INDEX('Results w relative recovery'!$DM$2:$HQ$60,MATCH($A16,'Results w relative recovery'!$A$2:$A$60,0),MATCH(DD$5,'Results w relative recovery'!$DM$3:$HQ$3,0))</f>
        <v>&lt; LOQ</v>
      </c>
      <c r="DE16" s="108" t="str">
        <f>INDEX('Results w relative recovery'!$DM$2:$HQ$60,MATCH($A16,'Results w relative recovery'!$A$2:$A$60,0),MATCH(DE$5,'Results w relative recovery'!$DM$3:$HQ$3,0))</f>
        <v>&lt; LOQ</v>
      </c>
      <c r="DF16" s="108" t="str">
        <f>INDEX('Results w relative recovery'!$DM$2:$HQ$60,MATCH($A16,'Results w relative recovery'!$A$2:$A$60,0),MATCH(DF$5,'Results w relative recovery'!$DM$3:$HQ$3,0))</f>
        <v>&lt; LOQ</v>
      </c>
      <c r="DG16" s="108" t="str">
        <f>INDEX('Results w relative recovery'!$DM$2:$HQ$60,MATCH($A16,'Results w relative recovery'!$A$2:$A$60,0),MATCH(DG$5,'Results w relative recovery'!$DM$3:$HQ$3,0))</f>
        <v>&lt; LOQ</v>
      </c>
      <c r="DH16" s="108" t="str">
        <f>INDEX('Results w relative recovery'!$DM$2:$HQ$60,MATCH($A16,'Results w relative recovery'!$A$2:$A$60,0),MATCH(DH$5,'Results w relative recovery'!$DM$3:$HQ$3,0))</f>
        <v>&lt; LOQ</v>
      </c>
      <c r="DI16" s="108" t="str">
        <f>INDEX('Results w relative recovery'!$DM$2:$HQ$60,MATCH($A16,'Results w relative recovery'!$A$2:$A$60,0),MATCH(DI$5,'Results w relative recovery'!$DM$3:$HQ$3,0))</f>
        <v>&lt; LOQ</v>
      </c>
      <c r="DJ16" s="108" t="str">
        <f>INDEX('Results w relative recovery'!$DM$2:$HQ$60,MATCH($A16,'Results w relative recovery'!$A$2:$A$60,0),MATCH(DJ$5,'Results w relative recovery'!$DM$3:$HQ$3,0))</f>
        <v>&lt; LOQ</v>
      </c>
      <c r="DK16" s="108" t="str">
        <f>INDEX('Results w relative recovery'!$DM$2:$HQ$60,MATCH($A16,'Results w relative recovery'!$A$2:$A$60,0),MATCH(DK$5,'Results w relative recovery'!$DM$3:$HQ$3,0))</f>
        <v>&lt; LOQ</v>
      </c>
      <c r="DL16" s="108">
        <f>INDEX('Results w relative recovery'!$DM$2:$HQ$60,MATCH($A16,'Results w relative recovery'!$A$2:$A$60,0),MATCH(DL$5,'Results w relative recovery'!$DM$3:$HQ$3,0))</f>
        <v>528.94389999999999</v>
      </c>
      <c r="DM16" s="108">
        <f>INDEX('Results w relative recovery'!$DM$2:$HQ$60,MATCH($A16,'Results w relative recovery'!$A$2:$A$60,0),MATCH(DM$5,'Results w relative recovery'!$DM$3:$HQ$3,0))</f>
        <v>921.25559999999996</v>
      </c>
      <c r="DN16" s="108">
        <f>INDEX('Results w relative recovery'!$DM$2:$HQ$60,MATCH($A16,'Results w relative recovery'!$A$2:$A$60,0),MATCH(DN$5,'Results w relative recovery'!$DM$3:$HQ$3,0))</f>
        <v>3982.8105999999998</v>
      </c>
      <c r="DO16" s="108">
        <f>INDEX('Results w relative recovery'!$DM$2:$HQ$60,MATCH($A16,'Results w relative recovery'!$A$2:$A$60,0),MATCH(DO$5,'Results w relative recovery'!$DM$3:$HQ$3,0))</f>
        <v>5425.7984999999999</v>
      </c>
      <c r="DP16" s="108"/>
    </row>
    <row r="17" spans="1:120" s="199" customFormat="1" x14ac:dyDescent="0.25">
      <c r="A17" s="188" t="s">
        <v>257</v>
      </c>
      <c r="B17" s="196"/>
      <c r="C17" s="189" t="str">
        <f>LOOKUP(A17,Auswertung_Sequence!A17:A70,Auswertung_Sequence!E17:E70)</f>
        <v>Yes</v>
      </c>
      <c r="D17" s="197"/>
      <c r="E17" s="189">
        <f ca="1">LOOKUP(A17,'Results w relative recovery'!$A$4:$A$60,'Results w relative recovery'!$DL$4:$DL$19)</f>
        <v>61</v>
      </c>
      <c r="F17" s="198"/>
      <c r="G17" s="192"/>
      <c r="H17" s="192"/>
      <c r="I17" s="192"/>
      <c r="J17" s="192"/>
      <c r="K17" s="192"/>
      <c r="L17" s="194" t="str">
        <f>INDEX('Results w relative recovery'!$DM$2:$HQ$60,MATCH($A17,'Results w relative recovery'!$A$2:$A$60,0),MATCH(L$5,'Results w relative recovery'!$DM$3:$HQ$3,0))</f>
        <v>&lt; LOQ</v>
      </c>
      <c r="M17" s="194" t="str">
        <f>INDEX('Results w relative recovery'!$DM$2:$HQ$60,MATCH($A17,'Results w relative recovery'!$A$2:$A$60,0),MATCH(M$5,'Results w relative recovery'!$DM$3:$HQ$3,0))</f>
        <v>&lt; LOQ</v>
      </c>
      <c r="N17" s="194" t="str">
        <f>INDEX('Results w relative recovery'!$DM$2:$HQ$60,MATCH($A17,'Results w relative recovery'!$A$2:$A$60,0),MATCH(N$5,'Results w relative recovery'!$DM$3:$HQ$3,0))</f>
        <v>&lt; LOQ</v>
      </c>
      <c r="O17" s="194" t="str">
        <f>INDEX('Results w relative recovery'!$DM$2:$HQ$60,MATCH($A17,'Results w relative recovery'!$A$2:$A$60,0),MATCH(O$5,'Results w relative recovery'!$DM$3:$HQ$3,0))</f>
        <v>&lt; LOQ</v>
      </c>
      <c r="P17" s="194" t="str">
        <f>INDEX('Results w relative recovery'!$DM$2:$HQ$60,MATCH($A17,'Results w relative recovery'!$A$2:$A$60,0),MATCH(P$5,'Results w relative recovery'!$DM$3:$HQ$3,0))</f>
        <v>&lt; LOQ</v>
      </c>
      <c r="Q17" s="194" t="str">
        <f>INDEX('Results w relative recovery'!$DM$2:$HQ$60,MATCH($A17,'Results w relative recovery'!$A$2:$A$60,0),MATCH(Q$5,'Results w relative recovery'!$DM$3:$HQ$3,0))</f>
        <v>&lt; LOQ</v>
      </c>
      <c r="R17" s="194" t="str">
        <f>INDEX('Results w relative recovery'!$DM$2:$HQ$60,MATCH($A17,'Results w relative recovery'!$A$2:$A$60,0),MATCH(R$5,'Results w relative recovery'!$DM$3:$HQ$3,0))</f>
        <v>&lt; LOQ</v>
      </c>
      <c r="S17" s="194" t="str">
        <f>INDEX('Results w relative recovery'!$DM$2:$HQ$60,MATCH($A17,'Results w relative recovery'!$A$2:$A$60,0),MATCH(S$5,'Results w relative recovery'!$DM$3:$HQ$3,0))</f>
        <v>&lt; LOQ</v>
      </c>
      <c r="T17" s="194" t="str">
        <f>INDEX('Results w relative recovery'!$DM$2:$HQ$60,MATCH($A17,'Results w relative recovery'!$A$2:$A$60,0),MATCH(T$5,'Results w relative recovery'!$DM$3:$HQ$3,0))</f>
        <v>&lt; LOQ</v>
      </c>
      <c r="U17" s="194">
        <f>INDEX('Results w relative recovery'!$DM$2:$HQ$60,MATCH($A17,'Results w relative recovery'!$A$2:$A$60,0),MATCH(U$5,'Results w relative recovery'!$DM$3:$HQ$3,0))</f>
        <v>102.04640000000001</v>
      </c>
      <c r="V17" s="194">
        <f>INDEX('Results w relative recovery'!$DM$2:$HQ$60,MATCH($A17,'Results w relative recovery'!$A$2:$A$60,0),MATCH(V$5,'Results w relative recovery'!$DM$3:$HQ$3,0))</f>
        <v>207.8509</v>
      </c>
      <c r="W17" s="194">
        <f>INDEX('Results w relative recovery'!$DM$2:$HQ$60,MATCH($A17,'Results w relative recovery'!$A$2:$A$60,0),MATCH(W$5,'Results w relative recovery'!$DM$3:$HQ$3,0))</f>
        <v>594.80079999999998</v>
      </c>
      <c r="X17" s="194">
        <f>INDEX('Results w relative recovery'!$DM$2:$HQ$60,MATCH($A17,'Results w relative recovery'!$A$2:$A$60,0),MATCH(X$5,'Results w relative recovery'!$DM$3:$HQ$3,0))</f>
        <v>1095.8943999999999</v>
      </c>
      <c r="Y17" s="194">
        <f>INDEX('Results w relative recovery'!$DM$2:$HQ$60,MATCH($A17,'Results w relative recovery'!$A$2:$A$60,0),MATCH(Y$5,'Results w relative recovery'!$DM$3:$HQ$3,0))</f>
        <v>4862.8696</v>
      </c>
      <c r="Z17" s="194">
        <f>INDEX('Results w relative recovery'!$DM$2:$HQ$60,MATCH($A17,'Results w relative recovery'!$A$2:$A$60,0),MATCH(Z$5,'Results w relative recovery'!$DM$3:$HQ$3,0))</f>
        <v>6642.0661</v>
      </c>
      <c r="AA17" s="194">
        <f>INDEX('Results w relative recovery'!$DM$2:$HQ$60,MATCH($A17,'Results w relative recovery'!$A$2:$A$60,0),MATCH(AA$5,'Results w relative recovery'!$DM$3:$HQ$3,0))</f>
        <v>620521.52679999999</v>
      </c>
      <c r="AB17" s="194" t="str">
        <f>INDEX('Results w relative recovery'!$DM$2:$HQ$60,MATCH($A17,'Results w relative recovery'!$A$2:$A$60,0),MATCH(AB$5,'Results w relative recovery'!$DM$3:$HQ$3,0))</f>
        <v>&lt; LOQ</v>
      </c>
      <c r="AC17" s="194" t="str">
        <f>INDEX('Results w relative recovery'!$DM$2:$HQ$60,MATCH($A17,'Results w relative recovery'!$A$2:$A$60,0),MATCH(AC$5,'Results w relative recovery'!$DM$3:$HQ$3,0))</f>
        <v>&lt; LOQ</v>
      </c>
      <c r="AD17" s="194" t="str">
        <f>INDEX('Results w relative recovery'!$DM$2:$HQ$60,MATCH($A17,'Results w relative recovery'!$A$2:$A$60,0),MATCH(AD$5,'Results w relative recovery'!$DM$3:$HQ$3,0))</f>
        <v>&lt; LOQ</v>
      </c>
      <c r="AE17" s="194" t="str">
        <f>INDEX('Results w relative recovery'!$DM$2:$HQ$60,MATCH($A17,'Results w relative recovery'!$A$2:$A$60,0),MATCH(AE$5,'Results w relative recovery'!$DM$3:$HQ$3,0))</f>
        <v>&lt; LOQ</v>
      </c>
      <c r="AF17" s="194">
        <f>INDEX('Results w relative recovery'!$DM$2:$HQ$60,MATCH($A17,'Results w relative recovery'!$A$2:$A$60,0),MATCH(AF$5,'Results w relative recovery'!$DM$3:$HQ$3,0))</f>
        <v>7221.5271000000002</v>
      </c>
      <c r="AG17" s="194" t="str">
        <f>INDEX('Results w relative recovery'!$DM$2:$HQ$60,MATCH($A17,'Results w relative recovery'!$A$2:$A$60,0),MATCH(AG$5,'Results w relative recovery'!$DM$3:$HQ$3,0))</f>
        <v>&lt; LOQ</v>
      </c>
      <c r="AH17" s="194" t="str">
        <f>INDEX('Results w relative recovery'!$DM$2:$HQ$60,MATCH($A17,'Results w relative recovery'!$A$2:$A$60,0),MATCH(AH$5,'Results w relative recovery'!$DM$3:$HQ$3,0))</f>
        <v>&lt; LOQ</v>
      </c>
      <c r="AI17" s="194">
        <f>INDEX('Results w relative recovery'!$DM$2:$HQ$60,MATCH($A17,'Results w relative recovery'!$A$2:$A$60,0),MATCH(AI$5,'Results w relative recovery'!$DM$3:$HQ$3,0))</f>
        <v>6396.1144000000004</v>
      </c>
      <c r="AJ17" s="194">
        <f>INDEX('Results w relative recovery'!$DM$2:$HQ$60,MATCH($A17,'Results w relative recovery'!$A$2:$A$60,0),MATCH(AJ$5,'Results w relative recovery'!$DM$3:$HQ$3,0))</f>
        <v>6799.6031999999996</v>
      </c>
      <c r="AK17" s="194">
        <f>INDEX('Results w relative recovery'!$DM$2:$HQ$60,MATCH($A17,'Results w relative recovery'!$A$2:$A$60,0),MATCH(AK$5,'Results w relative recovery'!$DM$3:$HQ$3,0))</f>
        <v>4512.3526000000002</v>
      </c>
      <c r="AL17" s="194">
        <f>INDEX('Results w relative recovery'!$DM$2:$HQ$60,MATCH($A17,'Results w relative recovery'!$A$2:$A$60,0),MATCH(AL$5,'Results w relative recovery'!$DM$3:$HQ$3,0))</f>
        <v>5107.8981000000003</v>
      </c>
      <c r="AM17" s="194">
        <f>INDEX('Results w relative recovery'!$DM$2:$HQ$60,MATCH($A17,'Results w relative recovery'!$A$2:$A$60,0),MATCH(AM$5,'Results w relative recovery'!$DM$3:$HQ$3,0))</f>
        <v>5247.0276999999996</v>
      </c>
      <c r="AN17" s="194">
        <f>INDEX('Results w relative recovery'!$DM$2:$HQ$60,MATCH($A17,'Results w relative recovery'!$A$2:$A$60,0),MATCH(AN$5,'Results w relative recovery'!$DM$3:$HQ$3,0))</f>
        <v>3612.8514</v>
      </c>
      <c r="AO17" s="194">
        <f>INDEX('Results w relative recovery'!$DM$2:$HQ$60,MATCH($A17,'Results w relative recovery'!$A$2:$A$60,0),MATCH(AO$5,'Results w relative recovery'!$DM$3:$HQ$3,0))</f>
        <v>4387.1707999999999</v>
      </c>
      <c r="AP17" s="194">
        <f>INDEX('Results w relative recovery'!$DM$2:$HQ$60,MATCH($A17,'Results w relative recovery'!$A$2:$A$60,0),MATCH(AP$5,'Results w relative recovery'!$DM$3:$HQ$3,0))</f>
        <v>5850.6786000000002</v>
      </c>
      <c r="AQ17" s="194">
        <f>INDEX('Results w relative recovery'!$DM$2:$HQ$60,MATCH($A17,'Results w relative recovery'!$A$2:$A$60,0),MATCH(AQ$5,'Results w relative recovery'!$DM$3:$HQ$3,0))</f>
        <v>5701.1633000000002</v>
      </c>
      <c r="AR17" s="194">
        <f>INDEX('Results w relative recovery'!$DM$2:$HQ$60,MATCH($A17,'Results w relative recovery'!$A$2:$A$60,0),MATCH(AR$5,'Results w relative recovery'!$DM$3:$HQ$3,0))</f>
        <v>9834.4773000000005</v>
      </c>
      <c r="AS17" s="194">
        <f>INDEX('Results w relative recovery'!$DM$2:$HQ$60,MATCH($A17,'Results w relative recovery'!$A$2:$A$60,0),MATCH(AS$5,'Results w relative recovery'!$DM$3:$HQ$3,0))</f>
        <v>7775.4621999999999</v>
      </c>
      <c r="AT17" s="194">
        <f>INDEX('Results w relative recovery'!$DM$2:$HQ$60,MATCH($A17,'Results w relative recovery'!$A$2:$A$60,0),MATCH(AT$5,'Results w relative recovery'!$DM$3:$HQ$3,0))</f>
        <v>8643.4905999999992</v>
      </c>
      <c r="AU17" s="194">
        <f>INDEX('Results w relative recovery'!$DM$2:$HQ$60,MATCH($A17,'Results w relative recovery'!$A$2:$A$60,0),MATCH(AU$5,'Results w relative recovery'!$DM$3:$HQ$3,0))</f>
        <v>14445.8498</v>
      </c>
      <c r="AV17" s="194">
        <f>INDEX('Results w relative recovery'!$DM$2:$HQ$60,MATCH($A17,'Results w relative recovery'!$A$2:$A$60,0),MATCH(AV$5,'Results w relative recovery'!$DM$3:$HQ$3,0))</f>
        <v>15067.904399999999</v>
      </c>
      <c r="AW17" s="194">
        <f>INDEX('Results w relative recovery'!$DM$2:$HQ$60,MATCH($A17,'Results w relative recovery'!$A$2:$A$60,0),MATCH(AW$5,'Results w relative recovery'!$DM$3:$HQ$3,0))</f>
        <v>12578.0072</v>
      </c>
      <c r="AX17" s="194">
        <f>INDEX('Results w relative recovery'!$DM$2:$HQ$60,MATCH($A17,'Results w relative recovery'!$A$2:$A$60,0),MATCH(AX$5,'Results w relative recovery'!$DM$3:$HQ$3,0))</f>
        <v>33806.046600000001</v>
      </c>
      <c r="AY17" s="194">
        <f>INDEX('Results w relative recovery'!$DM$2:$HQ$60,MATCH($A17,'Results w relative recovery'!$A$2:$A$60,0),MATCH(AY$5,'Results w relative recovery'!$DM$3:$HQ$3,0))</f>
        <v>35965.999499999998</v>
      </c>
      <c r="AZ17" s="194">
        <f>INDEX('Results w relative recovery'!$DM$2:$HQ$60,MATCH($A17,'Results w relative recovery'!$A$2:$A$60,0),MATCH(AZ$5,'Results w relative recovery'!$DM$3:$HQ$3,0))</f>
        <v>28570.366600000001</v>
      </c>
      <c r="BA17" s="194">
        <f>INDEX('Results w relative recovery'!$DM$2:$HQ$60,MATCH($A17,'Results w relative recovery'!$A$2:$A$60,0),MATCH(BA$5,'Results w relative recovery'!$DM$3:$HQ$3,0))</f>
        <v>48108.328399999999</v>
      </c>
      <c r="BB17" s="194">
        <f>INDEX('Results w relative recovery'!$DM$2:$HQ$60,MATCH($A17,'Results w relative recovery'!$A$2:$A$60,0),MATCH(BB$5,'Results w relative recovery'!$DM$3:$HQ$3,0))</f>
        <v>53046.009400000003</v>
      </c>
      <c r="BC17" s="194">
        <f>INDEX('Results w relative recovery'!$DM$2:$HQ$60,MATCH($A17,'Results w relative recovery'!$A$2:$A$60,0),MATCH(BC$5,'Results w relative recovery'!$DM$3:$HQ$3,0))</f>
        <v>35385.5533</v>
      </c>
      <c r="BD17" s="194">
        <f>INDEX('Results w relative recovery'!$DM$2:$HQ$60,MATCH($A17,'Results w relative recovery'!$A$2:$A$60,0),MATCH(BD$5,'Results w relative recovery'!$DM$3:$HQ$3,0))</f>
        <v>539194.51780000003</v>
      </c>
      <c r="BE17" s="194">
        <f>INDEX('Results w relative recovery'!$DM$2:$HQ$60,MATCH($A17,'Results w relative recovery'!$A$2:$A$60,0),MATCH(BE$5,'Results w relative recovery'!$DM$3:$HQ$3,0))</f>
        <v>32316.180700000001</v>
      </c>
      <c r="BF17" s="194">
        <f>INDEX('Results w relative recovery'!$DM$2:$HQ$60,MATCH($A17,'Results w relative recovery'!$A$2:$A$60,0),MATCH(BF$5,'Results w relative recovery'!$DM$3:$HQ$3,0))</f>
        <v>22601.617099999999</v>
      </c>
      <c r="BG17" s="194">
        <f>INDEX('Results w relative recovery'!$DM$2:$HQ$60,MATCH($A17,'Results w relative recovery'!$A$2:$A$60,0),MATCH(BG$5,'Results w relative recovery'!$DM$3:$HQ$3,0))</f>
        <v>21712.815900000001</v>
      </c>
      <c r="BH17" s="194">
        <f>INDEX('Results w relative recovery'!$DM$2:$HQ$60,MATCH($A17,'Results w relative recovery'!$A$2:$A$60,0),MATCH(BH$5,'Results w relative recovery'!$DM$3:$HQ$3,0))</f>
        <v>620521.52679999999</v>
      </c>
      <c r="BI17" s="194" t="str">
        <f>INDEX('Results w relative recovery'!$DM$2:$HQ$60,MATCH($A17,'Results w relative recovery'!$A$2:$A$60,0),MATCH(BI$5,'Results w relative recovery'!$DM$3:$HQ$3,0))</f>
        <v>&lt; LOQ</v>
      </c>
      <c r="BJ17" s="194" t="str">
        <f>INDEX('Results w relative recovery'!$DM$2:$HQ$60,MATCH($A17,'Results w relative recovery'!$A$2:$A$60,0),MATCH(BJ$5,'Results w relative recovery'!$DM$3:$HQ$3,0))</f>
        <v>&lt; LOQ</v>
      </c>
      <c r="BK17" s="194" t="str">
        <f>INDEX('Results w relative recovery'!$DM$2:$HQ$60,MATCH($A17,'Results w relative recovery'!$A$2:$A$60,0),MATCH(BK$5,'Results w relative recovery'!$DM$3:$HQ$3,0))</f>
        <v>&lt; LOQ</v>
      </c>
      <c r="BL17" s="194" t="str">
        <f>INDEX('Results w relative recovery'!$DM$2:$HQ$60,MATCH($A17,'Results w relative recovery'!$A$2:$A$60,0),MATCH(BL$5,'Results w relative recovery'!$DM$3:$HQ$3,0))</f>
        <v>&lt; LOQ</v>
      </c>
      <c r="BM17" s="194">
        <f>INDEX('Results w relative recovery'!$DM$2:$HQ$60,MATCH($A17,'Results w relative recovery'!$A$2:$A$60,0),MATCH(BM$5,'Results w relative recovery'!$DM$3:$HQ$3,0))</f>
        <v>716700.32149999996</v>
      </c>
      <c r="BN17" s="194">
        <f>INDEX('Results w relative recovery'!$DM$2:$HQ$60,MATCH($A17,'Results w relative recovery'!$A$2:$A$60,0),MATCH(BN$5,'Results w relative recovery'!$DM$3:$HQ$3,0))</f>
        <v>220855.50539999999</v>
      </c>
      <c r="BO17" s="194">
        <f>INDEX('Results w relative recovery'!$DM$2:$HQ$60,MATCH($A17,'Results w relative recovery'!$A$2:$A$60,0),MATCH(BO$5,'Results w relative recovery'!$DM$3:$HQ$3,0))</f>
        <v>620521.52679999999</v>
      </c>
      <c r="BP17" s="194" t="str">
        <f>INDEX('Results w relative recovery'!$DM$2:$HQ$60,MATCH($A17,'Results w relative recovery'!$A$2:$A$60,0),MATCH(BP$5,'Results w relative recovery'!$DM$3:$HQ$3,0))</f>
        <v>&lt; LOQ</v>
      </c>
      <c r="BQ17" s="194" t="str">
        <f>INDEX('Results w relative recovery'!$DM$2:$HQ$60,MATCH($A17,'Results w relative recovery'!$A$2:$A$60,0),MATCH(BQ$5,'Results w relative recovery'!$DM$3:$HQ$3,0))</f>
        <v>&lt; LOQ</v>
      </c>
      <c r="BR17" s="194" t="str">
        <f>INDEX('Results w relative recovery'!$DM$2:$HQ$60,MATCH($A17,'Results w relative recovery'!$A$2:$A$60,0),MATCH(BR$5,'Results w relative recovery'!$DM$3:$HQ$3,0))</f>
        <v>&lt; LOQ</v>
      </c>
      <c r="BS17" s="194">
        <f>INDEX('Results w relative recovery'!$DM$2:$HQ$60,MATCH($A17,'Results w relative recovery'!$A$2:$A$60,0),MATCH(BS$5,'Results w relative recovery'!$DM$3:$HQ$3,0))</f>
        <v>66.815700000000007</v>
      </c>
      <c r="BT17" s="194" t="str">
        <f>INDEX('Results w relative recovery'!$DM$2:$HQ$60,MATCH($A17,'Results w relative recovery'!$A$2:$A$60,0),MATCH(BT$5,'Results w relative recovery'!$DM$3:$HQ$3,0))</f>
        <v>&lt; LOQ</v>
      </c>
      <c r="BU17" s="194" t="str">
        <f>INDEX('Results w relative recovery'!$DM$2:$HQ$60,MATCH($A17,'Results w relative recovery'!$A$2:$A$60,0),MATCH(BU$5,'Results w relative recovery'!$DM$3:$HQ$3,0))</f>
        <v>&lt; LOQ</v>
      </c>
      <c r="BV17" s="194">
        <f>INDEX('Results w relative recovery'!$DM$2:$HQ$60,MATCH($A17,'Results w relative recovery'!$A$2:$A$60,0),MATCH(BV$5,'Results w relative recovery'!$DM$3:$HQ$3,0))</f>
        <v>61.5563</v>
      </c>
      <c r="BW17" s="194">
        <f>INDEX('Results w relative recovery'!$DM$2:$HQ$60,MATCH($A17,'Results w relative recovery'!$A$2:$A$60,0),MATCH(BW$5,'Results w relative recovery'!$DM$3:$HQ$3,0))</f>
        <v>72.503600000000006</v>
      </c>
      <c r="BX17" s="194">
        <f>INDEX('Results w relative recovery'!$DM$2:$HQ$60,MATCH($A17,'Results w relative recovery'!$A$2:$A$60,0),MATCH(BX$5,'Results w relative recovery'!$DM$3:$HQ$3,0))</f>
        <v>64.130600000000001</v>
      </c>
      <c r="BY17" s="194">
        <f>INDEX('Results w relative recovery'!$DM$2:$HQ$60,MATCH($A17,'Results w relative recovery'!$A$2:$A$60,0),MATCH(BY$5,'Results w relative recovery'!$DM$3:$HQ$3,0))</f>
        <v>75.628600000000006</v>
      </c>
      <c r="BZ17" s="194" t="str">
        <f>INDEX('Results w relative recovery'!$DM$2:$HQ$60,MATCH($A17,'Results w relative recovery'!$A$2:$A$60,0),MATCH(BZ$5,'Results w relative recovery'!$DM$3:$HQ$3,0))</f>
        <v>&lt; LOQ</v>
      </c>
      <c r="CA17" s="194">
        <f>INDEX('Results w relative recovery'!$DM$2:$HQ$60,MATCH($A17,'Results w relative recovery'!$A$2:$A$60,0),MATCH(CA$5,'Results w relative recovery'!$DM$3:$HQ$3,0))</f>
        <v>70.482500000000002</v>
      </c>
      <c r="CB17" s="194" t="str">
        <f>INDEX('Results w relative recovery'!$DM$2:$HQ$60,MATCH($A17,'Results w relative recovery'!$A$2:$A$60,0),MATCH(CB$5,'Results w relative recovery'!$DM$3:$HQ$3,0))</f>
        <v>&lt; LOQ</v>
      </c>
      <c r="CC17" s="194" t="str">
        <f>INDEX('Results w relative recovery'!$DM$2:$HQ$60,MATCH($A17,'Results w relative recovery'!$A$2:$A$60,0),MATCH(CC$5,'Results w relative recovery'!$DM$3:$HQ$3,0))</f>
        <v>&lt; LOQ</v>
      </c>
      <c r="CD17" s="194">
        <f>INDEX('Results w relative recovery'!$DM$2:$HQ$60,MATCH($A17,'Results w relative recovery'!$A$2:$A$60,0),MATCH(CD$5,'Results w relative recovery'!$DM$3:$HQ$3,0))</f>
        <v>64.546300000000002</v>
      </c>
      <c r="CE17" s="194">
        <f>INDEX('Results w relative recovery'!$DM$2:$HQ$60,MATCH($A17,'Results w relative recovery'!$A$2:$A$60,0),MATCH(CE$5,'Results w relative recovery'!$DM$3:$HQ$3,0))</f>
        <v>83.857699999999994</v>
      </c>
      <c r="CF17" s="194">
        <f>INDEX('Results w relative recovery'!$DM$2:$HQ$60,MATCH($A17,'Results w relative recovery'!$A$2:$A$60,0),MATCH(CF$5,'Results w relative recovery'!$DM$3:$HQ$3,0))</f>
        <v>84.031000000000006</v>
      </c>
      <c r="CG17" s="194">
        <f>INDEX('Results w relative recovery'!$DM$2:$HQ$60,MATCH($A17,'Results w relative recovery'!$A$2:$A$60,0),MATCH(CG$5,'Results w relative recovery'!$DM$3:$HQ$3,0))</f>
        <v>62.487400000000001</v>
      </c>
      <c r="CH17" s="194">
        <f>INDEX('Results w relative recovery'!$DM$2:$HQ$60,MATCH($A17,'Results w relative recovery'!$A$2:$A$60,0),MATCH(CH$5,'Results w relative recovery'!$DM$3:$HQ$3,0))</f>
        <v>89.469399999999993</v>
      </c>
      <c r="CI17" s="194">
        <f>INDEX('Results w relative recovery'!$DM$2:$HQ$60,MATCH($A17,'Results w relative recovery'!$A$2:$A$60,0),MATCH(CI$5,'Results w relative recovery'!$DM$3:$HQ$3,0))</f>
        <v>620521.52679999999</v>
      </c>
      <c r="CJ17" s="194" t="str">
        <f>INDEX('Results w relative recovery'!$DM$2:$HQ$60,MATCH($A17,'Results w relative recovery'!$A$2:$A$60,0),MATCH(CJ$5,'Results w relative recovery'!$DM$3:$HQ$3,0))</f>
        <v>&lt; LOQ</v>
      </c>
      <c r="CK17" s="194" t="str">
        <f>INDEX('Results w relative recovery'!$DM$2:$HQ$60,MATCH($A17,'Results w relative recovery'!$A$2:$A$60,0),MATCH(CK$5,'Results w relative recovery'!$DM$3:$HQ$3,0))</f>
        <v>&lt; LOQ</v>
      </c>
      <c r="CL17" s="194" t="str">
        <f>INDEX('Results w relative recovery'!$DM$2:$HQ$60,MATCH($A17,'Results w relative recovery'!$A$2:$A$60,0),MATCH(CL$5,'Results w relative recovery'!$DM$3:$HQ$3,0))</f>
        <v>&lt; LOQ</v>
      </c>
      <c r="CM17" s="194" t="str">
        <f>INDEX('Results w relative recovery'!$DM$2:$HQ$60,MATCH($A17,'Results w relative recovery'!$A$2:$A$60,0),MATCH(CM$5,'Results w relative recovery'!$DM$3:$HQ$3,0))</f>
        <v>&lt; LOQ</v>
      </c>
      <c r="CN17" s="194">
        <f>INDEX('Results w relative recovery'!$DM$2:$HQ$60,MATCH($A17,'Results w relative recovery'!$A$2:$A$60,0),MATCH(CN$5,'Results w relative recovery'!$DM$3:$HQ$3,0))</f>
        <v>5766.1806999999999</v>
      </c>
      <c r="CO17" s="194">
        <f>INDEX('Results w relative recovery'!$DM$2:$HQ$60,MATCH($A17,'Results w relative recovery'!$A$2:$A$60,0),MATCH(CO$5,'Results w relative recovery'!$DM$3:$HQ$3,0))</f>
        <v>9144.8829999999998</v>
      </c>
      <c r="CP17" s="194">
        <f>INDEX('Results w relative recovery'!$DM$2:$HQ$60,MATCH($A17,'Results w relative recovery'!$A$2:$A$60,0),MATCH(CP$5,'Results w relative recovery'!$DM$3:$HQ$3,0))</f>
        <v>18250.972900000001</v>
      </c>
      <c r="CQ17" s="194">
        <f>INDEX('Results w relative recovery'!$DM$2:$HQ$60,MATCH($A17,'Results w relative recovery'!$A$2:$A$60,0),MATCH(CQ$5,'Results w relative recovery'!$DM$3:$HQ$3,0))</f>
        <v>32834.685599999997</v>
      </c>
      <c r="CR17" s="194">
        <f>INDEX('Results w relative recovery'!$DM$2:$HQ$60,MATCH($A17,'Results w relative recovery'!$A$2:$A$60,0),MATCH(CR$5,'Results w relative recovery'!$DM$3:$HQ$3,0))</f>
        <v>620521.52679999999</v>
      </c>
      <c r="CS17" s="194" t="str">
        <f>INDEX('Results w relative recovery'!$DM$2:$HQ$60,MATCH($A17,'Results w relative recovery'!$A$2:$A$60,0),MATCH(CS$5,'Results w relative recovery'!$DM$3:$HQ$3,0))</f>
        <v>&lt; LOQ</v>
      </c>
      <c r="CT17" s="194" t="str">
        <f>INDEX('Results w relative recovery'!$DM$2:$HQ$60,MATCH($A17,'Results w relative recovery'!$A$2:$A$60,0),MATCH(CT$5,'Results w relative recovery'!$DM$3:$HQ$3,0))</f>
        <v>&lt; LOQ</v>
      </c>
      <c r="CU17" s="194" t="str">
        <f>INDEX('Results w relative recovery'!$DM$2:$HQ$60,MATCH($A17,'Results w relative recovery'!$A$2:$A$60,0),MATCH(CU$5,'Results w relative recovery'!$DM$3:$HQ$3,0))</f>
        <v>&lt; LOQ</v>
      </c>
      <c r="CV17" s="194">
        <f>INDEX('Results w relative recovery'!$DM$2:$HQ$60,MATCH($A17,'Results w relative recovery'!$A$2:$A$60,0),MATCH(CV$5,'Results w relative recovery'!$DM$3:$HQ$3,0))</f>
        <v>246.0444</v>
      </c>
      <c r="CW17" s="194">
        <f>INDEX('Results w relative recovery'!$DM$2:$HQ$60,MATCH($A17,'Results w relative recovery'!$A$2:$A$60,0),MATCH(CW$5,'Results w relative recovery'!$DM$3:$HQ$3,0))</f>
        <v>1061.4340999999999</v>
      </c>
      <c r="CX17" s="194">
        <f>INDEX('Results w relative recovery'!$DM$2:$HQ$60,MATCH($A17,'Results w relative recovery'!$A$2:$A$60,0),MATCH(CX$5,'Results w relative recovery'!$DM$3:$HQ$3,0))</f>
        <v>4469.7727999999997</v>
      </c>
      <c r="CY17" s="194">
        <f>INDEX('Results w relative recovery'!$DM$2:$HQ$60,MATCH($A17,'Results w relative recovery'!$A$2:$A$60,0),MATCH(CY$5,'Results w relative recovery'!$DM$3:$HQ$3,0))</f>
        <v>40666.579899999997</v>
      </c>
      <c r="CZ17" s="194">
        <f>INDEX('Results w relative recovery'!$DM$2:$HQ$60,MATCH($A17,'Results w relative recovery'!$A$2:$A$60,0),MATCH(CZ$5,'Results w relative recovery'!$DM$3:$HQ$3,0))</f>
        <v>620521.52679999999</v>
      </c>
      <c r="DA17" s="194" t="str">
        <f>INDEX('Results w relative recovery'!$DM$2:$HQ$60,MATCH($A17,'Results w relative recovery'!$A$2:$A$60,0),MATCH(DA$5,'Results w relative recovery'!$DM$3:$HQ$3,0))</f>
        <v>&lt; LOQ</v>
      </c>
      <c r="DB17" s="194" t="str">
        <f>INDEX('Results w relative recovery'!$DM$2:$HQ$60,MATCH($A17,'Results w relative recovery'!$A$2:$A$60,0),MATCH(DB$5,'Results w relative recovery'!$DM$3:$HQ$3,0))</f>
        <v>&lt; LOQ</v>
      </c>
      <c r="DC17" s="194" t="str">
        <f>INDEX('Results w relative recovery'!$DM$2:$HQ$60,MATCH($A17,'Results w relative recovery'!$A$2:$A$60,0),MATCH(DC$5,'Results w relative recovery'!$DM$3:$HQ$3,0))</f>
        <v>&lt; LOQ</v>
      </c>
      <c r="DD17" s="194" t="str">
        <f>INDEX('Results w relative recovery'!$DM$2:$HQ$60,MATCH($A17,'Results w relative recovery'!$A$2:$A$60,0),MATCH(DD$5,'Results w relative recovery'!$DM$3:$HQ$3,0))</f>
        <v>&lt; LOQ</v>
      </c>
      <c r="DE17" s="194" t="str">
        <f>INDEX('Results w relative recovery'!$DM$2:$HQ$60,MATCH($A17,'Results w relative recovery'!$A$2:$A$60,0),MATCH(DE$5,'Results w relative recovery'!$DM$3:$HQ$3,0))</f>
        <v>&lt; LOQ</v>
      </c>
      <c r="DF17" s="194" t="str">
        <f>INDEX('Results w relative recovery'!$DM$2:$HQ$60,MATCH($A17,'Results w relative recovery'!$A$2:$A$60,0),MATCH(DF$5,'Results w relative recovery'!$DM$3:$HQ$3,0))</f>
        <v>&lt; LOQ</v>
      </c>
      <c r="DG17" s="194" t="str">
        <f>INDEX('Results w relative recovery'!$DM$2:$HQ$60,MATCH($A17,'Results w relative recovery'!$A$2:$A$60,0),MATCH(DG$5,'Results w relative recovery'!$DM$3:$HQ$3,0))</f>
        <v>&lt; LOQ</v>
      </c>
      <c r="DH17" s="194" t="str">
        <f>INDEX('Results w relative recovery'!$DM$2:$HQ$60,MATCH($A17,'Results w relative recovery'!$A$2:$A$60,0),MATCH(DH$5,'Results w relative recovery'!$DM$3:$HQ$3,0))</f>
        <v>&lt; LOQ</v>
      </c>
      <c r="DI17" s="194" t="str">
        <f>INDEX('Results w relative recovery'!$DM$2:$HQ$60,MATCH($A17,'Results w relative recovery'!$A$2:$A$60,0),MATCH(DI$5,'Results w relative recovery'!$DM$3:$HQ$3,0))</f>
        <v>&lt; LOQ</v>
      </c>
      <c r="DJ17" s="194">
        <f>INDEX('Results w relative recovery'!$DM$2:$HQ$60,MATCH($A17,'Results w relative recovery'!$A$2:$A$60,0),MATCH(DJ$5,'Results w relative recovery'!$DM$3:$HQ$3,0))</f>
        <v>102.04640000000001</v>
      </c>
      <c r="DK17" s="194">
        <f>INDEX('Results w relative recovery'!$DM$2:$HQ$60,MATCH($A17,'Results w relative recovery'!$A$2:$A$60,0),MATCH(DK$5,'Results w relative recovery'!$DM$3:$HQ$3,0))</f>
        <v>207.8509</v>
      </c>
      <c r="DL17" s="194">
        <f>INDEX('Results w relative recovery'!$DM$2:$HQ$60,MATCH($A17,'Results w relative recovery'!$A$2:$A$60,0),MATCH(DL$5,'Results w relative recovery'!$DM$3:$HQ$3,0))</f>
        <v>594.80079999999998</v>
      </c>
      <c r="DM17" s="194">
        <f>INDEX('Results w relative recovery'!$DM$2:$HQ$60,MATCH($A17,'Results w relative recovery'!$A$2:$A$60,0),MATCH(DM$5,'Results w relative recovery'!$DM$3:$HQ$3,0))</f>
        <v>1095.8943999999999</v>
      </c>
      <c r="DN17" s="194">
        <f>INDEX('Results w relative recovery'!$DM$2:$HQ$60,MATCH($A17,'Results w relative recovery'!$A$2:$A$60,0),MATCH(DN$5,'Results w relative recovery'!$DM$3:$HQ$3,0))</f>
        <v>4862.8696</v>
      </c>
      <c r="DO17" s="194">
        <f>INDEX('Results w relative recovery'!$DM$2:$HQ$60,MATCH($A17,'Results w relative recovery'!$A$2:$A$60,0),MATCH(DO$5,'Results w relative recovery'!$DM$3:$HQ$3,0))</f>
        <v>6642.0661</v>
      </c>
      <c r="DP17" s="194"/>
    </row>
    <row r="18" spans="1:120" x14ac:dyDescent="0.25">
      <c r="A18" s="103" t="s">
        <v>222</v>
      </c>
      <c r="B18" s="6"/>
      <c r="C18" s="173" t="str">
        <f>LOOKUP(A18,Auswertung_Sequence!A18:A71,Auswertung_Sequence!E18:E71)</f>
        <v>Yes</v>
      </c>
      <c r="D18" s="64"/>
      <c r="E18" s="173">
        <f ca="1">LOOKUP(A18,'Results w relative recovery'!$A$4:$A$60,'Results w relative recovery'!$DL$4:$DL$19)</f>
        <v>230</v>
      </c>
      <c r="F18" s="65"/>
      <c r="G18" s="109"/>
      <c r="H18" s="109"/>
      <c r="I18" s="66"/>
      <c r="J18" s="109"/>
      <c r="K18" s="66"/>
      <c r="L18" s="108" t="str">
        <f>INDEX('Results w relative recovery'!$DM$2:$HQ$60,MATCH($A18,'Results w relative recovery'!$A$2:$A$60,0),MATCH(L$5,'Results w relative recovery'!$DM$3:$HQ$3,0))</f>
        <v>&lt; LOQ</v>
      </c>
      <c r="M18" s="108" t="str">
        <f>INDEX('Results w relative recovery'!$DM$2:$HQ$60,MATCH($A18,'Results w relative recovery'!$A$2:$A$60,0),MATCH(M$5,'Results w relative recovery'!$DM$3:$HQ$3,0))</f>
        <v>&lt; LOQ</v>
      </c>
      <c r="N18" s="108" t="str">
        <f>INDEX('Results w relative recovery'!$DM$2:$HQ$60,MATCH($A18,'Results w relative recovery'!$A$2:$A$60,0),MATCH(N$5,'Results w relative recovery'!$DM$3:$HQ$3,0))</f>
        <v>&lt; LOQ</v>
      </c>
      <c r="O18" s="108" t="str">
        <f>INDEX('Results w relative recovery'!$DM$2:$HQ$60,MATCH($A18,'Results w relative recovery'!$A$2:$A$60,0),MATCH(O$5,'Results w relative recovery'!$DM$3:$HQ$3,0))</f>
        <v>&lt; LOQ</v>
      </c>
      <c r="P18" s="108" t="str">
        <f>INDEX('Results w relative recovery'!$DM$2:$HQ$60,MATCH($A18,'Results w relative recovery'!$A$2:$A$60,0),MATCH(P$5,'Results w relative recovery'!$DM$3:$HQ$3,0))</f>
        <v>&lt; LOQ</v>
      </c>
      <c r="Q18" s="108" t="str">
        <f>INDEX('Results w relative recovery'!$DM$2:$HQ$60,MATCH($A18,'Results w relative recovery'!$A$2:$A$60,0),MATCH(Q$5,'Results w relative recovery'!$DM$3:$HQ$3,0))</f>
        <v>&lt; LOQ</v>
      </c>
      <c r="R18" s="108" t="str">
        <f>INDEX('Results w relative recovery'!$DM$2:$HQ$60,MATCH($A18,'Results w relative recovery'!$A$2:$A$60,0),MATCH(R$5,'Results w relative recovery'!$DM$3:$HQ$3,0))</f>
        <v>&lt; LOQ</v>
      </c>
      <c r="S18" s="108" t="str">
        <f>INDEX('Results w relative recovery'!$DM$2:$HQ$60,MATCH($A18,'Results w relative recovery'!$A$2:$A$60,0),MATCH(S$5,'Results w relative recovery'!$DM$3:$HQ$3,0))</f>
        <v>&lt; LOQ</v>
      </c>
      <c r="T18" s="108" t="str">
        <f>INDEX('Results w relative recovery'!$DM$2:$HQ$60,MATCH($A18,'Results w relative recovery'!$A$2:$A$60,0),MATCH(T$5,'Results w relative recovery'!$DM$3:$HQ$3,0))</f>
        <v>&lt; LOQ</v>
      </c>
      <c r="U18" s="108" t="str">
        <f>INDEX('Results w relative recovery'!$DM$2:$HQ$60,MATCH($A18,'Results w relative recovery'!$A$2:$A$60,0),MATCH(U$5,'Results w relative recovery'!$DM$3:$HQ$3,0))</f>
        <v>&lt; LOQ</v>
      </c>
      <c r="V18" s="108" t="str">
        <f>INDEX('Results w relative recovery'!$DM$2:$HQ$60,MATCH($A18,'Results w relative recovery'!$A$2:$A$60,0),MATCH(V$5,'Results w relative recovery'!$DM$3:$HQ$3,0))</f>
        <v>&lt; LOQ</v>
      </c>
      <c r="W18" s="108">
        <f>INDEX('Results w relative recovery'!$DM$2:$HQ$60,MATCH($A18,'Results w relative recovery'!$A$2:$A$60,0),MATCH(W$5,'Results w relative recovery'!$DM$3:$HQ$3,0))</f>
        <v>511.5136</v>
      </c>
      <c r="X18" s="108">
        <f>INDEX('Results w relative recovery'!$DM$2:$HQ$60,MATCH($A18,'Results w relative recovery'!$A$2:$A$60,0),MATCH(X$5,'Results w relative recovery'!$DM$3:$HQ$3,0))</f>
        <v>987.03520000000003</v>
      </c>
      <c r="Y18" s="108">
        <f>INDEX('Results w relative recovery'!$DM$2:$HQ$60,MATCH($A18,'Results w relative recovery'!$A$2:$A$60,0),MATCH(Y$5,'Results w relative recovery'!$DM$3:$HQ$3,0))</f>
        <v>5701.8401999999996</v>
      </c>
      <c r="Z18" s="108">
        <f>INDEX('Results w relative recovery'!$DM$2:$HQ$60,MATCH($A18,'Results w relative recovery'!$A$2:$A$60,0),MATCH(Z$5,'Results w relative recovery'!$DM$3:$HQ$3,0))</f>
        <v>7823.8820999999998</v>
      </c>
      <c r="AA18" s="108" t="str">
        <f>INDEX('Results w relative recovery'!$DM$2:$HQ$60,MATCH($A18,'Results w relative recovery'!$A$2:$A$60,0),MATCH(AA$5,'Results w relative recovery'!$DM$3:$HQ$3,0))</f>
        <v>&lt; LOQ</v>
      </c>
      <c r="AB18" s="108" t="str">
        <f>INDEX('Results w relative recovery'!$DM$2:$HQ$60,MATCH($A18,'Results w relative recovery'!$A$2:$A$60,0),MATCH(AB$5,'Results w relative recovery'!$DM$3:$HQ$3,0))</f>
        <v>&lt; LOQ</v>
      </c>
      <c r="AC18" s="108" t="str">
        <f>INDEX('Results w relative recovery'!$DM$2:$HQ$60,MATCH($A18,'Results w relative recovery'!$A$2:$A$60,0),MATCH(AC$5,'Results w relative recovery'!$DM$3:$HQ$3,0))</f>
        <v>&lt; LOQ</v>
      </c>
      <c r="AD18" s="108" t="str">
        <f>INDEX('Results w relative recovery'!$DM$2:$HQ$60,MATCH($A18,'Results w relative recovery'!$A$2:$A$60,0),MATCH(AD$5,'Results w relative recovery'!$DM$3:$HQ$3,0))</f>
        <v>&lt; LOQ</v>
      </c>
      <c r="AE18" s="108">
        <f>INDEX('Results w relative recovery'!$DM$2:$HQ$60,MATCH($A18,'Results w relative recovery'!$A$2:$A$60,0),MATCH(AE$5,'Results w relative recovery'!$DM$3:$HQ$3,0))</f>
        <v>384.8408</v>
      </c>
      <c r="AF18" s="108">
        <f>INDEX('Results w relative recovery'!$DM$2:$HQ$60,MATCH($A18,'Results w relative recovery'!$A$2:$A$60,0),MATCH(AF$5,'Results w relative recovery'!$DM$3:$HQ$3,0))</f>
        <v>49632.977200000001</v>
      </c>
      <c r="AG18" s="108">
        <f>INDEX('Results w relative recovery'!$DM$2:$HQ$60,MATCH($A18,'Results w relative recovery'!$A$2:$A$60,0),MATCH(AG$5,'Results w relative recovery'!$DM$3:$HQ$3,0))</f>
        <v>3885.9135999999999</v>
      </c>
      <c r="AH18" s="108">
        <f>INDEX('Results w relative recovery'!$DM$2:$HQ$60,MATCH($A18,'Results w relative recovery'!$A$2:$A$60,0),MATCH(AH$5,'Results w relative recovery'!$DM$3:$HQ$3,0))</f>
        <v>2145.5138999999999</v>
      </c>
      <c r="AI18" s="108">
        <f>INDEX('Results w relative recovery'!$DM$2:$HQ$60,MATCH($A18,'Results w relative recovery'!$A$2:$A$60,0),MATCH(AI$5,'Results w relative recovery'!$DM$3:$HQ$3,0))</f>
        <v>733.95</v>
      </c>
      <c r="AJ18" s="108">
        <f>INDEX('Results w relative recovery'!$DM$2:$HQ$60,MATCH($A18,'Results w relative recovery'!$A$2:$A$60,0),MATCH(AJ$5,'Results w relative recovery'!$DM$3:$HQ$3,0))</f>
        <v>336.69560000000001</v>
      </c>
      <c r="AK18" s="108">
        <f>INDEX('Results w relative recovery'!$DM$2:$HQ$60,MATCH($A18,'Results w relative recovery'!$A$2:$A$60,0),MATCH(AK$5,'Results w relative recovery'!$DM$3:$HQ$3,0))</f>
        <v>1410.9826</v>
      </c>
      <c r="AL18" s="108">
        <f>INDEX('Results w relative recovery'!$DM$2:$HQ$60,MATCH($A18,'Results w relative recovery'!$A$2:$A$60,0),MATCH(AL$5,'Results w relative recovery'!$DM$3:$HQ$3,0))</f>
        <v>589.66650000000004</v>
      </c>
      <c r="AM18" s="108">
        <f>INDEX('Results w relative recovery'!$DM$2:$HQ$60,MATCH($A18,'Results w relative recovery'!$A$2:$A$60,0),MATCH(AM$5,'Results w relative recovery'!$DM$3:$HQ$3,0))</f>
        <v>242.80179999999999</v>
      </c>
      <c r="AN18" s="108">
        <f>INDEX('Results w relative recovery'!$DM$2:$HQ$60,MATCH($A18,'Results w relative recovery'!$A$2:$A$60,0),MATCH(AN$5,'Results w relative recovery'!$DM$3:$HQ$3,0))</f>
        <v>1158.3390999999999</v>
      </c>
      <c r="AO18" s="108">
        <f>INDEX('Results w relative recovery'!$DM$2:$HQ$60,MATCH($A18,'Results w relative recovery'!$A$2:$A$60,0),MATCH(AO$5,'Results w relative recovery'!$DM$3:$HQ$3,0))</f>
        <v>464.25909999999999</v>
      </c>
      <c r="AP18" s="108">
        <f>INDEX('Results w relative recovery'!$DM$2:$HQ$60,MATCH($A18,'Results w relative recovery'!$A$2:$A$60,0),MATCH(AP$5,'Results w relative recovery'!$DM$3:$HQ$3,0))</f>
        <v>604.89610000000005</v>
      </c>
      <c r="AQ18" s="108">
        <f>INDEX('Results w relative recovery'!$DM$2:$HQ$60,MATCH($A18,'Results w relative recovery'!$A$2:$A$60,0),MATCH(AQ$5,'Results w relative recovery'!$DM$3:$HQ$3,0))</f>
        <v>653.63840000000005</v>
      </c>
      <c r="AR18" s="108">
        <f>INDEX('Results w relative recovery'!$DM$2:$HQ$60,MATCH($A18,'Results w relative recovery'!$A$2:$A$60,0),MATCH(AR$5,'Results w relative recovery'!$DM$3:$HQ$3,0))</f>
        <v>11917.058000000001</v>
      </c>
      <c r="AS18" s="108">
        <f>INDEX('Results w relative recovery'!$DM$2:$HQ$60,MATCH($A18,'Results w relative recovery'!$A$2:$A$60,0),MATCH(AS$5,'Results w relative recovery'!$DM$3:$HQ$3,0))</f>
        <v>12741.7834</v>
      </c>
      <c r="AT18" s="108">
        <f>INDEX('Results w relative recovery'!$DM$2:$HQ$60,MATCH($A18,'Results w relative recovery'!$A$2:$A$60,0),MATCH(AT$5,'Results w relative recovery'!$DM$3:$HQ$3,0))</f>
        <v>14185.618700000001</v>
      </c>
      <c r="AU18" s="108">
        <f>INDEX('Results w relative recovery'!$DM$2:$HQ$60,MATCH($A18,'Results w relative recovery'!$A$2:$A$60,0),MATCH(AU$5,'Results w relative recovery'!$DM$3:$HQ$3,0))</f>
        <v>32838.2022</v>
      </c>
      <c r="AV18" s="108">
        <f>INDEX('Results w relative recovery'!$DM$2:$HQ$60,MATCH($A18,'Results w relative recovery'!$A$2:$A$60,0),MATCH(AV$5,'Results w relative recovery'!$DM$3:$HQ$3,0))</f>
        <v>36019.063300000002</v>
      </c>
      <c r="AW18" s="108">
        <f>INDEX('Results w relative recovery'!$DM$2:$HQ$60,MATCH($A18,'Results w relative recovery'!$A$2:$A$60,0),MATCH(AW$5,'Results w relative recovery'!$DM$3:$HQ$3,0))</f>
        <v>34563.005599999997</v>
      </c>
      <c r="AX18" s="108">
        <f>INDEX('Results w relative recovery'!$DM$2:$HQ$60,MATCH($A18,'Results w relative recovery'!$A$2:$A$60,0),MATCH(AX$5,'Results w relative recovery'!$DM$3:$HQ$3,0))</f>
        <v>128101.4455</v>
      </c>
      <c r="AY18" s="108">
        <f>INDEX('Results w relative recovery'!$DM$2:$HQ$60,MATCH($A18,'Results w relative recovery'!$A$2:$A$60,0),MATCH(AY$5,'Results w relative recovery'!$DM$3:$HQ$3,0))</f>
        <v>125043.79090000001</v>
      </c>
      <c r="AZ18" s="108">
        <f>INDEX('Results w relative recovery'!$DM$2:$HQ$60,MATCH($A18,'Results w relative recovery'!$A$2:$A$60,0),MATCH(AZ$5,'Results w relative recovery'!$DM$3:$HQ$3,0))</f>
        <v>133313.82740000001</v>
      </c>
      <c r="BA18" s="108">
        <f>INDEX('Results w relative recovery'!$DM$2:$HQ$60,MATCH($A18,'Results w relative recovery'!$A$2:$A$60,0),MATCH(BA$5,'Results w relative recovery'!$DM$3:$HQ$3,0))</f>
        <v>162875.40919999999</v>
      </c>
      <c r="BB18" s="108">
        <f>INDEX('Results w relative recovery'!$DM$2:$HQ$60,MATCH($A18,'Results w relative recovery'!$A$2:$A$60,0),MATCH(BB$5,'Results w relative recovery'!$DM$3:$HQ$3,0))</f>
        <v>77701.7451</v>
      </c>
      <c r="BC18" s="108">
        <f>INDEX('Results w relative recovery'!$DM$2:$HQ$60,MATCH($A18,'Results w relative recovery'!$A$2:$A$60,0),MATCH(BC$5,'Results w relative recovery'!$DM$3:$HQ$3,0))</f>
        <v>256246.4944</v>
      </c>
      <c r="BD18" s="108">
        <f>INDEX('Results w relative recovery'!$DM$2:$HQ$60,MATCH($A18,'Results w relative recovery'!$A$2:$A$60,0),MATCH(BD$5,'Results w relative recovery'!$DM$3:$HQ$3,0))</f>
        <v>2628620.0791000002</v>
      </c>
      <c r="BE18" s="108">
        <f>INDEX('Results w relative recovery'!$DM$2:$HQ$60,MATCH($A18,'Results w relative recovery'!$A$2:$A$60,0),MATCH(BE$5,'Results w relative recovery'!$DM$3:$HQ$3,0))</f>
        <v>68353.082899999994</v>
      </c>
      <c r="BF18" s="108">
        <f>INDEX('Results w relative recovery'!$DM$2:$HQ$60,MATCH($A18,'Results w relative recovery'!$A$2:$A$60,0),MATCH(BF$5,'Results w relative recovery'!$DM$3:$HQ$3,0))</f>
        <v>192372.12760000001</v>
      </c>
      <c r="BG18" s="108">
        <f>INDEX('Results w relative recovery'!$DM$2:$HQ$60,MATCH($A18,'Results w relative recovery'!$A$2:$A$60,0),MATCH(BG$5,'Results w relative recovery'!$DM$3:$HQ$3,0))</f>
        <v>191523.84909999999</v>
      </c>
      <c r="BH18" s="108" t="str">
        <f>INDEX('Results w relative recovery'!$DM$2:$HQ$60,MATCH($A18,'Results w relative recovery'!$A$2:$A$60,0),MATCH(BH$5,'Results w relative recovery'!$DM$3:$HQ$3,0))</f>
        <v>&lt; LOQ</v>
      </c>
      <c r="BI18" s="108" t="str">
        <f>INDEX('Results w relative recovery'!$DM$2:$HQ$60,MATCH($A18,'Results w relative recovery'!$A$2:$A$60,0),MATCH(BI$5,'Results w relative recovery'!$DM$3:$HQ$3,0))</f>
        <v>&lt; LOQ</v>
      </c>
      <c r="BJ18" s="108" t="str">
        <f>INDEX('Results w relative recovery'!$DM$2:$HQ$60,MATCH($A18,'Results w relative recovery'!$A$2:$A$60,0),MATCH(BJ$5,'Results w relative recovery'!$DM$3:$HQ$3,0))</f>
        <v>&lt; LOQ</v>
      </c>
      <c r="BK18" s="108" t="str">
        <f>INDEX('Results w relative recovery'!$DM$2:$HQ$60,MATCH($A18,'Results w relative recovery'!$A$2:$A$60,0),MATCH(BK$5,'Results w relative recovery'!$DM$3:$HQ$3,0))</f>
        <v>&lt; LOQ</v>
      </c>
      <c r="BL18" s="108" t="str">
        <f>INDEX('Results w relative recovery'!$DM$2:$HQ$60,MATCH($A18,'Results w relative recovery'!$A$2:$A$60,0),MATCH(BL$5,'Results w relative recovery'!$DM$3:$HQ$3,0))</f>
        <v>&lt; LOQ</v>
      </c>
      <c r="BM18" s="108">
        <f>INDEX('Results w relative recovery'!$DM$2:$HQ$60,MATCH($A18,'Results w relative recovery'!$A$2:$A$60,0),MATCH(BM$5,'Results w relative recovery'!$DM$3:$HQ$3,0))</f>
        <v>292626.69839999999</v>
      </c>
      <c r="BN18" s="108">
        <f>INDEX('Results w relative recovery'!$DM$2:$HQ$60,MATCH($A18,'Results w relative recovery'!$A$2:$A$60,0),MATCH(BN$5,'Results w relative recovery'!$DM$3:$HQ$3,0))</f>
        <v>1195067.0508999999</v>
      </c>
      <c r="BO18" s="108" t="str">
        <f>INDEX('Results w relative recovery'!$DM$2:$HQ$60,MATCH($A18,'Results w relative recovery'!$A$2:$A$60,0),MATCH(BO$5,'Results w relative recovery'!$DM$3:$HQ$3,0))</f>
        <v>&lt; LOQ</v>
      </c>
      <c r="BP18" s="108" t="str">
        <f>INDEX('Results w relative recovery'!$DM$2:$HQ$60,MATCH($A18,'Results w relative recovery'!$A$2:$A$60,0),MATCH(BP$5,'Results w relative recovery'!$DM$3:$HQ$3,0))</f>
        <v>&lt; LOQ</v>
      </c>
      <c r="BQ18" s="108" t="str">
        <f>INDEX('Results w relative recovery'!$DM$2:$HQ$60,MATCH($A18,'Results w relative recovery'!$A$2:$A$60,0),MATCH(BQ$5,'Results w relative recovery'!$DM$3:$HQ$3,0))</f>
        <v>&lt; LOQ</v>
      </c>
      <c r="BR18" s="108" t="str">
        <f>INDEX('Results w relative recovery'!$DM$2:$HQ$60,MATCH($A18,'Results w relative recovery'!$A$2:$A$60,0),MATCH(BR$5,'Results w relative recovery'!$DM$3:$HQ$3,0))</f>
        <v>&lt; LOQ</v>
      </c>
      <c r="BS18" s="108" t="str">
        <f>INDEX('Results w relative recovery'!$DM$2:$HQ$60,MATCH($A18,'Results w relative recovery'!$A$2:$A$60,0),MATCH(BS$5,'Results w relative recovery'!$DM$3:$HQ$3,0))</f>
        <v>&lt; LOQ</v>
      </c>
      <c r="BT18" s="108" t="str">
        <f>INDEX('Results w relative recovery'!$DM$2:$HQ$60,MATCH($A18,'Results w relative recovery'!$A$2:$A$60,0),MATCH(BT$5,'Results w relative recovery'!$DM$3:$HQ$3,0))</f>
        <v>&lt; LOQ</v>
      </c>
      <c r="BU18" s="108" t="str">
        <f>INDEX('Results w relative recovery'!$DM$2:$HQ$60,MATCH($A18,'Results w relative recovery'!$A$2:$A$60,0),MATCH(BU$5,'Results w relative recovery'!$DM$3:$HQ$3,0))</f>
        <v>&lt; LOQ</v>
      </c>
      <c r="BV18" s="108" t="str">
        <f>INDEX('Results w relative recovery'!$DM$2:$HQ$60,MATCH($A18,'Results w relative recovery'!$A$2:$A$60,0),MATCH(BV$5,'Results w relative recovery'!$DM$3:$HQ$3,0))</f>
        <v>&lt; LOQ</v>
      </c>
      <c r="BW18" s="108" t="str">
        <f>INDEX('Results w relative recovery'!$DM$2:$HQ$60,MATCH($A18,'Results w relative recovery'!$A$2:$A$60,0),MATCH(BW$5,'Results w relative recovery'!$DM$3:$HQ$3,0))</f>
        <v>&lt; LOQ</v>
      </c>
      <c r="BX18" s="108" t="str">
        <f>INDEX('Results w relative recovery'!$DM$2:$HQ$60,MATCH($A18,'Results w relative recovery'!$A$2:$A$60,0),MATCH(BX$5,'Results w relative recovery'!$DM$3:$HQ$3,0))</f>
        <v>&lt; LOQ</v>
      </c>
      <c r="BY18" s="108" t="str">
        <f>INDEX('Results w relative recovery'!$DM$2:$HQ$60,MATCH($A18,'Results w relative recovery'!$A$2:$A$60,0),MATCH(BY$5,'Results w relative recovery'!$DM$3:$HQ$3,0))</f>
        <v>&lt; LOQ</v>
      </c>
      <c r="BZ18" s="108" t="str">
        <f>INDEX('Results w relative recovery'!$DM$2:$HQ$60,MATCH($A18,'Results w relative recovery'!$A$2:$A$60,0),MATCH(BZ$5,'Results w relative recovery'!$DM$3:$HQ$3,0))</f>
        <v>&lt; LOQ</v>
      </c>
      <c r="CA18" s="108" t="str">
        <f>INDEX('Results w relative recovery'!$DM$2:$HQ$60,MATCH($A18,'Results w relative recovery'!$A$2:$A$60,0),MATCH(CA$5,'Results w relative recovery'!$DM$3:$HQ$3,0))</f>
        <v>&lt; LOQ</v>
      </c>
      <c r="CB18" s="108" t="str">
        <f>INDEX('Results w relative recovery'!$DM$2:$HQ$60,MATCH($A18,'Results w relative recovery'!$A$2:$A$60,0),MATCH(CB$5,'Results w relative recovery'!$DM$3:$HQ$3,0))</f>
        <v>&lt; LOQ</v>
      </c>
      <c r="CC18" s="108" t="str">
        <f>INDEX('Results w relative recovery'!$DM$2:$HQ$60,MATCH($A18,'Results w relative recovery'!$A$2:$A$60,0),MATCH(CC$5,'Results w relative recovery'!$DM$3:$HQ$3,0))</f>
        <v>&lt; LOQ</v>
      </c>
      <c r="CD18" s="108" t="str">
        <f>INDEX('Results w relative recovery'!$DM$2:$HQ$60,MATCH($A18,'Results w relative recovery'!$A$2:$A$60,0),MATCH(CD$5,'Results w relative recovery'!$DM$3:$HQ$3,0))</f>
        <v>&lt; LOQ</v>
      </c>
      <c r="CE18" s="108">
        <f>INDEX('Results w relative recovery'!$DM$2:$HQ$60,MATCH($A18,'Results w relative recovery'!$A$2:$A$60,0),MATCH(CE$5,'Results w relative recovery'!$DM$3:$HQ$3,0))</f>
        <v>252.97810000000001</v>
      </c>
      <c r="CF18" s="108">
        <f>INDEX('Results w relative recovery'!$DM$2:$HQ$60,MATCH($A18,'Results w relative recovery'!$A$2:$A$60,0),MATCH(CF$5,'Results w relative recovery'!$DM$3:$HQ$3,0))</f>
        <v>270.18239999999997</v>
      </c>
      <c r="CG18" s="108">
        <f>INDEX('Results w relative recovery'!$DM$2:$HQ$60,MATCH($A18,'Results w relative recovery'!$A$2:$A$60,0),MATCH(CG$5,'Results w relative recovery'!$DM$3:$HQ$3,0))</f>
        <v>240.01920000000001</v>
      </c>
      <c r="CH18" s="108">
        <f>INDEX('Results w relative recovery'!$DM$2:$HQ$60,MATCH($A18,'Results w relative recovery'!$A$2:$A$60,0),MATCH(CH$5,'Results w relative recovery'!$DM$3:$HQ$3,0))</f>
        <v>279.27359999999999</v>
      </c>
      <c r="CI18" s="108" t="str">
        <f>INDEX('Results w relative recovery'!$DM$2:$HQ$60,MATCH($A18,'Results w relative recovery'!$A$2:$A$60,0),MATCH(CI$5,'Results w relative recovery'!$DM$3:$HQ$3,0))</f>
        <v>&lt; LOQ</v>
      </c>
      <c r="CJ18" s="108" t="str">
        <f>INDEX('Results w relative recovery'!$DM$2:$HQ$60,MATCH($A18,'Results w relative recovery'!$A$2:$A$60,0),MATCH(CJ$5,'Results w relative recovery'!$DM$3:$HQ$3,0))</f>
        <v>&lt; LOQ</v>
      </c>
      <c r="CK18" s="108" t="str">
        <f>INDEX('Results w relative recovery'!$DM$2:$HQ$60,MATCH($A18,'Results w relative recovery'!$A$2:$A$60,0),MATCH(CK$5,'Results w relative recovery'!$DM$3:$HQ$3,0))</f>
        <v>&lt; LOQ</v>
      </c>
      <c r="CL18" s="108" t="str">
        <f>INDEX('Results w relative recovery'!$DM$2:$HQ$60,MATCH($A18,'Results w relative recovery'!$A$2:$A$60,0),MATCH(CL$5,'Results w relative recovery'!$DM$3:$HQ$3,0))</f>
        <v>&lt; LOQ</v>
      </c>
      <c r="CM18" s="108" t="str">
        <f>INDEX('Results w relative recovery'!$DM$2:$HQ$60,MATCH($A18,'Results w relative recovery'!$A$2:$A$60,0),MATCH(CM$5,'Results w relative recovery'!$DM$3:$HQ$3,0))</f>
        <v>&lt; LOQ</v>
      </c>
      <c r="CN18" s="108">
        <f>INDEX('Results w relative recovery'!$DM$2:$HQ$60,MATCH($A18,'Results w relative recovery'!$A$2:$A$60,0),MATCH(CN$5,'Results w relative recovery'!$DM$3:$HQ$3,0))</f>
        <v>838.25509999999997</v>
      </c>
      <c r="CO18" s="108">
        <f>INDEX('Results w relative recovery'!$DM$2:$HQ$60,MATCH($A18,'Results w relative recovery'!$A$2:$A$60,0),MATCH(CO$5,'Results w relative recovery'!$DM$3:$HQ$3,0))</f>
        <v>11351.725</v>
      </c>
      <c r="CP18" s="108">
        <f>INDEX('Results w relative recovery'!$DM$2:$HQ$60,MATCH($A18,'Results w relative recovery'!$A$2:$A$60,0),MATCH(CP$5,'Results w relative recovery'!$DM$3:$HQ$3,0))</f>
        <v>43417.133999999998</v>
      </c>
      <c r="CQ18" s="108">
        <f>INDEX('Results w relative recovery'!$DM$2:$HQ$60,MATCH($A18,'Results w relative recovery'!$A$2:$A$60,0),MATCH(CQ$5,'Results w relative recovery'!$DM$3:$HQ$3,0))</f>
        <v>154430.00169999999</v>
      </c>
      <c r="CR18" s="108" t="str">
        <f>INDEX('Results w relative recovery'!$DM$2:$HQ$60,MATCH($A18,'Results w relative recovery'!$A$2:$A$60,0),MATCH(CR$5,'Results w relative recovery'!$DM$3:$HQ$3,0))</f>
        <v>&lt; LOQ</v>
      </c>
      <c r="CS18" s="108" t="str">
        <f>INDEX('Results w relative recovery'!$DM$2:$HQ$60,MATCH($A18,'Results w relative recovery'!$A$2:$A$60,0),MATCH(CS$5,'Results w relative recovery'!$DM$3:$HQ$3,0))</f>
        <v>&lt; LOQ</v>
      </c>
      <c r="CT18" s="108" t="str">
        <f>INDEX('Results w relative recovery'!$DM$2:$HQ$60,MATCH($A18,'Results w relative recovery'!$A$2:$A$60,0),MATCH(CT$5,'Results w relative recovery'!$DM$3:$HQ$3,0))</f>
        <v>&lt; LOQ</v>
      </c>
      <c r="CU18" s="108" t="str">
        <f>INDEX('Results w relative recovery'!$DM$2:$HQ$60,MATCH($A18,'Results w relative recovery'!$A$2:$A$60,0),MATCH(CU$5,'Results w relative recovery'!$DM$3:$HQ$3,0))</f>
        <v>&lt; LOQ</v>
      </c>
      <c r="CV18" s="108" t="str">
        <f>INDEX('Results w relative recovery'!$DM$2:$HQ$60,MATCH($A18,'Results w relative recovery'!$A$2:$A$60,0),MATCH(CV$5,'Results w relative recovery'!$DM$3:$HQ$3,0))</f>
        <v>&lt; LOQ</v>
      </c>
      <c r="CW18" s="108">
        <f>INDEX('Results w relative recovery'!$DM$2:$HQ$60,MATCH($A18,'Results w relative recovery'!$A$2:$A$60,0),MATCH(CW$5,'Results w relative recovery'!$DM$3:$HQ$3,0))</f>
        <v>388.96379999999999</v>
      </c>
      <c r="CX18" s="108">
        <f>INDEX('Results w relative recovery'!$DM$2:$HQ$60,MATCH($A18,'Results w relative recovery'!$A$2:$A$60,0),MATCH(CX$5,'Results w relative recovery'!$DM$3:$HQ$3,0))</f>
        <v>2644.7384000000002</v>
      </c>
      <c r="CY18" s="108">
        <f>INDEX('Results w relative recovery'!$DM$2:$HQ$60,MATCH($A18,'Results w relative recovery'!$A$2:$A$60,0),MATCH(CY$5,'Results w relative recovery'!$DM$3:$HQ$3,0))</f>
        <v>24873.535500000002</v>
      </c>
      <c r="CZ18" s="108" t="str">
        <f>INDEX('Results w relative recovery'!$DM$2:$HQ$60,MATCH($A18,'Results w relative recovery'!$A$2:$A$60,0),MATCH(CZ$5,'Results w relative recovery'!$DM$3:$HQ$3,0))</f>
        <v>&lt; LOQ</v>
      </c>
      <c r="DA18" s="108" t="str">
        <f>INDEX('Results w relative recovery'!$DM$2:$HQ$60,MATCH($A18,'Results w relative recovery'!$A$2:$A$60,0),MATCH(DA$5,'Results w relative recovery'!$DM$3:$HQ$3,0))</f>
        <v>&lt; LOQ</v>
      </c>
      <c r="DB18" s="108" t="str">
        <f>INDEX('Results w relative recovery'!$DM$2:$HQ$60,MATCH($A18,'Results w relative recovery'!$A$2:$A$60,0),MATCH(DB$5,'Results w relative recovery'!$DM$3:$HQ$3,0))</f>
        <v>&lt; LOQ</v>
      </c>
      <c r="DC18" s="108" t="str">
        <f>INDEX('Results w relative recovery'!$DM$2:$HQ$60,MATCH($A18,'Results w relative recovery'!$A$2:$A$60,0),MATCH(DC$5,'Results w relative recovery'!$DM$3:$HQ$3,0))</f>
        <v>&lt; LOQ</v>
      </c>
      <c r="DD18" s="108" t="str">
        <f>INDEX('Results w relative recovery'!$DM$2:$HQ$60,MATCH($A18,'Results w relative recovery'!$A$2:$A$60,0),MATCH(DD$5,'Results w relative recovery'!$DM$3:$HQ$3,0))</f>
        <v>&lt; LOQ</v>
      </c>
      <c r="DE18" s="108" t="str">
        <f>INDEX('Results w relative recovery'!$DM$2:$HQ$60,MATCH($A18,'Results w relative recovery'!$A$2:$A$60,0),MATCH(DE$5,'Results w relative recovery'!$DM$3:$HQ$3,0))</f>
        <v>&lt; LOQ</v>
      </c>
      <c r="DF18" s="108" t="str">
        <f>INDEX('Results w relative recovery'!$DM$2:$HQ$60,MATCH($A18,'Results w relative recovery'!$A$2:$A$60,0),MATCH(DF$5,'Results w relative recovery'!$DM$3:$HQ$3,0))</f>
        <v>&lt; LOQ</v>
      </c>
      <c r="DG18" s="108" t="str">
        <f>INDEX('Results w relative recovery'!$DM$2:$HQ$60,MATCH($A18,'Results w relative recovery'!$A$2:$A$60,0),MATCH(DG$5,'Results w relative recovery'!$DM$3:$HQ$3,0))</f>
        <v>&lt; LOQ</v>
      </c>
      <c r="DH18" s="108" t="str">
        <f>INDEX('Results w relative recovery'!$DM$2:$HQ$60,MATCH($A18,'Results w relative recovery'!$A$2:$A$60,0),MATCH(DH$5,'Results w relative recovery'!$DM$3:$HQ$3,0))</f>
        <v>&lt; LOQ</v>
      </c>
      <c r="DI18" s="108" t="str">
        <f>INDEX('Results w relative recovery'!$DM$2:$HQ$60,MATCH($A18,'Results w relative recovery'!$A$2:$A$60,0),MATCH(DI$5,'Results w relative recovery'!$DM$3:$HQ$3,0))</f>
        <v>&lt; LOQ</v>
      </c>
      <c r="DJ18" s="108" t="str">
        <f>INDEX('Results w relative recovery'!$DM$2:$HQ$60,MATCH($A18,'Results w relative recovery'!$A$2:$A$60,0),MATCH(DJ$5,'Results w relative recovery'!$DM$3:$HQ$3,0))</f>
        <v>&lt; LOQ</v>
      </c>
      <c r="DK18" s="108" t="str">
        <f>INDEX('Results w relative recovery'!$DM$2:$HQ$60,MATCH($A18,'Results w relative recovery'!$A$2:$A$60,0),MATCH(DK$5,'Results w relative recovery'!$DM$3:$HQ$3,0))</f>
        <v>&lt; LOQ</v>
      </c>
      <c r="DL18" s="108">
        <f>INDEX('Results w relative recovery'!$DM$2:$HQ$60,MATCH($A18,'Results w relative recovery'!$A$2:$A$60,0),MATCH(DL$5,'Results w relative recovery'!$DM$3:$HQ$3,0))</f>
        <v>511.5136</v>
      </c>
      <c r="DM18" s="108">
        <f>INDEX('Results w relative recovery'!$DM$2:$HQ$60,MATCH($A18,'Results w relative recovery'!$A$2:$A$60,0),MATCH(DM$5,'Results w relative recovery'!$DM$3:$HQ$3,0))</f>
        <v>987.03520000000003</v>
      </c>
      <c r="DN18" s="108">
        <f>INDEX('Results w relative recovery'!$DM$2:$HQ$60,MATCH($A18,'Results w relative recovery'!$A$2:$A$60,0),MATCH(DN$5,'Results w relative recovery'!$DM$3:$HQ$3,0))</f>
        <v>5701.8401999999996</v>
      </c>
      <c r="DO18" s="108">
        <f>INDEX('Results w relative recovery'!$DM$2:$HQ$60,MATCH($A18,'Results w relative recovery'!$A$2:$A$60,0),MATCH(DO$5,'Results w relative recovery'!$DM$3:$HQ$3,0))</f>
        <v>7823.8820999999998</v>
      </c>
      <c r="DP18" s="108"/>
    </row>
    <row r="19" spans="1:120" x14ac:dyDescent="0.25">
      <c r="A19" s="103" t="s">
        <v>260</v>
      </c>
      <c r="B19" s="6"/>
      <c r="C19" s="173" t="str">
        <f>LOOKUP(A19,Auswertung_Sequence!A19:A72,Auswertung_Sequence!E19:E72)</f>
        <v>Yes</v>
      </c>
      <c r="D19" s="64"/>
      <c r="E19" s="173">
        <f ca="1">LOOKUP(A19,'Results w relative recovery'!$A$4:$A$60,'Results w relative recovery'!$DL$4:$DL$19)</f>
        <v>1337</v>
      </c>
      <c r="F19" s="65"/>
      <c r="G19" s="109"/>
      <c r="H19" s="109"/>
      <c r="I19" s="66"/>
      <c r="J19" s="109"/>
      <c r="K19" s="66"/>
      <c r="L19" s="108" t="str">
        <f>INDEX('Results w relative recovery'!$DM$2:$HQ$60,MATCH($A19,'Results w relative recovery'!$A$2:$A$60,0),MATCH(L$5,'Results w relative recovery'!$DM$3:$HQ$3,0))</f>
        <v>&lt; LOQ</v>
      </c>
      <c r="M19" s="108" t="str">
        <f>INDEX('Results w relative recovery'!$DM$2:$HQ$60,MATCH($A19,'Results w relative recovery'!$A$2:$A$60,0),MATCH(M$5,'Results w relative recovery'!$DM$3:$HQ$3,0))</f>
        <v>&lt; LOQ</v>
      </c>
      <c r="N19" s="108" t="str">
        <f>INDEX('Results w relative recovery'!$DM$2:$HQ$60,MATCH($A19,'Results w relative recovery'!$A$2:$A$60,0),MATCH(N$5,'Results w relative recovery'!$DM$3:$HQ$3,0))</f>
        <v>&lt; LOQ</v>
      </c>
      <c r="O19" s="108" t="str">
        <f>INDEX('Results w relative recovery'!$DM$2:$HQ$60,MATCH($A19,'Results w relative recovery'!$A$2:$A$60,0),MATCH(O$5,'Results w relative recovery'!$DM$3:$HQ$3,0))</f>
        <v>&lt; LOQ</v>
      </c>
      <c r="P19" s="108" t="str">
        <f>INDEX('Results w relative recovery'!$DM$2:$HQ$60,MATCH($A19,'Results w relative recovery'!$A$2:$A$60,0),MATCH(P$5,'Results w relative recovery'!$DM$3:$HQ$3,0))</f>
        <v>&lt; LOQ</v>
      </c>
      <c r="Q19" s="108" t="str">
        <f>INDEX('Results w relative recovery'!$DM$2:$HQ$60,MATCH($A19,'Results w relative recovery'!$A$2:$A$60,0),MATCH(Q$5,'Results w relative recovery'!$DM$3:$HQ$3,0))</f>
        <v>&lt; LOQ</v>
      </c>
      <c r="R19" s="108" t="str">
        <f>INDEX('Results w relative recovery'!$DM$2:$HQ$60,MATCH($A19,'Results w relative recovery'!$A$2:$A$60,0),MATCH(R$5,'Results w relative recovery'!$DM$3:$HQ$3,0))</f>
        <v>&lt; LOQ</v>
      </c>
      <c r="S19" s="108" t="str">
        <f>INDEX('Results w relative recovery'!$DM$2:$HQ$60,MATCH($A19,'Results w relative recovery'!$A$2:$A$60,0),MATCH(S$5,'Results w relative recovery'!$DM$3:$HQ$3,0))</f>
        <v>&lt; LOQ</v>
      </c>
      <c r="T19" s="108" t="str">
        <f>INDEX('Results w relative recovery'!$DM$2:$HQ$60,MATCH($A19,'Results w relative recovery'!$A$2:$A$60,0),MATCH(T$5,'Results w relative recovery'!$DM$3:$HQ$3,0))</f>
        <v>&lt; LOQ</v>
      </c>
      <c r="U19" s="108" t="str">
        <f>INDEX('Results w relative recovery'!$DM$2:$HQ$60,MATCH($A19,'Results w relative recovery'!$A$2:$A$60,0),MATCH(U$5,'Results w relative recovery'!$DM$3:$HQ$3,0))</f>
        <v>&lt; LOQ</v>
      </c>
      <c r="V19" s="108" t="str">
        <f>INDEX('Results w relative recovery'!$DM$2:$HQ$60,MATCH($A19,'Results w relative recovery'!$A$2:$A$60,0),MATCH(V$5,'Results w relative recovery'!$DM$3:$HQ$3,0))</f>
        <v>&lt; LOQ</v>
      </c>
      <c r="W19" s="108" t="str">
        <f>INDEX('Results w relative recovery'!$DM$2:$HQ$60,MATCH($A19,'Results w relative recovery'!$A$2:$A$60,0),MATCH(W$5,'Results w relative recovery'!$DM$3:$HQ$3,0))</f>
        <v>&lt; LOQ</v>
      </c>
      <c r="X19" s="108" t="str">
        <f>INDEX('Results w relative recovery'!$DM$2:$HQ$60,MATCH($A19,'Results w relative recovery'!$A$2:$A$60,0),MATCH(X$5,'Results w relative recovery'!$DM$3:$HQ$3,0))</f>
        <v>&lt; LOQ</v>
      </c>
      <c r="Y19" s="108">
        <f>INDEX('Results w relative recovery'!$DM$2:$HQ$60,MATCH($A19,'Results w relative recovery'!$A$2:$A$60,0),MATCH(Y$5,'Results w relative recovery'!$DM$3:$HQ$3,0))</f>
        <v>5024.8195999999998</v>
      </c>
      <c r="Z19" s="108">
        <f>INDEX('Results w relative recovery'!$DM$2:$HQ$60,MATCH($A19,'Results w relative recovery'!$A$2:$A$60,0),MATCH(Z$5,'Results w relative recovery'!$DM$3:$HQ$3,0))</f>
        <v>6801.4041999999999</v>
      </c>
      <c r="AA19" s="108" t="str">
        <f>INDEX('Results w relative recovery'!$DM$2:$HQ$60,MATCH($A19,'Results w relative recovery'!$A$2:$A$60,0),MATCH(AA$5,'Results w relative recovery'!$DM$3:$HQ$3,0))</f>
        <v>&lt; LOQ</v>
      </c>
      <c r="AB19" s="108" t="str">
        <f>INDEX('Results w relative recovery'!$DM$2:$HQ$60,MATCH($A19,'Results w relative recovery'!$A$2:$A$60,0),MATCH(AB$5,'Results w relative recovery'!$DM$3:$HQ$3,0))</f>
        <v>&lt; LOQ</v>
      </c>
      <c r="AC19" s="108" t="str">
        <f>INDEX('Results w relative recovery'!$DM$2:$HQ$60,MATCH($A19,'Results w relative recovery'!$A$2:$A$60,0),MATCH(AC$5,'Results w relative recovery'!$DM$3:$HQ$3,0))</f>
        <v>&lt; LOQ</v>
      </c>
      <c r="AD19" s="108" t="str">
        <f>INDEX('Results w relative recovery'!$DM$2:$HQ$60,MATCH($A19,'Results w relative recovery'!$A$2:$A$60,0),MATCH(AD$5,'Results w relative recovery'!$DM$3:$HQ$3,0))</f>
        <v>&lt; LOQ</v>
      </c>
      <c r="AE19" s="108" t="str">
        <f>INDEX('Results w relative recovery'!$DM$2:$HQ$60,MATCH($A19,'Results w relative recovery'!$A$2:$A$60,0),MATCH(AE$5,'Results w relative recovery'!$DM$3:$HQ$3,0))</f>
        <v>&lt; LOQ</v>
      </c>
      <c r="AF19" s="108" t="str">
        <f>INDEX('Results w relative recovery'!$DM$2:$HQ$60,MATCH($A19,'Results w relative recovery'!$A$2:$A$60,0),MATCH(AF$5,'Results w relative recovery'!$DM$3:$HQ$3,0))</f>
        <v>&lt; LOQ</v>
      </c>
      <c r="AG19" s="108" t="str">
        <f>INDEX('Results w relative recovery'!$DM$2:$HQ$60,MATCH($A19,'Results w relative recovery'!$A$2:$A$60,0),MATCH(AG$5,'Results w relative recovery'!$DM$3:$HQ$3,0))</f>
        <v>&lt; LOQ</v>
      </c>
      <c r="AH19" s="108" t="str">
        <f>INDEX('Results w relative recovery'!$DM$2:$HQ$60,MATCH($A19,'Results w relative recovery'!$A$2:$A$60,0),MATCH(AH$5,'Results w relative recovery'!$DM$3:$HQ$3,0))</f>
        <v>&lt; LOQ</v>
      </c>
      <c r="AI19" s="108">
        <f>INDEX('Results w relative recovery'!$DM$2:$HQ$60,MATCH($A19,'Results w relative recovery'!$A$2:$A$60,0),MATCH(AI$5,'Results w relative recovery'!$DM$3:$HQ$3,0))</f>
        <v>6037.8411999999998</v>
      </c>
      <c r="AJ19" s="108">
        <f>INDEX('Results w relative recovery'!$DM$2:$HQ$60,MATCH($A19,'Results w relative recovery'!$A$2:$A$60,0),MATCH(AJ$5,'Results w relative recovery'!$DM$3:$HQ$3,0))</f>
        <v>4618.3001999999997</v>
      </c>
      <c r="AK19" s="108" t="str">
        <f>INDEX('Results w relative recovery'!$DM$2:$HQ$60,MATCH($A19,'Results w relative recovery'!$A$2:$A$60,0),MATCH(AK$5,'Results w relative recovery'!$DM$3:$HQ$3,0))</f>
        <v>&lt; LOQ</v>
      </c>
      <c r="AL19" s="108">
        <f>INDEX('Results w relative recovery'!$DM$2:$HQ$60,MATCH($A19,'Results w relative recovery'!$A$2:$A$60,0),MATCH(AL$5,'Results w relative recovery'!$DM$3:$HQ$3,0))</f>
        <v>4266.8701000000001</v>
      </c>
      <c r="AM19" s="108">
        <f>INDEX('Results w relative recovery'!$DM$2:$HQ$60,MATCH($A19,'Results w relative recovery'!$A$2:$A$60,0),MATCH(AM$5,'Results w relative recovery'!$DM$3:$HQ$3,0))</f>
        <v>3342.7080000000001</v>
      </c>
      <c r="AN19" s="108" t="str">
        <f>INDEX('Results w relative recovery'!$DM$2:$HQ$60,MATCH($A19,'Results w relative recovery'!$A$2:$A$60,0),MATCH(AN$5,'Results w relative recovery'!$DM$3:$HQ$3,0))</f>
        <v>&lt; LOQ</v>
      </c>
      <c r="AO19" s="108">
        <f>INDEX('Results w relative recovery'!$DM$2:$HQ$60,MATCH($A19,'Results w relative recovery'!$A$2:$A$60,0),MATCH(AO$5,'Results w relative recovery'!$DM$3:$HQ$3,0))</f>
        <v>4842.9233999999997</v>
      </c>
      <c r="AP19" s="108">
        <f>INDEX('Results w relative recovery'!$DM$2:$HQ$60,MATCH($A19,'Results w relative recovery'!$A$2:$A$60,0),MATCH(AP$5,'Results w relative recovery'!$DM$3:$HQ$3,0))</f>
        <v>4167.4825000000001</v>
      </c>
      <c r="AQ19" s="108">
        <f>INDEX('Results w relative recovery'!$DM$2:$HQ$60,MATCH($A19,'Results w relative recovery'!$A$2:$A$60,0),MATCH(AQ$5,'Results w relative recovery'!$DM$3:$HQ$3,0))</f>
        <v>4137.5802000000003</v>
      </c>
      <c r="AR19" s="108">
        <f>INDEX('Results w relative recovery'!$DM$2:$HQ$60,MATCH($A19,'Results w relative recovery'!$A$2:$A$60,0),MATCH(AR$5,'Results w relative recovery'!$DM$3:$HQ$3,0))</f>
        <v>5925.2977000000001</v>
      </c>
      <c r="AS19" s="108">
        <f>INDEX('Results w relative recovery'!$DM$2:$HQ$60,MATCH($A19,'Results w relative recovery'!$A$2:$A$60,0),MATCH(AS$5,'Results w relative recovery'!$DM$3:$HQ$3,0))</f>
        <v>4240.5146999999997</v>
      </c>
      <c r="AT19" s="108">
        <f>INDEX('Results w relative recovery'!$DM$2:$HQ$60,MATCH($A19,'Results w relative recovery'!$A$2:$A$60,0),MATCH(AT$5,'Results w relative recovery'!$DM$3:$HQ$3,0))</f>
        <v>4017.4821000000002</v>
      </c>
      <c r="AU19" s="108">
        <f>INDEX('Results w relative recovery'!$DM$2:$HQ$60,MATCH($A19,'Results w relative recovery'!$A$2:$A$60,0),MATCH(AU$5,'Results w relative recovery'!$DM$3:$HQ$3,0))</f>
        <v>5403.1364000000003</v>
      </c>
      <c r="AV19" s="108">
        <f>INDEX('Results w relative recovery'!$DM$2:$HQ$60,MATCH($A19,'Results w relative recovery'!$A$2:$A$60,0),MATCH(AV$5,'Results w relative recovery'!$DM$3:$HQ$3,0))</f>
        <v>5647.0897000000004</v>
      </c>
      <c r="AW19" s="108">
        <f>INDEX('Results w relative recovery'!$DM$2:$HQ$60,MATCH($A19,'Results w relative recovery'!$A$2:$A$60,0),MATCH(AW$5,'Results w relative recovery'!$DM$3:$HQ$3,0))</f>
        <v>3233.2927</v>
      </c>
      <c r="AX19" s="108">
        <f>INDEX('Results w relative recovery'!$DM$2:$HQ$60,MATCH($A19,'Results w relative recovery'!$A$2:$A$60,0),MATCH(AX$5,'Results w relative recovery'!$DM$3:$HQ$3,0))</f>
        <v>3668.3222000000001</v>
      </c>
      <c r="AY19" s="108">
        <f>INDEX('Results w relative recovery'!$DM$2:$HQ$60,MATCH($A19,'Results w relative recovery'!$A$2:$A$60,0),MATCH(AY$5,'Results w relative recovery'!$DM$3:$HQ$3,0))</f>
        <v>3765.0227</v>
      </c>
      <c r="AZ19" s="108">
        <f>INDEX('Results w relative recovery'!$DM$2:$HQ$60,MATCH($A19,'Results w relative recovery'!$A$2:$A$60,0),MATCH(AZ$5,'Results w relative recovery'!$DM$3:$HQ$3,0))</f>
        <v>2778.8694</v>
      </c>
      <c r="BA19" s="108">
        <f>INDEX('Results w relative recovery'!$DM$2:$HQ$60,MATCH($A19,'Results w relative recovery'!$A$2:$A$60,0),MATCH(BA$5,'Results w relative recovery'!$DM$3:$HQ$3,0))</f>
        <v>3131.7597000000001</v>
      </c>
      <c r="BB19" s="108">
        <f>INDEX('Results w relative recovery'!$DM$2:$HQ$60,MATCH($A19,'Results w relative recovery'!$A$2:$A$60,0),MATCH(BB$5,'Results w relative recovery'!$DM$3:$HQ$3,0))</f>
        <v>1908.6255000000001</v>
      </c>
      <c r="BC19" s="108" t="str">
        <f>INDEX('Results w relative recovery'!$DM$2:$HQ$60,MATCH($A19,'Results w relative recovery'!$A$2:$A$60,0),MATCH(BC$5,'Results w relative recovery'!$DM$3:$HQ$3,0))</f>
        <v>&lt; LOQ</v>
      </c>
      <c r="BD19" s="108">
        <f>INDEX('Results w relative recovery'!$DM$2:$HQ$60,MATCH($A19,'Results w relative recovery'!$A$2:$A$60,0),MATCH(BD$5,'Results w relative recovery'!$DM$3:$HQ$3,0))</f>
        <v>2074.3119000000002</v>
      </c>
      <c r="BE19" s="108">
        <f>INDEX('Results w relative recovery'!$DM$2:$HQ$60,MATCH($A19,'Results w relative recovery'!$A$2:$A$60,0),MATCH(BE$5,'Results w relative recovery'!$DM$3:$HQ$3,0))</f>
        <v>1627.6794</v>
      </c>
      <c r="BF19" s="108" t="str">
        <f>INDEX('Results w relative recovery'!$DM$2:$HQ$60,MATCH($A19,'Results w relative recovery'!$A$2:$A$60,0),MATCH(BF$5,'Results w relative recovery'!$DM$3:$HQ$3,0))</f>
        <v>&lt; LOQ</v>
      </c>
      <c r="BG19" s="108" t="str">
        <f>INDEX('Results w relative recovery'!$DM$2:$HQ$60,MATCH($A19,'Results w relative recovery'!$A$2:$A$60,0),MATCH(BG$5,'Results w relative recovery'!$DM$3:$HQ$3,0))</f>
        <v>&lt; LOQ</v>
      </c>
      <c r="BH19" s="108" t="str">
        <f>INDEX('Results w relative recovery'!$DM$2:$HQ$60,MATCH($A19,'Results w relative recovery'!$A$2:$A$60,0),MATCH(BH$5,'Results w relative recovery'!$DM$3:$HQ$3,0))</f>
        <v>&lt; LOQ</v>
      </c>
      <c r="BI19" s="108" t="str">
        <f>INDEX('Results w relative recovery'!$DM$2:$HQ$60,MATCH($A19,'Results w relative recovery'!$A$2:$A$60,0),MATCH(BI$5,'Results w relative recovery'!$DM$3:$HQ$3,0))</f>
        <v>&lt; LOQ</v>
      </c>
      <c r="BJ19" s="108" t="str">
        <f>INDEX('Results w relative recovery'!$DM$2:$HQ$60,MATCH($A19,'Results w relative recovery'!$A$2:$A$60,0),MATCH(BJ$5,'Results w relative recovery'!$DM$3:$HQ$3,0))</f>
        <v>&lt; LOQ</v>
      </c>
      <c r="BK19" s="108" t="str">
        <f>INDEX('Results w relative recovery'!$DM$2:$HQ$60,MATCH($A19,'Results w relative recovery'!$A$2:$A$60,0),MATCH(BK$5,'Results w relative recovery'!$DM$3:$HQ$3,0))</f>
        <v>&lt; LOQ</v>
      </c>
      <c r="BL19" s="108" t="str">
        <f>INDEX('Results w relative recovery'!$DM$2:$HQ$60,MATCH($A19,'Results w relative recovery'!$A$2:$A$60,0),MATCH(BL$5,'Results w relative recovery'!$DM$3:$HQ$3,0))</f>
        <v>&lt; LOQ</v>
      </c>
      <c r="BM19" s="108">
        <f>INDEX('Results w relative recovery'!$DM$2:$HQ$60,MATCH($A19,'Results w relative recovery'!$A$2:$A$60,0),MATCH(BM$5,'Results w relative recovery'!$DM$3:$HQ$3,0))</f>
        <v>27055.605599999999</v>
      </c>
      <c r="BN19" s="108">
        <f>INDEX('Results w relative recovery'!$DM$2:$HQ$60,MATCH($A19,'Results w relative recovery'!$A$2:$A$60,0),MATCH(BN$5,'Results w relative recovery'!$DM$3:$HQ$3,0))</f>
        <v>131241.67139999999</v>
      </c>
      <c r="BO19" s="108" t="str">
        <f>INDEX('Results w relative recovery'!$DM$2:$HQ$60,MATCH($A19,'Results w relative recovery'!$A$2:$A$60,0),MATCH(BO$5,'Results w relative recovery'!$DM$3:$HQ$3,0))</f>
        <v>&lt; LOQ</v>
      </c>
      <c r="BP19" s="108" t="str">
        <f>INDEX('Results w relative recovery'!$DM$2:$HQ$60,MATCH($A19,'Results w relative recovery'!$A$2:$A$60,0),MATCH(BP$5,'Results w relative recovery'!$DM$3:$HQ$3,0))</f>
        <v>&lt; LOQ</v>
      </c>
      <c r="BQ19" s="108" t="str">
        <f>INDEX('Results w relative recovery'!$DM$2:$HQ$60,MATCH($A19,'Results w relative recovery'!$A$2:$A$60,0),MATCH(BQ$5,'Results w relative recovery'!$DM$3:$HQ$3,0))</f>
        <v>&lt; LOQ</v>
      </c>
      <c r="BR19" s="108" t="str">
        <f>INDEX('Results w relative recovery'!$DM$2:$HQ$60,MATCH($A19,'Results w relative recovery'!$A$2:$A$60,0),MATCH(BR$5,'Results w relative recovery'!$DM$3:$HQ$3,0))</f>
        <v>&lt; LOQ</v>
      </c>
      <c r="BS19" s="108" t="str">
        <f>INDEX('Results w relative recovery'!$DM$2:$HQ$60,MATCH($A19,'Results w relative recovery'!$A$2:$A$60,0),MATCH(BS$5,'Results w relative recovery'!$DM$3:$HQ$3,0))</f>
        <v>&lt; LOQ</v>
      </c>
      <c r="BT19" s="108" t="str">
        <f>INDEX('Results w relative recovery'!$DM$2:$HQ$60,MATCH($A19,'Results w relative recovery'!$A$2:$A$60,0),MATCH(BT$5,'Results w relative recovery'!$DM$3:$HQ$3,0))</f>
        <v>&lt; LOQ</v>
      </c>
      <c r="BU19" s="108" t="str">
        <f>INDEX('Results w relative recovery'!$DM$2:$HQ$60,MATCH($A19,'Results w relative recovery'!$A$2:$A$60,0),MATCH(BU$5,'Results w relative recovery'!$DM$3:$HQ$3,0))</f>
        <v>&lt; LOQ</v>
      </c>
      <c r="BV19" s="108" t="str">
        <f>INDEX('Results w relative recovery'!$DM$2:$HQ$60,MATCH($A19,'Results w relative recovery'!$A$2:$A$60,0),MATCH(BV$5,'Results w relative recovery'!$DM$3:$HQ$3,0))</f>
        <v>&lt; LOQ</v>
      </c>
      <c r="BW19" s="108" t="str">
        <f>INDEX('Results w relative recovery'!$DM$2:$HQ$60,MATCH($A19,'Results w relative recovery'!$A$2:$A$60,0),MATCH(BW$5,'Results w relative recovery'!$DM$3:$HQ$3,0))</f>
        <v>&lt; LOQ</v>
      </c>
      <c r="BX19" s="108" t="str">
        <f>INDEX('Results w relative recovery'!$DM$2:$HQ$60,MATCH($A19,'Results w relative recovery'!$A$2:$A$60,0),MATCH(BX$5,'Results w relative recovery'!$DM$3:$HQ$3,0))</f>
        <v>&lt; LOQ</v>
      </c>
      <c r="BY19" s="108" t="str">
        <f>INDEX('Results w relative recovery'!$DM$2:$HQ$60,MATCH($A19,'Results w relative recovery'!$A$2:$A$60,0),MATCH(BY$5,'Results w relative recovery'!$DM$3:$HQ$3,0))</f>
        <v>&lt; LOQ</v>
      </c>
      <c r="BZ19" s="108" t="str">
        <f>INDEX('Results w relative recovery'!$DM$2:$HQ$60,MATCH($A19,'Results w relative recovery'!$A$2:$A$60,0),MATCH(BZ$5,'Results w relative recovery'!$DM$3:$HQ$3,0))</f>
        <v>&lt; LOQ</v>
      </c>
      <c r="CA19" s="108" t="str">
        <f>INDEX('Results w relative recovery'!$DM$2:$HQ$60,MATCH($A19,'Results w relative recovery'!$A$2:$A$60,0),MATCH(CA$5,'Results w relative recovery'!$DM$3:$HQ$3,0))</f>
        <v>&lt; LOQ</v>
      </c>
      <c r="CB19" s="108" t="str">
        <f>INDEX('Results w relative recovery'!$DM$2:$HQ$60,MATCH($A19,'Results w relative recovery'!$A$2:$A$60,0),MATCH(CB$5,'Results w relative recovery'!$DM$3:$HQ$3,0))</f>
        <v>&lt; LOQ</v>
      </c>
      <c r="CC19" s="108" t="str">
        <f>INDEX('Results w relative recovery'!$DM$2:$HQ$60,MATCH($A19,'Results w relative recovery'!$A$2:$A$60,0),MATCH(CC$5,'Results w relative recovery'!$DM$3:$HQ$3,0))</f>
        <v>&lt; LOQ</v>
      </c>
      <c r="CD19" s="108" t="str">
        <f>INDEX('Results w relative recovery'!$DM$2:$HQ$60,MATCH($A19,'Results w relative recovery'!$A$2:$A$60,0),MATCH(CD$5,'Results w relative recovery'!$DM$3:$HQ$3,0))</f>
        <v>&lt; LOQ</v>
      </c>
      <c r="CE19" s="108" t="str">
        <f>INDEX('Results w relative recovery'!$DM$2:$HQ$60,MATCH($A19,'Results w relative recovery'!$A$2:$A$60,0),MATCH(CE$5,'Results w relative recovery'!$DM$3:$HQ$3,0))</f>
        <v>&lt; LOQ</v>
      </c>
      <c r="CF19" s="108" t="str">
        <f>INDEX('Results w relative recovery'!$DM$2:$HQ$60,MATCH($A19,'Results w relative recovery'!$A$2:$A$60,0),MATCH(CF$5,'Results w relative recovery'!$DM$3:$HQ$3,0))</f>
        <v>&lt; LOQ</v>
      </c>
      <c r="CG19" s="108" t="str">
        <f>INDEX('Results w relative recovery'!$DM$2:$HQ$60,MATCH($A19,'Results w relative recovery'!$A$2:$A$60,0),MATCH(CG$5,'Results w relative recovery'!$DM$3:$HQ$3,0))</f>
        <v>&lt; LOQ</v>
      </c>
      <c r="CH19" s="108" t="str">
        <f>INDEX('Results w relative recovery'!$DM$2:$HQ$60,MATCH($A19,'Results w relative recovery'!$A$2:$A$60,0),MATCH(CH$5,'Results w relative recovery'!$DM$3:$HQ$3,0))</f>
        <v>&lt; LOQ</v>
      </c>
      <c r="CI19" s="108" t="str">
        <f>INDEX('Results w relative recovery'!$DM$2:$HQ$60,MATCH($A19,'Results w relative recovery'!$A$2:$A$60,0),MATCH(CI$5,'Results w relative recovery'!$DM$3:$HQ$3,0))</f>
        <v>&lt; LOQ</v>
      </c>
      <c r="CJ19" s="108" t="str">
        <f>INDEX('Results w relative recovery'!$DM$2:$HQ$60,MATCH($A19,'Results w relative recovery'!$A$2:$A$60,0),MATCH(CJ$5,'Results w relative recovery'!$DM$3:$HQ$3,0))</f>
        <v>&lt; LOQ</v>
      </c>
      <c r="CK19" s="108" t="str">
        <f>INDEX('Results w relative recovery'!$DM$2:$HQ$60,MATCH($A19,'Results w relative recovery'!$A$2:$A$60,0),MATCH(CK$5,'Results w relative recovery'!$DM$3:$HQ$3,0))</f>
        <v>&lt; LOQ</v>
      </c>
      <c r="CL19" s="108" t="str">
        <f>INDEX('Results w relative recovery'!$DM$2:$HQ$60,MATCH($A19,'Results w relative recovery'!$A$2:$A$60,0),MATCH(CL$5,'Results w relative recovery'!$DM$3:$HQ$3,0))</f>
        <v>&lt; LOQ</v>
      </c>
      <c r="CM19" s="108" t="str">
        <f>INDEX('Results w relative recovery'!$DM$2:$HQ$60,MATCH($A19,'Results w relative recovery'!$A$2:$A$60,0),MATCH(CM$5,'Results w relative recovery'!$DM$3:$HQ$3,0))</f>
        <v>&lt; LOQ</v>
      </c>
      <c r="CN19" s="108">
        <f>INDEX('Results w relative recovery'!$DM$2:$HQ$60,MATCH($A19,'Results w relative recovery'!$A$2:$A$60,0),MATCH(CN$5,'Results w relative recovery'!$DM$3:$HQ$3,0))</f>
        <v>5837.5450000000001</v>
      </c>
      <c r="CO19" s="108">
        <f>INDEX('Results w relative recovery'!$DM$2:$HQ$60,MATCH($A19,'Results w relative recovery'!$A$2:$A$60,0),MATCH(CO$5,'Results w relative recovery'!$DM$3:$HQ$3,0))</f>
        <v>5445.3234000000002</v>
      </c>
      <c r="CP19" s="108">
        <f>INDEX('Results w relative recovery'!$DM$2:$HQ$60,MATCH($A19,'Results w relative recovery'!$A$2:$A$60,0),MATCH(CP$5,'Results w relative recovery'!$DM$3:$HQ$3,0))</f>
        <v>3772.67</v>
      </c>
      <c r="CQ19" s="108">
        <f>INDEX('Results w relative recovery'!$DM$2:$HQ$60,MATCH($A19,'Results w relative recovery'!$A$2:$A$60,0),MATCH(CQ$5,'Results w relative recovery'!$DM$3:$HQ$3,0))</f>
        <v>4418.7650000000003</v>
      </c>
      <c r="CR19" s="108" t="str">
        <f>INDEX('Results w relative recovery'!$DM$2:$HQ$60,MATCH($A19,'Results w relative recovery'!$A$2:$A$60,0),MATCH(CR$5,'Results w relative recovery'!$DM$3:$HQ$3,0))</f>
        <v>&lt; LOQ</v>
      </c>
      <c r="CS19" s="108" t="str">
        <f>INDEX('Results w relative recovery'!$DM$2:$HQ$60,MATCH($A19,'Results w relative recovery'!$A$2:$A$60,0),MATCH(CS$5,'Results w relative recovery'!$DM$3:$HQ$3,0))</f>
        <v>&lt; LOQ</v>
      </c>
      <c r="CT19" s="108" t="str">
        <f>INDEX('Results w relative recovery'!$DM$2:$HQ$60,MATCH($A19,'Results w relative recovery'!$A$2:$A$60,0),MATCH(CT$5,'Results w relative recovery'!$DM$3:$HQ$3,0))</f>
        <v>&lt; LOQ</v>
      </c>
      <c r="CU19" s="108" t="str">
        <f>INDEX('Results w relative recovery'!$DM$2:$HQ$60,MATCH($A19,'Results w relative recovery'!$A$2:$A$60,0),MATCH(CU$5,'Results w relative recovery'!$DM$3:$HQ$3,0))</f>
        <v>&lt; LOQ</v>
      </c>
      <c r="CV19" s="108" t="str">
        <f>INDEX('Results w relative recovery'!$DM$2:$HQ$60,MATCH($A19,'Results w relative recovery'!$A$2:$A$60,0),MATCH(CV$5,'Results w relative recovery'!$DM$3:$HQ$3,0))</f>
        <v>&lt; LOQ</v>
      </c>
      <c r="CW19" s="108" t="str">
        <f>INDEX('Results w relative recovery'!$DM$2:$HQ$60,MATCH($A19,'Results w relative recovery'!$A$2:$A$60,0),MATCH(CW$5,'Results w relative recovery'!$DM$3:$HQ$3,0))</f>
        <v>&lt; LOQ</v>
      </c>
      <c r="CX19" s="108">
        <f>INDEX('Results w relative recovery'!$DM$2:$HQ$60,MATCH($A19,'Results w relative recovery'!$A$2:$A$60,0),MATCH(CX$5,'Results w relative recovery'!$DM$3:$HQ$3,0))</f>
        <v>4370.6237000000001</v>
      </c>
      <c r="CY19" s="108">
        <f>INDEX('Results w relative recovery'!$DM$2:$HQ$60,MATCH($A19,'Results w relative recovery'!$A$2:$A$60,0),MATCH(CY$5,'Results w relative recovery'!$DM$3:$HQ$3,0))</f>
        <v>33927.2791</v>
      </c>
      <c r="CZ19" s="108" t="str">
        <f>INDEX('Results w relative recovery'!$DM$2:$HQ$60,MATCH($A19,'Results w relative recovery'!$A$2:$A$60,0),MATCH(CZ$5,'Results w relative recovery'!$DM$3:$HQ$3,0))</f>
        <v>&lt; LOQ</v>
      </c>
      <c r="DA19" s="108" t="str">
        <f>INDEX('Results w relative recovery'!$DM$2:$HQ$60,MATCH($A19,'Results w relative recovery'!$A$2:$A$60,0),MATCH(DA$5,'Results w relative recovery'!$DM$3:$HQ$3,0))</f>
        <v>&lt; LOQ</v>
      </c>
      <c r="DB19" s="108" t="str">
        <f>INDEX('Results w relative recovery'!$DM$2:$HQ$60,MATCH($A19,'Results w relative recovery'!$A$2:$A$60,0),MATCH(DB$5,'Results w relative recovery'!$DM$3:$HQ$3,0))</f>
        <v>&lt; LOQ</v>
      </c>
      <c r="DC19" s="108" t="str">
        <f>INDEX('Results w relative recovery'!$DM$2:$HQ$60,MATCH($A19,'Results w relative recovery'!$A$2:$A$60,0),MATCH(DC$5,'Results w relative recovery'!$DM$3:$HQ$3,0))</f>
        <v>&lt; LOQ</v>
      </c>
      <c r="DD19" s="108" t="str">
        <f>INDEX('Results w relative recovery'!$DM$2:$HQ$60,MATCH($A19,'Results w relative recovery'!$A$2:$A$60,0),MATCH(DD$5,'Results w relative recovery'!$DM$3:$HQ$3,0))</f>
        <v>&lt; LOQ</v>
      </c>
      <c r="DE19" s="108" t="str">
        <f>INDEX('Results w relative recovery'!$DM$2:$HQ$60,MATCH($A19,'Results w relative recovery'!$A$2:$A$60,0),MATCH(DE$5,'Results w relative recovery'!$DM$3:$HQ$3,0))</f>
        <v>&lt; LOQ</v>
      </c>
      <c r="DF19" s="108" t="str">
        <f>INDEX('Results w relative recovery'!$DM$2:$HQ$60,MATCH($A19,'Results w relative recovery'!$A$2:$A$60,0),MATCH(DF$5,'Results w relative recovery'!$DM$3:$HQ$3,0))</f>
        <v>&lt; LOQ</v>
      </c>
      <c r="DG19" s="108" t="str">
        <f>INDEX('Results w relative recovery'!$DM$2:$HQ$60,MATCH($A19,'Results w relative recovery'!$A$2:$A$60,0),MATCH(DG$5,'Results w relative recovery'!$DM$3:$HQ$3,0))</f>
        <v>&lt; LOQ</v>
      </c>
      <c r="DH19" s="108" t="str">
        <f>INDEX('Results w relative recovery'!$DM$2:$HQ$60,MATCH($A19,'Results w relative recovery'!$A$2:$A$60,0),MATCH(DH$5,'Results w relative recovery'!$DM$3:$HQ$3,0))</f>
        <v>&lt; LOQ</v>
      </c>
      <c r="DI19" s="108" t="str">
        <f>INDEX('Results w relative recovery'!$DM$2:$HQ$60,MATCH($A19,'Results w relative recovery'!$A$2:$A$60,0),MATCH(DI$5,'Results w relative recovery'!$DM$3:$HQ$3,0))</f>
        <v>&lt; LOQ</v>
      </c>
      <c r="DJ19" s="108" t="str">
        <f>INDEX('Results w relative recovery'!$DM$2:$HQ$60,MATCH($A19,'Results w relative recovery'!$A$2:$A$60,0),MATCH(DJ$5,'Results w relative recovery'!$DM$3:$HQ$3,0))</f>
        <v>&lt; LOQ</v>
      </c>
      <c r="DK19" s="108" t="str">
        <f>INDEX('Results w relative recovery'!$DM$2:$HQ$60,MATCH($A19,'Results w relative recovery'!$A$2:$A$60,0),MATCH(DK$5,'Results w relative recovery'!$DM$3:$HQ$3,0))</f>
        <v>&lt; LOQ</v>
      </c>
      <c r="DL19" s="108" t="str">
        <f>INDEX('Results w relative recovery'!$DM$2:$HQ$60,MATCH($A19,'Results w relative recovery'!$A$2:$A$60,0),MATCH(DL$5,'Results w relative recovery'!$DM$3:$HQ$3,0))</f>
        <v>&lt; LOQ</v>
      </c>
      <c r="DM19" s="108" t="str">
        <f>INDEX('Results w relative recovery'!$DM$2:$HQ$60,MATCH($A19,'Results w relative recovery'!$A$2:$A$60,0),MATCH(DM$5,'Results w relative recovery'!$DM$3:$HQ$3,0))</f>
        <v>&lt; LOQ</v>
      </c>
      <c r="DN19" s="108">
        <f>INDEX('Results w relative recovery'!$DM$2:$HQ$60,MATCH($A19,'Results w relative recovery'!$A$2:$A$60,0),MATCH(DN$5,'Results w relative recovery'!$DM$3:$HQ$3,0))</f>
        <v>5024.8195999999998</v>
      </c>
      <c r="DO19" s="108">
        <f>INDEX('Results w relative recovery'!$DM$2:$HQ$60,MATCH($A19,'Results w relative recovery'!$A$2:$A$60,0),MATCH(DO$5,'Results w relative recovery'!$DM$3:$HQ$3,0))</f>
        <v>6801.4041999999999</v>
      </c>
      <c r="DP19" s="108"/>
    </row>
    <row r="20" spans="1:120" x14ac:dyDescent="0.25">
      <c r="A20" s="98" t="s">
        <v>262</v>
      </c>
      <c r="B20" s="6"/>
      <c r="C20" s="173" t="str">
        <f>LOOKUP(A20,Auswertung_Sequence!A20:A73,Auswertung_Sequence!E20:E73)</f>
        <v>Yes</v>
      </c>
      <c r="D20" s="64"/>
      <c r="E20" s="173">
        <f ca="1">LOOKUP(A20,'Results w relative recovery'!$A$4:$A$60,'Results w relative recovery'!$DL$4:$DL$19)</f>
        <v>114</v>
      </c>
      <c r="F20" s="65"/>
      <c r="G20" s="109"/>
      <c r="H20" s="109"/>
      <c r="I20" s="109"/>
      <c r="J20" s="109"/>
      <c r="K20" s="109"/>
      <c r="L20" s="108" t="str">
        <f>INDEX('Results w relative recovery'!$DM$2:$HQ$60,MATCH($A20,'Results w relative recovery'!$A$2:$A$60,0),MATCH(L$5,'Results w relative recovery'!$DM$3:$HQ$3,0))</f>
        <v>&lt; LOQ</v>
      </c>
      <c r="M20" s="108" t="str">
        <f>INDEX('Results w relative recovery'!$DM$2:$HQ$60,MATCH($A20,'Results w relative recovery'!$A$2:$A$60,0),MATCH(M$5,'Results w relative recovery'!$DM$3:$HQ$3,0))</f>
        <v>&lt; LOQ</v>
      </c>
      <c r="N20" s="108" t="str">
        <f>INDEX('Results w relative recovery'!$DM$2:$HQ$60,MATCH($A20,'Results w relative recovery'!$A$2:$A$60,0),MATCH(N$5,'Results w relative recovery'!$DM$3:$HQ$3,0))</f>
        <v>&lt; LOQ</v>
      </c>
      <c r="O20" s="108" t="str">
        <f>INDEX('Results w relative recovery'!$DM$2:$HQ$60,MATCH($A20,'Results w relative recovery'!$A$2:$A$60,0),MATCH(O$5,'Results w relative recovery'!$DM$3:$HQ$3,0))</f>
        <v>&lt; LOQ</v>
      </c>
      <c r="P20" s="108" t="str">
        <f>INDEX('Results w relative recovery'!$DM$2:$HQ$60,MATCH($A20,'Results w relative recovery'!$A$2:$A$60,0),MATCH(P$5,'Results w relative recovery'!$DM$3:$HQ$3,0))</f>
        <v>&lt; LOQ</v>
      </c>
      <c r="Q20" s="108" t="str">
        <f>INDEX('Results w relative recovery'!$DM$2:$HQ$60,MATCH($A20,'Results w relative recovery'!$A$2:$A$60,0),MATCH(Q$5,'Results w relative recovery'!$DM$3:$HQ$3,0))</f>
        <v>&lt; LOQ</v>
      </c>
      <c r="R20" s="108" t="str">
        <f>INDEX('Results w relative recovery'!$DM$2:$HQ$60,MATCH($A20,'Results w relative recovery'!$A$2:$A$60,0),MATCH(R$5,'Results w relative recovery'!$DM$3:$HQ$3,0))</f>
        <v>&lt; LOQ</v>
      </c>
      <c r="S20" s="108" t="str">
        <f>INDEX('Results w relative recovery'!$DM$2:$HQ$60,MATCH($A20,'Results w relative recovery'!$A$2:$A$60,0),MATCH(S$5,'Results w relative recovery'!$DM$3:$HQ$3,0))</f>
        <v>&lt; LOQ</v>
      </c>
      <c r="T20" s="108" t="str">
        <f>INDEX('Results w relative recovery'!$DM$2:$HQ$60,MATCH($A20,'Results w relative recovery'!$A$2:$A$60,0),MATCH(T$5,'Results w relative recovery'!$DM$3:$HQ$3,0))</f>
        <v>&lt; LOQ</v>
      </c>
      <c r="U20" s="108" t="str">
        <f>INDEX('Results w relative recovery'!$DM$2:$HQ$60,MATCH($A20,'Results w relative recovery'!$A$2:$A$60,0),MATCH(U$5,'Results w relative recovery'!$DM$3:$HQ$3,0))</f>
        <v>&lt; LOQ</v>
      </c>
      <c r="V20" s="108">
        <f>INDEX('Results w relative recovery'!$DM$2:$HQ$60,MATCH($A20,'Results w relative recovery'!$A$2:$A$60,0),MATCH(V$5,'Results w relative recovery'!$DM$3:$HQ$3,0))</f>
        <v>185.17240000000001</v>
      </c>
      <c r="W20" s="108">
        <f>INDEX('Results w relative recovery'!$DM$2:$HQ$60,MATCH($A20,'Results w relative recovery'!$A$2:$A$60,0),MATCH(W$5,'Results w relative recovery'!$DM$3:$HQ$3,0))</f>
        <v>542.81150000000002</v>
      </c>
      <c r="X20" s="108">
        <f>INDEX('Results w relative recovery'!$DM$2:$HQ$60,MATCH($A20,'Results w relative recovery'!$A$2:$A$60,0),MATCH(X$5,'Results w relative recovery'!$DM$3:$HQ$3,0))</f>
        <v>943.45939999999996</v>
      </c>
      <c r="Y20" s="108">
        <f>INDEX('Results w relative recovery'!$DM$2:$HQ$60,MATCH($A20,'Results w relative recovery'!$A$2:$A$60,0),MATCH(Y$5,'Results w relative recovery'!$DM$3:$HQ$3,0))</f>
        <v>4237.5024000000003</v>
      </c>
      <c r="Z20" s="108">
        <f>INDEX('Results w relative recovery'!$DM$2:$HQ$60,MATCH($A20,'Results w relative recovery'!$A$2:$A$60,0),MATCH(Z$5,'Results w relative recovery'!$DM$3:$HQ$3,0))</f>
        <v>5812.34</v>
      </c>
      <c r="AA20" s="108" t="str">
        <f>INDEX('Results w relative recovery'!$DM$2:$HQ$60,MATCH($A20,'Results w relative recovery'!$A$2:$A$60,0),MATCH(AA$5,'Results w relative recovery'!$DM$3:$HQ$3,0))</f>
        <v>&lt; LOQ</v>
      </c>
      <c r="AB20" s="108" t="str">
        <f>INDEX('Results w relative recovery'!$DM$2:$HQ$60,MATCH($A20,'Results w relative recovery'!$A$2:$A$60,0),MATCH(AB$5,'Results w relative recovery'!$DM$3:$HQ$3,0))</f>
        <v>&lt; LOQ</v>
      </c>
      <c r="AC20" s="108" t="str">
        <f>INDEX('Results w relative recovery'!$DM$2:$HQ$60,MATCH($A20,'Results w relative recovery'!$A$2:$A$60,0),MATCH(AC$5,'Results w relative recovery'!$DM$3:$HQ$3,0))</f>
        <v>&lt; LOQ</v>
      </c>
      <c r="AD20" s="108" t="str">
        <f>INDEX('Results w relative recovery'!$DM$2:$HQ$60,MATCH($A20,'Results w relative recovery'!$A$2:$A$60,0),MATCH(AD$5,'Results w relative recovery'!$DM$3:$HQ$3,0))</f>
        <v>&lt; LOQ</v>
      </c>
      <c r="AE20" s="108" t="str">
        <f>INDEX('Results w relative recovery'!$DM$2:$HQ$60,MATCH($A20,'Results w relative recovery'!$A$2:$A$60,0),MATCH(AE$5,'Results w relative recovery'!$DM$3:$HQ$3,0))</f>
        <v>&lt; LOQ</v>
      </c>
      <c r="AF20" s="108" t="str">
        <f>INDEX('Results w relative recovery'!$DM$2:$HQ$60,MATCH($A20,'Results w relative recovery'!$A$2:$A$60,0),MATCH(AF$5,'Results w relative recovery'!$DM$3:$HQ$3,0))</f>
        <v>&lt; LOQ</v>
      </c>
      <c r="AG20" s="108" t="str">
        <f>INDEX('Results w relative recovery'!$DM$2:$HQ$60,MATCH($A20,'Results w relative recovery'!$A$2:$A$60,0),MATCH(AG$5,'Results w relative recovery'!$DM$3:$HQ$3,0))</f>
        <v>&lt; LOQ</v>
      </c>
      <c r="AH20" s="108" t="str">
        <f>INDEX('Results w relative recovery'!$DM$2:$HQ$60,MATCH($A20,'Results w relative recovery'!$A$2:$A$60,0),MATCH(AH$5,'Results w relative recovery'!$DM$3:$HQ$3,0))</f>
        <v>&lt; LOQ</v>
      </c>
      <c r="AI20" s="108" t="str">
        <f>INDEX('Results w relative recovery'!$DM$2:$HQ$60,MATCH($A20,'Results w relative recovery'!$A$2:$A$60,0),MATCH(AI$5,'Results w relative recovery'!$DM$3:$HQ$3,0))</f>
        <v>&lt; LOQ</v>
      </c>
      <c r="AJ20" s="108" t="str">
        <f>INDEX('Results w relative recovery'!$DM$2:$HQ$60,MATCH($A20,'Results w relative recovery'!$A$2:$A$60,0),MATCH(AJ$5,'Results w relative recovery'!$DM$3:$HQ$3,0))</f>
        <v>&lt; LOQ</v>
      </c>
      <c r="AK20" s="108" t="str">
        <f>INDEX('Results w relative recovery'!$DM$2:$HQ$60,MATCH($A20,'Results w relative recovery'!$A$2:$A$60,0),MATCH(AK$5,'Results w relative recovery'!$DM$3:$HQ$3,0))</f>
        <v>&lt; LOQ</v>
      </c>
      <c r="AL20" s="108" t="str">
        <f>INDEX('Results w relative recovery'!$DM$2:$HQ$60,MATCH($A20,'Results w relative recovery'!$A$2:$A$60,0),MATCH(AL$5,'Results w relative recovery'!$DM$3:$HQ$3,0))</f>
        <v>&lt; LOQ</v>
      </c>
      <c r="AM20" s="108" t="str">
        <f>INDEX('Results w relative recovery'!$DM$2:$HQ$60,MATCH($A20,'Results w relative recovery'!$A$2:$A$60,0),MATCH(AM$5,'Results w relative recovery'!$DM$3:$HQ$3,0))</f>
        <v>&lt; LOQ</v>
      </c>
      <c r="AN20" s="108" t="str">
        <f>INDEX('Results w relative recovery'!$DM$2:$HQ$60,MATCH($A20,'Results w relative recovery'!$A$2:$A$60,0),MATCH(AN$5,'Results w relative recovery'!$DM$3:$HQ$3,0))</f>
        <v>&lt; LOQ</v>
      </c>
      <c r="AO20" s="108" t="str">
        <f>INDEX('Results w relative recovery'!$DM$2:$HQ$60,MATCH($A20,'Results w relative recovery'!$A$2:$A$60,0),MATCH(AO$5,'Results w relative recovery'!$DM$3:$HQ$3,0))</f>
        <v>&lt; LOQ</v>
      </c>
      <c r="AP20" s="108">
        <f>INDEX('Results w relative recovery'!$DM$2:$HQ$60,MATCH($A20,'Results w relative recovery'!$A$2:$A$60,0),MATCH(AP$5,'Results w relative recovery'!$DM$3:$HQ$3,0))</f>
        <v>183.4556</v>
      </c>
      <c r="AQ20" s="108" t="str">
        <f>INDEX('Results w relative recovery'!$DM$2:$HQ$60,MATCH($A20,'Results w relative recovery'!$A$2:$A$60,0),MATCH(AQ$5,'Results w relative recovery'!$DM$3:$HQ$3,0))</f>
        <v>&lt; LOQ</v>
      </c>
      <c r="AR20" s="108">
        <f>INDEX('Results w relative recovery'!$DM$2:$HQ$60,MATCH($A20,'Results w relative recovery'!$A$2:$A$60,0),MATCH(AR$5,'Results w relative recovery'!$DM$3:$HQ$3,0))</f>
        <v>124.3575</v>
      </c>
      <c r="AS20" s="108" t="str">
        <f>INDEX('Results w relative recovery'!$DM$2:$HQ$60,MATCH($A20,'Results w relative recovery'!$A$2:$A$60,0),MATCH(AS$5,'Results w relative recovery'!$DM$3:$HQ$3,0))</f>
        <v>&lt; LOQ</v>
      </c>
      <c r="AT20" s="108" t="str">
        <f>INDEX('Results w relative recovery'!$DM$2:$HQ$60,MATCH($A20,'Results w relative recovery'!$A$2:$A$60,0),MATCH(AT$5,'Results w relative recovery'!$DM$3:$HQ$3,0))</f>
        <v>&lt; LOQ</v>
      </c>
      <c r="AU20" s="108" t="str">
        <f>INDEX('Results w relative recovery'!$DM$2:$HQ$60,MATCH($A20,'Results w relative recovery'!$A$2:$A$60,0),MATCH(AU$5,'Results w relative recovery'!$DM$3:$HQ$3,0))</f>
        <v>&lt; LOQ</v>
      </c>
      <c r="AV20" s="108" t="str">
        <f>INDEX('Results w relative recovery'!$DM$2:$HQ$60,MATCH($A20,'Results w relative recovery'!$A$2:$A$60,0),MATCH(AV$5,'Results w relative recovery'!$DM$3:$HQ$3,0))</f>
        <v>&lt; LOQ</v>
      </c>
      <c r="AW20" s="108" t="str">
        <f>INDEX('Results w relative recovery'!$DM$2:$HQ$60,MATCH($A20,'Results w relative recovery'!$A$2:$A$60,0),MATCH(AW$5,'Results w relative recovery'!$DM$3:$HQ$3,0))</f>
        <v>&lt; LOQ</v>
      </c>
      <c r="AX20" s="108" t="str">
        <f>INDEX('Results w relative recovery'!$DM$2:$HQ$60,MATCH($A20,'Results w relative recovery'!$A$2:$A$60,0),MATCH(AX$5,'Results w relative recovery'!$DM$3:$HQ$3,0))</f>
        <v>&lt; LOQ</v>
      </c>
      <c r="AY20" s="108" t="str">
        <f>INDEX('Results w relative recovery'!$DM$2:$HQ$60,MATCH($A20,'Results w relative recovery'!$A$2:$A$60,0),MATCH(AY$5,'Results w relative recovery'!$DM$3:$HQ$3,0))</f>
        <v>&lt; LOQ</v>
      </c>
      <c r="AZ20" s="108" t="str">
        <f>INDEX('Results w relative recovery'!$DM$2:$HQ$60,MATCH($A20,'Results w relative recovery'!$A$2:$A$60,0),MATCH(AZ$5,'Results w relative recovery'!$DM$3:$HQ$3,0))</f>
        <v>&lt; LOQ</v>
      </c>
      <c r="BA20" s="108" t="str">
        <f>INDEX('Results w relative recovery'!$DM$2:$HQ$60,MATCH($A20,'Results w relative recovery'!$A$2:$A$60,0),MATCH(BA$5,'Results w relative recovery'!$DM$3:$HQ$3,0))</f>
        <v>&lt; LOQ</v>
      </c>
      <c r="BB20" s="108">
        <f>INDEX('Results w relative recovery'!$DM$2:$HQ$60,MATCH($A20,'Results w relative recovery'!$A$2:$A$60,0),MATCH(BB$5,'Results w relative recovery'!$DM$3:$HQ$3,0))</f>
        <v>134.3475</v>
      </c>
      <c r="BC20" s="108" t="str">
        <f>INDEX('Results w relative recovery'!$DM$2:$HQ$60,MATCH($A20,'Results w relative recovery'!$A$2:$A$60,0),MATCH(BC$5,'Results w relative recovery'!$DM$3:$HQ$3,0))</f>
        <v>&lt; LOQ</v>
      </c>
      <c r="BD20" s="108" t="str">
        <f>INDEX('Results w relative recovery'!$DM$2:$HQ$60,MATCH($A20,'Results w relative recovery'!$A$2:$A$60,0),MATCH(BD$5,'Results w relative recovery'!$DM$3:$HQ$3,0))</f>
        <v>&lt; LOQ</v>
      </c>
      <c r="BE20" s="108" t="str">
        <f>INDEX('Results w relative recovery'!$DM$2:$HQ$60,MATCH($A20,'Results w relative recovery'!$A$2:$A$60,0),MATCH(BE$5,'Results w relative recovery'!$DM$3:$HQ$3,0))</f>
        <v>&lt; LOQ</v>
      </c>
      <c r="BF20" s="108" t="str">
        <f>INDEX('Results w relative recovery'!$DM$2:$HQ$60,MATCH($A20,'Results w relative recovery'!$A$2:$A$60,0),MATCH(BF$5,'Results w relative recovery'!$DM$3:$HQ$3,0))</f>
        <v>&lt; LOQ</v>
      </c>
      <c r="BG20" s="108" t="str">
        <f>INDEX('Results w relative recovery'!$DM$2:$HQ$60,MATCH($A20,'Results w relative recovery'!$A$2:$A$60,0),MATCH(BG$5,'Results w relative recovery'!$DM$3:$HQ$3,0))</f>
        <v>&lt; LOQ</v>
      </c>
      <c r="BH20" s="108" t="str">
        <f>INDEX('Results w relative recovery'!$DM$2:$HQ$60,MATCH($A20,'Results w relative recovery'!$A$2:$A$60,0),MATCH(BH$5,'Results w relative recovery'!$DM$3:$HQ$3,0))</f>
        <v>&lt; LOQ</v>
      </c>
      <c r="BI20" s="108" t="str">
        <f>INDEX('Results w relative recovery'!$DM$2:$HQ$60,MATCH($A20,'Results w relative recovery'!$A$2:$A$60,0),MATCH(BI$5,'Results w relative recovery'!$DM$3:$HQ$3,0))</f>
        <v>&lt; LOQ</v>
      </c>
      <c r="BJ20" s="108" t="str">
        <f>INDEX('Results w relative recovery'!$DM$2:$HQ$60,MATCH($A20,'Results w relative recovery'!$A$2:$A$60,0),MATCH(BJ$5,'Results w relative recovery'!$DM$3:$HQ$3,0))</f>
        <v>&lt; LOQ</v>
      </c>
      <c r="BK20" s="108" t="str">
        <f>INDEX('Results w relative recovery'!$DM$2:$HQ$60,MATCH($A20,'Results w relative recovery'!$A$2:$A$60,0),MATCH(BK$5,'Results w relative recovery'!$DM$3:$HQ$3,0))</f>
        <v>&lt; LOQ</v>
      </c>
      <c r="BL20" s="108" t="str">
        <f>INDEX('Results w relative recovery'!$DM$2:$HQ$60,MATCH($A20,'Results w relative recovery'!$A$2:$A$60,0),MATCH(BL$5,'Results w relative recovery'!$DM$3:$HQ$3,0))</f>
        <v>&lt; LOQ</v>
      </c>
      <c r="BM20" s="108">
        <f>INDEX('Results w relative recovery'!$DM$2:$HQ$60,MATCH($A20,'Results w relative recovery'!$A$2:$A$60,0),MATCH(BM$5,'Results w relative recovery'!$DM$3:$HQ$3,0))</f>
        <v>91048.276100000003</v>
      </c>
      <c r="BN20" s="108">
        <f>INDEX('Results w relative recovery'!$DM$2:$HQ$60,MATCH($A20,'Results w relative recovery'!$A$2:$A$60,0),MATCH(BN$5,'Results w relative recovery'!$DM$3:$HQ$3,0))</f>
        <v>35233.1993</v>
      </c>
      <c r="BO20" s="108" t="str">
        <f>INDEX('Results w relative recovery'!$DM$2:$HQ$60,MATCH($A20,'Results w relative recovery'!$A$2:$A$60,0),MATCH(BO$5,'Results w relative recovery'!$DM$3:$HQ$3,0))</f>
        <v>&lt; LOQ</v>
      </c>
      <c r="BP20" s="108" t="str">
        <f>INDEX('Results w relative recovery'!$DM$2:$HQ$60,MATCH($A20,'Results w relative recovery'!$A$2:$A$60,0),MATCH(BP$5,'Results w relative recovery'!$DM$3:$HQ$3,0))</f>
        <v>&lt; LOQ</v>
      </c>
      <c r="BQ20" s="108" t="str">
        <f>INDEX('Results w relative recovery'!$DM$2:$HQ$60,MATCH($A20,'Results w relative recovery'!$A$2:$A$60,0),MATCH(BQ$5,'Results w relative recovery'!$DM$3:$HQ$3,0))</f>
        <v>&lt; LOQ</v>
      </c>
      <c r="BR20" s="108" t="str">
        <f>INDEX('Results w relative recovery'!$DM$2:$HQ$60,MATCH($A20,'Results w relative recovery'!$A$2:$A$60,0),MATCH(BR$5,'Results w relative recovery'!$DM$3:$HQ$3,0))</f>
        <v>&lt; LOQ</v>
      </c>
      <c r="BS20" s="108" t="str">
        <f>INDEX('Results w relative recovery'!$DM$2:$HQ$60,MATCH($A20,'Results w relative recovery'!$A$2:$A$60,0),MATCH(BS$5,'Results w relative recovery'!$DM$3:$HQ$3,0))</f>
        <v>&lt; LOQ</v>
      </c>
      <c r="BT20" s="108" t="str">
        <f>INDEX('Results w relative recovery'!$DM$2:$HQ$60,MATCH($A20,'Results w relative recovery'!$A$2:$A$60,0),MATCH(BT$5,'Results w relative recovery'!$DM$3:$HQ$3,0))</f>
        <v>&lt; LOQ</v>
      </c>
      <c r="BU20" s="108" t="str">
        <f>INDEX('Results w relative recovery'!$DM$2:$HQ$60,MATCH($A20,'Results w relative recovery'!$A$2:$A$60,0),MATCH(BU$5,'Results w relative recovery'!$DM$3:$HQ$3,0))</f>
        <v>&lt; LOQ</v>
      </c>
      <c r="BV20" s="108" t="str">
        <f>INDEX('Results w relative recovery'!$DM$2:$HQ$60,MATCH($A20,'Results w relative recovery'!$A$2:$A$60,0),MATCH(BV$5,'Results w relative recovery'!$DM$3:$HQ$3,0))</f>
        <v>&lt; LOQ</v>
      </c>
      <c r="BW20" s="108" t="str">
        <f>INDEX('Results w relative recovery'!$DM$2:$HQ$60,MATCH($A20,'Results w relative recovery'!$A$2:$A$60,0),MATCH(BW$5,'Results w relative recovery'!$DM$3:$HQ$3,0))</f>
        <v>&lt; LOQ</v>
      </c>
      <c r="BX20" s="108" t="str">
        <f>INDEX('Results w relative recovery'!$DM$2:$HQ$60,MATCH($A20,'Results w relative recovery'!$A$2:$A$60,0),MATCH(BX$5,'Results w relative recovery'!$DM$3:$HQ$3,0))</f>
        <v>&lt; LOQ</v>
      </c>
      <c r="BY20" s="108" t="str">
        <f>INDEX('Results w relative recovery'!$DM$2:$HQ$60,MATCH($A20,'Results w relative recovery'!$A$2:$A$60,0),MATCH(BY$5,'Results w relative recovery'!$DM$3:$HQ$3,0))</f>
        <v>&lt; LOQ</v>
      </c>
      <c r="BZ20" s="108" t="str">
        <f>INDEX('Results w relative recovery'!$DM$2:$HQ$60,MATCH($A20,'Results w relative recovery'!$A$2:$A$60,0),MATCH(BZ$5,'Results w relative recovery'!$DM$3:$HQ$3,0))</f>
        <v>&lt; LOQ</v>
      </c>
      <c r="CA20" s="108" t="str">
        <f>INDEX('Results w relative recovery'!$DM$2:$HQ$60,MATCH($A20,'Results w relative recovery'!$A$2:$A$60,0),MATCH(CA$5,'Results w relative recovery'!$DM$3:$HQ$3,0))</f>
        <v>&lt; LOQ</v>
      </c>
      <c r="CB20" s="108" t="str">
        <f>INDEX('Results w relative recovery'!$DM$2:$HQ$60,MATCH($A20,'Results w relative recovery'!$A$2:$A$60,0),MATCH(CB$5,'Results w relative recovery'!$DM$3:$HQ$3,0))</f>
        <v>&lt; LOQ</v>
      </c>
      <c r="CC20" s="108" t="str">
        <f>INDEX('Results w relative recovery'!$DM$2:$HQ$60,MATCH($A20,'Results w relative recovery'!$A$2:$A$60,0),MATCH(CC$5,'Results w relative recovery'!$DM$3:$HQ$3,0))</f>
        <v>&lt; LOQ</v>
      </c>
      <c r="CD20" s="108" t="str">
        <f>INDEX('Results w relative recovery'!$DM$2:$HQ$60,MATCH($A20,'Results w relative recovery'!$A$2:$A$60,0),MATCH(CD$5,'Results w relative recovery'!$DM$3:$HQ$3,0))</f>
        <v>&lt; LOQ</v>
      </c>
      <c r="CE20" s="108" t="str">
        <f>INDEX('Results w relative recovery'!$DM$2:$HQ$60,MATCH($A20,'Results w relative recovery'!$A$2:$A$60,0),MATCH(CE$5,'Results w relative recovery'!$DM$3:$HQ$3,0))</f>
        <v>&lt; LOQ</v>
      </c>
      <c r="CF20" s="108" t="str">
        <f>INDEX('Results w relative recovery'!$DM$2:$HQ$60,MATCH($A20,'Results w relative recovery'!$A$2:$A$60,0),MATCH(CF$5,'Results w relative recovery'!$DM$3:$HQ$3,0))</f>
        <v>&lt; LOQ</v>
      </c>
      <c r="CG20" s="108" t="str">
        <f>INDEX('Results w relative recovery'!$DM$2:$HQ$60,MATCH($A20,'Results w relative recovery'!$A$2:$A$60,0),MATCH(CG$5,'Results w relative recovery'!$DM$3:$HQ$3,0))</f>
        <v>&lt; LOQ</v>
      </c>
      <c r="CH20" s="108" t="str">
        <f>INDEX('Results w relative recovery'!$DM$2:$HQ$60,MATCH($A20,'Results w relative recovery'!$A$2:$A$60,0),MATCH(CH$5,'Results w relative recovery'!$DM$3:$HQ$3,0))</f>
        <v>&lt; LOQ</v>
      </c>
      <c r="CI20" s="108" t="str">
        <f>INDEX('Results w relative recovery'!$DM$2:$HQ$60,MATCH($A20,'Results w relative recovery'!$A$2:$A$60,0),MATCH(CI$5,'Results w relative recovery'!$DM$3:$HQ$3,0))</f>
        <v>&lt; LOQ</v>
      </c>
      <c r="CJ20" s="108" t="str">
        <f>INDEX('Results w relative recovery'!$DM$2:$HQ$60,MATCH($A20,'Results w relative recovery'!$A$2:$A$60,0),MATCH(CJ$5,'Results w relative recovery'!$DM$3:$HQ$3,0))</f>
        <v>&lt; LOQ</v>
      </c>
      <c r="CK20" s="108" t="str">
        <f>INDEX('Results w relative recovery'!$DM$2:$HQ$60,MATCH($A20,'Results w relative recovery'!$A$2:$A$60,0),MATCH(CK$5,'Results w relative recovery'!$DM$3:$HQ$3,0))</f>
        <v>&lt; LOQ</v>
      </c>
      <c r="CL20" s="108" t="str">
        <f>INDEX('Results w relative recovery'!$DM$2:$HQ$60,MATCH($A20,'Results w relative recovery'!$A$2:$A$60,0),MATCH(CL$5,'Results w relative recovery'!$DM$3:$HQ$3,0))</f>
        <v>&lt; LOQ</v>
      </c>
      <c r="CM20" s="108" t="str">
        <f>INDEX('Results w relative recovery'!$DM$2:$HQ$60,MATCH($A20,'Results w relative recovery'!$A$2:$A$60,0),MATCH(CM$5,'Results w relative recovery'!$DM$3:$HQ$3,0))</f>
        <v>&lt; LOQ</v>
      </c>
      <c r="CN20" s="108">
        <f>INDEX('Results w relative recovery'!$DM$2:$HQ$60,MATCH($A20,'Results w relative recovery'!$A$2:$A$60,0),MATCH(CN$5,'Results w relative recovery'!$DM$3:$HQ$3,0))</f>
        <v>179.62219999999999</v>
      </c>
      <c r="CO20" s="108">
        <f>INDEX('Results w relative recovery'!$DM$2:$HQ$60,MATCH($A20,'Results w relative recovery'!$A$2:$A$60,0),MATCH(CO$5,'Results w relative recovery'!$DM$3:$HQ$3,0))</f>
        <v>2397.0846999999999</v>
      </c>
      <c r="CP20" s="108">
        <f>INDEX('Results w relative recovery'!$DM$2:$HQ$60,MATCH($A20,'Results w relative recovery'!$A$2:$A$60,0),MATCH(CP$5,'Results w relative recovery'!$DM$3:$HQ$3,0))</f>
        <v>19280.003199999999</v>
      </c>
      <c r="CQ20" s="108">
        <f>INDEX('Results w relative recovery'!$DM$2:$HQ$60,MATCH($A20,'Results w relative recovery'!$A$2:$A$60,0),MATCH(CQ$5,'Results w relative recovery'!$DM$3:$HQ$3,0))</f>
        <v>17970.010200000001</v>
      </c>
      <c r="CR20" s="108" t="str">
        <f>INDEX('Results w relative recovery'!$DM$2:$HQ$60,MATCH($A20,'Results w relative recovery'!$A$2:$A$60,0),MATCH(CR$5,'Results w relative recovery'!$DM$3:$HQ$3,0))</f>
        <v>&lt; LOQ</v>
      </c>
      <c r="CS20" s="108" t="str">
        <f>INDEX('Results w relative recovery'!$DM$2:$HQ$60,MATCH($A20,'Results w relative recovery'!$A$2:$A$60,0),MATCH(CS$5,'Results w relative recovery'!$DM$3:$HQ$3,0))</f>
        <v>&lt; LOQ</v>
      </c>
      <c r="CT20" s="108" t="str">
        <f>INDEX('Results w relative recovery'!$DM$2:$HQ$60,MATCH($A20,'Results w relative recovery'!$A$2:$A$60,0),MATCH(CT$5,'Results w relative recovery'!$DM$3:$HQ$3,0))</f>
        <v>&lt; LOQ</v>
      </c>
      <c r="CU20" s="108" t="str">
        <f>INDEX('Results w relative recovery'!$DM$2:$HQ$60,MATCH($A20,'Results w relative recovery'!$A$2:$A$60,0),MATCH(CU$5,'Results w relative recovery'!$DM$3:$HQ$3,0))</f>
        <v>&lt; LOQ</v>
      </c>
      <c r="CV20" s="108">
        <f>INDEX('Results w relative recovery'!$DM$2:$HQ$60,MATCH($A20,'Results w relative recovery'!$A$2:$A$60,0),MATCH(CV$5,'Results w relative recovery'!$DM$3:$HQ$3,0))</f>
        <v>147.56309999999999</v>
      </c>
      <c r="CW20" s="108">
        <f>INDEX('Results w relative recovery'!$DM$2:$HQ$60,MATCH($A20,'Results w relative recovery'!$A$2:$A$60,0),MATCH(CW$5,'Results w relative recovery'!$DM$3:$HQ$3,0))</f>
        <v>876.22190000000001</v>
      </c>
      <c r="CX20" s="108">
        <f>INDEX('Results w relative recovery'!$DM$2:$HQ$60,MATCH($A20,'Results w relative recovery'!$A$2:$A$60,0),MATCH(CX$5,'Results w relative recovery'!$DM$3:$HQ$3,0))</f>
        <v>3890.9810000000002</v>
      </c>
      <c r="CY20" s="108">
        <f>INDEX('Results w relative recovery'!$DM$2:$HQ$60,MATCH($A20,'Results w relative recovery'!$A$2:$A$60,0),MATCH(CY$5,'Results w relative recovery'!$DM$3:$HQ$3,0))</f>
        <v>39531.9931</v>
      </c>
      <c r="CZ20" s="108" t="str">
        <f>INDEX('Results w relative recovery'!$DM$2:$HQ$60,MATCH($A20,'Results w relative recovery'!$A$2:$A$60,0),MATCH(CZ$5,'Results w relative recovery'!$DM$3:$HQ$3,0))</f>
        <v>&lt; LOQ</v>
      </c>
      <c r="DA20" s="108" t="str">
        <f>INDEX('Results w relative recovery'!$DM$2:$HQ$60,MATCH($A20,'Results w relative recovery'!$A$2:$A$60,0),MATCH(DA$5,'Results w relative recovery'!$DM$3:$HQ$3,0))</f>
        <v>&lt; LOQ</v>
      </c>
      <c r="DB20" s="108" t="str">
        <f>INDEX('Results w relative recovery'!$DM$2:$HQ$60,MATCH($A20,'Results w relative recovery'!$A$2:$A$60,0),MATCH(DB$5,'Results w relative recovery'!$DM$3:$HQ$3,0))</f>
        <v>&lt; LOQ</v>
      </c>
      <c r="DC20" s="108" t="str">
        <f>INDEX('Results w relative recovery'!$DM$2:$HQ$60,MATCH($A20,'Results w relative recovery'!$A$2:$A$60,0),MATCH(DC$5,'Results w relative recovery'!$DM$3:$HQ$3,0))</f>
        <v>&lt; LOQ</v>
      </c>
      <c r="DD20" s="108" t="str">
        <f>INDEX('Results w relative recovery'!$DM$2:$HQ$60,MATCH($A20,'Results w relative recovery'!$A$2:$A$60,0),MATCH(DD$5,'Results w relative recovery'!$DM$3:$HQ$3,0))</f>
        <v>&lt; LOQ</v>
      </c>
      <c r="DE20" s="108" t="str">
        <f>INDEX('Results w relative recovery'!$DM$2:$HQ$60,MATCH($A20,'Results w relative recovery'!$A$2:$A$60,0),MATCH(DE$5,'Results w relative recovery'!$DM$3:$HQ$3,0))</f>
        <v>&lt; LOQ</v>
      </c>
      <c r="DF20" s="108" t="str">
        <f>INDEX('Results w relative recovery'!$DM$2:$HQ$60,MATCH($A20,'Results w relative recovery'!$A$2:$A$60,0),MATCH(DF$5,'Results w relative recovery'!$DM$3:$HQ$3,0))</f>
        <v>&lt; LOQ</v>
      </c>
      <c r="DG20" s="108" t="str">
        <f>INDEX('Results w relative recovery'!$DM$2:$HQ$60,MATCH($A20,'Results w relative recovery'!$A$2:$A$60,0),MATCH(DG$5,'Results w relative recovery'!$DM$3:$HQ$3,0))</f>
        <v>&lt; LOQ</v>
      </c>
      <c r="DH20" s="108" t="str">
        <f>INDEX('Results w relative recovery'!$DM$2:$HQ$60,MATCH($A20,'Results w relative recovery'!$A$2:$A$60,0),MATCH(DH$5,'Results w relative recovery'!$DM$3:$HQ$3,0))</f>
        <v>&lt; LOQ</v>
      </c>
      <c r="DI20" s="108" t="str">
        <f>INDEX('Results w relative recovery'!$DM$2:$HQ$60,MATCH($A20,'Results w relative recovery'!$A$2:$A$60,0),MATCH(DI$5,'Results w relative recovery'!$DM$3:$HQ$3,0))</f>
        <v>&lt; LOQ</v>
      </c>
      <c r="DJ20" s="108" t="str">
        <f>INDEX('Results w relative recovery'!$DM$2:$HQ$60,MATCH($A20,'Results w relative recovery'!$A$2:$A$60,0),MATCH(DJ$5,'Results w relative recovery'!$DM$3:$HQ$3,0))</f>
        <v>&lt; LOQ</v>
      </c>
      <c r="DK20" s="108">
        <f>INDEX('Results w relative recovery'!$DM$2:$HQ$60,MATCH($A20,'Results w relative recovery'!$A$2:$A$60,0),MATCH(DK$5,'Results w relative recovery'!$DM$3:$HQ$3,0))</f>
        <v>185.17240000000001</v>
      </c>
      <c r="DL20" s="108">
        <f>INDEX('Results w relative recovery'!$DM$2:$HQ$60,MATCH($A20,'Results w relative recovery'!$A$2:$A$60,0),MATCH(DL$5,'Results w relative recovery'!$DM$3:$HQ$3,0))</f>
        <v>542.81150000000002</v>
      </c>
      <c r="DM20" s="108">
        <f>INDEX('Results w relative recovery'!$DM$2:$HQ$60,MATCH($A20,'Results w relative recovery'!$A$2:$A$60,0),MATCH(DM$5,'Results w relative recovery'!$DM$3:$HQ$3,0))</f>
        <v>943.45939999999996</v>
      </c>
      <c r="DN20" s="108">
        <f>INDEX('Results w relative recovery'!$DM$2:$HQ$60,MATCH($A20,'Results w relative recovery'!$A$2:$A$60,0),MATCH(DN$5,'Results w relative recovery'!$DM$3:$HQ$3,0))</f>
        <v>4237.5024000000003</v>
      </c>
      <c r="DO20" s="108">
        <f>INDEX('Results w relative recovery'!$DM$2:$HQ$60,MATCH($A20,'Results w relative recovery'!$A$2:$A$60,0),MATCH(DO$5,'Results w relative recovery'!$DM$3:$HQ$3,0))</f>
        <v>5812.34</v>
      </c>
      <c r="DP20" s="108"/>
    </row>
    <row r="21" spans="1:120" x14ac:dyDescent="0.25">
      <c r="A21" s="103" t="s">
        <v>19</v>
      </c>
      <c r="B21" s="6"/>
      <c r="C21" s="173" t="str">
        <f>LOOKUP(A21,Auswertung_Sequence!A21:A74,Auswertung_Sequence!E21:E74)</f>
        <v>Yes</v>
      </c>
      <c r="D21" s="64"/>
      <c r="E21" s="173">
        <f ca="1">LOOKUP(A21,'Results w relative recovery'!$A$4:$A$60,'Results w relative recovery'!$DL$4:$DL$19)</f>
        <v>284</v>
      </c>
      <c r="F21" s="65"/>
      <c r="G21" s="109"/>
      <c r="H21" s="109"/>
      <c r="I21" s="109"/>
      <c r="J21" s="109"/>
      <c r="K21" s="66"/>
      <c r="L21" s="108" t="str">
        <f>INDEX('Results w relative recovery'!$DM$2:$HQ$60,MATCH($A21,'Results w relative recovery'!$A$2:$A$60,0),MATCH(L$5,'Results w relative recovery'!$DM$3:$HQ$3,0))</f>
        <v>&lt; LOQ</v>
      </c>
      <c r="M21" s="108" t="str">
        <f>INDEX('Results w relative recovery'!$DM$2:$HQ$60,MATCH($A21,'Results w relative recovery'!$A$2:$A$60,0),MATCH(M$5,'Results w relative recovery'!$DM$3:$HQ$3,0))</f>
        <v>&lt; LOQ</v>
      </c>
      <c r="N21" s="108" t="str">
        <f>INDEX('Results w relative recovery'!$DM$2:$HQ$60,MATCH($A21,'Results w relative recovery'!$A$2:$A$60,0),MATCH(N$5,'Results w relative recovery'!$DM$3:$HQ$3,0))</f>
        <v>&lt; LOQ</v>
      </c>
      <c r="O21" s="108" t="str">
        <f>INDEX('Results w relative recovery'!$DM$2:$HQ$60,MATCH($A21,'Results w relative recovery'!$A$2:$A$60,0),MATCH(O$5,'Results w relative recovery'!$DM$3:$HQ$3,0))</f>
        <v>&lt; LOQ</v>
      </c>
      <c r="P21" s="108" t="str">
        <f>INDEX('Results w relative recovery'!$DM$2:$HQ$60,MATCH($A21,'Results w relative recovery'!$A$2:$A$60,0),MATCH(P$5,'Results w relative recovery'!$DM$3:$HQ$3,0))</f>
        <v>&lt; LOQ</v>
      </c>
      <c r="Q21" s="108" t="str">
        <f>INDEX('Results w relative recovery'!$DM$2:$HQ$60,MATCH($A21,'Results w relative recovery'!$A$2:$A$60,0),MATCH(Q$5,'Results w relative recovery'!$DM$3:$HQ$3,0))</f>
        <v>&lt; LOQ</v>
      </c>
      <c r="R21" s="108" t="str">
        <f>INDEX('Results w relative recovery'!$DM$2:$HQ$60,MATCH($A21,'Results w relative recovery'!$A$2:$A$60,0),MATCH(R$5,'Results w relative recovery'!$DM$3:$HQ$3,0))</f>
        <v>&lt; LOQ</v>
      </c>
      <c r="S21" s="108" t="str">
        <f>INDEX('Results w relative recovery'!$DM$2:$HQ$60,MATCH($A21,'Results w relative recovery'!$A$2:$A$60,0),MATCH(S$5,'Results w relative recovery'!$DM$3:$HQ$3,0))</f>
        <v>&lt; LOQ</v>
      </c>
      <c r="T21" s="108" t="str">
        <f>INDEX('Results w relative recovery'!$DM$2:$HQ$60,MATCH($A21,'Results w relative recovery'!$A$2:$A$60,0),MATCH(T$5,'Results w relative recovery'!$DM$3:$HQ$3,0))</f>
        <v>&lt; LOQ</v>
      </c>
      <c r="U21" s="108" t="str">
        <f>INDEX('Results w relative recovery'!$DM$2:$HQ$60,MATCH($A21,'Results w relative recovery'!$A$2:$A$60,0),MATCH(U$5,'Results w relative recovery'!$DM$3:$HQ$3,0))</f>
        <v>&lt; LOQ</v>
      </c>
      <c r="V21" s="108" t="str">
        <f>INDEX('Results w relative recovery'!$DM$2:$HQ$60,MATCH($A21,'Results w relative recovery'!$A$2:$A$60,0),MATCH(V$5,'Results w relative recovery'!$DM$3:$HQ$3,0))</f>
        <v>&lt; LOQ</v>
      </c>
      <c r="W21" s="108">
        <f>INDEX('Results w relative recovery'!$DM$2:$HQ$60,MATCH($A21,'Results w relative recovery'!$A$2:$A$60,0),MATCH(W$5,'Results w relative recovery'!$DM$3:$HQ$3,0))</f>
        <v>529.8066</v>
      </c>
      <c r="X21" s="108">
        <f>INDEX('Results w relative recovery'!$DM$2:$HQ$60,MATCH($A21,'Results w relative recovery'!$A$2:$A$60,0),MATCH(X$5,'Results w relative recovery'!$DM$3:$HQ$3,0))</f>
        <v>949.64380000000006</v>
      </c>
      <c r="Y21" s="108">
        <f>INDEX('Results w relative recovery'!$DM$2:$HQ$60,MATCH($A21,'Results w relative recovery'!$A$2:$A$60,0),MATCH(Y$5,'Results w relative recovery'!$DM$3:$HQ$3,0))</f>
        <v>4972.9952000000003</v>
      </c>
      <c r="Z21" s="108">
        <f>INDEX('Results w relative recovery'!$DM$2:$HQ$60,MATCH($A21,'Results w relative recovery'!$A$2:$A$60,0),MATCH(Z$5,'Results w relative recovery'!$DM$3:$HQ$3,0))</f>
        <v>7122.3123999999998</v>
      </c>
      <c r="AA21" s="108" t="str">
        <f>INDEX('Results w relative recovery'!$DM$2:$HQ$60,MATCH($A21,'Results w relative recovery'!$A$2:$A$60,0),MATCH(AA$5,'Results w relative recovery'!$DM$3:$HQ$3,0))</f>
        <v>&lt; LOQ</v>
      </c>
      <c r="AB21" s="108" t="str">
        <f>INDEX('Results w relative recovery'!$DM$2:$HQ$60,MATCH($A21,'Results w relative recovery'!$A$2:$A$60,0),MATCH(AB$5,'Results w relative recovery'!$DM$3:$HQ$3,0))</f>
        <v>&lt; LOQ</v>
      </c>
      <c r="AC21" s="108" t="str">
        <f>INDEX('Results w relative recovery'!$DM$2:$HQ$60,MATCH($A21,'Results w relative recovery'!$A$2:$A$60,0),MATCH(AC$5,'Results w relative recovery'!$DM$3:$HQ$3,0))</f>
        <v>&lt; LOQ</v>
      </c>
      <c r="AD21" s="108" t="str">
        <f>INDEX('Results w relative recovery'!$DM$2:$HQ$60,MATCH($A21,'Results w relative recovery'!$A$2:$A$60,0),MATCH(AD$5,'Results w relative recovery'!$DM$3:$HQ$3,0))</f>
        <v>&lt; LOQ</v>
      </c>
      <c r="AE21" s="108" t="str">
        <f>INDEX('Results w relative recovery'!$DM$2:$HQ$60,MATCH($A21,'Results w relative recovery'!$A$2:$A$60,0),MATCH(AE$5,'Results w relative recovery'!$DM$3:$HQ$3,0))</f>
        <v>&lt; LOQ</v>
      </c>
      <c r="AF21" s="108">
        <f>INDEX('Results w relative recovery'!$DM$2:$HQ$60,MATCH($A21,'Results w relative recovery'!$A$2:$A$60,0),MATCH(AF$5,'Results w relative recovery'!$DM$3:$HQ$3,0))</f>
        <v>8475.5328000000009</v>
      </c>
      <c r="AG21" s="108" t="str">
        <f>INDEX('Results w relative recovery'!$DM$2:$HQ$60,MATCH($A21,'Results w relative recovery'!$A$2:$A$60,0),MATCH(AG$5,'Results w relative recovery'!$DM$3:$HQ$3,0))</f>
        <v>&lt; LOQ</v>
      </c>
      <c r="AH21" s="108" t="str">
        <f>INDEX('Results w relative recovery'!$DM$2:$HQ$60,MATCH($A21,'Results w relative recovery'!$A$2:$A$60,0),MATCH(AH$5,'Results w relative recovery'!$DM$3:$HQ$3,0))</f>
        <v>&lt; LOQ</v>
      </c>
      <c r="AI21" s="108">
        <f>INDEX('Results w relative recovery'!$DM$2:$HQ$60,MATCH($A21,'Results w relative recovery'!$A$2:$A$60,0),MATCH(AI$5,'Results w relative recovery'!$DM$3:$HQ$3,0))</f>
        <v>822.41489999999999</v>
      </c>
      <c r="AJ21" s="108">
        <f>INDEX('Results w relative recovery'!$DM$2:$HQ$60,MATCH($A21,'Results w relative recovery'!$A$2:$A$60,0),MATCH(AJ$5,'Results w relative recovery'!$DM$3:$HQ$3,0))</f>
        <v>979.96209999999996</v>
      </c>
      <c r="AK21" s="108">
        <f>INDEX('Results w relative recovery'!$DM$2:$HQ$60,MATCH($A21,'Results w relative recovery'!$A$2:$A$60,0),MATCH(AK$5,'Results w relative recovery'!$DM$3:$HQ$3,0))</f>
        <v>3794.0050000000001</v>
      </c>
      <c r="AL21" s="108">
        <f>INDEX('Results w relative recovery'!$DM$2:$HQ$60,MATCH($A21,'Results w relative recovery'!$A$2:$A$60,0),MATCH(AL$5,'Results w relative recovery'!$DM$3:$HQ$3,0))</f>
        <v>1014.3855</v>
      </c>
      <c r="AM21" s="108">
        <f>INDEX('Results w relative recovery'!$DM$2:$HQ$60,MATCH($A21,'Results w relative recovery'!$A$2:$A$60,0),MATCH(AM$5,'Results w relative recovery'!$DM$3:$HQ$3,0))</f>
        <v>1015.9974</v>
      </c>
      <c r="AN21" s="108">
        <f>INDEX('Results w relative recovery'!$DM$2:$HQ$60,MATCH($A21,'Results w relative recovery'!$A$2:$A$60,0),MATCH(AN$5,'Results w relative recovery'!$DM$3:$HQ$3,0))</f>
        <v>1333.3887</v>
      </c>
      <c r="AO21" s="108" t="str">
        <f>INDEX('Results w relative recovery'!$DM$2:$HQ$60,MATCH($A21,'Results w relative recovery'!$A$2:$A$60,0),MATCH(AO$5,'Results w relative recovery'!$DM$3:$HQ$3,0))</f>
        <v>&lt; LOQ</v>
      </c>
      <c r="AP21" s="108" t="str">
        <f>INDEX('Results w relative recovery'!$DM$2:$HQ$60,MATCH($A21,'Results w relative recovery'!$A$2:$A$60,0),MATCH(AP$5,'Results w relative recovery'!$DM$3:$HQ$3,0))</f>
        <v>&lt; LOQ</v>
      </c>
      <c r="AQ21" s="108">
        <f>INDEX('Results w relative recovery'!$DM$2:$HQ$60,MATCH($A21,'Results w relative recovery'!$A$2:$A$60,0),MATCH(AQ$5,'Results w relative recovery'!$DM$3:$HQ$3,0))</f>
        <v>7321.8729999999996</v>
      </c>
      <c r="AR21" s="108">
        <f>INDEX('Results w relative recovery'!$DM$2:$HQ$60,MATCH($A21,'Results w relative recovery'!$A$2:$A$60,0),MATCH(AR$5,'Results w relative recovery'!$DM$3:$HQ$3,0))</f>
        <v>9811.0709000000006</v>
      </c>
      <c r="AS21" s="108">
        <f>INDEX('Results w relative recovery'!$DM$2:$HQ$60,MATCH($A21,'Results w relative recovery'!$A$2:$A$60,0),MATCH(AS$5,'Results w relative recovery'!$DM$3:$HQ$3,0))</f>
        <v>10168.4036</v>
      </c>
      <c r="AT21" s="108">
        <f>INDEX('Results w relative recovery'!$DM$2:$HQ$60,MATCH($A21,'Results w relative recovery'!$A$2:$A$60,0),MATCH(AT$5,'Results w relative recovery'!$DM$3:$HQ$3,0))</f>
        <v>10940.0823</v>
      </c>
      <c r="AU21" s="108">
        <f>INDEX('Results w relative recovery'!$DM$2:$HQ$60,MATCH($A21,'Results w relative recovery'!$A$2:$A$60,0),MATCH(AU$5,'Results w relative recovery'!$DM$3:$HQ$3,0))</f>
        <v>20834.225999999999</v>
      </c>
      <c r="AV21" s="108">
        <f>INDEX('Results w relative recovery'!$DM$2:$HQ$60,MATCH($A21,'Results w relative recovery'!$A$2:$A$60,0),MATCH(AV$5,'Results w relative recovery'!$DM$3:$HQ$3,0))</f>
        <v>27175.0347</v>
      </c>
      <c r="AW21" s="108">
        <f>INDEX('Results w relative recovery'!$DM$2:$HQ$60,MATCH($A21,'Results w relative recovery'!$A$2:$A$60,0),MATCH(AW$5,'Results w relative recovery'!$DM$3:$HQ$3,0))</f>
        <v>32347.799800000001</v>
      </c>
      <c r="AX21" s="108">
        <f>INDEX('Results w relative recovery'!$DM$2:$HQ$60,MATCH($A21,'Results w relative recovery'!$A$2:$A$60,0),MATCH(AX$5,'Results w relative recovery'!$DM$3:$HQ$3,0))</f>
        <v>45513.531600000002</v>
      </c>
      <c r="AY21" s="108">
        <f>INDEX('Results w relative recovery'!$DM$2:$HQ$60,MATCH($A21,'Results w relative recovery'!$A$2:$A$60,0),MATCH(AY$5,'Results w relative recovery'!$DM$3:$HQ$3,0))</f>
        <v>62260.4133</v>
      </c>
      <c r="AZ21" s="108">
        <f>INDEX('Results w relative recovery'!$DM$2:$HQ$60,MATCH($A21,'Results w relative recovery'!$A$2:$A$60,0),MATCH(AZ$5,'Results w relative recovery'!$DM$3:$HQ$3,0))</f>
        <v>79962.483500000002</v>
      </c>
      <c r="BA21" s="108">
        <f>INDEX('Results w relative recovery'!$DM$2:$HQ$60,MATCH($A21,'Results w relative recovery'!$A$2:$A$60,0),MATCH(BA$5,'Results w relative recovery'!$DM$3:$HQ$3,0))</f>
        <v>38219.102200000001</v>
      </c>
      <c r="BB21" s="108">
        <f>INDEX('Results w relative recovery'!$DM$2:$HQ$60,MATCH($A21,'Results w relative recovery'!$A$2:$A$60,0),MATCH(BB$5,'Results w relative recovery'!$DM$3:$HQ$3,0))</f>
        <v>64426.964200000002</v>
      </c>
      <c r="BC21" s="108">
        <f>INDEX('Results w relative recovery'!$DM$2:$HQ$60,MATCH($A21,'Results w relative recovery'!$A$2:$A$60,0),MATCH(BC$5,'Results w relative recovery'!$DM$3:$HQ$3,0))</f>
        <v>94804.268400000001</v>
      </c>
      <c r="BD21" s="108">
        <f>INDEX('Results w relative recovery'!$DM$2:$HQ$60,MATCH($A21,'Results w relative recovery'!$A$2:$A$60,0),MATCH(BD$5,'Results w relative recovery'!$DM$3:$HQ$3,0))</f>
        <v>4909.6387999999997</v>
      </c>
      <c r="BE21" s="108">
        <f>INDEX('Results w relative recovery'!$DM$2:$HQ$60,MATCH($A21,'Results w relative recovery'!$A$2:$A$60,0),MATCH(BE$5,'Results w relative recovery'!$DM$3:$HQ$3,0))</f>
        <v>63162.287400000001</v>
      </c>
      <c r="BF21" s="108">
        <f>INDEX('Results w relative recovery'!$DM$2:$HQ$60,MATCH($A21,'Results w relative recovery'!$A$2:$A$60,0),MATCH(BF$5,'Results w relative recovery'!$DM$3:$HQ$3,0))</f>
        <v>112327.3653</v>
      </c>
      <c r="BG21" s="108">
        <f>INDEX('Results w relative recovery'!$DM$2:$HQ$60,MATCH($A21,'Results w relative recovery'!$A$2:$A$60,0),MATCH(BG$5,'Results w relative recovery'!$DM$3:$HQ$3,0))</f>
        <v>95200.067500000005</v>
      </c>
      <c r="BH21" s="108" t="str">
        <f>INDEX('Results w relative recovery'!$DM$2:$HQ$60,MATCH($A21,'Results w relative recovery'!$A$2:$A$60,0),MATCH(BH$5,'Results w relative recovery'!$DM$3:$HQ$3,0))</f>
        <v>&lt; LOQ</v>
      </c>
      <c r="BI21" s="108" t="str">
        <f>INDEX('Results w relative recovery'!$DM$2:$HQ$60,MATCH($A21,'Results w relative recovery'!$A$2:$A$60,0),MATCH(BI$5,'Results w relative recovery'!$DM$3:$HQ$3,0))</f>
        <v>&lt; LOQ</v>
      </c>
      <c r="BJ21" s="108" t="str">
        <f>INDEX('Results w relative recovery'!$DM$2:$HQ$60,MATCH($A21,'Results w relative recovery'!$A$2:$A$60,0),MATCH(BJ$5,'Results w relative recovery'!$DM$3:$HQ$3,0))</f>
        <v>&lt; LOQ</v>
      </c>
      <c r="BK21" s="108" t="str">
        <f>INDEX('Results w relative recovery'!$DM$2:$HQ$60,MATCH($A21,'Results w relative recovery'!$A$2:$A$60,0),MATCH(BK$5,'Results w relative recovery'!$DM$3:$HQ$3,0))</f>
        <v>&lt; LOQ</v>
      </c>
      <c r="BL21" s="108" t="str">
        <f>INDEX('Results w relative recovery'!$DM$2:$HQ$60,MATCH($A21,'Results w relative recovery'!$A$2:$A$60,0),MATCH(BL$5,'Results w relative recovery'!$DM$3:$HQ$3,0))</f>
        <v>&lt; LOQ</v>
      </c>
      <c r="BM21" s="108">
        <f>INDEX('Results w relative recovery'!$DM$2:$HQ$60,MATCH($A21,'Results w relative recovery'!$A$2:$A$60,0),MATCH(BM$5,'Results w relative recovery'!$DM$3:$HQ$3,0))</f>
        <v>1443937.3711999999</v>
      </c>
      <c r="BN21" s="108">
        <f>INDEX('Results w relative recovery'!$DM$2:$HQ$60,MATCH($A21,'Results w relative recovery'!$A$2:$A$60,0),MATCH(BN$5,'Results w relative recovery'!$DM$3:$HQ$3,0))</f>
        <v>848815.16520000005</v>
      </c>
      <c r="BO21" s="108" t="str">
        <f>INDEX('Results w relative recovery'!$DM$2:$HQ$60,MATCH($A21,'Results w relative recovery'!$A$2:$A$60,0),MATCH(BO$5,'Results w relative recovery'!$DM$3:$HQ$3,0))</f>
        <v>&lt; LOQ</v>
      </c>
      <c r="BP21" s="108" t="str">
        <f>INDEX('Results w relative recovery'!$DM$2:$HQ$60,MATCH($A21,'Results w relative recovery'!$A$2:$A$60,0),MATCH(BP$5,'Results w relative recovery'!$DM$3:$HQ$3,0))</f>
        <v>&lt; LOQ</v>
      </c>
      <c r="BQ21" s="108" t="str">
        <f>INDEX('Results w relative recovery'!$DM$2:$HQ$60,MATCH($A21,'Results w relative recovery'!$A$2:$A$60,0),MATCH(BQ$5,'Results w relative recovery'!$DM$3:$HQ$3,0))</f>
        <v>&lt; LOQ</v>
      </c>
      <c r="BR21" s="108" t="str">
        <f>INDEX('Results w relative recovery'!$DM$2:$HQ$60,MATCH($A21,'Results w relative recovery'!$A$2:$A$60,0),MATCH(BR$5,'Results w relative recovery'!$DM$3:$HQ$3,0))</f>
        <v>&lt; LOQ</v>
      </c>
      <c r="BS21" s="108" t="str">
        <f>INDEX('Results w relative recovery'!$DM$2:$HQ$60,MATCH($A21,'Results w relative recovery'!$A$2:$A$60,0),MATCH(BS$5,'Results w relative recovery'!$DM$3:$HQ$3,0))</f>
        <v>&lt; LOQ</v>
      </c>
      <c r="BT21" s="108" t="str">
        <f>INDEX('Results w relative recovery'!$DM$2:$HQ$60,MATCH($A21,'Results w relative recovery'!$A$2:$A$60,0),MATCH(BT$5,'Results w relative recovery'!$DM$3:$HQ$3,0))</f>
        <v>&lt; LOQ</v>
      </c>
      <c r="BU21" s="108" t="str">
        <f>INDEX('Results w relative recovery'!$DM$2:$HQ$60,MATCH($A21,'Results w relative recovery'!$A$2:$A$60,0),MATCH(BU$5,'Results w relative recovery'!$DM$3:$HQ$3,0))</f>
        <v>&lt; LOQ</v>
      </c>
      <c r="BV21" s="108" t="str">
        <f>INDEX('Results w relative recovery'!$DM$2:$HQ$60,MATCH($A21,'Results w relative recovery'!$A$2:$A$60,0),MATCH(BV$5,'Results w relative recovery'!$DM$3:$HQ$3,0))</f>
        <v>&lt; LOQ</v>
      </c>
      <c r="BW21" s="108" t="str">
        <f>INDEX('Results w relative recovery'!$DM$2:$HQ$60,MATCH($A21,'Results w relative recovery'!$A$2:$A$60,0),MATCH(BW$5,'Results w relative recovery'!$DM$3:$HQ$3,0))</f>
        <v>&lt; LOQ</v>
      </c>
      <c r="BX21" s="108">
        <f>INDEX('Results w relative recovery'!$DM$2:$HQ$60,MATCH($A21,'Results w relative recovery'!$A$2:$A$60,0),MATCH(BX$5,'Results w relative recovery'!$DM$3:$HQ$3,0))</f>
        <v>348.73630000000003</v>
      </c>
      <c r="BY21" s="108">
        <f>INDEX('Results w relative recovery'!$DM$2:$HQ$60,MATCH($A21,'Results w relative recovery'!$A$2:$A$60,0),MATCH(BY$5,'Results w relative recovery'!$DM$3:$HQ$3,0))</f>
        <v>333.12349999999998</v>
      </c>
      <c r="BZ21" s="108" t="str">
        <f>INDEX('Results w relative recovery'!$DM$2:$HQ$60,MATCH($A21,'Results w relative recovery'!$A$2:$A$60,0),MATCH(BZ$5,'Results w relative recovery'!$DM$3:$HQ$3,0))</f>
        <v>&lt; LOQ</v>
      </c>
      <c r="CA21" s="108">
        <f>INDEX('Results w relative recovery'!$DM$2:$HQ$60,MATCH($A21,'Results w relative recovery'!$A$2:$A$60,0),MATCH(CA$5,'Results w relative recovery'!$DM$3:$HQ$3,0))</f>
        <v>321.85289999999998</v>
      </c>
      <c r="CB21" s="108">
        <f>INDEX('Results w relative recovery'!$DM$2:$HQ$60,MATCH($A21,'Results w relative recovery'!$A$2:$A$60,0),MATCH(CB$5,'Results w relative recovery'!$DM$3:$HQ$3,0))</f>
        <v>359.82729999999998</v>
      </c>
      <c r="CC21" s="108" t="str">
        <f>INDEX('Results w relative recovery'!$DM$2:$HQ$60,MATCH($A21,'Results w relative recovery'!$A$2:$A$60,0),MATCH(CC$5,'Results w relative recovery'!$DM$3:$HQ$3,0))</f>
        <v>&lt; LOQ</v>
      </c>
      <c r="CD21" s="108">
        <f>INDEX('Results w relative recovery'!$DM$2:$HQ$60,MATCH($A21,'Results w relative recovery'!$A$2:$A$60,0),MATCH(CD$5,'Results w relative recovery'!$DM$3:$HQ$3,0))</f>
        <v>372.27109999999999</v>
      </c>
      <c r="CE21" s="108">
        <f>INDEX('Results w relative recovery'!$DM$2:$HQ$60,MATCH($A21,'Results w relative recovery'!$A$2:$A$60,0),MATCH(CE$5,'Results w relative recovery'!$DM$3:$HQ$3,0))</f>
        <v>666.59730000000002</v>
      </c>
      <c r="CF21" s="108">
        <f>INDEX('Results w relative recovery'!$DM$2:$HQ$60,MATCH($A21,'Results w relative recovery'!$A$2:$A$60,0),MATCH(CF$5,'Results w relative recovery'!$DM$3:$HQ$3,0))</f>
        <v>676.3075</v>
      </c>
      <c r="CG21" s="108">
        <f>INDEX('Results w relative recovery'!$DM$2:$HQ$60,MATCH($A21,'Results w relative recovery'!$A$2:$A$60,0),MATCH(CG$5,'Results w relative recovery'!$DM$3:$HQ$3,0))</f>
        <v>382.36750000000001</v>
      </c>
      <c r="CH21" s="108">
        <f>INDEX('Results w relative recovery'!$DM$2:$HQ$60,MATCH($A21,'Results w relative recovery'!$A$2:$A$60,0),MATCH(CH$5,'Results w relative recovery'!$DM$3:$HQ$3,0))</f>
        <v>590.69489999999996</v>
      </c>
      <c r="CI21" s="108" t="str">
        <f>INDEX('Results w relative recovery'!$DM$2:$HQ$60,MATCH($A21,'Results w relative recovery'!$A$2:$A$60,0),MATCH(CI$5,'Results w relative recovery'!$DM$3:$HQ$3,0))</f>
        <v>&lt; LOQ</v>
      </c>
      <c r="CJ21" s="108" t="str">
        <f>INDEX('Results w relative recovery'!$DM$2:$HQ$60,MATCH($A21,'Results w relative recovery'!$A$2:$A$60,0),MATCH(CJ$5,'Results w relative recovery'!$DM$3:$HQ$3,0))</f>
        <v>&lt; LOQ</v>
      </c>
      <c r="CK21" s="108" t="str">
        <f>INDEX('Results w relative recovery'!$DM$2:$HQ$60,MATCH($A21,'Results w relative recovery'!$A$2:$A$60,0),MATCH(CK$5,'Results w relative recovery'!$DM$3:$HQ$3,0))</f>
        <v>&lt; LOQ</v>
      </c>
      <c r="CL21" s="108" t="str">
        <f>INDEX('Results w relative recovery'!$DM$2:$HQ$60,MATCH($A21,'Results w relative recovery'!$A$2:$A$60,0),MATCH(CL$5,'Results w relative recovery'!$DM$3:$HQ$3,0))</f>
        <v>&lt; LOQ</v>
      </c>
      <c r="CM21" s="108" t="str">
        <f>INDEX('Results w relative recovery'!$DM$2:$HQ$60,MATCH($A21,'Results w relative recovery'!$A$2:$A$60,0),MATCH(CM$5,'Results w relative recovery'!$DM$3:$HQ$3,0))</f>
        <v>&lt; LOQ</v>
      </c>
      <c r="CN21" s="108">
        <f>INDEX('Results w relative recovery'!$DM$2:$HQ$60,MATCH($A21,'Results w relative recovery'!$A$2:$A$60,0),MATCH(CN$5,'Results w relative recovery'!$DM$3:$HQ$3,0))</f>
        <v>1804.1622</v>
      </c>
      <c r="CO21" s="108">
        <f>INDEX('Results w relative recovery'!$DM$2:$HQ$60,MATCH($A21,'Results w relative recovery'!$A$2:$A$60,0),MATCH(CO$5,'Results w relative recovery'!$DM$3:$HQ$3,0))</f>
        <v>14769.6111</v>
      </c>
      <c r="CP21" s="108">
        <f>INDEX('Results w relative recovery'!$DM$2:$HQ$60,MATCH($A21,'Results w relative recovery'!$A$2:$A$60,0),MATCH(CP$5,'Results w relative recovery'!$DM$3:$HQ$3,0))</f>
        <v>81633.529500000004</v>
      </c>
      <c r="CQ21" s="108">
        <f>INDEX('Results w relative recovery'!$DM$2:$HQ$60,MATCH($A21,'Results w relative recovery'!$A$2:$A$60,0),MATCH(CQ$5,'Results w relative recovery'!$DM$3:$HQ$3,0))</f>
        <v>235450.842</v>
      </c>
      <c r="CR21" s="108" t="str">
        <f>INDEX('Results w relative recovery'!$DM$2:$HQ$60,MATCH($A21,'Results w relative recovery'!$A$2:$A$60,0),MATCH(CR$5,'Results w relative recovery'!$DM$3:$HQ$3,0))</f>
        <v>&lt; LOQ</v>
      </c>
      <c r="CS21" s="108" t="str">
        <f>INDEX('Results w relative recovery'!$DM$2:$HQ$60,MATCH($A21,'Results w relative recovery'!$A$2:$A$60,0),MATCH(CS$5,'Results w relative recovery'!$DM$3:$HQ$3,0))</f>
        <v>&lt; LOQ</v>
      </c>
      <c r="CT21" s="108" t="str">
        <f>INDEX('Results w relative recovery'!$DM$2:$HQ$60,MATCH($A21,'Results w relative recovery'!$A$2:$A$60,0),MATCH(CT$5,'Results w relative recovery'!$DM$3:$HQ$3,0))</f>
        <v>&lt; LOQ</v>
      </c>
      <c r="CU21" s="108" t="str">
        <f>INDEX('Results w relative recovery'!$DM$2:$HQ$60,MATCH($A21,'Results w relative recovery'!$A$2:$A$60,0),MATCH(CU$5,'Results w relative recovery'!$DM$3:$HQ$3,0))</f>
        <v>&lt; LOQ</v>
      </c>
      <c r="CV21" s="108" t="str">
        <f>INDEX('Results w relative recovery'!$DM$2:$HQ$60,MATCH($A21,'Results w relative recovery'!$A$2:$A$60,0),MATCH(CV$5,'Results w relative recovery'!$DM$3:$HQ$3,0))</f>
        <v>&lt; LOQ</v>
      </c>
      <c r="CW21" s="108">
        <f>INDEX('Results w relative recovery'!$DM$2:$HQ$60,MATCH($A21,'Results w relative recovery'!$A$2:$A$60,0),MATCH(CW$5,'Results w relative recovery'!$DM$3:$HQ$3,0))</f>
        <v>1454.9295</v>
      </c>
      <c r="CX21" s="108">
        <f>INDEX('Results w relative recovery'!$DM$2:$HQ$60,MATCH($A21,'Results w relative recovery'!$A$2:$A$60,0),MATCH(CX$5,'Results w relative recovery'!$DM$3:$HQ$3,0))</f>
        <v>5235.4373999999998</v>
      </c>
      <c r="CY21" s="108">
        <f>INDEX('Results w relative recovery'!$DM$2:$HQ$60,MATCH($A21,'Results w relative recovery'!$A$2:$A$60,0),MATCH(CY$5,'Results w relative recovery'!$DM$3:$HQ$3,0))</f>
        <v>47463.634700000002</v>
      </c>
      <c r="CZ21" s="108" t="str">
        <f>INDEX('Results w relative recovery'!$DM$2:$HQ$60,MATCH($A21,'Results w relative recovery'!$A$2:$A$60,0),MATCH(CZ$5,'Results w relative recovery'!$DM$3:$HQ$3,0))</f>
        <v>&lt; LOQ</v>
      </c>
      <c r="DA21" s="108" t="str">
        <f>INDEX('Results w relative recovery'!$DM$2:$HQ$60,MATCH($A21,'Results w relative recovery'!$A$2:$A$60,0),MATCH(DA$5,'Results w relative recovery'!$DM$3:$HQ$3,0))</f>
        <v>&lt; LOQ</v>
      </c>
      <c r="DB21" s="108" t="str">
        <f>INDEX('Results w relative recovery'!$DM$2:$HQ$60,MATCH($A21,'Results w relative recovery'!$A$2:$A$60,0),MATCH(DB$5,'Results w relative recovery'!$DM$3:$HQ$3,0))</f>
        <v>&lt; LOQ</v>
      </c>
      <c r="DC21" s="108" t="str">
        <f>INDEX('Results w relative recovery'!$DM$2:$HQ$60,MATCH($A21,'Results w relative recovery'!$A$2:$A$60,0),MATCH(DC$5,'Results w relative recovery'!$DM$3:$HQ$3,0))</f>
        <v>&lt; LOQ</v>
      </c>
      <c r="DD21" s="108" t="str">
        <f>INDEX('Results w relative recovery'!$DM$2:$HQ$60,MATCH($A21,'Results w relative recovery'!$A$2:$A$60,0),MATCH(DD$5,'Results w relative recovery'!$DM$3:$HQ$3,0))</f>
        <v>&lt; LOQ</v>
      </c>
      <c r="DE21" s="108" t="str">
        <f>INDEX('Results w relative recovery'!$DM$2:$HQ$60,MATCH($A21,'Results w relative recovery'!$A$2:$A$60,0),MATCH(DE$5,'Results w relative recovery'!$DM$3:$HQ$3,0))</f>
        <v>&lt; LOQ</v>
      </c>
      <c r="DF21" s="108" t="str">
        <f>INDEX('Results w relative recovery'!$DM$2:$HQ$60,MATCH($A21,'Results w relative recovery'!$A$2:$A$60,0),MATCH(DF$5,'Results w relative recovery'!$DM$3:$HQ$3,0))</f>
        <v>&lt; LOQ</v>
      </c>
      <c r="DG21" s="108" t="str">
        <f>INDEX('Results w relative recovery'!$DM$2:$HQ$60,MATCH($A21,'Results w relative recovery'!$A$2:$A$60,0),MATCH(DG$5,'Results w relative recovery'!$DM$3:$HQ$3,0))</f>
        <v>&lt; LOQ</v>
      </c>
      <c r="DH21" s="108" t="str">
        <f>INDEX('Results w relative recovery'!$DM$2:$HQ$60,MATCH($A21,'Results w relative recovery'!$A$2:$A$60,0),MATCH(DH$5,'Results w relative recovery'!$DM$3:$HQ$3,0))</f>
        <v>&lt; LOQ</v>
      </c>
      <c r="DI21" s="108" t="str">
        <f>INDEX('Results w relative recovery'!$DM$2:$HQ$60,MATCH($A21,'Results w relative recovery'!$A$2:$A$60,0),MATCH(DI$5,'Results w relative recovery'!$DM$3:$HQ$3,0))</f>
        <v>&lt; LOQ</v>
      </c>
      <c r="DJ21" s="108" t="str">
        <f>INDEX('Results w relative recovery'!$DM$2:$HQ$60,MATCH($A21,'Results w relative recovery'!$A$2:$A$60,0),MATCH(DJ$5,'Results w relative recovery'!$DM$3:$HQ$3,0))</f>
        <v>&lt; LOQ</v>
      </c>
      <c r="DK21" s="108" t="str">
        <f>INDEX('Results w relative recovery'!$DM$2:$HQ$60,MATCH($A21,'Results w relative recovery'!$A$2:$A$60,0),MATCH(DK$5,'Results w relative recovery'!$DM$3:$HQ$3,0))</f>
        <v>&lt; LOQ</v>
      </c>
      <c r="DL21" s="108">
        <f>INDEX('Results w relative recovery'!$DM$2:$HQ$60,MATCH($A21,'Results w relative recovery'!$A$2:$A$60,0),MATCH(DL$5,'Results w relative recovery'!$DM$3:$HQ$3,0))</f>
        <v>529.8066</v>
      </c>
      <c r="DM21" s="108">
        <f>INDEX('Results w relative recovery'!$DM$2:$HQ$60,MATCH($A21,'Results w relative recovery'!$A$2:$A$60,0),MATCH(DM$5,'Results w relative recovery'!$DM$3:$HQ$3,0))</f>
        <v>949.64380000000006</v>
      </c>
      <c r="DN21" s="108">
        <f>INDEX('Results w relative recovery'!$DM$2:$HQ$60,MATCH($A21,'Results w relative recovery'!$A$2:$A$60,0),MATCH(DN$5,'Results w relative recovery'!$DM$3:$HQ$3,0))</f>
        <v>4972.9952000000003</v>
      </c>
      <c r="DO21" s="108">
        <f>INDEX('Results w relative recovery'!$DM$2:$HQ$60,MATCH($A21,'Results w relative recovery'!$A$2:$A$60,0),MATCH(DO$5,'Results w relative recovery'!$DM$3:$HQ$3,0))</f>
        <v>7122.3123999999998</v>
      </c>
      <c r="DP21" s="108"/>
    </row>
    <row r="22" spans="1:120" s="187" customFormat="1" x14ac:dyDescent="0.25">
      <c r="A22" s="141" t="s">
        <v>216</v>
      </c>
      <c r="C22" s="179" t="str">
        <f>LOOKUP(A22,Auswertung_Sequence!A22:A75,Auswertung_Sequence!E22:E75)</f>
        <v>No</v>
      </c>
      <c r="E22" s="179" t="e">
        <f ca="1">LOOKUP(A22,'Results w relative recovery'!$A$4:$A$60,'Results w relative recovery'!$DL$4:$DL$19)</f>
        <v>#VALUE!</v>
      </c>
      <c r="L22" s="182" t="e">
        <f>INDEX('Results w relative recovery'!$DM$2:$HQ$60,MATCH($A22,'Results w relative recovery'!$A$2:$A$60,0),MATCH(L$5,'Results w relative recovery'!$DM$3:$HQ$3,0))</f>
        <v>#VALUE!</v>
      </c>
      <c r="M22" s="182" t="e">
        <f>INDEX('Results w relative recovery'!$DM$2:$HQ$60,MATCH($A22,'Results w relative recovery'!$A$2:$A$60,0),MATCH(M$5,'Results w relative recovery'!$DM$3:$HQ$3,0))</f>
        <v>#VALUE!</v>
      </c>
      <c r="N22" s="182" t="e">
        <f>INDEX('Results w relative recovery'!$DM$2:$HQ$60,MATCH($A22,'Results w relative recovery'!$A$2:$A$60,0),MATCH(N$5,'Results w relative recovery'!$DM$3:$HQ$3,0))</f>
        <v>#VALUE!</v>
      </c>
      <c r="O22" s="182" t="e">
        <f>INDEX('Results w relative recovery'!$DM$2:$HQ$60,MATCH($A22,'Results w relative recovery'!$A$2:$A$60,0),MATCH(O$5,'Results w relative recovery'!$DM$3:$HQ$3,0))</f>
        <v>#VALUE!</v>
      </c>
      <c r="P22" s="182" t="e">
        <f>INDEX('Results w relative recovery'!$DM$2:$HQ$60,MATCH($A22,'Results w relative recovery'!$A$2:$A$60,0),MATCH(P$5,'Results w relative recovery'!$DM$3:$HQ$3,0))</f>
        <v>#VALUE!</v>
      </c>
      <c r="Q22" s="182" t="e">
        <f>INDEX('Results w relative recovery'!$DM$2:$HQ$60,MATCH($A22,'Results w relative recovery'!$A$2:$A$60,0),MATCH(Q$5,'Results w relative recovery'!$DM$3:$HQ$3,0))</f>
        <v>#VALUE!</v>
      </c>
      <c r="R22" s="182" t="e">
        <f>INDEX('Results w relative recovery'!$DM$2:$HQ$60,MATCH($A22,'Results w relative recovery'!$A$2:$A$60,0),MATCH(R$5,'Results w relative recovery'!$DM$3:$HQ$3,0))</f>
        <v>#VALUE!</v>
      </c>
      <c r="S22" s="182" t="e">
        <f>INDEX('Results w relative recovery'!$DM$2:$HQ$60,MATCH($A22,'Results w relative recovery'!$A$2:$A$60,0),MATCH(S$5,'Results w relative recovery'!$DM$3:$HQ$3,0))</f>
        <v>#VALUE!</v>
      </c>
      <c r="T22" s="182" t="e">
        <f>INDEX('Results w relative recovery'!$DM$2:$HQ$60,MATCH($A22,'Results w relative recovery'!$A$2:$A$60,0),MATCH(T$5,'Results w relative recovery'!$DM$3:$HQ$3,0))</f>
        <v>#VALUE!</v>
      </c>
      <c r="U22" s="182" t="e">
        <f>INDEX('Results w relative recovery'!$DM$2:$HQ$60,MATCH($A22,'Results w relative recovery'!$A$2:$A$60,0),MATCH(U$5,'Results w relative recovery'!$DM$3:$HQ$3,0))</f>
        <v>#VALUE!</v>
      </c>
      <c r="V22" s="182" t="e">
        <f>INDEX('Results w relative recovery'!$DM$2:$HQ$60,MATCH($A22,'Results w relative recovery'!$A$2:$A$60,0),MATCH(V$5,'Results w relative recovery'!$DM$3:$HQ$3,0))</f>
        <v>#VALUE!</v>
      </c>
      <c r="W22" s="182" t="e">
        <f>INDEX('Results w relative recovery'!$DM$2:$HQ$60,MATCH($A22,'Results w relative recovery'!$A$2:$A$60,0),MATCH(W$5,'Results w relative recovery'!$DM$3:$HQ$3,0))</f>
        <v>#VALUE!</v>
      </c>
      <c r="X22" s="182" t="e">
        <f>INDEX('Results w relative recovery'!$DM$2:$HQ$60,MATCH($A22,'Results w relative recovery'!$A$2:$A$60,0),MATCH(X$5,'Results w relative recovery'!$DM$3:$HQ$3,0))</f>
        <v>#VALUE!</v>
      </c>
      <c r="Y22" s="182" t="e">
        <f>INDEX('Results w relative recovery'!$DM$2:$HQ$60,MATCH($A22,'Results w relative recovery'!$A$2:$A$60,0),MATCH(Y$5,'Results w relative recovery'!$DM$3:$HQ$3,0))</f>
        <v>#VALUE!</v>
      </c>
      <c r="Z22" s="182" t="e">
        <f>INDEX('Results w relative recovery'!$DM$2:$HQ$60,MATCH($A22,'Results w relative recovery'!$A$2:$A$60,0),MATCH(Z$5,'Results w relative recovery'!$DM$3:$HQ$3,0))</f>
        <v>#VALUE!</v>
      </c>
      <c r="AA22" s="182" t="e">
        <f>INDEX('Results w relative recovery'!$DM$2:$HQ$60,MATCH($A22,'Results w relative recovery'!$A$2:$A$60,0),MATCH(AA$5,'Results w relative recovery'!$DM$3:$HQ$3,0))</f>
        <v>#VALUE!</v>
      </c>
      <c r="AB22" s="182" t="e">
        <f>INDEX('Results w relative recovery'!$DM$2:$HQ$60,MATCH($A22,'Results w relative recovery'!$A$2:$A$60,0),MATCH(AB$5,'Results w relative recovery'!$DM$3:$HQ$3,0))</f>
        <v>#VALUE!</v>
      </c>
      <c r="AC22" s="182" t="e">
        <f>INDEX('Results w relative recovery'!$DM$2:$HQ$60,MATCH($A22,'Results w relative recovery'!$A$2:$A$60,0),MATCH(AC$5,'Results w relative recovery'!$DM$3:$HQ$3,0))</f>
        <v>#VALUE!</v>
      </c>
      <c r="AD22" s="182" t="e">
        <f>INDEX('Results w relative recovery'!$DM$2:$HQ$60,MATCH($A22,'Results w relative recovery'!$A$2:$A$60,0),MATCH(AD$5,'Results w relative recovery'!$DM$3:$HQ$3,0))</f>
        <v>#VALUE!</v>
      </c>
      <c r="AE22" s="182" t="e">
        <f>INDEX('Results w relative recovery'!$DM$2:$HQ$60,MATCH($A22,'Results w relative recovery'!$A$2:$A$60,0),MATCH(AE$5,'Results w relative recovery'!$DM$3:$HQ$3,0))</f>
        <v>#VALUE!</v>
      </c>
      <c r="AF22" s="182" t="e">
        <f>INDEX('Results w relative recovery'!$DM$2:$HQ$60,MATCH($A22,'Results w relative recovery'!$A$2:$A$60,0),MATCH(AF$5,'Results w relative recovery'!$DM$3:$HQ$3,0))</f>
        <v>#VALUE!</v>
      </c>
      <c r="AG22" s="182" t="e">
        <f>INDEX('Results w relative recovery'!$DM$2:$HQ$60,MATCH($A22,'Results w relative recovery'!$A$2:$A$60,0),MATCH(AG$5,'Results w relative recovery'!$DM$3:$HQ$3,0))</f>
        <v>#VALUE!</v>
      </c>
      <c r="AH22" s="182" t="e">
        <f>INDEX('Results w relative recovery'!$DM$2:$HQ$60,MATCH($A22,'Results w relative recovery'!$A$2:$A$60,0),MATCH(AH$5,'Results w relative recovery'!$DM$3:$HQ$3,0))</f>
        <v>#VALUE!</v>
      </c>
      <c r="AI22" s="182" t="e">
        <f>INDEX('Results w relative recovery'!$DM$2:$HQ$60,MATCH($A22,'Results w relative recovery'!$A$2:$A$60,0),MATCH(AI$5,'Results w relative recovery'!$DM$3:$HQ$3,0))</f>
        <v>#VALUE!</v>
      </c>
      <c r="AJ22" s="182" t="e">
        <f>INDEX('Results w relative recovery'!$DM$2:$HQ$60,MATCH($A22,'Results w relative recovery'!$A$2:$A$60,0),MATCH(AJ$5,'Results w relative recovery'!$DM$3:$HQ$3,0))</f>
        <v>#VALUE!</v>
      </c>
      <c r="AK22" s="182" t="e">
        <f>INDEX('Results w relative recovery'!$DM$2:$HQ$60,MATCH($A22,'Results w relative recovery'!$A$2:$A$60,0),MATCH(AK$5,'Results w relative recovery'!$DM$3:$HQ$3,0))</f>
        <v>#VALUE!</v>
      </c>
      <c r="AL22" s="182" t="e">
        <f>INDEX('Results w relative recovery'!$DM$2:$HQ$60,MATCH($A22,'Results w relative recovery'!$A$2:$A$60,0),MATCH(AL$5,'Results w relative recovery'!$DM$3:$HQ$3,0))</f>
        <v>#VALUE!</v>
      </c>
      <c r="AM22" s="182" t="e">
        <f>INDEX('Results w relative recovery'!$DM$2:$HQ$60,MATCH($A22,'Results w relative recovery'!$A$2:$A$60,0),MATCH(AM$5,'Results w relative recovery'!$DM$3:$HQ$3,0))</f>
        <v>#VALUE!</v>
      </c>
      <c r="AN22" s="182" t="e">
        <f>INDEX('Results w relative recovery'!$DM$2:$HQ$60,MATCH($A22,'Results w relative recovery'!$A$2:$A$60,0),MATCH(AN$5,'Results w relative recovery'!$DM$3:$HQ$3,0))</f>
        <v>#VALUE!</v>
      </c>
      <c r="AO22" s="182" t="e">
        <f>INDEX('Results w relative recovery'!$DM$2:$HQ$60,MATCH($A22,'Results w relative recovery'!$A$2:$A$60,0),MATCH(AO$5,'Results w relative recovery'!$DM$3:$HQ$3,0))</f>
        <v>#VALUE!</v>
      </c>
      <c r="AP22" s="182" t="e">
        <f>INDEX('Results w relative recovery'!$DM$2:$HQ$60,MATCH($A22,'Results w relative recovery'!$A$2:$A$60,0),MATCH(AP$5,'Results w relative recovery'!$DM$3:$HQ$3,0))</f>
        <v>#VALUE!</v>
      </c>
      <c r="AQ22" s="182" t="e">
        <f>INDEX('Results w relative recovery'!$DM$2:$HQ$60,MATCH($A22,'Results w relative recovery'!$A$2:$A$60,0),MATCH(AQ$5,'Results w relative recovery'!$DM$3:$HQ$3,0))</f>
        <v>#VALUE!</v>
      </c>
      <c r="AR22" s="182" t="e">
        <f>INDEX('Results w relative recovery'!$DM$2:$HQ$60,MATCH($A22,'Results w relative recovery'!$A$2:$A$60,0),MATCH(AR$5,'Results w relative recovery'!$DM$3:$HQ$3,0))</f>
        <v>#VALUE!</v>
      </c>
      <c r="AS22" s="182" t="e">
        <f>INDEX('Results w relative recovery'!$DM$2:$HQ$60,MATCH($A22,'Results w relative recovery'!$A$2:$A$60,0),MATCH(AS$5,'Results w relative recovery'!$DM$3:$HQ$3,0))</f>
        <v>#VALUE!</v>
      </c>
      <c r="AT22" s="182" t="e">
        <f>INDEX('Results w relative recovery'!$DM$2:$HQ$60,MATCH($A22,'Results w relative recovery'!$A$2:$A$60,0),MATCH(AT$5,'Results w relative recovery'!$DM$3:$HQ$3,0))</f>
        <v>#VALUE!</v>
      </c>
      <c r="AU22" s="182" t="e">
        <f>INDEX('Results w relative recovery'!$DM$2:$HQ$60,MATCH($A22,'Results w relative recovery'!$A$2:$A$60,0),MATCH(AU$5,'Results w relative recovery'!$DM$3:$HQ$3,0))</f>
        <v>#VALUE!</v>
      </c>
      <c r="AV22" s="182" t="e">
        <f>INDEX('Results w relative recovery'!$DM$2:$HQ$60,MATCH($A22,'Results w relative recovery'!$A$2:$A$60,0),MATCH(AV$5,'Results w relative recovery'!$DM$3:$HQ$3,0))</f>
        <v>#VALUE!</v>
      </c>
      <c r="AW22" s="182" t="e">
        <f>INDEX('Results w relative recovery'!$DM$2:$HQ$60,MATCH($A22,'Results w relative recovery'!$A$2:$A$60,0),MATCH(AW$5,'Results w relative recovery'!$DM$3:$HQ$3,0))</f>
        <v>#VALUE!</v>
      </c>
      <c r="AX22" s="182" t="e">
        <f>INDEX('Results w relative recovery'!$DM$2:$HQ$60,MATCH($A22,'Results w relative recovery'!$A$2:$A$60,0),MATCH(AX$5,'Results w relative recovery'!$DM$3:$HQ$3,0))</f>
        <v>#VALUE!</v>
      </c>
      <c r="AY22" s="182" t="e">
        <f>INDEX('Results w relative recovery'!$DM$2:$HQ$60,MATCH($A22,'Results w relative recovery'!$A$2:$A$60,0),MATCH(AY$5,'Results w relative recovery'!$DM$3:$HQ$3,0))</f>
        <v>#VALUE!</v>
      </c>
      <c r="AZ22" s="182" t="e">
        <f>INDEX('Results w relative recovery'!$DM$2:$HQ$60,MATCH($A22,'Results w relative recovery'!$A$2:$A$60,0),MATCH(AZ$5,'Results w relative recovery'!$DM$3:$HQ$3,0))</f>
        <v>#VALUE!</v>
      </c>
      <c r="BA22" s="182" t="e">
        <f>INDEX('Results w relative recovery'!$DM$2:$HQ$60,MATCH($A22,'Results w relative recovery'!$A$2:$A$60,0),MATCH(BA$5,'Results w relative recovery'!$DM$3:$HQ$3,0))</f>
        <v>#VALUE!</v>
      </c>
      <c r="BB22" s="182" t="e">
        <f>INDEX('Results w relative recovery'!$DM$2:$HQ$60,MATCH($A22,'Results w relative recovery'!$A$2:$A$60,0),MATCH(BB$5,'Results w relative recovery'!$DM$3:$HQ$3,0))</f>
        <v>#VALUE!</v>
      </c>
      <c r="BC22" s="182" t="e">
        <f>INDEX('Results w relative recovery'!$DM$2:$HQ$60,MATCH($A22,'Results w relative recovery'!$A$2:$A$60,0),MATCH(BC$5,'Results w relative recovery'!$DM$3:$HQ$3,0))</f>
        <v>#VALUE!</v>
      </c>
      <c r="BD22" s="182" t="e">
        <f>INDEX('Results w relative recovery'!$DM$2:$HQ$60,MATCH($A22,'Results w relative recovery'!$A$2:$A$60,0),MATCH(BD$5,'Results w relative recovery'!$DM$3:$HQ$3,0))</f>
        <v>#VALUE!</v>
      </c>
      <c r="BE22" s="182" t="e">
        <f>INDEX('Results w relative recovery'!$DM$2:$HQ$60,MATCH($A22,'Results w relative recovery'!$A$2:$A$60,0),MATCH(BE$5,'Results w relative recovery'!$DM$3:$HQ$3,0))</f>
        <v>#VALUE!</v>
      </c>
      <c r="BF22" s="182" t="e">
        <f>INDEX('Results w relative recovery'!$DM$2:$HQ$60,MATCH($A22,'Results w relative recovery'!$A$2:$A$60,0),MATCH(BF$5,'Results w relative recovery'!$DM$3:$HQ$3,0))</f>
        <v>#VALUE!</v>
      </c>
      <c r="BG22" s="182" t="e">
        <f>INDEX('Results w relative recovery'!$DM$2:$HQ$60,MATCH($A22,'Results w relative recovery'!$A$2:$A$60,0),MATCH(BG$5,'Results w relative recovery'!$DM$3:$HQ$3,0))</f>
        <v>#VALUE!</v>
      </c>
      <c r="BH22" s="182" t="e">
        <f>INDEX('Results w relative recovery'!$DM$2:$HQ$60,MATCH($A22,'Results w relative recovery'!$A$2:$A$60,0),MATCH(BH$5,'Results w relative recovery'!$DM$3:$HQ$3,0))</f>
        <v>#VALUE!</v>
      </c>
      <c r="BI22" s="182" t="e">
        <f>INDEX('Results w relative recovery'!$DM$2:$HQ$60,MATCH($A22,'Results w relative recovery'!$A$2:$A$60,0),MATCH(BI$5,'Results w relative recovery'!$DM$3:$HQ$3,0))</f>
        <v>#VALUE!</v>
      </c>
      <c r="BJ22" s="182" t="e">
        <f>INDEX('Results w relative recovery'!$DM$2:$HQ$60,MATCH($A22,'Results w relative recovery'!$A$2:$A$60,0),MATCH(BJ$5,'Results w relative recovery'!$DM$3:$HQ$3,0))</f>
        <v>#VALUE!</v>
      </c>
      <c r="BK22" s="182" t="e">
        <f>INDEX('Results w relative recovery'!$DM$2:$HQ$60,MATCH($A22,'Results w relative recovery'!$A$2:$A$60,0),MATCH(BK$5,'Results w relative recovery'!$DM$3:$HQ$3,0))</f>
        <v>#VALUE!</v>
      </c>
      <c r="BL22" s="182" t="e">
        <f>INDEX('Results w relative recovery'!$DM$2:$HQ$60,MATCH($A22,'Results w relative recovery'!$A$2:$A$60,0),MATCH(BL$5,'Results w relative recovery'!$DM$3:$HQ$3,0))</f>
        <v>#VALUE!</v>
      </c>
      <c r="BM22" s="182" t="e">
        <f>INDEX('Results w relative recovery'!$DM$2:$HQ$60,MATCH($A22,'Results w relative recovery'!$A$2:$A$60,0),MATCH(BM$5,'Results w relative recovery'!$DM$3:$HQ$3,0))</f>
        <v>#VALUE!</v>
      </c>
      <c r="BN22" s="182" t="e">
        <f>INDEX('Results w relative recovery'!$DM$2:$HQ$60,MATCH($A22,'Results w relative recovery'!$A$2:$A$60,0),MATCH(BN$5,'Results w relative recovery'!$DM$3:$HQ$3,0))</f>
        <v>#VALUE!</v>
      </c>
      <c r="BO22" s="182" t="e">
        <f>INDEX('Results w relative recovery'!$DM$2:$HQ$60,MATCH($A22,'Results w relative recovery'!$A$2:$A$60,0),MATCH(BO$5,'Results w relative recovery'!$DM$3:$HQ$3,0))</f>
        <v>#VALUE!</v>
      </c>
      <c r="BP22" s="182" t="e">
        <f>INDEX('Results w relative recovery'!$DM$2:$HQ$60,MATCH($A22,'Results w relative recovery'!$A$2:$A$60,0),MATCH(BP$5,'Results w relative recovery'!$DM$3:$HQ$3,0))</f>
        <v>#VALUE!</v>
      </c>
      <c r="BQ22" s="182" t="e">
        <f>INDEX('Results w relative recovery'!$DM$2:$HQ$60,MATCH($A22,'Results w relative recovery'!$A$2:$A$60,0),MATCH(BQ$5,'Results w relative recovery'!$DM$3:$HQ$3,0))</f>
        <v>#VALUE!</v>
      </c>
      <c r="BR22" s="182" t="e">
        <f>INDEX('Results w relative recovery'!$DM$2:$HQ$60,MATCH($A22,'Results w relative recovery'!$A$2:$A$60,0),MATCH(BR$5,'Results w relative recovery'!$DM$3:$HQ$3,0))</f>
        <v>#VALUE!</v>
      </c>
      <c r="BS22" s="182" t="e">
        <f>INDEX('Results w relative recovery'!$DM$2:$HQ$60,MATCH($A22,'Results w relative recovery'!$A$2:$A$60,0),MATCH(BS$5,'Results w relative recovery'!$DM$3:$HQ$3,0))</f>
        <v>#VALUE!</v>
      </c>
      <c r="BT22" s="182" t="e">
        <f>INDEX('Results w relative recovery'!$DM$2:$HQ$60,MATCH($A22,'Results w relative recovery'!$A$2:$A$60,0),MATCH(BT$5,'Results w relative recovery'!$DM$3:$HQ$3,0))</f>
        <v>#VALUE!</v>
      </c>
      <c r="BU22" s="182" t="e">
        <f>INDEX('Results w relative recovery'!$DM$2:$HQ$60,MATCH($A22,'Results w relative recovery'!$A$2:$A$60,0),MATCH(BU$5,'Results w relative recovery'!$DM$3:$HQ$3,0))</f>
        <v>#VALUE!</v>
      </c>
      <c r="BV22" s="182" t="e">
        <f>INDEX('Results w relative recovery'!$DM$2:$HQ$60,MATCH($A22,'Results w relative recovery'!$A$2:$A$60,0),MATCH(BV$5,'Results w relative recovery'!$DM$3:$HQ$3,0))</f>
        <v>#VALUE!</v>
      </c>
      <c r="BW22" s="182" t="e">
        <f>INDEX('Results w relative recovery'!$DM$2:$HQ$60,MATCH($A22,'Results w relative recovery'!$A$2:$A$60,0),MATCH(BW$5,'Results w relative recovery'!$DM$3:$HQ$3,0))</f>
        <v>#VALUE!</v>
      </c>
      <c r="BX22" s="182" t="e">
        <f>INDEX('Results w relative recovery'!$DM$2:$HQ$60,MATCH($A22,'Results w relative recovery'!$A$2:$A$60,0),MATCH(BX$5,'Results w relative recovery'!$DM$3:$HQ$3,0))</f>
        <v>#VALUE!</v>
      </c>
      <c r="BY22" s="182" t="e">
        <f>INDEX('Results w relative recovery'!$DM$2:$HQ$60,MATCH($A22,'Results w relative recovery'!$A$2:$A$60,0),MATCH(BY$5,'Results w relative recovery'!$DM$3:$HQ$3,0))</f>
        <v>#VALUE!</v>
      </c>
      <c r="BZ22" s="182" t="e">
        <f>INDEX('Results w relative recovery'!$DM$2:$HQ$60,MATCH($A22,'Results w relative recovery'!$A$2:$A$60,0),MATCH(BZ$5,'Results w relative recovery'!$DM$3:$HQ$3,0))</f>
        <v>#VALUE!</v>
      </c>
      <c r="CA22" s="182" t="e">
        <f>INDEX('Results w relative recovery'!$DM$2:$HQ$60,MATCH($A22,'Results w relative recovery'!$A$2:$A$60,0),MATCH(CA$5,'Results w relative recovery'!$DM$3:$HQ$3,0))</f>
        <v>#VALUE!</v>
      </c>
      <c r="CB22" s="182" t="e">
        <f>INDEX('Results w relative recovery'!$DM$2:$HQ$60,MATCH($A22,'Results w relative recovery'!$A$2:$A$60,0),MATCH(CB$5,'Results w relative recovery'!$DM$3:$HQ$3,0))</f>
        <v>#VALUE!</v>
      </c>
      <c r="CC22" s="182" t="e">
        <f>INDEX('Results w relative recovery'!$DM$2:$HQ$60,MATCH($A22,'Results w relative recovery'!$A$2:$A$60,0),MATCH(CC$5,'Results w relative recovery'!$DM$3:$HQ$3,0))</f>
        <v>#VALUE!</v>
      </c>
      <c r="CD22" s="182" t="e">
        <f>INDEX('Results w relative recovery'!$DM$2:$HQ$60,MATCH($A22,'Results w relative recovery'!$A$2:$A$60,0),MATCH(CD$5,'Results w relative recovery'!$DM$3:$HQ$3,0))</f>
        <v>#VALUE!</v>
      </c>
      <c r="CE22" s="182" t="e">
        <f>INDEX('Results w relative recovery'!$DM$2:$HQ$60,MATCH($A22,'Results w relative recovery'!$A$2:$A$60,0),MATCH(CE$5,'Results w relative recovery'!$DM$3:$HQ$3,0))</f>
        <v>#VALUE!</v>
      </c>
      <c r="CF22" s="182" t="e">
        <f>INDEX('Results w relative recovery'!$DM$2:$HQ$60,MATCH($A22,'Results w relative recovery'!$A$2:$A$60,0),MATCH(CF$5,'Results w relative recovery'!$DM$3:$HQ$3,0))</f>
        <v>#VALUE!</v>
      </c>
      <c r="CG22" s="182" t="e">
        <f>INDEX('Results w relative recovery'!$DM$2:$HQ$60,MATCH($A22,'Results w relative recovery'!$A$2:$A$60,0),MATCH(CG$5,'Results w relative recovery'!$DM$3:$HQ$3,0))</f>
        <v>#VALUE!</v>
      </c>
      <c r="CH22" s="182" t="e">
        <f>INDEX('Results w relative recovery'!$DM$2:$HQ$60,MATCH($A22,'Results w relative recovery'!$A$2:$A$60,0),MATCH(CH$5,'Results w relative recovery'!$DM$3:$HQ$3,0))</f>
        <v>#VALUE!</v>
      </c>
      <c r="CI22" s="182" t="e">
        <f>INDEX('Results w relative recovery'!$DM$2:$HQ$60,MATCH($A22,'Results w relative recovery'!$A$2:$A$60,0),MATCH(CI$5,'Results w relative recovery'!$DM$3:$HQ$3,0))</f>
        <v>#VALUE!</v>
      </c>
      <c r="CJ22" s="182" t="e">
        <f>INDEX('Results w relative recovery'!$DM$2:$HQ$60,MATCH($A22,'Results w relative recovery'!$A$2:$A$60,0),MATCH(CJ$5,'Results w relative recovery'!$DM$3:$HQ$3,0))</f>
        <v>#VALUE!</v>
      </c>
      <c r="CK22" s="182" t="e">
        <f>INDEX('Results w relative recovery'!$DM$2:$HQ$60,MATCH($A22,'Results w relative recovery'!$A$2:$A$60,0),MATCH(CK$5,'Results w relative recovery'!$DM$3:$HQ$3,0))</f>
        <v>#VALUE!</v>
      </c>
      <c r="CL22" s="182" t="e">
        <f>INDEX('Results w relative recovery'!$DM$2:$HQ$60,MATCH($A22,'Results w relative recovery'!$A$2:$A$60,0),MATCH(CL$5,'Results w relative recovery'!$DM$3:$HQ$3,0))</f>
        <v>#VALUE!</v>
      </c>
      <c r="CM22" s="182" t="e">
        <f>INDEX('Results w relative recovery'!$DM$2:$HQ$60,MATCH($A22,'Results w relative recovery'!$A$2:$A$60,0),MATCH(CM$5,'Results w relative recovery'!$DM$3:$HQ$3,0))</f>
        <v>#VALUE!</v>
      </c>
      <c r="CN22" s="182" t="e">
        <f>INDEX('Results w relative recovery'!$DM$2:$HQ$60,MATCH($A22,'Results w relative recovery'!$A$2:$A$60,0),MATCH(CN$5,'Results w relative recovery'!$DM$3:$HQ$3,0))</f>
        <v>#VALUE!</v>
      </c>
      <c r="CO22" s="182" t="e">
        <f>INDEX('Results w relative recovery'!$DM$2:$HQ$60,MATCH($A22,'Results w relative recovery'!$A$2:$A$60,0),MATCH(CO$5,'Results w relative recovery'!$DM$3:$HQ$3,0))</f>
        <v>#VALUE!</v>
      </c>
      <c r="CP22" s="182" t="e">
        <f>INDEX('Results w relative recovery'!$DM$2:$HQ$60,MATCH($A22,'Results w relative recovery'!$A$2:$A$60,0),MATCH(CP$5,'Results w relative recovery'!$DM$3:$HQ$3,0))</f>
        <v>#VALUE!</v>
      </c>
      <c r="CQ22" s="182" t="e">
        <f>INDEX('Results w relative recovery'!$DM$2:$HQ$60,MATCH($A22,'Results w relative recovery'!$A$2:$A$60,0),MATCH(CQ$5,'Results w relative recovery'!$DM$3:$HQ$3,0))</f>
        <v>#VALUE!</v>
      </c>
      <c r="CR22" s="182" t="e">
        <f>INDEX('Results w relative recovery'!$DM$2:$HQ$60,MATCH($A22,'Results w relative recovery'!$A$2:$A$60,0),MATCH(CR$5,'Results w relative recovery'!$DM$3:$HQ$3,0))</f>
        <v>#VALUE!</v>
      </c>
      <c r="CS22" s="182" t="e">
        <f>INDEX('Results w relative recovery'!$DM$2:$HQ$60,MATCH($A22,'Results w relative recovery'!$A$2:$A$60,0),MATCH(CS$5,'Results w relative recovery'!$DM$3:$HQ$3,0))</f>
        <v>#VALUE!</v>
      </c>
      <c r="CT22" s="182" t="e">
        <f>INDEX('Results w relative recovery'!$DM$2:$HQ$60,MATCH($A22,'Results w relative recovery'!$A$2:$A$60,0),MATCH(CT$5,'Results w relative recovery'!$DM$3:$HQ$3,0))</f>
        <v>#VALUE!</v>
      </c>
      <c r="CU22" s="182" t="e">
        <f>INDEX('Results w relative recovery'!$DM$2:$HQ$60,MATCH($A22,'Results w relative recovery'!$A$2:$A$60,0),MATCH(CU$5,'Results w relative recovery'!$DM$3:$HQ$3,0))</f>
        <v>#VALUE!</v>
      </c>
      <c r="CV22" s="182" t="e">
        <f>INDEX('Results w relative recovery'!$DM$2:$HQ$60,MATCH($A22,'Results w relative recovery'!$A$2:$A$60,0),MATCH(CV$5,'Results w relative recovery'!$DM$3:$HQ$3,0))</f>
        <v>#VALUE!</v>
      </c>
      <c r="CW22" s="182" t="e">
        <f>INDEX('Results w relative recovery'!$DM$2:$HQ$60,MATCH($A22,'Results w relative recovery'!$A$2:$A$60,0),MATCH(CW$5,'Results w relative recovery'!$DM$3:$HQ$3,0))</f>
        <v>#VALUE!</v>
      </c>
      <c r="CX22" s="182" t="e">
        <f>INDEX('Results w relative recovery'!$DM$2:$HQ$60,MATCH($A22,'Results w relative recovery'!$A$2:$A$60,0),MATCH(CX$5,'Results w relative recovery'!$DM$3:$HQ$3,0))</f>
        <v>#VALUE!</v>
      </c>
      <c r="CY22" s="182" t="e">
        <f>INDEX('Results w relative recovery'!$DM$2:$HQ$60,MATCH($A22,'Results w relative recovery'!$A$2:$A$60,0),MATCH(CY$5,'Results w relative recovery'!$DM$3:$HQ$3,0))</f>
        <v>#VALUE!</v>
      </c>
      <c r="CZ22" s="182" t="e">
        <f>INDEX('Results w relative recovery'!$DM$2:$HQ$60,MATCH($A22,'Results w relative recovery'!$A$2:$A$60,0),MATCH(CZ$5,'Results w relative recovery'!$DM$3:$HQ$3,0))</f>
        <v>#VALUE!</v>
      </c>
      <c r="DA22" s="182" t="e">
        <f>INDEX('Results w relative recovery'!$DM$2:$HQ$60,MATCH($A22,'Results w relative recovery'!$A$2:$A$60,0),MATCH(DA$5,'Results w relative recovery'!$DM$3:$HQ$3,0))</f>
        <v>#VALUE!</v>
      </c>
      <c r="DB22" s="182" t="e">
        <f>INDEX('Results w relative recovery'!$DM$2:$HQ$60,MATCH($A22,'Results w relative recovery'!$A$2:$A$60,0),MATCH(DB$5,'Results w relative recovery'!$DM$3:$HQ$3,0))</f>
        <v>#VALUE!</v>
      </c>
      <c r="DC22" s="182" t="e">
        <f>INDEX('Results w relative recovery'!$DM$2:$HQ$60,MATCH($A22,'Results w relative recovery'!$A$2:$A$60,0),MATCH(DC$5,'Results w relative recovery'!$DM$3:$HQ$3,0))</f>
        <v>#VALUE!</v>
      </c>
      <c r="DD22" s="182" t="e">
        <f>INDEX('Results w relative recovery'!$DM$2:$HQ$60,MATCH($A22,'Results w relative recovery'!$A$2:$A$60,0),MATCH(DD$5,'Results w relative recovery'!$DM$3:$HQ$3,0))</f>
        <v>#VALUE!</v>
      </c>
      <c r="DE22" s="182" t="e">
        <f>INDEX('Results w relative recovery'!$DM$2:$HQ$60,MATCH($A22,'Results w relative recovery'!$A$2:$A$60,0),MATCH(DE$5,'Results w relative recovery'!$DM$3:$HQ$3,0))</f>
        <v>#VALUE!</v>
      </c>
      <c r="DF22" s="182" t="e">
        <f>INDEX('Results w relative recovery'!$DM$2:$HQ$60,MATCH($A22,'Results w relative recovery'!$A$2:$A$60,0),MATCH(DF$5,'Results w relative recovery'!$DM$3:$HQ$3,0))</f>
        <v>#VALUE!</v>
      </c>
      <c r="DG22" s="182" t="e">
        <f>INDEX('Results w relative recovery'!$DM$2:$HQ$60,MATCH($A22,'Results w relative recovery'!$A$2:$A$60,0),MATCH(DG$5,'Results w relative recovery'!$DM$3:$HQ$3,0))</f>
        <v>#VALUE!</v>
      </c>
      <c r="DH22" s="182" t="e">
        <f>INDEX('Results w relative recovery'!$DM$2:$HQ$60,MATCH($A22,'Results w relative recovery'!$A$2:$A$60,0),MATCH(DH$5,'Results w relative recovery'!$DM$3:$HQ$3,0))</f>
        <v>#VALUE!</v>
      </c>
      <c r="DI22" s="182" t="e">
        <f>INDEX('Results w relative recovery'!$DM$2:$HQ$60,MATCH($A22,'Results w relative recovery'!$A$2:$A$60,0),MATCH(DI$5,'Results w relative recovery'!$DM$3:$HQ$3,0))</f>
        <v>#VALUE!</v>
      </c>
      <c r="DJ22" s="182" t="e">
        <f>INDEX('Results w relative recovery'!$DM$2:$HQ$60,MATCH($A22,'Results w relative recovery'!$A$2:$A$60,0),MATCH(DJ$5,'Results w relative recovery'!$DM$3:$HQ$3,0))</f>
        <v>#VALUE!</v>
      </c>
      <c r="DK22" s="182" t="e">
        <f>INDEX('Results w relative recovery'!$DM$2:$HQ$60,MATCH($A22,'Results w relative recovery'!$A$2:$A$60,0),MATCH(DK$5,'Results w relative recovery'!$DM$3:$HQ$3,0))</f>
        <v>#VALUE!</v>
      </c>
      <c r="DL22" s="182" t="e">
        <f>INDEX('Results w relative recovery'!$DM$2:$HQ$60,MATCH($A22,'Results w relative recovery'!$A$2:$A$60,0),MATCH(DL$5,'Results w relative recovery'!$DM$3:$HQ$3,0))</f>
        <v>#VALUE!</v>
      </c>
      <c r="DM22" s="182" t="e">
        <f>INDEX('Results w relative recovery'!$DM$2:$HQ$60,MATCH($A22,'Results w relative recovery'!$A$2:$A$60,0),MATCH(DM$5,'Results w relative recovery'!$DM$3:$HQ$3,0))</f>
        <v>#VALUE!</v>
      </c>
      <c r="DN22" s="182" t="e">
        <f>INDEX('Results w relative recovery'!$DM$2:$HQ$60,MATCH($A22,'Results w relative recovery'!$A$2:$A$60,0),MATCH(DN$5,'Results w relative recovery'!$DM$3:$HQ$3,0))</f>
        <v>#VALUE!</v>
      </c>
      <c r="DO22" s="182" t="e">
        <f>INDEX('Results w relative recovery'!$DM$2:$HQ$60,MATCH($A22,'Results w relative recovery'!$A$2:$A$60,0),MATCH(DO$5,'Results w relative recovery'!$DM$3:$HQ$3,0))</f>
        <v>#VALUE!</v>
      </c>
    </row>
    <row r="23" spans="1:120" x14ac:dyDescent="0.25">
      <c r="A23" s="103" t="s">
        <v>192</v>
      </c>
      <c r="C23" s="173" t="str">
        <f>LOOKUP(A23,Auswertung_Sequence!A23:A76,Auswertung_Sequence!E23:E76)</f>
        <v>Yes</v>
      </c>
      <c r="E23" s="173">
        <f ca="1">LOOKUP(A23,'Results w relative recovery'!$A$4:$A$60,'Results w relative recovery'!$DL$4:$DL$19)</f>
        <v>2817</v>
      </c>
      <c r="L23" s="108" t="str">
        <f>INDEX('Results w relative recovery'!$DM$2:$HQ$60,MATCH($A23,'Results w relative recovery'!$A$2:$A$60,0),MATCH(L$5,'Results w relative recovery'!$DM$3:$HQ$3,0))</f>
        <v>&lt; LOQ</v>
      </c>
      <c r="M23" s="108" t="str">
        <f>INDEX('Results w relative recovery'!$DM$2:$HQ$60,MATCH($A23,'Results w relative recovery'!$A$2:$A$60,0),MATCH(M$5,'Results w relative recovery'!$DM$3:$HQ$3,0))</f>
        <v>&lt; LOQ</v>
      </c>
      <c r="N23" s="108" t="str">
        <f>INDEX('Results w relative recovery'!$DM$2:$HQ$60,MATCH($A23,'Results w relative recovery'!$A$2:$A$60,0),MATCH(N$5,'Results w relative recovery'!$DM$3:$HQ$3,0))</f>
        <v>&lt; LOQ</v>
      </c>
      <c r="O23" s="108" t="str">
        <f>INDEX('Results w relative recovery'!$DM$2:$HQ$60,MATCH($A23,'Results w relative recovery'!$A$2:$A$60,0),MATCH(O$5,'Results w relative recovery'!$DM$3:$HQ$3,0))</f>
        <v>&lt; LOQ</v>
      </c>
      <c r="P23" s="108" t="str">
        <f>INDEX('Results w relative recovery'!$DM$2:$HQ$60,MATCH($A23,'Results w relative recovery'!$A$2:$A$60,0),MATCH(P$5,'Results w relative recovery'!$DM$3:$HQ$3,0))</f>
        <v>&lt; LOQ</v>
      </c>
      <c r="Q23" s="108" t="str">
        <f>INDEX('Results w relative recovery'!$DM$2:$HQ$60,MATCH($A23,'Results w relative recovery'!$A$2:$A$60,0),MATCH(Q$5,'Results w relative recovery'!$DM$3:$HQ$3,0))</f>
        <v>&lt; LOQ</v>
      </c>
      <c r="R23" s="108" t="str">
        <f>INDEX('Results w relative recovery'!$DM$2:$HQ$60,MATCH($A23,'Results w relative recovery'!$A$2:$A$60,0),MATCH(R$5,'Results w relative recovery'!$DM$3:$HQ$3,0))</f>
        <v>&lt; LOQ</v>
      </c>
      <c r="S23" s="108" t="str">
        <f>INDEX('Results w relative recovery'!$DM$2:$HQ$60,MATCH($A23,'Results w relative recovery'!$A$2:$A$60,0),MATCH(S$5,'Results w relative recovery'!$DM$3:$HQ$3,0))</f>
        <v>&lt; LOQ</v>
      </c>
      <c r="T23" s="108" t="str">
        <f>INDEX('Results w relative recovery'!$DM$2:$HQ$60,MATCH($A23,'Results w relative recovery'!$A$2:$A$60,0),MATCH(T$5,'Results w relative recovery'!$DM$3:$HQ$3,0))</f>
        <v>&lt; LOQ</v>
      </c>
      <c r="U23" s="108" t="str">
        <f>INDEX('Results w relative recovery'!$DM$2:$HQ$60,MATCH($A23,'Results w relative recovery'!$A$2:$A$60,0),MATCH(U$5,'Results w relative recovery'!$DM$3:$HQ$3,0))</f>
        <v>&lt; LOQ</v>
      </c>
      <c r="V23" s="108" t="str">
        <f>INDEX('Results w relative recovery'!$DM$2:$HQ$60,MATCH($A23,'Results w relative recovery'!$A$2:$A$60,0),MATCH(V$5,'Results w relative recovery'!$DM$3:$HQ$3,0))</f>
        <v>&lt; LOQ</v>
      </c>
      <c r="W23" s="108" t="str">
        <f>INDEX('Results w relative recovery'!$DM$2:$HQ$60,MATCH($A23,'Results w relative recovery'!$A$2:$A$60,0),MATCH(W$5,'Results w relative recovery'!$DM$3:$HQ$3,0))</f>
        <v>&lt; LOQ</v>
      </c>
      <c r="X23" s="108" t="str">
        <f>INDEX('Results w relative recovery'!$DM$2:$HQ$60,MATCH($A23,'Results w relative recovery'!$A$2:$A$60,0),MATCH(X$5,'Results w relative recovery'!$DM$3:$HQ$3,0))</f>
        <v>&lt; LOQ</v>
      </c>
      <c r="Y23" s="108">
        <f>INDEX('Results w relative recovery'!$DM$2:$HQ$60,MATCH($A23,'Results w relative recovery'!$A$2:$A$60,0),MATCH(Y$5,'Results w relative recovery'!$DM$3:$HQ$3,0))</f>
        <v>5154.9059999999999</v>
      </c>
      <c r="Z23" s="108">
        <f>INDEX('Results w relative recovery'!$DM$2:$HQ$60,MATCH($A23,'Results w relative recovery'!$A$2:$A$60,0),MATCH(Z$5,'Results w relative recovery'!$DM$3:$HQ$3,0))</f>
        <v>7397.6977999999999</v>
      </c>
      <c r="AA23" s="108" t="str">
        <f>INDEX('Results w relative recovery'!$DM$2:$HQ$60,MATCH($A23,'Results w relative recovery'!$A$2:$A$60,0),MATCH(AA$5,'Results w relative recovery'!$DM$3:$HQ$3,0))</f>
        <v>&lt; LOQ</v>
      </c>
      <c r="AB23" s="108" t="str">
        <f>INDEX('Results w relative recovery'!$DM$2:$HQ$60,MATCH($A23,'Results w relative recovery'!$A$2:$A$60,0),MATCH(AB$5,'Results w relative recovery'!$DM$3:$HQ$3,0))</f>
        <v>&lt; LOQ</v>
      </c>
      <c r="AC23" s="108" t="str">
        <f>INDEX('Results w relative recovery'!$DM$2:$HQ$60,MATCH($A23,'Results w relative recovery'!$A$2:$A$60,0),MATCH(AC$5,'Results w relative recovery'!$DM$3:$HQ$3,0))</f>
        <v>&lt; LOQ</v>
      </c>
      <c r="AD23" s="108" t="str">
        <f>INDEX('Results w relative recovery'!$DM$2:$HQ$60,MATCH($A23,'Results w relative recovery'!$A$2:$A$60,0),MATCH(AD$5,'Results w relative recovery'!$DM$3:$HQ$3,0))</f>
        <v>&lt; LOQ</v>
      </c>
      <c r="AE23" s="108" t="str">
        <f>INDEX('Results w relative recovery'!$DM$2:$HQ$60,MATCH($A23,'Results w relative recovery'!$A$2:$A$60,0),MATCH(AE$5,'Results w relative recovery'!$DM$3:$HQ$3,0))</f>
        <v>&lt; LOQ</v>
      </c>
      <c r="AF23" s="108" t="str">
        <f>INDEX('Results w relative recovery'!$DM$2:$HQ$60,MATCH($A23,'Results w relative recovery'!$A$2:$A$60,0),MATCH(AF$5,'Results w relative recovery'!$DM$3:$HQ$3,0))</f>
        <v>&lt; LOQ</v>
      </c>
      <c r="AG23" s="108" t="str">
        <f>INDEX('Results w relative recovery'!$DM$2:$HQ$60,MATCH($A23,'Results w relative recovery'!$A$2:$A$60,0),MATCH(AG$5,'Results w relative recovery'!$DM$3:$HQ$3,0))</f>
        <v>&lt; LOQ</v>
      </c>
      <c r="AH23" s="108" t="str">
        <f>INDEX('Results w relative recovery'!$DM$2:$HQ$60,MATCH($A23,'Results w relative recovery'!$A$2:$A$60,0),MATCH(AH$5,'Results w relative recovery'!$DM$3:$HQ$3,0))</f>
        <v>&lt; LOQ</v>
      </c>
      <c r="AI23" s="108" t="str">
        <f>INDEX('Results w relative recovery'!$DM$2:$HQ$60,MATCH($A23,'Results w relative recovery'!$A$2:$A$60,0),MATCH(AI$5,'Results w relative recovery'!$DM$3:$HQ$3,0))</f>
        <v>&lt; LOQ</v>
      </c>
      <c r="AJ23" s="108" t="str">
        <f>INDEX('Results w relative recovery'!$DM$2:$HQ$60,MATCH($A23,'Results w relative recovery'!$A$2:$A$60,0),MATCH(AJ$5,'Results w relative recovery'!$DM$3:$HQ$3,0))</f>
        <v>&lt; LOQ</v>
      </c>
      <c r="AK23" s="108" t="str">
        <f>INDEX('Results w relative recovery'!$DM$2:$HQ$60,MATCH($A23,'Results w relative recovery'!$A$2:$A$60,0),MATCH(AK$5,'Results w relative recovery'!$DM$3:$HQ$3,0))</f>
        <v>&lt; LOQ</v>
      </c>
      <c r="AL23" s="108" t="str">
        <f>INDEX('Results w relative recovery'!$DM$2:$HQ$60,MATCH($A23,'Results w relative recovery'!$A$2:$A$60,0),MATCH(AL$5,'Results w relative recovery'!$DM$3:$HQ$3,0))</f>
        <v>&lt; LOQ</v>
      </c>
      <c r="AM23" s="108" t="str">
        <f>INDEX('Results w relative recovery'!$DM$2:$HQ$60,MATCH($A23,'Results w relative recovery'!$A$2:$A$60,0),MATCH(AM$5,'Results w relative recovery'!$DM$3:$HQ$3,0))</f>
        <v>&lt; LOQ</v>
      </c>
      <c r="AN23" s="108" t="str">
        <f>INDEX('Results w relative recovery'!$DM$2:$HQ$60,MATCH($A23,'Results w relative recovery'!$A$2:$A$60,0),MATCH(AN$5,'Results w relative recovery'!$DM$3:$HQ$3,0))</f>
        <v>&lt; LOQ</v>
      </c>
      <c r="AO23" s="108" t="str">
        <f>INDEX('Results w relative recovery'!$DM$2:$HQ$60,MATCH($A23,'Results w relative recovery'!$A$2:$A$60,0),MATCH(AO$5,'Results w relative recovery'!$DM$3:$HQ$3,0))</f>
        <v>&lt; LOQ</v>
      </c>
      <c r="AP23" s="108" t="str">
        <f>INDEX('Results w relative recovery'!$DM$2:$HQ$60,MATCH($A23,'Results w relative recovery'!$A$2:$A$60,0),MATCH(AP$5,'Results w relative recovery'!$DM$3:$HQ$3,0))</f>
        <v>&lt; LOQ</v>
      </c>
      <c r="AQ23" s="108" t="str">
        <f>INDEX('Results w relative recovery'!$DM$2:$HQ$60,MATCH($A23,'Results w relative recovery'!$A$2:$A$60,0),MATCH(AQ$5,'Results w relative recovery'!$DM$3:$HQ$3,0))</f>
        <v>&lt; LOQ</v>
      </c>
      <c r="AR23" s="108">
        <f>INDEX('Results w relative recovery'!$DM$2:$HQ$60,MATCH($A23,'Results w relative recovery'!$A$2:$A$60,0),MATCH(AR$5,'Results w relative recovery'!$DM$3:$HQ$3,0))</f>
        <v>2993.8607999999999</v>
      </c>
      <c r="AS23" s="108" t="str">
        <f>INDEX('Results w relative recovery'!$DM$2:$HQ$60,MATCH($A23,'Results w relative recovery'!$A$2:$A$60,0),MATCH(AS$5,'Results w relative recovery'!$DM$3:$HQ$3,0))</f>
        <v>&lt; LOQ</v>
      </c>
      <c r="AT23" s="108" t="str">
        <f>INDEX('Results w relative recovery'!$DM$2:$HQ$60,MATCH($A23,'Results w relative recovery'!$A$2:$A$60,0),MATCH(AT$5,'Results w relative recovery'!$DM$3:$HQ$3,0))</f>
        <v>&lt; LOQ</v>
      </c>
      <c r="AU23" s="108">
        <f>INDEX('Results w relative recovery'!$DM$2:$HQ$60,MATCH($A23,'Results w relative recovery'!$A$2:$A$60,0),MATCH(AU$5,'Results w relative recovery'!$DM$3:$HQ$3,0))</f>
        <v>6799.4998999999998</v>
      </c>
      <c r="AV23" s="108">
        <f>INDEX('Results w relative recovery'!$DM$2:$HQ$60,MATCH($A23,'Results w relative recovery'!$A$2:$A$60,0),MATCH(AV$5,'Results w relative recovery'!$DM$3:$HQ$3,0))</f>
        <v>10049.148300000001</v>
      </c>
      <c r="AW23" s="108" t="str">
        <f>INDEX('Results w relative recovery'!$DM$2:$HQ$60,MATCH($A23,'Results w relative recovery'!$A$2:$A$60,0),MATCH(AW$5,'Results w relative recovery'!$DM$3:$HQ$3,0))</f>
        <v>&lt; LOQ</v>
      </c>
      <c r="AX23" s="108">
        <f>INDEX('Results w relative recovery'!$DM$2:$HQ$60,MATCH($A23,'Results w relative recovery'!$A$2:$A$60,0),MATCH(AX$5,'Results w relative recovery'!$DM$3:$HQ$3,0))</f>
        <v>17514.0576</v>
      </c>
      <c r="AY23" s="108">
        <f>INDEX('Results w relative recovery'!$DM$2:$HQ$60,MATCH($A23,'Results w relative recovery'!$A$2:$A$60,0),MATCH(AY$5,'Results w relative recovery'!$DM$3:$HQ$3,0))</f>
        <v>39727.065199999997</v>
      </c>
      <c r="AZ23" s="108" t="str">
        <f>INDEX('Results w relative recovery'!$DM$2:$HQ$60,MATCH($A23,'Results w relative recovery'!$A$2:$A$60,0),MATCH(AZ$5,'Results w relative recovery'!$DM$3:$HQ$3,0))</f>
        <v>&lt; LOQ</v>
      </c>
      <c r="BA23" s="108">
        <f>INDEX('Results w relative recovery'!$DM$2:$HQ$60,MATCH($A23,'Results w relative recovery'!$A$2:$A$60,0),MATCH(BA$5,'Results w relative recovery'!$DM$3:$HQ$3,0))</f>
        <v>19832.315200000001</v>
      </c>
      <c r="BB23" s="108">
        <f>INDEX('Results w relative recovery'!$DM$2:$HQ$60,MATCH($A23,'Results w relative recovery'!$A$2:$A$60,0),MATCH(BB$5,'Results w relative recovery'!$DM$3:$HQ$3,0))</f>
        <v>10785.662200000001</v>
      </c>
      <c r="BC23" s="108">
        <f>INDEX('Results w relative recovery'!$DM$2:$HQ$60,MATCH($A23,'Results w relative recovery'!$A$2:$A$60,0),MATCH(BC$5,'Results w relative recovery'!$DM$3:$HQ$3,0))</f>
        <v>20833.961800000001</v>
      </c>
      <c r="BD23" s="108" t="str">
        <f>INDEX('Results w relative recovery'!$DM$2:$HQ$60,MATCH($A23,'Results w relative recovery'!$A$2:$A$60,0),MATCH(BD$5,'Results w relative recovery'!$DM$3:$HQ$3,0))</f>
        <v>&lt; LOQ</v>
      </c>
      <c r="BE23" s="108" t="str">
        <f>INDEX('Results w relative recovery'!$DM$2:$HQ$60,MATCH($A23,'Results w relative recovery'!$A$2:$A$60,0),MATCH(BE$5,'Results w relative recovery'!$DM$3:$HQ$3,0))</f>
        <v>&lt; LOQ</v>
      </c>
      <c r="BF23" s="108" t="str">
        <f>INDEX('Results w relative recovery'!$DM$2:$HQ$60,MATCH($A23,'Results w relative recovery'!$A$2:$A$60,0),MATCH(BF$5,'Results w relative recovery'!$DM$3:$HQ$3,0))</f>
        <v>&lt; LOQ</v>
      </c>
      <c r="BG23" s="108" t="str">
        <f>INDEX('Results w relative recovery'!$DM$2:$HQ$60,MATCH($A23,'Results w relative recovery'!$A$2:$A$60,0),MATCH(BG$5,'Results w relative recovery'!$DM$3:$HQ$3,0))</f>
        <v>&lt; LOQ</v>
      </c>
      <c r="BH23" s="108" t="str">
        <f>INDEX('Results w relative recovery'!$DM$2:$HQ$60,MATCH($A23,'Results w relative recovery'!$A$2:$A$60,0),MATCH(BH$5,'Results w relative recovery'!$DM$3:$HQ$3,0))</f>
        <v>&lt; LOQ</v>
      </c>
      <c r="BI23" s="108" t="str">
        <f>INDEX('Results w relative recovery'!$DM$2:$HQ$60,MATCH($A23,'Results w relative recovery'!$A$2:$A$60,0),MATCH(BI$5,'Results w relative recovery'!$DM$3:$HQ$3,0))</f>
        <v>&lt; LOQ</v>
      </c>
      <c r="BJ23" s="108" t="str">
        <f>INDEX('Results w relative recovery'!$DM$2:$HQ$60,MATCH($A23,'Results w relative recovery'!$A$2:$A$60,0),MATCH(BJ$5,'Results w relative recovery'!$DM$3:$HQ$3,0))</f>
        <v>&lt; LOQ</v>
      </c>
      <c r="BK23" s="108" t="str">
        <f>INDEX('Results w relative recovery'!$DM$2:$HQ$60,MATCH($A23,'Results w relative recovery'!$A$2:$A$60,0),MATCH(BK$5,'Results w relative recovery'!$DM$3:$HQ$3,0))</f>
        <v>&lt; LOQ</v>
      </c>
      <c r="BL23" s="108" t="str">
        <f>INDEX('Results w relative recovery'!$DM$2:$HQ$60,MATCH($A23,'Results w relative recovery'!$A$2:$A$60,0),MATCH(BL$5,'Results w relative recovery'!$DM$3:$HQ$3,0))</f>
        <v>&lt; LOQ</v>
      </c>
      <c r="BM23" s="108">
        <f>INDEX('Results w relative recovery'!$DM$2:$HQ$60,MATCH($A23,'Results w relative recovery'!$A$2:$A$60,0),MATCH(BM$5,'Results w relative recovery'!$DM$3:$HQ$3,0))</f>
        <v>5014.2055</v>
      </c>
      <c r="BN23" s="108" t="str">
        <f>INDEX('Results w relative recovery'!$DM$2:$HQ$60,MATCH($A23,'Results w relative recovery'!$A$2:$A$60,0),MATCH(BN$5,'Results w relative recovery'!$DM$3:$HQ$3,0))</f>
        <v>&lt; LOQ</v>
      </c>
      <c r="BO23" s="108" t="str">
        <f>INDEX('Results w relative recovery'!$DM$2:$HQ$60,MATCH($A23,'Results w relative recovery'!$A$2:$A$60,0),MATCH(BO$5,'Results w relative recovery'!$DM$3:$HQ$3,0))</f>
        <v>&lt; LOQ</v>
      </c>
      <c r="BP23" s="108" t="str">
        <f>INDEX('Results w relative recovery'!$DM$2:$HQ$60,MATCH($A23,'Results w relative recovery'!$A$2:$A$60,0),MATCH(BP$5,'Results w relative recovery'!$DM$3:$HQ$3,0))</f>
        <v>&lt; LOQ</v>
      </c>
      <c r="BQ23" s="108" t="str">
        <f>INDEX('Results w relative recovery'!$DM$2:$HQ$60,MATCH($A23,'Results w relative recovery'!$A$2:$A$60,0),MATCH(BQ$5,'Results w relative recovery'!$DM$3:$HQ$3,0))</f>
        <v>&lt; LOQ</v>
      </c>
      <c r="BR23" s="108" t="str">
        <f>INDEX('Results w relative recovery'!$DM$2:$HQ$60,MATCH($A23,'Results w relative recovery'!$A$2:$A$60,0),MATCH(BR$5,'Results w relative recovery'!$DM$3:$HQ$3,0))</f>
        <v>&lt; LOQ</v>
      </c>
      <c r="BS23" s="108" t="str">
        <f>INDEX('Results w relative recovery'!$DM$2:$HQ$60,MATCH($A23,'Results w relative recovery'!$A$2:$A$60,0),MATCH(BS$5,'Results w relative recovery'!$DM$3:$HQ$3,0))</f>
        <v>&lt; LOQ</v>
      </c>
      <c r="BT23" s="108" t="str">
        <f>INDEX('Results w relative recovery'!$DM$2:$HQ$60,MATCH($A23,'Results w relative recovery'!$A$2:$A$60,0),MATCH(BT$5,'Results w relative recovery'!$DM$3:$HQ$3,0))</f>
        <v>&lt; LOQ</v>
      </c>
      <c r="BU23" s="108" t="str">
        <f>INDEX('Results w relative recovery'!$DM$2:$HQ$60,MATCH($A23,'Results w relative recovery'!$A$2:$A$60,0),MATCH(BU$5,'Results w relative recovery'!$DM$3:$HQ$3,0))</f>
        <v>&lt; LOQ</v>
      </c>
      <c r="BV23" s="108" t="str">
        <f>INDEX('Results w relative recovery'!$DM$2:$HQ$60,MATCH($A23,'Results w relative recovery'!$A$2:$A$60,0),MATCH(BV$5,'Results w relative recovery'!$DM$3:$HQ$3,0))</f>
        <v>&lt; LOQ</v>
      </c>
      <c r="BW23" s="108" t="str">
        <f>INDEX('Results w relative recovery'!$DM$2:$HQ$60,MATCH($A23,'Results w relative recovery'!$A$2:$A$60,0),MATCH(BW$5,'Results w relative recovery'!$DM$3:$HQ$3,0))</f>
        <v>&lt; LOQ</v>
      </c>
      <c r="BX23" s="108" t="str">
        <f>INDEX('Results w relative recovery'!$DM$2:$HQ$60,MATCH($A23,'Results w relative recovery'!$A$2:$A$60,0),MATCH(BX$5,'Results w relative recovery'!$DM$3:$HQ$3,0))</f>
        <v>&lt; LOQ</v>
      </c>
      <c r="BY23" s="108" t="str">
        <f>INDEX('Results w relative recovery'!$DM$2:$HQ$60,MATCH($A23,'Results w relative recovery'!$A$2:$A$60,0),MATCH(BY$5,'Results w relative recovery'!$DM$3:$HQ$3,0))</f>
        <v>&lt; LOQ</v>
      </c>
      <c r="BZ23" s="108" t="str">
        <f>INDEX('Results w relative recovery'!$DM$2:$HQ$60,MATCH($A23,'Results w relative recovery'!$A$2:$A$60,0),MATCH(BZ$5,'Results w relative recovery'!$DM$3:$HQ$3,0))</f>
        <v>&lt; LOQ</v>
      </c>
      <c r="CA23" s="108" t="str">
        <f>INDEX('Results w relative recovery'!$DM$2:$HQ$60,MATCH($A23,'Results w relative recovery'!$A$2:$A$60,0),MATCH(CA$5,'Results w relative recovery'!$DM$3:$HQ$3,0))</f>
        <v>&lt; LOQ</v>
      </c>
      <c r="CB23" s="108" t="str">
        <f>INDEX('Results w relative recovery'!$DM$2:$HQ$60,MATCH($A23,'Results w relative recovery'!$A$2:$A$60,0),MATCH(CB$5,'Results w relative recovery'!$DM$3:$HQ$3,0))</f>
        <v>&lt; LOQ</v>
      </c>
      <c r="CC23" s="108" t="str">
        <f>INDEX('Results w relative recovery'!$DM$2:$HQ$60,MATCH($A23,'Results w relative recovery'!$A$2:$A$60,0),MATCH(CC$5,'Results w relative recovery'!$DM$3:$HQ$3,0))</f>
        <v>&lt; LOQ</v>
      </c>
      <c r="CD23" s="108" t="str">
        <f>INDEX('Results w relative recovery'!$DM$2:$HQ$60,MATCH($A23,'Results w relative recovery'!$A$2:$A$60,0),MATCH(CD$5,'Results w relative recovery'!$DM$3:$HQ$3,0))</f>
        <v>&lt; LOQ</v>
      </c>
      <c r="CE23" s="108" t="str">
        <f>INDEX('Results w relative recovery'!$DM$2:$HQ$60,MATCH($A23,'Results w relative recovery'!$A$2:$A$60,0),MATCH(CE$5,'Results w relative recovery'!$DM$3:$HQ$3,0))</f>
        <v>&lt; LOQ</v>
      </c>
      <c r="CF23" s="108" t="str">
        <f>INDEX('Results w relative recovery'!$DM$2:$HQ$60,MATCH($A23,'Results w relative recovery'!$A$2:$A$60,0),MATCH(CF$5,'Results w relative recovery'!$DM$3:$HQ$3,0))</f>
        <v>&lt; LOQ</v>
      </c>
      <c r="CG23" s="108" t="str">
        <f>INDEX('Results w relative recovery'!$DM$2:$HQ$60,MATCH($A23,'Results w relative recovery'!$A$2:$A$60,0),MATCH(CG$5,'Results w relative recovery'!$DM$3:$HQ$3,0))</f>
        <v>&lt; LOQ</v>
      </c>
      <c r="CH23" s="108" t="str">
        <f>INDEX('Results w relative recovery'!$DM$2:$HQ$60,MATCH($A23,'Results w relative recovery'!$A$2:$A$60,0),MATCH(CH$5,'Results w relative recovery'!$DM$3:$HQ$3,0))</f>
        <v>&lt; LOQ</v>
      </c>
      <c r="CI23" s="108" t="str">
        <f>INDEX('Results w relative recovery'!$DM$2:$HQ$60,MATCH($A23,'Results w relative recovery'!$A$2:$A$60,0),MATCH(CI$5,'Results w relative recovery'!$DM$3:$HQ$3,0))</f>
        <v>&lt; LOQ</v>
      </c>
      <c r="CJ23" s="108" t="str">
        <f>INDEX('Results w relative recovery'!$DM$2:$HQ$60,MATCH($A23,'Results w relative recovery'!$A$2:$A$60,0),MATCH(CJ$5,'Results w relative recovery'!$DM$3:$HQ$3,0))</f>
        <v>&lt; LOQ</v>
      </c>
      <c r="CK23" s="108" t="str">
        <f>INDEX('Results w relative recovery'!$DM$2:$HQ$60,MATCH($A23,'Results w relative recovery'!$A$2:$A$60,0),MATCH(CK$5,'Results w relative recovery'!$DM$3:$HQ$3,0))</f>
        <v>&lt; LOQ</v>
      </c>
      <c r="CL23" s="108" t="str">
        <f>INDEX('Results w relative recovery'!$DM$2:$HQ$60,MATCH($A23,'Results w relative recovery'!$A$2:$A$60,0),MATCH(CL$5,'Results w relative recovery'!$DM$3:$HQ$3,0))</f>
        <v>&lt; LOQ</v>
      </c>
      <c r="CM23" s="108" t="str">
        <f>INDEX('Results w relative recovery'!$DM$2:$HQ$60,MATCH($A23,'Results w relative recovery'!$A$2:$A$60,0),MATCH(CM$5,'Results w relative recovery'!$DM$3:$HQ$3,0))</f>
        <v>&lt; LOQ</v>
      </c>
      <c r="CN23" s="108" t="str">
        <f>INDEX('Results w relative recovery'!$DM$2:$HQ$60,MATCH($A23,'Results w relative recovery'!$A$2:$A$60,0),MATCH(CN$5,'Results w relative recovery'!$DM$3:$HQ$3,0))</f>
        <v>&lt; LOQ</v>
      </c>
      <c r="CO23" s="108" t="str">
        <f>INDEX('Results w relative recovery'!$DM$2:$HQ$60,MATCH($A23,'Results w relative recovery'!$A$2:$A$60,0),MATCH(CO$5,'Results w relative recovery'!$DM$3:$HQ$3,0))</f>
        <v>&lt; LOQ</v>
      </c>
      <c r="CP23" s="108" t="str">
        <f>INDEX('Results w relative recovery'!$DM$2:$HQ$60,MATCH($A23,'Results w relative recovery'!$A$2:$A$60,0),MATCH(CP$5,'Results w relative recovery'!$DM$3:$HQ$3,0))</f>
        <v>&lt; LOQ</v>
      </c>
      <c r="CQ23" s="108" t="str">
        <f>INDEX('Results w relative recovery'!$DM$2:$HQ$60,MATCH($A23,'Results w relative recovery'!$A$2:$A$60,0),MATCH(CQ$5,'Results w relative recovery'!$DM$3:$HQ$3,0))</f>
        <v>&lt; LOQ</v>
      </c>
      <c r="CR23" s="108" t="str">
        <f>INDEX('Results w relative recovery'!$DM$2:$HQ$60,MATCH($A23,'Results w relative recovery'!$A$2:$A$60,0),MATCH(CR$5,'Results w relative recovery'!$DM$3:$HQ$3,0))</f>
        <v>&lt; LOQ</v>
      </c>
      <c r="CS23" s="108" t="str">
        <f>INDEX('Results w relative recovery'!$DM$2:$HQ$60,MATCH($A23,'Results w relative recovery'!$A$2:$A$60,0),MATCH(CS$5,'Results w relative recovery'!$DM$3:$HQ$3,0))</f>
        <v>&lt; LOQ</v>
      </c>
      <c r="CT23" s="108" t="str">
        <f>INDEX('Results w relative recovery'!$DM$2:$HQ$60,MATCH($A23,'Results w relative recovery'!$A$2:$A$60,0),MATCH(CT$5,'Results w relative recovery'!$DM$3:$HQ$3,0))</f>
        <v>&lt; LOQ</v>
      </c>
      <c r="CU23" s="108" t="str">
        <f>INDEX('Results w relative recovery'!$DM$2:$HQ$60,MATCH($A23,'Results w relative recovery'!$A$2:$A$60,0),MATCH(CU$5,'Results w relative recovery'!$DM$3:$HQ$3,0))</f>
        <v>&lt; LOQ</v>
      </c>
      <c r="CV23" s="108" t="str">
        <f>INDEX('Results w relative recovery'!$DM$2:$HQ$60,MATCH($A23,'Results w relative recovery'!$A$2:$A$60,0),MATCH(CV$5,'Results w relative recovery'!$DM$3:$HQ$3,0))</f>
        <v>&lt; LOQ</v>
      </c>
      <c r="CW23" s="108" t="str">
        <f>INDEX('Results w relative recovery'!$DM$2:$HQ$60,MATCH($A23,'Results w relative recovery'!$A$2:$A$60,0),MATCH(CW$5,'Results w relative recovery'!$DM$3:$HQ$3,0))</f>
        <v>&lt; LOQ</v>
      </c>
      <c r="CX23" s="108">
        <f>INDEX('Results w relative recovery'!$DM$2:$HQ$60,MATCH($A23,'Results w relative recovery'!$A$2:$A$60,0),MATCH(CX$5,'Results w relative recovery'!$DM$3:$HQ$3,0))</f>
        <v>12427.099</v>
      </c>
      <c r="CY23" s="108">
        <f>INDEX('Results w relative recovery'!$DM$2:$HQ$60,MATCH($A23,'Results w relative recovery'!$A$2:$A$60,0),MATCH(CY$5,'Results w relative recovery'!$DM$3:$HQ$3,0))</f>
        <v>107071.72960000001</v>
      </c>
      <c r="CZ23" s="108" t="str">
        <f>INDEX('Results w relative recovery'!$DM$2:$HQ$60,MATCH($A23,'Results w relative recovery'!$A$2:$A$60,0),MATCH(CZ$5,'Results w relative recovery'!$DM$3:$HQ$3,0))</f>
        <v>&lt; LOQ</v>
      </c>
      <c r="DA23" s="108" t="str">
        <f>INDEX('Results w relative recovery'!$DM$2:$HQ$60,MATCH($A23,'Results w relative recovery'!$A$2:$A$60,0),MATCH(DA$5,'Results w relative recovery'!$DM$3:$HQ$3,0))</f>
        <v>&lt; LOQ</v>
      </c>
      <c r="DB23" s="108" t="str">
        <f>INDEX('Results w relative recovery'!$DM$2:$HQ$60,MATCH($A23,'Results w relative recovery'!$A$2:$A$60,0),MATCH(DB$5,'Results w relative recovery'!$DM$3:$HQ$3,0))</f>
        <v>&lt; LOQ</v>
      </c>
      <c r="DC23" s="108" t="str">
        <f>INDEX('Results w relative recovery'!$DM$2:$HQ$60,MATCH($A23,'Results w relative recovery'!$A$2:$A$60,0),MATCH(DC$5,'Results w relative recovery'!$DM$3:$HQ$3,0))</f>
        <v>&lt; LOQ</v>
      </c>
      <c r="DD23" s="108" t="str">
        <f>INDEX('Results w relative recovery'!$DM$2:$HQ$60,MATCH($A23,'Results w relative recovery'!$A$2:$A$60,0),MATCH(DD$5,'Results w relative recovery'!$DM$3:$HQ$3,0))</f>
        <v>&lt; LOQ</v>
      </c>
      <c r="DE23" s="108" t="str">
        <f>INDEX('Results w relative recovery'!$DM$2:$HQ$60,MATCH($A23,'Results w relative recovery'!$A$2:$A$60,0),MATCH(DE$5,'Results w relative recovery'!$DM$3:$HQ$3,0))</f>
        <v>&lt; LOQ</v>
      </c>
      <c r="DF23" s="108" t="str">
        <f>INDEX('Results w relative recovery'!$DM$2:$HQ$60,MATCH($A23,'Results w relative recovery'!$A$2:$A$60,0),MATCH(DF$5,'Results w relative recovery'!$DM$3:$HQ$3,0))</f>
        <v>&lt; LOQ</v>
      </c>
      <c r="DG23" s="108" t="str">
        <f>INDEX('Results w relative recovery'!$DM$2:$HQ$60,MATCH($A23,'Results w relative recovery'!$A$2:$A$60,0),MATCH(DG$5,'Results w relative recovery'!$DM$3:$HQ$3,0))</f>
        <v>&lt; LOQ</v>
      </c>
      <c r="DH23" s="108" t="str">
        <f>INDEX('Results w relative recovery'!$DM$2:$HQ$60,MATCH($A23,'Results w relative recovery'!$A$2:$A$60,0),MATCH(DH$5,'Results w relative recovery'!$DM$3:$HQ$3,0))</f>
        <v>&lt; LOQ</v>
      </c>
      <c r="DI23" s="108" t="str">
        <f>INDEX('Results w relative recovery'!$DM$2:$HQ$60,MATCH($A23,'Results w relative recovery'!$A$2:$A$60,0),MATCH(DI$5,'Results w relative recovery'!$DM$3:$HQ$3,0))</f>
        <v>&lt; LOQ</v>
      </c>
      <c r="DJ23" s="108" t="str">
        <f>INDEX('Results w relative recovery'!$DM$2:$HQ$60,MATCH($A23,'Results w relative recovery'!$A$2:$A$60,0),MATCH(DJ$5,'Results w relative recovery'!$DM$3:$HQ$3,0))</f>
        <v>&lt; LOQ</v>
      </c>
      <c r="DK23" s="108" t="str">
        <f>INDEX('Results w relative recovery'!$DM$2:$HQ$60,MATCH($A23,'Results w relative recovery'!$A$2:$A$60,0),MATCH(DK$5,'Results w relative recovery'!$DM$3:$HQ$3,0))</f>
        <v>&lt; LOQ</v>
      </c>
      <c r="DL23" s="108" t="str">
        <f>INDEX('Results w relative recovery'!$DM$2:$HQ$60,MATCH($A23,'Results w relative recovery'!$A$2:$A$60,0),MATCH(DL$5,'Results w relative recovery'!$DM$3:$HQ$3,0))</f>
        <v>&lt; LOQ</v>
      </c>
      <c r="DM23" s="108" t="str">
        <f>INDEX('Results w relative recovery'!$DM$2:$HQ$60,MATCH($A23,'Results w relative recovery'!$A$2:$A$60,0),MATCH(DM$5,'Results w relative recovery'!$DM$3:$HQ$3,0))</f>
        <v>&lt; LOQ</v>
      </c>
      <c r="DN23" s="108">
        <f>INDEX('Results w relative recovery'!$DM$2:$HQ$60,MATCH($A23,'Results w relative recovery'!$A$2:$A$60,0),MATCH(DN$5,'Results w relative recovery'!$DM$3:$HQ$3,0))</f>
        <v>5154.9059999999999</v>
      </c>
      <c r="DO23" s="108">
        <f>INDEX('Results w relative recovery'!$DM$2:$HQ$60,MATCH($A23,'Results w relative recovery'!$A$2:$A$60,0),MATCH(DO$5,'Results w relative recovery'!$DM$3:$HQ$3,0))</f>
        <v>7397.6977999999999</v>
      </c>
    </row>
    <row r="24" spans="1:120" s="187" customFormat="1" x14ac:dyDescent="0.25">
      <c r="A24" s="141" t="s">
        <v>44</v>
      </c>
      <c r="C24" s="179" t="str">
        <f>LOOKUP(A24,Auswertung_Sequence!A24:A77,Auswertung_Sequence!E24:E77)</f>
        <v>Yes</v>
      </c>
      <c r="E24" s="179" t="e">
        <f ca="1">LOOKUP(A24,'Results w relative recovery'!$A$4:$A$60,'Results w relative recovery'!$DL$4:$DL$19)</f>
        <v>#VALUE!</v>
      </c>
      <c r="L24" s="182" t="e">
        <f>INDEX('Results w relative recovery'!$DM$2:$HQ$60,MATCH($A24,'Results w relative recovery'!$A$2:$A$60,0),MATCH(L$5,'Results w relative recovery'!$DM$3:$HQ$3,0))</f>
        <v>#VALUE!</v>
      </c>
      <c r="M24" s="182" t="e">
        <f>INDEX('Results w relative recovery'!$DM$2:$HQ$60,MATCH($A24,'Results w relative recovery'!$A$2:$A$60,0),MATCH(M$5,'Results w relative recovery'!$DM$3:$HQ$3,0))</f>
        <v>#VALUE!</v>
      </c>
      <c r="N24" s="182" t="e">
        <f>INDEX('Results w relative recovery'!$DM$2:$HQ$60,MATCH($A24,'Results w relative recovery'!$A$2:$A$60,0),MATCH(N$5,'Results w relative recovery'!$DM$3:$HQ$3,0))</f>
        <v>#VALUE!</v>
      </c>
      <c r="O24" s="182" t="e">
        <f>INDEX('Results w relative recovery'!$DM$2:$HQ$60,MATCH($A24,'Results w relative recovery'!$A$2:$A$60,0),MATCH(O$5,'Results w relative recovery'!$DM$3:$HQ$3,0))</f>
        <v>#VALUE!</v>
      </c>
      <c r="P24" s="182" t="e">
        <f>INDEX('Results w relative recovery'!$DM$2:$HQ$60,MATCH($A24,'Results w relative recovery'!$A$2:$A$60,0),MATCH(P$5,'Results w relative recovery'!$DM$3:$HQ$3,0))</f>
        <v>#VALUE!</v>
      </c>
      <c r="Q24" s="182" t="e">
        <f>INDEX('Results w relative recovery'!$DM$2:$HQ$60,MATCH($A24,'Results w relative recovery'!$A$2:$A$60,0),MATCH(Q$5,'Results w relative recovery'!$DM$3:$HQ$3,0))</f>
        <v>#VALUE!</v>
      </c>
      <c r="R24" s="182" t="e">
        <f>INDEX('Results w relative recovery'!$DM$2:$HQ$60,MATCH($A24,'Results w relative recovery'!$A$2:$A$60,0),MATCH(R$5,'Results w relative recovery'!$DM$3:$HQ$3,0))</f>
        <v>#VALUE!</v>
      </c>
      <c r="S24" s="182" t="e">
        <f>INDEX('Results w relative recovery'!$DM$2:$HQ$60,MATCH($A24,'Results w relative recovery'!$A$2:$A$60,0),MATCH(S$5,'Results w relative recovery'!$DM$3:$HQ$3,0))</f>
        <v>#VALUE!</v>
      </c>
      <c r="T24" s="182" t="e">
        <f>INDEX('Results w relative recovery'!$DM$2:$HQ$60,MATCH($A24,'Results w relative recovery'!$A$2:$A$60,0),MATCH(T$5,'Results w relative recovery'!$DM$3:$HQ$3,0))</f>
        <v>#VALUE!</v>
      </c>
      <c r="U24" s="182" t="e">
        <f>INDEX('Results w relative recovery'!$DM$2:$HQ$60,MATCH($A24,'Results w relative recovery'!$A$2:$A$60,0),MATCH(U$5,'Results w relative recovery'!$DM$3:$HQ$3,0))</f>
        <v>#VALUE!</v>
      </c>
      <c r="V24" s="182" t="e">
        <f>INDEX('Results w relative recovery'!$DM$2:$HQ$60,MATCH($A24,'Results w relative recovery'!$A$2:$A$60,0),MATCH(V$5,'Results w relative recovery'!$DM$3:$HQ$3,0))</f>
        <v>#VALUE!</v>
      </c>
      <c r="W24" s="182" t="e">
        <f>INDEX('Results w relative recovery'!$DM$2:$HQ$60,MATCH($A24,'Results w relative recovery'!$A$2:$A$60,0),MATCH(W$5,'Results w relative recovery'!$DM$3:$HQ$3,0))</f>
        <v>#VALUE!</v>
      </c>
      <c r="X24" s="182" t="e">
        <f>INDEX('Results w relative recovery'!$DM$2:$HQ$60,MATCH($A24,'Results w relative recovery'!$A$2:$A$60,0),MATCH(X$5,'Results w relative recovery'!$DM$3:$HQ$3,0))</f>
        <v>#VALUE!</v>
      </c>
      <c r="Y24" s="182" t="e">
        <f>INDEX('Results w relative recovery'!$DM$2:$HQ$60,MATCH($A24,'Results w relative recovery'!$A$2:$A$60,0),MATCH(Y$5,'Results w relative recovery'!$DM$3:$HQ$3,0))</f>
        <v>#VALUE!</v>
      </c>
      <c r="Z24" s="182" t="e">
        <f>INDEX('Results w relative recovery'!$DM$2:$HQ$60,MATCH($A24,'Results w relative recovery'!$A$2:$A$60,0),MATCH(Z$5,'Results w relative recovery'!$DM$3:$HQ$3,0))</f>
        <v>#VALUE!</v>
      </c>
      <c r="AA24" s="182" t="e">
        <f>INDEX('Results w relative recovery'!$DM$2:$HQ$60,MATCH($A24,'Results w relative recovery'!$A$2:$A$60,0),MATCH(AA$5,'Results w relative recovery'!$DM$3:$HQ$3,0))</f>
        <v>#VALUE!</v>
      </c>
      <c r="AB24" s="182" t="e">
        <f>INDEX('Results w relative recovery'!$DM$2:$HQ$60,MATCH($A24,'Results w relative recovery'!$A$2:$A$60,0),MATCH(AB$5,'Results w relative recovery'!$DM$3:$HQ$3,0))</f>
        <v>#VALUE!</v>
      </c>
      <c r="AC24" s="182" t="e">
        <f>INDEX('Results w relative recovery'!$DM$2:$HQ$60,MATCH($A24,'Results w relative recovery'!$A$2:$A$60,0),MATCH(AC$5,'Results w relative recovery'!$DM$3:$HQ$3,0))</f>
        <v>#VALUE!</v>
      </c>
      <c r="AD24" s="182" t="e">
        <f>INDEX('Results w relative recovery'!$DM$2:$HQ$60,MATCH($A24,'Results w relative recovery'!$A$2:$A$60,0),MATCH(AD$5,'Results w relative recovery'!$DM$3:$HQ$3,0))</f>
        <v>#VALUE!</v>
      </c>
      <c r="AE24" s="182" t="e">
        <f>INDEX('Results w relative recovery'!$DM$2:$HQ$60,MATCH($A24,'Results w relative recovery'!$A$2:$A$60,0),MATCH(AE$5,'Results w relative recovery'!$DM$3:$HQ$3,0))</f>
        <v>#VALUE!</v>
      </c>
      <c r="AF24" s="182" t="e">
        <f>INDEX('Results w relative recovery'!$DM$2:$HQ$60,MATCH($A24,'Results w relative recovery'!$A$2:$A$60,0),MATCH(AF$5,'Results w relative recovery'!$DM$3:$HQ$3,0))</f>
        <v>#VALUE!</v>
      </c>
      <c r="AG24" s="182" t="e">
        <f>INDEX('Results w relative recovery'!$DM$2:$HQ$60,MATCH($A24,'Results w relative recovery'!$A$2:$A$60,0),MATCH(AG$5,'Results w relative recovery'!$DM$3:$HQ$3,0))</f>
        <v>#VALUE!</v>
      </c>
      <c r="AH24" s="182" t="e">
        <f>INDEX('Results w relative recovery'!$DM$2:$HQ$60,MATCH($A24,'Results w relative recovery'!$A$2:$A$60,0),MATCH(AH$5,'Results w relative recovery'!$DM$3:$HQ$3,0))</f>
        <v>#VALUE!</v>
      </c>
      <c r="AI24" s="182" t="e">
        <f>INDEX('Results w relative recovery'!$DM$2:$HQ$60,MATCH($A24,'Results w relative recovery'!$A$2:$A$60,0),MATCH(AI$5,'Results w relative recovery'!$DM$3:$HQ$3,0))</f>
        <v>#VALUE!</v>
      </c>
      <c r="AJ24" s="182" t="e">
        <f>INDEX('Results w relative recovery'!$DM$2:$HQ$60,MATCH($A24,'Results w relative recovery'!$A$2:$A$60,0),MATCH(AJ$5,'Results w relative recovery'!$DM$3:$HQ$3,0))</f>
        <v>#VALUE!</v>
      </c>
      <c r="AK24" s="182" t="e">
        <f>INDEX('Results w relative recovery'!$DM$2:$HQ$60,MATCH($A24,'Results w relative recovery'!$A$2:$A$60,0),MATCH(AK$5,'Results w relative recovery'!$DM$3:$HQ$3,0))</f>
        <v>#VALUE!</v>
      </c>
      <c r="AL24" s="182" t="e">
        <f>INDEX('Results w relative recovery'!$DM$2:$HQ$60,MATCH($A24,'Results w relative recovery'!$A$2:$A$60,0),MATCH(AL$5,'Results w relative recovery'!$DM$3:$HQ$3,0))</f>
        <v>#VALUE!</v>
      </c>
      <c r="AM24" s="182" t="e">
        <f>INDEX('Results w relative recovery'!$DM$2:$HQ$60,MATCH($A24,'Results w relative recovery'!$A$2:$A$60,0),MATCH(AM$5,'Results w relative recovery'!$DM$3:$HQ$3,0))</f>
        <v>#VALUE!</v>
      </c>
      <c r="AN24" s="182" t="e">
        <f>INDEX('Results w relative recovery'!$DM$2:$HQ$60,MATCH($A24,'Results w relative recovery'!$A$2:$A$60,0),MATCH(AN$5,'Results w relative recovery'!$DM$3:$HQ$3,0))</f>
        <v>#VALUE!</v>
      </c>
      <c r="AO24" s="182" t="e">
        <f>INDEX('Results w relative recovery'!$DM$2:$HQ$60,MATCH($A24,'Results w relative recovery'!$A$2:$A$60,0),MATCH(AO$5,'Results w relative recovery'!$DM$3:$HQ$3,0))</f>
        <v>#VALUE!</v>
      </c>
      <c r="AP24" s="182" t="e">
        <f>INDEX('Results w relative recovery'!$DM$2:$HQ$60,MATCH($A24,'Results w relative recovery'!$A$2:$A$60,0),MATCH(AP$5,'Results w relative recovery'!$DM$3:$HQ$3,0))</f>
        <v>#VALUE!</v>
      </c>
      <c r="AQ24" s="182" t="e">
        <f>INDEX('Results w relative recovery'!$DM$2:$HQ$60,MATCH($A24,'Results w relative recovery'!$A$2:$A$60,0),MATCH(AQ$5,'Results w relative recovery'!$DM$3:$HQ$3,0))</f>
        <v>#VALUE!</v>
      </c>
      <c r="AR24" s="182" t="e">
        <f>INDEX('Results w relative recovery'!$DM$2:$HQ$60,MATCH($A24,'Results w relative recovery'!$A$2:$A$60,0),MATCH(AR$5,'Results w relative recovery'!$DM$3:$HQ$3,0))</f>
        <v>#VALUE!</v>
      </c>
      <c r="AS24" s="182" t="e">
        <f>INDEX('Results w relative recovery'!$DM$2:$HQ$60,MATCH($A24,'Results w relative recovery'!$A$2:$A$60,0),MATCH(AS$5,'Results w relative recovery'!$DM$3:$HQ$3,0))</f>
        <v>#VALUE!</v>
      </c>
      <c r="AT24" s="182" t="e">
        <f>INDEX('Results w relative recovery'!$DM$2:$HQ$60,MATCH($A24,'Results w relative recovery'!$A$2:$A$60,0),MATCH(AT$5,'Results w relative recovery'!$DM$3:$HQ$3,0))</f>
        <v>#VALUE!</v>
      </c>
      <c r="AU24" s="182" t="e">
        <f>INDEX('Results w relative recovery'!$DM$2:$HQ$60,MATCH($A24,'Results w relative recovery'!$A$2:$A$60,0),MATCH(AU$5,'Results w relative recovery'!$DM$3:$HQ$3,0))</f>
        <v>#VALUE!</v>
      </c>
      <c r="AV24" s="182" t="e">
        <f>INDEX('Results w relative recovery'!$DM$2:$HQ$60,MATCH($A24,'Results w relative recovery'!$A$2:$A$60,0),MATCH(AV$5,'Results w relative recovery'!$DM$3:$HQ$3,0))</f>
        <v>#VALUE!</v>
      </c>
      <c r="AW24" s="182" t="e">
        <f>INDEX('Results w relative recovery'!$DM$2:$HQ$60,MATCH($A24,'Results w relative recovery'!$A$2:$A$60,0),MATCH(AW$5,'Results w relative recovery'!$DM$3:$HQ$3,0))</f>
        <v>#VALUE!</v>
      </c>
      <c r="AX24" s="182" t="e">
        <f>INDEX('Results w relative recovery'!$DM$2:$HQ$60,MATCH($A24,'Results w relative recovery'!$A$2:$A$60,0),MATCH(AX$5,'Results w relative recovery'!$DM$3:$HQ$3,0))</f>
        <v>#VALUE!</v>
      </c>
      <c r="AY24" s="182" t="e">
        <f>INDEX('Results w relative recovery'!$DM$2:$HQ$60,MATCH($A24,'Results w relative recovery'!$A$2:$A$60,0),MATCH(AY$5,'Results w relative recovery'!$DM$3:$HQ$3,0))</f>
        <v>#VALUE!</v>
      </c>
      <c r="AZ24" s="182" t="e">
        <f>INDEX('Results w relative recovery'!$DM$2:$HQ$60,MATCH($A24,'Results w relative recovery'!$A$2:$A$60,0),MATCH(AZ$5,'Results w relative recovery'!$DM$3:$HQ$3,0))</f>
        <v>#VALUE!</v>
      </c>
      <c r="BA24" s="182" t="e">
        <f>INDEX('Results w relative recovery'!$DM$2:$HQ$60,MATCH($A24,'Results w relative recovery'!$A$2:$A$60,0),MATCH(BA$5,'Results w relative recovery'!$DM$3:$HQ$3,0))</f>
        <v>#VALUE!</v>
      </c>
      <c r="BB24" s="182" t="e">
        <f>INDEX('Results w relative recovery'!$DM$2:$HQ$60,MATCH($A24,'Results w relative recovery'!$A$2:$A$60,0),MATCH(BB$5,'Results w relative recovery'!$DM$3:$HQ$3,0))</f>
        <v>#VALUE!</v>
      </c>
      <c r="BC24" s="182" t="e">
        <f>INDEX('Results w relative recovery'!$DM$2:$HQ$60,MATCH($A24,'Results w relative recovery'!$A$2:$A$60,0),MATCH(BC$5,'Results w relative recovery'!$DM$3:$HQ$3,0))</f>
        <v>#VALUE!</v>
      </c>
      <c r="BD24" s="182" t="e">
        <f>INDEX('Results w relative recovery'!$DM$2:$HQ$60,MATCH($A24,'Results w relative recovery'!$A$2:$A$60,0),MATCH(BD$5,'Results w relative recovery'!$DM$3:$HQ$3,0))</f>
        <v>#VALUE!</v>
      </c>
      <c r="BE24" s="182" t="e">
        <f>INDEX('Results w relative recovery'!$DM$2:$HQ$60,MATCH($A24,'Results w relative recovery'!$A$2:$A$60,0),MATCH(BE$5,'Results w relative recovery'!$DM$3:$HQ$3,0))</f>
        <v>#VALUE!</v>
      </c>
      <c r="BF24" s="182" t="e">
        <f>INDEX('Results w relative recovery'!$DM$2:$HQ$60,MATCH($A24,'Results w relative recovery'!$A$2:$A$60,0),MATCH(BF$5,'Results w relative recovery'!$DM$3:$HQ$3,0))</f>
        <v>#VALUE!</v>
      </c>
      <c r="BG24" s="182" t="e">
        <f>INDEX('Results w relative recovery'!$DM$2:$HQ$60,MATCH($A24,'Results w relative recovery'!$A$2:$A$60,0),MATCH(BG$5,'Results w relative recovery'!$DM$3:$HQ$3,0))</f>
        <v>#VALUE!</v>
      </c>
      <c r="BH24" s="182" t="e">
        <f>INDEX('Results w relative recovery'!$DM$2:$HQ$60,MATCH($A24,'Results w relative recovery'!$A$2:$A$60,0),MATCH(BH$5,'Results w relative recovery'!$DM$3:$HQ$3,0))</f>
        <v>#VALUE!</v>
      </c>
      <c r="BI24" s="182" t="e">
        <f>INDEX('Results w relative recovery'!$DM$2:$HQ$60,MATCH($A24,'Results w relative recovery'!$A$2:$A$60,0),MATCH(BI$5,'Results w relative recovery'!$DM$3:$HQ$3,0))</f>
        <v>#VALUE!</v>
      </c>
      <c r="BJ24" s="182" t="e">
        <f>INDEX('Results w relative recovery'!$DM$2:$HQ$60,MATCH($A24,'Results w relative recovery'!$A$2:$A$60,0),MATCH(BJ$5,'Results w relative recovery'!$DM$3:$HQ$3,0))</f>
        <v>#VALUE!</v>
      </c>
      <c r="BK24" s="182" t="e">
        <f>INDEX('Results w relative recovery'!$DM$2:$HQ$60,MATCH($A24,'Results w relative recovery'!$A$2:$A$60,0),MATCH(BK$5,'Results w relative recovery'!$DM$3:$HQ$3,0))</f>
        <v>#VALUE!</v>
      </c>
      <c r="BL24" s="182" t="e">
        <f>INDEX('Results w relative recovery'!$DM$2:$HQ$60,MATCH($A24,'Results w relative recovery'!$A$2:$A$60,0),MATCH(BL$5,'Results w relative recovery'!$DM$3:$HQ$3,0))</f>
        <v>#VALUE!</v>
      </c>
      <c r="BM24" s="182" t="e">
        <f>INDEX('Results w relative recovery'!$DM$2:$HQ$60,MATCH($A24,'Results w relative recovery'!$A$2:$A$60,0),MATCH(BM$5,'Results w relative recovery'!$DM$3:$HQ$3,0))</f>
        <v>#VALUE!</v>
      </c>
      <c r="BN24" s="182" t="e">
        <f>INDEX('Results w relative recovery'!$DM$2:$HQ$60,MATCH($A24,'Results w relative recovery'!$A$2:$A$60,0),MATCH(BN$5,'Results w relative recovery'!$DM$3:$HQ$3,0))</f>
        <v>#VALUE!</v>
      </c>
      <c r="BO24" s="182" t="e">
        <f>INDEX('Results w relative recovery'!$DM$2:$HQ$60,MATCH($A24,'Results w relative recovery'!$A$2:$A$60,0),MATCH(BO$5,'Results w relative recovery'!$DM$3:$HQ$3,0))</f>
        <v>#VALUE!</v>
      </c>
      <c r="BP24" s="182" t="e">
        <f>INDEX('Results w relative recovery'!$DM$2:$HQ$60,MATCH($A24,'Results w relative recovery'!$A$2:$A$60,0),MATCH(BP$5,'Results w relative recovery'!$DM$3:$HQ$3,0))</f>
        <v>#VALUE!</v>
      </c>
      <c r="BQ24" s="182" t="e">
        <f>INDEX('Results w relative recovery'!$DM$2:$HQ$60,MATCH($A24,'Results w relative recovery'!$A$2:$A$60,0),MATCH(BQ$5,'Results w relative recovery'!$DM$3:$HQ$3,0))</f>
        <v>#VALUE!</v>
      </c>
      <c r="BR24" s="182" t="e">
        <f>INDEX('Results w relative recovery'!$DM$2:$HQ$60,MATCH($A24,'Results w relative recovery'!$A$2:$A$60,0),MATCH(BR$5,'Results w relative recovery'!$DM$3:$HQ$3,0))</f>
        <v>#VALUE!</v>
      </c>
      <c r="BS24" s="182" t="e">
        <f>INDEX('Results w relative recovery'!$DM$2:$HQ$60,MATCH($A24,'Results w relative recovery'!$A$2:$A$60,0),MATCH(BS$5,'Results w relative recovery'!$DM$3:$HQ$3,0))</f>
        <v>#VALUE!</v>
      </c>
      <c r="BT24" s="182" t="e">
        <f>INDEX('Results w relative recovery'!$DM$2:$HQ$60,MATCH($A24,'Results w relative recovery'!$A$2:$A$60,0),MATCH(BT$5,'Results w relative recovery'!$DM$3:$HQ$3,0))</f>
        <v>#VALUE!</v>
      </c>
      <c r="BU24" s="182" t="e">
        <f>INDEX('Results w relative recovery'!$DM$2:$HQ$60,MATCH($A24,'Results w relative recovery'!$A$2:$A$60,0),MATCH(BU$5,'Results w relative recovery'!$DM$3:$HQ$3,0))</f>
        <v>#VALUE!</v>
      </c>
      <c r="BV24" s="182" t="e">
        <f>INDEX('Results w relative recovery'!$DM$2:$HQ$60,MATCH($A24,'Results w relative recovery'!$A$2:$A$60,0),MATCH(BV$5,'Results w relative recovery'!$DM$3:$HQ$3,0))</f>
        <v>#VALUE!</v>
      </c>
      <c r="BW24" s="182" t="e">
        <f>INDEX('Results w relative recovery'!$DM$2:$HQ$60,MATCH($A24,'Results w relative recovery'!$A$2:$A$60,0),MATCH(BW$5,'Results w relative recovery'!$DM$3:$HQ$3,0))</f>
        <v>#VALUE!</v>
      </c>
      <c r="BX24" s="182" t="e">
        <f>INDEX('Results w relative recovery'!$DM$2:$HQ$60,MATCH($A24,'Results w relative recovery'!$A$2:$A$60,0),MATCH(BX$5,'Results w relative recovery'!$DM$3:$HQ$3,0))</f>
        <v>#VALUE!</v>
      </c>
      <c r="BY24" s="182" t="e">
        <f>INDEX('Results w relative recovery'!$DM$2:$HQ$60,MATCH($A24,'Results w relative recovery'!$A$2:$A$60,0),MATCH(BY$5,'Results w relative recovery'!$DM$3:$HQ$3,0))</f>
        <v>#VALUE!</v>
      </c>
      <c r="BZ24" s="182" t="e">
        <f>INDEX('Results w relative recovery'!$DM$2:$HQ$60,MATCH($A24,'Results w relative recovery'!$A$2:$A$60,0),MATCH(BZ$5,'Results w relative recovery'!$DM$3:$HQ$3,0))</f>
        <v>#VALUE!</v>
      </c>
      <c r="CA24" s="182" t="e">
        <f>INDEX('Results w relative recovery'!$DM$2:$HQ$60,MATCH($A24,'Results w relative recovery'!$A$2:$A$60,0),MATCH(CA$5,'Results w relative recovery'!$DM$3:$HQ$3,0))</f>
        <v>#VALUE!</v>
      </c>
      <c r="CB24" s="182" t="e">
        <f>INDEX('Results w relative recovery'!$DM$2:$HQ$60,MATCH($A24,'Results w relative recovery'!$A$2:$A$60,0),MATCH(CB$5,'Results w relative recovery'!$DM$3:$HQ$3,0))</f>
        <v>#VALUE!</v>
      </c>
      <c r="CC24" s="182" t="e">
        <f>INDEX('Results w relative recovery'!$DM$2:$HQ$60,MATCH($A24,'Results w relative recovery'!$A$2:$A$60,0),MATCH(CC$5,'Results w relative recovery'!$DM$3:$HQ$3,0))</f>
        <v>#VALUE!</v>
      </c>
      <c r="CD24" s="182" t="e">
        <f>INDEX('Results w relative recovery'!$DM$2:$HQ$60,MATCH($A24,'Results w relative recovery'!$A$2:$A$60,0),MATCH(CD$5,'Results w relative recovery'!$DM$3:$HQ$3,0))</f>
        <v>#VALUE!</v>
      </c>
      <c r="CE24" s="182" t="e">
        <f>INDEX('Results w relative recovery'!$DM$2:$HQ$60,MATCH($A24,'Results w relative recovery'!$A$2:$A$60,0),MATCH(CE$5,'Results w relative recovery'!$DM$3:$HQ$3,0))</f>
        <v>#VALUE!</v>
      </c>
      <c r="CF24" s="182" t="e">
        <f>INDEX('Results w relative recovery'!$DM$2:$HQ$60,MATCH($A24,'Results w relative recovery'!$A$2:$A$60,0),MATCH(CF$5,'Results w relative recovery'!$DM$3:$HQ$3,0))</f>
        <v>#VALUE!</v>
      </c>
      <c r="CG24" s="182" t="e">
        <f>INDEX('Results w relative recovery'!$DM$2:$HQ$60,MATCH($A24,'Results w relative recovery'!$A$2:$A$60,0),MATCH(CG$5,'Results w relative recovery'!$DM$3:$HQ$3,0))</f>
        <v>#VALUE!</v>
      </c>
      <c r="CH24" s="182" t="e">
        <f>INDEX('Results w relative recovery'!$DM$2:$HQ$60,MATCH($A24,'Results w relative recovery'!$A$2:$A$60,0),MATCH(CH$5,'Results w relative recovery'!$DM$3:$HQ$3,0))</f>
        <v>#VALUE!</v>
      </c>
      <c r="CI24" s="182" t="e">
        <f>INDEX('Results w relative recovery'!$DM$2:$HQ$60,MATCH($A24,'Results w relative recovery'!$A$2:$A$60,0),MATCH(CI$5,'Results w relative recovery'!$DM$3:$HQ$3,0))</f>
        <v>#VALUE!</v>
      </c>
      <c r="CJ24" s="182" t="e">
        <f>INDEX('Results w relative recovery'!$DM$2:$HQ$60,MATCH($A24,'Results w relative recovery'!$A$2:$A$60,0),MATCH(CJ$5,'Results w relative recovery'!$DM$3:$HQ$3,0))</f>
        <v>#VALUE!</v>
      </c>
      <c r="CK24" s="182" t="e">
        <f>INDEX('Results w relative recovery'!$DM$2:$HQ$60,MATCH($A24,'Results w relative recovery'!$A$2:$A$60,0),MATCH(CK$5,'Results w relative recovery'!$DM$3:$HQ$3,0))</f>
        <v>#VALUE!</v>
      </c>
      <c r="CL24" s="182" t="e">
        <f>INDEX('Results w relative recovery'!$DM$2:$HQ$60,MATCH($A24,'Results w relative recovery'!$A$2:$A$60,0),MATCH(CL$5,'Results w relative recovery'!$DM$3:$HQ$3,0))</f>
        <v>#VALUE!</v>
      </c>
      <c r="CM24" s="182" t="e">
        <f>INDEX('Results w relative recovery'!$DM$2:$HQ$60,MATCH($A24,'Results w relative recovery'!$A$2:$A$60,0),MATCH(CM$5,'Results w relative recovery'!$DM$3:$HQ$3,0))</f>
        <v>#VALUE!</v>
      </c>
      <c r="CN24" s="182" t="e">
        <f>INDEX('Results w relative recovery'!$DM$2:$HQ$60,MATCH($A24,'Results w relative recovery'!$A$2:$A$60,0),MATCH(CN$5,'Results w relative recovery'!$DM$3:$HQ$3,0))</f>
        <v>#VALUE!</v>
      </c>
      <c r="CO24" s="182" t="e">
        <f>INDEX('Results w relative recovery'!$DM$2:$HQ$60,MATCH($A24,'Results w relative recovery'!$A$2:$A$60,0),MATCH(CO$5,'Results w relative recovery'!$DM$3:$HQ$3,0))</f>
        <v>#VALUE!</v>
      </c>
      <c r="CP24" s="182" t="e">
        <f>INDEX('Results w relative recovery'!$DM$2:$HQ$60,MATCH($A24,'Results w relative recovery'!$A$2:$A$60,0),MATCH(CP$5,'Results w relative recovery'!$DM$3:$HQ$3,0))</f>
        <v>#VALUE!</v>
      </c>
      <c r="CQ24" s="182" t="e">
        <f>INDEX('Results w relative recovery'!$DM$2:$HQ$60,MATCH($A24,'Results w relative recovery'!$A$2:$A$60,0),MATCH(CQ$5,'Results w relative recovery'!$DM$3:$HQ$3,0))</f>
        <v>#VALUE!</v>
      </c>
      <c r="CR24" s="182" t="e">
        <f>INDEX('Results w relative recovery'!$DM$2:$HQ$60,MATCH($A24,'Results w relative recovery'!$A$2:$A$60,0),MATCH(CR$5,'Results w relative recovery'!$DM$3:$HQ$3,0))</f>
        <v>#VALUE!</v>
      </c>
      <c r="CS24" s="182" t="e">
        <f>INDEX('Results w relative recovery'!$DM$2:$HQ$60,MATCH($A24,'Results w relative recovery'!$A$2:$A$60,0),MATCH(CS$5,'Results w relative recovery'!$DM$3:$HQ$3,0))</f>
        <v>#VALUE!</v>
      </c>
      <c r="CT24" s="182" t="e">
        <f>INDEX('Results w relative recovery'!$DM$2:$HQ$60,MATCH($A24,'Results w relative recovery'!$A$2:$A$60,0),MATCH(CT$5,'Results w relative recovery'!$DM$3:$HQ$3,0))</f>
        <v>#VALUE!</v>
      </c>
      <c r="CU24" s="182" t="e">
        <f>INDEX('Results w relative recovery'!$DM$2:$HQ$60,MATCH($A24,'Results w relative recovery'!$A$2:$A$60,0),MATCH(CU$5,'Results w relative recovery'!$DM$3:$HQ$3,0))</f>
        <v>#VALUE!</v>
      </c>
      <c r="CV24" s="182" t="e">
        <f>INDEX('Results w relative recovery'!$DM$2:$HQ$60,MATCH($A24,'Results w relative recovery'!$A$2:$A$60,0),MATCH(CV$5,'Results w relative recovery'!$DM$3:$HQ$3,0))</f>
        <v>#VALUE!</v>
      </c>
      <c r="CW24" s="182" t="e">
        <f>INDEX('Results w relative recovery'!$DM$2:$HQ$60,MATCH($A24,'Results w relative recovery'!$A$2:$A$60,0),MATCH(CW$5,'Results w relative recovery'!$DM$3:$HQ$3,0))</f>
        <v>#VALUE!</v>
      </c>
      <c r="CX24" s="182" t="e">
        <f>INDEX('Results w relative recovery'!$DM$2:$HQ$60,MATCH($A24,'Results w relative recovery'!$A$2:$A$60,0),MATCH(CX$5,'Results w relative recovery'!$DM$3:$HQ$3,0))</f>
        <v>#VALUE!</v>
      </c>
      <c r="CY24" s="182" t="e">
        <f>INDEX('Results w relative recovery'!$DM$2:$HQ$60,MATCH($A24,'Results w relative recovery'!$A$2:$A$60,0),MATCH(CY$5,'Results w relative recovery'!$DM$3:$HQ$3,0))</f>
        <v>#VALUE!</v>
      </c>
      <c r="CZ24" s="182" t="e">
        <f>INDEX('Results w relative recovery'!$DM$2:$HQ$60,MATCH($A24,'Results w relative recovery'!$A$2:$A$60,0),MATCH(CZ$5,'Results w relative recovery'!$DM$3:$HQ$3,0))</f>
        <v>#VALUE!</v>
      </c>
      <c r="DA24" s="182" t="e">
        <f>INDEX('Results w relative recovery'!$DM$2:$HQ$60,MATCH($A24,'Results w relative recovery'!$A$2:$A$60,0),MATCH(DA$5,'Results w relative recovery'!$DM$3:$HQ$3,0))</f>
        <v>#VALUE!</v>
      </c>
      <c r="DB24" s="182" t="e">
        <f>INDEX('Results w relative recovery'!$DM$2:$HQ$60,MATCH($A24,'Results w relative recovery'!$A$2:$A$60,0),MATCH(DB$5,'Results w relative recovery'!$DM$3:$HQ$3,0))</f>
        <v>#VALUE!</v>
      </c>
      <c r="DC24" s="182" t="e">
        <f>INDEX('Results w relative recovery'!$DM$2:$HQ$60,MATCH($A24,'Results w relative recovery'!$A$2:$A$60,0),MATCH(DC$5,'Results w relative recovery'!$DM$3:$HQ$3,0))</f>
        <v>#VALUE!</v>
      </c>
      <c r="DD24" s="182" t="e">
        <f>INDEX('Results w relative recovery'!$DM$2:$HQ$60,MATCH($A24,'Results w relative recovery'!$A$2:$A$60,0),MATCH(DD$5,'Results w relative recovery'!$DM$3:$HQ$3,0))</f>
        <v>#VALUE!</v>
      </c>
      <c r="DE24" s="182" t="e">
        <f>INDEX('Results w relative recovery'!$DM$2:$HQ$60,MATCH($A24,'Results w relative recovery'!$A$2:$A$60,0),MATCH(DE$5,'Results w relative recovery'!$DM$3:$HQ$3,0))</f>
        <v>#VALUE!</v>
      </c>
      <c r="DF24" s="182" t="e">
        <f>INDEX('Results w relative recovery'!$DM$2:$HQ$60,MATCH($A24,'Results w relative recovery'!$A$2:$A$60,0),MATCH(DF$5,'Results w relative recovery'!$DM$3:$HQ$3,0))</f>
        <v>#VALUE!</v>
      </c>
      <c r="DG24" s="182" t="e">
        <f>INDEX('Results w relative recovery'!$DM$2:$HQ$60,MATCH($A24,'Results w relative recovery'!$A$2:$A$60,0),MATCH(DG$5,'Results w relative recovery'!$DM$3:$HQ$3,0))</f>
        <v>#VALUE!</v>
      </c>
      <c r="DH24" s="182" t="e">
        <f>INDEX('Results w relative recovery'!$DM$2:$HQ$60,MATCH($A24,'Results w relative recovery'!$A$2:$A$60,0),MATCH(DH$5,'Results w relative recovery'!$DM$3:$HQ$3,0))</f>
        <v>#VALUE!</v>
      </c>
      <c r="DI24" s="182" t="e">
        <f>INDEX('Results w relative recovery'!$DM$2:$HQ$60,MATCH($A24,'Results w relative recovery'!$A$2:$A$60,0),MATCH(DI$5,'Results w relative recovery'!$DM$3:$HQ$3,0))</f>
        <v>#VALUE!</v>
      </c>
      <c r="DJ24" s="182" t="e">
        <f>INDEX('Results w relative recovery'!$DM$2:$HQ$60,MATCH($A24,'Results w relative recovery'!$A$2:$A$60,0),MATCH(DJ$5,'Results w relative recovery'!$DM$3:$HQ$3,0))</f>
        <v>#VALUE!</v>
      </c>
      <c r="DK24" s="182" t="e">
        <f>INDEX('Results w relative recovery'!$DM$2:$HQ$60,MATCH($A24,'Results w relative recovery'!$A$2:$A$60,0),MATCH(DK$5,'Results w relative recovery'!$DM$3:$HQ$3,0))</f>
        <v>#VALUE!</v>
      </c>
      <c r="DL24" s="182" t="e">
        <f>INDEX('Results w relative recovery'!$DM$2:$HQ$60,MATCH($A24,'Results w relative recovery'!$A$2:$A$60,0),MATCH(DL$5,'Results w relative recovery'!$DM$3:$HQ$3,0))</f>
        <v>#VALUE!</v>
      </c>
      <c r="DM24" s="182" t="e">
        <f>INDEX('Results w relative recovery'!$DM$2:$HQ$60,MATCH($A24,'Results w relative recovery'!$A$2:$A$60,0),MATCH(DM$5,'Results w relative recovery'!$DM$3:$HQ$3,0))</f>
        <v>#VALUE!</v>
      </c>
      <c r="DN24" s="182" t="e">
        <f>INDEX('Results w relative recovery'!$DM$2:$HQ$60,MATCH($A24,'Results w relative recovery'!$A$2:$A$60,0),MATCH(DN$5,'Results w relative recovery'!$DM$3:$HQ$3,0))</f>
        <v>#VALUE!</v>
      </c>
      <c r="DO24" s="182" t="e">
        <f>INDEX('Results w relative recovery'!$DM$2:$HQ$60,MATCH($A24,'Results w relative recovery'!$A$2:$A$60,0),MATCH(DO$5,'Results w relative recovery'!$DM$3:$HQ$3,0))</f>
        <v>#VALUE!</v>
      </c>
    </row>
    <row r="25" spans="1:120" x14ac:dyDescent="0.25">
      <c r="A25" s="103" t="s">
        <v>0</v>
      </c>
      <c r="C25" s="173" t="str">
        <f>LOOKUP(A25,Auswertung_Sequence!A25:A78,Auswertung_Sequence!E25:E78)</f>
        <v>Yes</v>
      </c>
      <c r="E25" s="173">
        <f ca="1">LOOKUP(A25,'Results w relative recovery'!$A$4:$A$60,'Results w relative recovery'!$DL$4:$DL$19)</f>
        <v>12</v>
      </c>
      <c r="L25" s="108" t="str">
        <f>INDEX('Results w relative recovery'!$DM$2:$HQ$60,MATCH($A25,'Results w relative recovery'!$A$2:$A$60,0),MATCH(L$5,'Results w relative recovery'!$DM$3:$HQ$3,0))</f>
        <v>&lt; LOQ</v>
      </c>
      <c r="M25" s="108" t="str">
        <f>INDEX('Results w relative recovery'!$DM$2:$HQ$60,MATCH($A25,'Results w relative recovery'!$A$2:$A$60,0),MATCH(M$5,'Results w relative recovery'!$DM$3:$HQ$3,0))</f>
        <v>&lt; LOQ</v>
      </c>
      <c r="N25" s="108" t="str">
        <f>INDEX('Results w relative recovery'!$DM$2:$HQ$60,MATCH($A25,'Results w relative recovery'!$A$2:$A$60,0),MATCH(N$5,'Results w relative recovery'!$DM$3:$HQ$3,0))</f>
        <v>&lt; LOQ</v>
      </c>
      <c r="O25" s="108" t="str">
        <f>INDEX('Results w relative recovery'!$DM$2:$HQ$60,MATCH($A25,'Results w relative recovery'!$A$2:$A$60,0),MATCH(O$5,'Results w relative recovery'!$DM$3:$HQ$3,0))</f>
        <v>&lt; LOQ</v>
      </c>
      <c r="P25" s="108" t="str">
        <f>INDEX('Results w relative recovery'!$DM$2:$HQ$60,MATCH($A25,'Results w relative recovery'!$A$2:$A$60,0),MATCH(P$5,'Results w relative recovery'!$DM$3:$HQ$3,0))</f>
        <v>&lt; LOQ</v>
      </c>
      <c r="Q25" s="108" t="str">
        <f>INDEX('Results w relative recovery'!$DM$2:$HQ$60,MATCH($A25,'Results w relative recovery'!$A$2:$A$60,0),MATCH(Q$5,'Results w relative recovery'!$DM$3:$HQ$3,0))</f>
        <v>&lt; LOQ</v>
      </c>
      <c r="R25" s="108" t="str">
        <f>INDEX('Results w relative recovery'!$DM$2:$HQ$60,MATCH($A25,'Results w relative recovery'!$A$2:$A$60,0),MATCH(R$5,'Results w relative recovery'!$DM$3:$HQ$3,0))</f>
        <v>&lt; LOQ</v>
      </c>
      <c r="S25" s="108">
        <f>INDEX('Results w relative recovery'!$DM$2:$HQ$60,MATCH($A25,'Results w relative recovery'!$A$2:$A$60,0),MATCH(S$5,'Results w relative recovery'!$DM$3:$HQ$3,0))</f>
        <v>20.310500000000001</v>
      </c>
      <c r="T25" s="108">
        <f>INDEX('Results w relative recovery'!$DM$2:$HQ$60,MATCH($A25,'Results w relative recovery'!$A$2:$A$60,0),MATCH(T$5,'Results w relative recovery'!$DM$3:$HQ$3,0))</f>
        <v>57.4285</v>
      </c>
      <c r="U25" s="108">
        <f>INDEX('Results w relative recovery'!$DM$2:$HQ$60,MATCH($A25,'Results w relative recovery'!$A$2:$A$60,0),MATCH(U$5,'Results w relative recovery'!$DM$3:$HQ$3,0))</f>
        <v>94.294799999999995</v>
      </c>
      <c r="V25" s="108">
        <f>INDEX('Results w relative recovery'!$DM$2:$HQ$60,MATCH($A25,'Results w relative recovery'!$A$2:$A$60,0),MATCH(V$5,'Results w relative recovery'!$DM$3:$HQ$3,0))</f>
        <v>205.35810000000001</v>
      </c>
      <c r="W25" s="108">
        <f>INDEX('Results w relative recovery'!$DM$2:$HQ$60,MATCH($A25,'Results w relative recovery'!$A$2:$A$60,0),MATCH(W$5,'Results w relative recovery'!$DM$3:$HQ$3,0))</f>
        <v>528.75599999999997</v>
      </c>
      <c r="X25" s="108">
        <f>INDEX('Results w relative recovery'!$DM$2:$HQ$60,MATCH($A25,'Results w relative recovery'!$A$2:$A$60,0),MATCH(X$5,'Results w relative recovery'!$DM$3:$HQ$3,0))</f>
        <v>994.20799999999997</v>
      </c>
      <c r="Y25" s="108">
        <f>INDEX('Results w relative recovery'!$DM$2:$HQ$60,MATCH($A25,'Results w relative recovery'!$A$2:$A$60,0),MATCH(Y$5,'Results w relative recovery'!$DM$3:$HQ$3,0))</f>
        <v>5024.2071999999998</v>
      </c>
      <c r="Z25" s="108">
        <f>INDEX('Results w relative recovery'!$DM$2:$HQ$60,MATCH($A25,'Results w relative recovery'!$A$2:$A$60,0),MATCH(Z$5,'Results w relative recovery'!$DM$3:$HQ$3,0))</f>
        <v>6621.5415000000003</v>
      </c>
      <c r="AA25" s="108" t="str">
        <f>INDEX('Results w relative recovery'!$DM$2:$HQ$60,MATCH($A25,'Results w relative recovery'!$A$2:$A$60,0),MATCH(AA$5,'Results w relative recovery'!$DM$3:$HQ$3,0))</f>
        <v>&lt; LOQ</v>
      </c>
      <c r="AB25" s="108" t="str">
        <f>INDEX('Results w relative recovery'!$DM$2:$HQ$60,MATCH($A25,'Results w relative recovery'!$A$2:$A$60,0),MATCH(AB$5,'Results w relative recovery'!$DM$3:$HQ$3,0))</f>
        <v>&lt; LOQ</v>
      </c>
      <c r="AC25" s="108" t="str">
        <f>INDEX('Results w relative recovery'!$DM$2:$HQ$60,MATCH($A25,'Results w relative recovery'!$A$2:$A$60,0),MATCH(AC$5,'Results w relative recovery'!$DM$3:$HQ$3,0))</f>
        <v>&lt; LOQ</v>
      </c>
      <c r="AD25" s="108" t="str">
        <f>INDEX('Results w relative recovery'!$DM$2:$HQ$60,MATCH($A25,'Results w relative recovery'!$A$2:$A$60,0),MATCH(AD$5,'Results w relative recovery'!$DM$3:$HQ$3,0))</f>
        <v>&lt; LOQ</v>
      </c>
      <c r="AE25" s="108">
        <f>INDEX('Results w relative recovery'!$DM$2:$HQ$60,MATCH($A25,'Results w relative recovery'!$A$2:$A$60,0),MATCH(AE$5,'Results w relative recovery'!$DM$3:$HQ$3,0))</f>
        <v>115.6883</v>
      </c>
      <c r="AF25" s="108">
        <f>INDEX('Results w relative recovery'!$DM$2:$HQ$60,MATCH($A25,'Results w relative recovery'!$A$2:$A$60,0),MATCH(AF$5,'Results w relative recovery'!$DM$3:$HQ$3,0))</f>
        <v>105.2413</v>
      </c>
      <c r="AG25" s="108">
        <f>INDEX('Results w relative recovery'!$DM$2:$HQ$60,MATCH($A25,'Results w relative recovery'!$A$2:$A$60,0),MATCH(AG$5,'Results w relative recovery'!$DM$3:$HQ$3,0))</f>
        <v>123.9481</v>
      </c>
      <c r="AH25" s="108" t="str">
        <f>INDEX('Results w relative recovery'!$DM$2:$HQ$60,MATCH($A25,'Results w relative recovery'!$A$2:$A$60,0),MATCH(AH$5,'Results w relative recovery'!$DM$3:$HQ$3,0))</f>
        <v>&lt; LOQ</v>
      </c>
      <c r="AI25" s="108">
        <f>INDEX('Results w relative recovery'!$DM$2:$HQ$60,MATCH($A25,'Results w relative recovery'!$A$2:$A$60,0),MATCH(AI$5,'Results w relative recovery'!$DM$3:$HQ$3,0))</f>
        <v>625.38499999999999</v>
      </c>
      <c r="AJ25" s="108">
        <f>INDEX('Results w relative recovery'!$DM$2:$HQ$60,MATCH($A25,'Results w relative recovery'!$A$2:$A$60,0),MATCH(AJ$5,'Results w relative recovery'!$DM$3:$HQ$3,0))</f>
        <v>643.64380000000006</v>
      </c>
      <c r="AK25" s="108">
        <f>INDEX('Results w relative recovery'!$DM$2:$HQ$60,MATCH($A25,'Results w relative recovery'!$A$2:$A$60,0),MATCH(AK$5,'Results w relative recovery'!$DM$3:$HQ$3,0))</f>
        <v>589.77049999999997</v>
      </c>
      <c r="AL25" s="108">
        <f>INDEX('Results w relative recovery'!$DM$2:$HQ$60,MATCH($A25,'Results w relative recovery'!$A$2:$A$60,0),MATCH(AL$5,'Results w relative recovery'!$DM$3:$HQ$3,0))</f>
        <v>448.47660000000002</v>
      </c>
      <c r="AM25" s="108">
        <f>INDEX('Results w relative recovery'!$DM$2:$HQ$60,MATCH($A25,'Results w relative recovery'!$A$2:$A$60,0),MATCH(AM$5,'Results w relative recovery'!$DM$3:$HQ$3,0))</f>
        <v>606.85979999999995</v>
      </c>
      <c r="AN25" s="108">
        <f>INDEX('Results w relative recovery'!$DM$2:$HQ$60,MATCH($A25,'Results w relative recovery'!$A$2:$A$60,0),MATCH(AN$5,'Results w relative recovery'!$DM$3:$HQ$3,0))</f>
        <v>613.76689999999996</v>
      </c>
      <c r="AO25" s="108">
        <f>INDEX('Results w relative recovery'!$DM$2:$HQ$60,MATCH($A25,'Results w relative recovery'!$A$2:$A$60,0),MATCH(AO$5,'Results w relative recovery'!$DM$3:$HQ$3,0))</f>
        <v>370.84840000000003</v>
      </c>
      <c r="AP25" s="108">
        <f>INDEX('Results w relative recovery'!$DM$2:$HQ$60,MATCH($A25,'Results w relative recovery'!$A$2:$A$60,0),MATCH(AP$5,'Results w relative recovery'!$DM$3:$HQ$3,0))</f>
        <v>627.8306</v>
      </c>
      <c r="AQ25" s="108">
        <f>INDEX('Results w relative recovery'!$DM$2:$HQ$60,MATCH($A25,'Results w relative recovery'!$A$2:$A$60,0),MATCH(AQ$5,'Results w relative recovery'!$DM$3:$HQ$3,0))</f>
        <v>689.98839999999996</v>
      </c>
      <c r="AR25" s="108">
        <f>INDEX('Results w relative recovery'!$DM$2:$HQ$60,MATCH($A25,'Results w relative recovery'!$A$2:$A$60,0),MATCH(AR$5,'Results w relative recovery'!$DM$3:$HQ$3,0))</f>
        <v>785.02909999999997</v>
      </c>
      <c r="AS25" s="108">
        <f>INDEX('Results w relative recovery'!$DM$2:$HQ$60,MATCH($A25,'Results w relative recovery'!$A$2:$A$60,0),MATCH(AS$5,'Results w relative recovery'!$DM$3:$HQ$3,0))</f>
        <v>1369.1650999999999</v>
      </c>
      <c r="AT25" s="108">
        <f>INDEX('Results w relative recovery'!$DM$2:$HQ$60,MATCH($A25,'Results w relative recovery'!$A$2:$A$60,0),MATCH(AT$5,'Results w relative recovery'!$DM$3:$HQ$3,0))</f>
        <v>1463.0111999999999</v>
      </c>
      <c r="AU25" s="108">
        <f>INDEX('Results w relative recovery'!$DM$2:$HQ$60,MATCH($A25,'Results w relative recovery'!$A$2:$A$60,0),MATCH(AU$5,'Results w relative recovery'!$DM$3:$HQ$3,0))</f>
        <v>1244.2547999999999</v>
      </c>
      <c r="AV25" s="108">
        <f>INDEX('Results w relative recovery'!$DM$2:$HQ$60,MATCH($A25,'Results w relative recovery'!$A$2:$A$60,0),MATCH(AV$5,'Results w relative recovery'!$DM$3:$HQ$3,0))</f>
        <v>1342.5962999999999</v>
      </c>
      <c r="AW25" s="108">
        <f>INDEX('Results w relative recovery'!$DM$2:$HQ$60,MATCH($A25,'Results w relative recovery'!$A$2:$A$60,0),MATCH(AW$5,'Results w relative recovery'!$DM$3:$HQ$3,0))</f>
        <v>2763.8737999999998</v>
      </c>
      <c r="AX25" s="108">
        <f>INDEX('Results w relative recovery'!$DM$2:$HQ$60,MATCH($A25,'Results w relative recovery'!$A$2:$A$60,0),MATCH(AX$5,'Results w relative recovery'!$DM$3:$HQ$3,0))</f>
        <v>2667.9366</v>
      </c>
      <c r="AY25" s="108">
        <f>INDEX('Results w relative recovery'!$DM$2:$HQ$60,MATCH($A25,'Results w relative recovery'!$A$2:$A$60,0),MATCH(AY$5,'Results w relative recovery'!$DM$3:$HQ$3,0))</f>
        <v>3027.4081000000001</v>
      </c>
      <c r="AZ25" s="108">
        <f>INDEX('Results w relative recovery'!$DM$2:$HQ$60,MATCH($A25,'Results w relative recovery'!$A$2:$A$60,0),MATCH(AZ$5,'Results w relative recovery'!$DM$3:$HQ$3,0))</f>
        <v>8247.0159000000003</v>
      </c>
      <c r="BA25" s="108">
        <f>INDEX('Results w relative recovery'!$DM$2:$HQ$60,MATCH($A25,'Results w relative recovery'!$A$2:$A$60,0),MATCH(BA$5,'Results w relative recovery'!$DM$3:$HQ$3,0))</f>
        <v>3959.1464999999998</v>
      </c>
      <c r="BB25" s="108">
        <f>INDEX('Results w relative recovery'!$DM$2:$HQ$60,MATCH($A25,'Results w relative recovery'!$A$2:$A$60,0),MATCH(BB$5,'Results w relative recovery'!$DM$3:$HQ$3,0))</f>
        <v>3815.9874</v>
      </c>
      <c r="BC25" s="108">
        <f>INDEX('Results w relative recovery'!$DM$2:$HQ$60,MATCH($A25,'Results w relative recovery'!$A$2:$A$60,0),MATCH(BC$5,'Results w relative recovery'!$DM$3:$HQ$3,0))</f>
        <v>3931.6768999999999</v>
      </c>
      <c r="BD25" s="108">
        <f>INDEX('Results w relative recovery'!$DM$2:$HQ$60,MATCH($A25,'Results w relative recovery'!$A$2:$A$60,0),MATCH(BD$5,'Results w relative recovery'!$DM$3:$HQ$3,0))</f>
        <v>9304.8873999999996</v>
      </c>
      <c r="BE25" s="108">
        <f>INDEX('Results w relative recovery'!$DM$2:$HQ$60,MATCH($A25,'Results w relative recovery'!$A$2:$A$60,0),MATCH(BE$5,'Results w relative recovery'!$DM$3:$HQ$3,0))</f>
        <v>7498.2349999999997</v>
      </c>
      <c r="BF25" s="108" t="str">
        <f>INDEX('Results w relative recovery'!$DM$2:$HQ$60,MATCH($A25,'Results w relative recovery'!$A$2:$A$60,0),MATCH(BF$5,'Results w relative recovery'!$DM$3:$HQ$3,0))</f>
        <v>&lt; LOQ</v>
      </c>
      <c r="BG25" s="108">
        <f>INDEX('Results w relative recovery'!$DM$2:$HQ$60,MATCH($A25,'Results w relative recovery'!$A$2:$A$60,0),MATCH(BG$5,'Results w relative recovery'!$DM$3:$HQ$3,0))</f>
        <v>7001.2313000000004</v>
      </c>
      <c r="BH25" s="108" t="str">
        <f>INDEX('Results w relative recovery'!$DM$2:$HQ$60,MATCH($A25,'Results w relative recovery'!$A$2:$A$60,0),MATCH(BH$5,'Results w relative recovery'!$DM$3:$HQ$3,0))</f>
        <v>&lt; LOQ</v>
      </c>
      <c r="BI25" s="108">
        <f>INDEX('Results w relative recovery'!$DM$2:$HQ$60,MATCH($A25,'Results w relative recovery'!$A$2:$A$60,0),MATCH(BI$5,'Results w relative recovery'!$DM$3:$HQ$3,0))</f>
        <v>57.4285</v>
      </c>
      <c r="BJ25" s="108" t="str">
        <f>INDEX('Results w relative recovery'!$DM$2:$HQ$60,MATCH($A25,'Results w relative recovery'!$A$2:$A$60,0),MATCH(BJ$5,'Results w relative recovery'!$DM$3:$HQ$3,0))</f>
        <v>&lt; LOQ</v>
      </c>
      <c r="BK25" s="108" t="str">
        <f>INDEX('Results w relative recovery'!$DM$2:$HQ$60,MATCH($A25,'Results w relative recovery'!$A$2:$A$60,0),MATCH(BK$5,'Results w relative recovery'!$DM$3:$HQ$3,0))</f>
        <v>&lt; LOQ</v>
      </c>
      <c r="BL25" s="108" t="str">
        <f>INDEX('Results w relative recovery'!$DM$2:$HQ$60,MATCH($A25,'Results w relative recovery'!$A$2:$A$60,0),MATCH(BL$5,'Results w relative recovery'!$DM$3:$HQ$3,0))</f>
        <v>&lt; LOQ</v>
      </c>
      <c r="BM25" s="108">
        <f>INDEX('Results w relative recovery'!$DM$2:$HQ$60,MATCH($A25,'Results w relative recovery'!$A$2:$A$60,0),MATCH(BM$5,'Results w relative recovery'!$DM$3:$HQ$3,0))</f>
        <v>34584.241499999996</v>
      </c>
      <c r="BN25" s="108">
        <f>INDEX('Results w relative recovery'!$DM$2:$HQ$60,MATCH($A25,'Results w relative recovery'!$A$2:$A$60,0),MATCH(BN$5,'Results w relative recovery'!$DM$3:$HQ$3,0))</f>
        <v>115881.3913</v>
      </c>
      <c r="BO25" s="108" t="str">
        <f>INDEX('Results w relative recovery'!$DM$2:$HQ$60,MATCH($A25,'Results w relative recovery'!$A$2:$A$60,0),MATCH(BO$5,'Results w relative recovery'!$DM$3:$HQ$3,0))</f>
        <v>&lt; LOQ</v>
      </c>
      <c r="BP25" s="108" t="str">
        <f>INDEX('Results w relative recovery'!$DM$2:$HQ$60,MATCH($A25,'Results w relative recovery'!$A$2:$A$60,0),MATCH(BP$5,'Results w relative recovery'!$DM$3:$HQ$3,0))</f>
        <v>&lt; LOQ</v>
      </c>
      <c r="BQ25" s="108" t="str">
        <f>INDEX('Results w relative recovery'!$DM$2:$HQ$60,MATCH($A25,'Results w relative recovery'!$A$2:$A$60,0),MATCH(BQ$5,'Results w relative recovery'!$DM$3:$HQ$3,0))</f>
        <v>&lt; LOQ</v>
      </c>
      <c r="BR25" s="108" t="str">
        <f>INDEX('Results w relative recovery'!$DM$2:$HQ$60,MATCH($A25,'Results w relative recovery'!$A$2:$A$60,0),MATCH(BR$5,'Results w relative recovery'!$DM$3:$HQ$3,0))</f>
        <v>&lt; LOQ</v>
      </c>
      <c r="BS25" s="108" t="str">
        <f>INDEX('Results w relative recovery'!$DM$2:$HQ$60,MATCH($A25,'Results w relative recovery'!$A$2:$A$60,0),MATCH(BS$5,'Results w relative recovery'!$DM$3:$HQ$3,0))</f>
        <v>&lt; LOQ</v>
      </c>
      <c r="BT25" s="108" t="str">
        <f>INDEX('Results w relative recovery'!$DM$2:$HQ$60,MATCH($A25,'Results w relative recovery'!$A$2:$A$60,0),MATCH(BT$5,'Results w relative recovery'!$DM$3:$HQ$3,0))</f>
        <v>&lt; LOQ</v>
      </c>
      <c r="BU25" s="108" t="str">
        <f>INDEX('Results w relative recovery'!$DM$2:$HQ$60,MATCH($A25,'Results w relative recovery'!$A$2:$A$60,0),MATCH(BU$5,'Results w relative recovery'!$DM$3:$HQ$3,0))</f>
        <v>&lt; LOQ</v>
      </c>
      <c r="BV25" s="108" t="str">
        <f>INDEX('Results w relative recovery'!$DM$2:$HQ$60,MATCH($A25,'Results w relative recovery'!$A$2:$A$60,0),MATCH(BV$5,'Results w relative recovery'!$DM$3:$HQ$3,0))</f>
        <v>&lt; LOQ</v>
      </c>
      <c r="BW25" s="108" t="str">
        <f>INDEX('Results w relative recovery'!$DM$2:$HQ$60,MATCH($A25,'Results w relative recovery'!$A$2:$A$60,0),MATCH(BW$5,'Results w relative recovery'!$DM$3:$HQ$3,0))</f>
        <v>&lt; LOQ</v>
      </c>
      <c r="BX25" s="108" t="str">
        <f>INDEX('Results w relative recovery'!$DM$2:$HQ$60,MATCH($A25,'Results w relative recovery'!$A$2:$A$60,0),MATCH(BX$5,'Results w relative recovery'!$DM$3:$HQ$3,0))</f>
        <v>&lt; LOQ</v>
      </c>
      <c r="BY25" s="108" t="str">
        <f>INDEX('Results w relative recovery'!$DM$2:$HQ$60,MATCH($A25,'Results w relative recovery'!$A$2:$A$60,0),MATCH(BY$5,'Results w relative recovery'!$DM$3:$HQ$3,0))</f>
        <v>&lt; LOQ</v>
      </c>
      <c r="BZ25" s="108" t="str">
        <f>INDEX('Results w relative recovery'!$DM$2:$HQ$60,MATCH($A25,'Results w relative recovery'!$A$2:$A$60,0),MATCH(BZ$5,'Results w relative recovery'!$DM$3:$HQ$3,0))</f>
        <v>&lt; LOQ</v>
      </c>
      <c r="CA25" s="108" t="str">
        <f>INDEX('Results w relative recovery'!$DM$2:$HQ$60,MATCH($A25,'Results w relative recovery'!$A$2:$A$60,0),MATCH(CA$5,'Results w relative recovery'!$DM$3:$HQ$3,0))</f>
        <v>&lt; LOQ</v>
      </c>
      <c r="CB25" s="108" t="str">
        <f>INDEX('Results w relative recovery'!$DM$2:$HQ$60,MATCH($A25,'Results w relative recovery'!$A$2:$A$60,0),MATCH(CB$5,'Results w relative recovery'!$DM$3:$HQ$3,0))</f>
        <v>&lt; LOQ</v>
      </c>
      <c r="CC25" s="108" t="str">
        <f>INDEX('Results w relative recovery'!$DM$2:$HQ$60,MATCH($A25,'Results w relative recovery'!$A$2:$A$60,0),MATCH(CC$5,'Results w relative recovery'!$DM$3:$HQ$3,0))</f>
        <v>&lt; LOQ</v>
      </c>
      <c r="CD25" s="108" t="str">
        <f>INDEX('Results w relative recovery'!$DM$2:$HQ$60,MATCH($A25,'Results w relative recovery'!$A$2:$A$60,0),MATCH(CD$5,'Results w relative recovery'!$DM$3:$HQ$3,0))</f>
        <v>&lt; LOQ</v>
      </c>
      <c r="CE25" s="108" t="str">
        <f>INDEX('Results w relative recovery'!$DM$2:$HQ$60,MATCH($A25,'Results w relative recovery'!$A$2:$A$60,0),MATCH(CE$5,'Results w relative recovery'!$DM$3:$HQ$3,0))</f>
        <v>&lt; LOQ</v>
      </c>
      <c r="CF25" s="108" t="str">
        <f>INDEX('Results w relative recovery'!$DM$2:$HQ$60,MATCH($A25,'Results w relative recovery'!$A$2:$A$60,0),MATCH(CF$5,'Results w relative recovery'!$DM$3:$HQ$3,0))</f>
        <v>&lt; LOQ</v>
      </c>
      <c r="CG25" s="108" t="str">
        <f>INDEX('Results w relative recovery'!$DM$2:$HQ$60,MATCH($A25,'Results w relative recovery'!$A$2:$A$60,0),MATCH(CG$5,'Results w relative recovery'!$DM$3:$HQ$3,0))</f>
        <v>&lt; LOQ</v>
      </c>
      <c r="CH25" s="108" t="str">
        <f>INDEX('Results w relative recovery'!$DM$2:$HQ$60,MATCH($A25,'Results w relative recovery'!$A$2:$A$60,0),MATCH(CH$5,'Results w relative recovery'!$DM$3:$HQ$3,0))</f>
        <v>&lt; LOQ</v>
      </c>
      <c r="CI25" s="108" t="str">
        <f>INDEX('Results w relative recovery'!$DM$2:$HQ$60,MATCH($A25,'Results w relative recovery'!$A$2:$A$60,0),MATCH(CI$5,'Results w relative recovery'!$DM$3:$HQ$3,0))</f>
        <v>&lt; LOQ</v>
      </c>
      <c r="CJ25" s="108">
        <f>INDEX('Results w relative recovery'!$DM$2:$HQ$60,MATCH($A25,'Results w relative recovery'!$A$2:$A$60,0),MATCH(CJ$5,'Results w relative recovery'!$DM$3:$HQ$3,0))</f>
        <v>57.4285</v>
      </c>
      <c r="CK25" s="108" t="str">
        <f>INDEX('Results w relative recovery'!$DM$2:$HQ$60,MATCH($A25,'Results w relative recovery'!$A$2:$A$60,0),MATCH(CK$5,'Results w relative recovery'!$DM$3:$HQ$3,0))</f>
        <v>&lt; LOQ</v>
      </c>
      <c r="CL25" s="108" t="str">
        <f>INDEX('Results w relative recovery'!$DM$2:$HQ$60,MATCH($A25,'Results w relative recovery'!$A$2:$A$60,0),MATCH(CL$5,'Results w relative recovery'!$DM$3:$HQ$3,0))</f>
        <v>&lt; LOQ</v>
      </c>
      <c r="CM25" s="108" t="str">
        <f>INDEX('Results w relative recovery'!$DM$2:$HQ$60,MATCH($A25,'Results w relative recovery'!$A$2:$A$60,0),MATCH(CM$5,'Results w relative recovery'!$DM$3:$HQ$3,0))</f>
        <v>&lt; LOQ</v>
      </c>
      <c r="CN25" s="108">
        <f>INDEX('Results w relative recovery'!$DM$2:$HQ$60,MATCH($A25,'Results w relative recovery'!$A$2:$A$60,0),MATCH(CN$5,'Results w relative recovery'!$DM$3:$HQ$3,0))</f>
        <v>2096.9295999999999</v>
      </c>
      <c r="CO25" s="108">
        <f>INDEX('Results w relative recovery'!$DM$2:$HQ$60,MATCH($A25,'Results w relative recovery'!$A$2:$A$60,0),MATCH(CO$5,'Results w relative recovery'!$DM$3:$HQ$3,0))</f>
        <v>6740.7191000000003</v>
      </c>
      <c r="CP25" s="108">
        <f>INDEX('Results w relative recovery'!$DM$2:$HQ$60,MATCH($A25,'Results w relative recovery'!$A$2:$A$60,0),MATCH(CP$5,'Results w relative recovery'!$DM$3:$HQ$3,0))</f>
        <v>27982.081600000001</v>
      </c>
      <c r="CQ25" s="108">
        <f>INDEX('Results w relative recovery'!$DM$2:$HQ$60,MATCH($A25,'Results w relative recovery'!$A$2:$A$60,0),MATCH(CQ$5,'Results w relative recovery'!$DM$3:$HQ$3,0))</f>
        <v>174894.63070000001</v>
      </c>
      <c r="CR25" s="108" t="str">
        <f>INDEX('Results w relative recovery'!$DM$2:$HQ$60,MATCH($A25,'Results w relative recovery'!$A$2:$A$60,0),MATCH(CR$5,'Results w relative recovery'!$DM$3:$HQ$3,0))</f>
        <v>&lt; LOQ</v>
      </c>
      <c r="CS25" s="108" t="str">
        <f>INDEX('Results w relative recovery'!$DM$2:$HQ$60,MATCH($A25,'Results w relative recovery'!$A$2:$A$60,0),MATCH(CS$5,'Results w relative recovery'!$DM$3:$HQ$3,0))</f>
        <v>&lt; LOQ</v>
      </c>
      <c r="CT25" s="108" t="str">
        <f>INDEX('Results w relative recovery'!$DM$2:$HQ$60,MATCH($A25,'Results w relative recovery'!$A$2:$A$60,0),MATCH(CT$5,'Results w relative recovery'!$DM$3:$HQ$3,0))</f>
        <v>&lt; LOQ</v>
      </c>
      <c r="CU25" s="108" t="str">
        <f>INDEX('Results w relative recovery'!$DM$2:$HQ$60,MATCH($A25,'Results w relative recovery'!$A$2:$A$60,0),MATCH(CU$5,'Results w relative recovery'!$DM$3:$HQ$3,0))</f>
        <v>&lt; LOQ</v>
      </c>
      <c r="CV25" s="108">
        <f>INDEX('Results w relative recovery'!$DM$2:$HQ$60,MATCH($A25,'Results w relative recovery'!$A$2:$A$60,0),MATCH(CV$5,'Results w relative recovery'!$DM$3:$HQ$3,0))</f>
        <v>175.9179</v>
      </c>
      <c r="CW25" s="108">
        <f>INDEX('Results w relative recovery'!$DM$2:$HQ$60,MATCH($A25,'Results w relative recovery'!$A$2:$A$60,0),MATCH(CW$5,'Results w relative recovery'!$DM$3:$HQ$3,0))</f>
        <v>999.4606</v>
      </c>
      <c r="CX25" s="108">
        <f>INDEX('Results w relative recovery'!$DM$2:$HQ$60,MATCH($A25,'Results w relative recovery'!$A$2:$A$60,0),MATCH(CX$5,'Results w relative recovery'!$DM$3:$HQ$3,0))</f>
        <v>4428.5255999999999</v>
      </c>
      <c r="CY25" s="108">
        <f>INDEX('Results w relative recovery'!$DM$2:$HQ$60,MATCH($A25,'Results w relative recovery'!$A$2:$A$60,0),MATCH(CY$5,'Results w relative recovery'!$DM$3:$HQ$3,0))</f>
        <v>37216.719899999996</v>
      </c>
      <c r="CZ25" s="108" t="str">
        <f>INDEX('Results w relative recovery'!$DM$2:$HQ$60,MATCH($A25,'Results w relative recovery'!$A$2:$A$60,0),MATCH(CZ$5,'Results w relative recovery'!$DM$3:$HQ$3,0))</f>
        <v>&lt; LOQ</v>
      </c>
      <c r="DA25" s="108" t="str">
        <f>INDEX('Results w relative recovery'!$DM$2:$HQ$60,MATCH($A25,'Results w relative recovery'!$A$2:$A$60,0),MATCH(DA$5,'Results w relative recovery'!$DM$3:$HQ$3,0))</f>
        <v>&lt; LOQ</v>
      </c>
      <c r="DB25" s="108" t="str">
        <f>INDEX('Results w relative recovery'!$DM$2:$HQ$60,MATCH($A25,'Results w relative recovery'!$A$2:$A$60,0),MATCH(DB$5,'Results w relative recovery'!$DM$3:$HQ$3,0))</f>
        <v>&lt; LOQ</v>
      </c>
      <c r="DC25" s="108" t="str">
        <f>INDEX('Results w relative recovery'!$DM$2:$HQ$60,MATCH($A25,'Results w relative recovery'!$A$2:$A$60,0),MATCH(DC$5,'Results w relative recovery'!$DM$3:$HQ$3,0))</f>
        <v>&lt; LOQ</v>
      </c>
      <c r="DD25" s="108" t="str">
        <f>INDEX('Results w relative recovery'!$DM$2:$HQ$60,MATCH($A25,'Results w relative recovery'!$A$2:$A$60,0),MATCH(DD$5,'Results w relative recovery'!$DM$3:$HQ$3,0))</f>
        <v>&lt; LOQ</v>
      </c>
      <c r="DE25" s="108" t="str">
        <f>INDEX('Results w relative recovery'!$DM$2:$HQ$60,MATCH($A25,'Results w relative recovery'!$A$2:$A$60,0),MATCH(DE$5,'Results w relative recovery'!$DM$3:$HQ$3,0))</f>
        <v>&lt; LOQ</v>
      </c>
      <c r="DF25" s="108" t="str">
        <f>INDEX('Results w relative recovery'!$DM$2:$HQ$60,MATCH($A25,'Results w relative recovery'!$A$2:$A$60,0),MATCH(DF$5,'Results w relative recovery'!$DM$3:$HQ$3,0))</f>
        <v>&lt; LOQ</v>
      </c>
      <c r="DG25" s="108" t="str">
        <f>INDEX('Results w relative recovery'!$DM$2:$HQ$60,MATCH($A25,'Results w relative recovery'!$A$2:$A$60,0),MATCH(DG$5,'Results w relative recovery'!$DM$3:$HQ$3,0))</f>
        <v>&lt; LOQ</v>
      </c>
      <c r="DH25" s="108">
        <f>INDEX('Results w relative recovery'!$DM$2:$HQ$60,MATCH($A25,'Results w relative recovery'!$A$2:$A$60,0),MATCH(DH$5,'Results w relative recovery'!$DM$3:$HQ$3,0))</f>
        <v>20.310500000000001</v>
      </c>
      <c r="DI25" s="108">
        <f>INDEX('Results w relative recovery'!$DM$2:$HQ$60,MATCH($A25,'Results w relative recovery'!$A$2:$A$60,0),MATCH(DI$5,'Results w relative recovery'!$DM$3:$HQ$3,0))</f>
        <v>57.4285</v>
      </c>
      <c r="DJ25" s="108">
        <f>INDEX('Results w relative recovery'!$DM$2:$HQ$60,MATCH($A25,'Results w relative recovery'!$A$2:$A$60,0),MATCH(DJ$5,'Results w relative recovery'!$DM$3:$HQ$3,0))</f>
        <v>94.294799999999995</v>
      </c>
      <c r="DK25" s="108">
        <f>INDEX('Results w relative recovery'!$DM$2:$HQ$60,MATCH($A25,'Results w relative recovery'!$A$2:$A$60,0),MATCH(DK$5,'Results w relative recovery'!$DM$3:$HQ$3,0))</f>
        <v>205.35810000000001</v>
      </c>
      <c r="DL25" s="108">
        <f>INDEX('Results w relative recovery'!$DM$2:$HQ$60,MATCH($A25,'Results w relative recovery'!$A$2:$A$60,0),MATCH(DL$5,'Results w relative recovery'!$DM$3:$HQ$3,0))</f>
        <v>528.75599999999997</v>
      </c>
      <c r="DM25" s="108">
        <f>INDEX('Results w relative recovery'!$DM$2:$HQ$60,MATCH($A25,'Results w relative recovery'!$A$2:$A$60,0),MATCH(DM$5,'Results w relative recovery'!$DM$3:$HQ$3,0))</f>
        <v>994.20799999999997</v>
      </c>
      <c r="DN25" s="108">
        <f>INDEX('Results w relative recovery'!$DM$2:$HQ$60,MATCH($A25,'Results w relative recovery'!$A$2:$A$60,0),MATCH(DN$5,'Results w relative recovery'!$DM$3:$HQ$3,0))</f>
        <v>5024.2071999999998</v>
      </c>
      <c r="DO25" s="108">
        <f>INDEX('Results w relative recovery'!$DM$2:$HQ$60,MATCH($A25,'Results w relative recovery'!$A$2:$A$60,0),MATCH(DO$5,'Results w relative recovery'!$DM$3:$HQ$3,0))</f>
        <v>6621.5415000000003</v>
      </c>
    </row>
    <row r="26" spans="1:120" x14ac:dyDescent="0.25">
      <c r="A26" s="103" t="s">
        <v>2</v>
      </c>
      <c r="C26" s="173" t="str">
        <f>LOOKUP(A26,Auswertung_Sequence!A26:A79,Auswertung_Sequence!E26:E79)</f>
        <v>Yes</v>
      </c>
      <c r="E26" s="173">
        <f ca="1">LOOKUP(A26,'Results w relative recovery'!$A$4:$A$60,'Results w relative recovery'!$DL$4:$DL$19)</f>
        <v>1262</v>
      </c>
      <c r="L26" s="108" t="str">
        <f>INDEX('Results w relative recovery'!$DM$2:$HQ$60,MATCH($A26,'Results w relative recovery'!$A$2:$A$60,0),MATCH(L$5,'Results w relative recovery'!$DM$3:$HQ$3,0))</f>
        <v>&lt; LOQ</v>
      </c>
      <c r="M26" s="108" t="str">
        <f>INDEX('Results w relative recovery'!$DM$2:$HQ$60,MATCH($A26,'Results w relative recovery'!$A$2:$A$60,0),MATCH(M$5,'Results w relative recovery'!$DM$3:$HQ$3,0))</f>
        <v>&lt; LOQ</v>
      </c>
      <c r="N26" s="108" t="str">
        <f>INDEX('Results w relative recovery'!$DM$2:$HQ$60,MATCH($A26,'Results w relative recovery'!$A$2:$A$60,0),MATCH(N$5,'Results w relative recovery'!$DM$3:$HQ$3,0))</f>
        <v>&lt; LOQ</v>
      </c>
      <c r="O26" s="108" t="str">
        <f>INDEX('Results w relative recovery'!$DM$2:$HQ$60,MATCH($A26,'Results w relative recovery'!$A$2:$A$60,0),MATCH(O$5,'Results w relative recovery'!$DM$3:$HQ$3,0))</f>
        <v>&lt; LOQ</v>
      </c>
      <c r="P26" s="108" t="str">
        <f>INDEX('Results w relative recovery'!$DM$2:$HQ$60,MATCH($A26,'Results w relative recovery'!$A$2:$A$60,0),MATCH(P$5,'Results w relative recovery'!$DM$3:$HQ$3,0))</f>
        <v>&lt; LOQ</v>
      </c>
      <c r="Q26" s="108" t="str">
        <f>INDEX('Results w relative recovery'!$DM$2:$HQ$60,MATCH($A26,'Results w relative recovery'!$A$2:$A$60,0),MATCH(Q$5,'Results w relative recovery'!$DM$3:$HQ$3,0))</f>
        <v>&lt; LOQ</v>
      </c>
      <c r="R26" s="108" t="str">
        <f>INDEX('Results w relative recovery'!$DM$2:$HQ$60,MATCH($A26,'Results w relative recovery'!$A$2:$A$60,0),MATCH(R$5,'Results w relative recovery'!$DM$3:$HQ$3,0))</f>
        <v>&lt; LOQ</v>
      </c>
      <c r="S26" s="108" t="str">
        <f>INDEX('Results w relative recovery'!$DM$2:$HQ$60,MATCH($A26,'Results w relative recovery'!$A$2:$A$60,0),MATCH(S$5,'Results w relative recovery'!$DM$3:$HQ$3,0))</f>
        <v>&lt; LOQ</v>
      </c>
      <c r="T26" s="108" t="str">
        <f>INDEX('Results w relative recovery'!$DM$2:$HQ$60,MATCH($A26,'Results w relative recovery'!$A$2:$A$60,0),MATCH(T$5,'Results w relative recovery'!$DM$3:$HQ$3,0))</f>
        <v>&lt; LOQ</v>
      </c>
      <c r="U26" s="108" t="str">
        <f>INDEX('Results w relative recovery'!$DM$2:$HQ$60,MATCH($A26,'Results w relative recovery'!$A$2:$A$60,0),MATCH(U$5,'Results w relative recovery'!$DM$3:$HQ$3,0))</f>
        <v>&lt; LOQ</v>
      </c>
      <c r="V26" s="108" t="str">
        <f>INDEX('Results w relative recovery'!$DM$2:$HQ$60,MATCH($A26,'Results w relative recovery'!$A$2:$A$60,0),MATCH(V$5,'Results w relative recovery'!$DM$3:$HQ$3,0))</f>
        <v>&lt; LOQ</v>
      </c>
      <c r="W26" s="108" t="str">
        <f>INDEX('Results w relative recovery'!$DM$2:$HQ$60,MATCH($A26,'Results w relative recovery'!$A$2:$A$60,0),MATCH(W$5,'Results w relative recovery'!$DM$3:$HQ$3,0))</f>
        <v>&lt; LOQ</v>
      </c>
      <c r="X26" s="108" t="str">
        <f>INDEX('Results w relative recovery'!$DM$2:$HQ$60,MATCH($A26,'Results w relative recovery'!$A$2:$A$60,0),MATCH(X$5,'Results w relative recovery'!$DM$3:$HQ$3,0))</f>
        <v>&lt; LOQ</v>
      </c>
      <c r="Y26" s="108">
        <f>INDEX('Results w relative recovery'!$DM$2:$HQ$60,MATCH($A26,'Results w relative recovery'!$A$2:$A$60,0),MATCH(Y$5,'Results w relative recovery'!$DM$3:$HQ$3,0))</f>
        <v>5127.9786999999997</v>
      </c>
      <c r="Z26" s="108">
        <f>INDEX('Results w relative recovery'!$DM$2:$HQ$60,MATCH($A26,'Results w relative recovery'!$A$2:$A$60,0),MATCH(Z$5,'Results w relative recovery'!$DM$3:$HQ$3,0))</f>
        <v>6741.8850000000002</v>
      </c>
      <c r="AA26" s="108" t="str">
        <f>INDEX('Results w relative recovery'!$DM$2:$HQ$60,MATCH($A26,'Results w relative recovery'!$A$2:$A$60,0),MATCH(AA$5,'Results w relative recovery'!$DM$3:$HQ$3,0))</f>
        <v>&lt; LOQ</v>
      </c>
      <c r="AB26" s="108" t="str">
        <f>INDEX('Results w relative recovery'!$DM$2:$HQ$60,MATCH($A26,'Results w relative recovery'!$A$2:$A$60,0),MATCH(AB$5,'Results w relative recovery'!$DM$3:$HQ$3,0))</f>
        <v>&lt; LOQ</v>
      </c>
      <c r="AC26" s="108" t="str">
        <f>INDEX('Results w relative recovery'!$DM$2:$HQ$60,MATCH($A26,'Results w relative recovery'!$A$2:$A$60,0),MATCH(AC$5,'Results w relative recovery'!$DM$3:$HQ$3,0))</f>
        <v>&lt; LOQ</v>
      </c>
      <c r="AD26" s="108" t="str">
        <f>INDEX('Results w relative recovery'!$DM$2:$HQ$60,MATCH($A26,'Results w relative recovery'!$A$2:$A$60,0),MATCH(AD$5,'Results w relative recovery'!$DM$3:$HQ$3,0))</f>
        <v>&lt; LOQ</v>
      </c>
      <c r="AE26" s="108">
        <f>INDEX('Results w relative recovery'!$DM$2:$HQ$60,MATCH($A26,'Results w relative recovery'!$A$2:$A$60,0),MATCH(AE$5,'Results w relative recovery'!$DM$3:$HQ$3,0))</f>
        <v>7078.1151</v>
      </c>
      <c r="AF26" s="108">
        <f>INDEX('Results w relative recovery'!$DM$2:$HQ$60,MATCH($A26,'Results w relative recovery'!$A$2:$A$60,0),MATCH(AF$5,'Results w relative recovery'!$DM$3:$HQ$3,0))</f>
        <v>118159.7962</v>
      </c>
      <c r="AG26" s="108">
        <f>INDEX('Results w relative recovery'!$DM$2:$HQ$60,MATCH($A26,'Results w relative recovery'!$A$2:$A$60,0),MATCH(AG$5,'Results w relative recovery'!$DM$3:$HQ$3,0))</f>
        <v>6260.4709000000003</v>
      </c>
      <c r="AH26" s="108" t="str">
        <f>INDEX('Results w relative recovery'!$DM$2:$HQ$60,MATCH($A26,'Results w relative recovery'!$A$2:$A$60,0),MATCH(AH$5,'Results w relative recovery'!$DM$3:$HQ$3,0))</f>
        <v>&lt; LOQ</v>
      </c>
      <c r="AI26" s="108">
        <f>INDEX('Results w relative recovery'!$DM$2:$HQ$60,MATCH($A26,'Results w relative recovery'!$A$2:$A$60,0),MATCH(AI$5,'Results w relative recovery'!$DM$3:$HQ$3,0))</f>
        <v>6452.1799000000001</v>
      </c>
      <c r="AJ26" s="108">
        <f>INDEX('Results w relative recovery'!$DM$2:$HQ$60,MATCH($A26,'Results w relative recovery'!$A$2:$A$60,0),MATCH(AJ$5,'Results w relative recovery'!$DM$3:$HQ$3,0))</f>
        <v>5043.5267999999996</v>
      </c>
      <c r="AK26" s="108">
        <f>INDEX('Results w relative recovery'!$DM$2:$HQ$60,MATCH($A26,'Results w relative recovery'!$A$2:$A$60,0),MATCH(AK$5,'Results w relative recovery'!$DM$3:$HQ$3,0))</f>
        <v>6468.1671999999999</v>
      </c>
      <c r="AL26" s="108">
        <f>INDEX('Results w relative recovery'!$DM$2:$HQ$60,MATCH($A26,'Results w relative recovery'!$A$2:$A$60,0),MATCH(AL$5,'Results w relative recovery'!$DM$3:$HQ$3,0))</f>
        <v>3871.0466999999999</v>
      </c>
      <c r="AM26" s="108">
        <f>INDEX('Results w relative recovery'!$DM$2:$HQ$60,MATCH($A26,'Results w relative recovery'!$A$2:$A$60,0),MATCH(AM$5,'Results w relative recovery'!$DM$3:$HQ$3,0))</f>
        <v>2946.1561999999999</v>
      </c>
      <c r="AN26" s="108">
        <f>INDEX('Results w relative recovery'!$DM$2:$HQ$60,MATCH($A26,'Results w relative recovery'!$A$2:$A$60,0),MATCH(AN$5,'Results w relative recovery'!$DM$3:$HQ$3,0))</f>
        <v>3746.1491000000001</v>
      </c>
      <c r="AO26" s="108">
        <f>INDEX('Results w relative recovery'!$DM$2:$HQ$60,MATCH($A26,'Results w relative recovery'!$A$2:$A$60,0),MATCH(AO$5,'Results w relative recovery'!$DM$3:$HQ$3,0))</f>
        <v>4026.3319000000001</v>
      </c>
      <c r="AP26" s="108">
        <f>INDEX('Results w relative recovery'!$DM$2:$HQ$60,MATCH($A26,'Results w relative recovery'!$A$2:$A$60,0),MATCH(AP$5,'Results w relative recovery'!$DM$3:$HQ$3,0))</f>
        <v>4351.5828000000001</v>
      </c>
      <c r="AQ26" s="108">
        <f>INDEX('Results w relative recovery'!$DM$2:$HQ$60,MATCH($A26,'Results w relative recovery'!$A$2:$A$60,0),MATCH(AQ$5,'Results w relative recovery'!$DM$3:$HQ$3,0))</f>
        <v>4518.9668000000001</v>
      </c>
      <c r="AR26" s="108">
        <f>INDEX('Results w relative recovery'!$DM$2:$HQ$60,MATCH($A26,'Results w relative recovery'!$A$2:$A$60,0),MATCH(AR$5,'Results w relative recovery'!$DM$3:$HQ$3,0))</f>
        <v>123331.132</v>
      </c>
      <c r="AS26" s="108">
        <f>INDEX('Results w relative recovery'!$DM$2:$HQ$60,MATCH($A26,'Results w relative recovery'!$A$2:$A$60,0),MATCH(AS$5,'Results w relative recovery'!$DM$3:$HQ$3,0))</f>
        <v>147381.5539</v>
      </c>
      <c r="AT26" s="108">
        <f>INDEX('Results w relative recovery'!$DM$2:$HQ$60,MATCH($A26,'Results w relative recovery'!$A$2:$A$60,0),MATCH(AT$5,'Results w relative recovery'!$DM$3:$HQ$3,0))</f>
        <v>159060.44149999999</v>
      </c>
      <c r="AU26" s="108">
        <f>INDEX('Results w relative recovery'!$DM$2:$HQ$60,MATCH($A26,'Results w relative recovery'!$A$2:$A$60,0),MATCH(AU$5,'Results w relative recovery'!$DM$3:$HQ$3,0))</f>
        <v>252767.0355</v>
      </c>
      <c r="AV26" s="108">
        <f>INDEX('Results w relative recovery'!$DM$2:$HQ$60,MATCH($A26,'Results w relative recovery'!$A$2:$A$60,0),MATCH(AV$5,'Results w relative recovery'!$DM$3:$HQ$3,0))</f>
        <v>259415.6176</v>
      </c>
      <c r="AW26" s="108">
        <f>INDEX('Results w relative recovery'!$DM$2:$HQ$60,MATCH($A26,'Results w relative recovery'!$A$2:$A$60,0),MATCH(AW$5,'Results w relative recovery'!$DM$3:$HQ$3,0))</f>
        <v>289595.26559999998</v>
      </c>
      <c r="AX26" s="108">
        <f>INDEX('Results w relative recovery'!$DM$2:$HQ$60,MATCH($A26,'Results w relative recovery'!$A$2:$A$60,0),MATCH(AX$5,'Results w relative recovery'!$DM$3:$HQ$3,0))</f>
        <v>445615.68640000001</v>
      </c>
      <c r="AY26" s="108">
        <f>INDEX('Results w relative recovery'!$DM$2:$HQ$60,MATCH($A26,'Results w relative recovery'!$A$2:$A$60,0),MATCH(AY$5,'Results w relative recovery'!$DM$3:$HQ$3,0))</f>
        <v>454498.19750000001</v>
      </c>
      <c r="AZ26" s="108">
        <f>INDEX('Results w relative recovery'!$DM$2:$HQ$60,MATCH($A26,'Results w relative recovery'!$A$2:$A$60,0),MATCH(AZ$5,'Results w relative recovery'!$DM$3:$HQ$3,0))</f>
        <v>482585.33169999998</v>
      </c>
      <c r="BA26" s="108">
        <f>INDEX('Results w relative recovery'!$DM$2:$HQ$60,MATCH($A26,'Results w relative recovery'!$A$2:$A$60,0),MATCH(BA$5,'Results w relative recovery'!$DM$3:$HQ$3,0))</f>
        <v>479082.68349999998</v>
      </c>
      <c r="BB26" s="108">
        <f>INDEX('Results w relative recovery'!$DM$2:$HQ$60,MATCH($A26,'Results w relative recovery'!$A$2:$A$60,0),MATCH(BB$5,'Results w relative recovery'!$DM$3:$HQ$3,0))</f>
        <v>471631.16269999999</v>
      </c>
      <c r="BC26" s="108">
        <f>INDEX('Results w relative recovery'!$DM$2:$HQ$60,MATCH($A26,'Results w relative recovery'!$A$2:$A$60,0),MATCH(BC$5,'Results w relative recovery'!$DM$3:$HQ$3,0))</f>
        <v>490089.0477</v>
      </c>
      <c r="BD26" s="108">
        <f>INDEX('Results w relative recovery'!$DM$2:$HQ$60,MATCH($A26,'Results w relative recovery'!$A$2:$A$60,0),MATCH(BD$5,'Results w relative recovery'!$DM$3:$HQ$3,0))</f>
        <v>487870.73849999998</v>
      </c>
      <c r="BE26" s="108">
        <f>INDEX('Results w relative recovery'!$DM$2:$HQ$60,MATCH($A26,'Results w relative recovery'!$A$2:$A$60,0),MATCH(BE$5,'Results w relative recovery'!$DM$3:$HQ$3,0))</f>
        <v>448982.62729999999</v>
      </c>
      <c r="BF26" s="108" t="str">
        <f>INDEX('Results w relative recovery'!$DM$2:$HQ$60,MATCH($A26,'Results w relative recovery'!$A$2:$A$60,0),MATCH(BF$5,'Results w relative recovery'!$DM$3:$HQ$3,0))</f>
        <v>&lt; LOQ</v>
      </c>
      <c r="BG26" s="108">
        <f>INDEX('Results w relative recovery'!$DM$2:$HQ$60,MATCH($A26,'Results w relative recovery'!$A$2:$A$60,0),MATCH(BG$5,'Results w relative recovery'!$DM$3:$HQ$3,0))</f>
        <v>474442.83260000002</v>
      </c>
      <c r="BH26" s="108" t="str">
        <f>INDEX('Results w relative recovery'!$DM$2:$HQ$60,MATCH($A26,'Results w relative recovery'!$A$2:$A$60,0),MATCH(BH$5,'Results w relative recovery'!$DM$3:$HQ$3,0))</f>
        <v>&lt; LOQ</v>
      </c>
      <c r="BI26" s="108" t="str">
        <f>INDEX('Results w relative recovery'!$DM$2:$HQ$60,MATCH($A26,'Results w relative recovery'!$A$2:$A$60,0),MATCH(BI$5,'Results w relative recovery'!$DM$3:$HQ$3,0))</f>
        <v>&lt; LOQ</v>
      </c>
      <c r="BJ26" s="108" t="str">
        <f>INDEX('Results w relative recovery'!$DM$2:$HQ$60,MATCH($A26,'Results w relative recovery'!$A$2:$A$60,0),MATCH(BJ$5,'Results w relative recovery'!$DM$3:$HQ$3,0))</f>
        <v>&lt; LOQ</v>
      </c>
      <c r="BK26" s="108" t="str">
        <f>INDEX('Results w relative recovery'!$DM$2:$HQ$60,MATCH($A26,'Results w relative recovery'!$A$2:$A$60,0),MATCH(BK$5,'Results w relative recovery'!$DM$3:$HQ$3,0))</f>
        <v>&lt; LOQ</v>
      </c>
      <c r="BL26" s="108" t="str">
        <f>INDEX('Results w relative recovery'!$DM$2:$HQ$60,MATCH($A26,'Results w relative recovery'!$A$2:$A$60,0),MATCH(BL$5,'Results w relative recovery'!$DM$3:$HQ$3,0))</f>
        <v>&lt; LOQ</v>
      </c>
      <c r="BM26" s="108">
        <f>INDEX('Results w relative recovery'!$DM$2:$HQ$60,MATCH($A26,'Results w relative recovery'!$A$2:$A$60,0),MATCH(BM$5,'Results w relative recovery'!$DM$3:$HQ$3,0))</f>
        <v>657625.47320000001</v>
      </c>
      <c r="BN26" s="108">
        <f>INDEX('Results w relative recovery'!$DM$2:$HQ$60,MATCH($A26,'Results w relative recovery'!$A$2:$A$60,0),MATCH(BN$5,'Results w relative recovery'!$DM$3:$HQ$3,0))</f>
        <v>671900.46680000005</v>
      </c>
      <c r="BO26" s="108" t="str">
        <f>INDEX('Results w relative recovery'!$DM$2:$HQ$60,MATCH($A26,'Results w relative recovery'!$A$2:$A$60,0),MATCH(BO$5,'Results w relative recovery'!$DM$3:$HQ$3,0))</f>
        <v>&lt; LOQ</v>
      </c>
      <c r="BP26" s="108" t="str">
        <f>INDEX('Results w relative recovery'!$DM$2:$HQ$60,MATCH($A26,'Results w relative recovery'!$A$2:$A$60,0),MATCH(BP$5,'Results w relative recovery'!$DM$3:$HQ$3,0))</f>
        <v>&lt; LOQ</v>
      </c>
      <c r="BQ26" s="108" t="str">
        <f>INDEX('Results w relative recovery'!$DM$2:$HQ$60,MATCH($A26,'Results w relative recovery'!$A$2:$A$60,0),MATCH(BQ$5,'Results w relative recovery'!$DM$3:$HQ$3,0))</f>
        <v>&lt; LOQ</v>
      </c>
      <c r="BR26" s="108" t="str">
        <f>INDEX('Results w relative recovery'!$DM$2:$HQ$60,MATCH($A26,'Results w relative recovery'!$A$2:$A$60,0),MATCH(BR$5,'Results w relative recovery'!$DM$3:$HQ$3,0))</f>
        <v>&lt; LOQ</v>
      </c>
      <c r="BS26" s="108" t="str">
        <f>INDEX('Results w relative recovery'!$DM$2:$HQ$60,MATCH($A26,'Results w relative recovery'!$A$2:$A$60,0),MATCH(BS$5,'Results w relative recovery'!$DM$3:$HQ$3,0))</f>
        <v>&lt; LOQ</v>
      </c>
      <c r="BT26" s="108" t="str">
        <f>INDEX('Results w relative recovery'!$DM$2:$HQ$60,MATCH($A26,'Results w relative recovery'!$A$2:$A$60,0),MATCH(BT$5,'Results w relative recovery'!$DM$3:$HQ$3,0))</f>
        <v>&lt; LOQ</v>
      </c>
      <c r="BU26" s="108" t="str">
        <f>INDEX('Results w relative recovery'!$DM$2:$HQ$60,MATCH($A26,'Results w relative recovery'!$A$2:$A$60,0),MATCH(BU$5,'Results w relative recovery'!$DM$3:$HQ$3,0))</f>
        <v>&lt; LOQ</v>
      </c>
      <c r="BV26" s="108" t="str">
        <f>INDEX('Results w relative recovery'!$DM$2:$HQ$60,MATCH($A26,'Results w relative recovery'!$A$2:$A$60,0),MATCH(BV$5,'Results w relative recovery'!$DM$3:$HQ$3,0))</f>
        <v>&lt; LOQ</v>
      </c>
      <c r="BW26" s="108" t="str">
        <f>INDEX('Results w relative recovery'!$DM$2:$HQ$60,MATCH($A26,'Results w relative recovery'!$A$2:$A$60,0),MATCH(BW$5,'Results w relative recovery'!$DM$3:$HQ$3,0))</f>
        <v>&lt; LOQ</v>
      </c>
      <c r="BX26" s="108" t="str">
        <f>INDEX('Results w relative recovery'!$DM$2:$HQ$60,MATCH($A26,'Results w relative recovery'!$A$2:$A$60,0),MATCH(BX$5,'Results w relative recovery'!$DM$3:$HQ$3,0))</f>
        <v>&lt; LOQ</v>
      </c>
      <c r="BY26" s="108" t="str">
        <f>INDEX('Results w relative recovery'!$DM$2:$HQ$60,MATCH($A26,'Results w relative recovery'!$A$2:$A$60,0),MATCH(BY$5,'Results w relative recovery'!$DM$3:$HQ$3,0))</f>
        <v>&lt; LOQ</v>
      </c>
      <c r="BZ26" s="108" t="str">
        <f>INDEX('Results w relative recovery'!$DM$2:$HQ$60,MATCH($A26,'Results w relative recovery'!$A$2:$A$60,0),MATCH(BZ$5,'Results w relative recovery'!$DM$3:$HQ$3,0))</f>
        <v>&lt; LOQ</v>
      </c>
      <c r="CA26" s="108">
        <f>INDEX('Results w relative recovery'!$DM$2:$HQ$60,MATCH($A26,'Results w relative recovery'!$A$2:$A$60,0),MATCH(CA$5,'Results w relative recovery'!$DM$3:$HQ$3,0))</f>
        <v>1342.7844</v>
      </c>
      <c r="CB26" s="108" t="str">
        <f>INDEX('Results w relative recovery'!$DM$2:$HQ$60,MATCH($A26,'Results w relative recovery'!$A$2:$A$60,0),MATCH(CB$5,'Results w relative recovery'!$DM$3:$HQ$3,0))</f>
        <v>&lt; LOQ</v>
      </c>
      <c r="CC26" s="108" t="str">
        <f>INDEX('Results w relative recovery'!$DM$2:$HQ$60,MATCH($A26,'Results w relative recovery'!$A$2:$A$60,0),MATCH(CC$5,'Results w relative recovery'!$DM$3:$HQ$3,0))</f>
        <v>&lt; LOQ</v>
      </c>
      <c r="CD26" s="108" t="str">
        <f>INDEX('Results w relative recovery'!$DM$2:$HQ$60,MATCH($A26,'Results w relative recovery'!$A$2:$A$60,0),MATCH(CD$5,'Results w relative recovery'!$DM$3:$HQ$3,0))</f>
        <v>&lt; LOQ</v>
      </c>
      <c r="CE26" s="108">
        <f>INDEX('Results w relative recovery'!$DM$2:$HQ$60,MATCH($A26,'Results w relative recovery'!$A$2:$A$60,0),MATCH(CE$5,'Results w relative recovery'!$DM$3:$HQ$3,0))</f>
        <v>3839.8865000000001</v>
      </c>
      <c r="CF26" s="108">
        <f>INDEX('Results w relative recovery'!$DM$2:$HQ$60,MATCH($A26,'Results w relative recovery'!$A$2:$A$60,0),MATCH(CF$5,'Results w relative recovery'!$DM$3:$HQ$3,0))</f>
        <v>4889.7641999999996</v>
      </c>
      <c r="CG26" s="108">
        <f>INDEX('Results w relative recovery'!$DM$2:$HQ$60,MATCH($A26,'Results w relative recovery'!$A$2:$A$60,0),MATCH(CG$5,'Results w relative recovery'!$DM$3:$HQ$3,0))</f>
        <v>4926.3306000000002</v>
      </c>
      <c r="CH26" s="108">
        <f>INDEX('Results w relative recovery'!$DM$2:$HQ$60,MATCH($A26,'Results w relative recovery'!$A$2:$A$60,0),MATCH(CH$5,'Results w relative recovery'!$DM$3:$HQ$3,0))</f>
        <v>4884.74</v>
      </c>
      <c r="CI26" s="108" t="str">
        <f>INDEX('Results w relative recovery'!$DM$2:$HQ$60,MATCH($A26,'Results w relative recovery'!$A$2:$A$60,0),MATCH(CI$5,'Results w relative recovery'!$DM$3:$HQ$3,0))</f>
        <v>&lt; LOQ</v>
      </c>
      <c r="CJ26" s="108" t="str">
        <f>INDEX('Results w relative recovery'!$DM$2:$HQ$60,MATCH($A26,'Results w relative recovery'!$A$2:$A$60,0),MATCH(CJ$5,'Results w relative recovery'!$DM$3:$HQ$3,0))</f>
        <v>&lt; LOQ</v>
      </c>
      <c r="CK26" s="108" t="str">
        <f>INDEX('Results w relative recovery'!$DM$2:$HQ$60,MATCH($A26,'Results w relative recovery'!$A$2:$A$60,0),MATCH(CK$5,'Results w relative recovery'!$DM$3:$HQ$3,0))</f>
        <v>&lt; LOQ</v>
      </c>
      <c r="CL26" s="108" t="str">
        <f>INDEX('Results w relative recovery'!$DM$2:$HQ$60,MATCH($A26,'Results w relative recovery'!$A$2:$A$60,0),MATCH(CL$5,'Results w relative recovery'!$DM$3:$HQ$3,0))</f>
        <v>&lt; LOQ</v>
      </c>
      <c r="CM26" s="108" t="str">
        <f>INDEX('Results w relative recovery'!$DM$2:$HQ$60,MATCH($A26,'Results w relative recovery'!$A$2:$A$60,0),MATCH(CM$5,'Results w relative recovery'!$DM$3:$HQ$3,0))</f>
        <v>&lt; LOQ</v>
      </c>
      <c r="CN26" s="108">
        <f>INDEX('Results w relative recovery'!$DM$2:$HQ$60,MATCH($A26,'Results w relative recovery'!$A$2:$A$60,0),MATCH(CN$5,'Results w relative recovery'!$DM$3:$HQ$3,0))</f>
        <v>6250.6318000000001</v>
      </c>
      <c r="CO26" s="108">
        <f>INDEX('Results w relative recovery'!$DM$2:$HQ$60,MATCH($A26,'Results w relative recovery'!$A$2:$A$60,0),MATCH(CO$5,'Results w relative recovery'!$DM$3:$HQ$3,0))</f>
        <v>107730.48050000001</v>
      </c>
      <c r="CP26" s="108">
        <f>INDEX('Results w relative recovery'!$DM$2:$HQ$60,MATCH($A26,'Results w relative recovery'!$A$2:$A$60,0),MATCH(CP$5,'Results w relative recovery'!$DM$3:$HQ$3,0))</f>
        <v>285696.23</v>
      </c>
      <c r="CQ26" s="108">
        <f>INDEX('Results w relative recovery'!$DM$2:$HQ$60,MATCH($A26,'Results w relative recovery'!$A$2:$A$60,0),MATCH(CQ$5,'Results w relative recovery'!$DM$3:$HQ$3,0))</f>
        <v>475736.40059999999</v>
      </c>
      <c r="CR26" s="108" t="str">
        <f>INDEX('Results w relative recovery'!$DM$2:$HQ$60,MATCH($A26,'Results w relative recovery'!$A$2:$A$60,0),MATCH(CR$5,'Results w relative recovery'!$DM$3:$HQ$3,0))</f>
        <v>&lt; LOQ</v>
      </c>
      <c r="CS26" s="108" t="str">
        <f>INDEX('Results w relative recovery'!$DM$2:$HQ$60,MATCH($A26,'Results w relative recovery'!$A$2:$A$60,0),MATCH(CS$5,'Results w relative recovery'!$DM$3:$HQ$3,0))</f>
        <v>&lt; LOQ</v>
      </c>
      <c r="CT26" s="108" t="str">
        <f>INDEX('Results w relative recovery'!$DM$2:$HQ$60,MATCH($A26,'Results w relative recovery'!$A$2:$A$60,0),MATCH(CT$5,'Results w relative recovery'!$DM$3:$HQ$3,0))</f>
        <v>&lt; LOQ</v>
      </c>
      <c r="CU26" s="108" t="str">
        <f>INDEX('Results w relative recovery'!$DM$2:$HQ$60,MATCH($A26,'Results w relative recovery'!$A$2:$A$60,0),MATCH(CU$5,'Results w relative recovery'!$DM$3:$HQ$3,0))</f>
        <v>&lt; LOQ</v>
      </c>
      <c r="CV26" s="108" t="str">
        <f>INDEX('Results w relative recovery'!$DM$2:$HQ$60,MATCH($A26,'Results w relative recovery'!$A$2:$A$60,0),MATCH(CV$5,'Results w relative recovery'!$DM$3:$HQ$3,0))</f>
        <v>&lt; LOQ</v>
      </c>
      <c r="CW26" s="108">
        <f>INDEX('Results w relative recovery'!$DM$2:$HQ$60,MATCH($A26,'Results w relative recovery'!$A$2:$A$60,0),MATCH(CW$5,'Results w relative recovery'!$DM$3:$HQ$3,0))</f>
        <v>1591.4447</v>
      </c>
      <c r="CX26" s="108">
        <f>INDEX('Results w relative recovery'!$DM$2:$HQ$60,MATCH($A26,'Results w relative recovery'!$A$2:$A$60,0),MATCH(CX$5,'Results w relative recovery'!$DM$3:$HQ$3,0))</f>
        <v>4928.7791999999999</v>
      </c>
      <c r="CY26" s="108">
        <f>INDEX('Results w relative recovery'!$DM$2:$HQ$60,MATCH($A26,'Results w relative recovery'!$A$2:$A$60,0),MATCH(CY$5,'Results w relative recovery'!$DM$3:$HQ$3,0))</f>
        <v>34509.048600000002</v>
      </c>
      <c r="CZ26" s="108" t="str">
        <f>INDEX('Results w relative recovery'!$DM$2:$HQ$60,MATCH($A26,'Results w relative recovery'!$A$2:$A$60,0),MATCH(CZ$5,'Results w relative recovery'!$DM$3:$HQ$3,0))</f>
        <v>&lt; LOQ</v>
      </c>
      <c r="DA26" s="108" t="str">
        <f>INDEX('Results w relative recovery'!$DM$2:$HQ$60,MATCH($A26,'Results w relative recovery'!$A$2:$A$60,0),MATCH(DA$5,'Results w relative recovery'!$DM$3:$HQ$3,0))</f>
        <v>&lt; LOQ</v>
      </c>
      <c r="DB26" s="108" t="str">
        <f>INDEX('Results w relative recovery'!$DM$2:$HQ$60,MATCH($A26,'Results w relative recovery'!$A$2:$A$60,0),MATCH(DB$5,'Results w relative recovery'!$DM$3:$HQ$3,0))</f>
        <v>&lt; LOQ</v>
      </c>
      <c r="DC26" s="108" t="str">
        <f>INDEX('Results w relative recovery'!$DM$2:$HQ$60,MATCH($A26,'Results w relative recovery'!$A$2:$A$60,0),MATCH(DC$5,'Results w relative recovery'!$DM$3:$HQ$3,0))</f>
        <v>&lt; LOQ</v>
      </c>
      <c r="DD26" s="108" t="str">
        <f>INDEX('Results w relative recovery'!$DM$2:$HQ$60,MATCH($A26,'Results w relative recovery'!$A$2:$A$60,0),MATCH(DD$5,'Results w relative recovery'!$DM$3:$HQ$3,0))</f>
        <v>&lt; LOQ</v>
      </c>
      <c r="DE26" s="108" t="str">
        <f>INDEX('Results w relative recovery'!$DM$2:$HQ$60,MATCH($A26,'Results w relative recovery'!$A$2:$A$60,0),MATCH(DE$5,'Results w relative recovery'!$DM$3:$HQ$3,0))</f>
        <v>&lt; LOQ</v>
      </c>
      <c r="DF26" s="108" t="str">
        <f>INDEX('Results w relative recovery'!$DM$2:$HQ$60,MATCH($A26,'Results w relative recovery'!$A$2:$A$60,0),MATCH(DF$5,'Results w relative recovery'!$DM$3:$HQ$3,0))</f>
        <v>&lt; LOQ</v>
      </c>
      <c r="DG26" s="108" t="str">
        <f>INDEX('Results w relative recovery'!$DM$2:$HQ$60,MATCH($A26,'Results w relative recovery'!$A$2:$A$60,0),MATCH(DG$5,'Results w relative recovery'!$DM$3:$HQ$3,0))</f>
        <v>&lt; LOQ</v>
      </c>
      <c r="DH26" s="108" t="str">
        <f>INDEX('Results w relative recovery'!$DM$2:$HQ$60,MATCH($A26,'Results w relative recovery'!$A$2:$A$60,0),MATCH(DH$5,'Results w relative recovery'!$DM$3:$HQ$3,0))</f>
        <v>&lt; LOQ</v>
      </c>
      <c r="DI26" s="108" t="str">
        <f>INDEX('Results w relative recovery'!$DM$2:$HQ$60,MATCH($A26,'Results w relative recovery'!$A$2:$A$60,0),MATCH(DI$5,'Results w relative recovery'!$DM$3:$HQ$3,0))</f>
        <v>&lt; LOQ</v>
      </c>
      <c r="DJ26" s="108" t="str">
        <f>INDEX('Results w relative recovery'!$DM$2:$HQ$60,MATCH($A26,'Results w relative recovery'!$A$2:$A$60,0),MATCH(DJ$5,'Results w relative recovery'!$DM$3:$HQ$3,0))</f>
        <v>&lt; LOQ</v>
      </c>
      <c r="DK26" s="108" t="str">
        <f>INDEX('Results w relative recovery'!$DM$2:$HQ$60,MATCH($A26,'Results w relative recovery'!$A$2:$A$60,0),MATCH(DK$5,'Results w relative recovery'!$DM$3:$HQ$3,0))</f>
        <v>&lt; LOQ</v>
      </c>
      <c r="DL26" s="108" t="str">
        <f>INDEX('Results w relative recovery'!$DM$2:$HQ$60,MATCH($A26,'Results w relative recovery'!$A$2:$A$60,0),MATCH(DL$5,'Results w relative recovery'!$DM$3:$HQ$3,0))</f>
        <v>&lt; LOQ</v>
      </c>
      <c r="DM26" s="108" t="str">
        <f>INDEX('Results w relative recovery'!$DM$2:$HQ$60,MATCH($A26,'Results w relative recovery'!$A$2:$A$60,0),MATCH(DM$5,'Results w relative recovery'!$DM$3:$HQ$3,0))</f>
        <v>&lt; LOQ</v>
      </c>
      <c r="DN26" s="108">
        <f>INDEX('Results w relative recovery'!$DM$2:$HQ$60,MATCH($A26,'Results w relative recovery'!$A$2:$A$60,0),MATCH(DN$5,'Results w relative recovery'!$DM$3:$HQ$3,0))</f>
        <v>5127.9786999999997</v>
      </c>
      <c r="DO26" s="108">
        <f>INDEX('Results w relative recovery'!$DM$2:$HQ$60,MATCH($A26,'Results w relative recovery'!$A$2:$A$60,0),MATCH(DO$5,'Results w relative recovery'!$DM$3:$HQ$3,0))</f>
        <v>6741.8850000000002</v>
      </c>
    </row>
    <row r="27" spans="1:120" x14ac:dyDescent="0.25">
      <c r="A27" s="103" t="s">
        <v>233</v>
      </c>
      <c r="C27" s="173" t="str">
        <f>LOOKUP(A27,Auswertung_Sequence!A27:A80,Auswertung_Sequence!E27:E80)</f>
        <v>Yes</v>
      </c>
      <c r="E27" s="173">
        <f ca="1">LOOKUP(A27,'Results w relative recovery'!$A$4:$A$60,'Results w relative recovery'!$DL$4:$DL$19)</f>
        <v>223</v>
      </c>
      <c r="L27" s="108" t="str">
        <f>INDEX('Results w relative recovery'!$DM$2:$HQ$60,MATCH($A27,'Results w relative recovery'!$A$2:$A$60,0),MATCH(L$5,'Results w relative recovery'!$DM$3:$HQ$3,0))</f>
        <v>&lt; LOQ</v>
      </c>
      <c r="M27" s="108" t="str">
        <f>INDEX('Results w relative recovery'!$DM$2:$HQ$60,MATCH($A27,'Results w relative recovery'!$A$2:$A$60,0),MATCH(M$5,'Results w relative recovery'!$DM$3:$HQ$3,0))</f>
        <v>&lt; LOQ</v>
      </c>
      <c r="N27" s="108" t="str">
        <f>INDEX('Results w relative recovery'!$DM$2:$HQ$60,MATCH($A27,'Results w relative recovery'!$A$2:$A$60,0),MATCH(N$5,'Results w relative recovery'!$DM$3:$HQ$3,0))</f>
        <v>&lt; LOQ</v>
      </c>
      <c r="O27" s="108" t="str">
        <f>INDEX('Results w relative recovery'!$DM$2:$HQ$60,MATCH($A27,'Results w relative recovery'!$A$2:$A$60,0),MATCH(O$5,'Results w relative recovery'!$DM$3:$HQ$3,0))</f>
        <v>&lt; LOQ</v>
      </c>
      <c r="P27" s="108" t="str">
        <f>INDEX('Results w relative recovery'!$DM$2:$HQ$60,MATCH($A27,'Results w relative recovery'!$A$2:$A$60,0),MATCH(P$5,'Results w relative recovery'!$DM$3:$HQ$3,0))</f>
        <v>&lt; LOQ</v>
      </c>
      <c r="Q27" s="108" t="str">
        <f>INDEX('Results w relative recovery'!$DM$2:$HQ$60,MATCH($A27,'Results w relative recovery'!$A$2:$A$60,0),MATCH(Q$5,'Results w relative recovery'!$DM$3:$HQ$3,0))</f>
        <v>&lt; LOQ</v>
      </c>
      <c r="R27" s="108" t="str">
        <f>INDEX('Results w relative recovery'!$DM$2:$HQ$60,MATCH($A27,'Results w relative recovery'!$A$2:$A$60,0),MATCH(R$5,'Results w relative recovery'!$DM$3:$HQ$3,0))</f>
        <v>&lt; LOQ</v>
      </c>
      <c r="S27" s="108" t="str">
        <f>INDEX('Results w relative recovery'!$DM$2:$HQ$60,MATCH($A27,'Results w relative recovery'!$A$2:$A$60,0),MATCH(S$5,'Results w relative recovery'!$DM$3:$HQ$3,0))</f>
        <v>&lt; LOQ</v>
      </c>
      <c r="T27" s="108" t="str">
        <f>INDEX('Results w relative recovery'!$DM$2:$HQ$60,MATCH($A27,'Results w relative recovery'!$A$2:$A$60,0),MATCH(T$5,'Results w relative recovery'!$DM$3:$HQ$3,0))</f>
        <v>&lt; LOQ</v>
      </c>
      <c r="U27" s="108" t="str">
        <f>INDEX('Results w relative recovery'!$DM$2:$HQ$60,MATCH($A27,'Results w relative recovery'!$A$2:$A$60,0),MATCH(U$5,'Results w relative recovery'!$DM$3:$HQ$3,0))</f>
        <v>&lt; LOQ</v>
      </c>
      <c r="V27" s="108" t="str">
        <f>INDEX('Results w relative recovery'!$DM$2:$HQ$60,MATCH($A27,'Results w relative recovery'!$A$2:$A$60,0),MATCH(V$5,'Results w relative recovery'!$DM$3:$HQ$3,0))</f>
        <v>&lt; LOQ</v>
      </c>
      <c r="W27" s="108">
        <f>INDEX('Results w relative recovery'!$DM$2:$HQ$60,MATCH($A27,'Results w relative recovery'!$A$2:$A$60,0),MATCH(W$5,'Results w relative recovery'!$DM$3:$HQ$3,0))</f>
        <v>552.08489999999995</v>
      </c>
      <c r="X27" s="108">
        <f>INDEX('Results w relative recovery'!$DM$2:$HQ$60,MATCH($A27,'Results w relative recovery'!$A$2:$A$60,0),MATCH(X$5,'Results w relative recovery'!$DM$3:$HQ$3,0))</f>
        <v>1040.7589</v>
      </c>
      <c r="Y27" s="108">
        <f>INDEX('Results w relative recovery'!$DM$2:$HQ$60,MATCH($A27,'Results w relative recovery'!$A$2:$A$60,0),MATCH(Y$5,'Results w relative recovery'!$DM$3:$HQ$3,0))</f>
        <v>5104.4350000000004</v>
      </c>
      <c r="Z27" s="108">
        <f>INDEX('Results w relative recovery'!$DM$2:$HQ$60,MATCH($A27,'Results w relative recovery'!$A$2:$A$60,0),MATCH(Z$5,'Results w relative recovery'!$DM$3:$HQ$3,0))</f>
        <v>7075.6517000000003</v>
      </c>
      <c r="AA27" s="108" t="str">
        <f>INDEX('Results w relative recovery'!$DM$2:$HQ$60,MATCH($A27,'Results w relative recovery'!$A$2:$A$60,0),MATCH(AA$5,'Results w relative recovery'!$DM$3:$HQ$3,0))</f>
        <v>&lt; LOQ</v>
      </c>
      <c r="AB27" s="108" t="str">
        <f>INDEX('Results w relative recovery'!$DM$2:$HQ$60,MATCH($A27,'Results w relative recovery'!$A$2:$A$60,0),MATCH(AB$5,'Results w relative recovery'!$DM$3:$HQ$3,0))</f>
        <v>&lt; LOQ</v>
      </c>
      <c r="AC27" s="108" t="str">
        <f>INDEX('Results w relative recovery'!$DM$2:$HQ$60,MATCH($A27,'Results w relative recovery'!$A$2:$A$60,0),MATCH(AC$5,'Results w relative recovery'!$DM$3:$HQ$3,0))</f>
        <v>&lt; LOQ</v>
      </c>
      <c r="AD27" s="108" t="str">
        <f>INDEX('Results w relative recovery'!$DM$2:$HQ$60,MATCH($A27,'Results w relative recovery'!$A$2:$A$60,0),MATCH(AD$5,'Results w relative recovery'!$DM$3:$HQ$3,0))</f>
        <v>&lt; LOQ</v>
      </c>
      <c r="AE27" s="108">
        <f>INDEX('Results w relative recovery'!$DM$2:$HQ$60,MATCH($A27,'Results w relative recovery'!$A$2:$A$60,0),MATCH(AE$5,'Results w relative recovery'!$DM$3:$HQ$3,0))</f>
        <v>401.07780000000002</v>
      </c>
      <c r="AF27" s="108" t="str">
        <f>INDEX('Results w relative recovery'!$DM$2:$HQ$60,MATCH($A27,'Results w relative recovery'!$A$2:$A$60,0),MATCH(AF$5,'Results w relative recovery'!$DM$3:$HQ$3,0))</f>
        <v>&lt; LOQ</v>
      </c>
      <c r="AG27" s="108">
        <f>INDEX('Results w relative recovery'!$DM$2:$HQ$60,MATCH($A27,'Results w relative recovery'!$A$2:$A$60,0),MATCH(AG$5,'Results w relative recovery'!$DM$3:$HQ$3,0))</f>
        <v>242.29929999999999</v>
      </c>
      <c r="AH27" s="108" t="str">
        <f>INDEX('Results w relative recovery'!$DM$2:$HQ$60,MATCH($A27,'Results w relative recovery'!$A$2:$A$60,0),MATCH(AH$5,'Results w relative recovery'!$DM$3:$HQ$3,0))</f>
        <v>&lt; LOQ</v>
      </c>
      <c r="AI27" s="108">
        <f>INDEX('Results w relative recovery'!$DM$2:$HQ$60,MATCH($A27,'Results w relative recovery'!$A$2:$A$60,0),MATCH(AI$5,'Results w relative recovery'!$DM$3:$HQ$3,0))</f>
        <v>3523.7329</v>
      </c>
      <c r="AJ27" s="108">
        <f>INDEX('Results w relative recovery'!$DM$2:$HQ$60,MATCH($A27,'Results w relative recovery'!$A$2:$A$60,0),MATCH(AJ$5,'Results w relative recovery'!$DM$3:$HQ$3,0))</f>
        <v>3411.2629000000002</v>
      </c>
      <c r="AK27" s="108">
        <f>INDEX('Results w relative recovery'!$DM$2:$HQ$60,MATCH($A27,'Results w relative recovery'!$A$2:$A$60,0),MATCH(AK$5,'Results w relative recovery'!$DM$3:$HQ$3,0))</f>
        <v>3113.8119999999999</v>
      </c>
      <c r="AL27" s="108">
        <f>INDEX('Results w relative recovery'!$DM$2:$HQ$60,MATCH($A27,'Results w relative recovery'!$A$2:$A$60,0),MATCH(AL$5,'Results w relative recovery'!$DM$3:$HQ$3,0))</f>
        <v>1725.0516</v>
      </c>
      <c r="AM27" s="108">
        <f>INDEX('Results w relative recovery'!$DM$2:$HQ$60,MATCH($A27,'Results w relative recovery'!$A$2:$A$60,0),MATCH(AM$5,'Results w relative recovery'!$DM$3:$HQ$3,0))</f>
        <v>886.98659999999995</v>
      </c>
      <c r="AN27" s="108">
        <f>INDEX('Results w relative recovery'!$DM$2:$HQ$60,MATCH($A27,'Results w relative recovery'!$A$2:$A$60,0),MATCH(AN$5,'Results w relative recovery'!$DM$3:$HQ$3,0))</f>
        <v>1136.7126000000001</v>
      </c>
      <c r="AO27" s="108">
        <f>INDEX('Results w relative recovery'!$DM$2:$HQ$60,MATCH($A27,'Results w relative recovery'!$A$2:$A$60,0),MATCH(AO$5,'Results w relative recovery'!$DM$3:$HQ$3,0))</f>
        <v>2392.6244000000002</v>
      </c>
      <c r="AP27" s="108">
        <f>INDEX('Results w relative recovery'!$DM$2:$HQ$60,MATCH($A27,'Results w relative recovery'!$A$2:$A$60,0),MATCH(AP$5,'Results w relative recovery'!$DM$3:$HQ$3,0))</f>
        <v>2053.2352999999998</v>
      </c>
      <c r="AQ27" s="108">
        <f>INDEX('Results w relative recovery'!$DM$2:$HQ$60,MATCH($A27,'Results w relative recovery'!$A$2:$A$60,0),MATCH(AQ$5,'Results w relative recovery'!$DM$3:$HQ$3,0))</f>
        <v>2026.2823000000001</v>
      </c>
      <c r="AR27" s="108">
        <f>INDEX('Results w relative recovery'!$DM$2:$HQ$60,MATCH($A27,'Results w relative recovery'!$A$2:$A$60,0),MATCH(AR$5,'Results w relative recovery'!$DM$3:$HQ$3,0))</f>
        <v>3570.1116000000002</v>
      </c>
      <c r="AS27" s="108">
        <f>INDEX('Results w relative recovery'!$DM$2:$HQ$60,MATCH($A27,'Results w relative recovery'!$A$2:$A$60,0),MATCH(AS$5,'Results w relative recovery'!$DM$3:$HQ$3,0))</f>
        <v>2101.3258999999998</v>
      </c>
      <c r="AT27" s="108">
        <f>INDEX('Results w relative recovery'!$DM$2:$HQ$60,MATCH($A27,'Results w relative recovery'!$A$2:$A$60,0),MATCH(AT$5,'Results w relative recovery'!$DM$3:$HQ$3,0))</f>
        <v>1627.5467000000001</v>
      </c>
      <c r="AU27" s="108">
        <f>INDEX('Results w relative recovery'!$DM$2:$HQ$60,MATCH($A27,'Results w relative recovery'!$A$2:$A$60,0),MATCH(AU$5,'Results w relative recovery'!$DM$3:$HQ$3,0))</f>
        <v>3104.8769000000002</v>
      </c>
      <c r="AV27" s="108">
        <f>INDEX('Results w relative recovery'!$DM$2:$HQ$60,MATCH($A27,'Results w relative recovery'!$A$2:$A$60,0),MATCH(AV$5,'Results w relative recovery'!$DM$3:$HQ$3,0))</f>
        <v>3280.0277000000001</v>
      </c>
      <c r="AW27" s="108">
        <f>INDEX('Results w relative recovery'!$DM$2:$HQ$60,MATCH($A27,'Results w relative recovery'!$A$2:$A$60,0),MATCH(AW$5,'Results w relative recovery'!$DM$3:$HQ$3,0))</f>
        <v>1635.2145</v>
      </c>
      <c r="AX27" s="108">
        <f>INDEX('Results w relative recovery'!$DM$2:$HQ$60,MATCH($A27,'Results w relative recovery'!$A$2:$A$60,0),MATCH(AX$5,'Results w relative recovery'!$DM$3:$HQ$3,0))</f>
        <v>2655.0419999999999</v>
      </c>
      <c r="AY27" s="108">
        <f>INDEX('Results w relative recovery'!$DM$2:$HQ$60,MATCH($A27,'Results w relative recovery'!$A$2:$A$60,0),MATCH(AY$5,'Results w relative recovery'!$DM$3:$HQ$3,0))</f>
        <v>2639.6635999999999</v>
      </c>
      <c r="AZ27" s="108">
        <f>INDEX('Results w relative recovery'!$DM$2:$HQ$60,MATCH($A27,'Results w relative recovery'!$A$2:$A$60,0),MATCH(AZ$5,'Results w relative recovery'!$DM$3:$HQ$3,0))</f>
        <v>849.00980000000004</v>
      </c>
      <c r="BA27" s="108">
        <f>INDEX('Results w relative recovery'!$DM$2:$HQ$60,MATCH($A27,'Results w relative recovery'!$A$2:$A$60,0),MATCH(BA$5,'Results w relative recovery'!$DM$3:$HQ$3,0))</f>
        <v>2519.9331999999999</v>
      </c>
      <c r="BB27" s="108">
        <f>INDEX('Results w relative recovery'!$DM$2:$HQ$60,MATCH($A27,'Results w relative recovery'!$A$2:$A$60,0),MATCH(BB$5,'Results w relative recovery'!$DM$3:$HQ$3,0))</f>
        <v>2368.2946999999999</v>
      </c>
      <c r="BC27" s="108">
        <f>INDEX('Results w relative recovery'!$DM$2:$HQ$60,MATCH($A27,'Results w relative recovery'!$A$2:$A$60,0),MATCH(BC$5,'Results w relative recovery'!$DM$3:$HQ$3,0))</f>
        <v>2356.7918</v>
      </c>
      <c r="BD27" s="108">
        <f>INDEX('Results w relative recovery'!$DM$2:$HQ$60,MATCH($A27,'Results w relative recovery'!$A$2:$A$60,0),MATCH(BD$5,'Results w relative recovery'!$DM$3:$HQ$3,0))</f>
        <v>716.98209999999995</v>
      </c>
      <c r="BE27" s="108">
        <f>INDEX('Results w relative recovery'!$DM$2:$HQ$60,MATCH($A27,'Results w relative recovery'!$A$2:$A$60,0),MATCH(BE$5,'Results w relative recovery'!$DM$3:$HQ$3,0))</f>
        <v>563.00300000000004</v>
      </c>
      <c r="BF27" s="108">
        <f>INDEX('Results w relative recovery'!$DM$2:$HQ$60,MATCH($A27,'Results w relative recovery'!$A$2:$A$60,0),MATCH(BF$5,'Results w relative recovery'!$DM$3:$HQ$3,0))</f>
        <v>600.30960000000005</v>
      </c>
      <c r="BG27" s="108">
        <f>INDEX('Results w relative recovery'!$DM$2:$HQ$60,MATCH($A27,'Results w relative recovery'!$A$2:$A$60,0),MATCH(BG$5,'Results w relative recovery'!$DM$3:$HQ$3,0))</f>
        <v>567.82809999999995</v>
      </c>
      <c r="BH27" s="108" t="str">
        <f>INDEX('Results w relative recovery'!$DM$2:$HQ$60,MATCH($A27,'Results w relative recovery'!$A$2:$A$60,0),MATCH(BH$5,'Results w relative recovery'!$DM$3:$HQ$3,0))</f>
        <v>&lt; LOQ</v>
      </c>
      <c r="BI27" s="108" t="str">
        <f>INDEX('Results w relative recovery'!$DM$2:$HQ$60,MATCH($A27,'Results w relative recovery'!$A$2:$A$60,0),MATCH(BI$5,'Results w relative recovery'!$DM$3:$HQ$3,0))</f>
        <v>&lt; LOQ</v>
      </c>
      <c r="BJ27" s="108" t="str">
        <f>INDEX('Results w relative recovery'!$DM$2:$HQ$60,MATCH($A27,'Results w relative recovery'!$A$2:$A$60,0),MATCH(BJ$5,'Results w relative recovery'!$DM$3:$HQ$3,0))</f>
        <v>&lt; LOQ</v>
      </c>
      <c r="BK27" s="108" t="str">
        <f>INDEX('Results w relative recovery'!$DM$2:$HQ$60,MATCH($A27,'Results w relative recovery'!$A$2:$A$60,0),MATCH(BK$5,'Results w relative recovery'!$DM$3:$HQ$3,0))</f>
        <v>&lt; LOQ</v>
      </c>
      <c r="BL27" s="108" t="str">
        <f>INDEX('Results w relative recovery'!$DM$2:$HQ$60,MATCH($A27,'Results w relative recovery'!$A$2:$A$60,0),MATCH(BL$5,'Results w relative recovery'!$DM$3:$HQ$3,0))</f>
        <v>&lt; LOQ</v>
      </c>
      <c r="BM27" s="108">
        <f>INDEX('Results w relative recovery'!$DM$2:$HQ$60,MATCH($A27,'Results w relative recovery'!$A$2:$A$60,0),MATCH(BM$5,'Results w relative recovery'!$DM$3:$HQ$3,0))</f>
        <v>3247.06</v>
      </c>
      <c r="BN27" s="108">
        <f>INDEX('Results w relative recovery'!$DM$2:$HQ$60,MATCH($A27,'Results w relative recovery'!$A$2:$A$60,0),MATCH(BN$5,'Results w relative recovery'!$DM$3:$HQ$3,0))</f>
        <v>26333.144899999999</v>
      </c>
      <c r="BO27" s="108" t="str">
        <f>INDEX('Results w relative recovery'!$DM$2:$HQ$60,MATCH($A27,'Results w relative recovery'!$A$2:$A$60,0),MATCH(BO$5,'Results w relative recovery'!$DM$3:$HQ$3,0))</f>
        <v>&lt; LOQ</v>
      </c>
      <c r="BP27" s="108" t="str">
        <f>INDEX('Results w relative recovery'!$DM$2:$HQ$60,MATCH($A27,'Results w relative recovery'!$A$2:$A$60,0),MATCH(BP$5,'Results w relative recovery'!$DM$3:$HQ$3,0))</f>
        <v>&lt; LOQ</v>
      </c>
      <c r="BQ27" s="108" t="str">
        <f>INDEX('Results w relative recovery'!$DM$2:$HQ$60,MATCH($A27,'Results w relative recovery'!$A$2:$A$60,0),MATCH(BQ$5,'Results w relative recovery'!$DM$3:$HQ$3,0))</f>
        <v>&lt; LOQ</v>
      </c>
      <c r="BR27" s="108" t="str">
        <f>INDEX('Results w relative recovery'!$DM$2:$HQ$60,MATCH($A27,'Results w relative recovery'!$A$2:$A$60,0),MATCH(BR$5,'Results w relative recovery'!$DM$3:$HQ$3,0))</f>
        <v>&lt; LOQ</v>
      </c>
      <c r="BS27" s="108" t="str">
        <f>INDEX('Results w relative recovery'!$DM$2:$HQ$60,MATCH($A27,'Results w relative recovery'!$A$2:$A$60,0),MATCH(BS$5,'Results w relative recovery'!$DM$3:$HQ$3,0))</f>
        <v>&lt; LOQ</v>
      </c>
      <c r="BT27" s="108" t="str">
        <f>INDEX('Results w relative recovery'!$DM$2:$HQ$60,MATCH($A27,'Results w relative recovery'!$A$2:$A$60,0),MATCH(BT$5,'Results w relative recovery'!$DM$3:$HQ$3,0))</f>
        <v>&lt; LOQ</v>
      </c>
      <c r="BU27" s="108" t="str">
        <f>INDEX('Results w relative recovery'!$DM$2:$HQ$60,MATCH($A27,'Results w relative recovery'!$A$2:$A$60,0),MATCH(BU$5,'Results w relative recovery'!$DM$3:$HQ$3,0))</f>
        <v>&lt; LOQ</v>
      </c>
      <c r="BV27" s="108" t="str">
        <f>INDEX('Results w relative recovery'!$DM$2:$HQ$60,MATCH($A27,'Results w relative recovery'!$A$2:$A$60,0),MATCH(BV$5,'Results w relative recovery'!$DM$3:$HQ$3,0))</f>
        <v>&lt; LOQ</v>
      </c>
      <c r="BW27" s="108" t="str">
        <f>INDEX('Results w relative recovery'!$DM$2:$HQ$60,MATCH($A27,'Results w relative recovery'!$A$2:$A$60,0),MATCH(BW$5,'Results w relative recovery'!$DM$3:$HQ$3,0))</f>
        <v>&lt; LOQ</v>
      </c>
      <c r="BX27" s="108" t="str">
        <f>INDEX('Results w relative recovery'!$DM$2:$HQ$60,MATCH($A27,'Results w relative recovery'!$A$2:$A$60,0),MATCH(BX$5,'Results w relative recovery'!$DM$3:$HQ$3,0))</f>
        <v>&lt; LOQ</v>
      </c>
      <c r="BY27" s="108" t="str">
        <f>INDEX('Results w relative recovery'!$DM$2:$HQ$60,MATCH($A27,'Results w relative recovery'!$A$2:$A$60,0),MATCH(BY$5,'Results w relative recovery'!$DM$3:$HQ$3,0))</f>
        <v>&lt; LOQ</v>
      </c>
      <c r="BZ27" s="108" t="str">
        <f>INDEX('Results w relative recovery'!$DM$2:$HQ$60,MATCH($A27,'Results w relative recovery'!$A$2:$A$60,0),MATCH(BZ$5,'Results w relative recovery'!$DM$3:$HQ$3,0))</f>
        <v>&lt; LOQ</v>
      </c>
      <c r="CA27" s="108" t="str">
        <f>INDEX('Results w relative recovery'!$DM$2:$HQ$60,MATCH($A27,'Results w relative recovery'!$A$2:$A$60,0),MATCH(CA$5,'Results w relative recovery'!$DM$3:$HQ$3,0))</f>
        <v>&lt; LOQ</v>
      </c>
      <c r="CB27" s="108" t="str">
        <f>INDEX('Results w relative recovery'!$DM$2:$HQ$60,MATCH($A27,'Results w relative recovery'!$A$2:$A$60,0),MATCH(CB$5,'Results w relative recovery'!$DM$3:$HQ$3,0))</f>
        <v>&lt; LOQ</v>
      </c>
      <c r="CC27" s="108" t="str">
        <f>INDEX('Results w relative recovery'!$DM$2:$HQ$60,MATCH($A27,'Results w relative recovery'!$A$2:$A$60,0),MATCH(CC$5,'Results w relative recovery'!$DM$3:$HQ$3,0))</f>
        <v>&lt; LOQ</v>
      </c>
      <c r="CD27" s="108" t="str">
        <f>INDEX('Results w relative recovery'!$DM$2:$HQ$60,MATCH($A27,'Results w relative recovery'!$A$2:$A$60,0),MATCH(CD$5,'Results w relative recovery'!$DM$3:$HQ$3,0))</f>
        <v>&lt; LOQ</v>
      </c>
      <c r="CE27" s="108" t="str">
        <f>INDEX('Results w relative recovery'!$DM$2:$HQ$60,MATCH($A27,'Results w relative recovery'!$A$2:$A$60,0),MATCH(CE$5,'Results w relative recovery'!$DM$3:$HQ$3,0))</f>
        <v>&lt; LOQ</v>
      </c>
      <c r="CF27" s="108" t="str">
        <f>INDEX('Results w relative recovery'!$DM$2:$HQ$60,MATCH($A27,'Results w relative recovery'!$A$2:$A$60,0),MATCH(CF$5,'Results w relative recovery'!$DM$3:$HQ$3,0))</f>
        <v>&lt; LOQ</v>
      </c>
      <c r="CG27" s="108" t="str">
        <f>INDEX('Results w relative recovery'!$DM$2:$HQ$60,MATCH($A27,'Results w relative recovery'!$A$2:$A$60,0),MATCH(CG$5,'Results w relative recovery'!$DM$3:$HQ$3,0))</f>
        <v>&lt; LOQ</v>
      </c>
      <c r="CH27" s="108" t="str">
        <f>INDEX('Results w relative recovery'!$DM$2:$HQ$60,MATCH($A27,'Results w relative recovery'!$A$2:$A$60,0),MATCH(CH$5,'Results w relative recovery'!$DM$3:$HQ$3,0))</f>
        <v>&lt; LOQ</v>
      </c>
      <c r="CI27" s="108" t="str">
        <f>INDEX('Results w relative recovery'!$DM$2:$HQ$60,MATCH($A27,'Results w relative recovery'!$A$2:$A$60,0),MATCH(CI$5,'Results w relative recovery'!$DM$3:$HQ$3,0))</f>
        <v>&lt; LOQ</v>
      </c>
      <c r="CJ27" s="108" t="str">
        <f>INDEX('Results w relative recovery'!$DM$2:$HQ$60,MATCH($A27,'Results w relative recovery'!$A$2:$A$60,0),MATCH(CJ$5,'Results w relative recovery'!$DM$3:$HQ$3,0))</f>
        <v>&lt; LOQ</v>
      </c>
      <c r="CK27" s="108" t="str">
        <f>INDEX('Results w relative recovery'!$DM$2:$HQ$60,MATCH($A27,'Results w relative recovery'!$A$2:$A$60,0),MATCH(CK$5,'Results w relative recovery'!$DM$3:$HQ$3,0))</f>
        <v>&lt; LOQ</v>
      </c>
      <c r="CL27" s="108" t="str">
        <f>INDEX('Results w relative recovery'!$DM$2:$HQ$60,MATCH($A27,'Results w relative recovery'!$A$2:$A$60,0),MATCH(CL$5,'Results w relative recovery'!$DM$3:$HQ$3,0))</f>
        <v>&lt; LOQ</v>
      </c>
      <c r="CM27" s="108" t="str">
        <f>INDEX('Results w relative recovery'!$DM$2:$HQ$60,MATCH($A27,'Results w relative recovery'!$A$2:$A$60,0),MATCH(CM$5,'Results w relative recovery'!$DM$3:$HQ$3,0))</f>
        <v>&lt; LOQ</v>
      </c>
      <c r="CN27" s="108">
        <f>INDEX('Results w relative recovery'!$DM$2:$HQ$60,MATCH($A27,'Results w relative recovery'!$A$2:$A$60,0),MATCH(CN$5,'Results w relative recovery'!$DM$3:$HQ$3,0))</f>
        <v>3381.5223000000001</v>
      </c>
      <c r="CO27" s="108">
        <f>INDEX('Results w relative recovery'!$DM$2:$HQ$60,MATCH($A27,'Results w relative recovery'!$A$2:$A$60,0),MATCH(CO$5,'Results w relative recovery'!$DM$3:$HQ$3,0))</f>
        <v>5922.1345000000001</v>
      </c>
      <c r="CP27" s="108">
        <f>INDEX('Results w relative recovery'!$DM$2:$HQ$60,MATCH($A27,'Results w relative recovery'!$A$2:$A$60,0),MATCH(CP$5,'Results w relative recovery'!$DM$3:$HQ$3,0))</f>
        <v>26837.873800000001</v>
      </c>
      <c r="CQ27" s="108">
        <f>INDEX('Results w relative recovery'!$DM$2:$HQ$60,MATCH($A27,'Results w relative recovery'!$A$2:$A$60,0),MATCH(CQ$5,'Results w relative recovery'!$DM$3:$HQ$3,0))</f>
        <v>22906.909299999999</v>
      </c>
      <c r="CR27" s="108" t="str">
        <f>INDEX('Results w relative recovery'!$DM$2:$HQ$60,MATCH($A27,'Results w relative recovery'!$A$2:$A$60,0),MATCH(CR$5,'Results w relative recovery'!$DM$3:$HQ$3,0))</f>
        <v>&lt; LOQ</v>
      </c>
      <c r="CS27" s="108" t="str">
        <f>INDEX('Results w relative recovery'!$DM$2:$HQ$60,MATCH($A27,'Results w relative recovery'!$A$2:$A$60,0),MATCH(CS$5,'Results w relative recovery'!$DM$3:$HQ$3,0))</f>
        <v>&lt; LOQ</v>
      </c>
      <c r="CT27" s="108" t="str">
        <f>INDEX('Results w relative recovery'!$DM$2:$HQ$60,MATCH($A27,'Results w relative recovery'!$A$2:$A$60,0),MATCH(CT$5,'Results w relative recovery'!$DM$3:$HQ$3,0))</f>
        <v>&lt; LOQ</v>
      </c>
      <c r="CU27" s="108" t="str">
        <f>INDEX('Results w relative recovery'!$DM$2:$HQ$60,MATCH($A27,'Results w relative recovery'!$A$2:$A$60,0),MATCH(CU$5,'Results w relative recovery'!$DM$3:$HQ$3,0))</f>
        <v>&lt; LOQ</v>
      </c>
      <c r="CV27" s="108" t="str">
        <f>INDEX('Results w relative recovery'!$DM$2:$HQ$60,MATCH($A27,'Results w relative recovery'!$A$2:$A$60,0),MATCH(CV$5,'Results w relative recovery'!$DM$3:$HQ$3,0))</f>
        <v>&lt; LOQ</v>
      </c>
      <c r="CW27" s="108">
        <f>INDEX('Results w relative recovery'!$DM$2:$HQ$60,MATCH($A27,'Results w relative recovery'!$A$2:$A$60,0),MATCH(CW$5,'Results w relative recovery'!$DM$3:$HQ$3,0))</f>
        <v>1056.2972</v>
      </c>
      <c r="CX27" s="108">
        <f>INDEX('Results w relative recovery'!$DM$2:$HQ$60,MATCH($A27,'Results w relative recovery'!$A$2:$A$60,0),MATCH(CX$5,'Results w relative recovery'!$DM$3:$HQ$3,0))</f>
        <v>4586.7106000000003</v>
      </c>
      <c r="CY27" s="108">
        <f>INDEX('Results w relative recovery'!$DM$2:$HQ$60,MATCH($A27,'Results w relative recovery'!$A$2:$A$60,0),MATCH(CY$5,'Results w relative recovery'!$DM$3:$HQ$3,0))</f>
        <v>46120.560100000002</v>
      </c>
      <c r="CZ27" s="108" t="str">
        <f>INDEX('Results w relative recovery'!$DM$2:$HQ$60,MATCH($A27,'Results w relative recovery'!$A$2:$A$60,0),MATCH(CZ$5,'Results w relative recovery'!$DM$3:$HQ$3,0))</f>
        <v>&lt; LOQ</v>
      </c>
      <c r="DA27" s="108" t="str">
        <f>INDEX('Results w relative recovery'!$DM$2:$HQ$60,MATCH($A27,'Results w relative recovery'!$A$2:$A$60,0),MATCH(DA$5,'Results w relative recovery'!$DM$3:$HQ$3,0))</f>
        <v>&lt; LOQ</v>
      </c>
      <c r="DB27" s="108" t="str">
        <f>INDEX('Results w relative recovery'!$DM$2:$HQ$60,MATCH($A27,'Results w relative recovery'!$A$2:$A$60,0),MATCH(DB$5,'Results w relative recovery'!$DM$3:$HQ$3,0))</f>
        <v>&lt; LOQ</v>
      </c>
      <c r="DC27" s="108" t="str">
        <f>INDEX('Results w relative recovery'!$DM$2:$HQ$60,MATCH($A27,'Results w relative recovery'!$A$2:$A$60,0),MATCH(DC$5,'Results w relative recovery'!$DM$3:$HQ$3,0))</f>
        <v>&lt; LOQ</v>
      </c>
      <c r="DD27" s="108" t="str">
        <f>INDEX('Results w relative recovery'!$DM$2:$HQ$60,MATCH($A27,'Results w relative recovery'!$A$2:$A$60,0),MATCH(DD$5,'Results w relative recovery'!$DM$3:$HQ$3,0))</f>
        <v>&lt; LOQ</v>
      </c>
      <c r="DE27" s="108" t="str">
        <f>INDEX('Results w relative recovery'!$DM$2:$HQ$60,MATCH($A27,'Results w relative recovery'!$A$2:$A$60,0),MATCH(DE$5,'Results w relative recovery'!$DM$3:$HQ$3,0))</f>
        <v>&lt; LOQ</v>
      </c>
      <c r="DF27" s="108" t="str">
        <f>INDEX('Results w relative recovery'!$DM$2:$HQ$60,MATCH($A27,'Results w relative recovery'!$A$2:$A$60,0),MATCH(DF$5,'Results w relative recovery'!$DM$3:$HQ$3,0))</f>
        <v>&lt; LOQ</v>
      </c>
      <c r="DG27" s="108" t="str">
        <f>INDEX('Results w relative recovery'!$DM$2:$HQ$60,MATCH($A27,'Results w relative recovery'!$A$2:$A$60,0),MATCH(DG$5,'Results w relative recovery'!$DM$3:$HQ$3,0))</f>
        <v>&lt; LOQ</v>
      </c>
      <c r="DH27" s="108" t="str">
        <f>INDEX('Results w relative recovery'!$DM$2:$HQ$60,MATCH($A27,'Results w relative recovery'!$A$2:$A$60,0),MATCH(DH$5,'Results w relative recovery'!$DM$3:$HQ$3,0))</f>
        <v>&lt; LOQ</v>
      </c>
      <c r="DI27" s="108" t="str">
        <f>INDEX('Results w relative recovery'!$DM$2:$HQ$60,MATCH($A27,'Results w relative recovery'!$A$2:$A$60,0),MATCH(DI$5,'Results w relative recovery'!$DM$3:$HQ$3,0))</f>
        <v>&lt; LOQ</v>
      </c>
      <c r="DJ27" s="108" t="str">
        <f>INDEX('Results w relative recovery'!$DM$2:$HQ$60,MATCH($A27,'Results w relative recovery'!$A$2:$A$60,0),MATCH(DJ$5,'Results w relative recovery'!$DM$3:$HQ$3,0))</f>
        <v>&lt; LOQ</v>
      </c>
      <c r="DK27" s="108" t="str">
        <f>INDEX('Results w relative recovery'!$DM$2:$HQ$60,MATCH($A27,'Results w relative recovery'!$A$2:$A$60,0),MATCH(DK$5,'Results w relative recovery'!$DM$3:$HQ$3,0))</f>
        <v>&lt; LOQ</v>
      </c>
      <c r="DL27" s="108">
        <f>INDEX('Results w relative recovery'!$DM$2:$HQ$60,MATCH($A27,'Results w relative recovery'!$A$2:$A$60,0),MATCH(DL$5,'Results w relative recovery'!$DM$3:$HQ$3,0))</f>
        <v>552.08489999999995</v>
      </c>
      <c r="DM27" s="108">
        <f>INDEX('Results w relative recovery'!$DM$2:$HQ$60,MATCH($A27,'Results w relative recovery'!$A$2:$A$60,0),MATCH(DM$5,'Results w relative recovery'!$DM$3:$HQ$3,0))</f>
        <v>1040.7589</v>
      </c>
      <c r="DN27" s="108">
        <f>INDEX('Results w relative recovery'!$DM$2:$HQ$60,MATCH($A27,'Results w relative recovery'!$A$2:$A$60,0),MATCH(DN$5,'Results w relative recovery'!$DM$3:$HQ$3,0))</f>
        <v>5104.4350000000004</v>
      </c>
      <c r="DO27" s="108">
        <f>INDEX('Results w relative recovery'!$DM$2:$HQ$60,MATCH($A27,'Results w relative recovery'!$A$2:$A$60,0),MATCH(DO$5,'Results w relative recovery'!$DM$3:$HQ$3,0))</f>
        <v>7075.6517000000003</v>
      </c>
    </row>
    <row r="28" spans="1:120" x14ac:dyDescent="0.25">
      <c r="A28" s="103" t="s">
        <v>214</v>
      </c>
      <c r="C28" s="173" t="str">
        <f>LOOKUP(A28,Auswertung_Sequence!A28:A81,Auswertung_Sequence!E28:E81)</f>
        <v>Yes</v>
      </c>
      <c r="E28" s="173">
        <f ca="1">LOOKUP(A28,'Results w relative recovery'!$A$4:$A$60,'Results w relative recovery'!$DL$4:$DL$19)</f>
        <v>431</v>
      </c>
      <c r="L28" s="108" t="str">
        <f>INDEX('Results w relative recovery'!$DM$2:$HQ$60,MATCH($A28,'Results w relative recovery'!$A$2:$A$60,0),MATCH(L$5,'Results w relative recovery'!$DM$3:$HQ$3,0))</f>
        <v>&lt; LOQ</v>
      </c>
      <c r="M28" s="108" t="str">
        <f>INDEX('Results w relative recovery'!$DM$2:$HQ$60,MATCH($A28,'Results w relative recovery'!$A$2:$A$60,0),MATCH(M$5,'Results w relative recovery'!$DM$3:$HQ$3,0))</f>
        <v>&lt; LOQ</v>
      </c>
      <c r="N28" s="108" t="str">
        <f>INDEX('Results w relative recovery'!$DM$2:$HQ$60,MATCH($A28,'Results w relative recovery'!$A$2:$A$60,0),MATCH(N$5,'Results w relative recovery'!$DM$3:$HQ$3,0))</f>
        <v>&lt; LOQ</v>
      </c>
      <c r="O28" s="108" t="str">
        <f>INDEX('Results w relative recovery'!$DM$2:$HQ$60,MATCH($A28,'Results w relative recovery'!$A$2:$A$60,0),MATCH(O$5,'Results w relative recovery'!$DM$3:$HQ$3,0))</f>
        <v>&lt; LOQ</v>
      </c>
      <c r="P28" s="108" t="str">
        <f>INDEX('Results w relative recovery'!$DM$2:$HQ$60,MATCH($A28,'Results w relative recovery'!$A$2:$A$60,0),MATCH(P$5,'Results w relative recovery'!$DM$3:$HQ$3,0))</f>
        <v>&lt; LOQ</v>
      </c>
      <c r="Q28" s="108" t="str">
        <f>INDEX('Results w relative recovery'!$DM$2:$HQ$60,MATCH($A28,'Results w relative recovery'!$A$2:$A$60,0),MATCH(Q$5,'Results w relative recovery'!$DM$3:$HQ$3,0))</f>
        <v>&lt; LOQ</v>
      </c>
      <c r="R28" s="108" t="str">
        <f>INDEX('Results w relative recovery'!$DM$2:$HQ$60,MATCH($A28,'Results w relative recovery'!$A$2:$A$60,0),MATCH(R$5,'Results w relative recovery'!$DM$3:$HQ$3,0))</f>
        <v>&lt; LOQ</v>
      </c>
      <c r="S28" s="108" t="str">
        <f>INDEX('Results w relative recovery'!$DM$2:$HQ$60,MATCH($A28,'Results w relative recovery'!$A$2:$A$60,0),MATCH(S$5,'Results w relative recovery'!$DM$3:$HQ$3,0))</f>
        <v>&lt; LOQ</v>
      </c>
      <c r="T28" s="108" t="str">
        <f>INDEX('Results w relative recovery'!$DM$2:$HQ$60,MATCH($A28,'Results w relative recovery'!$A$2:$A$60,0),MATCH(T$5,'Results w relative recovery'!$DM$3:$HQ$3,0))</f>
        <v>&lt; LOQ</v>
      </c>
      <c r="U28" s="108" t="str">
        <f>INDEX('Results w relative recovery'!$DM$2:$HQ$60,MATCH($A28,'Results w relative recovery'!$A$2:$A$60,0),MATCH(U$5,'Results w relative recovery'!$DM$3:$HQ$3,0))</f>
        <v>&lt; LOQ</v>
      </c>
      <c r="V28" s="108" t="str">
        <f>INDEX('Results w relative recovery'!$DM$2:$HQ$60,MATCH($A28,'Results w relative recovery'!$A$2:$A$60,0),MATCH(V$5,'Results w relative recovery'!$DM$3:$HQ$3,0))</f>
        <v>&lt; LOQ</v>
      </c>
      <c r="W28" s="108">
        <f>INDEX('Results w relative recovery'!$DM$2:$HQ$60,MATCH($A28,'Results w relative recovery'!$A$2:$A$60,0),MATCH(W$5,'Results w relative recovery'!$DM$3:$HQ$3,0))</f>
        <v>554.97569999999996</v>
      </c>
      <c r="X28" s="108">
        <f>INDEX('Results w relative recovery'!$DM$2:$HQ$60,MATCH($A28,'Results w relative recovery'!$A$2:$A$60,0),MATCH(X$5,'Results w relative recovery'!$DM$3:$HQ$3,0))</f>
        <v>974.86410000000001</v>
      </c>
      <c r="Y28" s="108">
        <f>INDEX('Results w relative recovery'!$DM$2:$HQ$60,MATCH($A28,'Results w relative recovery'!$A$2:$A$60,0),MATCH(Y$5,'Results w relative recovery'!$DM$3:$HQ$3,0))</f>
        <v>4832.6342999999997</v>
      </c>
      <c r="Z28" s="108">
        <f>INDEX('Results w relative recovery'!$DM$2:$HQ$60,MATCH($A28,'Results w relative recovery'!$A$2:$A$60,0),MATCH(Z$5,'Results w relative recovery'!$DM$3:$HQ$3,0))</f>
        <v>6871.2250000000004</v>
      </c>
      <c r="AA28" s="108" t="str">
        <f>INDEX('Results w relative recovery'!$DM$2:$HQ$60,MATCH($A28,'Results w relative recovery'!$A$2:$A$60,0),MATCH(AA$5,'Results w relative recovery'!$DM$3:$HQ$3,0))</f>
        <v>&lt; LOQ</v>
      </c>
      <c r="AB28" s="108" t="str">
        <f>INDEX('Results w relative recovery'!$DM$2:$HQ$60,MATCH($A28,'Results w relative recovery'!$A$2:$A$60,0),MATCH(AB$5,'Results w relative recovery'!$DM$3:$HQ$3,0))</f>
        <v>&lt; LOQ</v>
      </c>
      <c r="AC28" s="108" t="str">
        <f>INDEX('Results w relative recovery'!$DM$2:$HQ$60,MATCH($A28,'Results w relative recovery'!$A$2:$A$60,0),MATCH(AC$5,'Results w relative recovery'!$DM$3:$HQ$3,0))</f>
        <v>&lt; LOQ</v>
      </c>
      <c r="AD28" s="108" t="str">
        <f>INDEX('Results w relative recovery'!$DM$2:$HQ$60,MATCH($A28,'Results w relative recovery'!$A$2:$A$60,0),MATCH(AD$5,'Results w relative recovery'!$DM$3:$HQ$3,0))</f>
        <v>&lt; LOQ</v>
      </c>
      <c r="AE28" s="108" t="str">
        <f>INDEX('Results w relative recovery'!$DM$2:$HQ$60,MATCH($A28,'Results w relative recovery'!$A$2:$A$60,0),MATCH(AE$5,'Results w relative recovery'!$DM$3:$HQ$3,0))</f>
        <v>&lt; LOQ</v>
      </c>
      <c r="AF28" s="108" t="str">
        <f>INDEX('Results w relative recovery'!$DM$2:$HQ$60,MATCH($A28,'Results w relative recovery'!$A$2:$A$60,0),MATCH(AF$5,'Results w relative recovery'!$DM$3:$HQ$3,0))</f>
        <v>&lt; LOQ</v>
      </c>
      <c r="AG28" s="108" t="str">
        <f>INDEX('Results w relative recovery'!$DM$2:$HQ$60,MATCH($A28,'Results w relative recovery'!$A$2:$A$60,0),MATCH(AG$5,'Results w relative recovery'!$DM$3:$HQ$3,0))</f>
        <v>&lt; LOQ</v>
      </c>
      <c r="AH28" s="108" t="str">
        <f>INDEX('Results w relative recovery'!$DM$2:$HQ$60,MATCH($A28,'Results w relative recovery'!$A$2:$A$60,0),MATCH(AH$5,'Results w relative recovery'!$DM$3:$HQ$3,0))</f>
        <v>&lt; LOQ</v>
      </c>
      <c r="AI28" s="108" t="str">
        <f>INDEX('Results w relative recovery'!$DM$2:$HQ$60,MATCH($A28,'Results w relative recovery'!$A$2:$A$60,0),MATCH(AI$5,'Results w relative recovery'!$DM$3:$HQ$3,0))</f>
        <v>&lt; LOQ</v>
      </c>
      <c r="AJ28" s="108" t="str">
        <f>INDEX('Results w relative recovery'!$DM$2:$HQ$60,MATCH($A28,'Results w relative recovery'!$A$2:$A$60,0),MATCH(AJ$5,'Results w relative recovery'!$DM$3:$HQ$3,0))</f>
        <v>&lt; LOQ</v>
      </c>
      <c r="AK28" s="108" t="str">
        <f>INDEX('Results w relative recovery'!$DM$2:$HQ$60,MATCH($A28,'Results w relative recovery'!$A$2:$A$60,0),MATCH(AK$5,'Results w relative recovery'!$DM$3:$HQ$3,0))</f>
        <v>&lt; LOQ</v>
      </c>
      <c r="AL28" s="108" t="str">
        <f>INDEX('Results w relative recovery'!$DM$2:$HQ$60,MATCH($A28,'Results w relative recovery'!$A$2:$A$60,0),MATCH(AL$5,'Results w relative recovery'!$DM$3:$HQ$3,0))</f>
        <v>&lt; LOQ</v>
      </c>
      <c r="AM28" s="108" t="str">
        <f>INDEX('Results w relative recovery'!$DM$2:$HQ$60,MATCH($A28,'Results w relative recovery'!$A$2:$A$60,0),MATCH(AM$5,'Results w relative recovery'!$DM$3:$HQ$3,0))</f>
        <v>&lt; LOQ</v>
      </c>
      <c r="AN28" s="108" t="str">
        <f>INDEX('Results w relative recovery'!$DM$2:$HQ$60,MATCH($A28,'Results w relative recovery'!$A$2:$A$60,0),MATCH(AN$5,'Results w relative recovery'!$DM$3:$HQ$3,0))</f>
        <v>&lt; LOQ</v>
      </c>
      <c r="AO28" s="108" t="str">
        <f>INDEX('Results w relative recovery'!$DM$2:$HQ$60,MATCH($A28,'Results w relative recovery'!$A$2:$A$60,0),MATCH(AO$5,'Results w relative recovery'!$DM$3:$HQ$3,0))</f>
        <v>&lt; LOQ</v>
      </c>
      <c r="AP28" s="108" t="str">
        <f>INDEX('Results w relative recovery'!$DM$2:$HQ$60,MATCH($A28,'Results w relative recovery'!$A$2:$A$60,0),MATCH(AP$5,'Results w relative recovery'!$DM$3:$HQ$3,0))</f>
        <v>&lt; LOQ</v>
      </c>
      <c r="AQ28" s="108">
        <f>INDEX('Results w relative recovery'!$DM$2:$HQ$60,MATCH($A28,'Results w relative recovery'!$A$2:$A$60,0),MATCH(AQ$5,'Results w relative recovery'!$DM$3:$HQ$3,0))</f>
        <v>564.83429999999998</v>
      </c>
      <c r="AR28" s="108" t="str">
        <f>INDEX('Results w relative recovery'!$DM$2:$HQ$60,MATCH($A28,'Results w relative recovery'!$A$2:$A$60,0),MATCH(AR$5,'Results w relative recovery'!$DM$3:$HQ$3,0))</f>
        <v>&lt; LOQ</v>
      </c>
      <c r="AS28" s="108">
        <f>INDEX('Results w relative recovery'!$DM$2:$HQ$60,MATCH($A28,'Results w relative recovery'!$A$2:$A$60,0),MATCH(AS$5,'Results w relative recovery'!$DM$3:$HQ$3,0))</f>
        <v>442.70920000000001</v>
      </c>
      <c r="AT28" s="108" t="str">
        <f>INDEX('Results w relative recovery'!$DM$2:$HQ$60,MATCH($A28,'Results w relative recovery'!$A$2:$A$60,0),MATCH(AT$5,'Results w relative recovery'!$DM$3:$HQ$3,0))</f>
        <v>&lt; LOQ</v>
      </c>
      <c r="AU28" s="108">
        <f>INDEX('Results w relative recovery'!$DM$2:$HQ$60,MATCH($A28,'Results w relative recovery'!$A$2:$A$60,0),MATCH(AU$5,'Results w relative recovery'!$DM$3:$HQ$3,0))</f>
        <v>447.46730000000002</v>
      </c>
      <c r="AV28" s="108" t="str">
        <f>INDEX('Results w relative recovery'!$DM$2:$HQ$60,MATCH($A28,'Results w relative recovery'!$A$2:$A$60,0),MATCH(AV$5,'Results w relative recovery'!$DM$3:$HQ$3,0))</f>
        <v>&lt; LOQ</v>
      </c>
      <c r="AW28" s="108" t="str">
        <f>INDEX('Results w relative recovery'!$DM$2:$HQ$60,MATCH($A28,'Results w relative recovery'!$A$2:$A$60,0),MATCH(AW$5,'Results w relative recovery'!$DM$3:$HQ$3,0))</f>
        <v>&lt; LOQ</v>
      </c>
      <c r="AX28" s="108">
        <f>INDEX('Results w relative recovery'!$DM$2:$HQ$60,MATCH($A28,'Results w relative recovery'!$A$2:$A$60,0),MATCH(AX$5,'Results w relative recovery'!$DM$3:$HQ$3,0))</f>
        <v>780.66899999999998</v>
      </c>
      <c r="AY28" s="108">
        <f>INDEX('Results w relative recovery'!$DM$2:$HQ$60,MATCH($A28,'Results w relative recovery'!$A$2:$A$60,0),MATCH(AY$5,'Results w relative recovery'!$DM$3:$HQ$3,0))</f>
        <v>918.8578</v>
      </c>
      <c r="AZ28" s="108" t="str">
        <f>INDEX('Results w relative recovery'!$DM$2:$HQ$60,MATCH($A28,'Results w relative recovery'!$A$2:$A$60,0),MATCH(AZ$5,'Results w relative recovery'!$DM$3:$HQ$3,0))</f>
        <v>&lt; LOQ</v>
      </c>
      <c r="BA28" s="108">
        <f>INDEX('Results w relative recovery'!$DM$2:$HQ$60,MATCH($A28,'Results w relative recovery'!$A$2:$A$60,0),MATCH(BA$5,'Results w relative recovery'!$DM$3:$HQ$3,0))</f>
        <v>1154.8749</v>
      </c>
      <c r="BB28" s="108">
        <f>INDEX('Results w relative recovery'!$DM$2:$HQ$60,MATCH($A28,'Results w relative recovery'!$A$2:$A$60,0),MATCH(BB$5,'Results w relative recovery'!$DM$3:$HQ$3,0))</f>
        <v>1064.3595</v>
      </c>
      <c r="BC28" s="108">
        <f>INDEX('Results w relative recovery'!$DM$2:$HQ$60,MATCH($A28,'Results w relative recovery'!$A$2:$A$60,0),MATCH(BC$5,'Results w relative recovery'!$DM$3:$HQ$3,0))</f>
        <v>630.90139999999997</v>
      </c>
      <c r="BD28" s="108" t="str">
        <f>INDEX('Results w relative recovery'!$DM$2:$HQ$60,MATCH($A28,'Results w relative recovery'!$A$2:$A$60,0),MATCH(BD$5,'Results w relative recovery'!$DM$3:$HQ$3,0))</f>
        <v>&lt; LOQ</v>
      </c>
      <c r="BE28" s="108" t="str">
        <f>INDEX('Results w relative recovery'!$DM$2:$HQ$60,MATCH($A28,'Results w relative recovery'!$A$2:$A$60,0),MATCH(BE$5,'Results w relative recovery'!$DM$3:$HQ$3,0))</f>
        <v>&lt; LOQ</v>
      </c>
      <c r="BF28" s="108" t="str">
        <f>INDEX('Results w relative recovery'!$DM$2:$HQ$60,MATCH($A28,'Results w relative recovery'!$A$2:$A$60,0),MATCH(BF$5,'Results w relative recovery'!$DM$3:$HQ$3,0))</f>
        <v>&lt; LOQ</v>
      </c>
      <c r="BG28" s="108" t="str">
        <f>INDEX('Results w relative recovery'!$DM$2:$HQ$60,MATCH($A28,'Results w relative recovery'!$A$2:$A$60,0),MATCH(BG$5,'Results w relative recovery'!$DM$3:$HQ$3,0))</f>
        <v>&lt; LOQ</v>
      </c>
      <c r="BH28" s="108" t="str">
        <f>INDEX('Results w relative recovery'!$DM$2:$HQ$60,MATCH($A28,'Results w relative recovery'!$A$2:$A$60,0),MATCH(BH$5,'Results w relative recovery'!$DM$3:$HQ$3,0))</f>
        <v>&lt; LOQ</v>
      </c>
      <c r="BI28" s="108" t="str">
        <f>INDEX('Results w relative recovery'!$DM$2:$HQ$60,MATCH($A28,'Results w relative recovery'!$A$2:$A$60,0),MATCH(BI$5,'Results w relative recovery'!$DM$3:$HQ$3,0))</f>
        <v>&lt; LOQ</v>
      </c>
      <c r="BJ28" s="108" t="str">
        <f>INDEX('Results w relative recovery'!$DM$2:$HQ$60,MATCH($A28,'Results w relative recovery'!$A$2:$A$60,0),MATCH(BJ$5,'Results w relative recovery'!$DM$3:$HQ$3,0))</f>
        <v>&lt; LOQ</v>
      </c>
      <c r="BK28" s="108" t="str">
        <f>INDEX('Results w relative recovery'!$DM$2:$HQ$60,MATCH($A28,'Results w relative recovery'!$A$2:$A$60,0),MATCH(BK$5,'Results w relative recovery'!$DM$3:$HQ$3,0))</f>
        <v>&lt; LOQ</v>
      </c>
      <c r="BL28" s="108" t="str">
        <f>INDEX('Results w relative recovery'!$DM$2:$HQ$60,MATCH($A28,'Results w relative recovery'!$A$2:$A$60,0),MATCH(BL$5,'Results w relative recovery'!$DM$3:$HQ$3,0))</f>
        <v>&lt; LOQ</v>
      </c>
      <c r="BM28" s="108">
        <f>INDEX('Results w relative recovery'!$DM$2:$HQ$60,MATCH($A28,'Results w relative recovery'!$A$2:$A$60,0),MATCH(BM$5,'Results w relative recovery'!$DM$3:$HQ$3,0))</f>
        <v>33408.432099999998</v>
      </c>
      <c r="BN28" s="108">
        <f>INDEX('Results w relative recovery'!$DM$2:$HQ$60,MATCH($A28,'Results w relative recovery'!$A$2:$A$60,0),MATCH(BN$5,'Results w relative recovery'!$DM$3:$HQ$3,0))</f>
        <v>14930.433800000001</v>
      </c>
      <c r="BO28" s="108" t="str">
        <f>INDEX('Results w relative recovery'!$DM$2:$HQ$60,MATCH($A28,'Results w relative recovery'!$A$2:$A$60,0),MATCH(BO$5,'Results w relative recovery'!$DM$3:$HQ$3,0))</f>
        <v>&lt; LOQ</v>
      </c>
      <c r="BP28" s="108" t="str">
        <f>INDEX('Results w relative recovery'!$DM$2:$HQ$60,MATCH($A28,'Results w relative recovery'!$A$2:$A$60,0),MATCH(BP$5,'Results w relative recovery'!$DM$3:$HQ$3,0))</f>
        <v>&lt; LOQ</v>
      </c>
      <c r="BQ28" s="108" t="str">
        <f>INDEX('Results w relative recovery'!$DM$2:$HQ$60,MATCH($A28,'Results w relative recovery'!$A$2:$A$60,0),MATCH(BQ$5,'Results w relative recovery'!$DM$3:$HQ$3,0))</f>
        <v>&lt; LOQ</v>
      </c>
      <c r="BR28" s="108" t="str">
        <f>INDEX('Results w relative recovery'!$DM$2:$HQ$60,MATCH($A28,'Results w relative recovery'!$A$2:$A$60,0),MATCH(BR$5,'Results w relative recovery'!$DM$3:$HQ$3,0))</f>
        <v>&lt; LOQ</v>
      </c>
      <c r="BS28" s="108" t="str">
        <f>INDEX('Results w relative recovery'!$DM$2:$HQ$60,MATCH($A28,'Results w relative recovery'!$A$2:$A$60,0),MATCH(BS$5,'Results w relative recovery'!$DM$3:$HQ$3,0))</f>
        <v>&lt; LOQ</v>
      </c>
      <c r="BT28" s="108" t="str">
        <f>INDEX('Results w relative recovery'!$DM$2:$HQ$60,MATCH($A28,'Results w relative recovery'!$A$2:$A$60,0),MATCH(BT$5,'Results w relative recovery'!$DM$3:$HQ$3,0))</f>
        <v>&lt; LOQ</v>
      </c>
      <c r="BU28" s="108" t="str">
        <f>INDEX('Results w relative recovery'!$DM$2:$HQ$60,MATCH($A28,'Results w relative recovery'!$A$2:$A$60,0),MATCH(BU$5,'Results w relative recovery'!$DM$3:$HQ$3,0))</f>
        <v>&lt; LOQ</v>
      </c>
      <c r="BV28" s="108" t="str">
        <f>INDEX('Results w relative recovery'!$DM$2:$HQ$60,MATCH($A28,'Results w relative recovery'!$A$2:$A$60,0),MATCH(BV$5,'Results w relative recovery'!$DM$3:$HQ$3,0))</f>
        <v>&lt; LOQ</v>
      </c>
      <c r="BW28" s="108" t="str">
        <f>INDEX('Results w relative recovery'!$DM$2:$HQ$60,MATCH($A28,'Results w relative recovery'!$A$2:$A$60,0),MATCH(BW$5,'Results w relative recovery'!$DM$3:$HQ$3,0))</f>
        <v>&lt; LOQ</v>
      </c>
      <c r="BX28" s="108" t="str">
        <f>INDEX('Results w relative recovery'!$DM$2:$HQ$60,MATCH($A28,'Results w relative recovery'!$A$2:$A$60,0),MATCH(BX$5,'Results w relative recovery'!$DM$3:$HQ$3,0))</f>
        <v>&lt; LOQ</v>
      </c>
      <c r="BY28" s="108" t="str">
        <f>INDEX('Results w relative recovery'!$DM$2:$HQ$60,MATCH($A28,'Results w relative recovery'!$A$2:$A$60,0),MATCH(BY$5,'Results w relative recovery'!$DM$3:$HQ$3,0))</f>
        <v>&lt; LOQ</v>
      </c>
      <c r="BZ28" s="108" t="str">
        <f>INDEX('Results w relative recovery'!$DM$2:$HQ$60,MATCH($A28,'Results w relative recovery'!$A$2:$A$60,0),MATCH(BZ$5,'Results w relative recovery'!$DM$3:$HQ$3,0))</f>
        <v>&lt; LOQ</v>
      </c>
      <c r="CA28" s="108" t="str">
        <f>INDEX('Results w relative recovery'!$DM$2:$HQ$60,MATCH($A28,'Results w relative recovery'!$A$2:$A$60,0),MATCH(CA$5,'Results w relative recovery'!$DM$3:$HQ$3,0))</f>
        <v>&lt; LOQ</v>
      </c>
      <c r="CB28" s="108" t="str">
        <f>INDEX('Results w relative recovery'!$DM$2:$HQ$60,MATCH($A28,'Results w relative recovery'!$A$2:$A$60,0),MATCH(CB$5,'Results w relative recovery'!$DM$3:$HQ$3,0))</f>
        <v>&lt; LOQ</v>
      </c>
      <c r="CC28" s="108" t="str">
        <f>INDEX('Results w relative recovery'!$DM$2:$HQ$60,MATCH($A28,'Results w relative recovery'!$A$2:$A$60,0),MATCH(CC$5,'Results w relative recovery'!$DM$3:$HQ$3,0))</f>
        <v>&lt; LOQ</v>
      </c>
      <c r="CD28" s="108" t="str">
        <f>INDEX('Results w relative recovery'!$DM$2:$HQ$60,MATCH($A28,'Results w relative recovery'!$A$2:$A$60,0),MATCH(CD$5,'Results w relative recovery'!$DM$3:$HQ$3,0))</f>
        <v>&lt; LOQ</v>
      </c>
      <c r="CE28" s="108" t="str">
        <f>INDEX('Results w relative recovery'!$DM$2:$HQ$60,MATCH($A28,'Results w relative recovery'!$A$2:$A$60,0),MATCH(CE$5,'Results w relative recovery'!$DM$3:$HQ$3,0))</f>
        <v>&lt; LOQ</v>
      </c>
      <c r="CF28" s="108" t="str">
        <f>INDEX('Results w relative recovery'!$DM$2:$HQ$60,MATCH($A28,'Results w relative recovery'!$A$2:$A$60,0),MATCH(CF$5,'Results w relative recovery'!$DM$3:$HQ$3,0))</f>
        <v>&lt; LOQ</v>
      </c>
      <c r="CG28" s="108" t="str">
        <f>INDEX('Results w relative recovery'!$DM$2:$HQ$60,MATCH($A28,'Results w relative recovery'!$A$2:$A$60,0),MATCH(CG$5,'Results w relative recovery'!$DM$3:$HQ$3,0))</f>
        <v>&lt; LOQ</v>
      </c>
      <c r="CH28" s="108" t="str">
        <f>INDEX('Results w relative recovery'!$DM$2:$HQ$60,MATCH($A28,'Results w relative recovery'!$A$2:$A$60,0),MATCH(CH$5,'Results w relative recovery'!$DM$3:$HQ$3,0))</f>
        <v>&lt; LOQ</v>
      </c>
      <c r="CI28" s="108" t="str">
        <f>INDEX('Results w relative recovery'!$DM$2:$HQ$60,MATCH($A28,'Results w relative recovery'!$A$2:$A$60,0),MATCH(CI$5,'Results w relative recovery'!$DM$3:$HQ$3,0))</f>
        <v>&lt; LOQ</v>
      </c>
      <c r="CJ28" s="108" t="str">
        <f>INDEX('Results w relative recovery'!$DM$2:$HQ$60,MATCH($A28,'Results w relative recovery'!$A$2:$A$60,0),MATCH(CJ$5,'Results w relative recovery'!$DM$3:$HQ$3,0))</f>
        <v>&lt; LOQ</v>
      </c>
      <c r="CK28" s="108" t="str">
        <f>INDEX('Results w relative recovery'!$DM$2:$HQ$60,MATCH($A28,'Results w relative recovery'!$A$2:$A$60,0),MATCH(CK$5,'Results w relative recovery'!$DM$3:$HQ$3,0))</f>
        <v>&lt; LOQ</v>
      </c>
      <c r="CL28" s="108" t="str">
        <f>INDEX('Results w relative recovery'!$DM$2:$HQ$60,MATCH($A28,'Results w relative recovery'!$A$2:$A$60,0),MATCH(CL$5,'Results w relative recovery'!$DM$3:$HQ$3,0))</f>
        <v>&lt; LOQ</v>
      </c>
      <c r="CM28" s="108" t="str">
        <f>INDEX('Results w relative recovery'!$DM$2:$HQ$60,MATCH($A28,'Results w relative recovery'!$A$2:$A$60,0),MATCH(CM$5,'Results w relative recovery'!$DM$3:$HQ$3,0))</f>
        <v>&lt; LOQ</v>
      </c>
      <c r="CN28" s="108" t="str">
        <f>INDEX('Results w relative recovery'!$DM$2:$HQ$60,MATCH($A28,'Results w relative recovery'!$A$2:$A$60,0),MATCH(CN$5,'Results w relative recovery'!$DM$3:$HQ$3,0))</f>
        <v>&lt; LOQ</v>
      </c>
      <c r="CO28" s="108">
        <f>INDEX('Results w relative recovery'!$DM$2:$HQ$60,MATCH($A28,'Results w relative recovery'!$A$2:$A$60,0),MATCH(CO$5,'Results w relative recovery'!$DM$3:$HQ$3,0))</f>
        <v>682.77350000000001</v>
      </c>
      <c r="CP28" s="108">
        <f>INDEX('Results w relative recovery'!$DM$2:$HQ$60,MATCH($A28,'Results w relative recovery'!$A$2:$A$60,0),MATCH(CP$5,'Results w relative recovery'!$DM$3:$HQ$3,0))</f>
        <v>2574.1354000000001</v>
      </c>
      <c r="CQ28" s="108">
        <f>INDEX('Results w relative recovery'!$DM$2:$HQ$60,MATCH($A28,'Results w relative recovery'!$A$2:$A$60,0),MATCH(CQ$5,'Results w relative recovery'!$DM$3:$HQ$3,0))</f>
        <v>3375.5045</v>
      </c>
      <c r="CR28" s="108" t="str">
        <f>INDEX('Results w relative recovery'!$DM$2:$HQ$60,MATCH($A28,'Results w relative recovery'!$A$2:$A$60,0),MATCH(CR$5,'Results w relative recovery'!$DM$3:$HQ$3,0))</f>
        <v>&lt; LOQ</v>
      </c>
      <c r="CS28" s="108" t="str">
        <f>INDEX('Results w relative recovery'!$DM$2:$HQ$60,MATCH($A28,'Results w relative recovery'!$A$2:$A$60,0),MATCH(CS$5,'Results w relative recovery'!$DM$3:$HQ$3,0))</f>
        <v>&lt; LOQ</v>
      </c>
      <c r="CT28" s="108" t="str">
        <f>INDEX('Results w relative recovery'!$DM$2:$HQ$60,MATCH($A28,'Results w relative recovery'!$A$2:$A$60,0),MATCH(CT$5,'Results w relative recovery'!$DM$3:$HQ$3,0))</f>
        <v>&lt; LOQ</v>
      </c>
      <c r="CU28" s="108" t="str">
        <f>INDEX('Results w relative recovery'!$DM$2:$HQ$60,MATCH($A28,'Results w relative recovery'!$A$2:$A$60,0),MATCH(CU$5,'Results w relative recovery'!$DM$3:$HQ$3,0))</f>
        <v>&lt; LOQ</v>
      </c>
      <c r="CV28" s="108" t="str">
        <f>INDEX('Results w relative recovery'!$DM$2:$HQ$60,MATCH($A28,'Results w relative recovery'!$A$2:$A$60,0),MATCH(CV$5,'Results w relative recovery'!$DM$3:$HQ$3,0))</f>
        <v>&lt; LOQ</v>
      </c>
      <c r="CW28" s="108">
        <f>INDEX('Results w relative recovery'!$DM$2:$HQ$60,MATCH($A28,'Results w relative recovery'!$A$2:$A$60,0),MATCH(CW$5,'Results w relative recovery'!$DM$3:$HQ$3,0))</f>
        <v>757.97220000000004</v>
      </c>
      <c r="CX28" s="108">
        <f>INDEX('Results w relative recovery'!$DM$2:$HQ$60,MATCH($A28,'Results w relative recovery'!$A$2:$A$60,0),MATCH(CX$5,'Results w relative recovery'!$DM$3:$HQ$3,0))</f>
        <v>3273.2316000000001</v>
      </c>
      <c r="CY28" s="108">
        <f>INDEX('Results w relative recovery'!$DM$2:$HQ$60,MATCH($A28,'Results w relative recovery'!$A$2:$A$60,0),MATCH(CY$5,'Results w relative recovery'!$DM$3:$HQ$3,0))</f>
        <v>36309.771500000003</v>
      </c>
      <c r="CZ28" s="108" t="str">
        <f>INDEX('Results w relative recovery'!$DM$2:$HQ$60,MATCH($A28,'Results w relative recovery'!$A$2:$A$60,0),MATCH(CZ$5,'Results w relative recovery'!$DM$3:$HQ$3,0))</f>
        <v>&lt; LOQ</v>
      </c>
      <c r="DA28" s="108" t="str">
        <f>INDEX('Results w relative recovery'!$DM$2:$HQ$60,MATCH($A28,'Results w relative recovery'!$A$2:$A$60,0),MATCH(DA$5,'Results w relative recovery'!$DM$3:$HQ$3,0))</f>
        <v>&lt; LOQ</v>
      </c>
      <c r="DB28" s="108" t="str">
        <f>INDEX('Results w relative recovery'!$DM$2:$HQ$60,MATCH($A28,'Results w relative recovery'!$A$2:$A$60,0),MATCH(DB$5,'Results w relative recovery'!$DM$3:$HQ$3,0))</f>
        <v>&lt; LOQ</v>
      </c>
      <c r="DC28" s="108" t="str">
        <f>INDEX('Results w relative recovery'!$DM$2:$HQ$60,MATCH($A28,'Results w relative recovery'!$A$2:$A$60,0),MATCH(DC$5,'Results w relative recovery'!$DM$3:$HQ$3,0))</f>
        <v>&lt; LOQ</v>
      </c>
      <c r="DD28" s="108" t="str">
        <f>INDEX('Results w relative recovery'!$DM$2:$HQ$60,MATCH($A28,'Results w relative recovery'!$A$2:$A$60,0),MATCH(DD$5,'Results w relative recovery'!$DM$3:$HQ$3,0))</f>
        <v>&lt; LOQ</v>
      </c>
      <c r="DE28" s="108" t="str">
        <f>INDEX('Results w relative recovery'!$DM$2:$HQ$60,MATCH($A28,'Results w relative recovery'!$A$2:$A$60,0),MATCH(DE$5,'Results w relative recovery'!$DM$3:$HQ$3,0))</f>
        <v>&lt; LOQ</v>
      </c>
      <c r="DF28" s="108" t="str">
        <f>INDEX('Results w relative recovery'!$DM$2:$HQ$60,MATCH($A28,'Results w relative recovery'!$A$2:$A$60,0),MATCH(DF$5,'Results w relative recovery'!$DM$3:$HQ$3,0))</f>
        <v>&lt; LOQ</v>
      </c>
      <c r="DG28" s="108" t="str">
        <f>INDEX('Results w relative recovery'!$DM$2:$HQ$60,MATCH($A28,'Results w relative recovery'!$A$2:$A$60,0),MATCH(DG$5,'Results w relative recovery'!$DM$3:$HQ$3,0))</f>
        <v>&lt; LOQ</v>
      </c>
      <c r="DH28" s="108" t="str">
        <f>INDEX('Results w relative recovery'!$DM$2:$HQ$60,MATCH($A28,'Results w relative recovery'!$A$2:$A$60,0),MATCH(DH$5,'Results w relative recovery'!$DM$3:$HQ$3,0))</f>
        <v>&lt; LOQ</v>
      </c>
      <c r="DI28" s="108" t="str">
        <f>INDEX('Results w relative recovery'!$DM$2:$HQ$60,MATCH($A28,'Results w relative recovery'!$A$2:$A$60,0),MATCH(DI$5,'Results w relative recovery'!$DM$3:$HQ$3,0))</f>
        <v>&lt; LOQ</v>
      </c>
      <c r="DJ28" s="108" t="str">
        <f>INDEX('Results w relative recovery'!$DM$2:$HQ$60,MATCH($A28,'Results w relative recovery'!$A$2:$A$60,0),MATCH(DJ$5,'Results w relative recovery'!$DM$3:$HQ$3,0))</f>
        <v>&lt; LOQ</v>
      </c>
      <c r="DK28" s="108" t="str">
        <f>INDEX('Results w relative recovery'!$DM$2:$HQ$60,MATCH($A28,'Results w relative recovery'!$A$2:$A$60,0),MATCH(DK$5,'Results w relative recovery'!$DM$3:$HQ$3,0))</f>
        <v>&lt; LOQ</v>
      </c>
      <c r="DL28" s="108">
        <f>INDEX('Results w relative recovery'!$DM$2:$HQ$60,MATCH($A28,'Results w relative recovery'!$A$2:$A$60,0),MATCH(DL$5,'Results w relative recovery'!$DM$3:$HQ$3,0))</f>
        <v>554.97569999999996</v>
      </c>
      <c r="DM28" s="108">
        <f>INDEX('Results w relative recovery'!$DM$2:$HQ$60,MATCH($A28,'Results w relative recovery'!$A$2:$A$60,0),MATCH(DM$5,'Results w relative recovery'!$DM$3:$HQ$3,0))</f>
        <v>974.86410000000001</v>
      </c>
      <c r="DN28" s="108">
        <f>INDEX('Results w relative recovery'!$DM$2:$HQ$60,MATCH($A28,'Results w relative recovery'!$A$2:$A$60,0),MATCH(DN$5,'Results w relative recovery'!$DM$3:$HQ$3,0))</f>
        <v>4832.6342999999997</v>
      </c>
      <c r="DO28" s="108">
        <f>INDEX('Results w relative recovery'!$DM$2:$HQ$60,MATCH($A28,'Results w relative recovery'!$A$2:$A$60,0),MATCH(DO$5,'Results w relative recovery'!$DM$3:$HQ$3,0))</f>
        <v>6871.2250000000004</v>
      </c>
    </row>
    <row r="29" spans="1:120" x14ac:dyDescent="0.25">
      <c r="A29" s="103" t="s">
        <v>3</v>
      </c>
      <c r="C29" s="173" t="str">
        <f>LOOKUP(A29,Auswertung_Sequence!A29:A82,Auswertung_Sequence!E29:E82)</f>
        <v>Yes</v>
      </c>
      <c r="E29" s="173">
        <f ca="1">LOOKUP(A29,'Results w relative recovery'!$A$4:$A$60,'Results w relative recovery'!$DL$4:$DL$19)</f>
        <v>167</v>
      </c>
      <c r="L29" s="108" t="str">
        <f>INDEX('Results w relative recovery'!$DM$2:$HQ$60,MATCH($A29,'Results w relative recovery'!$A$2:$A$60,0),MATCH(L$5,'Results w relative recovery'!$DM$3:$HQ$3,0))</f>
        <v>&lt; LOQ</v>
      </c>
      <c r="M29" s="108" t="str">
        <f>INDEX('Results w relative recovery'!$DM$2:$HQ$60,MATCH($A29,'Results w relative recovery'!$A$2:$A$60,0),MATCH(M$5,'Results w relative recovery'!$DM$3:$HQ$3,0))</f>
        <v>&lt; LOQ</v>
      </c>
      <c r="N29" s="108" t="str">
        <f>INDEX('Results w relative recovery'!$DM$2:$HQ$60,MATCH($A29,'Results w relative recovery'!$A$2:$A$60,0),MATCH(N$5,'Results w relative recovery'!$DM$3:$HQ$3,0))</f>
        <v>&lt; LOQ</v>
      </c>
      <c r="O29" s="108" t="str">
        <f>INDEX('Results w relative recovery'!$DM$2:$HQ$60,MATCH($A29,'Results w relative recovery'!$A$2:$A$60,0),MATCH(O$5,'Results w relative recovery'!$DM$3:$HQ$3,0))</f>
        <v>&lt; LOQ</v>
      </c>
      <c r="P29" s="108" t="str">
        <f>INDEX('Results w relative recovery'!$DM$2:$HQ$60,MATCH($A29,'Results w relative recovery'!$A$2:$A$60,0),MATCH(P$5,'Results w relative recovery'!$DM$3:$HQ$3,0))</f>
        <v>&lt; LOQ</v>
      </c>
      <c r="Q29" s="108" t="str">
        <f>INDEX('Results w relative recovery'!$DM$2:$HQ$60,MATCH($A29,'Results w relative recovery'!$A$2:$A$60,0),MATCH(Q$5,'Results w relative recovery'!$DM$3:$HQ$3,0))</f>
        <v>&lt; LOQ</v>
      </c>
      <c r="R29" s="108" t="str">
        <f>INDEX('Results w relative recovery'!$DM$2:$HQ$60,MATCH($A29,'Results w relative recovery'!$A$2:$A$60,0),MATCH(R$5,'Results w relative recovery'!$DM$3:$HQ$3,0))</f>
        <v>&lt; LOQ</v>
      </c>
      <c r="S29" s="108" t="str">
        <f>INDEX('Results w relative recovery'!$DM$2:$HQ$60,MATCH($A29,'Results w relative recovery'!$A$2:$A$60,0),MATCH(S$5,'Results w relative recovery'!$DM$3:$HQ$3,0))</f>
        <v>&lt; LOQ</v>
      </c>
      <c r="T29" s="108" t="str">
        <f>INDEX('Results w relative recovery'!$DM$2:$HQ$60,MATCH($A29,'Results w relative recovery'!$A$2:$A$60,0),MATCH(T$5,'Results w relative recovery'!$DM$3:$HQ$3,0))</f>
        <v>&lt; LOQ</v>
      </c>
      <c r="U29" s="108" t="str">
        <f>INDEX('Results w relative recovery'!$DM$2:$HQ$60,MATCH($A29,'Results w relative recovery'!$A$2:$A$60,0),MATCH(U$5,'Results w relative recovery'!$DM$3:$HQ$3,0))</f>
        <v>&lt; LOQ</v>
      </c>
      <c r="V29" s="108">
        <f>INDEX('Results w relative recovery'!$DM$2:$HQ$60,MATCH($A29,'Results w relative recovery'!$A$2:$A$60,0),MATCH(V$5,'Results w relative recovery'!$DM$3:$HQ$3,0))</f>
        <v>179.39109999999999</v>
      </c>
      <c r="W29" s="108">
        <f>INDEX('Results w relative recovery'!$DM$2:$HQ$60,MATCH($A29,'Results w relative recovery'!$A$2:$A$60,0),MATCH(W$5,'Results w relative recovery'!$DM$3:$HQ$3,0))</f>
        <v>529.60860000000002</v>
      </c>
      <c r="X29" s="108">
        <f>INDEX('Results w relative recovery'!$DM$2:$HQ$60,MATCH($A29,'Results w relative recovery'!$A$2:$A$60,0),MATCH(X$5,'Results w relative recovery'!$DM$3:$HQ$3,0))</f>
        <v>966.97630000000004</v>
      </c>
      <c r="Y29" s="108">
        <f>INDEX('Results w relative recovery'!$DM$2:$HQ$60,MATCH($A29,'Results w relative recovery'!$A$2:$A$60,0),MATCH(Y$5,'Results w relative recovery'!$DM$3:$HQ$3,0))</f>
        <v>4932.6886000000004</v>
      </c>
      <c r="Z29" s="108">
        <f>INDEX('Results w relative recovery'!$DM$2:$HQ$60,MATCH($A29,'Results w relative recovery'!$A$2:$A$60,0),MATCH(Z$5,'Results w relative recovery'!$DM$3:$HQ$3,0))</f>
        <v>7090.0569999999998</v>
      </c>
      <c r="AA29" s="108" t="str">
        <f>INDEX('Results w relative recovery'!$DM$2:$HQ$60,MATCH($A29,'Results w relative recovery'!$A$2:$A$60,0),MATCH(AA$5,'Results w relative recovery'!$DM$3:$HQ$3,0))</f>
        <v>&lt; LOQ</v>
      </c>
      <c r="AB29" s="108" t="str">
        <f>INDEX('Results w relative recovery'!$DM$2:$HQ$60,MATCH($A29,'Results w relative recovery'!$A$2:$A$60,0),MATCH(AB$5,'Results w relative recovery'!$DM$3:$HQ$3,0))</f>
        <v>&lt; LOQ</v>
      </c>
      <c r="AC29" s="108" t="str">
        <f>INDEX('Results w relative recovery'!$DM$2:$HQ$60,MATCH($A29,'Results w relative recovery'!$A$2:$A$60,0),MATCH(AC$5,'Results w relative recovery'!$DM$3:$HQ$3,0))</f>
        <v>&lt; LOQ</v>
      </c>
      <c r="AD29" s="108" t="str">
        <f>INDEX('Results w relative recovery'!$DM$2:$HQ$60,MATCH($A29,'Results w relative recovery'!$A$2:$A$60,0),MATCH(AD$5,'Results w relative recovery'!$DM$3:$HQ$3,0))</f>
        <v>&lt; LOQ</v>
      </c>
      <c r="AE29" s="108">
        <f>INDEX('Results w relative recovery'!$DM$2:$HQ$60,MATCH($A29,'Results w relative recovery'!$A$2:$A$60,0),MATCH(AE$5,'Results w relative recovery'!$DM$3:$HQ$3,0))</f>
        <v>271.21940000000001</v>
      </c>
      <c r="AF29" s="108">
        <f>INDEX('Results w relative recovery'!$DM$2:$HQ$60,MATCH($A29,'Results w relative recovery'!$A$2:$A$60,0),MATCH(AF$5,'Results w relative recovery'!$DM$3:$HQ$3,0))</f>
        <v>723.55290000000002</v>
      </c>
      <c r="AG29" s="108" t="str">
        <f>INDEX('Results w relative recovery'!$DM$2:$HQ$60,MATCH($A29,'Results w relative recovery'!$A$2:$A$60,0),MATCH(AG$5,'Results w relative recovery'!$DM$3:$HQ$3,0))</f>
        <v>&lt; LOQ</v>
      </c>
      <c r="AH29" s="108" t="str">
        <f>INDEX('Results w relative recovery'!$DM$2:$HQ$60,MATCH($A29,'Results w relative recovery'!$A$2:$A$60,0),MATCH(AH$5,'Results w relative recovery'!$DM$3:$HQ$3,0))</f>
        <v>&lt; LOQ</v>
      </c>
      <c r="AI29" s="108">
        <f>INDEX('Results w relative recovery'!$DM$2:$HQ$60,MATCH($A29,'Results w relative recovery'!$A$2:$A$60,0),MATCH(AI$5,'Results w relative recovery'!$DM$3:$HQ$3,0))</f>
        <v>12745.8056</v>
      </c>
      <c r="AJ29" s="108">
        <f>INDEX('Results w relative recovery'!$DM$2:$HQ$60,MATCH($A29,'Results w relative recovery'!$A$2:$A$60,0),MATCH(AJ$5,'Results w relative recovery'!$DM$3:$HQ$3,0))</f>
        <v>13757.592699999999</v>
      </c>
      <c r="AK29" s="108">
        <f>INDEX('Results w relative recovery'!$DM$2:$HQ$60,MATCH($A29,'Results w relative recovery'!$A$2:$A$60,0),MATCH(AK$5,'Results w relative recovery'!$DM$3:$HQ$3,0))</f>
        <v>11599.4632</v>
      </c>
      <c r="AL29" s="108">
        <f>INDEX('Results w relative recovery'!$DM$2:$HQ$60,MATCH($A29,'Results w relative recovery'!$A$2:$A$60,0),MATCH(AL$5,'Results w relative recovery'!$DM$3:$HQ$3,0))</f>
        <v>20533.035899999999</v>
      </c>
      <c r="AM29" s="108">
        <f>INDEX('Results w relative recovery'!$DM$2:$HQ$60,MATCH($A29,'Results w relative recovery'!$A$2:$A$60,0),MATCH(AM$5,'Results w relative recovery'!$DM$3:$HQ$3,0))</f>
        <v>20671.766199999998</v>
      </c>
      <c r="AN29" s="108">
        <f>INDEX('Results w relative recovery'!$DM$2:$HQ$60,MATCH($A29,'Results w relative recovery'!$A$2:$A$60,0),MATCH(AN$5,'Results w relative recovery'!$DM$3:$HQ$3,0))</f>
        <v>18491.473699999999</v>
      </c>
      <c r="AO29" s="108">
        <f>INDEX('Results w relative recovery'!$DM$2:$HQ$60,MATCH($A29,'Results w relative recovery'!$A$2:$A$60,0),MATCH(AO$5,'Results w relative recovery'!$DM$3:$HQ$3,0))</f>
        <v>6483.5652</v>
      </c>
      <c r="AP29" s="108">
        <f>INDEX('Results w relative recovery'!$DM$2:$HQ$60,MATCH($A29,'Results w relative recovery'!$A$2:$A$60,0),MATCH(AP$5,'Results w relative recovery'!$DM$3:$HQ$3,0))</f>
        <v>90257.077000000005</v>
      </c>
      <c r="AQ29" s="108">
        <f>INDEX('Results w relative recovery'!$DM$2:$HQ$60,MATCH($A29,'Results w relative recovery'!$A$2:$A$60,0),MATCH(AQ$5,'Results w relative recovery'!$DM$3:$HQ$3,0))</f>
        <v>16561.5124</v>
      </c>
      <c r="AR29" s="108">
        <f>INDEX('Results w relative recovery'!$DM$2:$HQ$60,MATCH($A29,'Results w relative recovery'!$A$2:$A$60,0),MATCH(AR$5,'Results w relative recovery'!$DM$3:$HQ$3,0))</f>
        <v>21925.644499999999</v>
      </c>
      <c r="AS29" s="108">
        <f>INDEX('Results w relative recovery'!$DM$2:$HQ$60,MATCH($A29,'Results w relative recovery'!$A$2:$A$60,0),MATCH(AS$5,'Results w relative recovery'!$DM$3:$HQ$3,0))</f>
        <v>15603.173000000001</v>
      </c>
      <c r="AT29" s="108">
        <f>INDEX('Results w relative recovery'!$DM$2:$HQ$60,MATCH($A29,'Results w relative recovery'!$A$2:$A$60,0),MATCH(AT$5,'Results w relative recovery'!$DM$3:$HQ$3,0))</f>
        <v>24903.038499999999</v>
      </c>
      <c r="AU29" s="108">
        <f>INDEX('Results w relative recovery'!$DM$2:$HQ$60,MATCH($A29,'Results w relative recovery'!$A$2:$A$60,0),MATCH(AU$5,'Results w relative recovery'!$DM$3:$HQ$3,0))</f>
        <v>33872.245300000002</v>
      </c>
      <c r="AV29" s="108">
        <f>INDEX('Results w relative recovery'!$DM$2:$HQ$60,MATCH($A29,'Results w relative recovery'!$A$2:$A$60,0),MATCH(AV$5,'Results w relative recovery'!$DM$3:$HQ$3,0))</f>
        <v>414054.17859999998</v>
      </c>
      <c r="AW29" s="108">
        <f>INDEX('Results w relative recovery'!$DM$2:$HQ$60,MATCH($A29,'Results w relative recovery'!$A$2:$A$60,0),MATCH(AW$5,'Results w relative recovery'!$DM$3:$HQ$3,0))</f>
        <v>24498.412899999999</v>
      </c>
      <c r="AX29" s="108">
        <f>INDEX('Results w relative recovery'!$DM$2:$HQ$60,MATCH($A29,'Results w relative recovery'!$A$2:$A$60,0),MATCH(AX$5,'Results w relative recovery'!$DM$3:$HQ$3,0))</f>
        <v>99516.760800000004</v>
      </c>
      <c r="AY29" s="108">
        <f>INDEX('Results w relative recovery'!$DM$2:$HQ$60,MATCH($A29,'Results w relative recovery'!$A$2:$A$60,0),MATCH(AY$5,'Results w relative recovery'!$DM$3:$HQ$3,0))</f>
        <v>89414.254300000001</v>
      </c>
      <c r="AZ29" s="108">
        <f>INDEX('Results w relative recovery'!$DM$2:$HQ$60,MATCH($A29,'Results w relative recovery'!$A$2:$A$60,0),MATCH(AZ$5,'Results w relative recovery'!$DM$3:$HQ$3,0))</f>
        <v>80486.740699999995</v>
      </c>
      <c r="BA29" s="108">
        <f>INDEX('Results w relative recovery'!$DM$2:$HQ$60,MATCH($A29,'Results w relative recovery'!$A$2:$A$60,0),MATCH(BA$5,'Results w relative recovery'!$DM$3:$HQ$3,0))</f>
        <v>144647.85579999999</v>
      </c>
      <c r="BB29" s="108">
        <f>INDEX('Results w relative recovery'!$DM$2:$HQ$60,MATCH($A29,'Results w relative recovery'!$A$2:$A$60,0),MATCH(BB$5,'Results w relative recovery'!$DM$3:$HQ$3,0))</f>
        <v>98026.214399999997</v>
      </c>
      <c r="BC29" s="108">
        <f>INDEX('Results w relative recovery'!$DM$2:$HQ$60,MATCH($A29,'Results w relative recovery'!$A$2:$A$60,0),MATCH(BC$5,'Results w relative recovery'!$DM$3:$HQ$3,0))</f>
        <v>102857.3324</v>
      </c>
      <c r="BD29" s="108">
        <f>INDEX('Results w relative recovery'!$DM$2:$HQ$60,MATCH($A29,'Results w relative recovery'!$A$2:$A$60,0),MATCH(BD$5,'Results w relative recovery'!$DM$3:$HQ$3,0))</f>
        <v>93294.885399999999</v>
      </c>
      <c r="BE29" s="108">
        <f>INDEX('Results w relative recovery'!$DM$2:$HQ$60,MATCH($A29,'Results w relative recovery'!$A$2:$A$60,0),MATCH(BE$5,'Results w relative recovery'!$DM$3:$HQ$3,0))</f>
        <v>62576.972999999998</v>
      </c>
      <c r="BF29" s="108">
        <f>INDEX('Results w relative recovery'!$DM$2:$HQ$60,MATCH($A29,'Results w relative recovery'!$A$2:$A$60,0),MATCH(BF$5,'Results w relative recovery'!$DM$3:$HQ$3,0))</f>
        <v>61080.3243</v>
      </c>
      <c r="BG29" s="108">
        <f>INDEX('Results w relative recovery'!$DM$2:$HQ$60,MATCH($A29,'Results w relative recovery'!$A$2:$A$60,0),MATCH(BG$5,'Results w relative recovery'!$DM$3:$HQ$3,0))</f>
        <v>63397.406499999997</v>
      </c>
      <c r="BH29" s="108" t="str">
        <f>INDEX('Results w relative recovery'!$DM$2:$HQ$60,MATCH($A29,'Results w relative recovery'!$A$2:$A$60,0),MATCH(BH$5,'Results w relative recovery'!$DM$3:$HQ$3,0))</f>
        <v>&lt; LOQ</v>
      </c>
      <c r="BI29" s="108" t="str">
        <f>INDEX('Results w relative recovery'!$DM$2:$HQ$60,MATCH($A29,'Results w relative recovery'!$A$2:$A$60,0),MATCH(BI$5,'Results w relative recovery'!$DM$3:$HQ$3,0))</f>
        <v>&lt; LOQ</v>
      </c>
      <c r="BJ29" s="108" t="str">
        <f>INDEX('Results w relative recovery'!$DM$2:$HQ$60,MATCH($A29,'Results w relative recovery'!$A$2:$A$60,0),MATCH(BJ$5,'Results w relative recovery'!$DM$3:$HQ$3,0))</f>
        <v>&lt; LOQ</v>
      </c>
      <c r="BK29" s="108" t="str">
        <f>INDEX('Results w relative recovery'!$DM$2:$HQ$60,MATCH($A29,'Results w relative recovery'!$A$2:$A$60,0),MATCH(BK$5,'Results w relative recovery'!$DM$3:$HQ$3,0))</f>
        <v>&lt; LOQ</v>
      </c>
      <c r="BL29" s="108" t="str">
        <f>INDEX('Results w relative recovery'!$DM$2:$HQ$60,MATCH($A29,'Results w relative recovery'!$A$2:$A$60,0),MATCH(BL$5,'Results w relative recovery'!$DM$3:$HQ$3,0))</f>
        <v>&lt; LOQ</v>
      </c>
      <c r="BM29" s="108">
        <f>INDEX('Results w relative recovery'!$DM$2:$HQ$60,MATCH($A29,'Results w relative recovery'!$A$2:$A$60,0),MATCH(BM$5,'Results w relative recovery'!$DM$3:$HQ$3,0))</f>
        <v>1248233.9763</v>
      </c>
      <c r="BN29" s="108">
        <f>INDEX('Results w relative recovery'!$DM$2:$HQ$60,MATCH($A29,'Results w relative recovery'!$A$2:$A$60,0),MATCH(BN$5,'Results w relative recovery'!$DM$3:$HQ$3,0))</f>
        <v>2375225.8651000001</v>
      </c>
      <c r="BO29" s="108" t="str">
        <f>INDEX('Results w relative recovery'!$DM$2:$HQ$60,MATCH($A29,'Results w relative recovery'!$A$2:$A$60,0),MATCH(BO$5,'Results w relative recovery'!$DM$3:$HQ$3,0))</f>
        <v>&lt; LOQ</v>
      </c>
      <c r="BP29" s="108" t="str">
        <f>INDEX('Results w relative recovery'!$DM$2:$HQ$60,MATCH($A29,'Results w relative recovery'!$A$2:$A$60,0),MATCH(BP$5,'Results w relative recovery'!$DM$3:$HQ$3,0))</f>
        <v>&lt; LOQ</v>
      </c>
      <c r="BQ29" s="108" t="str">
        <f>INDEX('Results w relative recovery'!$DM$2:$HQ$60,MATCH($A29,'Results w relative recovery'!$A$2:$A$60,0),MATCH(BQ$5,'Results w relative recovery'!$DM$3:$HQ$3,0))</f>
        <v>&lt; LOQ</v>
      </c>
      <c r="BR29" s="108" t="str">
        <f>INDEX('Results w relative recovery'!$DM$2:$HQ$60,MATCH($A29,'Results w relative recovery'!$A$2:$A$60,0),MATCH(BR$5,'Results w relative recovery'!$DM$3:$HQ$3,0))</f>
        <v>&lt; LOQ</v>
      </c>
      <c r="BS29" s="108">
        <f>INDEX('Results w relative recovery'!$DM$2:$HQ$60,MATCH($A29,'Results w relative recovery'!$A$2:$A$60,0),MATCH(BS$5,'Results w relative recovery'!$DM$3:$HQ$3,0))</f>
        <v>387.95929999999998</v>
      </c>
      <c r="BT29" s="108">
        <f>INDEX('Results w relative recovery'!$DM$2:$HQ$60,MATCH($A29,'Results w relative recovery'!$A$2:$A$60,0),MATCH(BT$5,'Results w relative recovery'!$DM$3:$HQ$3,0))</f>
        <v>508.84440000000001</v>
      </c>
      <c r="BU29" s="108">
        <f>INDEX('Results w relative recovery'!$DM$2:$HQ$60,MATCH($A29,'Results w relative recovery'!$A$2:$A$60,0),MATCH(BU$5,'Results w relative recovery'!$DM$3:$HQ$3,0))</f>
        <v>491.53280000000001</v>
      </c>
      <c r="BV29" s="108">
        <f>INDEX('Results w relative recovery'!$DM$2:$HQ$60,MATCH($A29,'Results w relative recovery'!$A$2:$A$60,0),MATCH(BV$5,'Results w relative recovery'!$DM$3:$HQ$3,0))</f>
        <v>543.49220000000003</v>
      </c>
      <c r="BW29" s="108">
        <f>INDEX('Results w relative recovery'!$DM$2:$HQ$60,MATCH($A29,'Results w relative recovery'!$A$2:$A$60,0),MATCH(BW$5,'Results w relative recovery'!$DM$3:$HQ$3,0))</f>
        <v>1157.6051</v>
      </c>
      <c r="BX29" s="108">
        <f>INDEX('Results w relative recovery'!$DM$2:$HQ$60,MATCH($A29,'Results w relative recovery'!$A$2:$A$60,0),MATCH(BX$5,'Results w relative recovery'!$DM$3:$HQ$3,0))</f>
        <v>1686.2779</v>
      </c>
      <c r="BY29" s="108">
        <f>INDEX('Results w relative recovery'!$DM$2:$HQ$60,MATCH($A29,'Results w relative recovery'!$A$2:$A$60,0),MATCH(BY$5,'Results w relative recovery'!$DM$3:$HQ$3,0))</f>
        <v>1013.1477</v>
      </c>
      <c r="BZ29" s="108">
        <f>INDEX('Results w relative recovery'!$DM$2:$HQ$60,MATCH($A29,'Results w relative recovery'!$A$2:$A$60,0),MATCH(BZ$5,'Results w relative recovery'!$DM$3:$HQ$3,0))</f>
        <v>879.70569999999998</v>
      </c>
      <c r="CA29" s="108">
        <f>INDEX('Results w relative recovery'!$DM$2:$HQ$60,MATCH($A29,'Results w relative recovery'!$A$2:$A$60,0),MATCH(CA$5,'Results w relative recovery'!$DM$3:$HQ$3,0))</f>
        <v>1126.6141</v>
      </c>
      <c r="CB29" s="108">
        <f>INDEX('Results w relative recovery'!$DM$2:$HQ$60,MATCH($A29,'Results w relative recovery'!$A$2:$A$60,0),MATCH(CB$5,'Results w relative recovery'!$DM$3:$HQ$3,0))</f>
        <v>2543.451</v>
      </c>
      <c r="CC29" s="108">
        <f>INDEX('Results w relative recovery'!$DM$2:$HQ$60,MATCH($A29,'Results w relative recovery'!$A$2:$A$60,0),MATCH(CC$5,'Results w relative recovery'!$DM$3:$HQ$3,0))</f>
        <v>823.76300000000003</v>
      </c>
      <c r="CD29" s="108">
        <f>INDEX('Results w relative recovery'!$DM$2:$HQ$60,MATCH($A29,'Results w relative recovery'!$A$2:$A$60,0),MATCH(CD$5,'Results w relative recovery'!$DM$3:$HQ$3,0))</f>
        <v>1097.3026</v>
      </c>
      <c r="CE29" s="108">
        <f>INDEX('Results w relative recovery'!$DM$2:$HQ$60,MATCH($A29,'Results w relative recovery'!$A$2:$A$60,0),MATCH(CE$5,'Results w relative recovery'!$DM$3:$HQ$3,0))</f>
        <v>2179.8078</v>
      </c>
      <c r="CF29" s="108">
        <f>INDEX('Results w relative recovery'!$DM$2:$HQ$60,MATCH($A29,'Results w relative recovery'!$A$2:$A$60,0),MATCH(CF$5,'Results w relative recovery'!$DM$3:$HQ$3,0))</f>
        <v>2208.4558000000002</v>
      </c>
      <c r="CG29" s="108">
        <f>INDEX('Results w relative recovery'!$DM$2:$HQ$60,MATCH($A29,'Results w relative recovery'!$A$2:$A$60,0),MATCH(CG$5,'Results w relative recovery'!$DM$3:$HQ$3,0))</f>
        <v>1027.2723000000001</v>
      </c>
      <c r="CH29" s="108">
        <f>INDEX('Results w relative recovery'!$DM$2:$HQ$60,MATCH($A29,'Results w relative recovery'!$A$2:$A$60,0),MATCH(CH$5,'Results w relative recovery'!$DM$3:$HQ$3,0))</f>
        <v>1879.3041000000001</v>
      </c>
      <c r="CI29" s="108" t="str">
        <f>INDEX('Results w relative recovery'!$DM$2:$HQ$60,MATCH($A29,'Results w relative recovery'!$A$2:$A$60,0),MATCH(CI$5,'Results w relative recovery'!$DM$3:$HQ$3,0))</f>
        <v>&lt; LOQ</v>
      </c>
      <c r="CJ29" s="108" t="str">
        <f>INDEX('Results w relative recovery'!$DM$2:$HQ$60,MATCH($A29,'Results w relative recovery'!$A$2:$A$60,0),MATCH(CJ$5,'Results w relative recovery'!$DM$3:$HQ$3,0))</f>
        <v>&lt; LOQ</v>
      </c>
      <c r="CK29" s="108" t="str">
        <f>INDEX('Results w relative recovery'!$DM$2:$HQ$60,MATCH($A29,'Results w relative recovery'!$A$2:$A$60,0),MATCH(CK$5,'Results w relative recovery'!$DM$3:$HQ$3,0))</f>
        <v>&lt; LOQ</v>
      </c>
      <c r="CL29" s="108" t="str">
        <f>INDEX('Results w relative recovery'!$DM$2:$HQ$60,MATCH($A29,'Results w relative recovery'!$A$2:$A$60,0),MATCH(CL$5,'Results w relative recovery'!$DM$3:$HQ$3,0))</f>
        <v>&lt; LOQ</v>
      </c>
      <c r="CM29" s="108" t="str">
        <f>INDEX('Results w relative recovery'!$DM$2:$HQ$60,MATCH($A29,'Results w relative recovery'!$A$2:$A$60,0),MATCH(CM$5,'Results w relative recovery'!$DM$3:$HQ$3,0))</f>
        <v>&lt; LOQ</v>
      </c>
      <c r="CN29" s="108">
        <f>INDEX('Results w relative recovery'!$DM$2:$HQ$60,MATCH($A29,'Results w relative recovery'!$A$2:$A$60,0),MATCH(CN$5,'Results w relative recovery'!$DM$3:$HQ$3,0))</f>
        <v>13041.2449</v>
      </c>
      <c r="CO29" s="108">
        <f>INDEX('Results w relative recovery'!$DM$2:$HQ$60,MATCH($A29,'Results w relative recovery'!$A$2:$A$60,0),MATCH(CO$5,'Results w relative recovery'!$DM$3:$HQ$3,0))</f>
        <v>18822.606400000001</v>
      </c>
      <c r="CP29" s="108">
        <f>INDEX('Results w relative recovery'!$DM$2:$HQ$60,MATCH($A29,'Results w relative recovery'!$A$2:$A$60,0),MATCH(CP$5,'Results w relative recovery'!$DM$3:$HQ$3,0))</f>
        <v>46010.503499999999</v>
      </c>
      <c r="CQ29" s="108">
        <f>INDEX('Results w relative recovery'!$DM$2:$HQ$60,MATCH($A29,'Results w relative recovery'!$A$2:$A$60,0),MATCH(CQ$5,'Results w relative recovery'!$DM$3:$HQ$3,0))</f>
        <v>139841.30809999999</v>
      </c>
      <c r="CR29" s="108" t="str">
        <f>INDEX('Results w relative recovery'!$DM$2:$HQ$60,MATCH($A29,'Results w relative recovery'!$A$2:$A$60,0),MATCH(CR$5,'Results w relative recovery'!$DM$3:$HQ$3,0))</f>
        <v>&lt; LOQ</v>
      </c>
      <c r="CS29" s="108" t="str">
        <f>INDEX('Results w relative recovery'!$DM$2:$HQ$60,MATCH($A29,'Results w relative recovery'!$A$2:$A$60,0),MATCH(CS$5,'Results w relative recovery'!$DM$3:$HQ$3,0))</f>
        <v>&lt; LOQ</v>
      </c>
      <c r="CT29" s="108" t="str">
        <f>INDEX('Results w relative recovery'!$DM$2:$HQ$60,MATCH($A29,'Results w relative recovery'!$A$2:$A$60,0),MATCH(CT$5,'Results w relative recovery'!$DM$3:$HQ$3,0))</f>
        <v>&lt; LOQ</v>
      </c>
      <c r="CU29" s="108" t="str">
        <f>INDEX('Results w relative recovery'!$DM$2:$HQ$60,MATCH($A29,'Results w relative recovery'!$A$2:$A$60,0),MATCH(CU$5,'Results w relative recovery'!$DM$3:$HQ$3,0))</f>
        <v>&lt; LOQ</v>
      </c>
      <c r="CV29" s="108">
        <f>INDEX('Results w relative recovery'!$DM$2:$HQ$60,MATCH($A29,'Results w relative recovery'!$A$2:$A$60,0),MATCH(CV$5,'Results w relative recovery'!$DM$3:$HQ$3,0))</f>
        <v>568.54039999999998</v>
      </c>
      <c r="CW29" s="108">
        <f>INDEX('Results w relative recovery'!$DM$2:$HQ$60,MATCH($A29,'Results w relative recovery'!$A$2:$A$60,0),MATCH(CW$5,'Results w relative recovery'!$DM$3:$HQ$3,0))</f>
        <v>2162.3503000000001</v>
      </c>
      <c r="CX29" s="108">
        <f>INDEX('Results w relative recovery'!$DM$2:$HQ$60,MATCH($A29,'Results w relative recovery'!$A$2:$A$60,0),MATCH(CX$5,'Results w relative recovery'!$DM$3:$HQ$3,0))</f>
        <v>5025.5027</v>
      </c>
      <c r="CY29" s="108">
        <f>INDEX('Results w relative recovery'!$DM$2:$HQ$60,MATCH($A29,'Results w relative recovery'!$A$2:$A$60,0),MATCH(CY$5,'Results w relative recovery'!$DM$3:$HQ$3,0))</f>
        <v>42981.902499999997</v>
      </c>
      <c r="CZ29" s="108" t="str">
        <f>INDEX('Results w relative recovery'!$DM$2:$HQ$60,MATCH($A29,'Results w relative recovery'!$A$2:$A$60,0),MATCH(CZ$5,'Results w relative recovery'!$DM$3:$HQ$3,0))</f>
        <v>&lt; LOQ</v>
      </c>
      <c r="DA29" s="108" t="str">
        <f>INDEX('Results w relative recovery'!$DM$2:$HQ$60,MATCH($A29,'Results w relative recovery'!$A$2:$A$60,0),MATCH(DA$5,'Results w relative recovery'!$DM$3:$HQ$3,0))</f>
        <v>&lt; LOQ</v>
      </c>
      <c r="DB29" s="108" t="str">
        <f>INDEX('Results w relative recovery'!$DM$2:$HQ$60,MATCH($A29,'Results w relative recovery'!$A$2:$A$60,0),MATCH(DB$5,'Results w relative recovery'!$DM$3:$HQ$3,0))</f>
        <v>&lt; LOQ</v>
      </c>
      <c r="DC29" s="108" t="str">
        <f>INDEX('Results w relative recovery'!$DM$2:$HQ$60,MATCH($A29,'Results w relative recovery'!$A$2:$A$60,0),MATCH(DC$5,'Results w relative recovery'!$DM$3:$HQ$3,0))</f>
        <v>&lt; LOQ</v>
      </c>
      <c r="DD29" s="108" t="str">
        <f>INDEX('Results w relative recovery'!$DM$2:$HQ$60,MATCH($A29,'Results w relative recovery'!$A$2:$A$60,0),MATCH(DD$5,'Results w relative recovery'!$DM$3:$HQ$3,0))</f>
        <v>&lt; LOQ</v>
      </c>
      <c r="DE29" s="108" t="str">
        <f>INDEX('Results w relative recovery'!$DM$2:$HQ$60,MATCH($A29,'Results w relative recovery'!$A$2:$A$60,0),MATCH(DE$5,'Results w relative recovery'!$DM$3:$HQ$3,0))</f>
        <v>&lt; LOQ</v>
      </c>
      <c r="DF29" s="108" t="str">
        <f>INDEX('Results w relative recovery'!$DM$2:$HQ$60,MATCH($A29,'Results w relative recovery'!$A$2:$A$60,0),MATCH(DF$5,'Results w relative recovery'!$DM$3:$HQ$3,0))</f>
        <v>&lt; LOQ</v>
      </c>
      <c r="DG29" s="108" t="str">
        <f>INDEX('Results w relative recovery'!$DM$2:$HQ$60,MATCH($A29,'Results w relative recovery'!$A$2:$A$60,0),MATCH(DG$5,'Results w relative recovery'!$DM$3:$HQ$3,0))</f>
        <v>&lt; LOQ</v>
      </c>
      <c r="DH29" s="108" t="str">
        <f>INDEX('Results w relative recovery'!$DM$2:$HQ$60,MATCH($A29,'Results w relative recovery'!$A$2:$A$60,0),MATCH(DH$5,'Results w relative recovery'!$DM$3:$HQ$3,0))</f>
        <v>&lt; LOQ</v>
      </c>
      <c r="DI29" s="108" t="str">
        <f>INDEX('Results w relative recovery'!$DM$2:$HQ$60,MATCH($A29,'Results w relative recovery'!$A$2:$A$60,0),MATCH(DI$5,'Results w relative recovery'!$DM$3:$HQ$3,0))</f>
        <v>&lt; LOQ</v>
      </c>
      <c r="DJ29" s="108" t="str">
        <f>INDEX('Results w relative recovery'!$DM$2:$HQ$60,MATCH($A29,'Results w relative recovery'!$A$2:$A$60,0),MATCH(DJ$5,'Results w relative recovery'!$DM$3:$HQ$3,0))</f>
        <v>&lt; LOQ</v>
      </c>
      <c r="DK29" s="108">
        <f>INDEX('Results w relative recovery'!$DM$2:$HQ$60,MATCH($A29,'Results w relative recovery'!$A$2:$A$60,0),MATCH(DK$5,'Results w relative recovery'!$DM$3:$HQ$3,0))</f>
        <v>179.39109999999999</v>
      </c>
      <c r="DL29" s="108">
        <f>INDEX('Results w relative recovery'!$DM$2:$HQ$60,MATCH($A29,'Results w relative recovery'!$A$2:$A$60,0),MATCH(DL$5,'Results w relative recovery'!$DM$3:$HQ$3,0))</f>
        <v>529.60860000000002</v>
      </c>
      <c r="DM29" s="108">
        <f>INDEX('Results w relative recovery'!$DM$2:$HQ$60,MATCH($A29,'Results w relative recovery'!$A$2:$A$60,0),MATCH(DM$5,'Results w relative recovery'!$DM$3:$HQ$3,0))</f>
        <v>966.97630000000004</v>
      </c>
      <c r="DN29" s="108">
        <f>INDEX('Results w relative recovery'!$DM$2:$HQ$60,MATCH($A29,'Results w relative recovery'!$A$2:$A$60,0),MATCH(DN$5,'Results w relative recovery'!$DM$3:$HQ$3,0))</f>
        <v>4932.6886000000004</v>
      </c>
      <c r="DO29" s="108">
        <f>INDEX('Results w relative recovery'!$DM$2:$HQ$60,MATCH($A29,'Results w relative recovery'!$A$2:$A$60,0),MATCH(DO$5,'Results w relative recovery'!$DM$3:$HQ$3,0))</f>
        <v>7090.0569999999998</v>
      </c>
    </row>
    <row r="30" spans="1:120" x14ac:dyDescent="0.25">
      <c r="A30" s="103" t="s">
        <v>236</v>
      </c>
      <c r="C30" s="173" t="str">
        <f>LOOKUP(A30,Auswertung_Sequence!A30:A83,Auswertung_Sequence!E30:E83)</f>
        <v>Yes</v>
      </c>
      <c r="E30" s="173">
        <f ca="1">LOOKUP(A30,'Results w relative recovery'!$A$4:$A$60,'Results w relative recovery'!$DL$4:$DL$19)</f>
        <v>219</v>
      </c>
      <c r="L30" s="108" t="str">
        <f>INDEX('Results w relative recovery'!$DM$2:$HQ$60,MATCH($A30,'Results w relative recovery'!$A$2:$A$60,0),MATCH(L$5,'Results w relative recovery'!$DM$3:$HQ$3,0))</f>
        <v>&lt; LOQ</v>
      </c>
      <c r="M30" s="108" t="str">
        <f>INDEX('Results w relative recovery'!$DM$2:$HQ$60,MATCH($A30,'Results w relative recovery'!$A$2:$A$60,0),MATCH(M$5,'Results w relative recovery'!$DM$3:$HQ$3,0))</f>
        <v>&lt; LOQ</v>
      </c>
      <c r="N30" s="108" t="str">
        <f>INDEX('Results w relative recovery'!$DM$2:$HQ$60,MATCH($A30,'Results w relative recovery'!$A$2:$A$60,0),MATCH(N$5,'Results w relative recovery'!$DM$3:$HQ$3,0))</f>
        <v>&lt; LOQ</v>
      </c>
      <c r="O30" s="108" t="str">
        <f>INDEX('Results w relative recovery'!$DM$2:$HQ$60,MATCH($A30,'Results w relative recovery'!$A$2:$A$60,0),MATCH(O$5,'Results w relative recovery'!$DM$3:$HQ$3,0))</f>
        <v>&lt; LOQ</v>
      </c>
      <c r="P30" s="108" t="str">
        <f>INDEX('Results w relative recovery'!$DM$2:$HQ$60,MATCH($A30,'Results w relative recovery'!$A$2:$A$60,0),MATCH(P$5,'Results w relative recovery'!$DM$3:$HQ$3,0))</f>
        <v>&lt; LOQ</v>
      </c>
      <c r="Q30" s="108" t="str">
        <f>INDEX('Results w relative recovery'!$DM$2:$HQ$60,MATCH($A30,'Results w relative recovery'!$A$2:$A$60,0),MATCH(Q$5,'Results w relative recovery'!$DM$3:$HQ$3,0))</f>
        <v>&lt; LOQ</v>
      </c>
      <c r="R30" s="108" t="str">
        <f>INDEX('Results w relative recovery'!$DM$2:$HQ$60,MATCH($A30,'Results w relative recovery'!$A$2:$A$60,0),MATCH(R$5,'Results w relative recovery'!$DM$3:$HQ$3,0))</f>
        <v>&lt; LOQ</v>
      </c>
      <c r="S30" s="108" t="str">
        <f>INDEX('Results w relative recovery'!$DM$2:$HQ$60,MATCH($A30,'Results w relative recovery'!$A$2:$A$60,0),MATCH(S$5,'Results w relative recovery'!$DM$3:$HQ$3,0))</f>
        <v>&lt; LOQ</v>
      </c>
      <c r="T30" s="108" t="str">
        <f>INDEX('Results w relative recovery'!$DM$2:$HQ$60,MATCH($A30,'Results w relative recovery'!$A$2:$A$60,0),MATCH(T$5,'Results w relative recovery'!$DM$3:$HQ$3,0))</f>
        <v>&lt; LOQ</v>
      </c>
      <c r="U30" s="108" t="str">
        <f>INDEX('Results w relative recovery'!$DM$2:$HQ$60,MATCH($A30,'Results w relative recovery'!$A$2:$A$60,0),MATCH(U$5,'Results w relative recovery'!$DM$3:$HQ$3,0))</f>
        <v>&lt; LOQ</v>
      </c>
      <c r="V30" s="108" t="str">
        <f>INDEX('Results w relative recovery'!$DM$2:$HQ$60,MATCH($A30,'Results w relative recovery'!$A$2:$A$60,0),MATCH(V$5,'Results w relative recovery'!$DM$3:$HQ$3,0))</f>
        <v>&lt; LOQ</v>
      </c>
      <c r="W30" s="108">
        <f>INDEX('Results w relative recovery'!$DM$2:$HQ$60,MATCH($A30,'Results w relative recovery'!$A$2:$A$60,0),MATCH(W$5,'Results w relative recovery'!$DM$3:$HQ$3,0))</f>
        <v>556.65440000000001</v>
      </c>
      <c r="X30" s="108">
        <f>INDEX('Results w relative recovery'!$DM$2:$HQ$60,MATCH($A30,'Results w relative recovery'!$A$2:$A$60,0),MATCH(X$5,'Results w relative recovery'!$DM$3:$HQ$3,0))</f>
        <v>972.85519999999997</v>
      </c>
      <c r="Y30" s="108">
        <f>INDEX('Results w relative recovery'!$DM$2:$HQ$60,MATCH($A30,'Results w relative recovery'!$A$2:$A$60,0),MATCH(Y$5,'Results w relative recovery'!$DM$3:$HQ$3,0))</f>
        <v>5080.0844999999999</v>
      </c>
      <c r="Z30" s="108">
        <f>INDEX('Results w relative recovery'!$DM$2:$HQ$60,MATCH($A30,'Results w relative recovery'!$A$2:$A$60,0),MATCH(Z$5,'Results w relative recovery'!$DM$3:$HQ$3,0))</f>
        <v>7141.6266999999998</v>
      </c>
      <c r="AA30" s="108" t="str">
        <f>INDEX('Results w relative recovery'!$DM$2:$HQ$60,MATCH($A30,'Results w relative recovery'!$A$2:$A$60,0),MATCH(AA$5,'Results w relative recovery'!$DM$3:$HQ$3,0))</f>
        <v>&lt; LOQ</v>
      </c>
      <c r="AB30" s="108" t="str">
        <f>INDEX('Results w relative recovery'!$DM$2:$HQ$60,MATCH($A30,'Results w relative recovery'!$A$2:$A$60,0),MATCH(AB$5,'Results w relative recovery'!$DM$3:$HQ$3,0))</f>
        <v>&lt; LOQ</v>
      </c>
      <c r="AC30" s="108" t="str">
        <f>INDEX('Results w relative recovery'!$DM$2:$HQ$60,MATCH($A30,'Results w relative recovery'!$A$2:$A$60,0),MATCH(AC$5,'Results w relative recovery'!$DM$3:$HQ$3,0))</f>
        <v>&lt; LOQ</v>
      </c>
      <c r="AD30" s="108" t="str">
        <f>INDEX('Results w relative recovery'!$DM$2:$HQ$60,MATCH($A30,'Results w relative recovery'!$A$2:$A$60,0),MATCH(AD$5,'Results w relative recovery'!$DM$3:$HQ$3,0))</f>
        <v>&lt; LOQ</v>
      </c>
      <c r="AE30" s="108" t="str">
        <f>INDEX('Results w relative recovery'!$DM$2:$HQ$60,MATCH($A30,'Results w relative recovery'!$A$2:$A$60,0),MATCH(AE$5,'Results w relative recovery'!$DM$3:$HQ$3,0))</f>
        <v>&lt; LOQ</v>
      </c>
      <c r="AF30" s="108">
        <f>INDEX('Results w relative recovery'!$DM$2:$HQ$60,MATCH($A30,'Results w relative recovery'!$A$2:$A$60,0),MATCH(AF$5,'Results w relative recovery'!$DM$3:$HQ$3,0))</f>
        <v>219.17529999999999</v>
      </c>
      <c r="AG30" s="108" t="str">
        <f>INDEX('Results w relative recovery'!$DM$2:$HQ$60,MATCH($A30,'Results w relative recovery'!$A$2:$A$60,0),MATCH(AG$5,'Results w relative recovery'!$DM$3:$HQ$3,0))</f>
        <v>&lt; LOQ</v>
      </c>
      <c r="AH30" s="108" t="str">
        <f>INDEX('Results w relative recovery'!$DM$2:$HQ$60,MATCH($A30,'Results w relative recovery'!$A$2:$A$60,0),MATCH(AH$5,'Results w relative recovery'!$DM$3:$HQ$3,0))</f>
        <v>&lt; LOQ</v>
      </c>
      <c r="AI30" s="108">
        <f>INDEX('Results w relative recovery'!$DM$2:$HQ$60,MATCH($A30,'Results w relative recovery'!$A$2:$A$60,0),MATCH(AI$5,'Results w relative recovery'!$DM$3:$HQ$3,0))</f>
        <v>328.09660000000002</v>
      </c>
      <c r="AJ30" s="108">
        <f>INDEX('Results w relative recovery'!$DM$2:$HQ$60,MATCH($A30,'Results w relative recovery'!$A$2:$A$60,0),MATCH(AJ$5,'Results w relative recovery'!$DM$3:$HQ$3,0))</f>
        <v>319.82830000000001</v>
      </c>
      <c r="AK30" s="108">
        <f>INDEX('Results w relative recovery'!$DM$2:$HQ$60,MATCH($A30,'Results w relative recovery'!$A$2:$A$60,0),MATCH(AK$5,'Results w relative recovery'!$DM$3:$HQ$3,0))</f>
        <v>302.99450000000002</v>
      </c>
      <c r="AL30" s="108">
        <f>INDEX('Results w relative recovery'!$DM$2:$HQ$60,MATCH($A30,'Results w relative recovery'!$A$2:$A$60,0),MATCH(AL$5,'Results w relative recovery'!$DM$3:$HQ$3,0))</f>
        <v>507.14089999999999</v>
      </c>
      <c r="AM30" s="108">
        <f>INDEX('Results w relative recovery'!$DM$2:$HQ$60,MATCH($A30,'Results w relative recovery'!$A$2:$A$60,0),MATCH(AM$5,'Results w relative recovery'!$DM$3:$HQ$3,0))</f>
        <v>505.8734</v>
      </c>
      <c r="AN30" s="108">
        <f>INDEX('Results w relative recovery'!$DM$2:$HQ$60,MATCH($A30,'Results w relative recovery'!$A$2:$A$60,0),MATCH(AN$5,'Results w relative recovery'!$DM$3:$HQ$3,0))</f>
        <v>537.8587</v>
      </c>
      <c r="AO30" s="108">
        <f>INDEX('Results w relative recovery'!$DM$2:$HQ$60,MATCH($A30,'Results w relative recovery'!$A$2:$A$60,0),MATCH(AO$5,'Results w relative recovery'!$DM$3:$HQ$3,0))</f>
        <v>231.52289999999999</v>
      </c>
      <c r="AP30" s="108">
        <f>INDEX('Results w relative recovery'!$DM$2:$HQ$60,MATCH($A30,'Results w relative recovery'!$A$2:$A$60,0),MATCH(AP$5,'Results w relative recovery'!$DM$3:$HQ$3,0))</f>
        <v>347.45949999999999</v>
      </c>
      <c r="AQ30" s="108">
        <f>INDEX('Results w relative recovery'!$DM$2:$HQ$60,MATCH($A30,'Results w relative recovery'!$A$2:$A$60,0),MATCH(AQ$5,'Results w relative recovery'!$DM$3:$HQ$3,0))</f>
        <v>542.72709999999995</v>
      </c>
      <c r="AR30" s="108">
        <f>INDEX('Results w relative recovery'!$DM$2:$HQ$60,MATCH($A30,'Results w relative recovery'!$A$2:$A$60,0),MATCH(AR$5,'Results w relative recovery'!$DM$3:$HQ$3,0))</f>
        <v>292.39710000000002</v>
      </c>
      <c r="AS30" s="108">
        <f>INDEX('Results w relative recovery'!$DM$2:$HQ$60,MATCH($A30,'Results w relative recovery'!$A$2:$A$60,0),MATCH(AS$5,'Results w relative recovery'!$DM$3:$HQ$3,0))</f>
        <v>1468.1808000000001</v>
      </c>
      <c r="AT30" s="108">
        <f>INDEX('Results w relative recovery'!$DM$2:$HQ$60,MATCH($A30,'Results w relative recovery'!$A$2:$A$60,0),MATCH(AT$5,'Results w relative recovery'!$DM$3:$HQ$3,0))</f>
        <v>348.34440000000001</v>
      </c>
      <c r="AU30" s="108">
        <f>INDEX('Results w relative recovery'!$DM$2:$HQ$60,MATCH($A30,'Results w relative recovery'!$A$2:$A$60,0),MATCH(AU$5,'Results w relative recovery'!$DM$3:$HQ$3,0))</f>
        <v>3035.7024000000001</v>
      </c>
      <c r="AV30" s="108">
        <f>INDEX('Results w relative recovery'!$DM$2:$HQ$60,MATCH($A30,'Results w relative recovery'!$A$2:$A$60,0),MATCH(AV$5,'Results w relative recovery'!$DM$3:$HQ$3,0))</f>
        <v>319.56020000000001</v>
      </c>
      <c r="AW30" s="108">
        <f>INDEX('Results w relative recovery'!$DM$2:$HQ$60,MATCH($A30,'Results w relative recovery'!$A$2:$A$60,0),MATCH(AW$5,'Results w relative recovery'!$DM$3:$HQ$3,0))</f>
        <v>400.33909999999997</v>
      </c>
      <c r="AX30" s="108" t="str">
        <f>INDEX('Results w relative recovery'!$DM$2:$HQ$60,MATCH($A30,'Results w relative recovery'!$A$2:$A$60,0),MATCH(AX$5,'Results w relative recovery'!$DM$3:$HQ$3,0))</f>
        <v>&lt; LOQ</v>
      </c>
      <c r="AY30" s="108">
        <f>INDEX('Results w relative recovery'!$DM$2:$HQ$60,MATCH($A30,'Results w relative recovery'!$A$2:$A$60,0),MATCH(AY$5,'Results w relative recovery'!$DM$3:$HQ$3,0))</f>
        <v>285.94049999999999</v>
      </c>
      <c r="AZ30" s="108">
        <f>INDEX('Results w relative recovery'!$DM$2:$HQ$60,MATCH($A30,'Results w relative recovery'!$A$2:$A$60,0),MATCH(AZ$5,'Results w relative recovery'!$DM$3:$HQ$3,0))</f>
        <v>2384.9616000000001</v>
      </c>
      <c r="BA30" s="108" t="str">
        <f>INDEX('Results w relative recovery'!$DM$2:$HQ$60,MATCH($A30,'Results w relative recovery'!$A$2:$A$60,0),MATCH(BA$5,'Results w relative recovery'!$DM$3:$HQ$3,0))</f>
        <v>&lt; LOQ</v>
      </c>
      <c r="BB30" s="108">
        <f>INDEX('Results w relative recovery'!$DM$2:$HQ$60,MATCH($A30,'Results w relative recovery'!$A$2:$A$60,0),MATCH(BB$5,'Results w relative recovery'!$DM$3:$HQ$3,0))</f>
        <v>397.05900000000003</v>
      </c>
      <c r="BC30" s="108">
        <f>INDEX('Results w relative recovery'!$DM$2:$HQ$60,MATCH($A30,'Results w relative recovery'!$A$2:$A$60,0),MATCH(BC$5,'Results w relative recovery'!$DM$3:$HQ$3,0))</f>
        <v>343.21230000000003</v>
      </c>
      <c r="BD30" s="108" t="str">
        <f>INDEX('Results w relative recovery'!$DM$2:$HQ$60,MATCH($A30,'Results w relative recovery'!$A$2:$A$60,0),MATCH(BD$5,'Results w relative recovery'!$DM$3:$HQ$3,0))</f>
        <v>&lt; LOQ</v>
      </c>
      <c r="BE30" s="108">
        <f>INDEX('Results w relative recovery'!$DM$2:$HQ$60,MATCH($A30,'Results w relative recovery'!$A$2:$A$60,0),MATCH(BE$5,'Results w relative recovery'!$DM$3:$HQ$3,0))</f>
        <v>280.93900000000002</v>
      </c>
      <c r="BF30" s="108" t="str">
        <f>INDEX('Results w relative recovery'!$DM$2:$HQ$60,MATCH($A30,'Results w relative recovery'!$A$2:$A$60,0),MATCH(BF$5,'Results w relative recovery'!$DM$3:$HQ$3,0))</f>
        <v>&lt; LOQ</v>
      </c>
      <c r="BG30" s="108">
        <f>INDEX('Results w relative recovery'!$DM$2:$HQ$60,MATCH($A30,'Results w relative recovery'!$A$2:$A$60,0),MATCH(BG$5,'Results w relative recovery'!$DM$3:$HQ$3,0))</f>
        <v>332.6354</v>
      </c>
      <c r="BH30" s="108" t="str">
        <f>INDEX('Results w relative recovery'!$DM$2:$HQ$60,MATCH($A30,'Results w relative recovery'!$A$2:$A$60,0),MATCH(BH$5,'Results w relative recovery'!$DM$3:$HQ$3,0))</f>
        <v>&lt; LOQ</v>
      </c>
      <c r="BI30" s="108" t="str">
        <f>INDEX('Results w relative recovery'!$DM$2:$HQ$60,MATCH($A30,'Results w relative recovery'!$A$2:$A$60,0),MATCH(BI$5,'Results w relative recovery'!$DM$3:$HQ$3,0))</f>
        <v>&lt; LOQ</v>
      </c>
      <c r="BJ30" s="108" t="str">
        <f>INDEX('Results w relative recovery'!$DM$2:$HQ$60,MATCH($A30,'Results w relative recovery'!$A$2:$A$60,0),MATCH(BJ$5,'Results w relative recovery'!$DM$3:$HQ$3,0))</f>
        <v>&lt; LOQ</v>
      </c>
      <c r="BK30" s="108" t="str">
        <f>INDEX('Results w relative recovery'!$DM$2:$HQ$60,MATCH($A30,'Results w relative recovery'!$A$2:$A$60,0),MATCH(BK$5,'Results w relative recovery'!$DM$3:$HQ$3,0))</f>
        <v>&lt; LOQ</v>
      </c>
      <c r="BL30" s="108" t="str">
        <f>INDEX('Results w relative recovery'!$DM$2:$HQ$60,MATCH($A30,'Results w relative recovery'!$A$2:$A$60,0),MATCH(BL$5,'Results w relative recovery'!$DM$3:$HQ$3,0))</f>
        <v>&lt; LOQ</v>
      </c>
      <c r="BM30" s="108">
        <f>INDEX('Results w relative recovery'!$DM$2:$HQ$60,MATCH($A30,'Results w relative recovery'!$A$2:$A$60,0),MATCH(BM$5,'Results w relative recovery'!$DM$3:$HQ$3,0))</f>
        <v>1680.2633000000001</v>
      </c>
      <c r="BN30" s="108">
        <f>INDEX('Results w relative recovery'!$DM$2:$HQ$60,MATCH($A30,'Results w relative recovery'!$A$2:$A$60,0),MATCH(BN$5,'Results w relative recovery'!$DM$3:$HQ$3,0))</f>
        <v>3616.0077999999999</v>
      </c>
      <c r="BO30" s="108" t="str">
        <f>INDEX('Results w relative recovery'!$DM$2:$HQ$60,MATCH($A30,'Results w relative recovery'!$A$2:$A$60,0),MATCH(BO$5,'Results w relative recovery'!$DM$3:$HQ$3,0))</f>
        <v>&lt; LOQ</v>
      </c>
      <c r="BP30" s="108" t="str">
        <f>INDEX('Results w relative recovery'!$DM$2:$HQ$60,MATCH($A30,'Results w relative recovery'!$A$2:$A$60,0),MATCH(BP$5,'Results w relative recovery'!$DM$3:$HQ$3,0))</f>
        <v>&lt; LOQ</v>
      </c>
      <c r="BQ30" s="108" t="str">
        <f>INDEX('Results w relative recovery'!$DM$2:$HQ$60,MATCH($A30,'Results w relative recovery'!$A$2:$A$60,0),MATCH(BQ$5,'Results w relative recovery'!$DM$3:$HQ$3,0))</f>
        <v>&lt; LOQ</v>
      </c>
      <c r="BR30" s="108" t="str">
        <f>INDEX('Results w relative recovery'!$DM$2:$HQ$60,MATCH($A30,'Results w relative recovery'!$A$2:$A$60,0),MATCH(BR$5,'Results w relative recovery'!$DM$3:$HQ$3,0))</f>
        <v>&lt; LOQ</v>
      </c>
      <c r="BS30" s="108" t="str">
        <f>INDEX('Results w relative recovery'!$DM$2:$HQ$60,MATCH($A30,'Results w relative recovery'!$A$2:$A$60,0),MATCH(BS$5,'Results w relative recovery'!$DM$3:$HQ$3,0))</f>
        <v>&lt; LOQ</v>
      </c>
      <c r="BT30" s="108" t="str">
        <f>INDEX('Results w relative recovery'!$DM$2:$HQ$60,MATCH($A30,'Results w relative recovery'!$A$2:$A$60,0),MATCH(BT$5,'Results w relative recovery'!$DM$3:$HQ$3,0))</f>
        <v>&lt; LOQ</v>
      </c>
      <c r="BU30" s="108" t="str">
        <f>INDEX('Results w relative recovery'!$DM$2:$HQ$60,MATCH($A30,'Results w relative recovery'!$A$2:$A$60,0),MATCH(BU$5,'Results w relative recovery'!$DM$3:$HQ$3,0))</f>
        <v>&lt; LOQ</v>
      </c>
      <c r="BV30" s="108" t="str">
        <f>INDEX('Results w relative recovery'!$DM$2:$HQ$60,MATCH($A30,'Results w relative recovery'!$A$2:$A$60,0),MATCH(BV$5,'Results w relative recovery'!$DM$3:$HQ$3,0))</f>
        <v>&lt; LOQ</v>
      </c>
      <c r="BW30" s="108" t="str">
        <f>INDEX('Results w relative recovery'!$DM$2:$HQ$60,MATCH($A30,'Results w relative recovery'!$A$2:$A$60,0),MATCH(BW$5,'Results w relative recovery'!$DM$3:$HQ$3,0))</f>
        <v>&lt; LOQ</v>
      </c>
      <c r="BX30" s="108" t="str">
        <f>INDEX('Results w relative recovery'!$DM$2:$HQ$60,MATCH($A30,'Results w relative recovery'!$A$2:$A$60,0),MATCH(BX$5,'Results w relative recovery'!$DM$3:$HQ$3,0))</f>
        <v>&lt; LOQ</v>
      </c>
      <c r="BY30" s="108" t="str">
        <f>INDEX('Results w relative recovery'!$DM$2:$HQ$60,MATCH($A30,'Results w relative recovery'!$A$2:$A$60,0),MATCH(BY$5,'Results w relative recovery'!$DM$3:$HQ$3,0))</f>
        <v>&lt; LOQ</v>
      </c>
      <c r="BZ30" s="108" t="str">
        <f>INDEX('Results w relative recovery'!$DM$2:$HQ$60,MATCH($A30,'Results w relative recovery'!$A$2:$A$60,0),MATCH(BZ$5,'Results w relative recovery'!$DM$3:$HQ$3,0))</f>
        <v>&lt; LOQ</v>
      </c>
      <c r="CA30" s="108" t="str">
        <f>INDEX('Results w relative recovery'!$DM$2:$HQ$60,MATCH($A30,'Results w relative recovery'!$A$2:$A$60,0),MATCH(CA$5,'Results w relative recovery'!$DM$3:$HQ$3,0))</f>
        <v>&lt; LOQ</v>
      </c>
      <c r="CB30" s="108" t="str">
        <f>INDEX('Results w relative recovery'!$DM$2:$HQ$60,MATCH($A30,'Results w relative recovery'!$A$2:$A$60,0),MATCH(CB$5,'Results w relative recovery'!$DM$3:$HQ$3,0))</f>
        <v>&lt; LOQ</v>
      </c>
      <c r="CC30" s="108" t="str">
        <f>INDEX('Results w relative recovery'!$DM$2:$HQ$60,MATCH($A30,'Results w relative recovery'!$A$2:$A$60,0),MATCH(CC$5,'Results w relative recovery'!$DM$3:$HQ$3,0))</f>
        <v>&lt; LOQ</v>
      </c>
      <c r="CD30" s="108" t="str">
        <f>INDEX('Results w relative recovery'!$DM$2:$HQ$60,MATCH($A30,'Results w relative recovery'!$A$2:$A$60,0),MATCH(CD$5,'Results w relative recovery'!$DM$3:$HQ$3,0))</f>
        <v>&lt; LOQ</v>
      </c>
      <c r="CE30" s="108" t="str">
        <f>INDEX('Results w relative recovery'!$DM$2:$HQ$60,MATCH($A30,'Results w relative recovery'!$A$2:$A$60,0),MATCH(CE$5,'Results w relative recovery'!$DM$3:$HQ$3,0))</f>
        <v>&lt; LOQ</v>
      </c>
      <c r="CF30" s="108" t="str">
        <f>INDEX('Results w relative recovery'!$DM$2:$HQ$60,MATCH($A30,'Results w relative recovery'!$A$2:$A$60,0),MATCH(CF$5,'Results w relative recovery'!$DM$3:$HQ$3,0))</f>
        <v>&lt; LOQ</v>
      </c>
      <c r="CG30" s="108" t="str">
        <f>INDEX('Results w relative recovery'!$DM$2:$HQ$60,MATCH($A30,'Results w relative recovery'!$A$2:$A$60,0),MATCH(CG$5,'Results w relative recovery'!$DM$3:$HQ$3,0))</f>
        <v>&lt; LOQ</v>
      </c>
      <c r="CH30" s="108" t="str">
        <f>INDEX('Results w relative recovery'!$DM$2:$HQ$60,MATCH($A30,'Results w relative recovery'!$A$2:$A$60,0),MATCH(CH$5,'Results w relative recovery'!$DM$3:$HQ$3,0))</f>
        <v>&lt; LOQ</v>
      </c>
      <c r="CI30" s="108" t="str">
        <f>INDEX('Results w relative recovery'!$DM$2:$HQ$60,MATCH($A30,'Results w relative recovery'!$A$2:$A$60,0),MATCH(CI$5,'Results w relative recovery'!$DM$3:$HQ$3,0))</f>
        <v>&lt; LOQ</v>
      </c>
      <c r="CJ30" s="108" t="str">
        <f>INDEX('Results w relative recovery'!$DM$2:$HQ$60,MATCH($A30,'Results w relative recovery'!$A$2:$A$60,0),MATCH(CJ$5,'Results w relative recovery'!$DM$3:$HQ$3,0))</f>
        <v>&lt; LOQ</v>
      </c>
      <c r="CK30" s="108" t="str">
        <f>INDEX('Results w relative recovery'!$DM$2:$HQ$60,MATCH($A30,'Results w relative recovery'!$A$2:$A$60,0),MATCH(CK$5,'Results w relative recovery'!$DM$3:$HQ$3,0))</f>
        <v>&lt; LOQ</v>
      </c>
      <c r="CL30" s="108" t="str">
        <f>INDEX('Results w relative recovery'!$DM$2:$HQ$60,MATCH($A30,'Results w relative recovery'!$A$2:$A$60,0),MATCH(CL$5,'Results w relative recovery'!$DM$3:$HQ$3,0))</f>
        <v>&lt; LOQ</v>
      </c>
      <c r="CM30" s="108" t="str">
        <f>INDEX('Results w relative recovery'!$DM$2:$HQ$60,MATCH($A30,'Results w relative recovery'!$A$2:$A$60,0),MATCH(CM$5,'Results w relative recovery'!$DM$3:$HQ$3,0))</f>
        <v>&lt; LOQ</v>
      </c>
      <c r="CN30" s="108">
        <f>INDEX('Results w relative recovery'!$DM$2:$HQ$60,MATCH($A30,'Results w relative recovery'!$A$2:$A$60,0),MATCH(CN$5,'Results w relative recovery'!$DM$3:$HQ$3,0))</f>
        <v>1064.4545000000001</v>
      </c>
      <c r="CO30" s="108">
        <f>INDEX('Results w relative recovery'!$DM$2:$HQ$60,MATCH($A30,'Results w relative recovery'!$A$2:$A$60,0),MATCH(CO$5,'Results w relative recovery'!$DM$3:$HQ$3,0))</f>
        <v>4097.1414000000004</v>
      </c>
      <c r="CP30" s="108">
        <f>INDEX('Results w relative recovery'!$DM$2:$HQ$60,MATCH($A30,'Results w relative recovery'!$A$2:$A$60,0),MATCH(CP$5,'Results w relative recovery'!$DM$3:$HQ$3,0))</f>
        <v>18579.622200000002</v>
      </c>
      <c r="CQ30" s="108">
        <f>INDEX('Results w relative recovery'!$DM$2:$HQ$60,MATCH($A30,'Results w relative recovery'!$A$2:$A$60,0),MATCH(CQ$5,'Results w relative recovery'!$DM$3:$HQ$3,0))</f>
        <v>73647.193899999998</v>
      </c>
      <c r="CR30" s="108" t="str">
        <f>INDEX('Results w relative recovery'!$DM$2:$HQ$60,MATCH($A30,'Results w relative recovery'!$A$2:$A$60,0),MATCH(CR$5,'Results w relative recovery'!$DM$3:$HQ$3,0))</f>
        <v>&lt; LOQ</v>
      </c>
      <c r="CS30" s="108" t="str">
        <f>INDEX('Results w relative recovery'!$DM$2:$HQ$60,MATCH($A30,'Results w relative recovery'!$A$2:$A$60,0),MATCH(CS$5,'Results w relative recovery'!$DM$3:$HQ$3,0))</f>
        <v>&lt; LOQ</v>
      </c>
      <c r="CT30" s="108" t="str">
        <f>INDEX('Results w relative recovery'!$DM$2:$HQ$60,MATCH($A30,'Results w relative recovery'!$A$2:$A$60,0),MATCH(CT$5,'Results w relative recovery'!$DM$3:$HQ$3,0))</f>
        <v>&lt; LOQ</v>
      </c>
      <c r="CU30" s="108" t="str">
        <f>INDEX('Results w relative recovery'!$DM$2:$HQ$60,MATCH($A30,'Results w relative recovery'!$A$2:$A$60,0),MATCH(CU$5,'Results w relative recovery'!$DM$3:$HQ$3,0))</f>
        <v>&lt; LOQ</v>
      </c>
      <c r="CV30" s="108" t="str">
        <f>INDEX('Results w relative recovery'!$DM$2:$HQ$60,MATCH($A30,'Results w relative recovery'!$A$2:$A$60,0),MATCH(CV$5,'Results w relative recovery'!$DM$3:$HQ$3,0))</f>
        <v>&lt; LOQ</v>
      </c>
      <c r="CW30" s="108">
        <f>INDEX('Results w relative recovery'!$DM$2:$HQ$60,MATCH($A30,'Results w relative recovery'!$A$2:$A$60,0),MATCH(CW$5,'Results w relative recovery'!$DM$3:$HQ$3,0))</f>
        <v>1044.6319000000001</v>
      </c>
      <c r="CX30" s="108">
        <f>INDEX('Results w relative recovery'!$DM$2:$HQ$60,MATCH($A30,'Results w relative recovery'!$A$2:$A$60,0),MATCH(CX$5,'Results w relative recovery'!$DM$3:$HQ$3,0))</f>
        <v>4021.4611</v>
      </c>
      <c r="CY30" s="108">
        <f>INDEX('Results w relative recovery'!$DM$2:$HQ$60,MATCH($A30,'Results w relative recovery'!$A$2:$A$60,0),MATCH(CY$5,'Results w relative recovery'!$DM$3:$HQ$3,0))</f>
        <v>38584.6662</v>
      </c>
      <c r="CZ30" s="108" t="str">
        <f>INDEX('Results w relative recovery'!$DM$2:$HQ$60,MATCH($A30,'Results w relative recovery'!$A$2:$A$60,0),MATCH(CZ$5,'Results w relative recovery'!$DM$3:$HQ$3,0))</f>
        <v>&lt; LOQ</v>
      </c>
      <c r="DA30" s="108" t="str">
        <f>INDEX('Results w relative recovery'!$DM$2:$HQ$60,MATCH($A30,'Results w relative recovery'!$A$2:$A$60,0),MATCH(DA$5,'Results w relative recovery'!$DM$3:$HQ$3,0))</f>
        <v>&lt; LOQ</v>
      </c>
      <c r="DB30" s="108" t="str">
        <f>INDEX('Results w relative recovery'!$DM$2:$HQ$60,MATCH($A30,'Results w relative recovery'!$A$2:$A$60,0),MATCH(DB$5,'Results w relative recovery'!$DM$3:$HQ$3,0))</f>
        <v>&lt; LOQ</v>
      </c>
      <c r="DC30" s="108" t="str">
        <f>INDEX('Results w relative recovery'!$DM$2:$HQ$60,MATCH($A30,'Results w relative recovery'!$A$2:$A$60,0),MATCH(DC$5,'Results w relative recovery'!$DM$3:$HQ$3,0))</f>
        <v>&lt; LOQ</v>
      </c>
      <c r="DD30" s="108" t="str">
        <f>INDEX('Results w relative recovery'!$DM$2:$HQ$60,MATCH($A30,'Results w relative recovery'!$A$2:$A$60,0),MATCH(DD$5,'Results w relative recovery'!$DM$3:$HQ$3,0))</f>
        <v>&lt; LOQ</v>
      </c>
      <c r="DE30" s="108" t="str">
        <f>INDEX('Results w relative recovery'!$DM$2:$HQ$60,MATCH($A30,'Results w relative recovery'!$A$2:$A$60,0),MATCH(DE$5,'Results w relative recovery'!$DM$3:$HQ$3,0))</f>
        <v>&lt; LOQ</v>
      </c>
      <c r="DF30" s="108" t="str">
        <f>INDEX('Results w relative recovery'!$DM$2:$HQ$60,MATCH($A30,'Results w relative recovery'!$A$2:$A$60,0),MATCH(DF$5,'Results w relative recovery'!$DM$3:$HQ$3,0))</f>
        <v>&lt; LOQ</v>
      </c>
      <c r="DG30" s="108" t="str">
        <f>INDEX('Results w relative recovery'!$DM$2:$HQ$60,MATCH($A30,'Results w relative recovery'!$A$2:$A$60,0),MATCH(DG$5,'Results w relative recovery'!$DM$3:$HQ$3,0))</f>
        <v>&lt; LOQ</v>
      </c>
      <c r="DH30" s="108" t="str">
        <f>INDEX('Results w relative recovery'!$DM$2:$HQ$60,MATCH($A30,'Results w relative recovery'!$A$2:$A$60,0),MATCH(DH$5,'Results w relative recovery'!$DM$3:$HQ$3,0))</f>
        <v>&lt; LOQ</v>
      </c>
      <c r="DI30" s="108" t="str">
        <f>INDEX('Results w relative recovery'!$DM$2:$HQ$60,MATCH($A30,'Results w relative recovery'!$A$2:$A$60,0),MATCH(DI$5,'Results w relative recovery'!$DM$3:$HQ$3,0))</f>
        <v>&lt; LOQ</v>
      </c>
      <c r="DJ30" s="108" t="str">
        <f>INDEX('Results w relative recovery'!$DM$2:$HQ$60,MATCH($A30,'Results w relative recovery'!$A$2:$A$60,0),MATCH(DJ$5,'Results w relative recovery'!$DM$3:$HQ$3,0))</f>
        <v>&lt; LOQ</v>
      </c>
      <c r="DK30" s="108" t="str">
        <f>INDEX('Results w relative recovery'!$DM$2:$HQ$60,MATCH($A30,'Results w relative recovery'!$A$2:$A$60,0),MATCH(DK$5,'Results w relative recovery'!$DM$3:$HQ$3,0))</f>
        <v>&lt; LOQ</v>
      </c>
      <c r="DL30" s="108">
        <f>INDEX('Results w relative recovery'!$DM$2:$HQ$60,MATCH($A30,'Results w relative recovery'!$A$2:$A$60,0),MATCH(DL$5,'Results w relative recovery'!$DM$3:$HQ$3,0))</f>
        <v>556.65440000000001</v>
      </c>
      <c r="DM30" s="108">
        <f>INDEX('Results w relative recovery'!$DM$2:$HQ$60,MATCH($A30,'Results w relative recovery'!$A$2:$A$60,0),MATCH(DM$5,'Results w relative recovery'!$DM$3:$HQ$3,0))</f>
        <v>972.85519999999997</v>
      </c>
      <c r="DN30" s="108">
        <f>INDEX('Results w relative recovery'!$DM$2:$HQ$60,MATCH($A30,'Results w relative recovery'!$A$2:$A$60,0),MATCH(DN$5,'Results w relative recovery'!$DM$3:$HQ$3,0))</f>
        <v>5080.0844999999999</v>
      </c>
      <c r="DO30" s="108">
        <f>INDEX('Results w relative recovery'!$DM$2:$HQ$60,MATCH($A30,'Results w relative recovery'!$A$2:$A$60,0),MATCH(DO$5,'Results w relative recovery'!$DM$3:$HQ$3,0))</f>
        <v>7141.6266999999998</v>
      </c>
    </row>
    <row r="31" spans="1:120" s="187" customFormat="1" x14ac:dyDescent="0.25">
      <c r="A31" s="141" t="s">
        <v>232</v>
      </c>
      <c r="C31" s="179" t="str">
        <f>LOOKUP(A31,Auswertung_Sequence!A31:A84,Auswertung_Sequence!E31:E84)</f>
        <v>No</v>
      </c>
      <c r="E31" s="179" t="e">
        <f ca="1">LOOKUP(A31,'Results w relative recovery'!$A$4:$A$60,'Results w relative recovery'!$DL$4:$DL$19)</f>
        <v>#VALUE!</v>
      </c>
      <c r="L31" s="182" t="e">
        <f>INDEX('Results w relative recovery'!$DM$2:$HQ$60,MATCH($A31,'Results w relative recovery'!$A$2:$A$60,0),MATCH(L$5,'Results w relative recovery'!$DM$3:$HQ$3,0))</f>
        <v>#VALUE!</v>
      </c>
      <c r="M31" s="182" t="e">
        <f>INDEX('Results w relative recovery'!$DM$2:$HQ$60,MATCH($A31,'Results w relative recovery'!$A$2:$A$60,0),MATCH(M$5,'Results w relative recovery'!$DM$3:$HQ$3,0))</f>
        <v>#VALUE!</v>
      </c>
      <c r="N31" s="182" t="e">
        <f>INDEX('Results w relative recovery'!$DM$2:$HQ$60,MATCH($A31,'Results w relative recovery'!$A$2:$A$60,0),MATCH(N$5,'Results w relative recovery'!$DM$3:$HQ$3,0))</f>
        <v>#VALUE!</v>
      </c>
      <c r="O31" s="182" t="e">
        <f>INDEX('Results w relative recovery'!$DM$2:$HQ$60,MATCH($A31,'Results w relative recovery'!$A$2:$A$60,0),MATCH(O$5,'Results w relative recovery'!$DM$3:$HQ$3,0))</f>
        <v>#VALUE!</v>
      </c>
      <c r="P31" s="182" t="e">
        <f>INDEX('Results w relative recovery'!$DM$2:$HQ$60,MATCH($A31,'Results w relative recovery'!$A$2:$A$60,0),MATCH(P$5,'Results w relative recovery'!$DM$3:$HQ$3,0))</f>
        <v>#VALUE!</v>
      </c>
      <c r="Q31" s="182" t="e">
        <f>INDEX('Results w relative recovery'!$DM$2:$HQ$60,MATCH($A31,'Results w relative recovery'!$A$2:$A$60,0),MATCH(Q$5,'Results w relative recovery'!$DM$3:$HQ$3,0))</f>
        <v>#VALUE!</v>
      </c>
      <c r="R31" s="182" t="e">
        <f>INDEX('Results w relative recovery'!$DM$2:$HQ$60,MATCH($A31,'Results w relative recovery'!$A$2:$A$60,0),MATCH(R$5,'Results w relative recovery'!$DM$3:$HQ$3,0))</f>
        <v>#VALUE!</v>
      </c>
      <c r="S31" s="182" t="e">
        <f>INDEX('Results w relative recovery'!$DM$2:$HQ$60,MATCH($A31,'Results w relative recovery'!$A$2:$A$60,0),MATCH(S$5,'Results w relative recovery'!$DM$3:$HQ$3,0))</f>
        <v>#VALUE!</v>
      </c>
      <c r="T31" s="182" t="e">
        <f>INDEX('Results w relative recovery'!$DM$2:$HQ$60,MATCH($A31,'Results w relative recovery'!$A$2:$A$60,0),MATCH(T$5,'Results w relative recovery'!$DM$3:$HQ$3,0))</f>
        <v>#VALUE!</v>
      </c>
      <c r="U31" s="182" t="e">
        <f>INDEX('Results w relative recovery'!$DM$2:$HQ$60,MATCH($A31,'Results w relative recovery'!$A$2:$A$60,0),MATCH(U$5,'Results w relative recovery'!$DM$3:$HQ$3,0))</f>
        <v>#VALUE!</v>
      </c>
      <c r="V31" s="182" t="e">
        <f>INDEX('Results w relative recovery'!$DM$2:$HQ$60,MATCH($A31,'Results w relative recovery'!$A$2:$A$60,0),MATCH(V$5,'Results w relative recovery'!$DM$3:$HQ$3,0))</f>
        <v>#VALUE!</v>
      </c>
      <c r="W31" s="182" t="e">
        <f>INDEX('Results w relative recovery'!$DM$2:$HQ$60,MATCH($A31,'Results w relative recovery'!$A$2:$A$60,0),MATCH(W$5,'Results w relative recovery'!$DM$3:$HQ$3,0))</f>
        <v>#VALUE!</v>
      </c>
      <c r="X31" s="182" t="e">
        <f>INDEX('Results w relative recovery'!$DM$2:$HQ$60,MATCH($A31,'Results w relative recovery'!$A$2:$A$60,0),MATCH(X$5,'Results w relative recovery'!$DM$3:$HQ$3,0))</f>
        <v>#VALUE!</v>
      </c>
      <c r="Y31" s="182" t="e">
        <f>INDEX('Results w relative recovery'!$DM$2:$HQ$60,MATCH($A31,'Results w relative recovery'!$A$2:$A$60,0),MATCH(Y$5,'Results w relative recovery'!$DM$3:$HQ$3,0))</f>
        <v>#VALUE!</v>
      </c>
      <c r="Z31" s="182" t="e">
        <f>INDEX('Results w relative recovery'!$DM$2:$HQ$60,MATCH($A31,'Results w relative recovery'!$A$2:$A$60,0),MATCH(Z$5,'Results w relative recovery'!$DM$3:$HQ$3,0))</f>
        <v>#VALUE!</v>
      </c>
      <c r="AA31" s="182" t="e">
        <f>INDEX('Results w relative recovery'!$DM$2:$HQ$60,MATCH($A31,'Results w relative recovery'!$A$2:$A$60,0),MATCH(AA$5,'Results w relative recovery'!$DM$3:$HQ$3,0))</f>
        <v>#VALUE!</v>
      </c>
      <c r="AB31" s="182" t="e">
        <f>INDEX('Results w relative recovery'!$DM$2:$HQ$60,MATCH($A31,'Results w relative recovery'!$A$2:$A$60,0),MATCH(AB$5,'Results w relative recovery'!$DM$3:$HQ$3,0))</f>
        <v>#VALUE!</v>
      </c>
      <c r="AC31" s="182" t="e">
        <f>INDEX('Results w relative recovery'!$DM$2:$HQ$60,MATCH($A31,'Results w relative recovery'!$A$2:$A$60,0),MATCH(AC$5,'Results w relative recovery'!$DM$3:$HQ$3,0))</f>
        <v>#VALUE!</v>
      </c>
      <c r="AD31" s="182" t="e">
        <f>INDEX('Results w relative recovery'!$DM$2:$HQ$60,MATCH($A31,'Results w relative recovery'!$A$2:$A$60,0),MATCH(AD$5,'Results w relative recovery'!$DM$3:$HQ$3,0))</f>
        <v>#VALUE!</v>
      </c>
      <c r="AE31" s="182" t="e">
        <f>INDEX('Results w relative recovery'!$DM$2:$HQ$60,MATCH($A31,'Results w relative recovery'!$A$2:$A$60,0),MATCH(AE$5,'Results w relative recovery'!$DM$3:$HQ$3,0))</f>
        <v>#VALUE!</v>
      </c>
      <c r="AF31" s="182" t="e">
        <f>INDEX('Results w relative recovery'!$DM$2:$HQ$60,MATCH($A31,'Results w relative recovery'!$A$2:$A$60,0),MATCH(AF$5,'Results w relative recovery'!$DM$3:$HQ$3,0))</f>
        <v>#VALUE!</v>
      </c>
      <c r="AG31" s="182" t="e">
        <f>INDEX('Results w relative recovery'!$DM$2:$HQ$60,MATCH($A31,'Results w relative recovery'!$A$2:$A$60,0),MATCH(AG$5,'Results w relative recovery'!$DM$3:$HQ$3,0))</f>
        <v>#VALUE!</v>
      </c>
      <c r="AH31" s="182" t="e">
        <f>INDEX('Results w relative recovery'!$DM$2:$HQ$60,MATCH($A31,'Results w relative recovery'!$A$2:$A$60,0),MATCH(AH$5,'Results w relative recovery'!$DM$3:$HQ$3,0))</f>
        <v>#VALUE!</v>
      </c>
      <c r="AI31" s="182" t="e">
        <f>INDEX('Results w relative recovery'!$DM$2:$HQ$60,MATCH($A31,'Results w relative recovery'!$A$2:$A$60,0),MATCH(AI$5,'Results w relative recovery'!$DM$3:$HQ$3,0))</f>
        <v>#VALUE!</v>
      </c>
      <c r="AJ31" s="182" t="e">
        <f>INDEX('Results w relative recovery'!$DM$2:$HQ$60,MATCH($A31,'Results w relative recovery'!$A$2:$A$60,0),MATCH(AJ$5,'Results w relative recovery'!$DM$3:$HQ$3,0))</f>
        <v>#VALUE!</v>
      </c>
      <c r="AK31" s="182" t="e">
        <f>INDEX('Results w relative recovery'!$DM$2:$HQ$60,MATCH($A31,'Results w relative recovery'!$A$2:$A$60,0),MATCH(AK$5,'Results w relative recovery'!$DM$3:$HQ$3,0))</f>
        <v>#VALUE!</v>
      </c>
      <c r="AL31" s="182" t="e">
        <f>INDEX('Results w relative recovery'!$DM$2:$HQ$60,MATCH($A31,'Results w relative recovery'!$A$2:$A$60,0),MATCH(AL$5,'Results w relative recovery'!$DM$3:$HQ$3,0))</f>
        <v>#VALUE!</v>
      </c>
      <c r="AM31" s="182" t="e">
        <f>INDEX('Results w relative recovery'!$DM$2:$HQ$60,MATCH($A31,'Results w relative recovery'!$A$2:$A$60,0),MATCH(AM$5,'Results w relative recovery'!$DM$3:$HQ$3,0))</f>
        <v>#VALUE!</v>
      </c>
      <c r="AN31" s="182" t="e">
        <f>INDEX('Results w relative recovery'!$DM$2:$HQ$60,MATCH($A31,'Results w relative recovery'!$A$2:$A$60,0),MATCH(AN$5,'Results w relative recovery'!$DM$3:$HQ$3,0))</f>
        <v>#VALUE!</v>
      </c>
      <c r="AO31" s="182" t="e">
        <f>INDEX('Results w relative recovery'!$DM$2:$HQ$60,MATCH($A31,'Results w relative recovery'!$A$2:$A$60,0),MATCH(AO$5,'Results w relative recovery'!$DM$3:$HQ$3,0))</f>
        <v>#VALUE!</v>
      </c>
      <c r="AP31" s="182" t="e">
        <f>INDEX('Results w relative recovery'!$DM$2:$HQ$60,MATCH($A31,'Results w relative recovery'!$A$2:$A$60,0),MATCH(AP$5,'Results w relative recovery'!$DM$3:$HQ$3,0))</f>
        <v>#VALUE!</v>
      </c>
      <c r="AQ31" s="182" t="e">
        <f>INDEX('Results w relative recovery'!$DM$2:$HQ$60,MATCH($A31,'Results w relative recovery'!$A$2:$A$60,0),MATCH(AQ$5,'Results w relative recovery'!$DM$3:$HQ$3,0))</f>
        <v>#VALUE!</v>
      </c>
      <c r="AR31" s="182" t="e">
        <f>INDEX('Results w relative recovery'!$DM$2:$HQ$60,MATCH($A31,'Results w relative recovery'!$A$2:$A$60,0),MATCH(AR$5,'Results w relative recovery'!$DM$3:$HQ$3,0))</f>
        <v>#VALUE!</v>
      </c>
      <c r="AS31" s="182" t="e">
        <f>INDEX('Results w relative recovery'!$DM$2:$HQ$60,MATCH($A31,'Results w relative recovery'!$A$2:$A$60,0),MATCH(AS$5,'Results w relative recovery'!$DM$3:$HQ$3,0))</f>
        <v>#VALUE!</v>
      </c>
      <c r="AT31" s="182" t="e">
        <f>INDEX('Results w relative recovery'!$DM$2:$HQ$60,MATCH($A31,'Results w relative recovery'!$A$2:$A$60,0),MATCH(AT$5,'Results w relative recovery'!$DM$3:$HQ$3,0))</f>
        <v>#VALUE!</v>
      </c>
      <c r="AU31" s="182" t="e">
        <f>INDEX('Results w relative recovery'!$DM$2:$HQ$60,MATCH($A31,'Results w relative recovery'!$A$2:$A$60,0),MATCH(AU$5,'Results w relative recovery'!$DM$3:$HQ$3,0))</f>
        <v>#VALUE!</v>
      </c>
      <c r="AV31" s="182" t="e">
        <f>INDEX('Results w relative recovery'!$DM$2:$HQ$60,MATCH($A31,'Results w relative recovery'!$A$2:$A$60,0),MATCH(AV$5,'Results w relative recovery'!$DM$3:$HQ$3,0))</f>
        <v>#VALUE!</v>
      </c>
      <c r="AW31" s="182" t="e">
        <f>INDEX('Results w relative recovery'!$DM$2:$HQ$60,MATCH($A31,'Results w relative recovery'!$A$2:$A$60,0),MATCH(AW$5,'Results w relative recovery'!$DM$3:$HQ$3,0))</f>
        <v>#VALUE!</v>
      </c>
      <c r="AX31" s="182" t="e">
        <f>INDEX('Results w relative recovery'!$DM$2:$HQ$60,MATCH($A31,'Results w relative recovery'!$A$2:$A$60,0),MATCH(AX$5,'Results w relative recovery'!$DM$3:$HQ$3,0))</f>
        <v>#VALUE!</v>
      </c>
      <c r="AY31" s="182" t="e">
        <f>INDEX('Results w relative recovery'!$DM$2:$HQ$60,MATCH($A31,'Results w relative recovery'!$A$2:$A$60,0),MATCH(AY$5,'Results w relative recovery'!$DM$3:$HQ$3,0))</f>
        <v>#VALUE!</v>
      </c>
      <c r="AZ31" s="182" t="e">
        <f>INDEX('Results w relative recovery'!$DM$2:$HQ$60,MATCH($A31,'Results w relative recovery'!$A$2:$A$60,0),MATCH(AZ$5,'Results w relative recovery'!$DM$3:$HQ$3,0))</f>
        <v>#VALUE!</v>
      </c>
      <c r="BA31" s="182" t="e">
        <f>INDEX('Results w relative recovery'!$DM$2:$HQ$60,MATCH($A31,'Results w relative recovery'!$A$2:$A$60,0),MATCH(BA$5,'Results w relative recovery'!$DM$3:$HQ$3,0))</f>
        <v>#VALUE!</v>
      </c>
      <c r="BB31" s="182" t="e">
        <f>INDEX('Results w relative recovery'!$DM$2:$HQ$60,MATCH($A31,'Results w relative recovery'!$A$2:$A$60,0),MATCH(BB$5,'Results w relative recovery'!$DM$3:$HQ$3,0))</f>
        <v>#VALUE!</v>
      </c>
      <c r="BC31" s="182" t="e">
        <f>INDEX('Results w relative recovery'!$DM$2:$HQ$60,MATCH($A31,'Results w relative recovery'!$A$2:$A$60,0),MATCH(BC$5,'Results w relative recovery'!$DM$3:$HQ$3,0))</f>
        <v>#VALUE!</v>
      </c>
      <c r="BD31" s="182" t="e">
        <f>INDEX('Results w relative recovery'!$DM$2:$HQ$60,MATCH($A31,'Results w relative recovery'!$A$2:$A$60,0),MATCH(BD$5,'Results w relative recovery'!$DM$3:$HQ$3,0))</f>
        <v>#VALUE!</v>
      </c>
      <c r="BE31" s="182" t="e">
        <f>INDEX('Results w relative recovery'!$DM$2:$HQ$60,MATCH($A31,'Results w relative recovery'!$A$2:$A$60,0),MATCH(BE$5,'Results w relative recovery'!$DM$3:$HQ$3,0))</f>
        <v>#VALUE!</v>
      </c>
      <c r="BF31" s="182" t="e">
        <f>INDEX('Results w relative recovery'!$DM$2:$HQ$60,MATCH($A31,'Results w relative recovery'!$A$2:$A$60,0),MATCH(BF$5,'Results w relative recovery'!$DM$3:$HQ$3,0))</f>
        <v>#VALUE!</v>
      </c>
      <c r="BG31" s="182" t="e">
        <f>INDEX('Results w relative recovery'!$DM$2:$HQ$60,MATCH($A31,'Results w relative recovery'!$A$2:$A$60,0),MATCH(BG$5,'Results w relative recovery'!$DM$3:$HQ$3,0))</f>
        <v>#VALUE!</v>
      </c>
      <c r="BH31" s="182" t="e">
        <f>INDEX('Results w relative recovery'!$DM$2:$HQ$60,MATCH($A31,'Results w relative recovery'!$A$2:$A$60,0),MATCH(BH$5,'Results w relative recovery'!$DM$3:$HQ$3,0))</f>
        <v>#VALUE!</v>
      </c>
      <c r="BI31" s="182" t="e">
        <f>INDEX('Results w relative recovery'!$DM$2:$HQ$60,MATCH($A31,'Results w relative recovery'!$A$2:$A$60,0),MATCH(BI$5,'Results w relative recovery'!$DM$3:$HQ$3,0))</f>
        <v>#VALUE!</v>
      </c>
      <c r="BJ31" s="182" t="e">
        <f>INDEX('Results w relative recovery'!$DM$2:$HQ$60,MATCH($A31,'Results w relative recovery'!$A$2:$A$60,0),MATCH(BJ$5,'Results w relative recovery'!$DM$3:$HQ$3,0))</f>
        <v>#VALUE!</v>
      </c>
      <c r="BK31" s="182" t="e">
        <f>INDEX('Results w relative recovery'!$DM$2:$HQ$60,MATCH($A31,'Results w relative recovery'!$A$2:$A$60,0),MATCH(BK$5,'Results w relative recovery'!$DM$3:$HQ$3,0))</f>
        <v>#VALUE!</v>
      </c>
      <c r="BL31" s="182" t="e">
        <f>INDEX('Results w relative recovery'!$DM$2:$HQ$60,MATCH($A31,'Results w relative recovery'!$A$2:$A$60,0),MATCH(BL$5,'Results w relative recovery'!$DM$3:$HQ$3,0))</f>
        <v>#VALUE!</v>
      </c>
      <c r="BM31" s="182" t="e">
        <f>INDEX('Results w relative recovery'!$DM$2:$HQ$60,MATCH($A31,'Results w relative recovery'!$A$2:$A$60,0),MATCH(BM$5,'Results w relative recovery'!$DM$3:$HQ$3,0))</f>
        <v>#VALUE!</v>
      </c>
      <c r="BN31" s="182" t="e">
        <f>INDEX('Results w relative recovery'!$DM$2:$HQ$60,MATCH($A31,'Results w relative recovery'!$A$2:$A$60,0),MATCH(BN$5,'Results w relative recovery'!$DM$3:$HQ$3,0))</f>
        <v>#VALUE!</v>
      </c>
      <c r="BO31" s="182" t="e">
        <f>INDEX('Results w relative recovery'!$DM$2:$HQ$60,MATCH($A31,'Results w relative recovery'!$A$2:$A$60,0),MATCH(BO$5,'Results w relative recovery'!$DM$3:$HQ$3,0))</f>
        <v>#VALUE!</v>
      </c>
      <c r="BP31" s="182" t="e">
        <f>INDEX('Results w relative recovery'!$DM$2:$HQ$60,MATCH($A31,'Results w relative recovery'!$A$2:$A$60,0),MATCH(BP$5,'Results w relative recovery'!$DM$3:$HQ$3,0))</f>
        <v>#VALUE!</v>
      </c>
      <c r="BQ31" s="182" t="e">
        <f>INDEX('Results w relative recovery'!$DM$2:$HQ$60,MATCH($A31,'Results w relative recovery'!$A$2:$A$60,0),MATCH(BQ$5,'Results w relative recovery'!$DM$3:$HQ$3,0))</f>
        <v>#VALUE!</v>
      </c>
      <c r="BR31" s="182" t="e">
        <f>INDEX('Results w relative recovery'!$DM$2:$HQ$60,MATCH($A31,'Results w relative recovery'!$A$2:$A$60,0),MATCH(BR$5,'Results w relative recovery'!$DM$3:$HQ$3,0))</f>
        <v>#VALUE!</v>
      </c>
      <c r="BS31" s="182" t="e">
        <f>INDEX('Results w relative recovery'!$DM$2:$HQ$60,MATCH($A31,'Results w relative recovery'!$A$2:$A$60,0),MATCH(BS$5,'Results w relative recovery'!$DM$3:$HQ$3,0))</f>
        <v>#VALUE!</v>
      </c>
      <c r="BT31" s="182" t="e">
        <f>INDEX('Results w relative recovery'!$DM$2:$HQ$60,MATCH($A31,'Results w relative recovery'!$A$2:$A$60,0),MATCH(BT$5,'Results w relative recovery'!$DM$3:$HQ$3,0))</f>
        <v>#VALUE!</v>
      </c>
      <c r="BU31" s="182" t="e">
        <f>INDEX('Results w relative recovery'!$DM$2:$HQ$60,MATCH($A31,'Results w relative recovery'!$A$2:$A$60,0),MATCH(BU$5,'Results w relative recovery'!$DM$3:$HQ$3,0))</f>
        <v>#VALUE!</v>
      </c>
      <c r="BV31" s="182" t="e">
        <f>INDEX('Results w relative recovery'!$DM$2:$HQ$60,MATCH($A31,'Results w relative recovery'!$A$2:$A$60,0),MATCH(BV$5,'Results w relative recovery'!$DM$3:$HQ$3,0))</f>
        <v>#VALUE!</v>
      </c>
      <c r="BW31" s="182" t="e">
        <f>INDEX('Results w relative recovery'!$DM$2:$HQ$60,MATCH($A31,'Results w relative recovery'!$A$2:$A$60,0),MATCH(BW$5,'Results w relative recovery'!$DM$3:$HQ$3,0))</f>
        <v>#VALUE!</v>
      </c>
      <c r="BX31" s="182" t="e">
        <f>INDEX('Results w relative recovery'!$DM$2:$HQ$60,MATCH($A31,'Results w relative recovery'!$A$2:$A$60,0),MATCH(BX$5,'Results w relative recovery'!$DM$3:$HQ$3,0))</f>
        <v>#VALUE!</v>
      </c>
      <c r="BY31" s="182" t="e">
        <f>INDEX('Results w relative recovery'!$DM$2:$HQ$60,MATCH($A31,'Results w relative recovery'!$A$2:$A$60,0),MATCH(BY$5,'Results w relative recovery'!$DM$3:$HQ$3,0))</f>
        <v>#VALUE!</v>
      </c>
      <c r="BZ31" s="182" t="e">
        <f>INDEX('Results w relative recovery'!$DM$2:$HQ$60,MATCH($A31,'Results w relative recovery'!$A$2:$A$60,0),MATCH(BZ$5,'Results w relative recovery'!$DM$3:$HQ$3,0))</f>
        <v>#VALUE!</v>
      </c>
      <c r="CA31" s="182" t="e">
        <f>INDEX('Results w relative recovery'!$DM$2:$HQ$60,MATCH($A31,'Results w relative recovery'!$A$2:$A$60,0),MATCH(CA$5,'Results w relative recovery'!$DM$3:$HQ$3,0))</f>
        <v>#VALUE!</v>
      </c>
      <c r="CB31" s="182" t="e">
        <f>INDEX('Results w relative recovery'!$DM$2:$HQ$60,MATCH($A31,'Results w relative recovery'!$A$2:$A$60,0),MATCH(CB$5,'Results w relative recovery'!$DM$3:$HQ$3,0))</f>
        <v>#VALUE!</v>
      </c>
      <c r="CC31" s="182" t="e">
        <f>INDEX('Results w relative recovery'!$DM$2:$HQ$60,MATCH($A31,'Results w relative recovery'!$A$2:$A$60,0),MATCH(CC$5,'Results w relative recovery'!$DM$3:$HQ$3,0))</f>
        <v>#VALUE!</v>
      </c>
      <c r="CD31" s="182" t="e">
        <f>INDEX('Results w relative recovery'!$DM$2:$HQ$60,MATCH($A31,'Results w relative recovery'!$A$2:$A$60,0),MATCH(CD$5,'Results w relative recovery'!$DM$3:$HQ$3,0))</f>
        <v>#VALUE!</v>
      </c>
      <c r="CE31" s="182" t="e">
        <f>INDEX('Results w relative recovery'!$DM$2:$HQ$60,MATCH($A31,'Results w relative recovery'!$A$2:$A$60,0),MATCH(CE$5,'Results w relative recovery'!$DM$3:$HQ$3,0))</f>
        <v>#VALUE!</v>
      </c>
      <c r="CF31" s="182" t="e">
        <f>INDEX('Results w relative recovery'!$DM$2:$HQ$60,MATCH($A31,'Results w relative recovery'!$A$2:$A$60,0),MATCH(CF$5,'Results w relative recovery'!$DM$3:$HQ$3,0))</f>
        <v>#VALUE!</v>
      </c>
      <c r="CG31" s="182" t="e">
        <f>INDEX('Results w relative recovery'!$DM$2:$HQ$60,MATCH($A31,'Results w relative recovery'!$A$2:$A$60,0),MATCH(CG$5,'Results w relative recovery'!$DM$3:$HQ$3,0))</f>
        <v>#VALUE!</v>
      </c>
      <c r="CH31" s="182" t="e">
        <f>INDEX('Results w relative recovery'!$DM$2:$HQ$60,MATCH($A31,'Results w relative recovery'!$A$2:$A$60,0),MATCH(CH$5,'Results w relative recovery'!$DM$3:$HQ$3,0))</f>
        <v>#VALUE!</v>
      </c>
      <c r="CI31" s="182" t="e">
        <f>INDEX('Results w relative recovery'!$DM$2:$HQ$60,MATCH($A31,'Results w relative recovery'!$A$2:$A$60,0),MATCH(CI$5,'Results w relative recovery'!$DM$3:$HQ$3,0))</f>
        <v>#VALUE!</v>
      </c>
      <c r="CJ31" s="182" t="e">
        <f>INDEX('Results w relative recovery'!$DM$2:$HQ$60,MATCH($A31,'Results w relative recovery'!$A$2:$A$60,0),MATCH(CJ$5,'Results w relative recovery'!$DM$3:$HQ$3,0))</f>
        <v>#VALUE!</v>
      </c>
      <c r="CK31" s="182" t="e">
        <f>INDEX('Results w relative recovery'!$DM$2:$HQ$60,MATCH($A31,'Results w relative recovery'!$A$2:$A$60,0),MATCH(CK$5,'Results w relative recovery'!$DM$3:$HQ$3,0))</f>
        <v>#VALUE!</v>
      </c>
      <c r="CL31" s="182" t="e">
        <f>INDEX('Results w relative recovery'!$DM$2:$HQ$60,MATCH($A31,'Results w relative recovery'!$A$2:$A$60,0),MATCH(CL$5,'Results w relative recovery'!$DM$3:$HQ$3,0))</f>
        <v>#VALUE!</v>
      </c>
      <c r="CM31" s="182" t="e">
        <f>INDEX('Results w relative recovery'!$DM$2:$HQ$60,MATCH($A31,'Results w relative recovery'!$A$2:$A$60,0),MATCH(CM$5,'Results w relative recovery'!$DM$3:$HQ$3,0))</f>
        <v>#VALUE!</v>
      </c>
      <c r="CN31" s="182" t="e">
        <f>INDEX('Results w relative recovery'!$DM$2:$HQ$60,MATCH($A31,'Results w relative recovery'!$A$2:$A$60,0),MATCH(CN$5,'Results w relative recovery'!$DM$3:$HQ$3,0))</f>
        <v>#VALUE!</v>
      </c>
      <c r="CO31" s="182" t="e">
        <f>INDEX('Results w relative recovery'!$DM$2:$HQ$60,MATCH($A31,'Results w relative recovery'!$A$2:$A$60,0),MATCH(CO$5,'Results w relative recovery'!$DM$3:$HQ$3,0))</f>
        <v>#VALUE!</v>
      </c>
      <c r="CP31" s="182" t="e">
        <f>INDEX('Results w relative recovery'!$DM$2:$HQ$60,MATCH($A31,'Results w relative recovery'!$A$2:$A$60,0),MATCH(CP$5,'Results w relative recovery'!$DM$3:$HQ$3,0))</f>
        <v>#VALUE!</v>
      </c>
      <c r="CQ31" s="182" t="e">
        <f>INDEX('Results w relative recovery'!$DM$2:$HQ$60,MATCH($A31,'Results w relative recovery'!$A$2:$A$60,0),MATCH(CQ$5,'Results w relative recovery'!$DM$3:$HQ$3,0))</f>
        <v>#VALUE!</v>
      </c>
      <c r="CR31" s="182" t="e">
        <f>INDEX('Results w relative recovery'!$DM$2:$HQ$60,MATCH($A31,'Results w relative recovery'!$A$2:$A$60,0),MATCH(CR$5,'Results w relative recovery'!$DM$3:$HQ$3,0))</f>
        <v>#VALUE!</v>
      </c>
      <c r="CS31" s="182" t="e">
        <f>INDEX('Results w relative recovery'!$DM$2:$HQ$60,MATCH($A31,'Results w relative recovery'!$A$2:$A$60,0),MATCH(CS$5,'Results w relative recovery'!$DM$3:$HQ$3,0))</f>
        <v>#VALUE!</v>
      </c>
      <c r="CT31" s="182" t="e">
        <f>INDEX('Results w relative recovery'!$DM$2:$HQ$60,MATCH($A31,'Results w relative recovery'!$A$2:$A$60,0),MATCH(CT$5,'Results w relative recovery'!$DM$3:$HQ$3,0))</f>
        <v>#VALUE!</v>
      </c>
      <c r="CU31" s="182" t="e">
        <f>INDEX('Results w relative recovery'!$DM$2:$HQ$60,MATCH($A31,'Results w relative recovery'!$A$2:$A$60,0),MATCH(CU$5,'Results w relative recovery'!$DM$3:$HQ$3,0))</f>
        <v>#VALUE!</v>
      </c>
      <c r="CV31" s="182" t="e">
        <f>INDEX('Results w relative recovery'!$DM$2:$HQ$60,MATCH($A31,'Results w relative recovery'!$A$2:$A$60,0),MATCH(CV$5,'Results w relative recovery'!$DM$3:$HQ$3,0))</f>
        <v>#VALUE!</v>
      </c>
      <c r="CW31" s="182" t="e">
        <f>INDEX('Results w relative recovery'!$DM$2:$HQ$60,MATCH($A31,'Results w relative recovery'!$A$2:$A$60,0),MATCH(CW$5,'Results w relative recovery'!$DM$3:$HQ$3,0))</f>
        <v>#VALUE!</v>
      </c>
      <c r="CX31" s="182" t="e">
        <f>INDEX('Results w relative recovery'!$DM$2:$HQ$60,MATCH($A31,'Results w relative recovery'!$A$2:$A$60,0),MATCH(CX$5,'Results w relative recovery'!$DM$3:$HQ$3,0))</f>
        <v>#VALUE!</v>
      </c>
      <c r="CY31" s="182" t="e">
        <f>INDEX('Results w relative recovery'!$DM$2:$HQ$60,MATCH($A31,'Results w relative recovery'!$A$2:$A$60,0),MATCH(CY$5,'Results w relative recovery'!$DM$3:$HQ$3,0))</f>
        <v>#VALUE!</v>
      </c>
      <c r="CZ31" s="182" t="e">
        <f>INDEX('Results w relative recovery'!$DM$2:$HQ$60,MATCH($A31,'Results w relative recovery'!$A$2:$A$60,0),MATCH(CZ$5,'Results w relative recovery'!$DM$3:$HQ$3,0))</f>
        <v>#VALUE!</v>
      </c>
      <c r="DA31" s="182" t="e">
        <f>INDEX('Results w relative recovery'!$DM$2:$HQ$60,MATCH($A31,'Results w relative recovery'!$A$2:$A$60,0),MATCH(DA$5,'Results w relative recovery'!$DM$3:$HQ$3,0))</f>
        <v>#VALUE!</v>
      </c>
      <c r="DB31" s="182" t="e">
        <f>INDEX('Results w relative recovery'!$DM$2:$HQ$60,MATCH($A31,'Results w relative recovery'!$A$2:$A$60,0),MATCH(DB$5,'Results w relative recovery'!$DM$3:$HQ$3,0))</f>
        <v>#VALUE!</v>
      </c>
      <c r="DC31" s="182" t="e">
        <f>INDEX('Results w relative recovery'!$DM$2:$HQ$60,MATCH($A31,'Results w relative recovery'!$A$2:$A$60,0),MATCH(DC$5,'Results w relative recovery'!$DM$3:$HQ$3,0))</f>
        <v>#VALUE!</v>
      </c>
      <c r="DD31" s="182" t="e">
        <f>INDEX('Results w relative recovery'!$DM$2:$HQ$60,MATCH($A31,'Results w relative recovery'!$A$2:$A$60,0),MATCH(DD$5,'Results w relative recovery'!$DM$3:$HQ$3,0))</f>
        <v>#VALUE!</v>
      </c>
      <c r="DE31" s="182" t="e">
        <f>INDEX('Results w relative recovery'!$DM$2:$HQ$60,MATCH($A31,'Results w relative recovery'!$A$2:$A$60,0),MATCH(DE$5,'Results w relative recovery'!$DM$3:$HQ$3,0))</f>
        <v>#VALUE!</v>
      </c>
      <c r="DF31" s="182" t="e">
        <f>INDEX('Results w relative recovery'!$DM$2:$HQ$60,MATCH($A31,'Results w relative recovery'!$A$2:$A$60,0),MATCH(DF$5,'Results w relative recovery'!$DM$3:$HQ$3,0))</f>
        <v>#VALUE!</v>
      </c>
      <c r="DG31" s="182" t="e">
        <f>INDEX('Results w relative recovery'!$DM$2:$HQ$60,MATCH($A31,'Results w relative recovery'!$A$2:$A$60,0),MATCH(DG$5,'Results w relative recovery'!$DM$3:$HQ$3,0))</f>
        <v>#VALUE!</v>
      </c>
      <c r="DH31" s="182" t="e">
        <f>INDEX('Results w relative recovery'!$DM$2:$HQ$60,MATCH($A31,'Results w relative recovery'!$A$2:$A$60,0),MATCH(DH$5,'Results w relative recovery'!$DM$3:$HQ$3,0))</f>
        <v>#VALUE!</v>
      </c>
      <c r="DI31" s="182" t="e">
        <f>INDEX('Results w relative recovery'!$DM$2:$HQ$60,MATCH($A31,'Results w relative recovery'!$A$2:$A$60,0),MATCH(DI$5,'Results w relative recovery'!$DM$3:$HQ$3,0))</f>
        <v>#VALUE!</v>
      </c>
      <c r="DJ31" s="182" t="e">
        <f>INDEX('Results w relative recovery'!$DM$2:$HQ$60,MATCH($A31,'Results w relative recovery'!$A$2:$A$60,0),MATCH(DJ$5,'Results w relative recovery'!$DM$3:$HQ$3,0))</f>
        <v>#VALUE!</v>
      </c>
      <c r="DK31" s="182" t="e">
        <f>INDEX('Results w relative recovery'!$DM$2:$HQ$60,MATCH($A31,'Results w relative recovery'!$A$2:$A$60,0),MATCH(DK$5,'Results w relative recovery'!$DM$3:$HQ$3,0))</f>
        <v>#VALUE!</v>
      </c>
      <c r="DL31" s="182" t="e">
        <f>INDEX('Results w relative recovery'!$DM$2:$HQ$60,MATCH($A31,'Results w relative recovery'!$A$2:$A$60,0),MATCH(DL$5,'Results w relative recovery'!$DM$3:$HQ$3,0))</f>
        <v>#VALUE!</v>
      </c>
      <c r="DM31" s="182" t="e">
        <f>INDEX('Results w relative recovery'!$DM$2:$HQ$60,MATCH($A31,'Results w relative recovery'!$A$2:$A$60,0),MATCH(DM$5,'Results w relative recovery'!$DM$3:$HQ$3,0))</f>
        <v>#VALUE!</v>
      </c>
      <c r="DN31" s="182" t="e">
        <f>INDEX('Results w relative recovery'!$DM$2:$HQ$60,MATCH($A31,'Results w relative recovery'!$A$2:$A$60,0),MATCH(DN$5,'Results w relative recovery'!$DM$3:$HQ$3,0))</f>
        <v>#VALUE!</v>
      </c>
      <c r="DO31" s="182" t="e">
        <f>INDEX('Results w relative recovery'!$DM$2:$HQ$60,MATCH($A31,'Results w relative recovery'!$A$2:$A$60,0),MATCH(DO$5,'Results w relative recovery'!$DM$3:$HQ$3,0))</f>
        <v>#VALUE!</v>
      </c>
    </row>
    <row r="32" spans="1:120" x14ac:dyDescent="0.25">
      <c r="A32" s="103" t="s">
        <v>238</v>
      </c>
      <c r="C32" s="173" t="str">
        <f>LOOKUP(A32,Auswertung_Sequence!A32:A85,Auswertung_Sequence!E32:E85)</f>
        <v>Yes</v>
      </c>
      <c r="E32" s="173">
        <f ca="1">LOOKUP(A32,'Results w relative recovery'!$A$4:$A$60,'Results w relative recovery'!$DL$4:$DL$19)</f>
        <v>78</v>
      </c>
      <c r="L32" s="108" t="str">
        <f>INDEX('Results w relative recovery'!$DM$2:$HQ$60,MATCH($A32,'Results w relative recovery'!$A$2:$A$60,0),MATCH(L$5,'Results w relative recovery'!$DM$3:$HQ$3,0))</f>
        <v>&lt; LOQ</v>
      </c>
      <c r="M32" s="108" t="str">
        <f>INDEX('Results w relative recovery'!$DM$2:$HQ$60,MATCH($A32,'Results w relative recovery'!$A$2:$A$60,0),MATCH(M$5,'Results w relative recovery'!$DM$3:$HQ$3,0))</f>
        <v>&lt; LOQ</v>
      </c>
      <c r="N32" s="108" t="str">
        <f>INDEX('Results w relative recovery'!$DM$2:$HQ$60,MATCH($A32,'Results w relative recovery'!$A$2:$A$60,0),MATCH(N$5,'Results w relative recovery'!$DM$3:$HQ$3,0))</f>
        <v>&lt; LOQ</v>
      </c>
      <c r="O32" s="108" t="str">
        <f>INDEX('Results w relative recovery'!$DM$2:$HQ$60,MATCH($A32,'Results w relative recovery'!$A$2:$A$60,0),MATCH(O$5,'Results w relative recovery'!$DM$3:$HQ$3,0))</f>
        <v>&lt; LOQ</v>
      </c>
      <c r="P32" s="108" t="str">
        <f>INDEX('Results w relative recovery'!$DM$2:$HQ$60,MATCH($A32,'Results w relative recovery'!$A$2:$A$60,0),MATCH(P$5,'Results w relative recovery'!$DM$3:$HQ$3,0))</f>
        <v>&lt; LOQ</v>
      </c>
      <c r="Q32" s="108" t="str">
        <f>INDEX('Results w relative recovery'!$DM$2:$HQ$60,MATCH($A32,'Results w relative recovery'!$A$2:$A$60,0),MATCH(Q$5,'Results w relative recovery'!$DM$3:$HQ$3,0))</f>
        <v>&lt; LOQ</v>
      </c>
      <c r="R32" s="108" t="str">
        <f>INDEX('Results w relative recovery'!$DM$2:$HQ$60,MATCH($A32,'Results w relative recovery'!$A$2:$A$60,0),MATCH(R$5,'Results w relative recovery'!$DM$3:$HQ$3,0))</f>
        <v>&lt; LOQ</v>
      </c>
      <c r="S32" s="108" t="str">
        <f>INDEX('Results w relative recovery'!$DM$2:$HQ$60,MATCH($A32,'Results w relative recovery'!$A$2:$A$60,0),MATCH(S$5,'Results w relative recovery'!$DM$3:$HQ$3,0))</f>
        <v>&lt; LOQ</v>
      </c>
      <c r="T32" s="108" t="str">
        <f>INDEX('Results w relative recovery'!$DM$2:$HQ$60,MATCH($A32,'Results w relative recovery'!$A$2:$A$60,0),MATCH(T$5,'Results w relative recovery'!$DM$3:$HQ$3,0))</f>
        <v>&lt; LOQ</v>
      </c>
      <c r="U32" s="108">
        <f>INDEX('Results w relative recovery'!$DM$2:$HQ$60,MATCH($A32,'Results w relative recovery'!$A$2:$A$60,0),MATCH(U$5,'Results w relative recovery'!$DM$3:$HQ$3,0))</f>
        <v>90.840699999999998</v>
      </c>
      <c r="V32" s="108">
        <f>INDEX('Results w relative recovery'!$DM$2:$HQ$60,MATCH($A32,'Results w relative recovery'!$A$2:$A$60,0),MATCH(V$5,'Results w relative recovery'!$DM$3:$HQ$3,0))</f>
        <v>172.35400000000001</v>
      </c>
      <c r="W32" s="108">
        <f>INDEX('Results w relative recovery'!$DM$2:$HQ$60,MATCH($A32,'Results w relative recovery'!$A$2:$A$60,0),MATCH(W$5,'Results w relative recovery'!$DM$3:$HQ$3,0))</f>
        <v>552.07780000000002</v>
      </c>
      <c r="X32" s="108">
        <f>INDEX('Results w relative recovery'!$DM$2:$HQ$60,MATCH($A32,'Results w relative recovery'!$A$2:$A$60,0),MATCH(X$5,'Results w relative recovery'!$DM$3:$HQ$3,0))</f>
        <v>966.64959999999996</v>
      </c>
      <c r="Y32" s="108">
        <f>INDEX('Results w relative recovery'!$DM$2:$HQ$60,MATCH($A32,'Results w relative recovery'!$A$2:$A$60,0),MATCH(Y$5,'Results w relative recovery'!$DM$3:$HQ$3,0))</f>
        <v>4835.5222000000003</v>
      </c>
      <c r="Z32" s="108">
        <f>INDEX('Results w relative recovery'!$DM$2:$HQ$60,MATCH($A32,'Results w relative recovery'!$A$2:$A$60,0),MATCH(Z$5,'Results w relative recovery'!$DM$3:$HQ$3,0))</f>
        <v>6884.1239999999998</v>
      </c>
      <c r="AA32" s="108" t="str">
        <f>INDEX('Results w relative recovery'!$DM$2:$HQ$60,MATCH($A32,'Results w relative recovery'!$A$2:$A$60,0),MATCH(AA$5,'Results w relative recovery'!$DM$3:$HQ$3,0))</f>
        <v>&lt; LOQ</v>
      </c>
      <c r="AB32" s="108" t="str">
        <f>INDEX('Results w relative recovery'!$DM$2:$HQ$60,MATCH($A32,'Results w relative recovery'!$A$2:$A$60,0),MATCH(AB$5,'Results w relative recovery'!$DM$3:$HQ$3,0))</f>
        <v>&lt; LOQ</v>
      </c>
      <c r="AC32" s="108" t="str">
        <f>INDEX('Results w relative recovery'!$DM$2:$HQ$60,MATCH($A32,'Results w relative recovery'!$A$2:$A$60,0),MATCH(AC$5,'Results w relative recovery'!$DM$3:$HQ$3,0))</f>
        <v>&lt; LOQ</v>
      </c>
      <c r="AD32" s="108" t="str">
        <f>INDEX('Results w relative recovery'!$DM$2:$HQ$60,MATCH($A32,'Results w relative recovery'!$A$2:$A$60,0),MATCH(AD$5,'Results w relative recovery'!$DM$3:$HQ$3,0))</f>
        <v>&lt; LOQ</v>
      </c>
      <c r="AE32" s="108" t="str">
        <f>INDEX('Results w relative recovery'!$DM$2:$HQ$60,MATCH($A32,'Results w relative recovery'!$A$2:$A$60,0),MATCH(AE$5,'Results w relative recovery'!$DM$3:$HQ$3,0))</f>
        <v>&lt; LOQ</v>
      </c>
      <c r="AF32" s="108">
        <f>INDEX('Results w relative recovery'!$DM$2:$HQ$60,MATCH($A32,'Results w relative recovery'!$A$2:$A$60,0),MATCH(AF$5,'Results w relative recovery'!$DM$3:$HQ$3,0))</f>
        <v>124.9479</v>
      </c>
      <c r="AG32" s="108" t="str">
        <f>INDEX('Results w relative recovery'!$DM$2:$HQ$60,MATCH($A32,'Results w relative recovery'!$A$2:$A$60,0),MATCH(AG$5,'Results w relative recovery'!$DM$3:$HQ$3,0))</f>
        <v>&lt; LOQ</v>
      </c>
      <c r="AH32" s="108" t="str">
        <f>INDEX('Results w relative recovery'!$DM$2:$HQ$60,MATCH($A32,'Results w relative recovery'!$A$2:$A$60,0),MATCH(AH$5,'Results w relative recovery'!$DM$3:$HQ$3,0))</f>
        <v>&lt; LOQ</v>
      </c>
      <c r="AI32" s="108">
        <f>INDEX('Results w relative recovery'!$DM$2:$HQ$60,MATCH($A32,'Results w relative recovery'!$A$2:$A$60,0),MATCH(AI$5,'Results w relative recovery'!$DM$3:$HQ$3,0))</f>
        <v>863.35860000000002</v>
      </c>
      <c r="AJ32" s="108">
        <f>INDEX('Results w relative recovery'!$DM$2:$HQ$60,MATCH($A32,'Results w relative recovery'!$A$2:$A$60,0),MATCH(AJ$5,'Results w relative recovery'!$DM$3:$HQ$3,0))</f>
        <v>769.91039999999998</v>
      </c>
      <c r="AK32" s="108">
        <f>INDEX('Results w relative recovery'!$DM$2:$HQ$60,MATCH($A32,'Results w relative recovery'!$A$2:$A$60,0),MATCH(AK$5,'Results w relative recovery'!$DM$3:$HQ$3,0))</f>
        <v>680.52750000000003</v>
      </c>
      <c r="AL32" s="108">
        <f>INDEX('Results w relative recovery'!$DM$2:$HQ$60,MATCH($A32,'Results w relative recovery'!$A$2:$A$60,0),MATCH(AL$5,'Results w relative recovery'!$DM$3:$HQ$3,0))</f>
        <v>446.61869999999999</v>
      </c>
      <c r="AM32" s="108">
        <f>INDEX('Results w relative recovery'!$DM$2:$HQ$60,MATCH($A32,'Results w relative recovery'!$A$2:$A$60,0),MATCH(AM$5,'Results w relative recovery'!$DM$3:$HQ$3,0))</f>
        <v>640.68079999999998</v>
      </c>
      <c r="AN32" s="108">
        <f>INDEX('Results w relative recovery'!$DM$2:$HQ$60,MATCH($A32,'Results w relative recovery'!$A$2:$A$60,0),MATCH(AN$5,'Results w relative recovery'!$DM$3:$HQ$3,0))</f>
        <v>824.89440000000002</v>
      </c>
      <c r="AO32" s="108">
        <f>INDEX('Results w relative recovery'!$DM$2:$HQ$60,MATCH($A32,'Results w relative recovery'!$A$2:$A$60,0),MATCH(AO$5,'Results w relative recovery'!$DM$3:$HQ$3,0))</f>
        <v>360.40929999999997</v>
      </c>
      <c r="AP32" s="108">
        <f>INDEX('Results w relative recovery'!$DM$2:$HQ$60,MATCH($A32,'Results w relative recovery'!$A$2:$A$60,0),MATCH(AP$5,'Results w relative recovery'!$DM$3:$HQ$3,0))</f>
        <v>1045.0569</v>
      </c>
      <c r="AQ32" s="108">
        <f>INDEX('Results w relative recovery'!$DM$2:$HQ$60,MATCH($A32,'Results w relative recovery'!$A$2:$A$60,0),MATCH(AQ$5,'Results w relative recovery'!$DM$3:$HQ$3,0))</f>
        <v>631.47879999999998</v>
      </c>
      <c r="AR32" s="108">
        <f>INDEX('Results w relative recovery'!$DM$2:$HQ$60,MATCH($A32,'Results w relative recovery'!$A$2:$A$60,0),MATCH(AR$5,'Results w relative recovery'!$DM$3:$HQ$3,0))</f>
        <v>1100.1401000000001</v>
      </c>
      <c r="AS32" s="108">
        <f>INDEX('Results w relative recovery'!$DM$2:$HQ$60,MATCH($A32,'Results w relative recovery'!$A$2:$A$60,0),MATCH(AS$5,'Results w relative recovery'!$DM$3:$HQ$3,0))</f>
        <v>1300.5677000000001</v>
      </c>
      <c r="AT32" s="108">
        <f>INDEX('Results w relative recovery'!$DM$2:$HQ$60,MATCH($A32,'Results w relative recovery'!$A$2:$A$60,0),MATCH(AT$5,'Results w relative recovery'!$DM$3:$HQ$3,0))</f>
        <v>1230.0324000000001</v>
      </c>
      <c r="AU32" s="108">
        <f>INDEX('Results w relative recovery'!$DM$2:$HQ$60,MATCH($A32,'Results w relative recovery'!$A$2:$A$60,0),MATCH(AU$5,'Results w relative recovery'!$DM$3:$HQ$3,0))</f>
        <v>1113.5872999999999</v>
      </c>
      <c r="AV32" s="108">
        <f>INDEX('Results w relative recovery'!$DM$2:$HQ$60,MATCH($A32,'Results w relative recovery'!$A$2:$A$60,0),MATCH(AV$5,'Results w relative recovery'!$DM$3:$HQ$3,0))</f>
        <v>1509.5138999999999</v>
      </c>
      <c r="AW32" s="108">
        <f>INDEX('Results w relative recovery'!$DM$2:$HQ$60,MATCH($A32,'Results w relative recovery'!$A$2:$A$60,0),MATCH(AW$5,'Results w relative recovery'!$DM$3:$HQ$3,0))</f>
        <v>1980.4247</v>
      </c>
      <c r="AX32" s="108">
        <f>INDEX('Results w relative recovery'!$DM$2:$HQ$60,MATCH($A32,'Results w relative recovery'!$A$2:$A$60,0),MATCH(AX$5,'Results w relative recovery'!$DM$3:$HQ$3,0))</f>
        <v>11242.1805</v>
      </c>
      <c r="AY32" s="108">
        <f>INDEX('Results w relative recovery'!$DM$2:$HQ$60,MATCH($A32,'Results w relative recovery'!$A$2:$A$60,0),MATCH(AY$5,'Results w relative recovery'!$DM$3:$HQ$3,0))</f>
        <v>4231.9475000000002</v>
      </c>
      <c r="AZ32" s="108">
        <f>INDEX('Results w relative recovery'!$DM$2:$HQ$60,MATCH($A32,'Results w relative recovery'!$A$2:$A$60,0),MATCH(AZ$5,'Results w relative recovery'!$DM$3:$HQ$3,0))</f>
        <v>6574.8094000000001</v>
      </c>
      <c r="BA32" s="108">
        <f>INDEX('Results w relative recovery'!$DM$2:$HQ$60,MATCH($A32,'Results w relative recovery'!$A$2:$A$60,0),MATCH(BA$5,'Results w relative recovery'!$DM$3:$HQ$3,0))</f>
        <v>11376.408299999999</v>
      </c>
      <c r="BB32" s="108">
        <f>INDEX('Results w relative recovery'!$DM$2:$HQ$60,MATCH($A32,'Results w relative recovery'!$A$2:$A$60,0),MATCH(BB$5,'Results w relative recovery'!$DM$3:$HQ$3,0))</f>
        <v>5784.3796000000002</v>
      </c>
      <c r="BC32" s="108">
        <f>INDEX('Results w relative recovery'!$DM$2:$HQ$60,MATCH($A32,'Results w relative recovery'!$A$2:$A$60,0),MATCH(BC$5,'Results w relative recovery'!$DM$3:$HQ$3,0))</f>
        <v>5982.0450000000001</v>
      </c>
      <c r="BD32" s="108">
        <f>INDEX('Results w relative recovery'!$DM$2:$HQ$60,MATCH($A32,'Results w relative recovery'!$A$2:$A$60,0),MATCH(BD$5,'Results w relative recovery'!$DM$3:$HQ$3,0))</f>
        <v>4141.4912999999997</v>
      </c>
      <c r="BE32" s="108">
        <f>INDEX('Results w relative recovery'!$DM$2:$HQ$60,MATCH($A32,'Results w relative recovery'!$A$2:$A$60,0),MATCH(BE$5,'Results w relative recovery'!$DM$3:$HQ$3,0))</f>
        <v>5467.6409999999996</v>
      </c>
      <c r="BF32" s="108" t="str">
        <f>INDEX('Results w relative recovery'!$DM$2:$HQ$60,MATCH($A32,'Results w relative recovery'!$A$2:$A$60,0),MATCH(BF$5,'Results w relative recovery'!$DM$3:$HQ$3,0))</f>
        <v>&lt; LOQ</v>
      </c>
      <c r="BG32" s="108">
        <f>INDEX('Results w relative recovery'!$DM$2:$HQ$60,MATCH($A32,'Results w relative recovery'!$A$2:$A$60,0),MATCH(BG$5,'Results w relative recovery'!$DM$3:$HQ$3,0))</f>
        <v>5044.2924999999996</v>
      </c>
      <c r="BH32" s="108" t="str">
        <f>INDEX('Results w relative recovery'!$DM$2:$HQ$60,MATCH($A32,'Results w relative recovery'!$A$2:$A$60,0),MATCH(BH$5,'Results w relative recovery'!$DM$3:$HQ$3,0))</f>
        <v>&lt; LOQ</v>
      </c>
      <c r="BI32" s="108" t="str">
        <f>INDEX('Results w relative recovery'!$DM$2:$HQ$60,MATCH($A32,'Results w relative recovery'!$A$2:$A$60,0),MATCH(BI$5,'Results w relative recovery'!$DM$3:$HQ$3,0))</f>
        <v>&lt; LOQ</v>
      </c>
      <c r="BJ32" s="108" t="str">
        <f>INDEX('Results w relative recovery'!$DM$2:$HQ$60,MATCH($A32,'Results w relative recovery'!$A$2:$A$60,0),MATCH(BJ$5,'Results w relative recovery'!$DM$3:$HQ$3,0))</f>
        <v>&lt; LOQ</v>
      </c>
      <c r="BK32" s="108" t="str">
        <f>INDEX('Results w relative recovery'!$DM$2:$HQ$60,MATCH($A32,'Results w relative recovery'!$A$2:$A$60,0),MATCH(BK$5,'Results w relative recovery'!$DM$3:$HQ$3,0))</f>
        <v>&lt; LOQ</v>
      </c>
      <c r="BL32" s="108" t="str">
        <f>INDEX('Results w relative recovery'!$DM$2:$HQ$60,MATCH($A32,'Results w relative recovery'!$A$2:$A$60,0),MATCH(BL$5,'Results w relative recovery'!$DM$3:$HQ$3,0))</f>
        <v>&lt; LOQ</v>
      </c>
      <c r="BM32" s="108">
        <f>INDEX('Results w relative recovery'!$DM$2:$HQ$60,MATCH($A32,'Results w relative recovery'!$A$2:$A$60,0),MATCH(BM$5,'Results w relative recovery'!$DM$3:$HQ$3,0))</f>
        <v>23051.125800000002</v>
      </c>
      <c r="BN32" s="108">
        <f>INDEX('Results w relative recovery'!$DM$2:$HQ$60,MATCH($A32,'Results w relative recovery'!$A$2:$A$60,0),MATCH(BN$5,'Results w relative recovery'!$DM$3:$HQ$3,0))</f>
        <v>109647.1474</v>
      </c>
      <c r="BO32" s="108" t="str">
        <f>INDEX('Results w relative recovery'!$DM$2:$HQ$60,MATCH($A32,'Results w relative recovery'!$A$2:$A$60,0),MATCH(BO$5,'Results w relative recovery'!$DM$3:$HQ$3,0))</f>
        <v>&lt; LOQ</v>
      </c>
      <c r="BP32" s="108" t="str">
        <f>INDEX('Results w relative recovery'!$DM$2:$HQ$60,MATCH($A32,'Results w relative recovery'!$A$2:$A$60,0),MATCH(BP$5,'Results w relative recovery'!$DM$3:$HQ$3,0))</f>
        <v>&lt; LOQ</v>
      </c>
      <c r="BQ32" s="108" t="str">
        <f>INDEX('Results w relative recovery'!$DM$2:$HQ$60,MATCH($A32,'Results w relative recovery'!$A$2:$A$60,0),MATCH(BQ$5,'Results w relative recovery'!$DM$3:$HQ$3,0))</f>
        <v>&lt; LOQ</v>
      </c>
      <c r="BR32" s="108" t="str">
        <f>INDEX('Results w relative recovery'!$DM$2:$HQ$60,MATCH($A32,'Results w relative recovery'!$A$2:$A$60,0),MATCH(BR$5,'Results w relative recovery'!$DM$3:$HQ$3,0))</f>
        <v>&lt; LOQ</v>
      </c>
      <c r="BS32" s="108" t="str">
        <f>INDEX('Results w relative recovery'!$DM$2:$HQ$60,MATCH($A32,'Results w relative recovery'!$A$2:$A$60,0),MATCH(BS$5,'Results w relative recovery'!$DM$3:$HQ$3,0))</f>
        <v>&lt; LOQ</v>
      </c>
      <c r="BT32" s="108" t="str">
        <f>INDEX('Results w relative recovery'!$DM$2:$HQ$60,MATCH($A32,'Results w relative recovery'!$A$2:$A$60,0),MATCH(BT$5,'Results w relative recovery'!$DM$3:$HQ$3,0))</f>
        <v>&lt; LOQ</v>
      </c>
      <c r="BU32" s="108" t="str">
        <f>INDEX('Results w relative recovery'!$DM$2:$HQ$60,MATCH($A32,'Results w relative recovery'!$A$2:$A$60,0),MATCH(BU$5,'Results w relative recovery'!$DM$3:$HQ$3,0))</f>
        <v>&lt; LOQ</v>
      </c>
      <c r="BV32" s="108" t="str">
        <f>INDEX('Results w relative recovery'!$DM$2:$HQ$60,MATCH($A32,'Results w relative recovery'!$A$2:$A$60,0),MATCH(BV$5,'Results w relative recovery'!$DM$3:$HQ$3,0))</f>
        <v>&lt; LOQ</v>
      </c>
      <c r="BW32" s="108" t="str">
        <f>INDEX('Results w relative recovery'!$DM$2:$HQ$60,MATCH($A32,'Results w relative recovery'!$A$2:$A$60,0),MATCH(BW$5,'Results w relative recovery'!$DM$3:$HQ$3,0))</f>
        <v>&lt; LOQ</v>
      </c>
      <c r="BX32" s="108" t="str">
        <f>INDEX('Results w relative recovery'!$DM$2:$HQ$60,MATCH($A32,'Results w relative recovery'!$A$2:$A$60,0),MATCH(BX$5,'Results w relative recovery'!$DM$3:$HQ$3,0))</f>
        <v>&lt; LOQ</v>
      </c>
      <c r="BY32" s="108" t="str">
        <f>INDEX('Results w relative recovery'!$DM$2:$HQ$60,MATCH($A32,'Results w relative recovery'!$A$2:$A$60,0),MATCH(BY$5,'Results w relative recovery'!$DM$3:$HQ$3,0))</f>
        <v>&lt; LOQ</v>
      </c>
      <c r="BZ32" s="108" t="str">
        <f>INDEX('Results w relative recovery'!$DM$2:$HQ$60,MATCH($A32,'Results w relative recovery'!$A$2:$A$60,0),MATCH(BZ$5,'Results w relative recovery'!$DM$3:$HQ$3,0))</f>
        <v>&lt; LOQ</v>
      </c>
      <c r="CA32" s="108" t="str">
        <f>INDEX('Results w relative recovery'!$DM$2:$HQ$60,MATCH($A32,'Results w relative recovery'!$A$2:$A$60,0),MATCH(CA$5,'Results w relative recovery'!$DM$3:$HQ$3,0))</f>
        <v>&lt; LOQ</v>
      </c>
      <c r="CB32" s="108" t="str">
        <f>INDEX('Results w relative recovery'!$DM$2:$HQ$60,MATCH($A32,'Results w relative recovery'!$A$2:$A$60,0),MATCH(CB$5,'Results w relative recovery'!$DM$3:$HQ$3,0))</f>
        <v>&lt; LOQ</v>
      </c>
      <c r="CC32" s="108" t="str">
        <f>INDEX('Results w relative recovery'!$DM$2:$HQ$60,MATCH($A32,'Results w relative recovery'!$A$2:$A$60,0),MATCH(CC$5,'Results w relative recovery'!$DM$3:$HQ$3,0))</f>
        <v>&lt; LOQ</v>
      </c>
      <c r="CD32" s="108" t="str">
        <f>INDEX('Results w relative recovery'!$DM$2:$HQ$60,MATCH($A32,'Results w relative recovery'!$A$2:$A$60,0),MATCH(CD$5,'Results w relative recovery'!$DM$3:$HQ$3,0))</f>
        <v>&lt; LOQ</v>
      </c>
      <c r="CE32" s="108" t="str">
        <f>INDEX('Results w relative recovery'!$DM$2:$HQ$60,MATCH($A32,'Results w relative recovery'!$A$2:$A$60,0),MATCH(CE$5,'Results w relative recovery'!$DM$3:$HQ$3,0))</f>
        <v>&lt; LOQ</v>
      </c>
      <c r="CF32" s="108" t="str">
        <f>INDEX('Results w relative recovery'!$DM$2:$HQ$60,MATCH($A32,'Results w relative recovery'!$A$2:$A$60,0),MATCH(CF$5,'Results w relative recovery'!$DM$3:$HQ$3,0))</f>
        <v>&lt; LOQ</v>
      </c>
      <c r="CG32" s="108" t="str">
        <f>INDEX('Results w relative recovery'!$DM$2:$HQ$60,MATCH($A32,'Results w relative recovery'!$A$2:$A$60,0),MATCH(CG$5,'Results w relative recovery'!$DM$3:$HQ$3,0))</f>
        <v>&lt; LOQ</v>
      </c>
      <c r="CH32" s="108" t="str">
        <f>INDEX('Results w relative recovery'!$DM$2:$HQ$60,MATCH($A32,'Results w relative recovery'!$A$2:$A$60,0),MATCH(CH$5,'Results w relative recovery'!$DM$3:$HQ$3,0))</f>
        <v>&lt; LOQ</v>
      </c>
      <c r="CI32" s="108" t="str">
        <f>INDEX('Results w relative recovery'!$DM$2:$HQ$60,MATCH($A32,'Results w relative recovery'!$A$2:$A$60,0),MATCH(CI$5,'Results w relative recovery'!$DM$3:$HQ$3,0))</f>
        <v>&lt; LOQ</v>
      </c>
      <c r="CJ32" s="108" t="str">
        <f>INDEX('Results w relative recovery'!$DM$2:$HQ$60,MATCH($A32,'Results w relative recovery'!$A$2:$A$60,0),MATCH(CJ$5,'Results w relative recovery'!$DM$3:$HQ$3,0))</f>
        <v>&lt; LOQ</v>
      </c>
      <c r="CK32" s="108" t="str">
        <f>INDEX('Results w relative recovery'!$DM$2:$HQ$60,MATCH($A32,'Results w relative recovery'!$A$2:$A$60,0),MATCH(CK$5,'Results w relative recovery'!$DM$3:$HQ$3,0))</f>
        <v>&lt; LOQ</v>
      </c>
      <c r="CL32" s="108" t="str">
        <f>INDEX('Results w relative recovery'!$DM$2:$HQ$60,MATCH($A32,'Results w relative recovery'!$A$2:$A$60,0),MATCH(CL$5,'Results w relative recovery'!$DM$3:$HQ$3,0))</f>
        <v>&lt; LOQ</v>
      </c>
      <c r="CM32" s="108" t="str">
        <f>INDEX('Results w relative recovery'!$DM$2:$HQ$60,MATCH($A32,'Results w relative recovery'!$A$2:$A$60,0),MATCH(CM$5,'Results w relative recovery'!$DM$3:$HQ$3,0))</f>
        <v>&lt; LOQ</v>
      </c>
      <c r="CN32" s="108">
        <f>INDEX('Results w relative recovery'!$DM$2:$HQ$60,MATCH($A32,'Results w relative recovery'!$A$2:$A$60,0),MATCH(CN$5,'Results w relative recovery'!$DM$3:$HQ$3,0))</f>
        <v>1912.5972999999999</v>
      </c>
      <c r="CO32" s="108">
        <f>INDEX('Results w relative recovery'!$DM$2:$HQ$60,MATCH($A32,'Results w relative recovery'!$A$2:$A$60,0),MATCH(CO$5,'Results w relative recovery'!$DM$3:$HQ$3,0))</f>
        <v>6298.9218000000001</v>
      </c>
      <c r="CP32" s="108">
        <f>INDEX('Results w relative recovery'!$DM$2:$HQ$60,MATCH($A32,'Results w relative recovery'!$A$2:$A$60,0),MATCH(CP$5,'Results w relative recovery'!$DM$3:$HQ$3,0))</f>
        <v>21516.7438</v>
      </c>
      <c r="CQ32" s="108">
        <f>INDEX('Results w relative recovery'!$DM$2:$HQ$60,MATCH($A32,'Results w relative recovery'!$A$2:$A$60,0),MATCH(CQ$5,'Results w relative recovery'!$DM$3:$HQ$3,0))</f>
        <v>68033.812399999995</v>
      </c>
      <c r="CR32" s="108" t="str">
        <f>INDEX('Results w relative recovery'!$DM$2:$HQ$60,MATCH($A32,'Results w relative recovery'!$A$2:$A$60,0),MATCH(CR$5,'Results w relative recovery'!$DM$3:$HQ$3,0))</f>
        <v>&lt; LOQ</v>
      </c>
      <c r="CS32" s="108" t="str">
        <f>INDEX('Results w relative recovery'!$DM$2:$HQ$60,MATCH($A32,'Results w relative recovery'!$A$2:$A$60,0),MATCH(CS$5,'Results w relative recovery'!$DM$3:$HQ$3,0))</f>
        <v>&lt; LOQ</v>
      </c>
      <c r="CT32" s="108" t="str">
        <f>INDEX('Results w relative recovery'!$DM$2:$HQ$60,MATCH($A32,'Results w relative recovery'!$A$2:$A$60,0),MATCH(CT$5,'Results w relative recovery'!$DM$3:$HQ$3,0))</f>
        <v>&lt; LOQ</v>
      </c>
      <c r="CU32" s="108" t="str">
        <f>INDEX('Results w relative recovery'!$DM$2:$HQ$60,MATCH($A32,'Results w relative recovery'!$A$2:$A$60,0),MATCH(CU$5,'Results w relative recovery'!$DM$3:$HQ$3,0))</f>
        <v>&lt; LOQ</v>
      </c>
      <c r="CV32" s="108">
        <f>INDEX('Results w relative recovery'!$DM$2:$HQ$60,MATCH($A32,'Results w relative recovery'!$A$2:$A$60,0),MATCH(CV$5,'Results w relative recovery'!$DM$3:$HQ$3,0))</f>
        <v>168.1157</v>
      </c>
      <c r="CW32" s="108">
        <f>INDEX('Results w relative recovery'!$DM$2:$HQ$60,MATCH($A32,'Results w relative recovery'!$A$2:$A$60,0),MATCH(CW$5,'Results w relative recovery'!$DM$3:$HQ$3,0))</f>
        <v>1196.5835999999999</v>
      </c>
      <c r="CX32" s="108">
        <f>INDEX('Results w relative recovery'!$DM$2:$HQ$60,MATCH($A32,'Results w relative recovery'!$A$2:$A$60,0),MATCH(CX$5,'Results w relative recovery'!$DM$3:$HQ$3,0))</f>
        <v>4667.0722999999998</v>
      </c>
      <c r="CY32" s="108">
        <f>INDEX('Results w relative recovery'!$DM$2:$HQ$60,MATCH($A32,'Results w relative recovery'!$A$2:$A$60,0),MATCH(CY$5,'Results w relative recovery'!$DM$3:$HQ$3,0))</f>
        <v>32661.564600000002</v>
      </c>
      <c r="CZ32" s="108" t="str">
        <f>INDEX('Results w relative recovery'!$DM$2:$HQ$60,MATCH($A32,'Results w relative recovery'!$A$2:$A$60,0),MATCH(CZ$5,'Results w relative recovery'!$DM$3:$HQ$3,0))</f>
        <v>&lt; LOQ</v>
      </c>
      <c r="DA32" s="108" t="str">
        <f>INDEX('Results w relative recovery'!$DM$2:$HQ$60,MATCH($A32,'Results w relative recovery'!$A$2:$A$60,0),MATCH(DA$5,'Results w relative recovery'!$DM$3:$HQ$3,0))</f>
        <v>&lt; LOQ</v>
      </c>
      <c r="DB32" s="108" t="str">
        <f>INDEX('Results w relative recovery'!$DM$2:$HQ$60,MATCH($A32,'Results w relative recovery'!$A$2:$A$60,0),MATCH(DB$5,'Results w relative recovery'!$DM$3:$HQ$3,0))</f>
        <v>&lt; LOQ</v>
      </c>
      <c r="DC32" s="108" t="str">
        <f>INDEX('Results w relative recovery'!$DM$2:$HQ$60,MATCH($A32,'Results w relative recovery'!$A$2:$A$60,0),MATCH(DC$5,'Results w relative recovery'!$DM$3:$HQ$3,0))</f>
        <v>&lt; LOQ</v>
      </c>
      <c r="DD32" s="108" t="str">
        <f>INDEX('Results w relative recovery'!$DM$2:$HQ$60,MATCH($A32,'Results w relative recovery'!$A$2:$A$60,0),MATCH(DD$5,'Results w relative recovery'!$DM$3:$HQ$3,0))</f>
        <v>&lt; LOQ</v>
      </c>
      <c r="DE32" s="108" t="str">
        <f>INDEX('Results w relative recovery'!$DM$2:$HQ$60,MATCH($A32,'Results w relative recovery'!$A$2:$A$60,0),MATCH(DE$5,'Results w relative recovery'!$DM$3:$HQ$3,0))</f>
        <v>&lt; LOQ</v>
      </c>
      <c r="DF32" s="108" t="str">
        <f>INDEX('Results w relative recovery'!$DM$2:$HQ$60,MATCH($A32,'Results w relative recovery'!$A$2:$A$60,0),MATCH(DF$5,'Results w relative recovery'!$DM$3:$HQ$3,0))</f>
        <v>&lt; LOQ</v>
      </c>
      <c r="DG32" s="108" t="str">
        <f>INDEX('Results w relative recovery'!$DM$2:$HQ$60,MATCH($A32,'Results w relative recovery'!$A$2:$A$60,0),MATCH(DG$5,'Results w relative recovery'!$DM$3:$HQ$3,0))</f>
        <v>&lt; LOQ</v>
      </c>
      <c r="DH32" s="108" t="str">
        <f>INDEX('Results w relative recovery'!$DM$2:$HQ$60,MATCH($A32,'Results w relative recovery'!$A$2:$A$60,0),MATCH(DH$5,'Results w relative recovery'!$DM$3:$HQ$3,0))</f>
        <v>&lt; LOQ</v>
      </c>
      <c r="DI32" s="108" t="str">
        <f>INDEX('Results w relative recovery'!$DM$2:$HQ$60,MATCH($A32,'Results w relative recovery'!$A$2:$A$60,0),MATCH(DI$5,'Results w relative recovery'!$DM$3:$HQ$3,0))</f>
        <v>&lt; LOQ</v>
      </c>
      <c r="DJ32" s="108">
        <f>INDEX('Results w relative recovery'!$DM$2:$HQ$60,MATCH($A32,'Results w relative recovery'!$A$2:$A$60,0),MATCH(DJ$5,'Results w relative recovery'!$DM$3:$HQ$3,0))</f>
        <v>90.840699999999998</v>
      </c>
      <c r="DK32" s="108">
        <f>INDEX('Results w relative recovery'!$DM$2:$HQ$60,MATCH($A32,'Results w relative recovery'!$A$2:$A$60,0),MATCH(DK$5,'Results w relative recovery'!$DM$3:$HQ$3,0))</f>
        <v>172.35400000000001</v>
      </c>
      <c r="DL32" s="108">
        <f>INDEX('Results w relative recovery'!$DM$2:$HQ$60,MATCH($A32,'Results w relative recovery'!$A$2:$A$60,0),MATCH(DL$5,'Results w relative recovery'!$DM$3:$HQ$3,0))</f>
        <v>552.07780000000002</v>
      </c>
      <c r="DM32" s="108">
        <f>INDEX('Results w relative recovery'!$DM$2:$HQ$60,MATCH($A32,'Results w relative recovery'!$A$2:$A$60,0),MATCH(DM$5,'Results w relative recovery'!$DM$3:$HQ$3,0))</f>
        <v>966.64959999999996</v>
      </c>
      <c r="DN32" s="108">
        <f>INDEX('Results w relative recovery'!$DM$2:$HQ$60,MATCH($A32,'Results w relative recovery'!$A$2:$A$60,0),MATCH(DN$5,'Results w relative recovery'!$DM$3:$HQ$3,0))</f>
        <v>4835.5222000000003</v>
      </c>
      <c r="DO32" s="108">
        <f>INDEX('Results w relative recovery'!$DM$2:$HQ$60,MATCH($A32,'Results w relative recovery'!$A$2:$A$60,0),MATCH(DO$5,'Results w relative recovery'!$DM$3:$HQ$3,0))</f>
        <v>6884.1239999999998</v>
      </c>
    </row>
    <row r="33" spans="1:119" x14ac:dyDescent="0.25">
      <c r="A33" s="103" t="s">
        <v>50</v>
      </c>
      <c r="C33" s="173" t="str">
        <f>LOOKUP(A33,Auswertung_Sequence!A33:A86,Auswertung_Sequence!E33:E86)</f>
        <v>Yes</v>
      </c>
      <c r="E33" s="173">
        <f ca="1">LOOKUP(A33,'Results w relative recovery'!$A$4:$A$60,'Results w relative recovery'!$DL$4:$DL$19)</f>
        <v>10076</v>
      </c>
      <c r="L33" s="108" t="str">
        <f>INDEX('Results w relative recovery'!$DM$2:$HQ$60,MATCH($A33,'Results w relative recovery'!$A$2:$A$60,0),MATCH(L$5,'Results w relative recovery'!$DM$3:$HQ$3,0))</f>
        <v>&lt; LOQ</v>
      </c>
      <c r="M33" s="108" t="str">
        <f>INDEX('Results w relative recovery'!$DM$2:$HQ$60,MATCH($A33,'Results w relative recovery'!$A$2:$A$60,0),MATCH(M$5,'Results w relative recovery'!$DM$3:$HQ$3,0))</f>
        <v>&lt; LOQ</v>
      </c>
      <c r="N33" s="108" t="str">
        <f>INDEX('Results w relative recovery'!$DM$2:$HQ$60,MATCH($A33,'Results w relative recovery'!$A$2:$A$60,0),MATCH(N$5,'Results w relative recovery'!$DM$3:$HQ$3,0))</f>
        <v>&lt; LOQ</v>
      </c>
      <c r="O33" s="108" t="str">
        <f>INDEX('Results w relative recovery'!$DM$2:$HQ$60,MATCH($A33,'Results w relative recovery'!$A$2:$A$60,0),MATCH(O$5,'Results w relative recovery'!$DM$3:$HQ$3,0))</f>
        <v>&lt; LOQ</v>
      </c>
      <c r="P33" s="108" t="str">
        <f>INDEX('Results w relative recovery'!$DM$2:$HQ$60,MATCH($A33,'Results w relative recovery'!$A$2:$A$60,0),MATCH(P$5,'Results w relative recovery'!$DM$3:$HQ$3,0))</f>
        <v>&lt; LOQ</v>
      </c>
      <c r="Q33" s="108" t="str">
        <f>INDEX('Results w relative recovery'!$DM$2:$HQ$60,MATCH($A33,'Results w relative recovery'!$A$2:$A$60,0),MATCH(Q$5,'Results w relative recovery'!$DM$3:$HQ$3,0))</f>
        <v>&lt; LOQ</v>
      </c>
      <c r="R33" s="108" t="str">
        <f>INDEX('Results w relative recovery'!$DM$2:$HQ$60,MATCH($A33,'Results w relative recovery'!$A$2:$A$60,0),MATCH(R$5,'Results w relative recovery'!$DM$3:$HQ$3,0))</f>
        <v>&lt; LOQ</v>
      </c>
      <c r="S33" s="108" t="str">
        <f>INDEX('Results w relative recovery'!$DM$2:$HQ$60,MATCH($A33,'Results w relative recovery'!$A$2:$A$60,0),MATCH(S$5,'Results w relative recovery'!$DM$3:$HQ$3,0))</f>
        <v>&lt; LOQ</v>
      </c>
      <c r="T33" s="108" t="str">
        <f>INDEX('Results w relative recovery'!$DM$2:$HQ$60,MATCH($A33,'Results w relative recovery'!$A$2:$A$60,0),MATCH(T$5,'Results w relative recovery'!$DM$3:$HQ$3,0))</f>
        <v>&lt; LOQ</v>
      </c>
      <c r="U33" s="108" t="str">
        <f>INDEX('Results w relative recovery'!$DM$2:$HQ$60,MATCH($A33,'Results w relative recovery'!$A$2:$A$60,0),MATCH(U$5,'Results w relative recovery'!$DM$3:$HQ$3,0))</f>
        <v>&lt; LOQ</v>
      </c>
      <c r="V33" s="108" t="str">
        <f>INDEX('Results w relative recovery'!$DM$2:$HQ$60,MATCH($A33,'Results w relative recovery'!$A$2:$A$60,0),MATCH(V$5,'Results w relative recovery'!$DM$3:$HQ$3,0))</f>
        <v>&lt; LOQ</v>
      </c>
      <c r="W33" s="108" t="str">
        <f>INDEX('Results w relative recovery'!$DM$2:$HQ$60,MATCH($A33,'Results w relative recovery'!$A$2:$A$60,0),MATCH(W$5,'Results w relative recovery'!$DM$3:$HQ$3,0))</f>
        <v>&lt; LOQ</v>
      </c>
      <c r="X33" s="108" t="str">
        <f>INDEX('Results w relative recovery'!$DM$2:$HQ$60,MATCH($A33,'Results w relative recovery'!$A$2:$A$60,0),MATCH(X$5,'Results w relative recovery'!$DM$3:$HQ$3,0))</f>
        <v>&lt; LOQ</v>
      </c>
      <c r="Y33" s="108" t="str">
        <f>INDEX('Results w relative recovery'!$DM$2:$HQ$60,MATCH($A33,'Results w relative recovery'!$A$2:$A$60,0),MATCH(Y$5,'Results w relative recovery'!$DM$3:$HQ$3,0))</f>
        <v>&lt; LOQ</v>
      </c>
      <c r="Z33" s="108" t="str">
        <f>INDEX('Results w relative recovery'!$DM$2:$HQ$60,MATCH($A33,'Results w relative recovery'!$A$2:$A$60,0),MATCH(Z$5,'Results w relative recovery'!$DM$3:$HQ$3,0))</f>
        <v>&lt; LOQ</v>
      </c>
      <c r="AA33" s="108" t="str">
        <f>INDEX('Results w relative recovery'!$DM$2:$HQ$60,MATCH($A33,'Results w relative recovery'!$A$2:$A$60,0),MATCH(AA$5,'Results w relative recovery'!$DM$3:$HQ$3,0))</f>
        <v>&lt; LOQ</v>
      </c>
      <c r="AB33" s="108" t="str">
        <f>INDEX('Results w relative recovery'!$DM$2:$HQ$60,MATCH($A33,'Results w relative recovery'!$A$2:$A$60,0),MATCH(AB$5,'Results w relative recovery'!$DM$3:$HQ$3,0))</f>
        <v>&lt; LOQ</v>
      </c>
      <c r="AC33" s="108" t="str">
        <f>INDEX('Results w relative recovery'!$DM$2:$HQ$60,MATCH($A33,'Results w relative recovery'!$A$2:$A$60,0),MATCH(AC$5,'Results w relative recovery'!$DM$3:$HQ$3,0))</f>
        <v>&lt; LOQ</v>
      </c>
      <c r="AD33" s="108" t="str">
        <f>INDEX('Results w relative recovery'!$DM$2:$HQ$60,MATCH($A33,'Results w relative recovery'!$A$2:$A$60,0),MATCH(AD$5,'Results w relative recovery'!$DM$3:$HQ$3,0))</f>
        <v>&lt; LOQ</v>
      </c>
      <c r="AE33" s="108" t="str">
        <f>INDEX('Results w relative recovery'!$DM$2:$HQ$60,MATCH($A33,'Results w relative recovery'!$A$2:$A$60,0),MATCH(AE$5,'Results w relative recovery'!$DM$3:$HQ$3,0))</f>
        <v>&lt; LOQ</v>
      </c>
      <c r="AF33" s="108" t="str">
        <f>INDEX('Results w relative recovery'!$DM$2:$HQ$60,MATCH($A33,'Results w relative recovery'!$A$2:$A$60,0),MATCH(AF$5,'Results w relative recovery'!$DM$3:$HQ$3,0))</f>
        <v>&lt; LOQ</v>
      </c>
      <c r="AG33" s="108" t="str">
        <f>INDEX('Results w relative recovery'!$DM$2:$HQ$60,MATCH($A33,'Results w relative recovery'!$A$2:$A$60,0),MATCH(AG$5,'Results w relative recovery'!$DM$3:$HQ$3,0))</f>
        <v>&lt; LOQ</v>
      </c>
      <c r="AH33" s="108" t="str">
        <f>INDEX('Results w relative recovery'!$DM$2:$HQ$60,MATCH($A33,'Results w relative recovery'!$A$2:$A$60,0),MATCH(AH$5,'Results w relative recovery'!$DM$3:$HQ$3,0))</f>
        <v>&lt; LOQ</v>
      </c>
      <c r="AI33" s="108" t="str">
        <f>INDEX('Results w relative recovery'!$DM$2:$HQ$60,MATCH($A33,'Results w relative recovery'!$A$2:$A$60,0),MATCH(AI$5,'Results w relative recovery'!$DM$3:$HQ$3,0))</f>
        <v>&lt; LOQ</v>
      </c>
      <c r="AJ33" s="108" t="str">
        <f>INDEX('Results w relative recovery'!$DM$2:$HQ$60,MATCH($A33,'Results w relative recovery'!$A$2:$A$60,0),MATCH(AJ$5,'Results w relative recovery'!$DM$3:$HQ$3,0))</f>
        <v>&lt; LOQ</v>
      </c>
      <c r="AK33" s="108" t="str">
        <f>INDEX('Results w relative recovery'!$DM$2:$HQ$60,MATCH($A33,'Results w relative recovery'!$A$2:$A$60,0),MATCH(AK$5,'Results w relative recovery'!$DM$3:$HQ$3,0))</f>
        <v>&lt; LOQ</v>
      </c>
      <c r="AL33" s="108" t="str">
        <f>INDEX('Results w relative recovery'!$DM$2:$HQ$60,MATCH($A33,'Results w relative recovery'!$A$2:$A$60,0),MATCH(AL$5,'Results w relative recovery'!$DM$3:$HQ$3,0))</f>
        <v>&lt; LOQ</v>
      </c>
      <c r="AM33" s="108" t="str">
        <f>INDEX('Results w relative recovery'!$DM$2:$HQ$60,MATCH($A33,'Results w relative recovery'!$A$2:$A$60,0),MATCH(AM$5,'Results w relative recovery'!$DM$3:$HQ$3,0))</f>
        <v>&lt; LOQ</v>
      </c>
      <c r="AN33" s="108" t="str">
        <f>INDEX('Results w relative recovery'!$DM$2:$HQ$60,MATCH($A33,'Results w relative recovery'!$A$2:$A$60,0),MATCH(AN$5,'Results w relative recovery'!$DM$3:$HQ$3,0))</f>
        <v>&lt; LOQ</v>
      </c>
      <c r="AO33" s="108" t="str">
        <f>INDEX('Results w relative recovery'!$DM$2:$HQ$60,MATCH($A33,'Results w relative recovery'!$A$2:$A$60,0),MATCH(AO$5,'Results w relative recovery'!$DM$3:$HQ$3,0))</f>
        <v>&lt; LOQ</v>
      </c>
      <c r="AP33" s="108" t="str">
        <f>INDEX('Results w relative recovery'!$DM$2:$HQ$60,MATCH($A33,'Results w relative recovery'!$A$2:$A$60,0),MATCH(AP$5,'Results w relative recovery'!$DM$3:$HQ$3,0))</f>
        <v>&lt; LOQ</v>
      </c>
      <c r="AQ33" s="108" t="str">
        <f>INDEX('Results w relative recovery'!$DM$2:$HQ$60,MATCH($A33,'Results w relative recovery'!$A$2:$A$60,0),MATCH(AQ$5,'Results w relative recovery'!$DM$3:$HQ$3,0))</f>
        <v>&lt; LOQ</v>
      </c>
      <c r="AR33" s="108" t="str">
        <f>INDEX('Results w relative recovery'!$DM$2:$HQ$60,MATCH($A33,'Results w relative recovery'!$A$2:$A$60,0),MATCH(AR$5,'Results w relative recovery'!$DM$3:$HQ$3,0))</f>
        <v>&lt; LOQ</v>
      </c>
      <c r="AS33" s="108" t="str">
        <f>INDEX('Results w relative recovery'!$DM$2:$HQ$60,MATCH($A33,'Results w relative recovery'!$A$2:$A$60,0),MATCH(AS$5,'Results w relative recovery'!$DM$3:$HQ$3,0))</f>
        <v>&lt; LOQ</v>
      </c>
      <c r="AT33" s="108" t="str">
        <f>INDEX('Results w relative recovery'!$DM$2:$HQ$60,MATCH($A33,'Results w relative recovery'!$A$2:$A$60,0),MATCH(AT$5,'Results w relative recovery'!$DM$3:$HQ$3,0))</f>
        <v>&lt; LOQ</v>
      </c>
      <c r="AU33" s="108" t="str">
        <f>INDEX('Results w relative recovery'!$DM$2:$HQ$60,MATCH($A33,'Results w relative recovery'!$A$2:$A$60,0),MATCH(AU$5,'Results w relative recovery'!$DM$3:$HQ$3,0))</f>
        <v>&lt; LOQ</v>
      </c>
      <c r="AV33" s="108" t="str">
        <f>INDEX('Results w relative recovery'!$DM$2:$HQ$60,MATCH($A33,'Results w relative recovery'!$A$2:$A$60,0),MATCH(AV$5,'Results w relative recovery'!$DM$3:$HQ$3,0))</f>
        <v>&lt; LOQ</v>
      </c>
      <c r="AW33" s="108" t="str">
        <f>INDEX('Results w relative recovery'!$DM$2:$HQ$60,MATCH($A33,'Results w relative recovery'!$A$2:$A$60,0),MATCH(AW$5,'Results w relative recovery'!$DM$3:$HQ$3,0))</f>
        <v>&lt; LOQ</v>
      </c>
      <c r="AX33" s="108" t="str">
        <f>INDEX('Results w relative recovery'!$DM$2:$HQ$60,MATCH($A33,'Results w relative recovery'!$A$2:$A$60,0),MATCH(AX$5,'Results w relative recovery'!$DM$3:$HQ$3,0))</f>
        <v>&lt; LOQ</v>
      </c>
      <c r="AY33" s="108" t="str">
        <f>INDEX('Results w relative recovery'!$DM$2:$HQ$60,MATCH($A33,'Results w relative recovery'!$A$2:$A$60,0),MATCH(AY$5,'Results w relative recovery'!$DM$3:$HQ$3,0))</f>
        <v>&lt; LOQ</v>
      </c>
      <c r="AZ33" s="108" t="str">
        <f>INDEX('Results w relative recovery'!$DM$2:$HQ$60,MATCH($A33,'Results w relative recovery'!$A$2:$A$60,0),MATCH(AZ$5,'Results w relative recovery'!$DM$3:$HQ$3,0))</f>
        <v>&lt; LOQ</v>
      </c>
      <c r="BA33" s="108" t="str">
        <f>INDEX('Results w relative recovery'!$DM$2:$HQ$60,MATCH($A33,'Results w relative recovery'!$A$2:$A$60,0),MATCH(BA$5,'Results w relative recovery'!$DM$3:$HQ$3,0))</f>
        <v>&lt; LOQ</v>
      </c>
      <c r="BB33" s="108" t="str">
        <f>INDEX('Results w relative recovery'!$DM$2:$HQ$60,MATCH($A33,'Results w relative recovery'!$A$2:$A$60,0),MATCH(BB$5,'Results w relative recovery'!$DM$3:$HQ$3,0))</f>
        <v>&lt; LOQ</v>
      </c>
      <c r="BC33" s="108" t="str">
        <f>INDEX('Results w relative recovery'!$DM$2:$HQ$60,MATCH($A33,'Results w relative recovery'!$A$2:$A$60,0),MATCH(BC$5,'Results w relative recovery'!$DM$3:$HQ$3,0))</f>
        <v>&lt; LOQ</v>
      </c>
      <c r="BD33" s="108" t="str">
        <f>INDEX('Results w relative recovery'!$DM$2:$HQ$60,MATCH($A33,'Results w relative recovery'!$A$2:$A$60,0),MATCH(BD$5,'Results w relative recovery'!$DM$3:$HQ$3,0))</f>
        <v>&lt; LOQ</v>
      </c>
      <c r="BE33" s="108" t="str">
        <f>INDEX('Results w relative recovery'!$DM$2:$HQ$60,MATCH($A33,'Results w relative recovery'!$A$2:$A$60,0),MATCH(BE$5,'Results w relative recovery'!$DM$3:$HQ$3,0))</f>
        <v>&lt; LOQ</v>
      </c>
      <c r="BF33" s="108" t="str">
        <f>INDEX('Results w relative recovery'!$DM$2:$HQ$60,MATCH($A33,'Results w relative recovery'!$A$2:$A$60,0),MATCH(BF$5,'Results w relative recovery'!$DM$3:$HQ$3,0))</f>
        <v>&lt; LOQ</v>
      </c>
      <c r="BG33" s="108" t="str">
        <f>INDEX('Results w relative recovery'!$DM$2:$HQ$60,MATCH($A33,'Results w relative recovery'!$A$2:$A$60,0),MATCH(BG$5,'Results w relative recovery'!$DM$3:$HQ$3,0))</f>
        <v>&lt; LOQ</v>
      </c>
      <c r="BH33" s="108" t="str">
        <f>INDEX('Results w relative recovery'!$DM$2:$HQ$60,MATCH($A33,'Results w relative recovery'!$A$2:$A$60,0),MATCH(BH$5,'Results w relative recovery'!$DM$3:$HQ$3,0))</f>
        <v>&lt; LOQ</v>
      </c>
      <c r="BI33" s="108" t="str">
        <f>INDEX('Results w relative recovery'!$DM$2:$HQ$60,MATCH($A33,'Results w relative recovery'!$A$2:$A$60,0),MATCH(BI$5,'Results w relative recovery'!$DM$3:$HQ$3,0))</f>
        <v>&lt; LOQ</v>
      </c>
      <c r="BJ33" s="108" t="str">
        <f>INDEX('Results w relative recovery'!$DM$2:$HQ$60,MATCH($A33,'Results w relative recovery'!$A$2:$A$60,0),MATCH(BJ$5,'Results w relative recovery'!$DM$3:$HQ$3,0))</f>
        <v>&lt; LOQ</v>
      </c>
      <c r="BK33" s="108" t="str">
        <f>INDEX('Results w relative recovery'!$DM$2:$HQ$60,MATCH($A33,'Results w relative recovery'!$A$2:$A$60,0),MATCH(BK$5,'Results w relative recovery'!$DM$3:$HQ$3,0))</f>
        <v>&lt; LOQ</v>
      </c>
      <c r="BL33" s="108" t="str">
        <f>INDEX('Results w relative recovery'!$DM$2:$HQ$60,MATCH($A33,'Results w relative recovery'!$A$2:$A$60,0),MATCH(BL$5,'Results w relative recovery'!$DM$3:$HQ$3,0))</f>
        <v>&lt; LOQ</v>
      </c>
      <c r="BM33" s="108">
        <f>INDEX('Results w relative recovery'!$DM$2:$HQ$60,MATCH($A33,'Results w relative recovery'!$A$2:$A$60,0),MATCH(BM$5,'Results w relative recovery'!$DM$3:$HQ$3,0))</f>
        <v>69367.638699999996</v>
      </c>
      <c r="BN33" s="108">
        <f>INDEX('Results w relative recovery'!$DM$2:$HQ$60,MATCH($A33,'Results w relative recovery'!$A$2:$A$60,0),MATCH(BN$5,'Results w relative recovery'!$DM$3:$HQ$3,0))</f>
        <v>59047.760799999996</v>
      </c>
      <c r="BO33" s="108" t="str">
        <f>INDEX('Results w relative recovery'!$DM$2:$HQ$60,MATCH($A33,'Results w relative recovery'!$A$2:$A$60,0),MATCH(BO$5,'Results w relative recovery'!$DM$3:$HQ$3,0))</f>
        <v>&lt; LOQ</v>
      </c>
      <c r="BP33" s="108" t="str">
        <f>INDEX('Results w relative recovery'!$DM$2:$HQ$60,MATCH($A33,'Results w relative recovery'!$A$2:$A$60,0),MATCH(BP$5,'Results w relative recovery'!$DM$3:$HQ$3,0))</f>
        <v>&lt; LOQ</v>
      </c>
      <c r="BQ33" s="108" t="str">
        <f>INDEX('Results w relative recovery'!$DM$2:$HQ$60,MATCH($A33,'Results w relative recovery'!$A$2:$A$60,0),MATCH(BQ$5,'Results w relative recovery'!$DM$3:$HQ$3,0))</f>
        <v>&lt; LOQ</v>
      </c>
      <c r="BR33" s="108" t="str">
        <f>INDEX('Results w relative recovery'!$DM$2:$HQ$60,MATCH($A33,'Results w relative recovery'!$A$2:$A$60,0),MATCH(BR$5,'Results w relative recovery'!$DM$3:$HQ$3,0))</f>
        <v>&lt; LOQ</v>
      </c>
      <c r="BS33" s="108" t="str">
        <f>INDEX('Results w relative recovery'!$DM$2:$HQ$60,MATCH($A33,'Results w relative recovery'!$A$2:$A$60,0),MATCH(BS$5,'Results w relative recovery'!$DM$3:$HQ$3,0))</f>
        <v>&lt; LOQ</v>
      </c>
      <c r="BT33" s="108" t="str">
        <f>INDEX('Results w relative recovery'!$DM$2:$HQ$60,MATCH($A33,'Results w relative recovery'!$A$2:$A$60,0),MATCH(BT$5,'Results w relative recovery'!$DM$3:$HQ$3,0))</f>
        <v>&lt; LOQ</v>
      </c>
      <c r="BU33" s="108" t="str">
        <f>INDEX('Results w relative recovery'!$DM$2:$HQ$60,MATCH($A33,'Results w relative recovery'!$A$2:$A$60,0),MATCH(BU$5,'Results w relative recovery'!$DM$3:$HQ$3,0))</f>
        <v>&lt; LOQ</v>
      </c>
      <c r="BV33" s="108" t="str">
        <f>INDEX('Results w relative recovery'!$DM$2:$HQ$60,MATCH($A33,'Results w relative recovery'!$A$2:$A$60,0),MATCH(BV$5,'Results w relative recovery'!$DM$3:$HQ$3,0))</f>
        <v>&lt; LOQ</v>
      </c>
      <c r="BW33" s="108" t="str">
        <f>INDEX('Results w relative recovery'!$DM$2:$HQ$60,MATCH($A33,'Results w relative recovery'!$A$2:$A$60,0),MATCH(BW$5,'Results w relative recovery'!$DM$3:$HQ$3,0))</f>
        <v>&lt; LOQ</v>
      </c>
      <c r="BX33" s="108" t="str">
        <f>INDEX('Results w relative recovery'!$DM$2:$HQ$60,MATCH($A33,'Results w relative recovery'!$A$2:$A$60,0),MATCH(BX$5,'Results w relative recovery'!$DM$3:$HQ$3,0))</f>
        <v>&lt; LOQ</v>
      </c>
      <c r="BY33" s="108" t="str">
        <f>INDEX('Results w relative recovery'!$DM$2:$HQ$60,MATCH($A33,'Results w relative recovery'!$A$2:$A$60,0),MATCH(BY$5,'Results w relative recovery'!$DM$3:$HQ$3,0))</f>
        <v>&lt; LOQ</v>
      </c>
      <c r="BZ33" s="108" t="str">
        <f>INDEX('Results w relative recovery'!$DM$2:$HQ$60,MATCH($A33,'Results w relative recovery'!$A$2:$A$60,0),MATCH(BZ$5,'Results w relative recovery'!$DM$3:$HQ$3,0))</f>
        <v>&lt; LOQ</v>
      </c>
      <c r="CA33" s="108" t="str">
        <f>INDEX('Results w relative recovery'!$DM$2:$HQ$60,MATCH($A33,'Results w relative recovery'!$A$2:$A$60,0),MATCH(CA$5,'Results w relative recovery'!$DM$3:$HQ$3,0))</f>
        <v>&lt; LOQ</v>
      </c>
      <c r="CB33" s="108" t="str">
        <f>INDEX('Results w relative recovery'!$DM$2:$HQ$60,MATCH($A33,'Results w relative recovery'!$A$2:$A$60,0),MATCH(CB$5,'Results w relative recovery'!$DM$3:$HQ$3,0))</f>
        <v>&lt; LOQ</v>
      </c>
      <c r="CC33" s="108" t="str">
        <f>INDEX('Results w relative recovery'!$DM$2:$HQ$60,MATCH($A33,'Results w relative recovery'!$A$2:$A$60,0),MATCH(CC$5,'Results w relative recovery'!$DM$3:$HQ$3,0))</f>
        <v>&lt; LOQ</v>
      </c>
      <c r="CD33" s="108" t="str">
        <f>INDEX('Results w relative recovery'!$DM$2:$HQ$60,MATCH($A33,'Results w relative recovery'!$A$2:$A$60,0),MATCH(CD$5,'Results w relative recovery'!$DM$3:$HQ$3,0))</f>
        <v>&lt; LOQ</v>
      </c>
      <c r="CE33" s="108" t="str">
        <f>INDEX('Results w relative recovery'!$DM$2:$HQ$60,MATCH($A33,'Results w relative recovery'!$A$2:$A$60,0),MATCH(CE$5,'Results w relative recovery'!$DM$3:$HQ$3,0))</f>
        <v>&lt; LOQ</v>
      </c>
      <c r="CF33" s="108" t="str">
        <f>INDEX('Results w relative recovery'!$DM$2:$HQ$60,MATCH($A33,'Results w relative recovery'!$A$2:$A$60,0),MATCH(CF$5,'Results w relative recovery'!$DM$3:$HQ$3,0))</f>
        <v>&lt; LOQ</v>
      </c>
      <c r="CG33" s="108" t="str">
        <f>INDEX('Results w relative recovery'!$DM$2:$HQ$60,MATCH($A33,'Results w relative recovery'!$A$2:$A$60,0),MATCH(CG$5,'Results w relative recovery'!$DM$3:$HQ$3,0))</f>
        <v>&lt; LOQ</v>
      </c>
      <c r="CH33" s="108" t="str">
        <f>INDEX('Results w relative recovery'!$DM$2:$HQ$60,MATCH($A33,'Results w relative recovery'!$A$2:$A$60,0),MATCH(CH$5,'Results w relative recovery'!$DM$3:$HQ$3,0))</f>
        <v>&lt; LOQ</v>
      </c>
      <c r="CI33" s="108" t="str">
        <f>INDEX('Results w relative recovery'!$DM$2:$HQ$60,MATCH($A33,'Results w relative recovery'!$A$2:$A$60,0),MATCH(CI$5,'Results w relative recovery'!$DM$3:$HQ$3,0))</f>
        <v>&lt; LOQ</v>
      </c>
      <c r="CJ33" s="108" t="str">
        <f>INDEX('Results w relative recovery'!$DM$2:$HQ$60,MATCH($A33,'Results w relative recovery'!$A$2:$A$60,0),MATCH(CJ$5,'Results w relative recovery'!$DM$3:$HQ$3,0))</f>
        <v>&lt; LOQ</v>
      </c>
      <c r="CK33" s="108" t="str">
        <f>INDEX('Results w relative recovery'!$DM$2:$HQ$60,MATCH($A33,'Results w relative recovery'!$A$2:$A$60,0),MATCH(CK$5,'Results w relative recovery'!$DM$3:$HQ$3,0))</f>
        <v>&lt; LOQ</v>
      </c>
      <c r="CL33" s="108" t="str">
        <f>INDEX('Results w relative recovery'!$DM$2:$HQ$60,MATCH($A33,'Results w relative recovery'!$A$2:$A$60,0),MATCH(CL$5,'Results w relative recovery'!$DM$3:$HQ$3,0))</f>
        <v>&lt; LOQ</v>
      </c>
      <c r="CM33" s="108" t="str">
        <f>INDEX('Results w relative recovery'!$DM$2:$HQ$60,MATCH($A33,'Results w relative recovery'!$A$2:$A$60,0),MATCH(CM$5,'Results w relative recovery'!$DM$3:$HQ$3,0))</f>
        <v>&lt; LOQ</v>
      </c>
      <c r="CN33" s="108" t="str">
        <f>INDEX('Results w relative recovery'!$DM$2:$HQ$60,MATCH($A33,'Results w relative recovery'!$A$2:$A$60,0),MATCH(CN$5,'Results w relative recovery'!$DM$3:$HQ$3,0))</f>
        <v>&lt; LOQ</v>
      </c>
      <c r="CO33" s="108" t="str">
        <f>INDEX('Results w relative recovery'!$DM$2:$HQ$60,MATCH($A33,'Results w relative recovery'!$A$2:$A$60,0),MATCH(CO$5,'Results w relative recovery'!$DM$3:$HQ$3,0))</f>
        <v>&lt; LOQ</v>
      </c>
      <c r="CP33" s="108" t="str">
        <f>INDEX('Results w relative recovery'!$DM$2:$HQ$60,MATCH($A33,'Results w relative recovery'!$A$2:$A$60,0),MATCH(CP$5,'Results w relative recovery'!$DM$3:$HQ$3,0))</f>
        <v>&lt; LOQ</v>
      </c>
      <c r="CQ33" s="108" t="str">
        <f>INDEX('Results w relative recovery'!$DM$2:$HQ$60,MATCH($A33,'Results w relative recovery'!$A$2:$A$60,0),MATCH(CQ$5,'Results w relative recovery'!$DM$3:$HQ$3,0))</f>
        <v>&lt; LOQ</v>
      </c>
      <c r="CR33" s="108" t="str">
        <f>INDEX('Results w relative recovery'!$DM$2:$HQ$60,MATCH($A33,'Results w relative recovery'!$A$2:$A$60,0),MATCH(CR$5,'Results w relative recovery'!$DM$3:$HQ$3,0))</f>
        <v>&lt; LOQ</v>
      </c>
      <c r="CS33" s="108" t="str">
        <f>INDEX('Results w relative recovery'!$DM$2:$HQ$60,MATCH($A33,'Results w relative recovery'!$A$2:$A$60,0),MATCH(CS$5,'Results w relative recovery'!$DM$3:$HQ$3,0))</f>
        <v>&lt; LOQ</v>
      </c>
      <c r="CT33" s="108" t="str">
        <f>INDEX('Results w relative recovery'!$DM$2:$HQ$60,MATCH($A33,'Results w relative recovery'!$A$2:$A$60,0),MATCH(CT$5,'Results w relative recovery'!$DM$3:$HQ$3,0))</f>
        <v>&lt; LOQ</v>
      </c>
      <c r="CU33" s="108" t="str">
        <f>INDEX('Results w relative recovery'!$DM$2:$HQ$60,MATCH($A33,'Results w relative recovery'!$A$2:$A$60,0),MATCH(CU$5,'Results w relative recovery'!$DM$3:$HQ$3,0))</f>
        <v>&lt; LOQ</v>
      </c>
      <c r="CV33" s="108" t="str">
        <f>INDEX('Results w relative recovery'!$DM$2:$HQ$60,MATCH($A33,'Results w relative recovery'!$A$2:$A$60,0),MATCH(CV$5,'Results w relative recovery'!$DM$3:$HQ$3,0))</f>
        <v>&lt; LOQ</v>
      </c>
      <c r="CW33" s="108" t="str">
        <f>INDEX('Results w relative recovery'!$DM$2:$HQ$60,MATCH($A33,'Results w relative recovery'!$A$2:$A$60,0),MATCH(CW$5,'Results w relative recovery'!$DM$3:$HQ$3,0))</f>
        <v>&lt; LOQ</v>
      </c>
      <c r="CX33" s="108" t="str">
        <f>INDEX('Results w relative recovery'!$DM$2:$HQ$60,MATCH($A33,'Results w relative recovery'!$A$2:$A$60,0),MATCH(CX$5,'Results w relative recovery'!$DM$3:$HQ$3,0))</f>
        <v>&lt; LOQ</v>
      </c>
      <c r="CY33" s="108" t="str">
        <f>INDEX('Results w relative recovery'!$DM$2:$HQ$60,MATCH($A33,'Results w relative recovery'!$A$2:$A$60,0),MATCH(CY$5,'Results w relative recovery'!$DM$3:$HQ$3,0))</f>
        <v>&lt; LOQ</v>
      </c>
      <c r="CZ33" s="108" t="str">
        <f>INDEX('Results w relative recovery'!$DM$2:$HQ$60,MATCH($A33,'Results w relative recovery'!$A$2:$A$60,0),MATCH(CZ$5,'Results w relative recovery'!$DM$3:$HQ$3,0))</f>
        <v>&lt; LOQ</v>
      </c>
      <c r="DA33" s="108" t="str">
        <f>INDEX('Results w relative recovery'!$DM$2:$HQ$60,MATCH($A33,'Results w relative recovery'!$A$2:$A$60,0),MATCH(DA$5,'Results w relative recovery'!$DM$3:$HQ$3,0))</f>
        <v>&lt; LOQ</v>
      </c>
      <c r="DB33" s="108" t="str">
        <f>INDEX('Results w relative recovery'!$DM$2:$HQ$60,MATCH($A33,'Results w relative recovery'!$A$2:$A$60,0),MATCH(DB$5,'Results w relative recovery'!$DM$3:$HQ$3,0))</f>
        <v>&lt; LOQ</v>
      </c>
      <c r="DC33" s="108" t="str">
        <f>INDEX('Results w relative recovery'!$DM$2:$HQ$60,MATCH($A33,'Results w relative recovery'!$A$2:$A$60,0),MATCH(DC$5,'Results w relative recovery'!$DM$3:$HQ$3,0))</f>
        <v>&lt; LOQ</v>
      </c>
      <c r="DD33" s="108" t="str">
        <f>INDEX('Results w relative recovery'!$DM$2:$HQ$60,MATCH($A33,'Results w relative recovery'!$A$2:$A$60,0),MATCH(DD$5,'Results w relative recovery'!$DM$3:$HQ$3,0))</f>
        <v>&lt; LOQ</v>
      </c>
      <c r="DE33" s="108" t="str">
        <f>INDEX('Results w relative recovery'!$DM$2:$HQ$60,MATCH($A33,'Results w relative recovery'!$A$2:$A$60,0),MATCH(DE$5,'Results w relative recovery'!$DM$3:$HQ$3,0))</f>
        <v>&lt; LOQ</v>
      </c>
      <c r="DF33" s="108" t="str">
        <f>INDEX('Results w relative recovery'!$DM$2:$HQ$60,MATCH($A33,'Results w relative recovery'!$A$2:$A$60,0),MATCH(DF$5,'Results w relative recovery'!$DM$3:$HQ$3,0))</f>
        <v>&lt; LOQ</v>
      </c>
      <c r="DG33" s="108" t="str">
        <f>INDEX('Results w relative recovery'!$DM$2:$HQ$60,MATCH($A33,'Results w relative recovery'!$A$2:$A$60,0),MATCH(DG$5,'Results w relative recovery'!$DM$3:$HQ$3,0))</f>
        <v>&lt; LOQ</v>
      </c>
      <c r="DH33" s="108" t="str">
        <f>INDEX('Results w relative recovery'!$DM$2:$HQ$60,MATCH($A33,'Results w relative recovery'!$A$2:$A$60,0),MATCH(DH$5,'Results w relative recovery'!$DM$3:$HQ$3,0))</f>
        <v>&lt; LOQ</v>
      </c>
      <c r="DI33" s="108" t="str">
        <f>INDEX('Results w relative recovery'!$DM$2:$HQ$60,MATCH($A33,'Results w relative recovery'!$A$2:$A$60,0),MATCH(DI$5,'Results w relative recovery'!$DM$3:$HQ$3,0))</f>
        <v>&lt; LOQ</v>
      </c>
      <c r="DJ33" s="108" t="str">
        <f>INDEX('Results w relative recovery'!$DM$2:$HQ$60,MATCH($A33,'Results w relative recovery'!$A$2:$A$60,0),MATCH(DJ$5,'Results w relative recovery'!$DM$3:$HQ$3,0))</f>
        <v>&lt; LOQ</v>
      </c>
      <c r="DK33" s="108" t="str">
        <f>INDEX('Results w relative recovery'!$DM$2:$HQ$60,MATCH($A33,'Results w relative recovery'!$A$2:$A$60,0),MATCH(DK$5,'Results w relative recovery'!$DM$3:$HQ$3,0))</f>
        <v>&lt; LOQ</v>
      </c>
      <c r="DL33" s="108" t="str">
        <f>INDEX('Results w relative recovery'!$DM$2:$HQ$60,MATCH($A33,'Results w relative recovery'!$A$2:$A$60,0),MATCH(DL$5,'Results w relative recovery'!$DM$3:$HQ$3,0))</f>
        <v>&lt; LOQ</v>
      </c>
      <c r="DM33" s="108" t="str">
        <f>INDEX('Results w relative recovery'!$DM$2:$HQ$60,MATCH($A33,'Results w relative recovery'!$A$2:$A$60,0),MATCH(DM$5,'Results w relative recovery'!$DM$3:$HQ$3,0))</f>
        <v>&lt; LOQ</v>
      </c>
      <c r="DN33" s="108" t="str">
        <f>INDEX('Results w relative recovery'!$DM$2:$HQ$60,MATCH($A33,'Results w relative recovery'!$A$2:$A$60,0),MATCH(DN$5,'Results w relative recovery'!$DM$3:$HQ$3,0))</f>
        <v>&lt; LOQ</v>
      </c>
      <c r="DO33" s="108" t="str">
        <f>INDEX('Results w relative recovery'!$DM$2:$HQ$60,MATCH($A33,'Results w relative recovery'!$A$2:$A$60,0),MATCH(DO$5,'Results w relative recovery'!$DM$3:$HQ$3,0))</f>
        <v>&lt; LOQ</v>
      </c>
    </row>
    <row r="34" spans="1:119" x14ac:dyDescent="0.25">
      <c r="A34" s="103" t="s">
        <v>183</v>
      </c>
      <c r="C34" s="173" t="str">
        <f>LOOKUP(A34,Auswertung_Sequence!A34:A87,Auswertung_Sequence!E34:E87)</f>
        <v>Yes</v>
      </c>
      <c r="E34" s="173">
        <f ca="1">LOOKUP(A34,'Results w relative recovery'!$A$4:$A$60,'Results w relative recovery'!$DL$4:$DL$19)</f>
        <v>944</v>
      </c>
      <c r="L34" s="108" t="str">
        <f>INDEX('Results w relative recovery'!$DM$2:$HQ$60,MATCH($A34,'Results w relative recovery'!$A$2:$A$60,0),MATCH(L$5,'Results w relative recovery'!$DM$3:$HQ$3,0))</f>
        <v>&lt; LOQ</v>
      </c>
      <c r="M34" s="108" t="str">
        <f>INDEX('Results w relative recovery'!$DM$2:$HQ$60,MATCH($A34,'Results w relative recovery'!$A$2:$A$60,0),MATCH(M$5,'Results w relative recovery'!$DM$3:$HQ$3,0))</f>
        <v>&lt; LOQ</v>
      </c>
      <c r="N34" s="108" t="str">
        <f>INDEX('Results w relative recovery'!$DM$2:$HQ$60,MATCH($A34,'Results w relative recovery'!$A$2:$A$60,0),MATCH(N$5,'Results w relative recovery'!$DM$3:$HQ$3,0))</f>
        <v>&lt; LOQ</v>
      </c>
      <c r="O34" s="108" t="str">
        <f>INDEX('Results w relative recovery'!$DM$2:$HQ$60,MATCH($A34,'Results w relative recovery'!$A$2:$A$60,0),MATCH(O$5,'Results w relative recovery'!$DM$3:$HQ$3,0))</f>
        <v>&lt; LOQ</v>
      </c>
      <c r="P34" s="108" t="str">
        <f>INDEX('Results w relative recovery'!$DM$2:$HQ$60,MATCH($A34,'Results w relative recovery'!$A$2:$A$60,0),MATCH(P$5,'Results w relative recovery'!$DM$3:$HQ$3,0))</f>
        <v>&lt; LOQ</v>
      </c>
      <c r="Q34" s="108" t="str">
        <f>INDEX('Results w relative recovery'!$DM$2:$HQ$60,MATCH($A34,'Results w relative recovery'!$A$2:$A$60,0),MATCH(Q$5,'Results w relative recovery'!$DM$3:$HQ$3,0))</f>
        <v>&lt; LOQ</v>
      </c>
      <c r="R34" s="108" t="str">
        <f>INDEX('Results w relative recovery'!$DM$2:$HQ$60,MATCH($A34,'Results w relative recovery'!$A$2:$A$60,0),MATCH(R$5,'Results w relative recovery'!$DM$3:$HQ$3,0))</f>
        <v>&lt; LOQ</v>
      </c>
      <c r="S34" s="108" t="str">
        <f>INDEX('Results w relative recovery'!$DM$2:$HQ$60,MATCH($A34,'Results w relative recovery'!$A$2:$A$60,0),MATCH(S$5,'Results w relative recovery'!$DM$3:$HQ$3,0))</f>
        <v>&lt; LOQ</v>
      </c>
      <c r="T34" s="108" t="str">
        <f>INDEX('Results w relative recovery'!$DM$2:$HQ$60,MATCH($A34,'Results w relative recovery'!$A$2:$A$60,0),MATCH(T$5,'Results w relative recovery'!$DM$3:$HQ$3,0))</f>
        <v>&lt; LOQ</v>
      </c>
      <c r="U34" s="108" t="str">
        <f>INDEX('Results w relative recovery'!$DM$2:$HQ$60,MATCH($A34,'Results w relative recovery'!$A$2:$A$60,0),MATCH(U$5,'Results w relative recovery'!$DM$3:$HQ$3,0))</f>
        <v>&lt; LOQ</v>
      </c>
      <c r="V34" s="108" t="str">
        <f>INDEX('Results w relative recovery'!$DM$2:$HQ$60,MATCH($A34,'Results w relative recovery'!$A$2:$A$60,0),MATCH(V$5,'Results w relative recovery'!$DM$3:$HQ$3,0))</f>
        <v>&lt; LOQ</v>
      </c>
      <c r="W34" s="108" t="str">
        <f>INDEX('Results w relative recovery'!$DM$2:$HQ$60,MATCH($A34,'Results w relative recovery'!$A$2:$A$60,0),MATCH(W$5,'Results w relative recovery'!$DM$3:$HQ$3,0))</f>
        <v>&lt; LOQ</v>
      </c>
      <c r="X34" s="108">
        <f>INDEX('Results w relative recovery'!$DM$2:$HQ$60,MATCH($A34,'Results w relative recovery'!$A$2:$A$60,0),MATCH(X$5,'Results w relative recovery'!$DM$3:$HQ$3,0))</f>
        <v>1041.0784000000001</v>
      </c>
      <c r="Y34" s="108">
        <f>INDEX('Results w relative recovery'!$DM$2:$HQ$60,MATCH($A34,'Results w relative recovery'!$A$2:$A$60,0),MATCH(Y$5,'Results w relative recovery'!$DM$3:$HQ$3,0))</f>
        <v>4920.8995000000004</v>
      </c>
      <c r="Z34" s="108">
        <f>INDEX('Results w relative recovery'!$DM$2:$HQ$60,MATCH($A34,'Results w relative recovery'!$A$2:$A$60,0),MATCH(Z$5,'Results w relative recovery'!$DM$3:$HQ$3,0))</f>
        <v>7041.3987999999999</v>
      </c>
      <c r="AA34" s="108" t="str">
        <f>INDEX('Results w relative recovery'!$DM$2:$HQ$60,MATCH($A34,'Results w relative recovery'!$A$2:$A$60,0),MATCH(AA$5,'Results w relative recovery'!$DM$3:$HQ$3,0))</f>
        <v>&lt; LOQ</v>
      </c>
      <c r="AB34" s="108" t="str">
        <f>INDEX('Results w relative recovery'!$DM$2:$HQ$60,MATCH($A34,'Results w relative recovery'!$A$2:$A$60,0),MATCH(AB$5,'Results w relative recovery'!$DM$3:$HQ$3,0))</f>
        <v>&lt; LOQ</v>
      </c>
      <c r="AC34" s="108" t="str">
        <f>INDEX('Results w relative recovery'!$DM$2:$HQ$60,MATCH($A34,'Results w relative recovery'!$A$2:$A$60,0),MATCH(AC$5,'Results w relative recovery'!$DM$3:$HQ$3,0))</f>
        <v>&lt; LOQ</v>
      </c>
      <c r="AD34" s="108" t="str">
        <f>INDEX('Results w relative recovery'!$DM$2:$HQ$60,MATCH($A34,'Results w relative recovery'!$A$2:$A$60,0),MATCH(AD$5,'Results w relative recovery'!$DM$3:$HQ$3,0))</f>
        <v>&lt; LOQ</v>
      </c>
      <c r="AE34" s="108" t="str">
        <f>INDEX('Results w relative recovery'!$DM$2:$HQ$60,MATCH($A34,'Results w relative recovery'!$A$2:$A$60,0),MATCH(AE$5,'Results w relative recovery'!$DM$3:$HQ$3,0))</f>
        <v>&lt; LOQ</v>
      </c>
      <c r="AF34" s="108" t="str">
        <f>INDEX('Results w relative recovery'!$DM$2:$HQ$60,MATCH($A34,'Results w relative recovery'!$A$2:$A$60,0),MATCH(AF$5,'Results w relative recovery'!$DM$3:$HQ$3,0))</f>
        <v>&lt; LOQ</v>
      </c>
      <c r="AG34" s="108" t="str">
        <f>INDEX('Results w relative recovery'!$DM$2:$HQ$60,MATCH($A34,'Results w relative recovery'!$A$2:$A$60,0),MATCH(AG$5,'Results w relative recovery'!$DM$3:$HQ$3,0))</f>
        <v>&lt; LOQ</v>
      </c>
      <c r="AH34" s="108" t="str">
        <f>INDEX('Results w relative recovery'!$DM$2:$HQ$60,MATCH($A34,'Results w relative recovery'!$A$2:$A$60,0),MATCH(AH$5,'Results w relative recovery'!$DM$3:$HQ$3,0))</f>
        <v>&lt; LOQ</v>
      </c>
      <c r="AI34" s="108">
        <f>INDEX('Results w relative recovery'!$DM$2:$HQ$60,MATCH($A34,'Results w relative recovery'!$A$2:$A$60,0),MATCH(AI$5,'Results w relative recovery'!$DM$3:$HQ$3,0))</f>
        <v>8514.5213999999996</v>
      </c>
      <c r="AJ34" s="108">
        <f>INDEX('Results w relative recovery'!$DM$2:$HQ$60,MATCH($A34,'Results w relative recovery'!$A$2:$A$60,0),MATCH(AJ$5,'Results w relative recovery'!$DM$3:$HQ$3,0))</f>
        <v>6001.9647999999997</v>
      </c>
      <c r="AK34" s="108" t="str">
        <f>INDEX('Results w relative recovery'!$DM$2:$HQ$60,MATCH($A34,'Results w relative recovery'!$A$2:$A$60,0),MATCH(AK$5,'Results w relative recovery'!$DM$3:$HQ$3,0))</f>
        <v>&lt; LOQ</v>
      </c>
      <c r="AL34" s="108">
        <f>INDEX('Results w relative recovery'!$DM$2:$HQ$60,MATCH($A34,'Results w relative recovery'!$A$2:$A$60,0),MATCH(AL$5,'Results w relative recovery'!$DM$3:$HQ$3,0))</f>
        <v>10793.772999999999</v>
      </c>
      <c r="AM34" s="108">
        <f>INDEX('Results w relative recovery'!$DM$2:$HQ$60,MATCH($A34,'Results w relative recovery'!$A$2:$A$60,0),MATCH(AM$5,'Results w relative recovery'!$DM$3:$HQ$3,0))</f>
        <v>9070.2165000000005</v>
      </c>
      <c r="AN34" s="108" t="str">
        <f>INDEX('Results w relative recovery'!$DM$2:$HQ$60,MATCH($A34,'Results w relative recovery'!$A$2:$A$60,0),MATCH(AN$5,'Results w relative recovery'!$DM$3:$HQ$3,0))</f>
        <v>&lt; LOQ</v>
      </c>
      <c r="AO34" s="108">
        <f>INDEX('Results w relative recovery'!$DM$2:$HQ$60,MATCH($A34,'Results w relative recovery'!$A$2:$A$60,0),MATCH(AO$5,'Results w relative recovery'!$DM$3:$HQ$3,0))</f>
        <v>4750.4709000000003</v>
      </c>
      <c r="AP34" s="108">
        <f>INDEX('Results w relative recovery'!$DM$2:$HQ$60,MATCH($A34,'Results w relative recovery'!$A$2:$A$60,0),MATCH(AP$5,'Results w relative recovery'!$DM$3:$HQ$3,0))</f>
        <v>12471.1695</v>
      </c>
      <c r="AQ34" s="108">
        <f>INDEX('Results w relative recovery'!$DM$2:$HQ$60,MATCH($A34,'Results w relative recovery'!$A$2:$A$60,0),MATCH(AQ$5,'Results w relative recovery'!$DM$3:$HQ$3,0))</f>
        <v>12732.018099999999</v>
      </c>
      <c r="AR34" s="108">
        <f>INDEX('Results w relative recovery'!$DM$2:$HQ$60,MATCH($A34,'Results w relative recovery'!$A$2:$A$60,0),MATCH(AR$5,'Results w relative recovery'!$DM$3:$HQ$3,0))</f>
        <v>70294.359899999996</v>
      </c>
      <c r="AS34" s="108">
        <f>INDEX('Results w relative recovery'!$DM$2:$HQ$60,MATCH($A34,'Results w relative recovery'!$A$2:$A$60,0),MATCH(AS$5,'Results w relative recovery'!$DM$3:$HQ$3,0))</f>
        <v>87727.232999999993</v>
      </c>
      <c r="AT34" s="108">
        <f>INDEX('Results w relative recovery'!$DM$2:$HQ$60,MATCH($A34,'Results w relative recovery'!$A$2:$A$60,0),MATCH(AT$5,'Results w relative recovery'!$DM$3:$HQ$3,0))</f>
        <v>99677.313800000004</v>
      </c>
      <c r="AU34" s="108">
        <f>INDEX('Results w relative recovery'!$DM$2:$HQ$60,MATCH($A34,'Results w relative recovery'!$A$2:$A$60,0),MATCH(AU$5,'Results w relative recovery'!$DM$3:$HQ$3,0))</f>
        <v>178071.15090000001</v>
      </c>
      <c r="AV34" s="108">
        <f>INDEX('Results w relative recovery'!$DM$2:$HQ$60,MATCH($A34,'Results w relative recovery'!$A$2:$A$60,0),MATCH(AV$5,'Results w relative recovery'!$DM$3:$HQ$3,0))</f>
        <v>173256.53750000001</v>
      </c>
      <c r="AW34" s="108">
        <f>INDEX('Results w relative recovery'!$DM$2:$HQ$60,MATCH($A34,'Results w relative recovery'!$A$2:$A$60,0),MATCH(AW$5,'Results w relative recovery'!$DM$3:$HQ$3,0))</f>
        <v>185855.15890000001</v>
      </c>
      <c r="AX34" s="108">
        <f>INDEX('Results w relative recovery'!$DM$2:$HQ$60,MATCH($A34,'Results w relative recovery'!$A$2:$A$60,0),MATCH(AX$5,'Results w relative recovery'!$DM$3:$HQ$3,0))</f>
        <v>515039.82689999999</v>
      </c>
      <c r="AY34" s="108">
        <f>INDEX('Results w relative recovery'!$DM$2:$HQ$60,MATCH($A34,'Results w relative recovery'!$A$2:$A$60,0),MATCH(AY$5,'Results w relative recovery'!$DM$3:$HQ$3,0))</f>
        <v>537834.11829999997</v>
      </c>
      <c r="AZ34" s="108">
        <f>INDEX('Results w relative recovery'!$DM$2:$HQ$60,MATCH($A34,'Results w relative recovery'!$A$2:$A$60,0),MATCH(AZ$5,'Results w relative recovery'!$DM$3:$HQ$3,0))</f>
        <v>604675.65700000001</v>
      </c>
      <c r="BA34" s="108">
        <f>INDEX('Results w relative recovery'!$DM$2:$HQ$60,MATCH($A34,'Results w relative recovery'!$A$2:$A$60,0),MATCH(BA$5,'Results w relative recovery'!$DM$3:$HQ$3,0))</f>
        <v>684443.82079999999</v>
      </c>
      <c r="BB34" s="108">
        <f>INDEX('Results w relative recovery'!$DM$2:$HQ$60,MATCH($A34,'Results w relative recovery'!$A$2:$A$60,0),MATCH(BB$5,'Results w relative recovery'!$DM$3:$HQ$3,0))</f>
        <v>467424.67509999999</v>
      </c>
      <c r="BC34" s="108" t="str">
        <f>INDEX('Results w relative recovery'!$DM$2:$HQ$60,MATCH($A34,'Results w relative recovery'!$A$2:$A$60,0),MATCH(BC$5,'Results w relative recovery'!$DM$3:$HQ$3,0))</f>
        <v>&lt; LOQ</v>
      </c>
      <c r="BD34" s="108">
        <f>INDEX('Results w relative recovery'!$DM$2:$HQ$60,MATCH($A34,'Results w relative recovery'!$A$2:$A$60,0),MATCH(BD$5,'Results w relative recovery'!$DM$3:$HQ$3,0))</f>
        <v>749631.98800000001</v>
      </c>
      <c r="BE34" s="108">
        <f>INDEX('Results w relative recovery'!$DM$2:$HQ$60,MATCH($A34,'Results w relative recovery'!$A$2:$A$60,0),MATCH(BE$5,'Results w relative recovery'!$DM$3:$HQ$3,0))</f>
        <v>499031.57799999998</v>
      </c>
      <c r="BF34" s="108">
        <f>INDEX('Results w relative recovery'!$DM$2:$HQ$60,MATCH($A34,'Results w relative recovery'!$A$2:$A$60,0),MATCH(BF$5,'Results w relative recovery'!$DM$3:$HQ$3,0))</f>
        <v>39838.753700000001</v>
      </c>
      <c r="BG34" s="108">
        <f>INDEX('Results w relative recovery'!$DM$2:$HQ$60,MATCH($A34,'Results w relative recovery'!$A$2:$A$60,0),MATCH(BG$5,'Results w relative recovery'!$DM$3:$HQ$3,0))</f>
        <v>40906.985999999997</v>
      </c>
      <c r="BH34" s="108" t="str">
        <f>INDEX('Results w relative recovery'!$DM$2:$HQ$60,MATCH($A34,'Results w relative recovery'!$A$2:$A$60,0),MATCH(BH$5,'Results w relative recovery'!$DM$3:$HQ$3,0))</f>
        <v>&lt; LOQ</v>
      </c>
      <c r="BI34" s="108" t="str">
        <f>INDEX('Results w relative recovery'!$DM$2:$HQ$60,MATCH($A34,'Results w relative recovery'!$A$2:$A$60,0),MATCH(BI$5,'Results w relative recovery'!$DM$3:$HQ$3,0))</f>
        <v>&lt; LOQ</v>
      </c>
      <c r="BJ34" s="108" t="str">
        <f>INDEX('Results w relative recovery'!$DM$2:$HQ$60,MATCH($A34,'Results w relative recovery'!$A$2:$A$60,0),MATCH(BJ$5,'Results w relative recovery'!$DM$3:$HQ$3,0))</f>
        <v>&lt; LOQ</v>
      </c>
      <c r="BK34" s="108" t="str">
        <f>INDEX('Results w relative recovery'!$DM$2:$HQ$60,MATCH($A34,'Results w relative recovery'!$A$2:$A$60,0),MATCH(BK$5,'Results w relative recovery'!$DM$3:$HQ$3,0))</f>
        <v>&lt; LOQ</v>
      </c>
      <c r="BL34" s="108" t="str">
        <f>INDEX('Results w relative recovery'!$DM$2:$HQ$60,MATCH($A34,'Results w relative recovery'!$A$2:$A$60,0),MATCH(BL$5,'Results w relative recovery'!$DM$3:$HQ$3,0))</f>
        <v>&lt; LOQ</v>
      </c>
      <c r="BM34" s="108">
        <f>INDEX('Results w relative recovery'!$DM$2:$HQ$60,MATCH($A34,'Results w relative recovery'!$A$2:$A$60,0),MATCH(BM$5,'Results w relative recovery'!$DM$3:$HQ$3,0))</f>
        <v>36793702.044699997</v>
      </c>
      <c r="BN34" s="108">
        <f>INDEX('Results w relative recovery'!$DM$2:$HQ$60,MATCH($A34,'Results w relative recovery'!$A$2:$A$60,0),MATCH(BN$5,'Results w relative recovery'!$DM$3:$HQ$3,0))</f>
        <v>9487812.3925999999</v>
      </c>
      <c r="BO34" s="108" t="str">
        <f>INDEX('Results w relative recovery'!$DM$2:$HQ$60,MATCH($A34,'Results w relative recovery'!$A$2:$A$60,0),MATCH(BO$5,'Results w relative recovery'!$DM$3:$HQ$3,0))</f>
        <v>&lt; LOQ</v>
      </c>
      <c r="BP34" s="108" t="str">
        <f>INDEX('Results w relative recovery'!$DM$2:$HQ$60,MATCH($A34,'Results w relative recovery'!$A$2:$A$60,0),MATCH(BP$5,'Results w relative recovery'!$DM$3:$HQ$3,0))</f>
        <v>&lt; LOQ</v>
      </c>
      <c r="BQ34" s="108" t="str">
        <f>INDEX('Results w relative recovery'!$DM$2:$HQ$60,MATCH($A34,'Results w relative recovery'!$A$2:$A$60,0),MATCH(BQ$5,'Results w relative recovery'!$DM$3:$HQ$3,0))</f>
        <v>&lt; LOQ</v>
      </c>
      <c r="BR34" s="108" t="str">
        <f>INDEX('Results w relative recovery'!$DM$2:$HQ$60,MATCH($A34,'Results w relative recovery'!$A$2:$A$60,0),MATCH(BR$5,'Results w relative recovery'!$DM$3:$HQ$3,0))</f>
        <v>&lt; LOQ</v>
      </c>
      <c r="BS34" s="108" t="str">
        <f>INDEX('Results w relative recovery'!$DM$2:$HQ$60,MATCH($A34,'Results w relative recovery'!$A$2:$A$60,0),MATCH(BS$5,'Results w relative recovery'!$DM$3:$HQ$3,0))</f>
        <v>&lt; LOQ</v>
      </c>
      <c r="BT34" s="108" t="str">
        <f>INDEX('Results w relative recovery'!$DM$2:$HQ$60,MATCH($A34,'Results w relative recovery'!$A$2:$A$60,0),MATCH(BT$5,'Results w relative recovery'!$DM$3:$HQ$3,0))</f>
        <v>&lt; LOQ</v>
      </c>
      <c r="BU34" s="108" t="str">
        <f>INDEX('Results w relative recovery'!$DM$2:$HQ$60,MATCH($A34,'Results w relative recovery'!$A$2:$A$60,0),MATCH(BU$5,'Results w relative recovery'!$DM$3:$HQ$3,0))</f>
        <v>&lt; LOQ</v>
      </c>
      <c r="BV34" s="108" t="str">
        <f>INDEX('Results w relative recovery'!$DM$2:$HQ$60,MATCH($A34,'Results w relative recovery'!$A$2:$A$60,0),MATCH(BV$5,'Results w relative recovery'!$DM$3:$HQ$3,0))</f>
        <v>&lt; LOQ</v>
      </c>
      <c r="BW34" s="108" t="str">
        <f>INDEX('Results w relative recovery'!$DM$2:$HQ$60,MATCH($A34,'Results w relative recovery'!$A$2:$A$60,0),MATCH(BW$5,'Results w relative recovery'!$DM$3:$HQ$3,0))</f>
        <v>&lt; LOQ</v>
      </c>
      <c r="BX34" s="108" t="str">
        <f>INDEX('Results w relative recovery'!$DM$2:$HQ$60,MATCH($A34,'Results w relative recovery'!$A$2:$A$60,0),MATCH(BX$5,'Results w relative recovery'!$DM$3:$HQ$3,0))</f>
        <v>&lt; LOQ</v>
      </c>
      <c r="BY34" s="108" t="str">
        <f>INDEX('Results w relative recovery'!$DM$2:$HQ$60,MATCH($A34,'Results w relative recovery'!$A$2:$A$60,0),MATCH(BY$5,'Results w relative recovery'!$DM$3:$HQ$3,0))</f>
        <v>&lt; LOQ</v>
      </c>
      <c r="BZ34" s="108" t="str">
        <f>INDEX('Results w relative recovery'!$DM$2:$HQ$60,MATCH($A34,'Results w relative recovery'!$A$2:$A$60,0),MATCH(BZ$5,'Results w relative recovery'!$DM$3:$HQ$3,0))</f>
        <v>&lt; LOQ</v>
      </c>
      <c r="CA34" s="108" t="str">
        <f>INDEX('Results w relative recovery'!$DM$2:$HQ$60,MATCH($A34,'Results w relative recovery'!$A$2:$A$60,0),MATCH(CA$5,'Results w relative recovery'!$DM$3:$HQ$3,0))</f>
        <v>&lt; LOQ</v>
      </c>
      <c r="CB34" s="108" t="str">
        <f>INDEX('Results w relative recovery'!$DM$2:$HQ$60,MATCH($A34,'Results w relative recovery'!$A$2:$A$60,0),MATCH(CB$5,'Results w relative recovery'!$DM$3:$HQ$3,0))</f>
        <v>&lt; LOQ</v>
      </c>
      <c r="CC34" s="108" t="str">
        <f>INDEX('Results w relative recovery'!$DM$2:$HQ$60,MATCH($A34,'Results w relative recovery'!$A$2:$A$60,0),MATCH(CC$5,'Results w relative recovery'!$DM$3:$HQ$3,0))</f>
        <v>&lt; LOQ</v>
      </c>
      <c r="CD34" s="108" t="str">
        <f>INDEX('Results w relative recovery'!$DM$2:$HQ$60,MATCH($A34,'Results w relative recovery'!$A$2:$A$60,0),MATCH(CD$5,'Results w relative recovery'!$DM$3:$HQ$3,0))</f>
        <v>&lt; LOQ</v>
      </c>
      <c r="CE34" s="108">
        <f>INDEX('Results w relative recovery'!$DM$2:$HQ$60,MATCH($A34,'Results w relative recovery'!$A$2:$A$60,0),MATCH(CE$5,'Results w relative recovery'!$DM$3:$HQ$3,0))</f>
        <v>959.04899999999998</v>
      </c>
      <c r="CF34" s="108">
        <f>INDEX('Results w relative recovery'!$DM$2:$HQ$60,MATCH($A34,'Results w relative recovery'!$A$2:$A$60,0),MATCH(CF$5,'Results w relative recovery'!$DM$3:$HQ$3,0))</f>
        <v>1156.8052</v>
      </c>
      <c r="CG34" s="108" t="str">
        <f>INDEX('Results w relative recovery'!$DM$2:$HQ$60,MATCH($A34,'Results w relative recovery'!$A$2:$A$60,0),MATCH(CG$5,'Results w relative recovery'!$DM$3:$HQ$3,0))</f>
        <v>&lt; LOQ</v>
      </c>
      <c r="CH34" s="108">
        <f>INDEX('Results w relative recovery'!$DM$2:$HQ$60,MATCH($A34,'Results w relative recovery'!$A$2:$A$60,0),MATCH(CH$5,'Results w relative recovery'!$DM$3:$HQ$3,0))</f>
        <v>1474.9038</v>
      </c>
      <c r="CI34" s="108" t="str">
        <f>INDEX('Results w relative recovery'!$DM$2:$HQ$60,MATCH($A34,'Results w relative recovery'!$A$2:$A$60,0),MATCH(CI$5,'Results w relative recovery'!$DM$3:$HQ$3,0))</f>
        <v>&lt; LOQ</v>
      </c>
      <c r="CJ34" s="108" t="str">
        <f>INDEX('Results w relative recovery'!$DM$2:$HQ$60,MATCH($A34,'Results w relative recovery'!$A$2:$A$60,0),MATCH(CJ$5,'Results w relative recovery'!$DM$3:$HQ$3,0))</f>
        <v>&lt; LOQ</v>
      </c>
      <c r="CK34" s="108" t="str">
        <f>INDEX('Results w relative recovery'!$DM$2:$HQ$60,MATCH($A34,'Results w relative recovery'!$A$2:$A$60,0),MATCH(CK$5,'Results w relative recovery'!$DM$3:$HQ$3,0))</f>
        <v>&lt; LOQ</v>
      </c>
      <c r="CL34" s="108" t="str">
        <f>INDEX('Results w relative recovery'!$DM$2:$HQ$60,MATCH($A34,'Results w relative recovery'!$A$2:$A$60,0),MATCH(CL$5,'Results w relative recovery'!$DM$3:$HQ$3,0))</f>
        <v>&lt; LOQ</v>
      </c>
      <c r="CM34" s="108" t="str">
        <f>INDEX('Results w relative recovery'!$DM$2:$HQ$60,MATCH($A34,'Results w relative recovery'!$A$2:$A$60,0),MATCH(CM$5,'Results w relative recovery'!$DM$3:$HQ$3,0))</f>
        <v>&lt; LOQ</v>
      </c>
      <c r="CN34" s="108">
        <f>INDEX('Results w relative recovery'!$DM$2:$HQ$60,MATCH($A34,'Results w relative recovery'!$A$2:$A$60,0),MATCH(CN$5,'Results w relative recovery'!$DM$3:$HQ$3,0))</f>
        <v>7872.6057000000001</v>
      </c>
      <c r="CO34" s="108">
        <f>INDEX('Results w relative recovery'!$DM$2:$HQ$60,MATCH($A34,'Results w relative recovery'!$A$2:$A$60,0),MATCH(CO$5,'Results w relative recovery'!$DM$3:$HQ$3,0))</f>
        <v>53234.673900000002</v>
      </c>
      <c r="CP34" s="108">
        <f>INDEX('Results w relative recovery'!$DM$2:$HQ$60,MATCH($A34,'Results w relative recovery'!$A$2:$A$60,0),MATCH(CP$5,'Results w relative recovery'!$DM$3:$HQ$3,0))</f>
        <v>202940.39550000001</v>
      </c>
      <c r="CQ34" s="108">
        <f>INDEX('Results w relative recovery'!$DM$2:$HQ$60,MATCH($A34,'Results w relative recovery'!$A$2:$A$60,0),MATCH(CQ$5,'Results w relative recovery'!$DM$3:$HQ$3,0))</f>
        <v>617391.76749999996</v>
      </c>
      <c r="CR34" s="108" t="str">
        <f>INDEX('Results w relative recovery'!$DM$2:$HQ$60,MATCH($A34,'Results w relative recovery'!$A$2:$A$60,0),MATCH(CR$5,'Results w relative recovery'!$DM$3:$HQ$3,0))</f>
        <v>&lt; LOQ</v>
      </c>
      <c r="CS34" s="108" t="str">
        <f>INDEX('Results w relative recovery'!$DM$2:$HQ$60,MATCH($A34,'Results w relative recovery'!$A$2:$A$60,0),MATCH(CS$5,'Results w relative recovery'!$DM$3:$HQ$3,0))</f>
        <v>&lt; LOQ</v>
      </c>
      <c r="CT34" s="108" t="str">
        <f>INDEX('Results w relative recovery'!$DM$2:$HQ$60,MATCH($A34,'Results w relative recovery'!$A$2:$A$60,0),MATCH(CT$5,'Results w relative recovery'!$DM$3:$HQ$3,0))</f>
        <v>&lt; LOQ</v>
      </c>
      <c r="CU34" s="108" t="str">
        <f>INDEX('Results w relative recovery'!$DM$2:$HQ$60,MATCH($A34,'Results w relative recovery'!$A$2:$A$60,0),MATCH(CU$5,'Results w relative recovery'!$DM$3:$HQ$3,0))</f>
        <v>&lt; LOQ</v>
      </c>
      <c r="CV34" s="108" t="str">
        <f>INDEX('Results w relative recovery'!$DM$2:$HQ$60,MATCH($A34,'Results w relative recovery'!$A$2:$A$60,0),MATCH(CV$5,'Results w relative recovery'!$DM$3:$HQ$3,0))</f>
        <v>&lt; LOQ</v>
      </c>
      <c r="CW34" s="108">
        <f>INDEX('Results w relative recovery'!$DM$2:$HQ$60,MATCH($A34,'Results w relative recovery'!$A$2:$A$60,0),MATCH(CW$5,'Results w relative recovery'!$DM$3:$HQ$3,0))</f>
        <v>1136.5489</v>
      </c>
      <c r="CX34" s="108">
        <f>INDEX('Results w relative recovery'!$DM$2:$HQ$60,MATCH($A34,'Results w relative recovery'!$A$2:$A$60,0),MATCH(CX$5,'Results w relative recovery'!$DM$3:$HQ$3,0))</f>
        <v>4332.3653000000004</v>
      </c>
      <c r="CY34" s="108">
        <f>INDEX('Results w relative recovery'!$DM$2:$HQ$60,MATCH($A34,'Results w relative recovery'!$A$2:$A$60,0),MATCH(CY$5,'Results w relative recovery'!$DM$3:$HQ$3,0))</f>
        <v>48259.121899999998</v>
      </c>
      <c r="CZ34" s="108" t="str">
        <f>INDEX('Results w relative recovery'!$DM$2:$HQ$60,MATCH($A34,'Results w relative recovery'!$A$2:$A$60,0),MATCH(CZ$5,'Results w relative recovery'!$DM$3:$HQ$3,0))</f>
        <v>&lt; LOQ</v>
      </c>
      <c r="DA34" s="108" t="str">
        <f>INDEX('Results w relative recovery'!$DM$2:$HQ$60,MATCH($A34,'Results w relative recovery'!$A$2:$A$60,0),MATCH(DA$5,'Results w relative recovery'!$DM$3:$HQ$3,0))</f>
        <v>&lt; LOQ</v>
      </c>
      <c r="DB34" s="108" t="str">
        <f>INDEX('Results w relative recovery'!$DM$2:$HQ$60,MATCH($A34,'Results w relative recovery'!$A$2:$A$60,0),MATCH(DB$5,'Results w relative recovery'!$DM$3:$HQ$3,0))</f>
        <v>&lt; LOQ</v>
      </c>
      <c r="DC34" s="108" t="str">
        <f>INDEX('Results w relative recovery'!$DM$2:$HQ$60,MATCH($A34,'Results w relative recovery'!$A$2:$A$60,0),MATCH(DC$5,'Results w relative recovery'!$DM$3:$HQ$3,0))</f>
        <v>&lt; LOQ</v>
      </c>
      <c r="DD34" s="108" t="str">
        <f>INDEX('Results w relative recovery'!$DM$2:$HQ$60,MATCH($A34,'Results w relative recovery'!$A$2:$A$60,0),MATCH(DD$5,'Results w relative recovery'!$DM$3:$HQ$3,0))</f>
        <v>&lt; LOQ</v>
      </c>
      <c r="DE34" s="108" t="str">
        <f>INDEX('Results w relative recovery'!$DM$2:$HQ$60,MATCH($A34,'Results w relative recovery'!$A$2:$A$60,0),MATCH(DE$5,'Results w relative recovery'!$DM$3:$HQ$3,0))</f>
        <v>&lt; LOQ</v>
      </c>
      <c r="DF34" s="108" t="str">
        <f>INDEX('Results w relative recovery'!$DM$2:$HQ$60,MATCH($A34,'Results w relative recovery'!$A$2:$A$60,0),MATCH(DF$5,'Results w relative recovery'!$DM$3:$HQ$3,0))</f>
        <v>&lt; LOQ</v>
      </c>
      <c r="DG34" s="108" t="str">
        <f>INDEX('Results w relative recovery'!$DM$2:$HQ$60,MATCH($A34,'Results w relative recovery'!$A$2:$A$60,0),MATCH(DG$5,'Results w relative recovery'!$DM$3:$HQ$3,0))</f>
        <v>&lt; LOQ</v>
      </c>
      <c r="DH34" s="108" t="str">
        <f>INDEX('Results w relative recovery'!$DM$2:$HQ$60,MATCH($A34,'Results w relative recovery'!$A$2:$A$60,0),MATCH(DH$5,'Results w relative recovery'!$DM$3:$HQ$3,0))</f>
        <v>&lt; LOQ</v>
      </c>
      <c r="DI34" s="108" t="str">
        <f>INDEX('Results w relative recovery'!$DM$2:$HQ$60,MATCH($A34,'Results w relative recovery'!$A$2:$A$60,0),MATCH(DI$5,'Results w relative recovery'!$DM$3:$HQ$3,0))</f>
        <v>&lt; LOQ</v>
      </c>
      <c r="DJ34" s="108" t="str">
        <f>INDEX('Results w relative recovery'!$DM$2:$HQ$60,MATCH($A34,'Results w relative recovery'!$A$2:$A$60,0),MATCH(DJ$5,'Results w relative recovery'!$DM$3:$HQ$3,0))</f>
        <v>&lt; LOQ</v>
      </c>
      <c r="DK34" s="108" t="str">
        <f>INDEX('Results w relative recovery'!$DM$2:$HQ$60,MATCH($A34,'Results w relative recovery'!$A$2:$A$60,0),MATCH(DK$5,'Results w relative recovery'!$DM$3:$HQ$3,0))</f>
        <v>&lt; LOQ</v>
      </c>
      <c r="DL34" s="108" t="str">
        <f>INDEX('Results w relative recovery'!$DM$2:$HQ$60,MATCH($A34,'Results w relative recovery'!$A$2:$A$60,0),MATCH(DL$5,'Results w relative recovery'!$DM$3:$HQ$3,0))</f>
        <v>&lt; LOQ</v>
      </c>
      <c r="DM34" s="108">
        <f>INDEX('Results w relative recovery'!$DM$2:$HQ$60,MATCH($A34,'Results w relative recovery'!$A$2:$A$60,0),MATCH(DM$5,'Results w relative recovery'!$DM$3:$HQ$3,0))</f>
        <v>1041.0784000000001</v>
      </c>
      <c r="DN34" s="108">
        <f>INDEX('Results w relative recovery'!$DM$2:$HQ$60,MATCH($A34,'Results w relative recovery'!$A$2:$A$60,0),MATCH(DN$5,'Results w relative recovery'!$DM$3:$HQ$3,0))</f>
        <v>4920.8995000000004</v>
      </c>
      <c r="DO34" s="108">
        <f>INDEX('Results w relative recovery'!$DM$2:$HQ$60,MATCH($A34,'Results w relative recovery'!$A$2:$A$60,0),MATCH(DO$5,'Results w relative recovery'!$DM$3:$HQ$3,0))</f>
        <v>7041.3987999999999</v>
      </c>
    </row>
    <row r="35" spans="1:119" x14ac:dyDescent="0.25">
      <c r="A35" s="103" t="s">
        <v>226</v>
      </c>
      <c r="C35" s="173" t="str">
        <f>LOOKUP(A35,Auswertung_Sequence!A35:A88,Auswertung_Sequence!E35:E88)</f>
        <v>Yes</v>
      </c>
      <c r="E35" s="173">
        <f ca="1">LOOKUP(A35,'Results w relative recovery'!$A$4:$A$60,'Results w relative recovery'!$DL$4:$DL$19)</f>
        <v>87</v>
      </c>
      <c r="L35" s="108" t="str">
        <f>INDEX('Results w relative recovery'!$DM$2:$HQ$60,MATCH($A35,'Results w relative recovery'!$A$2:$A$60,0),MATCH(L$5,'Results w relative recovery'!$DM$3:$HQ$3,0))</f>
        <v>&lt; LOQ</v>
      </c>
      <c r="M35" s="108" t="str">
        <f>INDEX('Results w relative recovery'!$DM$2:$HQ$60,MATCH($A35,'Results w relative recovery'!$A$2:$A$60,0),MATCH(M$5,'Results w relative recovery'!$DM$3:$HQ$3,0))</f>
        <v>&lt; LOQ</v>
      </c>
      <c r="N35" s="108" t="str">
        <f>INDEX('Results w relative recovery'!$DM$2:$HQ$60,MATCH($A35,'Results w relative recovery'!$A$2:$A$60,0),MATCH(N$5,'Results w relative recovery'!$DM$3:$HQ$3,0))</f>
        <v>&lt; LOQ</v>
      </c>
      <c r="O35" s="108" t="str">
        <f>INDEX('Results w relative recovery'!$DM$2:$HQ$60,MATCH($A35,'Results w relative recovery'!$A$2:$A$60,0),MATCH(O$5,'Results w relative recovery'!$DM$3:$HQ$3,0))</f>
        <v>&lt; LOQ</v>
      </c>
      <c r="P35" s="108" t="str">
        <f>INDEX('Results w relative recovery'!$DM$2:$HQ$60,MATCH($A35,'Results w relative recovery'!$A$2:$A$60,0),MATCH(P$5,'Results w relative recovery'!$DM$3:$HQ$3,0))</f>
        <v>&lt; LOQ</v>
      </c>
      <c r="Q35" s="108" t="str">
        <f>INDEX('Results w relative recovery'!$DM$2:$HQ$60,MATCH($A35,'Results w relative recovery'!$A$2:$A$60,0),MATCH(Q$5,'Results w relative recovery'!$DM$3:$HQ$3,0))</f>
        <v>&lt; LOQ</v>
      </c>
      <c r="R35" s="108" t="str">
        <f>INDEX('Results w relative recovery'!$DM$2:$HQ$60,MATCH($A35,'Results w relative recovery'!$A$2:$A$60,0),MATCH(R$5,'Results w relative recovery'!$DM$3:$HQ$3,0))</f>
        <v>&lt; LOQ</v>
      </c>
      <c r="S35" s="108" t="str">
        <f>INDEX('Results w relative recovery'!$DM$2:$HQ$60,MATCH($A35,'Results w relative recovery'!$A$2:$A$60,0),MATCH(S$5,'Results w relative recovery'!$DM$3:$HQ$3,0))</f>
        <v>&lt; LOQ</v>
      </c>
      <c r="T35" s="108" t="str">
        <f>INDEX('Results w relative recovery'!$DM$2:$HQ$60,MATCH($A35,'Results w relative recovery'!$A$2:$A$60,0),MATCH(T$5,'Results w relative recovery'!$DM$3:$HQ$3,0))</f>
        <v>&lt; LOQ</v>
      </c>
      <c r="U35" s="108">
        <f>INDEX('Results w relative recovery'!$DM$2:$HQ$60,MATCH($A35,'Results w relative recovery'!$A$2:$A$60,0),MATCH(U$5,'Results w relative recovery'!$DM$3:$HQ$3,0))</f>
        <v>95.159800000000004</v>
      </c>
      <c r="V35" s="108">
        <f>INDEX('Results w relative recovery'!$DM$2:$HQ$60,MATCH($A35,'Results w relative recovery'!$A$2:$A$60,0),MATCH(V$5,'Results w relative recovery'!$DM$3:$HQ$3,0))</f>
        <v>189.4752</v>
      </c>
      <c r="W35" s="108">
        <f>INDEX('Results w relative recovery'!$DM$2:$HQ$60,MATCH($A35,'Results w relative recovery'!$A$2:$A$60,0),MATCH(W$5,'Results w relative recovery'!$DM$3:$HQ$3,0))</f>
        <v>505.29899999999998</v>
      </c>
      <c r="X35" s="108">
        <f>INDEX('Results w relative recovery'!$DM$2:$HQ$60,MATCH($A35,'Results w relative recovery'!$A$2:$A$60,0),MATCH(X$5,'Results w relative recovery'!$DM$3:$HQ$3,0))</f>
        <v>952.09910000000002</v>
      </c>
      <c r="Y35" s="108">
        <f>INDEX('Results w relative recovery'!$DM$2:$HQ$60,MATCH($A35,'Results w relative recovery'!$A$2:$A$60,0),MATCH(Y$5,'Results w relative recovery'!$DM$3:$HQ$3,0))</f>
        <v>4480.2597999999998</v>
      </c>
      <c r="Z35" s="108">
        <f>INDEX('Results w relative recovery'!$DM$2:$HQ$60,MATCH($A35,'Results w relative recovery'!$A$2:$A$60,0),MATCH(Z$5,'Results w relative recovery'!$DM$3:$HQ$3,0))</f>
        <v>6192.3155999999999</v>
      </c>
      <c r="AA35" s="108" t="str">
        <f>INDEX('Results w relative recovery'!$DM$2:$HQ$60,MATCH($A35,'Results w relative recovery'!$A$2:$A$60,0),MATCH(AA$5,'Results w relative recovery'!$DM$3:$HQ$3,0))</f>
        <v>&lt; LOQ</v>
      </c>
      <c r="AB35" s="108" t="str">
        <f>INDEX('Results w relative recovery'!$DM$2:$HQ$60,MATCH($A35,'Results w relative recovery'!$A$2:$A$60,0),MATCH(AB$5,'Results w relative recovery'!$DM$3:$HQ$3,0))</f>
        <v>&lt; LOQ</v>
      </c>
      <c r="AC35" s="108" t="str">
        <f>INDEX('Results w relative recovery'!$DM$2:$HQ$60,MATCH($A35,'Results w relative recovery'!$A$2:$A$60,0),MATCH(AC$5,'Results w relative recovery'!$DM$3:$HQ$3,0))</f>
        <v>&lt; LOQ</v>
      </c>
      <c r="AD35" s="108" t="str">
        <f>INDEX('Results w relative recovery'!$DM$2:$HQ$60,MATCH($A35,'Results w relative recovery'!$A$2:$A$60,0),MATCH(AD$5,'Results w relative recovery'!$DM$3:$HQ$3,0))</f>
        <v>&lt; LOQ</v>
      </c>
      <c r="AE35" s="108" t="str">
        <f>INDEX('Results w relative recovery'!$DM$2:$HQ$60,MATCH($A35,'Results w relative recovery'!$A$2:$A$60,0),MATCH(AE$5,'Results w relative recovery'!$DM$3:$HQ$3,0))</f>
        <v>&lt; LOQ</v>
      </c>
      <c r="AF35" s="108" t="str">
        <f>INDEX('Results w relative recovery'!$DM$2:$HQ$60,MATCH($A35,'Results w relative recovery'!$A$2:$A$60,0),MATCH(AF$5,'Results w relative recovery'!$DM$3:$HQ$3,0))</f>
        <v>&lt; LOQ</v>
      </c>
      <c r="AG35" s="108" t="str">
        <f>INDEX('Results w relative recovery'!$DM$2:$HQ$60,MATCH($A35,'Results w relative recovery'!$A$2:$A$60,0),MATCH(AG$5,'Results w relative recovery'!$DM$3:$HQ$3,0))</f>
        <v>&lt; LOQ</v>
      </c>
      <c r="AH35" s="108" t="str">
        <f>INDEX('Results w relative recovery'!$DM$2:$HQ$60,MATCH($A35,'Results w relative recovery'!$A$2:$A$60,0),MATCH(AH$5,'Results w relative recovery'!$DM$3:$HQ$3,0))</f>
        <v>&lt; LOQ</v>
      </c>
      <c r="AI35" s="108">
        <f>INDEX('Results w relative recovery'!$DM$2:$HQ$60,MATCH($A35,'Results w relative recovery'!$A$2:$A$60,0),MATCH(AI$5,'Results w relative recovery'!$DM$3:$HQ$3,0))</f>
        <v>1108.8746000000001</v>
      </c>
      <c r="AJ35" s="108">
        <f>INDEX('Results w relative recovery'!$DM$2:$HQ$60,MATCH($A35,'Results w relative recovery'!$A$2:$A$60,0),MATCH(AJ$5,'Results w relative recovery'!$DM$3:$HQ$3,0))</f>
        <v>1121.3648000000001</v>
      </c>
      <c r="AK35" s="108">
        <f>INDEX('Results w relative recovery'!$DM$2:$HQ$60,MATCH($A35,'Results w relative recovery'!$A$2:$A$60,0),MATCH(AK$5,'Results w relative recovery'!$DM$3:$HQ$3,0))</f>
        <v>992.827</v>
      </c>
      <c r="AL35" s="108">
        <f>INDEX('Results w relative recovery'!$DM$2:$HQ$60,MATCH($A35,'Results w relative recovery'!$A$2:$A$60,0),MATCH(AL$5,'Results w relative recovery'!$DM$3:$HQ$3,0))</f>
        <v>687.04049999999995</v>
      </c>
      <c r="AM35" s="108">
        <f>INDEX('Results w relative recovery'!$DM$2:$HQ$60,MATCH($A35,'Results w relative recovery'!$A$2:$A$60,0),MATCH(AM$5,'Results w relative recovery'!$DM$3:$HQ$3,0))</f>
        <v>706.12969999999996</v>
      </c>
      <c r="AN35" s="108">
        <f>INDEX('Results w relative recovery'!$DM$2:$HQ$60,MATCH($A35,'Results w relative recovery'!$A$2:$A$60,0),MATCH(AN$5,'Results w relative recovery'!$DM$3:$HQ$3,0))</f>
        <v>670.54780000000005</v>
      </c>
      <c r="AO35" s="108">
        <f>INDEX('Results w relative recovery'!$DM$2:$HQ$60,MATCH($A35,'Results w relative recovery'!$A$2:$A$60,0),MATCH(AO$5,'Results w relative recovery'!$DM$3:$HQ$3,0))</f>
        <v>807.68579999999997</v>
      </c>
      <c r="AP35" s="108">
        <f>INDEX('Results w relative recovery'!$DM$2:$HQ$60,MATCH($A35,'Results w relative recovery'!$A$2:$A$60,0),MATCH(AP$5,'Results w relative recovery'!$DM$3:$HQ$3,0))</f>
        <v>868.09590000000003</v>
      </c>
      <c r="AQ35" s="108">
        <f>INDEX('Results w relative recovery'!$DM$2:$HQ$60,MATCH($A35,'Results w relative recovery'!$A$2:$A$60,0),MATCH(AQ$5,'Results w relative recovery'!$DM$3:$HQ$3,0))</f>
        <v>1178.8227999999999</v>
      </c>
      <c r="AR35" s="108">
        <f>INDEX('Results w relative recovery'!$DM$2:$HQ$60,MATCH($A35,'Results w relative recovery'!$A$2:$A$60,0),MATCH(AR$5,'Results w relative recovery'!$DM$3:$HQ$3,0))</f>
        <v>1970.4143999999999</v>
      </c>
      <c r="AS35" s="108">
        <f>INDEX('Results w relative recovery'!$DM$2:$HQ$60,MATCH($A35,'Results w relative recovery'!$A$2:$A$60,0),MATCH(AS$5,'Results w relative recovery'!$DM$3:$HQ$3,0))</f>
        <v>1237.9387999999999</v>
      </c>
      <c r="AT35" s="108">
        <f>INDEX('Results w relative recovery'!$DM$2:$HQ$60,MATCH($A35,'Results w relative recovery'!$A$2:$A$60,0),MATCH(AT$5,'Results w relative recovery'!$DM$3:$HQ$3,0))</f>
        <v>1420.4368999999999</v>
      </c>
      <c r="AU35" s="108">
        <f>INDEX('Results w relative recovery'!$DM$2:$HQ$60,MATCH($A35,'Results w relative recovery'!$A$2:$A$60,0),MATCH(AU$5,'Results w relative recovery'!$DM$3:$HQ$3,0))</f>
        <v>3271.7804999999998</v>
      </c>
      <c r="AV35" s="108">
        <f>INDEX('Results w relative recovery'!$DM$2:$HQ$60,MATCH($A35,'Results w relative recovery'!$A$2:$A$60,0),MATCH(AV$5,'Results w relative recovery'!$DM$3:$HQ$3,0))</f>
        <v>3345.5099</v>
      </c>
      <c r="AW35" s="108">
        <f>INDEX('Results w relative recovery'!$DM$2:$HQ$60,MATCH($A35,'Results w relative recovery'!$A$2:$A$60,0),MATCH(AW$5,'Results w relative recovery'!$DM$3:$HQ$3,0))</f>
        <v>2176.9391000000001</v>
      </c>
      <c r="AX35" s="108">
        <f>INDEX('Results w relative recovery'!$DM$2:$HQ$60,MATCH($A35,'Results w relative recovery'!$A$2:$A$60,0),MATCH(AX$5,'Results w relative recovery'!$DM$3:$HQ$3,0))</f>
        <v>8288.8384999999998</v>
      </c>
      <c r="AY35" s="108">
        <f>INDEX('Results w relative recovery'!$DM$2:$HQ$60,MATCH($A35,'Results w relative recovery'!$A$2:$A$60,0),MATCH(AY$5,'Results w relative recovery'!$DM$3:$HQ$3,0))</f>
        <v>8189.5513000000001</v>
      </c>
      <c r="AZ35" s="108">
        <f>INDEX('Results w relative recovery'!$DM$2:$HQ$60,MATCH($A35,'Results w relative recovery'!$A$2:$A$60,0),MATCH(AZ$5,'Results w relative recovery'!$DM$3:$HQ$3,0))</f>
        <v>5509.7577000000001</v>
      </c>
      <c r="BA35" s="108">
        <f>INDEX('Results w relative recovery'!$DM$2:$HQ$60,MATCH($A35,'Results w relative recovery'!$A$2:$A$60,0),MATCH(BA$5,'Results w relative recovery'!$DM$3:$HQ$3,0))</f>
        <v>11307.3752</v>
      </c>
      <c r="BB35" s="108">
        <f>INDEX('Results w relative recovery'!$DM$2:$HQ$60,MATCH($A35,'Results w relative recovery'!$A$2:$A$60,0),MATCH(BB$5,'Results w relative recovery'!$DM$3:$HQ$3,0))</f>
        <v>10019.2564</v>
      </c>
      <c r="BC35" s="108">
        <f>INDEX('Results w relative recovery'!$DM$2:$HQ$60,MATCH($A35,'Results w relative recovery'!$A$2:$A$60,0),MATCH(BC$5,'Results w relative recovery'!$DM$3:$HQ$3,0))</f>
        <v>11244.901599999999</v>
      </c>
      <c r="BD35" s="108">
        <f>INDEX('Results w relative recovery'!$DM$2:$HQ$60,MATCH($A35,'Results w relative recovery'!$A$2:$A$60,0),MATCH(BD$5,'Results w relative recovery'!$DM$3:$HQ$3,0))</f>
        <v>5798.0369000000001</v>
      </c>
      <c r="BE35" s="108">
        <f>INDEX('Results w relative recovery'!$DM$2:$HQ$60,MATCH($A35,'Results w relative recovery'!$A$2:$A$60,0),MATCH(BE$5,'Results w relative recovery'!$DM$3:$HQ$3,0))</f>
        <v>5045.0385999999999</v>
      </c>
      <c r="BF35" s="108">
        <f>INDEX('Results w relative recovery'!$DM$2:$HQ$60,MATCH($A35,'Results w relative recovery'!$A$2:$A$60,0),MATCH(BF$5,'Results w relative recovery'!$DM$3:$HQ$3,0))</f>
        <v>4825.5910000000003</v>
      </c>
      <c r="BG35" s="108">
        <f>INDEX('Results w relative recovery'!$DM$2:$HQ$60,MATCH($A35,'Results w relative recovery'!$A$2:$A$60,0),MATCH(BG$5,'Results w relative recovery'!$DM$3:$HQ$3,0))</f>
        <v>4647.2888999999996</v>
      </c>
      <c r="BH35" s="108" t="str">
        <f>INDEX('Results w relative recovery'!$DM$2:$HQ$60,MATCH($A35,'Results w relative recovery'!$A$2:$A$60,0),MATCH(BH$5,'Results w relative recovery'!$DM$3:$HQ$3,0))</f>
        <v>&lt; LOQ</v>
      </c>
      <c r="BI35" s="108" t="str">
        <f>INDEX('Results w relative recovery'!$DM$2:$HQ$60,MATCH($A35,'Results w relative recovery'!$A$2:$A$60,0),MATCH(BI$5,'Results w relative recovery'!$DM$3:$HQ$3,0))</f>
        <v>&lt; LOQ</v>
      </c>
      <c r="BJ35" s="108" t="str">
        <f>INDEX('Results w relative recovery'!$DM$2:$HQ$60,MATCH($A35,'Results w relative recovery'!$A$2:$A$60,0),MATCH(BJ$5,'Results w relative recovery'!$DM$3:$HQ$3,0))</f>
        <v>&lt; LOQ</v>
      </c>
      <c r="BK35" s="108" t="str">
        <f>INDEX('Results w relative recovery'!$DM$2:$HQ$60,MATCH($A35,'Results w relative recovery'!$A$2:$A$60,0),MATCH(BK$5,'Results w relative recovery'!$DM$3:$HQ$3,0))</f>
        <v>&lt; LOQ</v>
      </c>
      <c r="BL35" s="108" t="str">
        <f>INDEX('Results w relative recovery'!$DM$2:$HQ$60,MATCH($A35,'Results w relative recovery'!$A$2:$A$60,0),MATCH(BL$5,'Results w relative recovery'!$DM$3:$HQ$3,0))</f>
        <v>&lt; LOQ</v>
      </c>
      <c r="BM35" s="108">
        <f>INDEX('Results w relative recovery'!$DM$2:$HQ$60,MATCH($A35,'Results w relative recovery'!$A$2:$A$60,0),MATCH(BM$5,'Results w relative recovery'!$DM$3:$HQ$3,0))</f>
        <v>1835968.2446999999</v>
      </c>
      <c r="BN35" s="108">
        <f>INDEX('Results w relative recovery'!$DM$2:$HQ$60,MATCH($A35,'Results w relative recovery'!$A$2:$A$60,0),MATCH(BN$5,'Results w relative recovery'!$DM$3:$HQ$3,0))</f>
        <v>5116524.8532999996</v>
      </c>
      <c r="BO35" s="108" t="str">
        <f>INDEX('Results w relative recovery'!$DM$2:$HQ$60,MATCH($A35,'Results w relative recovery'!$A$2:$A$60,0),MATCH(BO$5,'Results w relative recovery'!$DM$3:$HQ$3,0))</f>
        <v>&lt; LOQ</v>
      </c>
      <c r="BP35" s="108" t="str">
        <f>INDEX('Results w relative recovery'!$DM$2:$HQ$60,MATCH($A35,'Results w relative recovery'!$A$2:$A$60,0),MATCH(BP$5,'Results w relative recovery'!$DM$3:$HQ$3,0))</f>
        <v>&lt; LOQ</v>
      </c>
      <c r="BQ35" s="108" t="str">
        <f>INDEX('Results w relative recovery'!$DM$2:$HQ$60,MATCH($A35,'Results w relative recovery'!$A$2:$A$60,0),MATCH(BQ$5,'Results w relative recovery'!$DM$3:$HQ$3,0))</f>
        <v>&lt; LOQ</v>
      </c>
      <c r="BR35" s="108" t="str">
        <f>INDEX('Results w relative recovery'!$DM$2:$HQ$60,MATCH($A35,'Results w relative recovery'!$A$2:$A$60,0),MATCH(BR$5,'Results w relative recovery'!$DM$3:$HQ$3,0))</f>
        <v>&lt; LOQ</v>
      </c>
      <c r="BS35" s="108" t="str">
        <f>INDEX('Results w relative recovery'!$DM$2:$HQ$60,MATCH($A35,'Results w relative recovery'!$A$2:$A$60,0),MATCH(BS$5,'Results w relative recovery'!$DM$3:$HQ$3,0))</f>
        <v>&lt; LOQ</v>
      </c>
      <c r="BT35" s="108" t="str">
        <f>INDEX('Results w relative recovery'!$DM$2:$HQ$60,MATCH($A35,'Results w relative recovery'!$A$2:$A$60,0),MATCH(BT$5,'Results w relative recovery'!$DM$3:$HQ$3,0))</f>
        <v>&lt; LOQ</v>
      </c>
      <c r="BU35" s="108" t="str">
        <f>INDEX('Results w relative recovery'!$DM$2:$HQ$60,MATCH($A35,'Results w relative recovery'!$A$2:$A$60,0),MATCH(BU$5,'Results w relative recovery'!$DM$3:$HQ$3,0))</f>
        <v>&lt; LOQ</v>
      </c>
      <c r="BV35" s="108" t="str">
        <f>INDEX('Results w relative recovery'!$DM$2:$HQ$60,MATCH($A35,'Results w relative recovery'!$A$2:$A$60,0),MATCH(BV$5,'Results w relative recovery'!$DM$3:$HQ$3,0))</f>
        <v>&lt; LOQ</v>
      </c>
      <c r="BW35" s="108" t="str">
        <f>INDEX('Results w relative recovery'!$DM$2:$HQ$60,MATCH($A35,'Results w relative recovery'!$A$2:$A$60,0),MATCH(BW$5,'Results w relative recovery'!$DM$3:$HQ$3,0))</f>
        <v>&lt; LOQ</v>
      </c>
      <c r="BX35" s="108" t="str">
        <f>INDEX('Results w relative recovery'!$DM$2:$HQ$60,MATCH($A35,'Results w relative recovery'!$A$2:$A$60,0),MATCH(BX$5,'Results w relative recovery'!$DM$3:$HQ$3,0))</f>
        <v>&lt; LOQ</v>
      </c>
      <c r="BY35" s="108" t="str">
        <f>INDEX('Results w relative recovery'!$DM$2:$HQ$60,MATCH($A35,'Results w relative recovery'!$A$2:$A$60,0),MATCH(BY$5,'Results w relative recovery'!$DM$3:$HQ$3,0))</f>
        <v>&lt; LOQ</v>
      </c>
      <c r="BZ35" s="108" t="str">
        <f>INDEX('Results w relative recovery'!$DM$2:$HQ$60,MATCH($A35,'Results w relative recovery'!$A$2:$A$60,0),MATCH(BZ$5,'Results w relative recovery'!$DM$3:$HQ$3,0))</f>
        <v>&lt; LOQ</v>
      </c>
      <c r="CA35" s="108" t="str">
        <f>INDEX('Results w relative recovery'!$DM$2:$HQ$60,MATCH($A35,'Results w relative recovery'!$A$2:$A$60,0),MATCH(CA$5,'Results w relative recovery'!$DM$3:$HQ$3,0))</f>
        <v>&lt; LOQ</v>
      </c>
      <c r="CB35" s="108" t="str">
        <f>INDEX('Results w relative recovery'!$DM$2:$HQ$60,MATCH($A35,'Results w relative recovery'!$A$2:$A$60,0),MATCH(CB$5,'Results w relative recovery'!$DM$3:$HQ$3,0))</f>
        <v>&lt; LOQ</v>
      </c>
      <c r="CC35" s="108" t="str">
        <f>INDEX('Results w relative recovery'!$DM$2:$HQ$60,MATCH($A35,'Results w relative recovery'!$A$2:$A$60,0),MATCH(CC$5,'Results w relative recovery'!$DM$3:$HQ$3,0))</f>
        <v>&lt; LOQ</v>
      </c>
      <c r="CD35" s="108" t="str">
        <f>INDEX('Results w relative recovery'!$DM$2:$HQ$60,MATCH($A35,'Results w relative recovery'!$A$2:$A$60,0),MATCH(CD$5,'Results w relative recovery'!$DM$3:$HQ$3,0))</f>
        <v>&lt; LOQ</v>
      </c>
      <c r="CE35" s="108">
        <f>INDEX('Results w relative recovery'!$DM$2:$HQ$60,MATCH($A35,'Results w relative recovery'!$A$2:$A$60,0),MATCH(CE$5,'Results w relative recovery'!$DM$3:$HQ$3,0))</f>
        <v>113.8031</v>
      </c>
      <c r="CF35" s="108" t="str">
        <f>INDEX('Results w relative recovery'!$DM$2:$HQ$60,MATCH($A35,'Results w relative recovery'!$A$2:$A$60,0),MATCH(CF$5,'Results w relative recovery'!$DM$3:$HQ$3,0))</f>
        <v>&lt; LOQ</v>
      </c>
      <c r="CG35" s="108" t="str">
        <f>INDEX('Results w relative recovery'!$DM$2:$HQ$60,MATCH($A35,'Results w relative recovery'!$A$2:$A$60,0),MATCH(CG$5,'Results w relative recovery'!$DM$3:$HQ$3,0))</f>
        <v>&lt; LOQ</v>
      </c>
      <c r="CH35" s="108" t="str">
        <f>INDEX('Results w relative recovery'!$DM$2:$HQ$60,MATCH($A35,'Results w relative recovery'!$A$2:$A$60,0),MATCH(CH$5,'Results w relative recovery'!$DM$3:$HQ$3,0))</f>
        <v>&lt; LOQ</v>
      </c>
      <c r="CI35" s="108" t="str">
        <f>INDEX('Results w relative recovery'!$DM$2:$HQ$60,MATCH($A35,'Results w relative recovery'!$A$2:$A$60,0),MATCH(CI$5,'Results w relative recovery'!$DM$3:$HQ$3,0))</f>
        <v>&lt; LOQ</v>
      </c>
      <c r="CJ35" s="108" t="str">
        <f>INDEX('Results w relative recovery'!$DM$2:$HQ$60,MATCH($A35,'Results w relative recovery'!$A$2:$A$60,0),MATCH(CJ$5,'Results w relative recovery'!$DM$3:$HQ$3,0))</f>
        <v>&lt; LOQ</v>
      </c>
      <c r="CK35" s="108" t="str">
        <f>INDEX('Results w relative recovery'!$DM$2:$HQ$60,MATCH($A35,'Results w relative recovery'!$A$2:$A$60,0),MATCH(CK$5,'Results w relative recovery'!$DM$3:$HQ$3,0))</f>
        <v>&lt; LOQ</v>
      </c>
      <c r="CL35" s="108" t="str">
        <f>INDEX('Results w relative recovery'!$DM$2:$HQ$60,MATCH($A35,'Results w relative recovery'!$A$2:$A$60,0),MATCH(CL$5,'Results w relative recovery'!$DM$3:$HQ$3,0))</f>
        <v>&lt; LOQ</v>
      </c>
      <c r="CM35" s="108" t="str">
        <f>INDEX('Results w relative recovery'!$DM$2:$HQ$60,MATCH($A35,'Results w relative recovery'!$A$2:$A$60,0),MATCH(CM$5,'Results w relative recovery'!$DM$3:$HQ$3,0))</f>
        <v>&lt; LOQ</v>
      </c>
      <c r="CN35" s="108">
        <f>INDEX('Results w relative recovery'!$DM$2:$HQ$60,MATCH($A35,'Results w relative recovery'!$A$2:$A$60,0),MATCH(CN$5,'Results w relative recovery'!$DM$3:$HQ$3,0))</f>
        <v>1078.7922000000001</v>
      </c>
      <c r="CO35" s="108">
        <f>INDEX('Results w relative recovery'!$DM$2:$HQ$60,MATCH($A35,'Results w relative recovery'!$A$2:$A$60,0),MATCH(CO$5,'Results w relative recovery'!$DM$3:$HQ$3,0))</f>
        <v>3602.1408999999999</v>
      </c>
      <c r="CP35" s="108">
        <f>INDEX('Results w relative recovery'!$DM$2:$HQ$60,MATCH($A35,'Results w relative recovery'!$A$2:$A$60,0),MATCH(CP$5,'Results w relative recovery'!$DM$3:$HQ$3,0))</f>
        <v>22735.4787</v>
      </c>
      <c r="CQ35" s="108">
        <f>INDEX('Results w relative recovery'!$DM$2:$HQ$60,MATCH($A35,'Results w relative recovery'!$A$2:$A$60,0),MATCH(CQ$5,'Results w relative recovery'!$DM$3:$HQ$3,0))</f>
        <v>21044.790400000002</v>
      </c>
      <c r="CR35" s="108" t="str">
        <f>INDEX('Results w relative recovery'!$DM$2:$HQ$60,MATCH($A35,'Results w relative recovery'!$A$2:$A$60,0),MATCH(CR$5,'Results w relative recovery'!$DM$3:$HQ$3,0))</f>
        <v>&lt; LOQ</v>
      </c>
      <c r="CS35" s="108" t="str">
        <f>INDEX('Results w relative recovery'!$DM$2:$HQ$60,MATCH($A35,'Results w relative recovery'!$A$2:$A$60,0),MATCH(CS$5,'Results w relative recovery'!$DM$3:$HQ$3,0))</f>
        <v>&lt; LOQ</v>
      </c>
      <c r="CT35" s="108" t="str">
        <f>INDEX('Results w relative recovery'!$DM$2:$HQ$60,MATCH($A35,'Results w relative recovery'!$A$2:$A$60,0),MATCH(CT$5,'Results w relative recovery'!$DM$3:$HQ$3,0))</f>
        <v>&lt; LOQ</v>
      </c>
      <c r="CU35" s="108" t="str">
        <f>INDEX('Results w relative recovery'!$DM$2:$HQ$60,MATCH($A35,'Results w relative recovery'!$A$2:$A$60,0),MATCH(CU$5,'Results w relative recovery'!$DM$3:$HQ$3,0))</f>
        <v>&lt; LOQ</v>
      </c>
      <c r="CV35" s="108">
        <f>INDEX('Results w relative recovery'!$DM$2:$HQ$60,MATCH($A35,'Results w relative recovery'!$A$2:$A$60,0),MATCH(CV$5,'Results w relative recovery'!$DM$3:$HQ$3,0))</f>
        <v>172.7424</v>
      </c>
      <c r="CW35" s="108">
        <f>INDEX('Results w relative recovery'!$DM$2:$HQ$60,MATCH($A35,'Results w relative recovery'!$A$2:$A$60,0),MATCH(CW$5,'Results w relative recovery'!$DM$3:$HQ$3,0))</f>
        <v>962.04790000000003</v>
      </c>
      <c r="CX35" s="108">
        <f>INDEX('Results w relative recovery'!$DM$2:$HQ$60,MATCH($A35,'Results w relative recovery'!$A$2:$A$60,0),MATCH(CX$5,'Results w relative recovery'!$DM$3:$HQ$3,0))</f>
        <v>4154.6369000000004</v>
      </c>
      <c r="CY35" s="108">
        <f>INDEX('Results w relative recovery'!$DM$2:$HQ$60,MATCH($A35,'Results w relative recovery'!$A$2:$A$60,0),MATCH(CY$5,'Results w relative recovery'!$DM$3:$HQ$3,0))</f>
        <v>41280.275999999998</v>
      </c>
      <c r="CZ35" s="108" t="str">
        <f>INDEX('Results w relative recovery'!$DM$2:$HQ$60,MATCH($A35,'Results w relative recovery'!$A$2:$A$60,0),MATCH(CZ$5,'Results w relative recovery'!$DM$3:$HQ$3,0))</f>
        <v>&lt; LOQ</v>
      </c>
      <c r="DA35" s="108" t="str">
        <f>INDEX('Results w relative recovery'!$DM$2:$HQ$60,MATCH($A35,'Results w relative recovery'!$A$2:$A$60,0),MATCH(DA$5,'Results w relative recovery'!$DM$3:$HQ$3,0))</f>
        <v>&lt; LOQ</v>
      </c>
      <c r="DB35" s="108" t="str">
        <f>INDEX('Results w relative recovery'!$DM$2:$HQ$60,MATCH($A35,'Results w relative recovery'!$A$2:$A$60,0),MATCH(DB$5,'Results w relative recovery'!$DM$3:$HQ$3,0))</f>
        <v>&lt; LOQ</v>
      </c>
      <c r="DC35" s="108" t="str">
        <f>INDEX('Results w relative recovery'!$DM$2:$HQ$60,MATCH($A35,'Results w relative recovery'!$A$2:$A$60,0),MATCH(DC$5,'Results w relative recovery'!$DM$3:$HQ$3,0))</f>
        <v>&lt; LOQ</v>
      </c>
      <c r="DD35" s="108" t="str">
        <f>INDEX('Results w relative recovery'!$DM$2:$HQ$60,MATCH($A35,'Results w relative recovery'!$A$2:$A$60,0),MATCH(DD$5,'Results w relative recovery'!$DM$3:$HQ$3,0))</f>
        <v>&lt; LOQ</v>
      </c>
      <c r="DE35" s="108" t="str">
        <f>INDEX('Results w relative recovery'!$DM$2:$HQ$60,MATCH($A35,'Results w relative recovery'!$A$2:$A$60,0),MATCH(DE$5,'Results w relative recovery'!$DM$3:$HQ$3,0))</f>
        <v>&lt; LOQ</v>
      </c>
      <c r="DF35" s="108" t="str">
        <f>INDEX('Results w relative recovery'!$DM$2:$HQ$60,MATCH($A35,'Results w relative recovery'!$A$2:$A$60,0),MATCH(DF$5,'Results w relative recovery'!$DM$3:$HQ$3,0))</f>
        <v>&lt; LOQ</v>
      </c>
      <c r="DG35" s="108" t="str">
        <f>INDEX('Results w relative recovery'!$DM$2:$HQ$60,MATCH($A35,'Results w relative recovery'!$A$2:$A$60,0),MATCH(DG$5,'Results w relative recovery'!$DM$3:$HQ$3,0))</f>
        <v>&lt; LOQ</v>
      </c>
      <c r="DH35" s="108" t="str">
        <f>INDEX('Results w relative recovery'!$DM$2:$HQ$60,MATCH($A35,'Results w relative recovery'!$A$2:$A$60,0),MATCH(DH$5,'Results w relative recovery'!$DM$3:$HQ$3,0))</f>
        <v>&lt; LOQ</v>
      </c>
      <c r="DI35" s="108" t="str">
        <f>INDEX('Results w relative recovery'!$DM$2:$HQ$60,MATCH($A35,'Results w relative recovery'!$A$2:$A$60,0),MATCH(DI$5,'Results w relative recovery'!$DM$3:$HQ$3,0))</f>
        <v>&lt; LOQ</v>
      </c>
      <c r="DJ35" s="108">
        <f>INDEX('Results w relative recovery'!$DM$2:$HQ$60,MATCH($A35,'Results w relative recovery'!$A$2:$A$60,0),MATCH(DJ$5,'Results w relative recovery'!$DM$3:$HQ$3,0))</f>
        <v>95.159800000000004</v>
      </c>
      <c r="DK35" s="108">
        <f>INDEX('Results w relative recovery'!$DM$2:$HQ$60,MATCH($A35,'Results w relative recovery'!$A$2:$A$60,0),MATCH(DK$5,'Results w relative recovery'!$DM$3:$HQ$3,0))</f>
        <v>189.4752</v>
      </c>
      <c r="DL35" s="108">
        <f>INDEX('Results w relative recovery'!$DM$2:$HQ$60,MATCH($A35,'Results w relative recovery'!$A$2:$A$60,0),MATCH(DL$5,'Results w relative recovery'!$DM$3:$HQ$3,0))</f>
        <v>505.29899999999998</v>
      </c>
      <c r="DM35" s="108">
        <f>INDEX('Results w relative recovery'!$DM$2:$HQ$60,MATCH($A35,'Results w relative recovery'!$A$2:$A$60,0),MATCH(DM$5,'Results w relative recovery'!$DM$3:$HQ$3,0))</f>
        <v>952.09910000000002</v>
      </c>
      <c r="DN35" s="108">
        <f>INDEX('Results w relative recovery'!$DM$2:$HQ$60,MATCH($A35,'Results w relative recovery'!$A$2:$A$60,0),MATCH(DN$5,'Results w relative recovery'!$DM$3:$HQ$3,0))</f>
        <v>4480.2597999999998</v>
      </c>
      <c r="DO35" s="108">
        <f>INDEX('Results w relative recovery'!$DM$2:$HQ$60,MATCH($A35,'Results w relative recovery'!$A$2:$A$60,0),MATCH(DO$5,'Results w relative recovery'!$DM$3:$HQ$3,0))</f>
        <v>6192.3155999999999</v>
      </c>
    </row>
    <row r="36" spans="1:119" x14ac:dyDescent="0.25">
      <c r="A36" s="103" t="s">
        <v>209</v>
      </c>
      <c r="C36" s="173" t="str">
        <f>LOOKUP(A36,Auswertung_Sequence!A36:A89,Auswertung_Sequence!E36:E89)</f>
        <v>Yes</v>
      </c>
      <c r="E36" s="173">
        <f ca="1">LOOKUP(A36,'Results w relative recovery'!$A$4:$A$60,'Results w relative recovery'!$DL$4:$DL$19)</f>
        <v>519</v>
      </c>
      <c r="L36" s="108" t="str">
        <f>INDEX('Results w relative recovery'!$DM$2:$HQ$60,MATCH($A36,'Results w relative recovery'!$A$2:$A$60,0),MATCH(L$5,'Results w relative recovery'!$DM$3:$HQ$3,0))</f>
        <v>&lt; LOQ</v>
      </c>
      <c r="M36" s="108" t="str">
        <f>INDEX('Results w relative recovery'!$DM$2:$HQ$60,MATCH($A36,'Results w relative recovery'!$A$2:$A$60,0),MATCH(M$5,'Results w relative recovery'!$DM$3:$HQ$3,0))</f>
        <v>&lt; LOQ</v>
      </c>
      <c r="N36" s="108" t="str">
        <f>INDEX('Results w relative recovery'!$DM$2:$HQ$60,MATCH($A36,'Results w relative recovery'!$A$2:$A$60,0),MATCH(N$5,'Results w relative recovery'!$DM$3:$HQ$3,0))</f>
        <v>&lt; LOQ</v>
      </c>
      <c r="O36" s="108" t="str">
        <f>INDEX('Results w relative recovery'!$DM$2:$HQ$60,MATCH($A36,'Results w relative recovery'!$A$2:$A$60,0),MATCH(O$5,'Results w relative recovery'!$DM$3:$HQ$3,0))</f>
        <v>&lt; LOQ</v>
      </c>
      <c r="P36" s="108" t="str">
        <f>INDEX('Results w relative recovery'!$DM$2:$HQ$60,MATCH($A36,'Results w relative recovery'!$A$2:$A$60,0),MATCH(P$5,'Results w relative recovery'!$DM$3:$HQ$3,0))</f>
        <v>&lt; LOQ</v>
      </c>
      <c r="Q36" s="108" t="str">
        <f>INDEX('Results w relative recovery'!$DM$2:$HQ$60,MATCH($A36,'Results w relative recovery'!$A$2:$A$60,0),MATCH(Q$5,'Results w relative recovery'!$DM$3:$HQ$3,0))</f>
        <v>&lt; LOQ</v>
      </c>
      <c r="R36" s="108" t="str">
        <f>INDEX('Results w relative recovery'!$DM$2:$HQ$60,MATCH($A36,'Results w relative recovery'!$A$2:$A$60,0),MATCH(R$5,'Results w relative recovery'!$DM$3:$HQ$3,0))</f>
        <v>&lt; LOQ</v>
      </c>
      <c r="S36" s="108" t="str">
        <f>INDEX('Results w relative recovery'!$DM$2:$HQ$60,MATCH($A36,'Results w relative recovery'!$A$2:$A$60,0),MATCH(S$5,'Results w relative recovery'!$DM$3:$HQ$3,0))</f>
        <v>&lt; LOQ</v>
      </c>
      <c r="T36" s="108" t="str">
        <f>INDEX('Results w relative recovery'!$DM$2:$HQ$60,MATCH($A36,'Results w relative recovery'!$A$2:$A$60,0),MATCH(T$5,'Results w relative recovery'!$DM$3:$HQ$3,0))</f>
        <v>&lt; LOQ</v>
      </c>
      <c r="U36" s="108" t="str">
        <f>INDEX('Results w relative recovery'!$DM$2:$HQ$60,MATCH($A36,'Results w relative recovery'!$A$2:$A$60,0),MATCH(U$5,'Results w relative recovery'!$DM$3:$HQ$3,0))</f>
        <v>&lt; LOQ</v>
      </c>
      <c r="V36" s="108" t="str">
        <f>INDEX('Results w relative recovery'!$DM$2:$HQ$60,MATCH($A36,'Results w relative recovery'!$A$2:$A$60,0),MATCH(V$5,'Results w relative recovery'!$DM$3:$HQ$3,0))</f>
        <v>&lt; LOQ</v>
      </c>
      <c r="W36" s="108">
        <f>INDEX('Results w relative recovery'!$DM$2:$HQ$60,MATCH($A36,'Results w relative recovery'!$A$2:$A$60,0),MATCH(W$5,'Results w relative recovery'!$DM$3:$HQ$3,0))</f>
        <v>576.30840000000001</v>
      </c>
      <c r="X36" s="108">
        <f>INDEX('Results w relative recovery'!$DM$2:$HQ$60,MATCH($A36,'Results w relative recovery'!$A$2:$A$60,0),MATCH(X$5,'Results w relative recovery'!$DM$3:$HQ$3,0))</f>
        <v>1011.4881</v>
      </c>
      <c r="Y36" s="108">
        <f>INDEX('Results w relative recovery'!$DM$2:$HQ$60,MATCH($A36,'Results w relative recovery'!$A$2:$A$60,0),MATCH(Y$5,'Results w relative recovery'!$DM$3:$HQ$3,0))</f>
        <v>4968.8882000000003</v>
      </c>
      <c r="Z36" s="108">
        <f>INDEX('Results w relative recovery'!$DM$2:$HQ$60,MATCH($A36,'Results w relative recovery'!$A$2:$A$60,0),MATCH(Z$5,'Results w relative recovery'!$DM$3:$HQ$3,0))</f>
        <v>7155.4569000000001</v>
      </c>
      <c r="AA36" s="108" t="str">
        <f>INDEX('Results w relative recovery'!$DM$2:$HQ$60,MATCH($A36,'Results w relative recovery'!$A$2:$A$60,0),MATCH(AA$5,'Results w relative recovery'!$DM$3:$HQ$3,0))</f>
        <v>&lt; LOQ</v>
      </c>
      <c r="AB36" s="108" t="str">
        <f>INDEX('Results w relative recovery'!$DM$2:$HQ$60,MATCH($A36,'Results w relative recovery'!$A$2:$A$60,0),MATCH(AB$5,'Results w relative recovery'!$DM$3:$HQ$3,0))</f>
        <v>&lt; LOQ</v>
      </c>
      <c r="AC36" s="108" t="str">
        <f>INDEX('Results w relative recovery'!$DM$2:$HQ$60,MATCH($A36,'Results w relative recovery'!$A$2:$A$60,0),MATCH(AC$5,'Results w relative recovery'!$DM$3:$HQ$3,0))</f>
        <v>&lt; LOQ</v>
      </c>
      <c r="AD36" s="108" t="str">
        <f>INDEX('Results w relative recovery'!$DM$2:$HQ$60,MATCH($A36,'Results w relative recovery'!$A$2:$A$60,0),MATCH(AD$5,'Results w relative recovery'!$DM$3:$HQ$3,0))</f>
        <v>&lt; LOQ</v>
      </c>
      <c r="AE36" s="108">
        <f>INDEX('Results w relative recovery'!$DM$2:$HQ$60,MATCH($A36,'Results w relative recovery'!$A$2:$A$60,0),MATCH(AE$5,'Results w relative recovery'!$DM$3:$HQ$3,0))</f>
        <v>3486.4364999999998</v>
      </c>
      <c r="AF36" s="108">
        <f>INDEX('Results w relative recovery'!$DM$2:$HQ$60,MATCH($A36,'Results w relative recovery'!$A$2:$A$60,0),MATCH(AF$5,'Results w relative recovery'!$DM$3:$HQ$3,0))</f>
        <v>121692.1731</v>
      </c>
      <c r="AG36" s="108">
        <f>INDEX('Results w relative recovery'!$DM$2:$HQ$60,MATCH($A36,'Results w relative recovery'!$A$2:$A$60,0),MATCH(AG$5,'Results w relative recovery'!$DM$3:$HQ$3,0))</f>
        <v>9380.4385999999995</v>
      </c>
      <c r="AH36" s="108">
        <f>INDEX('Results w relative recovery'!$DM$2:$HQ$60,MATCH($A36,'Results w relative recovery'!$A$2:$A$60,0),MATCH(AH$5,'Results w relative recovery'!$DM$3:$HQ$3,0))</f>
        <v>15984.2909</v>
      </c>
      <c r="AI36" s="108">
        <f>INDEX('Results w relative recovery'!$DM$2:$HQ$60,MATCH($A36,'Results w relative recovery'!$A$2:$A$60,0),MATCH(AI$5,'Results w relative recovery'!$DM$3:$HQ$3,0))</f>
        <v>95815.207999999999</v>
      </c>
      <c r="AJ36" s="108">
        <f>INDEX('Results w relative recovery'!$DM$2:$HQ$60,MATCH($A36,'Results w relative recovery'!$A$2:$A$60,0),MATCH(AJ$5,'Results w relative recovery'!$DM$3:$HQ$3,0))</f>
        <v>89084.384900000005</v>
      </c>
      <c r="AK36" s="108">
        <f>INDEX('Results w relative recovery'!$DM$2:$HQ$60,MATCH($A36,'Results w relative recovery'!$A$2:$A$60,0),MATCH(AK$5,'Results w relative recovery'!$DM$3:$HQ$3,0))</f>
        <v>63585.415699999998</v>
      </c>
      <c r="AL36" s="108">
        <f>INDEX('Results w relative recovery'!$DM$2:$HQ$60,MATCH($A36,'Results w relative recovery'!$A$2:$A$60,0),MATCH(AL$5,'Results w relative recovery'!$DM$3:$HQ$3,0))</f>
        <v>112132.4408</v>
      </c>
      <c r="AM36" s="108">
        <f>INDEX('Results w relative recovery'!$DM$2:$HQ$60,MATCH($A36,'Results w relative recovery'!$A$2:$A$60,0),MATCH(AM$5,'Results w relative recovery'!$DM$3:$HQ$3,0))</f>
        <v>95684.909700000004</v>
      </c>
      <c r="AN36" s="108">
        <f>INDEX('Results w relative recovery'!$DM$2:$HQ$60,MATCH($A36,'Results w relative recovery'!$A$2:$A$60,0),MATCH(AN$5,'Results w relative recovery'!$DM$3:$HQ$3,0))</f>
        <v>77966.646200000003</v>
      </c>
      <c r="AO36" s="108">
        <f>INDEX('Results w relative recovery'!$DM$2:$HQ$60,MATCH($A36,'Results w relative recovery'!$A$2:$A$60,0),MATCH(AO$5,'Results w relative recovery'!$DM$3:$HQ$3,0))</f>
        <v>54451.8658</v>
      </c>
      <c r="AP36" s="108">
        <f>INDEX('Results w relative recovery'!$DM$2:$HQ$60,MATCH($A36,'Results w relative recovery'!$A$2:$A$60,0),MATCH(AP$5,'Results w relative recovery'!$DM$3:$HQ$3,0))</f>
        <v>85665.743900000001</v>
      </c>
      <c r="AQ36" s="108">
        <f>INDEX('Results w relative recovery'!$DM$2:$HQ$60,MATCH($A36,'Results w relative recovery'!$A$2:$A$60,0),MATCH(AQ$5,'Results w relative recovery'!$DM$3:$HQ$3,0))</f>
        <v>116291.78879999999</v>
      </c>
      <c r="AR36" s="108">
        <f>INDEX('Results w relative recovery'!$DM$2:$HQ$60,MATCH($A36,'Results w relative recovery'!$A$2:$A$60,0),MATCH(AR$5,'Results w relative recovery'!$DM$3:$HQ$3,0))</f>
        <v>182342.61559999999</v>
      </c>
      <c r="AS36" s="108">
        <f>INDEX('Results w relative recovery'!$DM$2:$HQ$60,MATCH($A36,'Results w relative recovery'!$A$2:$A$60,0),MATCH(AS$5,'Results w relative recovery'!$DM$3:$HQ$3,0))</f>
        <v>113753.1076</v>
      </c>
      <c r="AT36" s="108">
        <f>INDEX('Results w relative recovery'!$DM$2:$HQ$60,MATCH($A36,'Results w relative recovery'!$A$2:$A$60,0),MATCH(AT$5,'Results w relative recovery'!$DM$3:$HQ$3,0))</f>
        <v>222019.652</v>
      </c>
      <c r="AU36" s="108">
        <f>INDEX('Results w relative recovery'!$DM$2:$HQ$60,MATCH($A36,'Results w relative recovery'!$A$2:$A$60,0),MATCH(AU$5,'Results w relative recovery'!$DM$3:$HQ$3,0))</f>
        <v>298644.06390000001</v>
      </c>
      <c r="AV36" s="108">
        <f>INDEX('Results w relative recovery'!$DM$2:$HQ$60,MATCH($A36,'Results w relative recovery'!$A$2:$A$60,0),MATCH(AV$5,'Results w relative recovery'!$DM$3:$HQ$3,0))</f>
        <v>298432.04749999999</v>
      </c>
      <c r="AW36" s="108">
        <f>INDEX('Results w relative recovery'!$DM$2:$HQ$60,MATCH($A36,'Results w relative recovery'!$A$2:$A$60,0),MATCH(AW$5,'Results w relative recovery'!$DM$3:$HQ$3,0))</f>
        <v>367710.11249999999</v>
      </c>
      <c r="AX36" s="108">
        <f>INDEX('Results w relative recovery'!$DM$2:$HQ$60,MATCH($A36,'Results w relative recovery'!$A$2:$A$60,0),MATCH(AX$5,'Results w relative recovery'!$DM$3:$HQ$3,0))</f>
        <v>439090.00280000002</v>
      </c>
      <c r="AY36" s="108">
        <f>INDEX('Results w relative recovery'!$DM$2:$HQ$60,MATCH($A36,'Results w relative recovery'!$A$2:$A$60,0),MATCH(AY$5,'Results w relative recovery'!$DM$3:$HQ$3,0))</f>
        <v>1302603.0852999999</v>
      </c>
      <c r="AZ36" s="108">
        <f>INDEX('Results w relative recovery'!$DM$2:$HQ$60,MATCH($A36,'Results w relative recovery'!$A$2:$A$60,0),MATCH(AZ$5,'Results w relative recovery'!$DM$3:$HQ$3,0))</f>
        <v>1226803.1372</v>
      </c>
      <c r="BA36" s="108">
        <f>INDEX('Results w relative recovery'!$DM$2:$HQ$60,MATCH($A36,'Results w relative recovery'!$A$2:$A$60,0),MATCH(BA$5,'Results w relative recovery'!$DM$3:$HQ$3,0))</f>
        <v>13885655.3619</v>
      </c>
      <c r="BB36" s="108">
        <f>INDEX('Results w relative recovery'!$DM$2:$HQ$60,MATCH($A36,'Results w relative recovery'!$A$2:$A$60,0),MATCH(BB$5,'Results w relative recovery'!$DM$3:$HQ$3,0))</f>
        <v>541726.69440000004</v>
      </c>
      <c r="BC36" s="108">
        <f>INDEX('Results w relative recovery'!$DM$2:$HQ$60,MATCH($A36,'Results w relative recovery'!$A$2:$A$60,0),MATCH(BC$5,'Results w relative recovery'!$DM$3:$HQ$3,0))</f>
        <v>2292744.202</v>
      </c>
      <c r="BD36" s="108">
        <f>INDEX('Results w relative recovery'!$DM$2:$HQ$60,MATCH($A36,'Results w relative recovery'!$A$2:$A$60,0),MATCH(BD$5,'Results w relative recovery'!$DM$3:$HQ$3,0))</f>
        <v>9579545.1497000009</v>
      </c>
      <c r="BE36" s="108">
        <f>INDEX('Results w relative recovery'!$DM$2:$HQ$60,MATCH($A36,'Results w relative recovery'!$A$2:$A$60,0),MATCH(BE$5,'Results w relative recovery'!$DM$3:$HQ$3,0))</f>
        <v>697898.25089999998</v>
      </c>
      <c r="BF36" s="108">
        <f>INDEX('Results w relative recovery'!$DM$2:$HQ$60,MATCH($A36,'Results w relative recovery'!$A$2:$A$60,0),MATCH(BF$5,'Results w relative recovery'!$DM$3:$HQ$3,0))</f>
        <v>602337.83319999999</v>
      </c>
      <c r="BG36" s="108">
        <f>INDEX('Results w relative recovery'!$DM$2:$HQ$60,MATCH($A36,'Results w relative recovery'!$A$2:$A$60,0),MATCH(BG$5,'Results w relative recovery'!$DM$3:$HQ$3,0))</f>
        <v>646658.59129999997</v>
      </c>
      <c r="BH36" s="108" t="str">
        <f>INDEX('Results w relative recovery'!$DM$2:$HQ$60,MATCH($A36,'Results w relative recovery'!$A$2:$A$60,0),MATCH(BH$5,'Results w relative recovery'!$DM$3:$HQ$3,0))</f>
        <v>&lt; LOQ</v>
      </c>
      <c r="BI36" s="108" t="str">
        <f>INDEX('Results w relative recovery'!$DM$2:$HQ$60,MATCH($A36,'Results w relative recovery'!$A$2:$A$60,0),MATCH(BI$5,'Results w relative recovery'!$DM$3:$HQ$3,0))</f>
        <v>&lt; LOQ</v>
      </c>
      <c r="BJ36" s="108" t="str">
        <f>INDEX('Results w relative recovery'!$DM$2:$HQ$60,MATCH($A36,'Results w relative recovery'!$A$2:$A$60,0),MATCH(BJ$5,'Results w relative recovery'!$DM$3:$HQ$3,0))</f>
        <v>&lt; LOQ</v>
      </c>
      <c r="BK36" s="108" t="str">
        <f>INDEX('Results w relative recovery'!$DM$2:$HQ$60,MATCH($A36,'Results w relative recovery'!$A$2:$A$60,0),MATCH(BK$5,'Results w relative recovery'!$DM$3:$HQ$3,0))</f>
        <v>&lt; LOQ</v>
      </c>
      <c r="BL36" s="108" t="str">
        <f>INDEX('Results w relative recovery'!$DM$2:$HQ$60,MATCH($A36,'Results w relative recovery'!$A$2:$A$60,0),MATCH(BL$5,'Results w relative recovery'!$DM$3:$HQ$3,0))</f>
        <v>&lt; LOQ</v>
      </c>
      <c r="BM36" s="108">
        <f>INDEX('Results w relative recovery'!$DM$2:$HQ$60,MATCH($A36,'Results w relative recovery'!$A$2:$A$60,0),MATCH(BM$5,'Results w relative recovery'!$DM$3:$HQ$3,0))</f>
        <v>2135858.1184</v>
      </c>
      <c r="BN36" s="108">
        <f>INDEX('Results w relative recovery'!$DM$2:$HQ$60,MATCH($A36,'Results w relative recovery'!$A$2:$A$60,0),MATCH(BN$5,'Results w relative recovery'!$DM$3:$HQ$3,0))</f>
        <v>2324192.5666999999</v>
      </c>
      <c r="BO36" s="108" t="str">
        <f>INDEX('Results w relative recovery'!$DM$2:$HQ$60,MATCH($A36,'Results w relative recovery'!$A$2:$A$60,0),MATCH(BO$5,'Results w relative recovery'!$DM$3:$HQ$3,0))</f>
        <v>&lt; LOQ</v>
      </c>
      <c r="BP36" s="108" t="str">
        <f>INDEX('Results w relative recovery'!$DM$2:$HQ$60,MATCH($A36,'Results w relative recovery'!$A$2:$A$60,0),MATCH(BP$5,'Results w relative recovery'!$DM$3:$HQ$3,0))</f>
        <v>&lt; LOQ</v>
      </c>
      <c r="BQ36" s="108" t="str">
        <f>INDEX('Results w relative recovery'!$DM$2:$HQ$60,MATCH($A36,'Results w relative recovery'!$A$2:$A$60,0),MATCH(BQ$5,'Results w relative recovery'!$DM$3:$HQ$3,0))</f>
        <v>&lt; LOQ</v>
      </c>
      <c r="BR36" s="108" t="str">
        <f>INDEX('Results w relative recovery'!$DM$2:$HQ$60,MATCH($A36,'Results w relative recovery'!$A$2:$A$60,0),MATCH(BR$5,'Results w relative recovery'!$DM$3:$HQ$3,0))</f>
        <v>&lt; LOQ</v>
      </c>
      <c r="BS36" s="108" t="str">
        <f>INDEX('Results w relative recovery'!$DM$2:$HQ$60,MATCH($A36,'Results w relative recovery'!$A$2:$A$60,0),MATCH(BS$5,'Results w relative recovery'!$DM$3:$HQ$3,0))</f>
        <v>&lt; LOQ</v>
      </c>
      <c r="BT36" s="108" t="str">
        <f>INDEX('Results w relative recovery'!$DM$2:$HQ$60,MATCH($A36,'Results w relative recovery'!$A$2:$A$60,0),MATCH(BT$5,'Results w relative recovery'!$DM$3:$HQ$3,0))</f>
        <v>&lt; LOQ</v>
      </c>
      <c r="BU36" s="108" t="str">
        <f>INDEX('Results w relative recovery'!$DM$2:$HQ$60,MATCH($A36,'Results w relative recovery'!$A$2:$A$60,0),MATCH(BU$5,'Results w relative recovery'!$DM$3:$HQ$3,0))</f>
        <v>&lt; LOQ</v>
      </c>
      <c r="BV36" s="108" t="str">
        <f>INDEX('Results w relative recovery'!$DM$2:$HQ$60,MATCH($A36,'Results w relative recovery'!$A$2:$A$60,0),MATCH(BV$5,'Results w relative recovery'!$DM$3:$HQ$3,0))</f>
        <v>&lt; LOQ</v>
      </c>
      <c r="BW36" s="108" t="str">
        <f>INDEX('Results w relative recovery'!$DM$2:$HQ$60,MATCH($A36,'Results w relative recovery'!$A$2:$A$60,0),MATCH(BW$5,'Results w relative recovery'!$DM$3:$HQ$3,0))</f>
        <v>&lt; LOQ</v>
      </c>
      <c r="BX36" s="108" t="str">
        <f>INDEX('Results w relative recovery'!$DM$2:$HQ$60,MATCH($A36,'Results w relative recovery'!$A$2:$A$60,0),MATCH(BX$5,'Results w relative recovery'!$DM$3:$HQ$3,0))</f>
        <v>&lt; LOQ</v>
      </c>
      <c r="BY36" s="108" t="str">
        <f>INDEX('Results w relative recovery'!$DM$2:$HQ$60,MATCH($A36,'Results w relative recovery'!$A$2:$A$60,0),MATCH(BY$5,'Results w relative recovery'!$DM$3:$HQ$3,0))</f>
        <v>&lt; LOQ</v>
      </c>
      <c r="BZ36" s="108" t="str">
        <f>INDEX('Results w relative recovery'!$DM$2:$HQ$60,MATCH($A36,'Results w relative recovery'!$A$2:$A$60,0),MATCH(BZ$5,'Results w relative recovery'!$DM$3:$HQ$3,0))</f>
        <v>&lt; LOQ</v>
      </c>
      <c r="CA36" s="108" t="str">
        <f>INDEX('Results w relative recovery'!$DM$2:$HQ$60,MATCH($A36,'Results w relative recovery'!$A$2:$A$60,0),MATCH(CA$5,'Results w relative recovery'!$DM$3:$HQ$3,0))</f>
        <v>&lt; LOQ</v>
      </c>
      <c r="CB36" s="108" t="str">
        <f>INDEX('Results w relative recovery'!$DM$2:$HQ$60,MATCH($A36,'Results w relative recovery'!$A$2:$A$60,0),MATCH(CB$5,'Results w relative recovery'!$DM$3:$HQ$3,0))</f>
        <v>&lt; LOQ</v>
      </c>
      <c r="CC36" s="108" t="str">
        <f>INDEX('Results w relative recovery'!$DM$2:$HQ$60,MATCH($A36,'Results w relative recovery'!$A$2:$A$60,0),MATCH(CC$5,'Results w relative recovery'!$DM$3:$HQ$3,0))</f>
        <v>&lt; LOQ</v>
      </c>
      <c r="CD36" s="108" t="str">
        <f>INDEX('Results w relative recovery'!$DM$2:$HQ$60,MATCH($A36,'Results w relative recovery'!$A$2:$A$60,0),MATCH(CD$5,'Results w relative recovery'!$DM$3:$HQ$3,0))</f>
        <v>&lt; LOQ</v>
      </c>
      <c r="CE36" s="108">
        <f>INDEX('Results w relative recovery'!$DM$2:$HQ$60,MATCH($A36,'Results w relative recovery'!$A$2:$A$60,0),MATCH(CE$5,'Results w relative recovery'!$DM$3:$HQ$3,0))</f>
        <v>2262.3472999999999</v>
      </c>
      <c r="CF36" s="108">
        <f>INDEX('Results w relative recovery'!$DM$2:$HQ$60,MATCH($A36,'Results w relative recovery'!$A$2:$A$60,0),MATCH(CF$5,'Results w relative recovery'!$DM$3:$HQ$3,0))</f>
        <v>2111.1664999999998</v>
      </c>
      <c r="CG36" s="108">
        <f>INDEX('Results w relative recovery'!$DM$2:$HQ$60,MATCH($A36,'Results w relative recovery'!$A$2:$A$60,0),MATCH(CG$5,'Results w relative recovery'!$DM$3:$HQ$3,0))</f>
        <v>1113.5723</v>
      </c>
      <c r="CH36" s="108">
        <f>INDEX('Results w relative recovery'!$DM$2:$HQ$60,MATCH($A36,'Results w relative recovery'!$A$2:$A$60,0),MATCH(CH$5,'Results w relative recovery'!$DM$3:$HQ$3,0))</f>
        <v>2546.4414999999999</v>
      </c>
      <c r="CI36" s="108" t="str">
        <f>INDEX('Results w relative recovery'!$DM$2:$HQ$60,MATCH($A36,'Results w relative recovery'!$A$2:$A$60,0),MATCH(CI$5,'Results w relative recovery'!$DM$3:$HQ$3,0))</f>
        <v>&lt; LOQ</v>
      </c>
      <c r="CJ36" s="108" t="str">
        <f>INDEX('Results w relative recovery'!$DM$2:$HQ$60,MATCH($A36,'Results w relative recovery'!$A$2:$A$60,0),MATCH(CJ$5,'Results w relative recovery'!$DM$3:$HQ$3,0))</f>
        <v>&lt; LOQ</v>
      </c>
      <c r="CK36" s="108" t="str">
        <f>INDEX('Results w relative recovery'!$DM$2:$HQ$60,MATCH($A36,'Results w relative recovery'!$A$2:$A$60,0),MATCH(CK$5,'Results w relative recovery'!$DM$3:$HQ$3,0))</f>
        <v>&lt; LOQ</v>
      </c>
      <c r="CL36" s="108" t="str">
        <f>INDEX('Results w relative recovery'!$DM$2:$HQ$60,MATCH($A36,'Results w relative recovery'!$A$2:$A$60,0),MATCH(CL$5,'Results w relative recovery'!$DM$3:$HQ$3,0))</f>
        <v>&lt; LOQ</v>
      </c>
      <c r="CM36" s="108" t="str">
        <f>INDEX('Results w relative recovery'!$DM$2:$HQ$60,MATCH($A36,'Results w relative recovery'!$A$2:$A$60,0),MATCH(CM$5,'Results w relative recovery'!$DM$3:$HQ$3,0))</f>
        <v>&lt; LOQ</v>
      </c>
      <c r="CN36" s="108">
        <f>INDEX('Results w relative recovery'!$DM$2:$HQ$60,MATCH($A36,'Results w relative recovery'!$A$2:$A$60,0),MATCH(CN$5,'Results w relative recovery'!$DM$3:$HQ$3,0))</f>
        <v>89315.236900000004</v>
      </c>
      <c r="CO36" s="108">
        <f>INDEX('Results w relative recovery'!$DM$2:$HQ$60,MATCH($A36,'Results w relative recovery'!$A$2:$A$60,0),MATCH(CO$5,'Results w relative recovery'!$DM$3:$HQ$3,0))</f>
        <v>123897.98299999999</v>
      </c>
      <c r="CP36" s="108">
        <f>INDEX('Results w relative recovery'!$DM$2:$HQ$60,MATCH($A36,'Results w relative recovery'!$A$2:$A$60,0),MATCH(CP$5,'Results w relative recovery'!$DM$3:$HQ$3,0))</f>
        <v>334467.84889999998</v>
      </c>
      <c r="CQ36" s="108">
        <f>INDEX('Results w relative recovery'!$DM$2:$HQ$60,MATCH($A36,'Results w relative recovery'!$A$2:$A$60,0),MATCH(CQ$5,'Results w relative recovery'!$DM$3:$HQ$3,0))</f>
        <v>1029803.1724</v>
      </c>
      <c r="CR36" s="108" t="str">
        <f>INDEX('Results w relative recovery'!$DM$2:$HQ$60,MATCH($A36,'Results w relative recovery'!$A$2:$A$60,0),MATCH(CR$5,'Results w relative recovery'!$DM$3:$HQ$3,0))</f>
        <v>&lt; LOQ</v>
      </c>
      <c r="CS36" s="108" t="str">
        <f>INDEX('Results w relative recovery'!$DM$2:$HQ$60,MATCH($A36,'Results w relative recovery'!$A$2:$A$60,0),MATCH(CS$5,'Results w relative recovery'!$DM$3:$HQ$3,0))</f>
        <v>&lt; LOQ</v>
      </c>
      <c r="CT36" s="108" t="str">
        <f>INDEX('Results w relative recovery'!$DM$2:$HQ$60,MATCH($A36,'Results w relative recovery'!$A$2:$A$60,0),MATCH(CT$5,'Results w relative recovery'!$DM$3:$HQ$3,0))</f>
        <v>&lt; LOQ</v>
      </c>
      <c r="CU36" s="108" t="str">
        <f>INDEX('Results w relative recovery'!$DM$2:$HQ$60,MATCH($A36,'Results w relative recovery'!$A$2:$A$60,0),MATCH(CU$5,'Results w relative recovery'!$DM$3:$HQ$3,0))</f>
        <v>&lt; LOQ</v>
      </c>
      <c r="CV36" s="108">
        <f>INDEX('Results w relative recovery'!$DM$2:$HQ$60,MATCH($A36,'Results w relative recovery'!$A$2:$A$60,0),MATCH(CV$5,'Results w relative recovery'!$DM$3:$HQ$3,0))</f>
        <v>1211.0445999999999</v>
      </c>
      <c r="CW36" s="108">
        <f>INDEX('Results w relative recovery'!$DM$2:$HQ$60,MATCH($A36,'Results w relative recovery'!$A$2:$A$60,0),MATCH(CW$5,'Results w relative recovery'!$DM$3:$HQ$3,0))</f>
        <v>2916.1484</v>
      </c>
      <c r="CX36" s="108">
        <f>INDEX('Results w relative recovery'!$DM$2:$HQ$60,MATCH($A36,'Results w relative recovery'!$A$2:$A$60,0),MATCH(CX$5,'Results w relative recovery'!$DM$3:$HQ$3,0))</f>
        <v>12175.227699999999</v>
      </c>
      <c r="CY36" s="108">
        <f>INDEX('Results w relative recovery'!$DM$2:$HQ$60,MATCH($A36,'Results w relative recovery'!$A$2:$A$60,0),MATCH(CY$5,'Results w relative recovery'!$DM$3:$HQ$3,0))</f>
        <v>85446.611399999994</v>
      </c>
      <c r="CZ36" s="108" t="str">
        <f>INDEX('Results w relative recovery'!$DM$2:$HQ$60,MATCH($A36,'Results w relative recovery'!$A$2:$A$60,0),MATCH(CZ$5,'Results w relative recovery'!$DM$3:$HQ$3,0))</f>
        <v>&lt; LOQ</v>
      </c>
      <c r="DA36" s="108" t="str">
        <f>INDEX('Results w relative recovery'!$DM$2:$HQ$60,MATCH($A36,'Results w relative recovery'!$A$2:$A$60,0),MATCH(DA$5,'Results w relative recovery'!$DM$3:$HQ$3,0))</f>
        <v>&lt; LOQ</v>
      </c>
      <c r="DB36" s="108" t="str">
        <f>INDEX('Results w relative recovery'!$DM$2:$HQ$60,MATCH($A36,'Results w relative recovery'!$A$2:$A$60,0),MATCH(DB$5,'Results w relative recovery'!$DM$3:$HQ$3,0))</f>
        <v>&lt; LOQ</v>
      </c>
      <c r="DC36" s="108" t="str">
        <f>INDEX('Results w relative recovery'!$DM$2:$HQ$60,MATCH($A36,'Results w relative recovery'!$A$2:$A$60,0),MATCH(DC$5,'Results w relative recovery'!$DM$3:$HQ$3,0))</f>
        <v>&lt; LOQ</v>
      </c>
      <c r="DD36" s="108" t="str">
        <f>INDEX('Results w relative recovery'!$DM$2:$HQ$60,MATCH($A36,'Results w relative recovery'!$A$2:$A$60,0),MATCH(DD$5,'Results w relative recovery'!$DM$3:$HQ$3,0))</f>
        <v>&lt; LOQ</v>
      </c>
      <c r="DE36" s="108" t="str">
        <f>INDEX('Results w relative recovery'!$DM$2:$HQ$60,MATCH($A36,'Results w relative recovery'!$A$2:$A$60,0),MATCH(DE$5,'Results w relative recovery'!$DM$3:$HQ$3,0))</f>
        <v>&lt; LOQ</v>
      </c>
      <c r="DF36" s="108" t="str">
        <f>INDEX('Results w relative recovery'!$DM$2:$HQ$60,MATCH($A36,'Results w relative recovery'!$A$2:$A$60,0),MATCH(DF$5,'Results w relative recovery'!$DM$3:$HQ$3,0))</f>
        <v>&lt; LOQ</v>
      </c>
      <c r="DG36" s="108" t="str">
        <f>INDEX('Results w relative recovery'!$DM$2:$HQ$60,MATCH($A36,'Results w relative recovery'!$A$2:$A$60,0),MATCH(DG$5,'Results w relative recovery'!$DM$3:$HQ$3,0))</f>
        <v>&lt; LOQ</v>
      </c>
      <c r="DH36" s="108" t="str">
        <f>INDEX('Results w relative recovery'!$DM$2:$HQ$60,MATCH($A36,'Results w relative recovery'!$A$2:$A$60,0),MATCH(DH$5,'Results w relative recovery'!$DM$3:$HQ$3,0))</f>
        <v>&lt; LOQ</v>
      </c>
      <c r="DI36" s="108" t="str">
        <f>INDEX('Results w relative recovery'!$DM$2:$HQ$60,MATCH($A36,'Results w relative recovery'!$A$2:$A$60,0),MATCH(DI$5,'Results w relative recovery'!$DM$3:$HQ$3,0))</f>
        <v>&lt; LOQ</v>
      </c>
      <c r="DJ36" s="108" t="str">
        <f>INDEX('Results w relative recovery'!$DM$2:$HQ$60,MATCH($A36,'Results w relative recovery'!$A$2:$A$60,0),MATCH(DJ$5,'Results w relative recovery'!$DM$3:$HQ$3,0))</f>
        <v>&lt; LOQ</v>
      </c>
      <c r="DK36" s="108" t="str">
        <f>INDEX('Results w relative recovery'!$DM$2:$HQ$60,MATCH($A36,'Results w relative recovery'!$A$2:$A$60,0),MATCH(DK$5,'Results w relative recovery'!$DM$3:$HQ$3,0))</f>
        <v>&lt; LOQ</v>
      </c>
      <c r="DL36" s="108">
        <f>INDEX('Results w relative recovery'!$DM$2:$HQ$60,MATCH($A36,'Results w relative recovery'!$A$2:$A$60,0),MATCH(DL$5,'Results w relative recovery'!$DM$3:$HQ$3,0))</f>
        <v>576.30840000000001</v>
      </c>
      <c r="DM36" s="108">
        <f>INDEX('Results w relative recovery'!$DM$2:$HQ$60,MATCH($A36,'Results w relative recovery'!$A$2:$A$60,0),MATCH(DM$5,'Results w relative recovery'!$DM$3:$HQ$3,0))</f>
        <v>1011.4881</v>
      </c>
      <c r="DN36" s="108">
        <f>INDEX('Results w relative recovery'!$DM$2:$HQ$60,MATCH($A36,'Results w relative recovery'!$A$2:$A$60,0),MATCH(DN$5,'Results w relative recovery'!$DM$3:$HQ$3,0))</f>
        <v>4968.8882000000003</v>
      </c>
      <c r="DO36" s="108">
        <f>INDEX('Results w relative recovery'!$DM$2:$HQ$60,MATCH($A36,'Results w relative recovery'!$A$2:$A$60,0),MATCH(DO$5,'Results w relative recovery'!$DM$3:$HQ$3,0))</f>
        <v>7155.4569000000001</v>
      </c>
    </row>
    <row r="37" spans="1:119" s="187" customFormat="1" x14ac:dyDescent="0.25">
      <c r="A37" s="141" t="s">
        <v>187</v>
      </c>
      <c r="C37" s="179" t="str">
        <f>LOOKUP(A37,Auswertung_Sequence!A37:A90,Auswertung_Sequence!E37:E90)</f>
        <v>Yes</v>
      </c>
      <c r="E37" s="179" t="e">
        <f ca="1">LOOKUP(A37,'Results w relative recovery'!$A$4:$A$60,'Results w relative recovery'!$DL$4:$DL$19)</f>
        <v>#VALUE!</v>
      </c>
      <c r="L37" s="182" t="e">
        <f>INDEX('Results w relative recovery'!$DM$2:$HQ$60,MATCH($A37,'Results w relative recovery'!$A$2:$A$60,0),MATCH(L$5,'Results w relative recovery'!$DM$3:$HQ$3,0))</f>
        <v>#VALUE!</v>
      </c>
      <c r="M37" s="182" t="e">
        <f>INDEX('Results w relative recovery'!$DM$2:$HQ$60,MATCH($A37,'Results w relative recovery'!$A$2:$A$60,0),MATCH(M$5,'Results w relative recovery'!$DM$3:$HQ$3,0))</f>
        <v>#VALUE!</v>
      </c>
      <c r="N37" s="182" t="e">
        <f>INDEX('Results w relative recovery'!$DM$2:$HQ$60,MATCH($A37,'Results w relative recovery'!$A$2:$A$60,0),MATCH(N$5,'Results w relative recovery'!$DM$3:$HQ$3,0))</f>
        <v>#VALUE!</v>
      </c>
      <c r="O37" s="182" t="e">
        <f>INDEX('Results w relative recovery'!$DM$2:$HQ$60,MATCH($A37,'Results w relative recovery'!$A$2:$A$60,0),MATCH(O$5,'Results w relative recovery'!$DM$3:$HQ$3,0))</f>
        <v>#VALUE!</v>
      </c>
      <c r="P37" s="182" t="e">
        <f>INDEX('Results w relative recovery'!$DM$2:$HQ$60,MATCH($A37,'Results w relative recovery'!$A$2:$A$60,0),MATCH(P$5,'Results w relative recovery'!$DM$3:$HQ$3,0))</f>
        <v>#VALUE!</v>
      </c>
      <c r="Q37" s="182" t="e">
        <f>INDEX('Results w relative recovery'!$DM$2:$HQ$60,MATCH($A37,'Results w relative recovery'!$A$2:$A$60,0),MATCH(Q$5,'Results w relative recovery'!$DM$3:$HQ$3,0))</f>
        <v>#VALUE!</v>
      </c>
      <c r="R37" s="182" t="e">
        <f>INDEX('Results w relative recovery'!$DM$2:$HQ$60,MATCH($A37,'Results w relative recovery'!$A$2:$A$60,0),MATCH(R$5,'Results w relative recovery'!$DM$3:$HQ$3,0))</f>
        <v>#VALUE!</v>
      </c>
      <c r="S37" s="182" t="e">
        <f>INDEX('Results w relative recovery'!$DM$2:$HQ$60,MATCH($A37,'Results w relative recovery'!$A$2:$A$60,0),MATCH(S$5,'Results w relative recovery'!$DM$3:$HQ$3,0))</f>
        <v>#VALUE!</v>
      </c>
      <c r="T37" s="182" t="e">
        <f>INDEX('Results w relative recovery'!$DM$2:$HQ$60,MATCH($A37,'Results w relative recovery'!$A$2:$A$60,0),MATCH(T$5,'Results w relative recovery'!$DM$3:$HQ$3,0))</f>
        <v>#VALUE!</v>
      </c>
      <c r="U37" s="182" t="e">
        <f>INDEX('Results w relative recovery'!$DM$2:$HQ$60,MATCH($A37,'Results w relative recovery'!$A$2:$A$60,0),MATCH(U$5,'Results w relative recovery'!$DM$3:$HQ$3,0))</f>
        <v>#VALUE!</v>
      </c>
      <c r="V37" s="182" t="e">
        <f>INDEX('Results w relative recovery'!$DM$2:$HQ$60,MATCH($A37,'Results w relative recovery'!$A$2:$A$60,0),MATCH(V$5,'Results w relative recovery'!$DM$3:$HQ$3,0))</f>
        <v>#VALUE!</v>
      </c>
      <c r="W37" s="182" t="e">
        <f>INDEX('Results w relative recovery'!$DM$2:$HQ$60,MATCH($A37,'Results w relative recovery'!$A$2:$A$60,0),MATCH(W$5,'Results w relative recovery'!$DM$3:$HQ$3,0))</f>
        <v>#VALUE!</v>
      </c>
      <c r="X37" s="182" t="e">
        <f>INDEX('Results w relative recovery'!$DM$2:$HQ$60,MATCH($A37,'Results w relative recovery'!$A$2:$A$60,0),MATCH(X$5,'Results w relative recovery'!$DM$3:$HQ$3,0))</f>
        <v>#VALUE!</v>
      </c>
      <c r="Y37" s="182" t="e">
        <f>INDEX('Results w relative recovery'!$DM$2:$HQ$60,MATCH($A37,'Results w relative recovery'!$A$2:$A$60,0),MATCH(Y$5,'Results w relative recovery'!$DM$3:$HQ$3,0))</f>
        <v>#VALUE!</v>
      </c>
      <c r="Z37" s="182" t="e">
        <f>INDEX('Results w relative recovery'!$DM$2:$HQ$60,MATCH($A37,'Results w relative recovery'!$A$2:$A$60,0),MATCH(Z$5,'Results w relative recovery'!$DM$3:$HQ$3,0))</f>
        <v>#VALUE!</v>
      </c>
      <c r="AA37" s="182" t="e">
        <f>INDEX('Results w relative recovery'!$DM$2:$HQ$60,MATCH($A37,'Results w relative recovery'!$A$2:$A$60,0),MATCH(AA$5,'Results w relative recovery'!$DM$3:$HQ$3,0))</f>
        <v>#VALUE!</v>
      </c>
      <c r="AB37" s="182" t="e">
        <f>INDEX('Results w relative recovery'!$DM$2:$HQ$60,MATCH($A37,'Results w relative recovery'!$A$2:$A$60,0),MATCH(AB$5,'Results w relative recovery'!$DM$3:$HQ$3,0))</f>
        <v>#VALUE!</v>
      </c>
      <c r="AC37" s="182" t="e">
        <f>INDEX('Results w relative recovery'!$DM$2:$HQ$60,MATCH($A37,'Results w relative recovery'!$A$2:$A$60,0),MATCH(AC$5,'Results w relative recovery'!$DM$3:$HQ$3,0))</f>
        <v>#VALUE!</v>
      </c>
      <c r="AD37" s="182" t="e">
        <f>INDEX('Results w relative recovery'!$DM$2:$HQ$60,MATCH($A37,'Results w relative recovery'!$A$2:$A$60,0),MATCH(AD$5,'Results w relative recovery'!$DM$3:$HQ$3,0))</f>
        <v>#VALUE!</v>
      </c>
      <c r="AE37" s="182" t="e">
        <f>INDEX('Results w relative recovery'!$DM$2:$HQ$60,MATCH($A37,'Results w relative recovery'!$A$2:$A$60,0),MATCH(AE$5,'Results w relative recovery'!$DM$3:$HQ$3,0))</f>
        <v>#VALUE!</v>
      </c>
      <c r="AF37" s="182" t="e">
        <f>INDEX('Results w relative recovery'!$DM$2:$HQ$60,MATCH($A37,'Results w relative recovery'!$A$2:$A$60,0),MATCH(AF$5,'Results w relative recovery'!$DM$3:$HQ$3,0))</f>
        <v>#VALUE!</v>
      </c>
      <c r="AG37" s="182" t="e">
        <f>INDEX('Results w relative recovery'!$DM$2:$HQ$60,MATCH($A37,'Results w relative recovery'!$A$2:$A$60,0),MATCH(AG$5,'Results w relative recovery'!$DM$3:$HQ$3,0))</f>
        <v>#VALUE!</v>
      </c>
      <c r="AH37" s="182" t="e">
        <f>INDEX('Results w relative recovery'!$DM$2:$HQ$60,MATCH($A37,'Results w relative recovery'!$A$2:$A$60,0),MATCH(AH$5,'Results w relative recovery'!$DM$3:$HQ$3,0))</f>
        <v>#VALUE!</v>
      </c>
      <c r="AI37" s="182" t="e">
        <f>INDEX('Results w relative recovery'!$DM$2:$HQ$60,MATCH($A37,'Results w relative recovery'!$A$2:$A$60,0),MATCH(AI$5,'Results w relative recovery'!$DM$3:$HQ$3,0))</f>
        <v>#VALUE!</v>
      </c>
      <c r="AJ37" s="182" t="e">
        <f>INDEX('Results w relative recovery'!$DM$2:$HQ$60,MATCH($A37,'Results w relative recovery'!$A$2:$A$60,0),MATCH(AJ$5,'Results w relative recovery'!$DM$3:$HQ$3,0))</f>
        <v>#VALUE!</v>
      </c>
      <c r="AK37" s="182" t="e">
        <f>INDEX('Results w relative recovery'!$DM$2:$HQ$60,MATCH($A37,'Results w relative recovery'!$A$2:$A$60,0),MATCH(AK$5,'Results w relative recovery'!$DM$3:$HQ$3,0))</f>
        <v>#VALUE!</v>
      </c>
      <c r="AL37" s="182" t="e">
        <f>INDEX('Results w relative recovery'!$DM$2:$HQ$60,MATCH($A37,'Results w relative recovery'!$A$2:$A$60,0),MATCH(AL$5,'Results w relative recovery'!$DM$3:$HQ$3,0))</f>
        <v>#VALUE!</v>
      </c>
      <c r="AM37" s="182" t="e">
        <f>INDEX('Results w relative recovery'!$DM$2:$HQ$60,MATCH($A37,'Results w relative recovery'!$A$2:$A$60,0),MATCH(AM$5,'Results w relative recovery'!$DM$3:$HQ$3,0))</f>
        <v>#VALUE!</v>
      </c>
      <c r="AN37" s="182" t="e">
        <f>INDEX('Results w relative recovery'!$DM$2:$HQ$60,MATCH($A37,'Results w relative recovery'!$A$2:$A$60,0),MATCH(AN$5,'Results w relative recovery'!$DM$3:$HQ$3,0))</f>
        <v>#VALUE!</v>
      </c>
      <c r="AO37" s="182" t="e">
        <f>INDEX('Results w relative recovery'!$DM$2:$HQ$60,MATCH($A37,'Results w relative recovery'!$A$2:$A$60,0),MATCH(AO$5,'Results w relative recovery'!$DM$3:$HQ$3,0))</f>
        <v>#VALUE!</v>
      </c>
      <c r="AP37" s="182" t="e">
        <f>INDEX('Results w relative recovery'!$DM$2:$HQ$60,MATCH($A37,'Results w relative recovery'!$A$2:$A$60,0),MATCH(AP$5,'Results w relative recovery'!$DM$3:$HQ$3,0))</f>
        <v>#VALUE!</v>
      </c>
      <c r="AQ37" s="182" t="e">
        <f>INDEX('Results w relative recovery'!$DM$2:$HQ$60,MATCH($A37,'Results w relative recovery'!$A$2:$A$60,0),MATCH(AQ$5,'Results w relative recovery'!$DM$3:$HQ$3,0))</f>
        <v>#VALUE!</v>
      </c>
      <c r="AR37" s="182" t="e">
        <f>INDEX('Results w relative recovery'!$DM$2:$HQ$60,MATCH($A37,'Results w relative recovery'!$A$2:$A$60,0),MATCH(AR$5,'Results w relative recovery'!$DM$3:$HQ$3,0))</f>
        <v>#VALUE!</v>
      </c>
      <c r="AS37" s="182" t="e">
        <f>INDEX('Results w relative recovery'!$DM$2:$HQ$60,MATCH($A37,'Results w relative recovery'!$A$2:$A$60,0),MATCH(AS$5,'Results w relative recovery'!$DM$3:$HQ$3,0))</f>
        <v>#VALUE!</v>
      </c>
      <c r="AT37" s="182" t="e">
        <f>INDEX('Results w relative recovery'!$DM$2:$HQ$60,MATCH($A37,'Results w relative recovery'!$A$2:$A$60,0),MATCH(AT$5,'Results w relative recovery'!$DM$3:$HQ$3,0))</f>
        <v>#VALUE!</v>
      </c>
      <c r="AU37" s="182" t="e">
        <f>INDEX('Results w relative recovery'!$DM$2:$HQ$60,MATCH($A37,'Results w relative recovery'!$A$2:$A$60,0),MATCH(AU$5,'Results w relative recovery'!$DM$3:$HQ$3,0))</f>
        <v>#VALUE!</v>
      </c>
      <c r="AV37" s="182" t="e">
        <f>INDEX('Results w relative recovery'!$DM$2:$HQ$60,MATCH($A37,'Results w relative recovery'!$A$2:$A$60,0),MATCH(AV$5,'Results w relative recovery'!$DM$3:$HQ$3,0))</f>
        <v>#VALUE!</v>
      </c>
      <c r="AW37" s="182" t="e">
        <f>INDEX('Results w relative recovery'!$DM$2:$HQ$60,MATCH($A37,'Results w relative recovery'!$A$2:$A$60,0),MATCH(AW$5,'Results w relative recovery'!$DM$3:$HQ$3,0))</f>
        <v>#VALUE!</v>
      </c>
      <c r="AX37" s="182" t="e">
        <f>INDEX('Results w relative recovery'!$DM$2:$HQ$60,MATCH($A37,'Results w relative recovery'!$A$2:$A$60,0),MATCH(AX$5,'Results w relative recovery'!$DM$3:$HQ$3,0))</f>
        <v>#VALUE!</v>
      </c>
      <c r="AY37" s="182" t="e">
        <f>INDEX('Results w relative recovery'!$DM$2:$HQ$60,MATCH($A37,'Results w relative recovery'!$A$2:$A$60,0),MATCH(AY$5,'Results w relative recovery'!$DM$3:$HQ$3,0))</f>
        <v>#VALUE!</v>
      </c>
      <c r="AZ37" s="182" t="e">
        <f>INDEX('Results w relative recovery'!$DM$2:$HQ$60,MATCH($A37,'Results w relative recovery'!$A$2:$A$60,0),MATCH(AZ$5,'Results w relative recovery'!$DM$3:$HQ$3,0))</f>
        <v>#VALUE!</v>
      </c>
      <c r="BA37" s="182" t="e">
        <f>INDEX('Results w relative recovery'!$DM$2:$HQ$60,MATCH($A37,'Results w relative recovery'!$A$2:$A$60,0),MATCH(BA$5,'Results w relative recovery'!$DM$3:$HQ$3,0))</f>
        <v>#VALUE!</v>
      </c>
      <c r="BB37" s="182" t="e">
        <f>INDEX('Results w relative recovery'!$DM$2:$HQ$60,MATCH($A37,'Results w relative recovery'!$A$2:$A$60,0),MATCH(BB$5,'Results w relative recovery'!$DM$3:$HQ$3,0))</f>
        <v>#VALUE!</v>
      </c>
      <c r="BC37" s="182" t="e">
        <f>INDEX('Results w relative recovery'!$DM$2:$HQ$60,MATCH($A37,'Results w relative recovery'!$A$2:$A$60,0),MATCH(BC$5,'Results w relative recovery'!$DM$3:$HQ$3,0))</f>
        <v>#VALUE!</v>
      </c>
      <c r="BD37" s="182" t="e">
        <f>INDEX('Results w relative recovery'!$DM$2:$HQ$60,MATCH($A37,'Results w relative recovery'!$A$2:$A$60,0),MATCH(BD$5,'Results w relative recovery'!$DM$3:$HQ$3,0))</f>
        <v>#VALUE!</v>
      </c>
      <c r="BE37" s="182" t="e">
        <f>INDEX('Results w relative recovery'!$DM$2:$HQ$60,MATCH($A37,'Results w relative recovery'!$A$2:$A$60,0),MATCH(BE$5,'Results w relative recovery'!$DM$3:$HQ$3,0))</f>
        <v>#VALUE!</v>
      </c>
      <c r="BF37" s="182" t="e">
        <f>INDEX('Results w relative recovery'!$DM$2:$HQ$60,MATCH($A37,'Results w relative recovery'!$A$2:$A$60,0),MATCH(BF$5,'Results w relative recovery'!$DM$3:$HQ$3,0))</f>
        <v>#VALUE!</v>
      </c>
      <c r="BG37" s="182" t="e">
        <f>INDEX('Results w relative recovery'!$DM$2:$HQ$60,MATCH($A37,'Results w relative recovery'!$A$2:$A$60,0),MATCH(BG$5,'Results w relative recovery'!$DM$3:$HQ$3,0))</f>
        <v>#VALUE!</v>
      </c>
      <c r="BH37" s="182" t="e">
        <f>INDEX('Results w relative recovery'!$DM$2:$HQ$60,MATCH($A37,'Results w relative recovery'!$A$2:$A$60,0),MATCH(BH$5,'Results w relative recovery'!$DM$3:$HQ$3,0))</f>
        <v>#VALUE!</v>
      </c>
      <c r="BI37" s="182" t="e">
        <f>INDEX('Results w relative recovery'!$DM$2:$HQ$60,MATCH($A37,'Results w relative recovery'!$A$2:$A$60,0),MATCH(BI$5,'Results w relative recovery'!$DM$3:$HQ$3,0))</f>
        <v>#VALUE!</v>
      </c>
      <c r="BJ37" s="182" t="e">
        <f>INDEX('Results w relative recovery'!$DM$2:$HQ$60,MATCH($A37,'Results w relative recovery'!$A$2:$A$60,0),MATCH(BJ$5,'Results w relative recovery'!$DM$3:$HQ$3,0))</f>
        <v>#VALUE!</v>
      </c>
      <c r="BK37" s="182" t="e">
        <f>INDEX('Results w relative recovery'!$DM$2:$HQ$60,MATCH($A37,'Results w relative recovery'!$A$2:$A$60,0),MATCH(BK$5,'Results w relative recovery'!$DM$3:$HQ$3,0))</f>
        <v>#VALUE!</v>
      </c>
      <c r="BL37" s="182" t="e">
        <f>INDEX('Results w relative recovery'!$DM$2:$HQ$60,MATCH($A37,'Results w relative recovery'!$A$2:$A$60,0),MATCH(BL$5,'Results w relative recovery'!$DM$3:$HQ$3,0))</f>
        <v>#VALUE!</v>
      </c>
      <c r="BM37" s="182" t="e">
        <f>INDEX('Results w relative recovery'!$DM$2:$HQ$60,MATCH($A37,'Results w relative recovery'!$A$2:$A$60,0),MATCH(BM$5,'Results w relative recovery'!$DM$3:$HQ$3,0))</f>
        <v>#VALUE!</v>
      </c>
      <c r="BN37" s="182" t="e">
        <f>INDEX('Results w relative recovery'!$DM$2:$HQ$60,MATCH($A37,'Results w relative recovery'!$A$2:$A$60,0),MATCH(BN$5,'Results w relative recovery'!$DM$3:$HQ$3,0))</f>
        <v>#VALUE!</v>
      </c>
      <c r="BO37" s="182" t="e">
        <f>INDEX('Results w relative recovery'!$DM$2:$HQ$60,MATCH($A37,'Results w relative recovery'!$A$2:$A$60,0),MATCH(BO$5,'Results w relative recovery'!$DM$3:$HQ$3,0))</f>
        <v>#VALUE!</v>
      </c>
      <c r="BP37" s="182" t="e">
        <f>INDEX('Results w relative recovery'!$DM$2:$HQ$60,MATCH($A37,'Results w relative recovery'!$A$2:$A$60,0),MATCH(BP$5,'Results w relative recovery'!$DM$3:$HQ$3,0))</f>
        <v>#VALUE!</v>
      </c>
      <c r="BQ37" s="182" t="e">
        <f>INDEX('Results w relative recovery'!$DM$2:$HQ$60,MATCH($A37,'Results w relative recovery'!$A$2:$A$60,0),MATCH(BQ$5,'Results w relative recovery'!$DM$3:$HQ$3,0))</f>
        <v>#VALUE!</v>
      </c>
      <c r="BR37" s="182" t="e">
        <f>INDEX('Results w relative recovery'!$DM$2:$HQ$60,MATCH($A37,'Results w relative recovery'!$A$2:$A$60,0),MATCH(BR$5,'Results w relative recovery'!$DM$3:$HQ$3,0))</f>
        <v>#VALUE!</v>
      </c>
      <c r="BS37" s="182" t="e">
        <f>INDEX('Results w relative recovery'!$DM$2:$HQ$60,MATCH($A37,'Results w relative recovery'!$A$2:$A$60,0),MATCH(BS$5,'Results w relative recovery'!$DM$3:$HQ$3,0))</f>
        <v>#VALUE!</v>
      </c>
      <c r="BT37" s="182" t="e">
        <f>INDEX('Results w relative recovery'!$DM$2:$HQ$60,MATCH($A37,'Results w relative recovery'!$A$2:$A$60,0),MATCH(BT$5,'Results w relative recovery'!$DM$3:$HQ$3,0))</f>
        <v>#VALUE!</v>
      </c>
      <c r="BU37" s="182" t="e">
        <f>INDEX('Results w relative recovery'!$DM$2:$HQ$60,MATCH($A37,'Results w relative recovery'!$A$2:$A$60,0),MATCH(BU$5,'Results w relative recovery'!$DM$3:$HQ$3,0))</f>
        <v>#VALUE!</v>
      </c>
      <c r="BV37" s="182" t="e">
        <f>INDEX('Results w relative recovery'!$DM$2:$HQ$60,MATCH($A37,'Results w relative recovery'!$A$2:$A$60,0),MATCH(BV$5,'Results w relative recovery'!$DM$3:$HQ$3,0))</f>
        <v>#VALUE!</v>
      </c>
      <c r="BW37" s="182" t="e">
        <f>INDEX('Results w relative recovery'!$DM$2:$HQ$60,MATCH($A37,'Results w relative recovery'!$A$2:$A$60,0),MATCH(BW$5,'Results w relative recovery'!$DM$3:$HQ$3,0))</f>
        <v>#VALUE!</v>
      </c>
      <c r="BX37" s="182" t="e">
        <f>INDEX('Results w relative recovery'!$DM$2:$HQ$60,MATCH($A37,'Results w relative recovery'!$A$2:$A$60,0),MATCH(BX$5,'Results w relative recovery'!$DM$3:$HQ$3,0))</f>
        <v>#VALUE!</v>
      </c>
      <c r="BY37" s="182" t="e">
        <f>INDEX('Results w relative recovery'!$DM$2:$HQ$60,MATCH($A37,'Results w relative recovery'!$A$2:$A$60,0),MATCH(BY$5,'Results w relative recovery'!$DM$3:$HQ$3,0))</f>
        <v>#VALUE!</v>
      </c>
      <c r="BZ37" s="182" t="e">
        <f>INDEX('Results w relative recovery'!$DM$2:$HQ$60,MATCH($A37,'Results w relative recovery'!$A$2:$A$60,0),MATCH(BZ$5,'Results w relative recovery'!$DM$3:$HQ$3,0))</f>
        <v>#VALUE!</v>
      </c>
      <c r="CA37" s="182" t="e">
        <f>INDEX('Results w relative recovery'!$DM$2:$HQ$60,MATCH($A37,'Results w relative recovery'!$A$2:$A$60,0),MATCH(CA$5,'Results w relative recovery'!$DM$3:$HQ$3,0))</f>
        <v>#VALUE!</v>
      </c>
      <c r="CB37" s="182" t="e">
        <f>INDEX('Results w relative recovery'!$DM$2:$HQ$60,MATCH($A37,'Results w relative recovery'!$A$2:$A$60,0),MATCH(CB$5,'Results w relative recovery'!$DM$3:$HQ$3,0))</f>
        <v>#VALUE!</v>
      </c>
      <c r="CC37" s="182" t="e">
        <f>INDEX('Results w relative recovery'!$DM$2:$HQ$60,MATCH($A37,'Results w relative recovery'!$A$2:$A$60,0),MATCH(CC$5,'Results w relative recovery'!$DM$3:$HQ$3,0))</f>
        <v>#VALUE!</v>
      </c>
      <c r="CD37" s="182" t="e">
        <f>INDEX('Results w relative recovery'!$DM$2:$HQ$60,MATCH($A37,'Results w relative recovery'!$A$2:$A$60,0),MATCH(CD$5,'Results w relative recovery'!$DM$3:$HQ$3,0))</f>
        <v>#VALUE!</v>
      </c>
      <c r="CE37" s="182" t="e">
        <f>INDEX('Results w relative recovery'!$DM$2:$HQ$60,MATCH($A37,'Results w relative recovery'!$A$2:$A$60,0),MATCH(CE$5,'Results w relative recovery'!$DM$3:$HQ$3,0))</f>
        <v>#VALUE!</v>
      </c>
      <c r="CF37" s="182" t="e">
        <f>INDEX('Results w relative recovery'!$DM$2:$HQ$60,MATCH($A37,'Results w relative recovery'!$A$2:$A$60,0),MATCH(CF$5,'Results w relative recovery'!$DM$3:$HQ$3,0))</f>
        <v>#VALUE!</v>
      </c>
      <c r="CG37" s="182" t="e">
        <f>INDEX('Results w relative recovery'!$DM$2:$HQ$60,MATCH($A37,'Results w relative recovery'!$A$2:$A$60,0),MATCH(CG$5,'Results w relative recovery'!$DM$3:$HQ$3,0))</f>
        <v>#VALUE!</v>
      </c>
      <c r="CH37" s="182" t="e">
        <f>INDEX('Results w relative recovery'!$DM$2:$HQ$60,MATCH($A37,'Results w relative recovery'!$A$2:$A$60,0),MATCH(CH$5,'Results w relative recovery'!$DM$3:$HQ$3,0))</f>
        <v>#VALUE!</v>
      </c>
      <c r="CI37" s="182" t="e">
        <f>INDEX('Results w relative recovery'!$DM$2:$HQ$60,MATCH($A37,'Results w relative recovery'!$A$2:$A$60,0),MATCH(CI$5,'Results w relative recovery'!$DM$3:$HQ$3,0))</f>
        <v>#VALUE!</v>
      </c>
      <c r="CJ37" s="182" t="e">
        <f>INDEX('Results w relative recovery'!$DM$2:$HQ$60,MATCH($A37,'Results w relative recovery'!$A$2:$A$60,0),MATCH(CJ$5,'Results w relative recovery'!$DM$3:$HQ$3,0))</f>
        <v>#VALUE!</v>
      </c>
      <c r="CK37" s="182" t="e">
        <f>INDEX('Results w relative recovery'!$DM$2:$HQ$60,MATCH($A37,'Results w relative recovery'!$A$2:$A$60,0),MATCH(CK$5,'Results w relative recovery'!$DM$3:$HQ$3,0))</f>
        <v>#VALUE!</v>
      </c>
      <c r="CL37" s="182" t="e">
        <f>INDEX('Results w relative recovery'!$DM$2:$HQ$60,MATCH($A37,'Results w relative recovery'!$A$2:$A$60,0),MATCH(CL$5,'Results w relative recovery'!$DM$3:$HQ$3,0))</f>
        <v>#VALUE!</v>
      </c>
      <c r="CM37" s="182" t="e">
        <f>INDEX('Results w relative recovery'!$DM$2:$HQ$60,MATCH($A37,'Results w relative recovery'!$A$2:$A$60,0),MATCH(CM$5,'Results w relative recovery'!$DM$3:$HQ$3,0))</f>
        <v>#VALUE!</v>
      </c>
      <c r="CN37" s="182" t="e">
        <f>INDEX('Results w relative recovery'!$DM$2:$HQ$60,MATCH($A37,'Results w relative recovery'!$A$2:$A$60,0),MATCH(CN$5,'Results w relative recovery'!$DM$3:$HQ$3,0))</f>
        <v>#VALUE!</v>
      </c>
      <c r="CO37" s="182" t="e">
        <f>INDEX('Results w relative recovery'!$DM$2:$HQ$60,MATCH($A37,'Results w relative recovery'!$A$2:$A$60,0),MATCH(CO$5,'Results w relative recovery'!$DM$3:$HQ$3,0))</f>
        <v>#VALUE!</v>
      </c>
      <c r="CP37" s="182" t="e">
        <f>INDEX('Results w relative recovery'!$DM$2:$HQ$60,MATCH($A37,'Results w relative recovery'!$A$2:$A$60,0),MATCH(CP$5,'Results w relative recovery'!$DM$3:$HQ$3,0))</f>
        <v>#VALUE!</v>
      </c>
      <c r="CQ37" s="182" t="e">
        <f>INDEX('Results w relative recovery'!$DM$2:$HQ$60,MATCH($A37,'Results w relative recovery'!$A$2:$A$60,0),MATCH(CQ$5,'Results w relative recovery'!$DM$3:$HQ$3,0))</f>
        <v>#VALUE!</v>
      </c>
      <c r="CR37" s="182" t="e">
        <f>INDEX('Results w relative recovery'!$DM$2:$HQ$60,MATCH($A37,'Results w relative recovery'!$A$2:$A$60,0),MATCH(CR$5,'Results w relative recovery'!$DM$3:$HQ$3,0))</f>
        <v>#VALUE!</v>
      </c>
      <c r="CS37" s="182" t="e">
        <f>INDEX('Results w relative recovery'!$DM$2:$HQ$60,MATCH($A37,'Results w relative recovery'!$A$2:$A$60,0),MATCH(CS$5,'Results w relative recovery'!$DM$3:$HQ$3,0))</f>
        <v>#VALUE!</v>
      </c>
      <c r="CT37" s="182" t="e">
        <f>INDEX('Results w relative recovery'!$DM$2:$HQ$60,MATCH($A37,'Results w relative recovery'!$A$2:$A$60,0),MATCH(CT$5,'Results w relative recovery'!$DM$3:$HQ$3,0))</f>
        <v>#VALUE!</v>
      </c>
      <c r="CU37" s="182" t="e">
        <f>INDEX('Results w relative recovery'!$DM$2:$HQ$60,MATCH($A37,'Results w relative recovery'!$A$2:$A$60,0),MATCH(CU$5,'Results w relative recovery'!$DM$3:$HQ$3,0))</f>
        <v>#VALUE!</v>
      </c>
      <c r="CV37" s="182" t="e">
        <f>INDEX('Results w relative recovery'!$DM$2:$HQ$60,MATCH($A37,'Results w relative recovery'!$A$2:$A$60,0),MATCH(CV$5,'Results w relative recovery'!$DM$3:$HQ$3,0))</f>
        <v>#VALUE!</v>
      </c>
      <c r="CW37" s="182" t="e">
        <f>INDEX('Results w relative recovery'!$DM$2:$HQ$60,MATCH($A37,'Results w relative recovery'!$A$2:$A$60,0),MATCH(CW$5,'Results w relative recovery'!$DM$3:$HQ$3,0))</f>
        <v>#VALUE!</v>
      </c>
      <c r="CX37" s="182" t="e">
        <f>INDEX('Results w relative recovery'!$DM$2:$HQ$60,MATCH($A37,'Results w relative recovery'!$A$2:$A$60,0),MATCH(CX$5,'Results w relative recovery'!$DM$3:$HQ$3,0))</f>
        <v>#VALUE!</v>
      </c>
      <c r="CY37" s="182" t="e">
        <f>INDEX('Results w relative recovery'!$DM$2:$HQ$60,MATCH($A37,'Results w relative recovery'!$A$2:$A$60,0),MATCH(CY$5,'Results w relative recovery'!$DM$3:$HQ$3,0))</f>
        <v>#VALUE!</v>
      </c>
      <c r="CZ37" s="182" t="e">
        <f>INDEX('Results w relative recovery'!$DM$2:$HQ$60,MATCH($A37,'Results w relative recovery'!$A$2:$A$60,0),MATCH(CZ$5,'Results w relative recovery'!$DM$3:$HQ$3,0))</f>
        <v>#VALUE!</v>
      </c>
      <c r="DA37" s="182" t="e">
        <f>INDEX('Results w relative recovery'!$DM$2:$HQ$60,MATCH($A37,'Results w relative recovery'!$A$2:$A$60,0),MATCH(DA$5,'Results w relative recovery'!$DM$3:$HQ$3,0))</f>
        <v>#VALUE!</v>
      </c>
      <c r="DB37" s="182" t="e">
        <f>INDEX('Results w relative recovery'!$DM$2:$HQ$60,MATCH($A37,'Results w relative recovery'!$A$2:$A$60,0),MATCH(DB$5,'Results w relative recovery'!$DM$3:$HQ$3,0))</f>
        <v>#VALUE!</v>
      </c>
      <c r="DC37" s="182" t="e">
        <f>INDEX('Results w relative recovery'!$DM$2:$HQ$60,MATCH($A37,'Results w relative recovery'!$A$2:$A$60,0),MATCH(DC$5,'Results w relative recovery'!$DM$3:$HQ$3,0))</f>
        <v>#VALUE!</v>
      </c>
      <c r="DD37" s="182" t="e">
        <f>INDEX('Results w relative recovery'!$DM$2:$HQ$60,MATCH($A37,'Results w relative recovery'!$A$2:$A$60,0),MATCH(DD$5,'Results w relative recovery'!$DM$3:$HQ$3,0))</f>
        <v>#VALUE!</v>
      </c>
      <c r="DE37" s="182" t="e">
        <f>INDEX('Results w relative recovery'!$DM$2:$HQ$60,MATCH($A37,'Results w relative recovery'!$A$2:$A$60,0),MATCH(DE$5,'Results w relative recovery'!$DM$3:$HQ$3,0))</f>
        <v>#VALUE!</v>
      </c>
      <c r="DF37" s="182" t="e">
        <f>INDEX('Results w relative recovery'!$DM$2:$HQ$60,MATCH($A37,'Results w relative recovery'!$A$2:$A$60,0),MATCH(DF$5,'Results w relative recovery'!$DM$3:$HQ$3,0))</f>
        <v>#VALUE!</v>
      </c>
      <c r="DG37" s="182" t="e">
        <f>INDEX('Results w relative recovery'!$DM$2:$HQ$60,MATCH($A37,'Results w relative recovery'!$A$2:$A$60,0),MATCH(DG$5,'Results w relative recovery'!$DM$3:$HQ$3,0))</f>
        <v>#VALUE!</v>
      </c>
      <c r="DH37" s="182" t="e">
        <f>INDEX('Results w relative recovery'!$DM$2:$HQ$60,MATCH($A37,'Results w relative recovery'!$A$2:$A$60,0),MATCH(DH$5,'Results w relative recovery'!$DM$3:$HQ$3,0))</f>
        <v>#VALUE!</v>
      </c>
      <c r="DI37" s="182" t="e">
        <f>INDEX('Results w relative recovery'!$DM$2:$HQ$60,MATCH($A37,'Results w relative recovery'!$A$2:$A$60,0),MATCH(DI$5,'Results w relative recovery'!$DM$3:$HQ$3,0))</f>
        <v>#VALUE!</v>
      </c>
      <c r="DJ37" s="182" t="e">
        <f>INDEX('Results w relative recovery'!$DM$2:$HQ$60,MATCH($A37,'Results w relative recovery'!$A$2:$A$60,0),MATCH(DJ$5,'Results w relative recovery'!$DM$3:$HQ$3,0))</f>
        <v>#VALUE!</v>
      </c>
      <c r="DK37" s="182" t="e">
        <f>INDEX('Results w relative recovery'!$DM$2:$HQ$60,MATCH($A37,'Results w relative recovery'!$A$2:$A$60,0),MATCH(DK$5,'Results w relative recovery'!$DM$3:$HQ$3,0))</f>
        <v>#VALUE!</v>
      </c>
      <c r="DL37" s="182" t="e">
        <f>INDEX('Results w relative recovery'!$DM$2:$HQ$60,MATCH($A37,'Results w relative recovery'!$A$2:$A$60,0),MATCH(DL$5,'Results w relative recovery'!$DM$3:$HQ$3,0))</f>
        <v>#VALUE!</v>
      </c>
      <c r="DM37" s="182" t="e">
        <f>INDEX('Results w relative recovery'!$DM$2:$HQ$60,MATCH($A37,'Results w relative recovery'!$A$2:$A$60,0),MATCH(DM$5,'Results w relative recovery'!$DM$3:$HQ$3,0))</f>
        <v>#VALUE!</v>
      </c>
      <c r="DN37" s="182" t="e">
        <f>INDEX('Results w relative recovery'!$DM$2:$HQ$60,MATCH($A37,'Results w relative recovery'!$A$2:$A$60,0),MATCH(DN$5,'Results w relative recovery'!$DM$3:$HQ$3,0))</f>
        <v>#VALUE!</v>
      </c>
      <c r="DO37" s="182" t="e">
        <f>INDEX('Results w relative recovery'!$DM$2:$HQ$60,MATCH($A37,'Results w relative recovery'!$A$2:$A$60,0),MATCH(DO$5,'Results w relative recovery'!$DM$3:$HQ$3,0))</f>
        <v>#VALUE!</v>
      </c>
    </row>
    <row r="38" spans="1:119" x14ac:dyDescent="0.25">
      <c r="A38" s="103" t="s">
        <v>278</v>
      </c>
      <c r="C38" s="173" t="str">
        <f>LOOKUP(A38,Auswertung_Sequence!A38:A91,Auswertung_Sequence!E38:E91)</f>
        <v>Yes</v>
      </c>
      <c r="E38" s="173">
        <f ca="1">LOOKUP(A38,'Results w relative recovery'!$A$4:$A$60,'Results w relative recovery'!$DL$4:$DL$19)</f>
        <v>53</v>
      </c>
      <c r="L38" s="108" t="str">
        <f>INDEX('Results w relative recovery'!$DM$2:$HQ$60,MATCH($A38,'Results w relative recovery'!$A$2:$A$60,0),MATCH(L$5,'Results w relative recovery'!$DM$3:$HQ$3,0))</f>
        <v>&lt; LOQ</v>
      </c>
      <c r="M38" s="108" t="str">
        <f>INDEX('Results w relative recovery'!$DM$2:$HQ$60,MATCH($A38,'Results w relative recovery'!$A$2:$A$60,0),MATCH(M$5,'Results w relative recovery'!$DM$3:$HQ$3,0))</f>
        <v>&lt; LOQ</v>
      </c>
      <c r="N38" s="108" t="str">
        <f>INDEX('Results w relative recovery'!$DM$2:$HQ$60,MATCH($A38,'Results w relative recovery'!$A$2:$A$60,0),MATCH(N$5,'Results w relative recovery'!$DM$3:$HQ$3,0))</f>
        <v>&lt; LOQ</v>
      </c>
      <c r="O38" s="108" t="str">
        <f>INDEX('Results w relative recovery'!$DM$2:$HQ$60,MATCH($A38,'Results w relative recovery'!$A$2:$A$60,0),MATCH(O$5,'Results w relative recovery'!$DM$3:$HQ$3,0))</f>
        <v>&lt; LOQ</v>
      </c>
      <c r="P38" s="108" t="str">
        <f>INDEX('Results w relative recovery'!$DM$2:$HQ$60,MATCH($A38,'Results w relative recovery'!$A$2:$A$60,0),MATCH(P$5,'Results w relative recovery'!$DM$3:$HQ$3,0))</f>
        <v>&lt; LOQ</v>
      </c>
      <c r="Q38" s="108" t="str">
        <f>INDEX('Results w relative recovery'!$DM$2:$HQ$60,MATCH($A38,'Results w relative recovery'!$A$2:$A$60,0),MATCH(Q$5,'Results w relative recovery'!$DM$3:$HQ$3,0))</f>
        <v>&lt; LOQ</v>
      </c>
      <c r="R38" s="108" t="str">
        <f>INDEX('Results w relative recovery'!$DM$2:$HQ$60,MATCH($A38,'Results w relative recovery'!$A$2:$A$60,0),MATCH(R$5,'Results w relative recovery'!$DM$3:$HQ$3,0))</f>
        <v>&lt; LOQ</v>
      </c>
      <c r="S38" s="108" t="str">
        <f>INDEX('Results w relative recovery'!$DM$2:$HQ$60,MATCH($A38,'Results w relative recovery'!$A$2:$A$60,0),MATCH(S$5,'Results w relative recovery'!$DM$3:$HQ$3,0))</f>
        <v>&lt; LOQ</v>
      </c>
      <c r="T38" s="108" t="str">
        <f>INDEX('Results w relative recovery'!$DM$2:$HQ$60,MATCH($A38,'Results w relative recovery'!$A$2:$A$60,0),MATCH(T$5,'Results w relative recovery'!$DM$3:$HQ$3,0))</f>
        <v>&lt; LOQ</v>
      </c>
      <c r="U38" s="108">
        <f>INDEX('Results w relative recovery'!$DM$2:$HQ$60,MATCH($A38,'Results w relative recovery'!$A$2:$A$60,0),MATCH(U$5,'Results w relative recovery'!$DM$3:$HQ$3,0))</f>
        <v>89.748000000000005</v>
      </c>
      <c r="V38" s="108">
        <f>INDEX('Results w relative recovery'!$DM$2:$HQ$60,MATCH($A38,'Results w relative recovery'!$A$2:$A$60,0),MATCH(V$5,'Results w relative recovery'!$DM$3:$HQ$3,0))</f>
        <v>182.5121</v>
      </c>
      <c r="W38" s="108">
        <f>INDEX('Results w relative recovery'!$DM$2:$HQ$60,MATCH($A38,'Results w relative recovery'!$A$2:$A$60,0),MATCH(W$5,'Results w relative recovery'!$DM$3:$HQ$3,0))</f>
        <v>538.9547</v>
      </c>
      <c r="X38" s="108">
        <f>INDEX('Results w relative recovery'!$DM$2:$HQ$60,MATCH($A38,'Results w relative recovery'!$A$2:$A$60,0),MATCH(X$5,'Results w relative recovery'!$DM$3:$HQ$3,0))</f>
        <v>979.06719999999996</v>
      </c>
      <c r="Y38" s="108">
        <f>INDEX('Results w relative recovery'!$DM$2:$HQ$60,MATCH($A38,'Results w relative recovery'!$A$2:$A$60,0),MATCH(Y$5,'Results w relative recovery'!$DM$3:$HQ$3,0))</f>
        <v>4969.4961000000003</v>
      </c>
      <c r="Z38" s="108">
        <f>INDEX('Results w relative recovery'!$DM$2:$HQ$60,MATCH($A38,'Results w relative recovery'!$A$2:$A$60,0),MATCH(Z$5,'Results w relative recovery'!$DM$3:$HQ$3,0))</f>
        <v>7010.3640999999998</v>
      </c>
      <c r="AA38" s="108" t="str">
        <f>INDEX('Results w relative recovery'!$DM$2:$HQ$60,MATCH($A38,'Results w relative recovery'!$A$2:$A$60,0),MATCH(AA$5,'Results w relative recovery'!$DM$3:$HQ$3,0))</f>
        <v>&lt; LOQ</v>
      </c>
      <c r="AB38" s="108" t="str">
        <f>INDEX('Results w relative recovery'!$DM$2:$HQ$60,MATCH($A38,'Results w relative recovery'!$A$2:$A$60,0),MATCH(AB$5,'Results w relative recovery'!$DM$3:$HQ$3,0))</f>
        <v>&lt; LOQ</v>
      </c>
      <c r="AC38" s="108" t="str">
        <f>INDEX('Results w relative recovery'!$DM$2:$HQ$60,MATCH($A38,'Results w relative recovery'!$A$2:$A$60,0),MATCH(AC$5,'Results w relative recovery'!$DM$3:$HQ$3,0))</f>
        <v>&lt; LOQ</v>
      </c>
      <c r="AD38" s="108" t="str">
        <f>INDEX('Results w relative recovery'!$DM$2:$HQ$60,MATCH($A38,'Results w relative recovery'!$A$2:$A$60,0),MATCH(AD$5,'Results w relative recovery'!$DM$3:$HQ$3,0))</f>
        <v>&lt; LOQ</v>
      </c>
      <c r="AE38" s="108">
        <f>INDEX('Results w relative recovery'!$DM$2:$HQ$60,MATCH($A38,'Results w relative recovery'!$A$2:$A$60,0),MATCH(AE$5,'Results w relative recovery'!$DM$3:$HQ$3,0))</f>
        <v>874.94600000000003</v>
      </c>
      <c r="AF38" s="108">
        <f>INDEX('Results w relative recovery'!$DM$2:$HQ$60,MATCH($A38,'Results w relative recovery'!$A$2:$A$60,0),MATCH(AF$5,'Results w relative recovery'!$DM$3:$HQ$3,0))</f>
        <v>17741.327099999999</v>
      </c>
      <c r="AG38" s="108">
        <f>INDEX('Results w relative recovery'!$DM$2:$HQ$60,MATCH($A38,'Results w relative recovery'!$A$2:$A$60,0),MATCH(AG$5,'Results w relative recovery'!$DM$3:$HQ$3,0))</f>
        <v>734.68529999999998</v>
      </c>
      <c r="AH38" s="108" t="str">
        <f>INDEX('Results w relative recovery'!$DM$2:$HQ$60,MATCH($A38,'Results w relative recovery'!$A$2:$A$60,0),MATCH(AH$5,'Results w relative recovery'!$DM$3:$HQ$3,0))</f>
        <v>&lt; LOQ</v>
      </c>
      <c r="AI38" s="108">
        <f>INDEX('Results w relative recovery'!$DM$2:$HQ$60,MATCH($A38,'Results w relative recovery'!$A$2:$A$60,0),MATCH(AI$5,'Results w relative recovery'!$DM$3:$HQ$3,0))</f>
        <v>3019.9351000000001</v>
      </c>
      <c r="AJ38" s="108">
        <f>INDEX('Results w relative recovery'!$DM$2:$HQ$60,MATCH($A38,'Results w relative recovery'!$A$2:$A$60,0),MATCH(AJ$5,'Results w relative recovery'!$DM$3:$HQ$3,0))</f>
        <v>2962.9708999999998</v>
      </c>
      <c r="AK38" s="108">
        <f>INDEX('Results w relative recovery'!$DM$2:$HQ$60,MATCH($A38,'Results w relative recovery'!$A$2:$A$60,0),MATCH(AK$5,'Results w relative recovery'!$DM$3:$HQ$3,0))</f>
        <v>2963.4249</v>
      </c>
      <c r="AL38" s="108">
        <f>INDEX('Results w relative recovery'!$DM$2:$HQ$60,MATCH($A38,'Results w relative recovery'!$A$2:$A$60,0),MATCH(AL$5,'Results w relative recovery'!$DM$3:$HQ$3,0))</f>
        <v>3069.1106</v>
      </c>
      <c r="AM38" s="108">
        <f>INDEX('Results w relative recovery'!$DM$2:$HQ$60,MATCH($A38,'Results w relative recovery'!$A$2:$A$60,0),MATCH(AM$5,'Results w relative recovery'!$DM$3:$HQ$3,0))</f>
        <v>2778.2667999999999</v>
      </c>
      <c r="AN38" s="108">
        <f>INDEX('Results w relative recovery'!$DM$2:$HQ$60,MATCH($A38,'Results w relative recovery'!$A$2:$A$60,0),MATCH(AN$5,'Results w relative recovery'!$DM$3:$HQ$3,0))</f>
        <v>3219.8038000000001</v>
      </c>
      <c r="AO38" s="108">
        <f>INDEX('Results w relative recovery'!$DM$2:$HQ$60,MATCH($A38,'Results w relative recovery'!$A$2:$A$60,0),MATCH(AO$5,'Results w relative recovery'!$DM$3:$HQ$3,0))</f>
        <v>1759.2340999999999</v>
      </c>
      <c r="AP38" s="108">
        <f>INDEX('Results w relative recovery'!$DM$2:$HQ$60,MATCH($A38,'Results w relative recovery'!$A$2:$A$60,0),MATCH(AP$5,'Results w relative recovery'!$DM$3:$HQ$3,0))</f>
        <v>3436.8328000000001</v>
      </c>
      <c r="AQ38" s="108">
        <f>INDEX('Results w relative recovery'!$DM$2:$HQ$60,MATCH($A38,'Results w relative recovery'!$A$2:$A$60,0),MATCH(AQ$5,'Results w relative recovery'!$DM$3:$HQ$3,0))</f>
        <v>3340.1109999999999</v>
      </c>
      <c r="AR38" s="108">
        <f>INDEX('Results w relative recovery'!$DM$2:$HQ$60,MATCH($A38,'Results w relative recovery'!$A$2:$A$60,0),MATCH(AR$5,'Results w relative recovery'!$DM$3:$HQ$3,0))</f>
        <v>20537.427899999999</v>
      </c>
      <c r="AS38" s="108">
        <f>INDEX('Results w relative recovery'!$DM$2:$HQ$60,MATCH($A38,'Results w relative recovery'!$A$2:$A$60,0),MATCH(AS$5,'Results w relative recovery'!$DM$3:$HQ$3,0))</f>
        <v>30017.557400000002</v>
      </c>
      <c r="AT38" s="108">
        <f>INDEX('Results w relative recovery'!$DM$2:$HQ$60,MATCH($A38,'Results w relative recovery'!$A$2:$A$60,0),MATCH(AT$5,'Results w relative recovery'!$DM$3:$HQ$3,0))</f>
        <v>33940.991600000001</v>
      </c>
      <c r="AU38" s="108">
        <f>INDEX('Results w relative recovery'!$DM$2:$HQ$60,MATCH($A38,'Results w relative recovery'!$A$2:$A$60,0),MATCH(AU$5,'Results w relative recovery'!$DM$3:$HQ$3,0))</f>
        <v>55945.131399999998</v>
      </c>
      <c r="AV38" s="108">
        <f>INDEX('Results w relative recovery'!$DM$2:$HQ$60,MATCH($A38,'Results w relative recovery'!$A$2:$A$60,0),MATCH(AV$5,'Results w relative recovery'!$DM$3:$HQ$3,0))</f>
        <v>54745.625399999997</v>
      </c>
      <c r="AW38" s="108">
        <f>INDEX('Results w relative recovery'!$DM$2:$HQ$60,MATCH($A38,'Results w relative recovery'!$A$2:$A$60,0),MATCH(AW$5,'Results w relative recovery'!$DM$3:$HQ$3,0))</f>
        <v>93138.010800000004</v>
      </c>
      <c r="AX38" s="108">
        <f>INDEX('Results w relative recovery'!$DM$2:$HQ$60,MATCH($A38,'Results w relative recovery'!$A$2:$A$60,0),MATCH(AX$5,'Results w relative recovery'!$DM$3:$HQ$3,0))</f>
        <v>168329.5</v>
      </c>
      <c r="AY38" s="108">
        <f>INDEX('Results w relative recovery'!$DM$2:$HQ$60,MATCH($A38,'Results w relative recovery'!$A$2:$A$60,0),MATCH(AY$5,'Results w relative recovery'!$DM$3:$HQ$3,0))</f>
        <v>193812.05009999999</v>
      </c>
      <c r="AZ38" s="108">
        <f>INDEX('Results w relative recovery'!$DM$2:$HQ$60,MATCH($A38,'Results w relative recovery'!$A$2:$A$60,0),MATCH(AZ$5,'Results w relative recovery'!$DM$3:$HQ$3,0))</f>
        <v>318841.10649999999</v>
      </c>
      <c r="BA38" s="108">
        <f>INDEX('Results w relative recovery'!$DM$2:$HQ$60,MATCH($A38,'Results w relative recovery'!$A$2:$A$60,0),MATCH(BA$5,'Results w relative recovery'!$DM$3:$HQ$3,0))</f>
        <v>3751896.9073000001</v>
      </c>
      <c r="BB38" s="108">
        <f>INDEX('Results w relative recovery'!$DM$2:$HQ$60,MATCH($A38,'Results w relative recovery'!$A$2:$A$60,0),MATCH(BB$5,'Results w relative recovery'!$DM$3:$HQ$3,0))</f>
        <v>254684.59039999999</v>
      </c>
      <c r="BC38" s="108">
        <f>INDEX('Results w relative recovery'!$DM$2:$HQ$60,MATCH($A38,'Results w relative recovery'!$A$2:$A$60,0),MATCH(BC$5,'Results w relative recovery'!$DM$3:$HQ$3,0))</f>
        <v>243176.99960000001</v>
      </c>
      <c r="BD38" s="108">
        <f>INDEX('Results w relative recovery'!$DM$2:$HQ$60,MATCH($A38,'Results w relative recovery'!$A$2:$A$60,0),MATCH(BD$5,'Results w relative recovery'!$DM$3:$HQ$3,0))</f>
        <v>4202136.9704999998</v>
      </c>
      <c r="BE38" s="108">
        <f>INDEX('Results w relative recovery'!$DM$2:$HQ$60,MATCH($A38,'Results w relative recovery'!$A$2:$A$60,0),MATCH(BE$5,'Results w relative recovery'!$DM$3:$HQ$3,0))</f>
        <v>338139.85879999999</v>
      </c>
      <c r="BF38" s="108">
        <f>INDEX('Results w relative recovery'!$DM$2:$HQ$60,MATCH($A38,'Results w relative recovery'!$A$2:$A$60,0),MATCH(BF$5,'Results w relative recovery'!$DM$3:$HQ$3,0))</f>
        <v>299137.60239999997</v>
      </c>
      <c r="BG38" s="108">
        <f>INDEX('Results w relative recovery'!$DM$2:$HQ$60,MATCH($A38,'Results w relative recovery'!$A$2:$A$60,0),MATCH(BG$5,'Results w relative recovery'!$DM$3:$HQ$3,0))</f>
        <v>290416.4264</v>
      </c>
      <c r="BH38" s="108" t="str">
        <f>INDEX('Results w relative recovery'!$DM$2:$HQ$60,MATCH($A38,'Results w relative recovery'!$A$2:$A$60,0),MATCH(BH$5,'Results w relative recovery'!$DM$3:$HQ$3,0))</f>
        <v>&lt; LOQ</v>
      </c>
      <c r="BI38" s="108" t="str">
        <f>INDEX('Results w relative recovery'!$DM$2:$HQ$60,MATCH($A38,'Results w relative recovery'!$A$2:$A$60,0),MATCH(BI$5,'Results w relative recovery'!$DM$3:$HQ$3,0))</f>
        <v>&lt; LOQ</v>
      </c>
      <c r="BJ38" s="108" t="str">
        <f>INDEX('Results w relative recovery'!$DM$2:$HQ$60,MATCH($A38,'Results w relative recovery'!$A$2:$A$60,0),MATCH(BJ$5,'Results w relative recovery'!$DM$3:$HQ$3,0))</f>
        <v>&lt; LOQ</v>
      </c>
      <c r="BK38" s="108" t="str">
        <f>INDEX('Results w relative recovery'!$DM$2:$HQ$60,MATCH($A38,'Results w relative recovery'!$A$2:$A$60,0),MATCH(BK$5,'Results w relative recovery'!$DM$3:$HQ$3,0))</f>
        <v>&lt; LOQ</v>
      </c>
      <c r="BL38" s="108" t="str">
        <f>INDEX('Results w relative recovery'!$DM$2:$HQ$60,MATCH($A38,'Results w relative recovery'!$A$2:$A$60,0),MATCH(BL$5,'Results w relative recovery'!$DM$3:$HQ$3,0))</f>
        <v>&lt; LOQ</v>
      </c>
      <c r="BM38" s="108">
        <f>INDEX('Results w relative recovery'!$DM$2:$HQ$60,MATCH($A38,'Results w relative recovery'!$A$2:$A$60,0),MATCH(BM$5,'Results w relative recovery'!$DM$3:$HQ$3,0))</f>
        <v>17407141.483800001</v>
      </c>
      <c r="BN38" s="108">
        <f>INDEX('Results w relative recovery'!$DM$2:$HQ$60,MATCH($A38,'Results w relative recovery'!$A$2:$A$60,0),MATCH(BN$5,'Results w relative recovery'!$DM$3:$HQ$3,0))</f>
        <v>68290591.014899999</v>
      </c>
      <c r="BO38" s="108" t="str">
        <f>INDEX('Results w relative recovery'!$DM$2:$HQ$60,MATCH($A38,'Results w relative recovery'!$A$2:$A$60,0),MATCH(BO$5,'Results w relative recovery'!$DM$3:$HQ$3,0))</f>
        <v>&lt; LOQ</v>
      </c>
      <c r="BP38" s="108" t="str">
        <f>INDEX('Results w relative recovery'!$DM$2:$HQ$60,MATCH($A38,'Results w relative recovery'!$A$2:$A$60,0),MATCH(BP$5,'Results w relative recovery'!$DM$3:$HQ$3,0))</f>
        <v>&lt; LOQ</v>
      </c>
      <c r="BQ38" s="108" t="str">
        <f>INDEX('Results w relative recovery'!$DM$2:$HQ$60,MATCH($A38,'Results w relative recovery'!$A$2:$A$60,0),MATCH(BQ$5,'Results w relative recovery'!$DM$3:$HQ$3,0))</f>
        <v>&lt; LOQ</v>
      </c>
      <c r="BR38" s="108" t="str">
        <f>INDEX('Results w relative recovery'!$DM$2:$HQ$60,MATCH($A38,'Results w relative recovery'!$A$2:$A$60,0),MATCH(BR$5,'Results w relative recovery'!$DM$3:$HQ$3,0))</f>
        <v>&lt; LOQ</v>
      </c>
      <c r="BS38" s="108" t="str">
        <f>INDEX('Results w relative recovery'!$DM$2:$HQ$60,MATCH($A38,'Results w relative recovery'!$A$2:$A$60,0),MATCH(BS$5,'Results w relative recovery'!$DM$3:$HQ$3,0))</f>
        <v>&lt; LOQ</v>
      </c>
      <c r="BT38" s="108" t="str">
        <f>INDEX('Results w relative recovery'!$DM$2:$HQ$60,MATCH($A38,'Results w relative recovery'!$A$2:$A$60,0),MATCH(BT$5,'Results w relative recovery'!$DM$3:$HQ$3,0))</f>
        <v>&lt; LOQ</v>
      </c>
      <c r="BU38" s="108" t="str">
        <f>INDEX('Results w relative recovery'!$DM$2:$HQ$60,MATCH($A38,'Results w relative recovery'!$A$2:$A$60,0),MATCH(BU$5,'Results w relative recovery'!$DM$3:$HQ$3,0))</f>
        <v>&lt; LOQ</v>
      </c>
      <c r="BV38" s="108" t="str">
        <f>INDEX('Results w relative recovery'!$DM$2:$HQ$60,MATCH($A38,'Results w relative recovery'!$A$2:$A$60,0),MATCH(BV$5,'Results w relative recovery'!$DM$3:$HQ$3,0))</f>
        <v>&lt; LOQ</v>
      </c>
      <c r="BW38" s="108">
        <f>INDEX('Results w relative recovery'!$DM$2:$HQ$60,MATCH($A38,'Results w relative recovery'!$A$2:$A$60,0),MATCH(BW$5,'Results w relative recovery'!$DM$3:$HQ$3,0))</f>
        <v>359.87709999999998</v>
      </c>
      <c r="BX38" s="108">
        <f>INDEX('Results w relative recovery'!$DM$2:$HQ$60,MATCH($A38,'Results w relative recovery'!$A$2:$A$60,0),MATCH(BX$5,'Results w relative recovery'!$DM$3:$HQ$3,0))</f>
        <v>314.13299999999998</v>
      </c>
      <c r="BY38" s="108">
        <f>INDEX('Results w relative recovery'!$DM$2:$HQ$60,MATCH($A38,'Results w relative recovery'!$A$2:$A$60,0),MATCH(BY$5,'Results w relative recovery'!$DM$3:$HQ$3,0))</f>
        <v>329.42039999999997</v>
      </c>
      <c r="BZ38" s="108">
        <f>INDEX('Results w relative recovery'!$DM$2:$HQ$60,MATCH($A38,'Results w relative recovery'!$A$2:$A$60,0),MATCH(BZ$5,'Results w relative recovery'!$DM$3:$HQ$3,0))</f>
        <v>304.4255</v>
      </c>
      <c r="CA38" s="108">
        <f>INDEX('Results w relative recovery'!$DM$2:$HQ$60,MATCH($A38,'Results w relative recovery'!$A$2:$A$60,0),MATCH(CA$5,'Results w relative recovery'!$DM$3:$HQ$3,0))</f>
        <v>387.75490000000002</v>
      </c>
      <c r="CB38" s="108">
        <f>INDEX('Results w relative recovery'!$DM$2:$HQ$60,MATCH($A38,'Results w relative recovery'!$A$2:$A$60,0),MATCH(CB$5,'Results w relative recovery'!$DM$3:$HQ$3,0))</f>
        <v>401.85629999999998</v>
      </c>
      <c r="CC38" s="108">
        <f>INDEX('Results w relative recovery'!$DM$2:$HQ$60,MATCH($A38,'Results w relative recovery'!$A$2:$A$60,0),MATCH(CC$5,'Results w relative recovery'!$DM$3:$HQ$3,0))</f>
        <v>469.56799999999998</v>
      </c>
      <c r="CD38" s="108">
        <f>INDEX('Results w relative recovery'!$DM$2:$HQ$60,MATCH($A38,'Results w relative recovery'!$A$2:$A$60,0),MATCH(CD$5,'Results w relative recovery'!$DM$3:$HQ$3,0))</f>
        <v>468.7801</v>
      </c>
      <c r="CE38" s="108">
        <f>INDEX('Results w relative recovery'!$DM$2:$HQ$60,MATCH($A38,'Results w relative recovery'!$A$2:$A$60,0),MATCH(CE$5,'Results w relative recovery'!$DM$3:$HQ$3,0))</f>
        <v>1514.3030000000001</v>
      </c>
      <c r="CF38" s="108">
        <f>INDEX('Results w relative recovery'!$DM$2:$HQ$60,MATCH($A38,'Results w relative recovery'!$A$2:$A$60,0),MATCH(CF$5,'Results w relative recovery'!$DM$3:$HQ$3,0))</f>
        <v>1803.2674</v>
      </c>
      <c r="CG38" s="108">
        <f>INDEX('Results w relative recovery'!$DM$2:$HQ$60,MATCH($A38,'Results w relative recovery'!$A$2:$A$60,0),MATCH(CG$5,'Results w relative recovery'!$DM$3:$HQ$3,0))</f>
        <v>1769.0468000000001</v>
      </c>
      <c r="CH38" s="108">
        <f>INDEX('Results w relative recovery'!$DM$2:$HQ$60,MATCH($A38,'Results w relative recovery'!$A$2:$A$60,0),MATCH(CH$5,'Results w relative recovery'!$DM$3:$HQ$3,0))</f>
        <v>1701.5764999999999</v>
      </c>
      <c r="CI38" s="108" t="str">
        <f>INDEX('Results w relative recovery'!$DM$2:$HQ$60,MATCH($A38,'Results w relative recovery'!$A$2:$A$60,0),MATCH(CI$5,'Results w relative recovery'!$DM$3:$HQ$3,0))</f>
        <v>&lt; LOQ</v>
      </c>
      <c r="CJ38" s="108" t="str">
        <f>INDEX('Results w relative recovery'!$DM$2:$HQ$60,MATCH($A38,'Results w relative recovery'!$A$2:$A$60,0),MATCH(CJ$5,'Results w relative recovery'!$DM$3:$HQ$3,0))</f>
        <v>&lt; LOQ</v>
      </c>
      <c r="CK38" s="108" t="str">
        <f>INDEX('Results w relative recovery'!$DM$2:$HQ$60,MATCH($A38,'Results w relative recovery'!$A$2:$A$60,0),MATCH(CK$5,'Results w relative recovery'!$DM$3:$HQ$3,0))</f>
        <v>&lt; LOQ</v>
      </c>
      <c r="CL38" s="108" t="str">
        <f>INDEX('Results w relative recovery'!$DM$2:$HQ$60,MATCH($A38,'Results w relative recovery'!$A$2:$A$60,0),MATCH(CL$5,'Results w relative recovery'!$DM$3:$HQ$3,0))</f>
        <v>&lt; LOQ</v>
      </c>
      <c r="CM38" s="108" t="str">
        <f>INDEX('Results w relative recovery'!$DM$2:$HQ$60,MATCH($A38,'Results w relative recovery'!$A$2:$A$60,0),MATCH(CM$5,'Results w relative recovery'!$DM$3:$HQ$3,0))</f>
        <v>&lt; LOQ</v>
      </c>
      <c r="CN38" s="108">
        <f>INDEX('Results w relative recovery'!$DM$2:$HQ$60,MATCH($A38,'Results w relative recovery'!$A$2:$A$60,0),MATCH(CN$5,'Results w relative recovery'!$DM$3:$HQ$3,0))</f>
        <v>3026.4594999999999</v>
      </c>
      <c r="CO38" s="108">
        <f>INDEX('Results w relative recovery'!$DM$2:$HQ$60,MATCH($A38,'Results w relative recovery'!$A$2:$A$60,0),MATCH(CO$5,'Results w relative recovery'!$DM$3:$HQ$3,0))</f>
        <v>18895.143499999998</v>
      </c>
      <c r="CP38" s="108">
        <f>INDEX('Results w relative recovery'!$DM$2:$HQ$60,MATCH($A38,'Results w relative recovery'!$A$2:$A$60,0),MATCH(CP$5,'Results w relative recovery'!$DM$3:$HQ$3,0))</f>
        <v>108162.9302</v>
      </c>
      <c r="CQ38" s="108">
        <f>INDEX('Results w relative recovery'!$DM$2:$HQ$60,MATCH($A38,'Results w relative recovery'!$A$2:$A$60,0),MATCH(CQ$5,'Results w relative recovery'!$DM$3:$HQ$3,0))</f>
        <v>261462.5024</v>
      </c>
      <c r="CR38" s="108" t="str">
        <f>INDEX('Results w relative recovery'!$DM$2:$HQ$60,MATCH($A38,'Results w relative recovery'!$A$2:$A$60,0),MATCH(CR$5,'Results w relative recovery'!$DM$3:$HQ$3,0))</f>
        <v>&lt; LOQ</v>
      </c>
      <c r="CS38" s="108" t="str">
        <f>INDEX('Results w relative recovery'!$DM$2:$HQ$60,MATCH($A38,'Results w relative recovery'!$A$2:$A$60,0),MATCH(CS$5,'Results w relative recovery'!$DM$3:$HQ$3,0))</f>
        <v>&lt; LOQ</v>
      </c>
      <c r="CT38" s="108" t="str">
        <f>INDEX('Results w relative recovery'!$DM$2:$HQ$60,MATCH($A38,'Results w relative recovery'!$A$2:$A$60,0),MATCH(CT$5,'Results w relative recovery'!$DM$3:$HQ$3,0))</f>
        <v>&lt; LOQ</v>
      </c>
      <c r="CU38" s="108" t="str">
        <f>INDEX('Results w relative recovery'!$DM$2:$HQ$60,MATCH($A38,'Results w relative recovery'!$A$2:$A$60,0),MATCH(CU$5,'Results w relative recovery'!$DM$3:$HQ$3,0))</f>
        <v>&lt; LOQ</v>
      </c>
      <c r="CV38" s="108">
        <f>INDEX('Results w relative recovery'!$DM$2:$HQ$60,MATCH($A38,'Results w relative recovery'!$A$2:$A$60,0),MATCH(CV$5,'Results w relative recovery'!$DM$3:$HQ$3,0))</f>
        <v>198.80629999999999</v>
      </c>
      <c r="CW38" s="108">
        <f>INDEX('Results w relative recovery'!$DM$2:$HQ$60,MATCH($A38,'Results w relative recovery'!$A$2:$A$60,0),MATCH(CW$5,'Results w relative recovery'!$DM$3:$HQ$3,0))</f>
        <v>1360.3979999999999</v>
      </c>
      <c r="CX38" s="108">
        <f>INDEX('Results w relative recovery'!$DM$2:$HQ$60,MATCH($A38,'Results w relative recovery'!$A$2:$A$60,0),MATCH(CX$5,'Results w relative recovery'!$DM$3:$HQ$3,0))</f>
        <v>4675.8535000000002</v>
      </c>
      <c r="CY38" s="108">
        <f>INDEX('Results w relative recovery'!$DM$2:$HQ$60,MATCH($A38,'Results w relative recovery'!$A$2:$A$60,0),MATCH(CY$5,'Results w relative recovery'!$DM$3:$HQ$3,0))</f>
        <v>47121.974999999999</v>
      </c>
      <c r="CZ38" s="108" t="str">
        <f>INDEX('Results w relative recovery'!$DM$2:$HQ$60,MATCH($A38,'Results w relative recovery'!$A$2:$A$60,0),MATCH(CZ$5,'Results w relative recovery'!$DM$3:$HQ$3,0))</f>
        <v>&lt; LOQ</v>
      </c>
      <c r="DA38" s="108" t="str">
        <f>INDEX('Results w relative recovery'!$DM$2:$HQ$60,MATCH($A38,'Results w relative recovery'!$A$2:$A$60,0),MATCH(DA$5,'Results w relative recovery'!$DM$3:$HQ$3,0))</f>
        <v>&lt; LOQ</v>
      </c>
      <c r="DB38" s="108" t="str">
        <f>INDEX('Results w relative recovery'!$DM$2:$HQ$60,MATCH($A38,'Results w relative recovery'!$A$2:$A$60,0),MATCH(DB$5,'Results w relative recovery'!$DM$3:$HQ$3,0))</f>
        <v>&lt; LOQ</v>
      </c>
      <c r="DC38" s="108" t="str">
        <f>INDEX('Results w relative recovery'!$DM$2:$HQ$60,MATCH($A38,'Results w relative recovery'!$A$2:$A$60,0),MATCH(DC$5,'Results w relative recovery'!$DM$3:$HQ$3,0))</f>
        <v>&lt; LOQ</v>
      </c>
      <c r="DD38" s="108" t="str">
        <f>INDEX('Results w relative recovery'!$DM$2:$HQ$60,MATCH($A38,'Results w relative recovery'!$A$2:$A$60,0),MATCH(DD$5,'Results w relative recovery'!$DM$3:$HQ$3,0))</f>
        <v>&lt; LOQ</v>
      </c>
      <c r="DE38" s="108" t="str">
        <f>INDEX('Results w relative recovery'!$DM$2:$HQ$60,MATCH($A38,'Results w relative recovery'!$A$2:$A$60,0),MATCH(DE$5,'Results w relative recovery'!$DM$3:$HQ$3,0))</f>
        <v>&lt; LOQ</v>
      </c>
      <c r="DF38" s="108" t="str">
        <f>INDEX('Results w relative recovery'!$DM$2:$HQ$60,MATCH($A38,'Results w relative recovery'!$A$2:$A$60,0),MATCH(DF$5,'Results w relative recovery'!$DM$3:$HQ$3,0))</f>
        <v>&lt; LOQ</v>
      </c>
      <c r="DG38" s="108" t="str">
        <f>INDEX('Results w relative recovery'!$DM$2:$HQ$60,MATCH($A38,'Results w relative recovery'!$A$2:$A$60,0),MATCH(DG$5,'Results w relative recovery'!$DM$3:$HQ$3,0))</f>
        <v>&lt; LOQ</v>
      </c>
      <c r="DH38" s="108" t="str">
        <f>INDEX('Results w relative recovery'!$DM$2:$HQ$60,MATCH($A38,'Results w relative recovery'!$A$2:$A$60,0),MATCH(DH$5,'Results w relative recovery'!$DM$3:$HQ$3,0))</f>
        <v>&lt; LOQ</v>
      </c>
      <c r="DI38" s="108" t="str">
        <f>INDEX('Results w relative recovery'!$DM$2:$HQ$60,MATCH($A38,'Results w relative recovery'!$A$2:$A$60,0),MATCH(DI$5,'Results w relative recovery'!$DM$3:$HQ$3,0))</f>
        <v>&lt; LOQ</v>
      </c>
      <c r="DJ38" s="108">
        <f>INDEX('Results w relative recovery'!$DM$2:$HQ$60,MATCH($A38,'Results w relative recovery'!$A$2:$A$60,0),MATCH(DJ$5,'Results w relative recovery'!$DM$3:$HQ$3,0))</f>
        <v>89.748000000000005</v>
      </c>
      <c r="DK38" s="108">
        <f>INDEX('Results w relative recovery'!$DM$2:$HQ$60,MATCH($A38,'Results w relative recovery'!$A$2:$A$60,0),MATCH(DK$5,'Results w relative recovery'!$DM$3:$HQ$3,0))</f>
        <v>182.5121</v>
      </c>
      <c r="DL38" s="108">
        <f>INDEX('Results w relative recovery'!$DM$2:$HQ$60,MATCH($A38,'Results w relative recovery'!$A$2:$A$60,0),MATCH(DL$5,'Results w relative recovery'!$DM$3:$HQ$3,0))</f>
        <v>538.9547</v>
      </c>
      <c r="DM38" s="108">
        <f>INDEX('Results w relative recovery'!$DM$2:$HQ$60,MATCH($A38,'Results w relative recovery'!$A$2:$A$60,0),MATCH(DM$5,'Results w relative recovery'!$DM$3:$HQ$3,0))</f>
        <v>979.06719999999996</v>
      </c>
      <c r="DN38" s="108">
        <f>INDEX('Results w relative recovery'!$DM$2:$HQ$60,MATCH($A38,'Results w relative recovery'!$A$2:$A$60,0),MATCH(DN$5,'Results w relative recovery'!$DM$3:$HQ$3,0))</f>
        <v>4969.4961000000003</v>
      </c>
      <c r="DO38" s="108">
        <f>INDEX('Results w relative recovery'!$DM$2:$HQ$60,MATCH($A38,'Results w relative recovery'!$A$2:$A$60,0),MATCH(DO$5,'Results w relative recovery'!$DM$3:$HQ$3,0))</f>
        <v>7010.3640999999998</v>
      </c>
    </row>
    <row r="39" spans="1:119" x14ac:dyDescent="0.25">
      <c r="A39" s="103" t="s">
        <v>12</v>
      </c>
      <c r="C39" s="173" t="str">
        <f>LOOKUP(A39,Auswertung_Sequence!A39:A92,Auswertung_Sequence!E39:E92)</f>
        <v>Yes</v>
      </c>
      <c r="E39" s="173">
        <f ca="1">LOOKUP(A39,'Results w relative recovery'!$A$4:$A$60,'Results w relative recovery'!$DL$4:$DL$19)</f>
        <v>214</v>
      </c>
      <c r="L39" s="108" t="str">
        <f>INDEX('Results w relative recovery'!$DM$2:$HQ$60,MATCH($A39,'Results w relative recovery'!$A$2:$A$60,0),MATCH(L$5,'Results w relative recovery'!$DM$3:$HQ$3,0))</f>
        <v>&lt; LOQ</v>
      </c>
      <c r="M39" s="108" t="str">
        <f>INDEX('Results w relative recovery'!$DM$2:$HQ$60,MATCH($A39,'Results w relative recovery'!$A$2:$A$60,0),MATCH(M$5,'Results w relative recovery'!$DM$3:$HQ$3,0))</f>
        <v>&lt; LOQ</v>
      </c>
      <c r="N39" s="108" t="str">
        <f>INDEX('Results w relative recovery'!$DM$2:$HQ$60,MATCH($A39,'Results w relative recovery'!$A$2:$A$60,0),MATCH(N$5,'Results w relative recovery'!$DM$3:$HQ$3,0))</f>
        <v>&lt; LOQ</v>
      </c>
      <c r="O39" s="108" t="str">
        <f>INDEX('Results w relative recovery'!$DM$2:$HQ$60,MATCH($A39,'Results w relative recovery'!$A$2:$A$60,0),MATCH(O$5,'Results w relative recovery'!$DM$3:$HQ$3,0))</f>
        <v>&lt; LOQ</v>
      </c>
      <c r="P39" s="108" t="str">
        <f>INDEX('Results w relative recovery'!$DM$2:$HQ$60,MATCH($A39,'Results w relative recovery'!$A$2:$A$60,0),MATCH(P$5,'Results w relative recovery'!$DM$3:$HQ$3,0))</f>
        <v>&lt; LOQ</v>
      </c>
      <c r="Q39" s="108" t="str">
        <f>INDEX('Results w relative recovery'!$DM$2:$HQ$60,MATCH($A39,'Results w relative recovery'!$A$2:$A$60,0),MATCH(Q$5,'Results w relative recovery'!$DM$3:$HQ$3,0))</f>
        <v>&lt; LOQ</v>
      </c>
      <c r="R39" s="108" t="str">
        <f>INDEX('Results w relative recovery'!$DM$2:$HQ$60,MATCH($A39,'Results w relative recovery'!$A$2:$A$60,0),MATCH(R$5,'Results w relative recovery'!$DM$3:$HQ$3,0))</f>
        <v>&lt; LOQ</v>
      </c>
      <c r="S39" s="108" t="str">
        <f>INDEX('Results w relative recovery'!$DM$2:$HQ$60,MATCH($A39,'Results w relative recovery'!$A$2:$A$60,0),MATCH(S$5,'Results w relative recovery'!$DM$3:$HQ$3,0))</f>
        <v>&lt; LOQ</v>
      </c>
      <c r="T39" s="108" t="str">
        <f>INDEX('Results w relative recovery'!$DM$2:$HQ$60,MATCH($A39,'Results w relative recovery'!$A$2:$A$60,0),MATCH(T$5,'Results w relative recovery'!$DM$3:$HQ$3,0))</f>
        <v>&lt; LOQ</v>
      </c>
      <c r="U39" s="108" t="str">
        <f>INDEX('Results w relative recovery'!$DM$2:$HQ$60,MATCH($A39,'Results w relative recovery'!$A$2:$A$60,0),MATCH(U$5,'Results w relative recovery'!$DM$3:$HQ$3,0))</f>
        <v>&lt; LOQ</v>
      </c>
      <c r="V39" s="108" t="str">
        <f>INDEX('Results w relative recovery'!$DM$2:$HQ$60,MATCH($A39,'Results w relative recovery'!$A$2:$A$60,0),MATCH(V$5,'Results w relative recovery'!$DM$3:$HQ$3,0))</f>
        <v>&lt; LOQ</v>
      </c>
      <c r="W39" s="108">
        <f>INDEX('Results w relative recovery'!$DM$2:$HQ$60,MATCH($A39,'Results w relative recovery'!$A$2:$A$60,0),MATCH(W$5,'Results w relative recovery'!$DM$3:$HQ$3,0))</f>
        <v>537.54219999999998</v>
      </c>
      <c r="X39" s="108">
        <f>INDEX('Results w relative recovery'!$DM$2:$HQ$60,MATCH($A39,'Results w relative recovery'!$A$2:$A$60,0),MATCH(X$5,'Results w relative recovery'!$DM$3:$HQ$3,0))</f>
        <v>951.52350000000001</v>
      </c>
      <c r="Y39" s="108">
        <f>INDEX('Results w relative recovery'!$DM$2:$HQ$60,MATCH($A39,'Results w relative recovery'!$A$2:$A$60,0),MATCH(Y$5,'Results w relative recovery'!$DM$3:$HQ$3,0))</f>
        <v>4776.8017</v>
      </c>
      <c r="Z39" s="108">
        <f>INDEX('Results w relative recovery'!$DM$2:$HQ$60,MATCH($A39,'Results w relative recovery'!$A$2:$A$60,0),MATCH(Z$5,'Results w relative recovery'!$DM$3:$HQ$3,0))</f>
        <v>6598.3792999999996</v>
      </c>
      <c r="AA39" s="108" t="str">
        <f>INDEX('Results w relative recovery'!$DM$2:$HQ$60,MATCH($A39,'Results w relative recovery'!$A$2:$A$60,0),MATCH(AA$5,'Results w relative recovery'!$DM$3:$HQ$3,0))</f>
        <v>&lt; LOQ</v>
      </c>
      <c r="AB39" s="108" t="str">
        <f>INDEX('Results w relative recovery'!$DM$2:$HQ$60,MATCH($A39,'Results w relative recovery'!$A$2:$A$60,0),MATCH(AB$5,'Results w relative recovery'!$DM$3:$HQ$3,0))</f>
        <v>&lt; LOQ</v>
      </c>
      <c r="AC39" s="108" t="str">
        <f>INDEX('Results w relative recovery'!$DM$2:$HQ$60,MATCH($A39,'Results w relative recovery'!$A$2:$A$60,0),MATCH(AC$5,'Results w relative recovery'!$DM$3:$HQ$3,0))</f>
        <v>&lt; LOQ</v>
      </c>
      <c r="AD39" s="108" t="str">
        <f>INDEX('Results w relative recovery'!$DM$2:$HQ$60,MATCH($A39,'Results w relative recovery'!$A$2:$A$60,0),MATCH(AD$5,'Results w relative recovery'!$DM$3:$HQ$3,0))</f>
        <v>&lt; LOQ</v>
      </c>
      <c r="AE39" s="108">
        <f>INDEX('Results w relative recovery'!$DM$2:$HQ$60,MATCH($A39,'Results w relative recovery'!$A$2:$A$60,0),MATCH(AE$5,'Results w relative recovery'!$DM$3:$HQ$3,0))</f>
        <v>329.75529999999998</v>
      </c>
      <c r="AF39" s="108" t="str">
        <f>INDEX('Results w relative recovery'!$DM$2:$HQ$60,MATCH($A39,'Results w relative recovery'!$A$2:$A$60,0),MATCH(AF$5,'Results w relative recovery'!$DM$3:$HQ$3,0))</f>
        <v>&lt; LOQ</v>
      </c>
      <c r="AG39" s="108" t="str">
        <f>INDEX('Results w relative recovery'!$DM$2:$HQ$60,MATCH($A39,'Results w relative recovery'!$A$2:$A$60,0),MATCH(AG$5,'Results w relative recovery'!$DM$3:$HQ$3,0))</f>
        <v>&lt; LOQ</v>
      </c>
      <c r="AH39" s="108" t="str">
        <f>INDEX('Results w relative recovery'!$DM$2:$HQ$60,MATCH($A39,'Results w relative recovery'!$A$2:$A$60,0),MATCH(AH$5,'Results w relative recovery'!$DM$3:$HQ$3,0))</f>
        <v>&lt; LOQ</v>
      </c>
      <c r="AI39" s="108">
        <f>INDEX('Results w relative recovery'!$DM$2:$HQ$60,MATCH($A39,'Results w relative recovery'!$A$2:$A$60,0),MATCH(AI$5,'Results w relative recovery'!$DM$3:$HQ$3,0))</f>
        <v>25666.131799999999</v>
      </c>
      <c r="AJ39" s="108">
        <f>INDEX('Results w relative recovery'!$DM$2:$HQ$60,MATCH($A39,'Results w relative recovery'!$A$2:$A$60,0),MATCH(AJ$5,'Results w relative recovery'!$DM$3:$HQ$3,0))</f>
        <v>19432.598900000001</v>
      </c>
      <c r="AK39" s="108">
        <f>INDEX('Results w relative recovery'!$DM$2:$HQ$60,MATCH($A39,'Results w relative recovery'!$A$2:$A$60,0),MATCH(AK$5,'Results w relative recovery'!$DM$3:$HQ$3,0))</f>
        <v>15519.4166</v>
      </c>
      <c r="AL39" s="108">
        <f>INDEX('Results w relative recovery'!$DM$2:$HQ$60,MATCH($A39,'Results w relative recovery'!$A$2:$A$60,0),MATCH(AL$5,'Results w relative recovery'!$DM$3:$HQ$3,0))</f>
        <v>81305.380300000004</v>
      </c>
      <c r="AM39" s="108">
        <f>INDEX('Results w relative recovery'!$DM$2:$HQ$60,MATCH($A39,'Results w relative recovery'!$A$2:$A$60,0),MATCH(AM$5,'Results w relative recovery'!$DM$3:$HQ$3,0))</f>
        <v>63899.6374</v>
      </c>
      <c r="AN39" s="108">
        <f>INDEX('Results w relative recovery'!$DM$2:$HQ$60,MATCH($A39,'Results w relative recovery'!$A$2:$A$60,0),MATCH(AN$5,'Results w relative recovery'!$DM$3:$HQ$3,0))</f>
        <v>45656.734799999998</v>
      </c>
      <c r="AO39" s="108">
        <f>INDEX('Results w relative recovery'!$DM$2:$HQ$60,MATCH($A39,'Results w relative recovery'!$A$2:$A$60,0),MATCH(AO$5,'Results w relative recovery'!$DM$3:$HQ$3,0))</f>
        <v>17923.810700000002</v>
      </c>
      <c r="AP39" s="108">
        <f>INDEX('Results w relative recovery'!$DM$2:$HQ$60,MATCH($A39,'Results w relative recovery'!$A$2:$A$60,0),MATCH(AP$5,'Results w relative recovery'!$DM$3:$HQ$3,0))</f>
        <v>83953.616999999998</v>
      </c>
      <c r="AQ39" s="108">
        <f>INDEX('Results w relative recovery'!$DM$2:$HQ$60,MATCH($A39,'Results w relative recovery'!$A$2:$A$60,0),MATCH(AQ$5,'Results w relative recovery'!$DM$3:$HQ$3,0))</f>
        <v>78608.493700000006</v>
      </c>
      <c r="AR39" s="108">
        <f>INDEX('Results w relative recovery'!$DM$2:$HQ$60,MATCH($A39,'Results w relative recovery'!$A$2:$A$60,0),MATCH(AR$5,'Results w relative recovery'!$DM$3:$HQ$3,0))</f>
        <v>26768.471000000001</v>
      </c>
      <c r="AS39" s="108">
        <f>INDEX('Results w relative recovery'!$DM$2:$HQ$60,MATCH($A39,'Results w relative recovery'!$A$2:$A$60,0),MATCH(AS$5,'Results w relative recovery'!$DM$3:$HQ$3,0))</f>
        <v>89249.460600000006</v>
      </c>
      <c r="AT39" s="108">
        <f>INDEX('Results w relative recovery'!$DM$2:$HQ$60,MATCH($A39,'Results w relative recovery'!$A$2:$A$60,0),MATCH(AT$5,'Results w relative recovery'!$DM$3:$HQ$3,0))</f>
        <v>97288.672699999996</v>
      </c>
      <c r="AU39" s="108">
        <f>INDEX('Results w relative recovery'!$DM$2:$HQ$60,MATCH($A39,'Results w relative recovery'!$A$2:$A$60,0),MATCH(AU$5,'Results w relative recovery'!$DM$3:$HQ$3,0))</f>
        <v>28274.074000000001</v>
      </c>
      <c r="AV39" s="108">
        <f>INDEX('Results w relative recovery'!$DM$2:$HQ$60,MATCH($A39,'Results w relative recovery'!$A$2:$A$60,0),MATCH(AV$5,'Results w relative recovery'!$DM$3:$HQ$3,0))</f>
        <v>29762.3501</v>
      </c>
      <c r="AW39" s="108">
        <f>INDEX('Results w relative recovery'!$DM$2:$HQ$60,MATCH($A39,'Results w relative recovery'!$A$2:$A$60,0),MATCH(AW$5,'Results w relative recovery'!$DM$3:$HQ$3,0))</f>
        <v>106902.0625</v>
      </c>
      <c r="AX39" s="108">
        <f>INDEX('Results w relative recovery'!$DM$2:$HQ$60,MATCH($A39,'Results w relative recovery'!$A$2:$A$60,0),MATCH(AX$5,'Results w relative recovery'!$DM$3:$HQ$3,0))</f>
        <v>40218.041100000002</v>
      </c>
      <c r="AY39" s="108">
        <f>INDEX('Results w relative recovery'!$DM$2:$HQ$60,MATCH($A39,'Results w relative recovery'!$A$2:$A$60,0),MATCH(AY$5,'Results w relative recovery'!$DM$3:$HQ$3,0))</f>
        <v>43121.840300000003</v>
      </c>
      <c r="AZ39" s="108">
        <f>INDEX('Results w relative recovery'!$DM$2:$HQ$60,MATCH($A39,'Results w relative recovery'!$A$2:$A$60,0),MATCH(AZ$5,'Results w relative recovery'!$DM$3:$HQ$3,0))</f>
        <v>210606.62460000001</v>
      </c>
      <c r="BA39" s="108">
        <f>INDEX('Results w relative recovery'!$DM$2:$HQ$60,MATCH($A39,'Results w relative recovery'!$A$2:$A$60,0),MATCH(BA$5,'Results w relative recovery'!$DM$3:$HQ$3,0))</f>
        <v>51269.943200000002</v>
      </c>
      <c r="BB39" s="108">
        <f>INDEX('Results w relative recovery'!$DM$2:$HQ$60,MATCH($A39,'Results w relative recovery'!$A$2:$A$60,0),MATCH(BB$5,'Results w relative recovery'!$DM$3:$HQ$3,0))</f>
        <v>39407.439299999998</v>
      </c>
      <c r="BC39" s="108">
        <f>INDEX('Results w relative recovery'!$DM$2:$HQ$60,MATCH($A39,'Results w relative recovery'!$A$2:$A$60,0),MATCH(BC$5,'Results w relative recovery'!$DM$3:$HQ$3,0))</f>
        <v>14216.080599999999</v>
      </c>
      <c r="BD39" s="108">
        <f>INDEX('Results w relative recovery'!$DM$2:$HQ$60,MATCH($A39,'Results w relative recovery'!$A$2:$A$60,0),MATCH(BD$5,'Results w relative recovery'!$DM$3:$HQ$3,0))</f>
        <v>229137.2769</v>
      </c>
      <c r="BE39" s="108">
        <f>INDEX('Results w relative recovery'!$DM$2:$HQ$60,MATCH($A39,'Results w relative recovery'!$A$2:$A$60,0),MATCH(BE$5,'Results w relative recovery'!$DM$3:$HQ$3,0))</f>
        <v>190748.06649999999</v>
      </c>
      <c r="BF39" s="108">
        <f>INDEX('Results w relative recovery'!$DM$2:$HQ$60,MATCH($A39,'Results w relative recovery'!$A$2:$A$60,0),MATCH(BF$5,'Results w relative recovery'!$DM$3:$HQ$3,0))</f>
        <v>105365.591</v>
      </c>
      <c r="BG39" s="108">
        <f>INDEX('Results w relative recovery'!$DM$2:$HQ$60,MATCH($A39,'Results w relative recovery'!$A$2:$A$60,0),MATCH(BG$5,'Results w relative recovery'!$DM$3:$HQ$3,0))</f>
        <v>108529.0984</v>
      </c>
      <c r="BH39" s="108" t="str">
        <f>INDEX('Results w relative recovery'!$DM$2:$HQ$60,MATCH($A39,'Results w relative recovery'!$A$2:$A$60,0),MATCH(BH$5,'Results w relative recovery'!$DM$3:$HQ$3,0))</f>
        <v>&lt; LOQ</v>
      </c>
      <c r="BI39" s="108" t="str">
        <f>INDEX('Results w relative recovery'!$DM$2:$HQ$60,MATCH($A39,'Results w relative recovery'!$A$2:$A$60,0),MATCH(BI$5,'Results w relative recovery'!$DM$3:$HQ$3,0))</f>
        <v>&lt; LOQ</v>
      </c>
      <c r="BJ39" s="108" t="str">
        <f>INDEX('Results w relative recovery'!$DM$2:$HQ$60,MATCH($A39,'Results w relative recovery'!$A$2:$A$60,0),MATCH(BJ$5,'Results w relative recovery'!$DM$3:$HQ$3,0))</f>
        <v>&lt; LOQ</v>
      </c>
      <c r="BK39" s="108" t="str">
        <f>INDEX('Results w relative recovery'!$DM$2:$HQ$60,MATCH($A39,'Results w relative recovery'!$A$2:$A$60,0),MATCH(BK$5,'Results w relative recovery'!$DM$3:$HQ$3,0))</f>
        <v>&lt; LOQ</v>
      </c>
      <c r="BL39" s="108" t="str">
        <f>INDEX('Results w relative recovery'!$DM$2:$HQ$60,MATCH($A39,'Results w relative recovery'!$A$2:$A$60,0),MATCH(BL$5,'Results w relative recovery'!$DM$3:$HQ$3,0))</f>
        <v>&lt; LOQ</v>
      </c>
      <c r="BM39" s="108">
        <f>INDEX('Results w relative recovery'!$DM$2:$HQ$60,MATCH($A39,'Results w relative recovery'!$A$2:$A$60,0),MATCH(BM$5,'Results w relative recovery'!$DM$3:$HQ$3,0))</f>
        <v>2386001.9914000002</v>
      </c>
      <c r="BN39" s="108">
        <f>INDEX('Results w relative recovery'!$DM$2:$HQ$60,MATCH($A39,'Results w relative recovery'!$A$2:$A$60,0),MATCH(BN$5,'Results w relative recovery'!$DM$3:$HQ$3,0))</f>
        <v>9314757.5036999993</v>
      </c>
      <c r="BO39" s="108" t="str">
        <f>INDEX('Results w relative recovery'!$DM$2:$HQ$60,MATCH($A39,'Results w relative recovery'!$A$2:$A$60,0),MATCH(BO$5,'Results w relative recovery'!$DM$3:$HQ$3,0))</f>
        <v>&lt; LOQ</v>
      </c>
      <c r="BP39" s="108" t="str">
        <f>INDEX('Results w relative recovery'!$DM$2:$HQ$60,MATCH($A39,'Results w relative recovery'!$A$2:$A$60,0),MATCH(BP$5,'Results w relative recovery'!$DM$3:$HQ$3,0))</f>
        <v>&lt; LOQ</v>
      </c>
      <c r="BQ39" s="108" t="str">
        <f>INDEX('Results w relative recovery'!$DM$2:$HQ$60,MATCH($A39,'Results w relative recovery'!$A$2:$A$60,0),MATCH(BQ$5,'Results w relative recovery'!$DM$3:$HQ$3,0))</f>
        <v>&lt; LOQ</v>
      </c>
      <c r="BR39" s="108" t="str">
        <f>INDEX('Results w relative recovery'!$DM$2:$HQ$60,MATCH($A39,'Results w relative recovery'!$A$2:$A$60,0),MATCH(BR$5,'Results w relative recovery'!$DM$3:$HQ$3,0))</f>
        <v>&lt; LOQ</v>
      </c>
      <c r="BS39" s="108" t="str">
        <f>INDEX('Results w relative recovery'!$DM$2:$HQ$60,MATCH($A39,'Results w relative recovery'!$A$2:$A$60,0),MATCH(BS$5,'Results w relative recovery'!$DM$3:$HQ$3,0))</f>
        <v>&lt; LOQ</v>
      </c>
      <c r="BT39" s="108" t="str">
        <f>INDEX('Results w relative recovery'!$DM$2:$HQ$60,MATCH($A39,'Results w relative recovery'!$A$2:$A$60,0),MATCH(BT$5,'Results w relative recovery'!$DM$3:$HQ$3,0))</f>
        <v>&lt; LOQ</v>
      </c>
      <c r="BU39" s="108" t="str">
        <f>INDEX('Results w relative recovery'!$DM$2:$HQ$60,MATCH($A39,'Results w relative recovery'!$A$2:$A$60,0),MATCH(BU$5,'Results w relative recovery'!$DM$3:$HQ$3,0))</f>
        <v>&lt; LOQ</v>
      </c>
      <c r="BV39" s="108" t="str">
        <f>INDEX('Results w relative recovery'!$DM$2:$HQ$60,MATCH($A39,'Results w relative recovery'!$A$2:$A$60,0),MATCH(BV$5,'Results w relative recovery'!$DM$3:$HQ$3,0))</f>
        <v>&lt; LOQ</v>
      </c>
      <c r="BW39" s="108" t="str">
        <f>INDEX('Results w relative recovery'!$DM$2:$HQ$60,MATCH($A39,'Results w relative recovery'!$A$2:$A$60,0),MATCH(BW$5,'Results w relative recovery'!$DM$3:$HQ$3,0))</f>
        <v>&lt; LOQ</v>
      </c>
      <c r="BX39" s="108" t="str">
        <f>INDEX('Results w relative recovery'!$DM$2:$HQ$60,MATCH($A39,'Results w relative recovery'!$A$2:$A$60,0),MATCH(BX$5,'Results w relative recovery'!$DM$3:$HQ$3,0))</f>
        <v>&lt; LOQ</v>
      </c>
      <c r="BY39" s="108" t="str">
        <f>INDEX('Results w relative recovery'!$DM$2:$HQ$60,MATCH($A39,'Results w relative recovery'!$A$2:$A$60,0),MATCH(BY$5,'Results w relative recovery'!$DM$3:$HQ$3,0))</f>
        <v>&lt; LOQ</v>
      </c>
      <c r="BZ39" s="108" t="str">
        <f>INDEX('Results w relative recovery'!$DM$2:$HQ$60,MATCH($A39,'Results w relative recovery'!$A$2:$A$60,0),MATCH(BZ$5,'Results w relative recovery'!$DM$3:$HQ$3,0))</f>
        <v>&lt; LOQ</v>
      </c>
      <c r="CA39" s="108" t="str">
        <f>INDEX('Results w relative recovery'!$DM$2:$HQ$60,MATCH($A39,'Results w relative recovery'!$A$2:$A$60,0),MATCH(CA$5,'Results w relative recovery'!$DM$3:$HQ$3,0))</f>
        <v>&lt; LOQ</v>
      </c>
      <c r="CB39" s="108" t="str">
        <f>INDEX('Results w relative recovery'!$DM$2:$HQ$60,MATCH($A39,'Results w relative recovery'!$A$2:$A$60,0),MATCH(CB$5,'Results w relative recovery'!$DM$3:$HQ$3,0))</f>
        <v>&lt; LOQ</v>
      </c>
      <c r="CC39" s="108" t="str">
        <f>INDEX('Results w relative recovery'!$DM$2:$HQ$60,MATCH($A39,'Results w relative recovery'!$A$2:$A$60,0),MATCH(CC$5,'Results w relative recovery'!$DM$3:$HQ$3,0))</f>
        <v>&lt; LOQ</v>
      </c>
      <c r="CD39" s="108" t="str">
        <f>INDEX('Results w relative recovery'!$DM$2:$HQ$60,MATCH($A39,'Results w relative recovery'!$A$2:$A$60,0),MATCH(CD$5,'Results w relative recovery'!$DM$3:$HQ$3,0))</f>
        <v>&lt; LOQ</v>
      </c>
      <c r="CE39" s="108" t="str">
        <f>INDEX('Results w relative recovery'!$DM$2:$HQ$60,MATCH($A39,'Results w relative recovery'!$A$2:$A$60,0),MATCH(CE$5,'Results w relative recovery'!$DM$3:$HQ$3,0))</f>
        <v>&lt; LOQ</v>
      </c>
      <c r="CF39" s="108" t="str">
        <f>INDEX('Results w relative recovery'!$DM$2:$HQ$60,MATCH($A39,'Results w relative recovery'!$A$2:$A$60,0),MATCH(CF$5,'Results w relative recovery'!$DM$3:$HQ$3,0))</f>
        <v>&lt; LOQ</v>
      </c>
      <c r="CG39" s="108" t="str">
        <f>INDEX('Results w relative recovery'!$DM$2:$HQ$60,MATCH($A39,'Results w relative recovery'!$A$2:$A$60,0),MATCH(CG$5,'Results w relative recovery'!$DM$3:$HQ$3,0))</f>
        <v>&lt; LOQ</v>
      </c>
      <c r="CH39" s="108" t="str">
        <f>INDEX('Results w relative recovery'!$DM$2:$HQ$60,MATCH($A39,'Results w relative recovery'!$A$2:$A$60,0),MATCH(CH$5,'Results w relative recovery'!$DM$3:$HQ$3,0))</f>
        <v>&lt; LOQ</v>
      </c>
      <c r="CI39" s="108" t="str">
        <f>INDEX('Results w relative recovery'!$DM$2:$HQ$60,MATCH($A39,'Results w relative recovery'!$A$2:$A$60,0),MATCH(CI$5,'Results w relative recovery'!$DM$3:$HQ$3,0))</f>
        <v>&lt; LOQ</v>
      </c>
      <c r="CJ39" s="108" t="str">
        <f>INDEX('Results w relative recovery'!$DM$2:$HQ$60,MATCH($A39,'Results w relative recovery'!$A$2:$A$60,0),MATCH(CJ$5,'Results w relative recovery'!$DM$3:$HQ$3,0))</f>
        <v>&lt; LOQ</v>
      </c>
      <c r="CK39" s="108" t="str">
        <f>INDEX('Results w relative recovery'!$DM$2:$HQ$60,MATCH($A39,'Results w relative recovery'!$A$2:$A$60,0),MATCH(CK$5,'Results w relative recovery'!$DM$3:$HQ$3,0))</f>
        <v>&lt; LOQ</v>
      </c>
      <c r="CL39" s="108" t="str">
        <f>INDEX('Results w relative recovery'!$DM$2:$HQ$60,MATCH($A39,'Results w relative recovery'!$A$2:$A$60,0),MATCH(CL$5,'Results w relative recovery'!$DM$3:$HQ$3,0))</f>
        <v>&lt; LOQ</v>
      </c>
      <c r="CM39" s="108" t="str">
        <f>INDEX('Results w relative recovery'!$DM$2:$HQ$60,MATCH($A39,'Results w relative recovery'!$A$2:$A$60,0),MATCH(CM$5,'Results w relative recovery'!$DM$3:$HQ$3,0))</f>
        <v>&lt; LOQ</v>
      </c>
      <c r="CN39" s="108">
        <f>INDEX('Results w relative recovery'!$DM$2:$HQ$60,MATCH($A39,'Results w relative recovery'!$A$2:$A$60,0),MATCH(CN$5,'Results w relative recovery'!$DM$3:$HQ$3,0))</f>
        <v>24189.379300000001</v>
      </c>
      <c r="CO39" s="108">
        <f>INDEX('Results w relative recovery'!$DM$2:$HQ$60,MATCH($A39,'Results w relative recovery'!$A$2:$A$60,0),MATCH(CO$5,'Results w relative recovery'!$DM$3:$HQ$3,0))</f>
        <v>23496.051100000001</v>
      </c>
      <c r="CP39" s="108">
        <f>INDEX('Results w relative recovery'!$DM$2:$HQ$60,MATCH($A39,'Results w relative recovery'!$A$2:$A$60,0),MATCH(CP$5,'Results w relative recovery'!$DM$3:$HQ$3,0))</f>
        <v>114923.9676</v>
      </c>
      <c r="CQ39" s="108">
        <f>INDEX('Results w relative recovery'!$DM$2:$HQ$60,MATCH($A39,'Results w relative recovery'!$A$2:$A$60,0),MATCH(CQ$5,'Results w relative recovery'!$DM$3:$HQ$3,0))</f>
        <v>190277.15839999999</v>
      </c>
      <c r="CR39" s="108" t="str">
        <f>INDEX('Results w relative recovery'!$DM$2:$HQ$60,MATCH($A39,'Results w relative recovery'!$A$2:$A$60,0),MATCH(CR$5,'Results w relative recovery'!$DM$3:$HQ$3,0))</f>
        <v>&lt; LOQ</v>
      </c>
      <c r="CS39" s="108" t="str">
        <f>INDEX('Results w relative recovery'!$DM$2:$HQ$60,MATCH($A39,'Results w relative recovery'!$A$2:$A$60,0),MATCH(CS$5,'Results w relative recovery'!$DM$3:$HQ$3,0))</f>
        <v>&lt; LOQ</v>
      </c>
      <c r="CT39" s="108" t="str">
        <f>INDEX('Results w relative recovery'!$DM$2:$HQ$60,MATCH($A39,'Results w relative recovery'!$A$2:$A$60,0),MATCH(CT$5,'Results w relative recovery'!$DM$3:$HQ$3,0))</f>
        <v>&lt; LOQ</v>
      </c>
      <c r="CU39" s="108" t="str">
        <f>INDEX('Results w relative recovery'!$DM$2:$HQ$60,MATCH($A39,'Results w relative recovery'!$A$2:$A$60,0),MATCH(CU$5,'Results w relative recovery'!$DM$3:$HQ$3,0))</f>
        <v>&lt; LOQ</v>
      </c>
      <c r="CV39" s="108" t="str">
        <f>INDEX('Results w relative recovery'!$DM$2:$HQ$60,MATCH($A39,'Results w relative recovery'!$A$2:$A$60,0),MATCH(CV$5,'Results w relative recovery'!$DM$3:$HQ$3,0))</f>
        <v>&lt; LOQ</v>
      </c>
      <c r="CW39" s="108">
        <f>INDEX('Results w relative recovery'!$DM$2:$HQ$60,MATCH($A39,'Results w relative recovery'!$A$2:$A$60,0),MATCH(CW$5,'Results w relative recovery'!$DM$3:$HQ$3,0))</f>
        <v>965.03959999999995</v>
      </c>
      <c r="CX39" s="108">
        <f>INDEX('Results w relative recovery'!$DM$2:$HQ$60,MATCH($A39,'Results w relative recovery'!$A$2:$A$60,0),MATCH(CX$5,'Results w relative recovery'!$DM$3:$HQ$3,0))</f>
        <v>3879.5727000000002</v>
      </c>
      <c r="CY39" s="108">
        <f>INDEX('Results w relative recovery'!$DM$2:$HQ$60,MATCH($A39,'Results w relative recovery'!$A$2:$A$60,0),MATCH(CY$5,'Results w relative recovery'!$DM$3:$HQ$3,0))</f>
        <v>38740.7359</v>
      </c>
      <c r="CZ39" s="108" t="str">
        <f>INDEX('Results w relative recovery'!$DM$2:$HQ$60,MATCH($A39,'Results w relative recovery'!$A$2:$A$60,0),MATCH(CZ$5,'Results w relative recovery'!$DM$3:$HQ$3,0))</f>
        <v>&lt; LOQ</v>
      </c>
      <c r="DA39" s="108" t="str">
        <f>INDEX('Results w relative recovery'!$DM$2:$HQ$60,MATCH($A39,'Results w relative recovery'!$A$2:$A$60,0),MATCH(DA$5,'Results w relative recovery'!$DM$3:$HQ$3,0))</f>
        <v>&lt; LOQ</v>
      </c>
      <c r="DB39" s="108" t="str">
        <f>INDEX('Results w relative recovery'!$DM$2:$HQ$60,MATCH($A39,'Results w relative recovery'!$A$2:$A$60,0),MATCH(DB$5,'Results w relative recovery'!$DM$3:$HQ$3,0))</f>
        <v>&lt; LOQ</v>
      </c>
      <c r="DC39" s="108" t="str">
        <f>INDEX('Results w relative recovery'!$DM$2:$HQ$60,MATCH($A39,'Results w relative recovery'!$A$2:$A$60,0),MATCH(DC$5,'Results w relative recovery'!$DM$3:$HQ$3,0))</f>
        <v>&lt; LOQ</v>
      </c>
      <c r="DD39" s="108" t="str">
        <f>INDEX('Results w relative recovery'!$DM$2:$HQ$60,MATCH($A39,'Results w relative recovery'!$A$2:$A$60,0),MATCH(DD$5,'Results w relative recovery'!$DM$3:$HQ$3,0))</f>
        <v>&lt; LOQ</v>
      </c>
      <c r="DE39" s="108" t="str">
        <f>INDEX('Results w relative recovery'!$DM$2:$HQ$60,MATCH($A39,'Results w relative recovery'!$A$2:$A$60,0),MATCH(DE$5,'Results w relative recovery'!$DM$3:$HQ$3,0))</f>
        <v>&lt; LOQ</v>
      </c>
      <c r="DF39" s="108" t="str">
        <f>INDEX('Results w relative recovery'!$DM$2:$HQ$60,MATCH($A39,'Results w relative recovery'!$A$2:$A$60,0),MATCH(DF$5,'Results w relative recovery'!$DM$3:$HQ$3,0))</f>
        <v>&lt; LOQ</v>
      </c>
      <c r="DG39" s="108" t="str">
        <f>INDEX('Results w relative recovery'!$DM$2:$HQ$60,MATCH($A39,'Results w relative recovery'!$A$2:$A$60,0),MATCH(DG$5,'Results w relative recovery'!$DM$3:$HQ$3,0))</f>
        <v>&lt; LOQ</v>
      </c>
      <c r="DH39" s="108" t="str">
        <f>INDEX('Results w relative recovery'!$DM$2:$HQ$60,MATCH($A39,'Results w relative recovery'!$A$2:$A$60,0),MATCH(DH$5,'Results w relative recovery'!$DM$3:$HQ$3,0))</f>
        <v>&lt; LOQ</v>
      </c>
      <c r="DI39" s="108" t="str">
        <f>INDEX('Results w relative recovery'!$DM$2:$HQ$60,MATCH($A39,'Results w relative recovery'!$A$2:$A$60,0),MATCH(DI$5,'Results w relative recovery'!$DM$3:$HQ$3,0))</f>
        <v>&lt; LOQ</v>
      </c>
      <c r="DJ39" s="108" t="str">
        <f>INDEX('Results w relative recovery'!$DM$2:$HQ$60,MATCH($A39,'Results w relative recovery'!$A$2:$A$60,0),MATCH(DJ$5,'Results w relative recovery'!$DM$3:$HQ$3,0))</f>
        <v>&lt; LOQ</v>
      </c>
      <c r="DK39" s="108" t="str">
        <f>INDEX('Results w relative recovery'!$DM$2:$HQ$60,MATCH($A39,'Results w relative recovery'!$A$2:$A$60,0),MATCH(DK$5,'Results w relative recovery'!$DM$3:$HQ$3,0))</f>
        <v>&lt; LOQ</v>
      </c>
      <c r="DL39" s="108">
        <f>INDEX('Results w relative recovery'!$DM$2:$HQ$60,MATCH($A39,'Results w relative recovery'!$A$2:$A$60,0),MATCH(DL$5,'Results w relative recovery'!$DM$3:$HQ$3,0))</f>
        <v>537.54219999999998</v>
      </c>
      <c r="DM39" s="108">
        <f>INDEX('Results w relative recovery'!$DM$2:$HQ$60,MATCH($A39,'Results w relative recovery'!$A$2:$A$60,0),MATCH(DM$5,'Results w relative recovery'!$DM$3:$HQ$3,0))</f>
        <v>951.52350000000001</v>
      </c>
      <c r="DN39" s="108">
        <f>INDEX('Results w relative recovery'!$DM$2:$HQ$60,MATCH($A39,'Results w relative recovery'!$A$2:$A$60,0),MATCH(DN$5,'Results w relative recovery'!$DM$3:$HQ$3,0))</f>
        <v>4776.8017</v>
      </c>
      <c r="DO39" s="108">
        <f>INDEX('Results w relative recovery'!$DM$2:$HQ$60,MATCH($A39,'Results w relative recovery'!$A$2:$A$60,0),MATCH(DO$5,'Results w relative recovery'!$DM$3:$HQ$3,0))</f>
        <v>6598.3792999999996</v>
      </c>
    </row>
    <row r="40" spans="1:119" x14ac:dyDescent="0.25">
      <c r="A40" s="103" t="s">
        <v>242</v>
      </c>
      <c r="C40" s="173" t="str">
        <f>LOOKUP(A40,Auswertung_Sequence!A40:A93,Auswertung_Sequence!E40:E93)</f>
        <v>Yes</v>
      </c>
      <c r="E40" s="173">
        <f ca="1">LOOKUP(A40,'Results w relative recovery'!$A$4:$A$60,'Results w relative recovery'!$DL$4:$DL$19)</f>
        <v>208</v>
      </c>
      <c r="L40" s="108" t="str">
        <f>INDEX('Results w relative recovery'!$DM$2:$HQ$60,MATCH($A40,'Results w relative recovery'!$A$2:$A$60,0),MATCH(L$5,'Results w relative recovery'!$DM$3:$HQ$3,0))</f>
        <v>&lt; LOQ</v>
      </c>
      <c r="M40" s="108" t="str">
        <f>INDEX('Results w relative recovery'!$DM$2:$HQ$60,MATCH($A40,'Results w relative recovery'!$A$2:$A$60,0),MATCH(M$5,'Results w relative recovery'!$DM$3:$HQ$3,0))</f>
        <v>&lt; LOQ</v>
      </c>
      <c r="N40" s="108" t="str">
        <f>INDEX('Results w relative recovery'!$DM$2:$HQ$60,MATCH($A40,'Results w relative recovery'!$A$2:$A$60,0),MATCH(N$5,'Results w relative recovery'!$DM$3:$HQ$3,0))</f>
        <v>&lt; LOQ</v>
      </c>
      <c r="O40" s="108" t="str">
        <f>INDEX('Results w relative recovery'!$DM$2:$HQ$60,MATCH($A40,'Results w relative recovery'!$A$2:$A$60,0),MATCH(O$5,'Results w relative recovery'!$DM$3:$HQ$3,0))</f>
        <v>&lt; LOQ</v>
      </c>
      <c r="P40" s="108" t="str">
        <f>INDEX('Results w relative recovery'!$DM$2:$HQ$60,MATCH($A40,'Results w relative recovery'!$A$2:$A$60,0),MATCH(P$5,'Results w relative recovery'!$DM$3:$HQ$3,0))</f>
        <v>&lt; LOQ</v>
      </c>
      <c r="Q40" s="108" t="str">
        <f>INDEX('Results w relative recovery'!$DM$2:$HQ$60,MATCH($A40,'Results w relative recovery'!$A$2:$A$60,0),MATCH(Q$5,'Results w relative recovery'!$DM$3:$HQ$3,0))</f>
        <v>&lt; LOQ</v>
      </c>
      <c r="R40" s="108" t="str">
        <f>INDEX('Results w relative recovery'!$DM$2:$HQ$60,MATCH($A40,'Results w relative recovery'!$A$2:$A$60,0),MATCH(R$5,'Results w relative recovery'!$DM$3:$HQ$3,0))</f>
        <v>&lt; LOQ</v>
      </c>
      <c r="S40" s="108" t="str">
        <f>INDEX('Results w relative recovery'!$DM$2:$HQ$60,MATCH($A40,'Results w relative recovery'!$A$2:$A$60,0),MATCH(S$5,'Results w relative recovery'!$DM$3:$HQ$3,0))</f>
        <v>&lt; LOQ</v>
      </c>
      <c r="T40" s="108" t="str">
        <f>INDEX('Results w relative recovery'!$DM$2:$HQ$60,MATCH($A40,'Results w relative recovery'!$A$2:$A$60,0),MATCH(T$5,'Results w relative recovery'!$DM$3:$HQ$3,0))</f>
        <v>&lt; LOQ</v>
      </c>
      <c r="U40" s="108" t="str">
        <f>INDEX('Results w relative recovery'!$DM$2:$HQ$60,MATCH($A40,'Results w relative recovery'!$A$2:$A$60,0),MATCH(U$5,'Results w relative recovery'!$DM$3:$HQ$3,0))</f>
        <v>&lt; LOQ</v>
      </c>
      <c r="V40" s="108" t="str">
        <f>INDEX('Results w relative recovery'!$DM$2:$HQ$60,MATCH($A40,'Results w relative recovery'!$A$2:$A$60,0),MATCH(V$5,'Results w relative recovery'!$DM$3:$HQ$3,0))</f>
        <v>&lt; LOQ</v>
      </c>
      <c r="W40" s="108">
        <f>INDEX('Results w relative recovery'!$DM$2:$HQ$60,MATCH($A40,'Results w relative recovery'!$A$2:$A$60,0),MATCH(W$5,'Results w relative recovery'!$DM$3:$HQ$3,0))</f>
        <v>475.66019999999997</v>
      </c>
      <c r="X40" s="108">
        <f>INDEX('Results w relative recovery'!$DM$2:$HQ$60,MATCH($A40,'Results w relative recovery'!$A$2:$A$60,0),MATCH(X$5,'Results w relative recovery'!$DM$3:$HQ$3,0))</f>
        <v>903.14949999999999</v>
      </c>
      <c r="Y40" s="108">
        <f>INDEX('Results w relative recovery'!$DM$2:$HQ$60,MATCH($A40,'Results w relative recovery'!$A$2:$A$60,0),MATCH(Y$5,'Results w relative recovery'!$DM$3:$HQ$3,0))</f>
        <v>5129.0562</v>
      </c>
      <c r="Z40" s="108">
        <f>INDEX('Results w relative recovery'!$DM$2:$HQ$60,MATCH($A40,'Results w relative recovery'!$A$2:$A$60,0),MATCH(Z$5,'Results w relative recovery'!$DM$3:$HQ$3,0))</f>
        <v>6976.0338000000002</v>
      </c>
      <c r="AA40" s="108" t="str">
        <f>INDEX('Results w relative recovery'!$DM$2:$HQ$60,MATCH($A40,'Results w relative recovery'!$A$2:$A$60,0),MATCH(AA$5,'Results w relative recovery'!$DM$3:$HQ$3,0))</f>
        <v>&lt; LOQ</v>
      </c>
      <c r="AB40" s="108" t="str">
        <f>INDEX('Results w relative recovery'!$DM$2:$HQ$60,MATCH($A40,'Results w relative recovery'!$A$2:$A$60,0),MATCH(AB$5,'Results w relative recovery'!$DM$3:$HQ$3,0))</f>
        <v>&lt; LOQ</v>
      </c>
      <c r="AC40" s="108" t="str">
        <f>INDEX('Results w relative recovery'!$DM$2:$HQ$60,MATCH($A40,'Results w relative recovery'!$A$2:$A$60,0),MATCH(AC$5,'Results w relative recovery'!$DM$3:$HQ$3,0))</f>
        <v>&lt; LOQ</v>
      </c>
      <c r="AD40" s="108" t="str">
        <f>INDEX('Results w relative recovery'!$DM$2:$HQ$60,MATCH($A40,'Results w relative recovery'!$A$2:$A$60,0),MATCH(AD$5,'Results w relative recovery'!$DM$3:$HQ$3,0))</f>
        <v>&lt; LOQ</v>
      </c>
      <c r="AE40" s="108">
        <f>INDEX('Results w relative recovery'!$DM$2:$HQ$60,MATCH($A40,'Results w relative recovery'!$A$2:$A$60,0),MATCH(AE$5,'Results w relative recovery'!$DM$3:$HQ$3,0))</f>
        <v>292.90640000000002</v>
      </c>
      <c r="AF40" s="108">
        <f>INDEX('Results w relative recovery'!$DM$2:$HQ$60,MATCH($A40,'Results w relative recovery'!$A$2:$A$60,0),MATCH(AF$5,'Results w relative recovery'!$DM$3:$HQ$3,0))</f>
        <v>20888.735499999999</v>
      </c>
      <c r="AG40" s="108">
        <f>INDEX('Results w relative recovery'!$DM$2:$HQ$60,MATCH($A40,'Results w relative recovery'!$A$2:$A$60,0),MATCH(AG$5,'Results w relative recovery'!$DM$3:$HQ$3,0))</f>
        <v>223.28890000000001</v>
      </c>
      <c r="AH40" s="108" t="str">
        <f>INDEX('Results w relative recovery'!$DM$2:$HQ$60,MATCH($A40,'Results w relative recovery'!$A$2:$A$60,0),MATCH(AH$5,'Results w relative recovery'!$DM$3:$HQ$3,0))</f>
        <v>&lt; LOQ</v>
      </c>
      <c r="AI40" s="108">
        <f>INDEX('Results w relative recovery'!$DM$2:$HQ$60,MATCH($A40,'Results w relative recovery'!$A$2:$A$60,0),MATCH(AI$5,'Results w relative recovery'!$DM$3:$HQ$3,0))</f>
        <v>1796.6203</v>
      </c>
      <c r="AJ40" s="108">
        <f>INDEX('Results w relative recovery'!$DM$2:$HQ$60,MATCH($A40,'Results w relative recovery'!$A$2:$A$60,0),MATCH(AJ$5,'Results w relative recovery'!$DM$3:$HQ$3,0))</f>
        <v>1423.9558999999999</v>
      </c>
      <c r="AK40" s="108">
        <f>INDEX('Results w relative recovery'!$DM$2:$HQ$60,MATCH($A40,'Results w relative recovery'!$A$2:$A$60,0),MATCH(AK$5,'Results w relative recovery'!$DM$3:$HQ$3,0))</f>
        <v>1988.7935</v>
      </c>
      <c r="AL40" s="108">
        <f>INDEX('Results w relative recovery'!$DM$2:$HQ$60,MATCH($A40,'Results w relative recovery'!$A$2:$A$60,0),MATCH(AL$5,'Results w relative recovery'!$DM$3:$HQ$3,0))</f>
        <v>1643.6394</v>
      </c>
      <c r="AM40" s="108">
        <f>INDEX('Results w relative recovery'!$DM$2:$HQ$60,MATCH($A40,'Results w relative recovery'!$A$2:$A$60,0),MATCH(AM$5,'Results w relative recovery'!$DM$3:$HQ$3,0))</f>
        <v>1605.1787999999999</v>
      </c>
      <c r="AN40" s="108">
        <f>INDEX('Results w relative recovery'!$DM$2:$HQ$60,MATCH($A40,'Results w relative recovery'!$A$2:$A$60,0),MATCH(AN$5,'Results w relative recovery'!$DM$3:$HQ$3,0))</f>
        <v>1965.4648</v>
      </c>
      <c r="AO40" s="108">
        <f>INDEX('Results w relative recovery'!$DM$2:$HQ$60,MATCH($A40,'Results w relative recovery'!$A$2:$A$60,0),MATCH(AO$5,'Results w relative recovery'!$DM$3:$HQ$3,0))</f>
        <v>1162.5934999999999</v>
      </c>
      <c r="AP40" s="108">
        <f>INDEX('Results w relative recovery'!$DM$2:$HQ$60,MATCH($A40,'Results w relative recovery'!$A$2:$A$60,0),MATCH(AP$5,'Results w relative recovery'!$DM$3:$HQ$3,0))</f>
        <v>1816.6686999999999</v>
      </c>
      <c r="AQ40" s="108">
        <f>INDEX('Results w relative recovery'!$DM$2:$HQ$60,MATCH($A40,'Results w relative recovery'!$A$2:$A$60,0),MATCH(AQ$5,'Results w relative recovery'!$DM$3:$HQ$3,0))</f>
        <v>1605.7544</v>
      </c>
      <c r="AR40" s="108">
        <f>INDEX('Results w relative recovery'!$DM$2:$HQ$60,MATCH($A40,'Results w relative recovery'!$A$2:$A$60,0),MATCH(AR$5,'Results w relative recovery'!$DM$3:$HQ$3,0))</f>
        <v>10785.5047</v>
      </c>
      <c r="AS40" s="108">
        <f>INDEX('Results w relative recovery'!$DM$2:$HQ$60,MATCH($A40,'Results w relative recovery'!$A$2:$A$60,0),MATCH(AS$5,'Results w relative recovery'!$DM$3:$HQ$3,0))</f>
        <v>30614.213599999999</v>
      </c>
      <c r="AT40" s="108">
        <f>INDEX('Results w relative recovery'!$DM$2:$HQ$60,MATCH($A40,'Results w relative recovery'!$A$2:$A$60,0),MATCH(AT$5,'Results w relative recovery'!$DM$3:$HQ$3,0))</f>
        <v>7420.3148000000001</v>
      </c>
      <c r="AU40" s="108">
        <f>INDEX('Results w relative recovery'!$DM$2:$HQ$60,MATCH($A40,'Results w relative recovery'!$A$2:$A$60,0),MATCH(AU$5,'Results w relative recovery'!$DM$3:$HQ$3,0))</f>
        <v>24855.058300000001</v>
      </c>
      <c r="AV40" s="108">
        <f>INDEX('Results w relative recovery'!$DM$2:$HQ$60,MATCH($A40,'Results w relative recovery'!$A$2:$A$60,0),MATCH(AV$5,'Results w relative recovery'!$DM$3:$HQ$3,0))</f>
        <v>25623.6054</v>
      </c>
      <c r="AW40" s="108">
        <f>INDEX('Results w relative recovery'!$DM$2:$HQ$60,MATCH($A40,'Results w relative recovery'!$A$2:$A$60,0),MATCH(AW$5,'Results w relative recovery'!$DM$3:$HQ$3,0))</f>
        <v>130615.292</v>
      </c>
      <c r="AX40" s="108">
        <f>INDEX('Results w relative recovery'!$DM$2:$HQ$60,MATCH($A40,'Results w relative recovery'!$A$2:$A$60,0),MATCH(AX$5,'Results w relative recovery'!$DM$3:$HQ$3,0))</f>
        <v>85187.276100000003</v>
      </c>
      <c r="AY40" s="108">
        <f>INDEX('Results w relative recovery'!$DM$2:$HQ$60,MATCH($A40,'Results w relative recovery'!$A$2:$A$60,0),MATCH(AY$5,'Results w relative recovery'!$DM$3:$HQ$3,0))</f>
        <v>87986.267300000007</v>
      </c>
      <c r="AZ40" s="108">
        <f>INDEX('Results w relative recovery'!$DM$2:$HQ$60,MATCH($A40,'Results w relative recovery'!$A$2:$A$60,0),MATCH(AZ$5,'Results w relative recovery'!$DM$3:$HQ$3,0))</f>
        <v>50030.4355</v>
      </c>
      <c r="BA40" s="108">
        <f>INDEX('Results w relative recovery'!$DM$2:$HQ$60,MATCH($A40,'Results w relative recovery'!$A$2:$A$60,0),MATCH(BA$5,'Results w relative recovery'!$DM$3:$HQ$3,0))</f>
        <v>117175.89840000001</v>
      </c>
      <c r="BB40" s="108">
        <f>INDEX('Results w relative recovery'!$DM$2:$HQ$60,MATCH($A40,'Results w relative recovery'!$A$2:$A$60,0),MATCH(BB$5,'Results w relative recovery'!$DM$3:$HQ$3,0))</f>
        <v>99554.209799999997</v>
      </c>
      <c r="BC40" s="108">
        <f>INDEX('Results w relative recovery'!$DM$2:$HQ$60,MATCH($A40,'Results w relative recovery'!$A$2:$A$60,0),MATCH(BC$5,'Results w relative recovery'!$DM$3:$HQ$3,0))</f>
        <v>127593.41620000001</v>
      </c>
      <c r="BD40" s="108">
        <f>INDEX('Results w relative recovery'!$DM$2:$HQ$60,MATCH($A40,'Results w relative recovery'!$A$2:$A$60,0),MATCH(BD$5,'Results w relative recovery'!$DM$3:$HQ$3,0))</f>
        <v>57648.3361</v>
      </c>
      <c r="BE40" s="108">
        <f>INDEX('Results w relative recovery'!$DM$2:$HQ$60,MATCH($A40,'Results w relative recovery'!$A$2:$A$60,0),MATCH(BE$5,'Results w relative recovery'!$DM$3:$HQ$3,0))</f>
        <v>46664.047200000001</v>
      </c>
      <c r="BF40" s="108" t="str">
        <f>INDEX('Results w relative recovery'!$DM$2:$HQ$60,MATCH($A40,'Results w relative recovery'!$A$2:$A$60,0),MATCH(BF$5,'Results w relative recovery'!$DM$3:$HQ$3,0))</f>
        <v>&lt; LOQ</v>
      </c>
      <c r="BG40" s="108">
        <f>INDEX('Results w relative recovery'!$DM$2:$HQ$60,MATCH($A40,'Results w relative recovery'!$A$2:$A$60,0),MATCH(BG$5,'Results w relative recovery'!$DM$3:$HQ$3,0))</f>
        <v>55196.379099999998</v>
      </c>
      <c r="BH40" s="108" t="str">
        <f>INDEX('Results w relative recovery'!$DM$2:$HQ$60,MATCH($A40,'Results w relative recovery'!$A$2:$A$60,0),MATCH(BH$5,'Results w relative recovery'!$DM$3:$HQ$3,0))</f>
        <v>&lt; LOQ</v>
      </c>
      <c r="BI40" s="108" t="str">
        <f>INDEX('Results w relative recovery'!$DM$2:$HQ$60,MATCH($A40,'Results w relative recovery'!$A$2:$A$60,0),MATCH(BI$5,'Results w relative recovery'!$DM$3:$HQ$3,0))</f>
        <v>&lt; LOQ</v>
      </c>
      <c r="BJ40" s="108" t="str">
        <f>INDEX('Results w relative recovery'!$DM$2:$HQ$60,MATCH($A40,'Results w relative recovery'!$A$2:$A$60,0),MATCH(BJ$5,'Results w relative recovery'!$DM$3:$HQ$3,0))</f>
        <v>&lt; LOQ</v>
      </c>
      <c r="BK40" s="108" t="str">
        <f>INDEX('Results w relative recovery'!$DM$2:$HQ$60,MATCH($A40,'Results w relative recovery'!$A$2:$A$60,0),MATCH(BK$5,'Results w relative recovery'!$DM$3:$HQ$3,0))</f>
        <v>&lt; LOQ</v>
      </c>
      <c r="BL40" s="108" t="str">
        <f>INDEX('Results w relative recovery'!$DM$2:$HQ$60,MATCH($A40,'Results w relative recovery'!$A$2:$A$60,0),MATCH(BL$5,'Results w relative recovery'!$DM$3:$HQ$3,0))</f>
        <v>&lt; LOQ</v>
      </c>
      <c r="BM40" s="108">
        <f>INDEX('Results w relative recovery'!$DM$2:$HQ$60,MATCH($A40,'Results w relative recovery'!$A$2:$A$60,0),MATCH(BM$5,'Results w relative recovery'!$DM$3:$HQ$3,0))</f>
        <v>121584.18120000001</v>
      </c>
      <c r="BN40" s="108">
        <f>INDEX('Results w relative recovery'!$DM$2:$HQ$60,MATCH($A40,'Results w relative recovery'!$A$2:$A$60,0),MATCH(BN$5,'Results w relative recovery'!$DM$3:$HQ$3,0))</f>
        <v>128944.151</v>
      </c>
      <c r="BO40" s="108" t="str">
        <f>INDEX('Results w relative recovery'!$DM$2:$HQ$60,MATCH($A40,'Results w relative recovery'!$A$2:$A$60,0),MATCH(BO$5,'Results w relative recovery'!$DM$3:$HQ$3,0))</f>
        <v>&lt; LOQ</v>
      </c>
      <c r="BP40" s="108" t="str">
        <f>INDEX('Results w relative recovery'!$DM$2:$HQ$60,MATCH($A40,'Results w relative recovery'!$A$2:$A$60,0),MATCH(BP$5,'Results w relative recovery'!$DM$3:$HQ$3,0))</f>
        <v>&lt; LOQ</v>
      </c>
      <c r="BQ40" s="108" t="str">
        <f>INDEX('Results w relative recovery'!$DM$2:$HQ$60,MATCH($A40,'Results w relative recovery'!$A$2:$A$60,0),MATCH(BQ$5,'Results w relative recovery'!$DM$3:$HQ$3,0))</f>
        <v>&lt; LOQ</v>
      </c>
      <c r="BR40" s="108" t="str">
        <f>INDEX('Results w relative recovery'!$DM$2:$HQ$60,MATCH($A40,'Results w relative recovery'!$A$2:$A$60,0),MATCH(BR$5,'Results w relative recovery'!$DM$3:$HQ$3,0))</f>
        <v>&lt; LOQ</v>
      </c>
      <c r="BS40" s="108" t="str">
        <f>INDEX('Results w relative recovery'!$DM$2:$HQ$60,MATCH($A40,'Results w relative recovery'!$A$2:$A$60,0),MATCH(BS$5,'Results w relative recovery'!$DM$3:$HQ$3,0))</f>
        <v>&lt; LOQ</v>
      </c>
      <c r="BT40" s="108" t="str">
        <f>INDEX('Results w relative recovery'!$DM$2:$HQ$60,MATCH($A40,'Results w relative recovery'!$A$2:$A$60,0),MATCH(BT$5,'Results w relative recovery'!$DM$3:$HQ$3,0))</f>
        <v>&lt; LOQ</v>
      </c>
      <c r="BU40" s="108" t="str">
        <f>INDEX('Results w relative recovery'!$DM$2:$HQ$60,MATCH($A40,'Results w relative recovery'!$A$2:$A$60,0),MATCH(BU$5,'Results w relative recovery'!$DM$3:$HQ$3,0))</f>
        <v>&lt; LOQ</v>
      </c>
      <c r="BV40" s="108" t="str">
        <f>INDEX('Results w relative recovery'!$DM$2:$HQ$60,MATCH($A40,'Results w relative recovery'!$A$2:$A$60,0),MATCH(BV$5,'Results w relative recovery'!$DM$3:$HQ$3,0))</f>
        <v>&lt; LOQ</v>
      </c>
      <c r="BW40" s="108" t="str">
        <f>INDEX('Results w relative recovery'!$DM$2:$HQ$60,MATCH($A40,'Results w relative recovery'!$A$2:$A$60,0),MATCH(BW$5,'Results w relative recovery'!$DM$3:$HQ$3,0))</f>
        <v>&lt; LOQ</v>
      </c>
      <c r="BX40" s="108" t="str">
        <f>INDEX('Results w relative recovery'!$DM$2:$HQ$60,MATCH($A40,'Results w relative recovery'!$A$2:$A$60,0),MATCH(BX$5,'Results w relative recovery'!$DM$3:$HQ$3,0))</f>
        <v>&lt; LOQ</v>
      </c>
      <c r="BY40" s="108" t="str">
        <f>INDEX('Results w relative recovery'!$DM$2:$HQ$60,MATCH($A40,'Results w relative recovery'!$A$2:$A$60,0),MATCH(BY$5,'Results w relative recovery'!$DM$3:$HQ$3,0))</f>
        <v>&lt; LOQ</v>
      </c>
      <c r="BZ40" s="108" t="str">
        <f>INDEX('Results w relative recovery'!$DM$2:$HQ$60,MATCH($A40,'Results w relative recovery'!$A$2:$A$60,0),MATCH(BZ$5,'Results w relative recovery'!$DM$3:$HQ$3,0))</f>
        <v>&lt; LOQ</v>
      </c>
      <c r="CA40" s="108" t="str">
        <f>INDEX('Results w relative recovery'!$DM$2:$HQ$60,MATCH($A40,'Results w relative recovery'!$A$2:$A$60,0),MATCH(CA$5,'Results w relative recovery'!$DM$3:$HQ$3,0))</f>
        <v>&lt; LOQ</v>
      </c>
      <c r="CB40" s="108" t="str">
        <f>INDEX('Results w relative recovery'!$DM$2:$HQ$60,MATCH($A40,'Results w relative recovery'!$A$2:$A$60,0),MATCH(CB$5,'Results w relative recovery'!$DM$3:$HQ$3,0))</f>
        <v>&lt; LOQ</v>
      </c>
      <c r="CC40" s="108" t="str">
        <f>INDEX('Results w relative recovery'!$DM$2:$HQ$60,MATCH($A40,'Results w relative recovery'!$A$2:$A$60,0),MATCH(CC$5,'Results w relative recovery'!$DM$3:$HQ$3,0))</f>
        <v>&lt; LOQ</v>
      </c>
      <c r="CD40" s="108" t="str">
        <f>INDEX('Results w relative recovery'!$DM$2:$HQ$60,MATCH($A40,'Results w relative recovery'!$A$2:$A$60,0),MATCH(CD$5,'Results w relative recovery'!$DM$3:$HQ$3,0))</f>
        <v>&lt; LOQ</v>
      </c>
      <c r="CE40" s="108" t="str">
        <f>INDEX('Results w relative recovery'!$DM$2:$HQ$60,MATCH($A40,'Results w relative recovery'!$A$2:$A$60,0),MATCH(CE$5,'Results w relative recovery'!$DM$3:$HQ$3,0))</f>
        <v>&lt; LOQ</v>
      </c>
      <c r="CF40" s="108">
        <f>INDEX('Results w relative recovery'!$DM$2:$HQ$60,MATCH($A40,'Results w relative recovery'!$A$2:$A$60,0),MATCH(CF$5,'Results w relative recovery'!$DM$3:$HQ$3,0))</f>
        <v>251.63460000000001</v>
      </c>
      <c r="CG40" s="108">
        <f>INDEX('Results w relative recovery'!$DM$2:$HQ$60,MATCH($A40,'Results w relative recovery'!$A$2:$A$60,0),MATCH(CG$5,'Results w relative recovery'!$DM$3:$HQ$3,0))</f>
        <v>280.4622</v>
      </c>
      <c r="CH40" s="108">
        <f>INDEX('Results w relative recovery'!$DM$2:$HQ$60,MATCH($A40,'Results w relative recovery'!$A$2:$A$60,0),MATCH(CH$5,'Results w relative recovery'!$DM$3:$HQ$3,0))</f>
        <v>230.81010000000001</v>
      </c>
      <c r="CI40" s="108" t="str">
        <f>INDEX('Results w relative recovery'!$DM$2:$HQ$60,MATCH($A40,'Results w relative recovery'!$A$2:$A$60,0),MATCH(CI$5,'Results w relative recovery'!$DM$3:$HQ$3,0))</f>
        <v>&lt; LOQ</v>
      </c>
      <c r="CJ40" s="108" t="str">
        <f>INDEX('Results w relative recovery'!$DM$2:$HQ$60,MATCH($A40,'Results w relative recovery'!$A$2:$A$60,0),MATCH(CJ$5,'Results w relative recovery'!$DM$3:$HQ$3,0))</f>
        <v>&lt; LOQ</v>
      </c>
      <c r="CK40" s="108" t="str">
        <f>INDEX('Results w relative recovery'!$DM$2:$HQ$60,MATCH($A40,'Results w relative recovery'!$A$2:$A$60,0),MATCH(CK$5,'Results w relative recovery'!$DM$3:$HQ$3,0))</f>
        <v>&lt; LOQ</v>
      </c>
      <c r="CL40" s="108" t="str">
        <f>INDEX('Results w relative recovery'!$DM$2:$HQ$60,MATCH($A40,'Results w relative recovery'!$A$2:$A$60,0),MATCH(CL$5,'Results w relative recovery'!$DM$3:$HQ$3,0))</f>
        <v>&lt; LOQ</v>
      </c>
      <c r="CM40" s="108" t="str">
        <f>INDEX('Results w relative recovery'!$DM$2:$HQ$60,MATCH($A40,'Results w relative recovery'!$A$2:$A$60,0),MATCH(CM$5,'Results w relative recovery'!$DM$3:$HQ$3,0))</f>
        <v>&lt; LOQ</v>
      </c>
      <c r="CN40" s="108">
        <f>INDEX('Results w relative recovery'!$DM$2:$HQ$60,MATCH($A40,'Results w relative recovery'!$A$2:$A$60,0),MATCH(CN$5,'Results w relative recovery'!$DM$3:$HQ$3,0))</f>
        <v>1689.5800999999999</v>
      </c>
      <c r="CO40" s="108">
        <f>INDEX('Results w relative recovery'!$DM$2:$HQ$60,MATCH($A40,'Results w relative recovery'!$A$2:$A$60,0),MATCH(CO$5,'Results w relative recovery'!$DM$3:$HQ$3,0))</f>
        <v>9718.5791000000008</v>
      </c>
      <c r="CP40" s="108">
        <f>INDEX('Results w relative recovery'!$DM$2:$HQ$60,MATCH($A40,'Results w relative recovery'!$A$2:$A$60,0),MATCH(CP$5,'Results w relative recovery'!$DM$3:$HQ$3,0))</f>
        <v>24952.375400000001</v>
      </c>
      <c r="CQ40" s="108">
        <f>INDEX('Results w relative recovery'!$DM$2:$HQ$60,MATCH($A40,'Results w relative recovery'!$A$2:$A$60,0),MATCH(CQ$5,'Results w relative recovery'!$DM$3:$HQ$3,0))</f>
        <v>55213.090100000001</v>
      </c>
      <c r="CR40" s="108" t="str">
        <f>INDEX('Results w relative recovery'!$DM$2:$HQ$60,MATCH($A40,'Results w relative recovery'!$A$2:$A$60,0),MATCH(CR$5,'Results w relative recovery'!$DM$3:$HQ$3,0))</f>
        <v>&lt; LOQ</v>
      </c>
      <c r="CS40" s="108" t="str">
        <f>INDEX('Results w relative recovery'!$DM$2:$HQ$60,MATCH($A40,'Results w relative recovery'!$A$2:$A$60,0),MATCH(CS$5,'Results w relative recovery'!$DM$3:$HQ$3,0))</f>
        <v>&lt; LOQ</v>
      </c>
      <c r="CT40" s="108" t="str">
        <f>INDEX('Results w relative recovery'!$DM$2:$HQ$60,MATCH($A40,'Results w relative recovery'!$A$2:$A$60,0),MATCH(CT$5,'Results w relative recovery'!$DM$3:$HQ$3,0))</f>
        <v>&lt; LOQ</v>
      </c>
      <c r="CU40" s="108" t="str">
        <f>INDEX('Results w relative recovery'!$DM$2:$HQ$60,MATCH($A40,'Results w relative recovery'!$A$2:$A$60,0),MATCH(CU$5,'Results w relative recovery'!$DM$3:$HQ$3,0))</f>
        <v>&lt; LOQ</v>
      </c>
      <c r="CV40" s="108" t="str">
        <f>INDEX('Results w relative recovery'!$DM$2:$HQ$60,MATCH($A40,'Results w relative recovery'!$A$2:$A$60,0),MATCH(CV$5,'Results w relative recovery'!$DM$3:$HQ$3,0))</f>
        <v>&lt; LOQ</v>
      </c>
      <c r="CW40" s="108">
        <f>INDEX('Results w relative recovery'!$DM$2:$HQ$60,MATCH($A40,'Results w relative recovery'!$A$2:$A$60,0),MATCH(CW$5,'Results w relative recovery'!$DM$3:$HQ$3,0))</f>
        <v>929.60580000000004</v>
      </c>
      <c r="CX40" s="108">
        <f>INDEX('Results w relative recovery'!$DM$2:$HQ$60,MATCH($A40,'Results w relative recovery'!$A$2:$A$60,0),MATCH(CX$5,'Results w relative recovery'!$DM$3:$HQ$3,0))</f>
        <v>4390.0093999999999</v>
      </c>
      <c r="CY40" s="108">
        <f>INDEX('Results w relative recovery'!$DM$2:$HQ$60,MATCH($A40,'Results w relative recovery'!$A$2:$A$60,0),MATCH(CY$5,'Results w relative recovery'!$DM$3:$HQ$3,0))</f>
        <v>36912.177199999998</v>
      </c>
      <c r="CZ40" s="108" t="str">
        <f>INDEX('Results w relative recovery'!$DM$2:$HQ$60,MATCH($A40,'Results w relative recovery'!$A$2:$A$60,0),MATCH(CZ$5,'Results w relative recovery'!$DM$3:$HQ$3,0))</f>
        <v>&lt; LOQ</v>
      </c>
      <c r="DA40" s="108" t="str">
        <f>INDEX('Results w relative recovery'!$DM$2:$HQ$60,MATCH($A40,'Results w relative recovery'!$A$2:$A$60,0),MATCH(DA$5,'Results w relative recovery'!$DM$3:$HQ$3,0))</f>
        <v>&lt; LOQ</v>
      </c>
      <c r="DB40" s="108" t="str">
        <f>INDEX('Results w relative recovery'!$DM$2:$HQ$60,MATCH($A40,'Results w relative recovery'!$A$2:$A$60,0),MATCH(DB$5,'Results w relative recovery'!$DM$3:$HQ$3,0))</f>
        <v>&lt; LOQ</v>
      </c>
      <c r="DC40" s="108" t="str">
        <f>INDEX('Results w relative recovery'!$DM$2:$HQ$60,MATCH($A40,'Results w relative recovery'!$A$2:$A$60,0),MATCH(DC$5,'Results w relative recovery'!$DM$3:$HQ$3,0))</f>
        <v>&lt; LOQ</v>
      </c>
      <c r="DD40" s="108" t="str">
        <f>INDEX('Results w relative recovery'!$DM$2:$HQ$60,MATCH($A40,'Results w relative recovery'!$A$2:$A$60,0),MATCH(DD$5,'Results w relative recovery'!$DM$3:$HQ$3,0))</f>
        <v>&lt; LOQ</v>
      </c>
      <c r="DE40" s="108" t="str">
        <f>INDEX('Results w relative recovery'!$DM$2:$HQ$60,MATCH($A40,'Results w relative recovery'!$A$2:$A$60,0),MATCH(DE$5,'Results w relative recovery'!$DM$3:$HQ$3,0))</f>
        <v>&lt; LOQ</v>
      </c>
      <c r="DF40" s="108" t="str">
        <f>INDEX('Results w relative recovery'!$DM$2:$HQ$60,MATCH($A40,'Results w relative recovery'!$A$2:$A$60,0),MATCH(DF$5,'Results w relative recovery'!$DM$3:$HQ$3,0))</f>
        <v>&lt; LOQ</v>
      </c>
      <c r="DG40" s="108" t="str">
        <f>INDEX('Results w relative recovery'!$DM$2:$HQ$60,MATCH($A40,'Results w relative recovery'!$A$2:$A$60,0),MATCH(DG$5,'Results w relative recovery'!$DM$3:$HQ$3,0))</f>
        <v>&lt; LOQ</v>
      </c>
      <c r="DH40" s="108" t="str">
        <f>INDEX('Results w relative recovery'!$DM$2:$HQ$60,MATCH($A40,'Results w relative recovery'!$A$2:$A$60,0),MATCH(DH$5,'Results w relative recovery'!$DM$3:$HQ$3,0))</f>
        <v>&lt; LOQ</v>
      </c>
      <c r="DI40" s="108" t="str">
        <f>INDEX('Results w relative recovery'!$DM$2:$HQ$60,MATCH($A40,'Results w relative recovery'!$A$2:$A$60,0),MATCH(DI$5,'Results w relative recovery'!$DM$3:$HQ$3,0))</f>
        <v>&lt; LOQ</v>
      </c>
      <c r="DJ40" s="108" t="str">
        <f>INDEX('Results w relative recovery'!$DM$2:$HQ$60,MATCH($A40,'Results w relative recovery'!$A$2:$A$60,0),MATCH(DJ$5,'Results w relative recovery'!$DM$3:$HQ$3,0))</f>
        <v>&lt; LOQ</v>
      </c>
      <c r="DK40" s="108" t="str">
        <f>INDEX('Results w relative recovery'!$DM$2:$HQ$60,MATCH($A40,'Results w relative recovery'!$A$2:$A$60,0),MATCH(DK$5,'Results w relative recovery'!$DM$3:$HQ$3,0))</f>
        <v>&lt; LOQ</v>
      </c>
      <c r="DL40" s="108">
        <f>INDEX('Results w relative recovery'!$DM$2:$HQ$60,MATCH($A40,'Results w relative recovery'!$A$2:$A$60,0),MATCH(DL$5,'Results w relative recovery'!$DM$3:$HQ$3,0))</f>
        <v>475.66019999999997</v>
      </c>
      <c r="DM40" s="108">
        <f>INDEX('Results w relative recovery'!$DM$2:$HQ$60,MATCH($A40,'Results w relative recovery'!$A$2:$A$60,0),MATCH(DM$5,'Results w relative recovery'!$DM$3:$HQ$3,0))</f>
        <v>903.14949999999999</v>
      </c>
      <c r="DN40" s="108">
        <f>INDEX('Results w relative recovery'!$DM$2:$HQ$60,MATCH($A40,'Results w relative recovery'!$A$2:$A$60,0),MATCH(DN$5,'Results w relative recovery'!$DM$3:$HQ$3,0))</f>
        <v>5129.0562</v>
      </c>
      <c r="DO40" s="108">
        <f>INDEX('Results w relative recovery'!$DM$2:$HQ$60,MATCH($A40,'Results w relative recovery'!$A$2:$A$60,0),MATCH(DO$5,'Results w relative recovery'!$DM$3:$HQ$3,0))</f>
        <v>6976.0338000000002</v>
      </c>
    </row>
    <row r="41" spans="1:119" x14ac:dyDescent="0.25">
      <c r="A41" s="103" t="s">
        <v>211</v>
      </c>
      <c r="C41" s="173" t="str">
        <f>LOOKUP(A41,Auswertung_Sequence!A41:A94,Auswertung_Sequence!E41:E94)</f>
        <v>Yes</v>
      </c>
      <c r="E41" s="173">
        <f ca="1">LOOKUP(A41,'Results w relative recovery'!$A$4:$A$60,'Results w relative recovery'!$DL$4:$DL$19)</f>
        <v>360</v>
      </c>
      <c r="L41" s="108" t="str">
        <f>INDEX('Results w relative recovery'!$DM$2:$HQ$60,MATCH($A41,'Results w relative recovery'!$A$2:$A$60,0),MATCH(L$5,'Results w relative recovery'!$DM$3:$HQ$3,0))</f>
        <v>&lt; LOQ</v>
      </c>
      <c r="M41" s="108" t="str">
        <f>INDEX('Results w relative recovery'!$DM$2:$HQ$60,MATCH($A41,'Results w relative recovery'!$A$2:$A$60,0),MATCH(M$5,'Results w relative recovery'!$DM$3:$HQ$3,0))</f>
        <v>&lt; LOQ</v>
      </c>
      <c r="N41" s="108" t="str">
        <f>INDEX('Results w relative recovery'!$DM$2:$HQ$60,MATCH($A41,'Results w relative recovery'!$A$2:$A$60,0),MATCH(N$5,'Results w relative recovery'!$DM$3:$HQ$3,0))</f>
        <v>&lt; LOQ</v>
      </c>
      <c r="O41" s="108" t="str">
        <f>INDEX('Results w relative recovery'!$DM$2:$HQ$60,MATCH($A41,'Results w relative recovery'!$A$2:$A$60,0),MATCH(O$5,'Results w relative recovery'!$DM$3:$HQ$3,0))</f>
        <v>&lt; LOQ</v>
      </c>
      <c r="P41" s="108" t="str">
        <f>INDEX('Results w relative recovery'!$DM$2:$HQ$60,MATCH($A41,'Results w relative recovery'!$A$2:$A$60,0),MATCH(P$5,'Results w relative recovery'!$DM$3:$HQ$3,0))</f>
        <v>&lt; LOQ</v>
      </c>
      <c r="Q41" s="108" t="str">
        <f>INDEX('Results w relative recovery'!$DM$2:$HQ$60,MATCH($A41,'Results w relative recovery'!$A$2:$A$60,0),MATCH(Q$5,'Results w relative recovery'!$DM$3:$HQ$3,0))</f>
        <v>&lt; LOQ</v>
      </c>
      <c r="R41" s="108" t="str">
        <f>INDEX('Results w relative recovery'!$DM$2:$HQ$60,MATCH($A41,'Results w relative recovery'!$A$2:$A$60,0),MATCH(R$5,'Results w relative recovery'!$DM$3:$HQ$3,0))</f>
        <v>&lt; LOQ</v>
      </c>
      <c r="S41" s="108" t="str">
        <f>INDEX('Results w relative recovery'!$DM$2:$HQ$60,MATCH($A41,'Results w relative recovery'!$A$2:$A$60,0),MATCH(S$5,'Results w relative recovery'!$DM$3:$HQ$3,0))</f>
        <v>&lt; LOQ</v>
      </c>
      <c r="T41" s="108" t="str">
        <f>INDEX('Results w relative recovery'!$DM$2:$HQ$60,MATCH($A41,'Results w relative recovery'!$A$2:$A$60,0),MATCH(T$5,'Results w relative recovery'!$DM$3:$HQ$3,0))</f>
        <v>&lt; LOQ</v>
      </c>
      <c r="U41" s="108" t="str">
        <f>INDEX('Results w relative recovery'!$DM$2:$HQ$60,MATCH($A41,'Results w relative recovery'!$A$2:$A$60,0),MATCH(U$5,'Results w relative recovery'!$DM$3:$HQ$3,0))</f>
        <v>&lt; LOQ</v>
      </c>
      <c r="V41" s="108" t="str">
        <f>INDEX('Results w relative recovery'!$DM$2:$HQ$60,MATCH($A41,'Results w relative recovery'!$A$2:$A$60,0),MATCH(V$5,'Results w relative recovery'!$DM$3:$HQ$3,0))</f>
        <v>&lt; LOQ</v>
      </c>
      <c r="W41" s="108">
        <f>INDEX('Results w relative recovery'!$DM$2:$HQ$60,MATCH($A41,'Results w relative recovery'!$A$2:$A$60,0),MATCH(W$5,'Results w relative recovery'!$DM$3:$HQ$3,0))</f>
        <v>534.69209999999998</v>
      </c>
      <c r="X41" s="108">
        <f>INDEX('Results w relative recovery'!$DM$2:$HQ$60,MATCH($A41,'Results w relative recovery'!$A$2:$A$60,0),MATCH(X$5,'Results w relative recovery'!$DM$3:$HQ$3,0))</f>
        <v>983.79669999999999</v>
      </c>
      <c r="Y41" s="108">
        <f>INDEX('Results w relative recovery'!$DM$2:$HQ$60,MATCH($A41,'Results w relative recovery'!$A$2:$A$60,0),MATCH(Y$5,'Results w relative recovery'!$DM$3:$HQ$3,0))</f>
        <v>4908.0595000000003</v>
      </c>
      <c r="Z41" s="108">
        <f>INDEX('Results w relative recovery'!$DM$2:$HQ$60,MATCH($A41,'Results w relative recovery'!$A$2:$A$60,0),MATCH(Z$5,'Results w relative recovery'!$DM$3:$HQ$3,0))</f>
        <v>6873.8613999999998</v>
      </c>
      <c r="AA41" s="108" t="str">
        <f>INDEX('Results w relative recovery'!$DM$2:$HQ$60,MATCH($A41,'Results w relative recovery'!$A$2:$A$60,0),MATCH(AA$5,'Results w relative recovery'!$DM$3:$HQ$3,0))</f>
        <v>&lt; LOQ</v>
      </c>
      <c r="AB41" s="108" t="str">
        <f>INDEX('Results w relative recovery'!$DM$2:$HQ$60,MATCH($A41,'Results w relative recovery'!$A$2:$A$60,0),MATCH(AB$5,'Results w relative recovery'!$DM$3:$HQ$3,0))</f>
        <v>&lt; LOQ</v>
      </c>
      <c r="AC41" s="108" t="str">
        <f>INDEX('Results w relative recovery'!$DM$2:$HQ$60,MATCH($A41,'Results w relative recovery'!$A$2:$A$60,0),MATCH(AC$5,'Results w relative recovery'!$DM$3:$HQ$3,0))</f>
        <v>&lt; LOQ</v>
      </c>
      <c r="AD41" s="108" t="str">
        <f>INDEX('Results w relative recovery'!$DM$2:$HQ$60,MATCH($A41,'Results w relative recovery'!$A$2:$A$60,0),MATCH(AD$5,'Results w relative recovery'!$DM$3:$HQ$3,0))</f>
        <v>&lt; LOQ</v>
      </c>
      <c r="AE41" s="108" t="str">
        <f>INDEX('Results w relative recovery'!$DM$2:$HQ$60,MATCH($A41,'Results w relative recovery'!$A$2:$A$60,0),MATCH(AE$5,'Results w relative recovery'!$DM$3:$HQ$3,0))</f>
        <v>&lt; LOQ</v>
      </c>
      <c r="AF41" s="108" t="str">
        <f>INDEX('Results w relative recovery'!$DM$2:$HQ$60,MATCH($A41,'Results w relative recovery'!$A$2:$A$60,0),MATCH(AF$5,'Results w relative recovery'!$DM$3:$HQ$3,0))</f>
        <v>&lt; LOQ</v>
      </c>
      <c r="AG41" s="108">
        <f>INDEX('Results w relative recovery'!$DM$2:$HQ$60,MATCH($A41,'Results w relative recovery'!$A$2:$A$60,0),MATCH(AG$5,'Results w relative recovery'!$DM$3:$HQ$3,0))</f>
        <v>410.4914</v>
      </c>
      <c r="AH41" s="108" t="str">
        <f>INDEX('Results w relative recovery'!$DM$2:$HQ$60,MATCH($A41,'Results w relative recovery'!$A$2:$A$60,0),MATCH(AH$5,'Results w relative recovery'!$DM$3:$HQ$3,0))</f>
        <v>&lt; LOQ</v>
      </c>
      <c r="AI41" s="108">
        <f>INDEX('Results w relative recovery'!$DM$2:$HQ$60,MATCH($A41,'Results w relative recovery'!$A$2:$A$60,0),MATCH(AI$5,'Results w relative recovery'!$DM$3:$HQ$3,0))</f>
        <v>1921.5008</v>
      </c>
      <c r="AJ41" s="108" t="str">
        <f>INDEX('Results w relative recovery'!$DM$2:$HQ$60,MATCH($A41,'Results w relative recovery'!$A$2:$A$60,0),MATCH(AJ$5,'Results w relative recovery'!$DM$3:$HQ$3,0))</f>
        <v>&lt; LOQ</v>
      </c>
      <c r="AK41" s="108">
        <f>INDEX('Results w relative recovery'!$DM$2:$HQ$60,MATCH($A41,'Results w relative recovery'!$A$2:$A$60,0),MATCH(AK$5,'Results w relative recovery'!$DM$3:$HQ$3,0))</f>
        <v>3242.1876000000002</v>
      </c>
      <c r="AL41" s="108">
        <f>INDEX('Results w relative recovery'!$DM$2:$HQ$60,MATCH($A41,'Results w relative recovery'!$A$2:$A$60,0),MATCH(AL$5,'Results w relative recovery'!$DM$3:$HQ$3,0))</f>
        <v>1359.8012000000001</v>
      </c>
      <c r="AM41" s="108" t="str">
        <f>INDEX('Results w relative recovery'!$DM$2:$HQ$60,MATCH($A41,'Results w relative recovery'!$A$2:$A$60,0),MATCH(AM$5,'Results w relative recovery'!$DM$3:$HQ$3,0))</f>
        <v>&lt; LOQ</v>
      </c>
      <c r="AN41" s="108" t="str">
        <f>INDEX('Results w relative recovery'!$DM$2:$HQ$60,MATCH($A41,'Results w relative recovery'!$A$2:$A$60,0),MATCH(AN$5,'Results w relative recovery'!$DM$3:$HQ$3,0))</f>
        <v>&lt; LOQ</v>
      </c>
      <c r="AO41" s="108">
        <f>INDEX('Results w relative recovery'!$DM$2:$HQ$60,MATCH($A41,'Results w relative recovery'!$A$2:$A$60,0),MATCH(AO$5,'Results w relative recovery'!$DM$3:$HQ$3,0))</f>
        <v>2297.5299</v>
      </c>
      <c r="AP41" s="108">
        <f>INDEX('Results w relative recovery'!$DM$2:$HQ$60,MATCH($A41,'Results w relative recovery'!$A$2:$A$60,0),MATCH(AP$5,'Results w relative recovery'!$DM$3:$HQ$3,0))</f>
        <v>10303.322399999999</v>
      </c>
      <c r="AQ41" s="108">
        <f>INDEX('Results w relative recovery'!$DM$2:$HQ$60,MATCH($A41,'Results w relative recovery'!$A$2:$A$60,0),MATCH(AQ$5,'Results w relative recovery'!$DM$3:$HQ$3,0))</f>
        <v>12931.2893</v>
      </c>
      <c r="AR41" s="108">
        <f>INDEX('Results w relative recovery'!$DM$2:$HQ$60,MATCH($A41,'Results w relative recovery'!$A$2:$A$60,0),MATCH(AR$5,'Results w relative recovery'!$DM$3:$HQ$3,0))</f>
        <v>1266.0046</v>
      </c>
      <c r="AS41" s="108">
        <f>INDEX('Results w relative recovery'!$DM$2:$HQ$60,MATCH($A41,'Results w relative recovery'!$A$2:$A$60,0),MATCH(AS$5,'Results w relative recovery'!$DM$3:$HQ$3,0))</f>
        <v>1221.2330999999999</v>
      </c>
      <c r="AT41" s="108">
        <f>INDEX('Results w relative recovery'!$DM$2:$HQ$60,MATCH($A41,'Results w relative recovery'!$A$2:$A$60,0),MATCH(AT$5,'Results w relative recovery'!$DM$3:$HQ$3,0))</f>
        <v>482.20440000000002</v>
      </c>
      <c r="AU41" s="108">
        <f>INDEX('Results w relative recovery'!$DM$2:$HQ$60,MATCH($A41,'Results w relative recovery'!$A$2:$A$60,0),MATCH(AU$5,'Results w relative recovery'!$DM$3:$HQ$3,0))</f>
        <v>369.15780000000001</v>
      </c>
      <c r="AV41" s="108">
        <f>INDEX('Results w relative recovery'!$DM$2:$HQ$60,MATCH($A41,'Results w relative recovery'!$A$2:$A$60,0),MATCH(AV$5,'Results w relative recovery'!$DM$3:$HQ$3,0))</f>
        <v>1027.6185</v>
      </c>
      <c r="AW41" s="108" t="str">
        <f>INDEX('Results w relative recovery'!$DM$2:$HQ$60,MATCH($A41,'Results w relative recovery'!$A$2:$A$60,0),MATCH(AW$5,'Results w relative recovery'!$DM$3:$HQ$3,0))</f>
        <v>&lt; LOQ</v>
      </c>
      <c r="AX41" s="108" t="str">
        <f>INDEX('Results w relative recovery'!$DM$2:$HQ$60,MATCH($A41,'Results w relative recovery'!$A$2:$A$60,0),MATCH(AX$5,'Results w relative recovery'!$DM$3:$HQ$3,0))</f>
        <v>&lt; LOQ</v>
      </c>
      <c r="AY41" s="108" t="str">
        <f>INDEX('Results w relative recovery'!$DM$2:$HQ$60,MATCH($A41,'Results w relative recovery'!$A$2:$A$60,0),MATCH(AY$5,'Results w relative recovery'!$DM$3:$HQ$3,0))</f>
        <v>&lt; LOQ</v>
      </c>
      <c r="AZ41" s="108">
        <f>INDEX('Results w relative recovery'!$DM$2:$HQ$60,MATCH($A41,'Results w relative recovery'!$A$2:$A$60,0),MATCH(AZ$5,'Results w relative recovery'!$DM$3:$HQ$3,0))</f>
        <v>887.78650000000005</v>
      </c>
      <c r="BA41" s="108" t="str">
        <f>INDEX('Results w relative recovery'!$DM$2:$HQ$60,MATCH($A41,'Results w relative recovery'!$A$2:$A$60,0),MATCH(BA$5,'Results w relative recovery'!$DM$3:$HQ$3,0))</f>
        <v>&lt; LOQ</v>
      </c>
      <c r="BB41" s="108">
        <f>INDEX('Results w relative recovery'!$DM$2:$HQ$60,MATCH($A41,'Results w relative recovery'!$A$2:$A$60,0),MATCH(BB$5,'Results w relative recovery'!$DM$3:$HQ$3,0))</f>
        <v>5034.3037000000004</v>
      </c>
      <c r="BC41" s="108" t="str">
        <f>INDEX('Results w relative recovery'!$DM$2:$HQ$60,MATCH($A41,'Results w relative recovery'!$A$2:$A$60,0),MATCH(BC$5,'Results w relative recovery'!$DM$3:$HQ$3,0))</f>
        <v>&lt; LOQ</v>
      </c>
      <c r="BD41" s="108">
        <f>INDEX('Results w relative recovery'!$DM$2:$HQ$60,MATCH($A41,'Results w relative recovery'!$A$2:$A$60,0),MATCH(BD$5,'Results w relative recovery'!$DM$3:$HQ$3,0))</f>
        <v>848.34050000000002</v>
      </c>
      <c r="BE41" s="108">
        <f>INDEX('Results w relative recovery'!$DM$2:$HQ$60,MATCH($A41,'Results w relative recovery'!$A$2:$A$60,0),MATCH(BE$5,'Results w relative recovery'!$DM$3:$HQ$3,0))</f>
        <v>10251.4781</v>
      </c>
      <c r="BF41" s="108">
        <f>INDEX('Results w relative recovery'!$DM$2:$HQ$60,MATCH($A41,'Results w relative recovery'!$A$2:$A$60,0),MATCH(BF$5,'Results w relative recovery'!$DM$3:$HQ$3,0))</f>
        <v>708.89</v>
      </c>
      <c r="BG41" s="108" t="str">
        <f>INDEX('Results w relative recovery'!$DM$2:$HQ$60,MATCH($A41,'Results w relative recovery'!$A$2:$A$60,0),MATCH(BG$5,'Results w relative recovery'!$DM$3:$HQ$3,0))</f>
        <v>&lt; LOQ</v>
      </c>
      <c r="BH41" s="108" t="str">
        <f>INDEX('Results w relative recovery'!$DM$2:$HQ$60,MATCH($A41,'Results w relative recovery'!$A$2:$A$60,0),MATCH(BH$5,'Results w relative recovery'!$DM$3:$HQ$3,0))</f>
        <v>&lt; LOQ</v>
      </c>
      <c r="BI41" s="108" t="str">
        <f>INDEX('Results w relative recovery'!$DM$2:$HQ$60,MATCH($A41,'Results w relative recovery'!$A$2:$A$60,0),MATCH(BI$5,'Results w relative recovery'!$DM$3:$HQ$3,0))</f>
        <v>&lt; LOQ</v>
      </c>
      <c r="BJ41" s="108" t="str">
        <f>INDEX('Results w relative recovery'!$DM$2:$HQ$60,MATCH($A41,'Results w relative recovery'!$A$2:$A$60,0),MATCH(BJ$5,'Results w relative recovery'!$DM$3:$HQ$3,0))</f>
        <v>&lt; LOQ</v>
      </c>
      <c r="BK41" s="108" t="str">
        <f>INDEX('Results w relative recovery'!$DM$2:$HQ$60,MATCH($A41,'Results w relative recovery'!$A$2:$A$60,0),MATCH(BK$5,'Results w relative recovery'!$DM$3:$HQ$3,0))</f>
        <v>&lt; LOQ</v>
      </c>
      <c r="BL41" s="108" t="str">
        <f>INDEX('Results w relative recovery'!$DM$2:$HQ$60,MATCH($A41,'Results w relative recovery'!$A$2:$A$60,0),MATCH(BL$5,'Results w relative recovery'!$DM$3:$HQ$3,0))</f>
        <v>&lt; LOQ</v>
      </c>
      <c r="BM41" s="108">
        <f>INDEX('Results w relative recovery'!$DM$2:$HQ$60,MATCH($A41,'Results w relative recovery'!$A$2:$A$60,0),MATCH(BM$5,'Results w relative recovery'!$DM$3:$HQ$3,0))</f>
        <v>10624.407800000001</v>
      </c>
      <c r="BN41" s="108">
        <f>INDEX('Results w relative recovery'!$DM$2:$HQ$60,MATCH($A41,'Results w relative recovery'!$A$2:$A$60,0),MATCH(BN$5,'Results w relative recovery'!$DM$3:$HQ$3,0))</f>
        <v>3901.3813</v>
      </c>
      <c r="BO41" s="108" t="str">
        <f>INDEX('Results w relative recovery'!$DM$2:$HQ$60,MATCH($A41,'Results w relative recovery'!$A$2:$A$60,0),MATCH(BO$5,'Results w relative recovery'!$DM$3:$HQ$3,0))</f>
        <v>&lt; LOQ</v>
      </c>
      <c r="BP41" s="108" t="str">
        <f>INDEX('Results w relative recovery'!$DM$2:$HQ$60,MATCH($A41,'Results w relative recovery'!$A$2:$A$60,0),MATCH(BP$5,'Results w relative recovery'!$DM$3:$HQ$3,0))</f>
        <v>&lt; LOQ</v>
      </c>
      <c r="BQ41" s="108" t="str">
        <f>INDEX('Results w relative recovery'!$DM$2:$HQ$60,MATCH($A41,'Results w relative recovery'!$A$2:$A$60,0),MATCH(BQ$5,'Results w relative recovery'!$DM$3:$HQ$3,0))</f>
        <v>&lt; LOQ</v>
      </c>
      <c r="BR41" s="108" t="str">
        <f>INDEX('Results w relative recovery'!$DM$2:$HQ$60,MATCH($A41,'Results w relative recovery'!$A$2:$A$60,0),MATCH(BR$5,'Results w relative recovery'!$DM$3:$HQ$3,0))</f>
        <v>&lt; LOQ</v>
      </c>
      <c r="BS41" s="108" t="str">
        <f>INDEX('Results w relative recovery'!$DM$2:$HQ$60,MATCH($A41,'Results w relative recovery'!$A$2:$A$60,0),MATCH(BS$5,'Results w relative recovery'!$DM$3:$HQ$3,0))</f>
        <v>&lt; LOQ</v>
      </c>
      <c r="BT41" s="108" t="str">
        <f>INDEX('Results w relative recovery'!$DM$2:$HQ$60,MATCH($A41,'Results w relative recovery'!$A$2:$A$60,0),MATCH(BT$5,'Results w relative recovery'!$DM$3:$HQ$3,0))</f>
        <v>&lt; LOQ</v>
      </c>
      <c r="BU41" s="108" t="str">
        <f>INDEX('Results w relative recovery'!$DM$2:$HQ$60,MATCH($A41,'Results w relative recovery'!$A$2:$A$60,0),MATCH(BU$5,'Results w relative recovery'!$DM$3:$HQ$3,0))</f>
        <v>&lt; LOQ</v>
      </c>
      <c r="BV41" s="108" t="str">
        <f>INDEX('Results w relative recovery'!$DM$2:$HQ$60,MATCH($A41,'Results w relative recovery'!$A$2:$A$60,0),MATCH(BV$5,'Results w relative recovery'!$DM$3:$HQ$3,0))</f>
        <v>&lt; LOQ</v>
      </c>
      <c r="BW41" s="108" t="str">
        <f>INDEX('Results w relative recovery'!$DM$2:$HQ$60,MATCH($A41,'Results w relative recovery'!$A$2:$A$60,0),MATCH(BW$5,'Results w relative recovery'!$DM$3:$HQ$3,0))</f>
        <v>&lt; LOQ</v>
      </c>
      <c r="BX41" s="108" t="str">
        <f>INDEX('Results w relative recovery'!$DM$2:$HQ$60,MATCH($A41,'Results w relative recovery'!$A$2:$A$60,0),MATCH(BX$5,'Results w relative recovery'!$DM$3:$HQ$3,0))</f>
        <v>&lt; LOQ</v>
      </c>
      <c r="BY41" s="108" t="str">
        <f>INDEX('Results w relative recovery'!$DM$2:$HQ$60,MATCH($A41,'Results w relative recovery'!$A$2:$A$60,0),MATCH(BY$5,'Results w relative recovery'!$DM$3:$HQ$3,0))</f>
        <v>&lt; LOQ</v>
      </c>
      <c r="BZ41" s="108" t="str">
        <f>INDEX('Results w relative recovery'!$DM$2:$HQ$60,MATCH($A41,'Results w relative recovery'!$A$2:$A$60,0),MATCH(BZ$5,'Results w relative recovery'!$DM$3:$HQ$3,0))</f>
        <v>&lt; LOQ</v>
      </c>
      <c r="CA41" s="108" t="str">
        <f>INDEX('Results w relative recovery'!$DM$2:$HQ$60,MATCH($A41,'Results w relative recovery'!$A$2:$A$60,0),MATCH(CA$5,'Results w relative recovery'!$DM$3:$HQ$3,0))</f>
        <v>&lt; LOQ</v>
      </c>
      <c r="CB41" s="108" t="str">
        <f>INDEX('Results w relative recovery'!$DM$2:$HQ$60,MATCH($A41,'Results w relative recovery'!$A$2:$A$60,0),MATCH(CB$5,'Results w relative recovery'!$DM$3:$HQ$3,0))</f>
        <v>&lt; LOQ</v>
      </c>
      <c r="CC41" s="108" t="str">
        <f>INDEX('Results w relative recovery'!$DM$2:$HQ$60,MATCH($A41,'Results w relative recovery'!$A$2:$A$60,0),MATCH(CC$5,'Results w relative recovery'!$DM$3:$HQ$3,0))</f>
        <v>&lt; LOQ</v>
      </c>
      <c r="CD41" s="108" t="str">
        <f>INDEX('Results w relative recovery'!$DM$2:$HQ$60,MATCH($A41,'Results w relative recovery'!$A$2:$A$60,0),MATCH(CD$5,'Results w relative recovery'!$DM$3:$HQ$3,0))</f>
        <v>&lt; LOQ</v>
      </c>
      <c r="CE41" s="108" t="str">
        <f>INDEX('Results w relative recovery'!$DM$2:$HQ$60,MATCH($A41,'Results w relative recovery'!$A$2:$A$60,0),MATCH(CE$5,'Results w relative recovery'!$DM$3:$HQ$3,0))</f>
        <v>&lt; LOQ</v>
      </c>
      <c r="CF41" s="108" t="str">
        <f>INDEX('Results w relative recovery'!$DM$2:$HQ$60,MATCH($A41,'Results w relative recovery'!$A$2:$A$60,0),MATCH(CF$5,'Results w relative recovery'!$DM$3:$HQ$3,0))</f>
        <v>&lt; LOQ</v>
      </c>
      <c r="CG41" s="108" t="str">
        <f>INDEX('Results w relative recovery'!$DM$2:$HQ$60,MATCH($A41,'Results w relative recovery'!$A$2:$A$60,0),MATCH(CG$5,'Results w relative recovery'!$DM$3:$HQ$3,0))</f>
        <v>&lt; LOQ</v>
      </c>
      <c r="CH41" s="108" t="str">
        <f>INDEX('Results w relative recovery'!$DM$2:$HQ$60,MATCH($A41,'Results w relative recovery'!$A$2:$A$60,0),MATCH(CH$5,'Results w relative recovery'!$DM$3:$HQ$3,0))</f>
        <v>&lt; LOQ</v>
      </c>
      <c r="CI41" s="108" t="str">
        <f>INDEX('Results w relative recovery'!$DM$2:$HQ$60,MATCH($A41,'Results w relative recovery'!$A$2:$A$60,0),MATCH(CI$5,'Results w relative recovery'!$DM$3:$HQ$3,0))</f>
        <v>&lt; LOQ</v>
      </c>
      <c r="CJ41" s="108" t="str">
        <f>INDEX('Results w relative recovery'!$DM$2:$HQ$60,MATCH($A41,'Results w relative recovery'!$A$2:$A$60,0),MATCH(CJ$5,'Results w relative recovery'!$DM$3:$HQ$3,0))</f>
        <v>&lt; LOQ</v>
      </c>
      <c r="CK41" s="108" t="str">
        <f>INDEX('Results w relative recovery'!$DM$2:$HQ$60,MATCH($A41,'Results w relative recovery'!$A$2:$A$60,0),MATCH(CK$5,'Results w relative recovery'!$DM$3:$HQ$3,0))</f>
        <v>&lt; LOQ</v>
      </c>
      <c r="CL41" s="108" t="str">
        <f>INDEX('Results w relative recovery'!$DM$2:$HQ$60,MATCH($A41,'Results w relative recovery'!$A$2:$A$60,0),MATCH(CL$5,'Results w relative recovery'!$DM$3:$HQ$3,0))</f>
        <v>&lt; LOQ</v>
      </c>
      <c r="CM41" s="108" t="str">
        <f>INDEX('Results w relative recovery'!$DM$2:$HQ$60,MATCH($A41,'Results w relative recovery'!$A$2:$A$60,0),MATCH(CM$5,'Results w relative recovery'!$DM$3:$HQ$3,0))</f>
        <v>&lt; LOQ</v>
      </c>
      <c r="CN41" s="108" t="str">
        <f>INDEX('Results w relative recovery'!$DM$2:$HQ$60,MATCH($A41,'Results w relative recovery'!$A$2:$A$60,0),MATCH(CN$5,'Results w relative recovery'!$DM$3:$HQ$3,0))</f>
        <v>&lt; LOQ</v>
      </c>
      <c r="CO41" s="108">
        <f>INDEX('Results w relative recovery'!$DM$2:$HQ$60,MATCH($A41,'Results w relative recovery'!$A$2:$A$60,0),MATCH(CO$5,'Results w relative recovery'!$DM$3:$HQ$3,0))</f>
        <v>541.15629999999999</v>
      </c>
      <c r="CP41" s="108">
        <f>INDEX('Results w relative recovery'!$DM$2:$HQ$60,MATCH($A41,'Results w relative recovery'!$A$2:$A$60,0),MATCH(CP$5,'Results w relative recovery'!$DM$3:$HQ$3,0))</f>
        <v>4510.7359999999999</v>
      </c>
      <c r="CQ41" s="108">
        <f>INDEX('Results w relative recovery'!$DM$2:$HQ$60,MATCH($A41,'Results w relative recovery'!$A$2:$A$60,0),MATCH(CQ$5,'Results w relative recovery'!$DM$3:$HQ$3,0))</f>
        <v>2452.8198000000002</v>
      </c>
      <c r="CR41" s="108" t="str">
        <f>INDEX('Results w relative recovery'!$DM$2:$HQ$60,MATCH($A41,'Results w relative recovery'!$A$2:$A$60,0),MATCH(CR$5,'Results w relative recovery'!$DM$3:$HQ$3,0))</f>
        <v>&lt; LOQ</v>
      </c>
      <c r="CS41" s="108" t="str">
        <f>INDEX('Results w relative recovery'!$DM$2:$HQ$60,MATCH($A41,'Results w relative recovery'!$A$2:$A$60,0),MATCH(CS$5,'Results w relative recovery'!$DM$3:$HQ$3,0))</f>
        <v>&lt; LOQ</v>
      </c>
      <c r="CT41" s="108" t="str">
        <f>INDEX('Results w relative recovery'!$DM$2:$HQ$60,MATCH($A41,'Results w relative recovery'!$A$2:$A$60,0),MATCH(CT$5,'Results w relative recovery'!$DM$3:$HQ$3,0))</f>
        <v>&lt; LOQ</v>
      </c>
      <c r="CU41" s="108" t="str">
        <f>INDEX('Results w relative recovery'!$DM$2:$HQ$60,MATCH($A41,'Results w relative recovery'!$A$2:$A$60,0),MATCH(CU$5,'Results w relative recovery'!$DM$3:$HQ$3,0))</f>
        <v>&lt; LOQ</v>
      </c>
      <c r="CV41" s="108" t="str">
        <f>INDEX('Results w relative recovery'!$DM$2:$HQ$60,MATCH($A41,'Results w relative recovery'!$A$2:$A$60,0),MATCH(CV$5,'Results w relative recovery'!$DM$3:$HQ$3,0))</f>
        <v>&lt; LOQ</v>
      </c>
      <c r="CW41" s="108">
        <f>INDEX('Results w relative recovery'!$DM$2:$HQ$60,MATCH($A41,'Results w relative recovery'!$A$2:$A$60,0),MATCH(CW$5,'Results w relative recovery'!$DM$3:$HQ$3,0))</f>
        <v>889.32479999999998</v>
      </c>
      <c r="CX41" s="108">
        <f>INDEX('Results w relative recovery'!$DM$2:$HQ$60,MATCH($A41,'Results w relative recovery'!$A$2:$A$60,0),MATCH(CX$5,'Results w relative recovery'!$DM$3:$HQ$3,0))</f>
        <v>4053.8499000000002</v>
      </c>
      <c r="CY41" s="108">
        <f>INDEX('Results w relative recovery'!$DM$2:$HQ$60,MATCH($A41,'Results w relative recovery'!$A$2:$A$60,0),MATCH(CY$5,'Results w relative recovery'!$DM$3:$HQ$3,0))</f>
        <v>39928.408000000003</v>
      </c>
      <c r="CZ41" s="108" t="str">
        <f>INDEX('Results w relative recovery'!$DM$2:$HQ$60,MATCH($A41,'Results w relative recovery'!$A$2:$A$60,0),MATCH(CZ$5,'Results w relative recovery'!$DM$3:$HQ$3,0))</f>
        <v>&lt; LOQ</v>
      </c>
      <c r="DA41" s="108" t="str">
        <f>INDEX('Results w relative recovery'!$DM$2:$HQ$60,MATCH($A41,'Results w relative recovery'!$A$2:$A$60,0),MATCH(DA$5,'Results w relative recovery'!$DM$3:$HQ$3,0))</f>
        <v>&lt; LOQ</v>
      </c>
      <c r="DB41" s="108" t="str">
        <f>INDEX('Results w relative recovery'!$DM$2:$HQ$60,MATCH($A41,'Results w relative recovery'!$A$2:$A$60,0),MATCH(DB$5,'Results w relative recovery'!$DM$3:$HQ$3,0))</f>
        <v>&lt; LOQ</v>
      </c>
      <c r="DC41" s="108" t="str">
        <f>INDEX('Results w relative recovery'!$DM$2:$HQ$60,MATCH($A41,'Results w relative recovery'!$A$2:$A$60,0),MATCH(DC$5,'Results w relative recovery'!$DM$3:$HQ$3,0))</f>
        <v>&lt; LOQ</v>
      </c>
      <c r="DD41" s="108" t="str">
        <f>INDEX('Results w relative recovery'!$DM$2:$HQ$60,MATCH($A41,'Results w relative recovery'!$A$2:$A$60,0),MATCH(DD$5,'Results w relative recovery'!$DM$3:$HQ$3,0))</f>
        <v>&lt; LOQ</v>
      </c>
      <c r="DE41" s="108" t="str">
        <f>INDEX('Results w relative recovery'!$DM$2:$HQ$60,MATCH($A41,'Results w relative recovery'!$A$2:$A$60,0),MATCH(DE$5,'Results w relative recovery'!$DM$3:$HQ$3,0))</f>
        <v>&lt; LOQ</v>
      </c>
      <c r="DF41" s="108" t="str">
        <f>INDEX('Results w relative recovery'!$DM$2:$HQ$60,MATCH($A41,'Results w relative recovery'!$A$2:$A$60,0),MATCH(DF$5,'Results w relative recovery'!$DM$3:$HQ$3,0))</f>
        <v>&lt; LOQ</v>
      </c>
      <c r="DG41" s="108" t="str">
        <f>INDEX('Results w relative recovery'!$DM$2:$HQ$60,MATCH($A41,'Results w relative recovery'!$A$2:$A$60,0),MATCH(DG$5,'Results w relative recovery'!$DM$3:$HQ$3,0))</f>
        <v>&lt; LOQ</v>
      </c>
      <c r="DH41" s="108" t="str">
        <f>INDEX('Results w relative recovery'!$DM$2:$HQ$60,MATCH($A41,'Results w relative recovery'!$A$2:$A$60,0),MATCH(DH$5,'Results w relative recovery'!$DM$3:$HQ$3,0))</f>
        <v>&lt; LOQ</v>
      </c>
      <c r="DI41" s="108" t="str">
        <f>INDEX('Results w relative recovery'!$DM$2:$HQ$60,MATCH($A41,'Results w relative recovery'!$A$2:$A$60,0),MATCH(DI$5,'Results w relative recovery'!$DM$3:$HQ$3,0))</f>
        <v>&lt; LOQ</v>
      </c>
      <c r="DJ41" s="108" t="str">
        <f>INDEX('Results w relative recovery'!$DM$2:$HQ$60,MATCH($A41,'Results w relative recovery'!$A$2:$A$60,0),MATCH(DJ$5,'Results w relative recovery'!$DM$3:$HQ$3,0))</f>
        <v>&lt; LOQ</v>
      </c>
      <c r="DK41" s="108" t="str">
        <f>INDEX('Results w relative recovery'!$DM$2:$HQ$60,MATCH($A41,'Results w relative recovery'!$A$2:$A$60,0),MATCH(DK$5,'Results w relative recovery'!$DM$3:$HQ$3,0))</f>
        <v>&lt; LOQ</v>
      </c>
      <c r="DL41" s="108">
        <f>INDEX('Results w relative recovery'!$DM$2:$HQ$60,MATCH($A41,'Results w relative recovery'!$A$2:$A$60,0),MATCH(DL$5,'Results w relative recovery'!$DM$3:$HQ$3,0))</f>
        <v>534.69209999999998</v>
      </c>
      <c r="DM41" s="108">
        <f>INDEX('Results w relative recovery'!$DM$2:$HQ$60,MATCH($A41,'Results w relative recovery'!$A$2:$A$60,0),MATCH(DM$5,'Results w relative recovery'!$DM$3:$HQ$3,0))</f>
        <v>983.79669999999999</v>
      </c>
      <c r="DN41" s="108">
        <f>INDEX('Results w relative recovery'!$DM$2:$HQ$60,MATCH($A41,'Results w relative recovery'!$A$2:$A$60,0),MATCH(DN$5,'Results w relative recovery'!$DM$3:$HQ$3,0))</f>
        <v>4908.0595000000003</v>
      </c>
      <c r="DO41" s="108">
        <f>INDEX('Results w relative recovery'!$DM$2:$HQ$60,MATCH($A41,'Results w relative recovery'!$A$2:$A$60,0),MATCH(DO$5,'Results w relative recovery'!$DM$3:$HQ$3,0))</f>
        <v>6873.8613999999998</v>
      </c>
    </row>
    <row r="42" spans="1:119" s="187" customFormat="1" x14ac:dyDescent="0.25">
      <c r="A42" s="141" t="s">
        <v>283</v>
      </c>
      <c r="C42" s="179" t="str">
        <f>LOOKUP(A42,Auswertung_Sequence!A42:A95,Auswertung_Sequence!E42:E95)</f>
        <v>No</v>
      </c>
      <c r="E42" s="179" t="e">
        <f ca="1">LOOKUP(A42,'Results w relative recovery'!$A$4:$A$60,'Results w relative recovery'!$DL$4:$DL$19)</f>
        <v>#VALUE!</v>
      </c>
      <c r="L42" s="182" t="e">
        <f>INDEX('Results w relative recovery'!$DM$2:$HQ$60,MATCH($A42,'Results w relative recovery'!$A$2:$A$60,0),MATCH(L$5,'Results w relative recovery'!$DM$3:$HQ$3,0))</f>
        <v>#VALUE!</v>
      </c>
      <c r="M42" s="182" t="e">
        <f>INDEX('Results w relative recovery'!$DM$2:$HQ$60,MATCH($A42,'Results w relative recovery'!$A$2:$A$60,0),MATCH(M$5,'Results w relative recovery'!$DM$3:$HQ$3,0))</f>
        <v>#VALUE!</v>
      </c>
      <c r="N42" s="182" t="e">
        <f>INDEX('Results w relative recovery'!$DM$2:$HQ$60,MATCH($A42,'Results w relative recovery'!$A$2:$A$60,0),MATCH(N$5,'Results w relative recovery'!$DM$3:$HQ$3,0))</f>
        <v>#VALUE!</v>
      </c>
      <c r="O42" s="182" t="e">
        <f>INDEX('Results w relative recovery'!$DM$2:$HQ$60,MATCH($A42,'Results w relative recovery'!$A$2:$A$60,0),MATCH(O$5,'Results w relative recovery'!$DM$3:$HQ$3,0))</f>
        <v>#VALUE!</v>
      </c>
      <c r="P42" s="182" t="e">
        <f>INDEX('Results w relative recovery'!$DM$2:$HQ$60,MATCH($A42,'Results w relative recovery'!$A$2:$A$60,0),MATCH(P$5,'Results w relative recovery'!$DM$3:$HQ$3,0))</f>
        <v>#VALUE!</v>
      </c>
      <c r="Q42" s="182" t="e">
        <f>INDEX('Results w relative recovery'!$DM$2:$HQ$60,MATCH($A42,'Results w relative recovery'!$A$2:$A$60,0),MATCH(Q$5,'Results w relative recovery'!$DM$3:$HQ$3,0))</f>
        <v>#VALUE!</v>
      </c>
      <c r="R42" s="182" t="e">
        <f>INDEX('Results w relative recovery'!$DM$2:$HQ$60,MATCH($A42,'Results w relative recovery'!$A$2:$A$60,0),MATCH(R$5,'Results w relative recovery'!$DM$3:$HQ$3,0))</f>
        <v>#VALUE!</v>
      </c>
      <c r="S42" s="182" t="e">
        <f>INDEX('Results w relative recovery'!$DM$2:$HQ$60,MATCH($A42,'Results w relative recovery'!$A$2:$A$60,0),MATCH(S$5,'Results w relative recovery'!$DM$3:$HQ$3,0))</f>
        <v>#VALUE!</v>
      </c>
      <c r="T42" s="182" t="e">
        <f>INDEX('Results w relative recovery'!$DM$2:$HQ$60,MATCH($A42,'Results w relative recovery'!$A$2:$A$60,0),MATCH(T$5,'Results w relative recovery'!$DM$3:$HQ$3,0))</f>
        <v>#VALUE!</v>
      </c>
      <c r="U42" s="182" t="e">
        <f>INDEX('Results w relative recovery'!$DM$2:$HQ$60,MATCH($A42,'Results w relative recovery'!$A$2:$A$60,0),MATCH(U$5,'Results w relative recovery'!$DM$3:$HQ$3,0))</f>
        <v>#VALUE!</v>
      </c>
      <c r="V42" s="182" t="e">
        <f>INDEX('Results w relative recovery'!$DM$2:$HQ$60,MATCH($A42,'Results w relative recovery'!$A$2:$A$60,0),MATCH(V$5,'Results w relative recovery'!$DM$3:$HQ$3,0))</f>
        <v>#VALUE!</v>
      </c>
      <c r="W42" s="182" t="e">
        <f>INDEX('Results w relative recovery'!$DM$2:$HQ$60,MATCH($A42,'Results w relative recovery'!$A$2:$A$60,0),MATCH(W$5,'Results w relative recovery'!$DM$3:$HQ$3,0))</f>
        <v>#VALUE!</v>
      </c>
      <c r="X42" s="182" t="e">
        <f>INDEX('Results w relative recovery'!$DM$2:$HQ$60,MATCH($A42,'Results w relative recovery'!$A$2:$A$60,0),MATCH(X$5,'Results w relative recovery'!$DM$3:$HQ$3,0))</f>
        <v>#VALUE!</v>
      </c>
      <c r="Y42" s="182" t="e">
        <f>INDEX('Results w relative recovery'!$DM$2:$HQ$60,MATCH($A42,'Results w relative recovery'!$A$2:$A$60,0),MATCH(Y$5,'Results w relative recovery'!$DM$3:$HQ$3,0))</f>
        <v>#VALUE!</v>
      </c>
      <c r="Z42" s="182" t="e">
        <f>INDEX('Results w relative recovery'!$DM$2:$HQ$60,MATCH($A42,'Results w relative recovery'!$A$2:$A$60,0),MATCH(Z$5,'Results w relative recovery'!$DM$3:$HQ$3,0))</f>
        <v>#VALUE!</v>
      </c>
      <c r="AA42" s="182" t="e">
        <f>INDEX('Results w relative recovery'!$DM$2:$HQ$60,MATCH($A42,'Results w relative recovery'!$A$2:$A$60,0),MATCH(AA$5,'Results w relative recovery'!$DM$3:$HQ$3,0))</f>
        <v>#VALUE!</v>
      </c>
      <c r="AB42" s="182" t="e">
        <f>INDEX('Results w relative recovery'!$DM$2:$HQ$60,MATCH($A42,'Results w relative recovery'!$A$2:$A$60,0),MATCH(AB$5,'Results w relative recovery'!$DM$3:$HQ$3,0))</f>
        <v>#VALUE!</v>
      </c>
      <c r="AC42" s="182" t="e">
        <f>INDEX('Results w relative recovery'!$DM$2:$HQ$60,MATCH($A42,'Results w relative recovery'!$A$2:$A$60,0),MATCH(AC$5,'Results w relative recovery'!$DM$3:$HQ$3,0))</f>
        <v>#VALUE!</v>
      </c>
      <c r="AD42" s="182" t="e">
        <f>INDEX('Results w relative recovery'!$DM$2:$HQ$60,MATCH($A42,'Results w relative recovery'!$A$2:$A$60,0),MATCH(AD$5,'Results w relative recovery'!$DM$3:$HQ$3,0))</f>
        <v>#VALUE!</v>
      </c>
      <c r="AE42" s="182" t="e">
        <f>INDEX('Results w relative recovery'!$DM$2:$HQ$60,MATCH($A42,'Results w relative recovery'!$A$2:$A$60,0),MATCH(AE$5,'Results w relative recovery'!$DM$3:$HQ$3,0))</f>
        <v>#VALUE!</v>
      </c>
      <c r="AF42" s="182" t="e">
        <f>INDEX('Results w relative recovery'!$DM$2:$HQ$60,MATCH($A42,'Results w relative recovery'!$A$2:$A$60,0),MATCH(AF$5,'Results w relative recovery'!$DM$3:$HQ$3,0))</f>
        <v>#VALUE!</v>
      </c>
      <c r="AG42" s="182" t="e">
        <f>INDEX('Results w relative recovery'!$DM$2:$HQ$60,MATCH($A42,'Results w relative recovery'!$A$2:$A$60,0),MATCH(AG$5,'Results w relative recovery'!$DM$3:$HQ$3,0))</f>
        <v>#VALUE!</v>
      </c>
      <c r="AH42" s="182" t="e">
        <f>INDEX('Results w relative recovery'!$DM$2:$HQ$60,MATCH($A42,'Results w relative recovery'!$A$2:$A$60,0),MATCH(AH$5,'Results w relative recovery'!$DM$3:$HQ$3,0))</f>
        <v>#VALUE!</v>
      </c>
      <c r="AI42" s="182" t="e">
        <f>INDEX('Results w relative recovery'!$DM$2:$HQ$60,MATCH($A42,'Results w relative recovery'!$A$2:$A$60,0),MATCH(AI$5,'Results w relative recovery'!$DM$3:$HQ$3,0))</f>
        <v>#VALUE!</v>
      </c>
      <c r="AJ42" s="182" t="e">
        <f>INDEX('Results w relative recovery'!$DM$2:$HQ$60,MATCH($A42,'Results w relative recovery'!$A$2:$A$60,0),MATCH(AJ$5,'Results w relative recovery'!$DM$3:$HQ$3,0))</f>
        <v>#VALUE!</v>
      </c>
      <c r="AK42" s="182" t="e">
        <f>INDEX('Results w relative recovery'!$DM$2:$HQ$60,MATCH($A42,'Results w relative recovery'!$A$2:$A$60,0),MATCH(AK$5,'Results w relative recovery'!$DM$3:$HQ$3,0))</f>
        <v>#VALUE!</v>
      </c>
      <c r="AL42" s="182" t="e">
        <f>INDEX('Results w relative recovery'!$DM$2:$HQ$60,MATCH($A42,'Results w relative recovery'!$A$2:$A$60,0),MATCH(AL$5,'Results w relative recovery'!$DM$3:$HQ$3,0))</f>
        <v>#VALUE!</v>
      </c>
      <c r="AM42" s="182" t="e">
        <f>INDEX('Results w relative recovery'!$DM$2:$HQ$60,MATCH($A42,'Results w relative recovery'!$A$2:$A$60,0),MATCH(AM$5,'Results w relative recovery'!$DM$3:$HQ$3,0))</f>
        <v>#VALUE!</v>
      </c>
      <c r="AN42" s="182" t="e">
        <f>INDEX('Results w relative recovery'!$DM$2:$HQ$60,MATCH($A42,'Results w relative recovery'!$A$2:$A$60,0),MATCH(AN$5,'Results w relative recovery'!$DM$3:$HQ$3,0))</f>
        <v>#VALUE!</v>
      </c>
      <c r="AO42" s="182" t="e">
        <f>INDEX('Results w relative recovery'!$DM$2:$HQ$60,MATCH($A42,'Results w relative recovery'!$A$2:$A$60,0),MATCH(AO$5,'Results w relative recovery'!$DM$3:$HQ$3,0))</f>
        <v>#VALUE!</v>
      </c>
      <c r="AP42" s="182" t="e">
        <f>INDEX('Results w relative recovery'!$DM$2:$HQ$60,MATCH($A42,'Results w relative recovery'!$A$2:$A$60,0),MATCH(AP$5,'Results w relative recovery'!$DM$3:$HQ$3,0))</f>
        <v>#VALUE!</v>
      </c>
      <c r="AQ42" s="182" t="e">
        <f>INDEX('Results w relative recovery'!$DM$2:$HQ$60,MATCH($A42,'Results w relative recovery'!$A$2:$A$60,0),MATCH(AQ$5,'Results w relative recovery'!$DM$3:$HQ$3,0))</f>
        <v>#VALUE!</v>
      </c>
      <c r="AR42" s="182" t="e">
        <f>INDEX('Results w relative recovery'!$DM$2:$HQ$60,MATCH($A42,'Results w relative recovery'!$A$2:$A$60,0),MATCH(AR$5,'Results w relative recovery'!$DM$3:$HQ$3,0))</f>
        <v>#VALUE!</v>
      </c>
      <c r="AS42" s="182" t="e">
        <f>INDEX('Results w relative recovery'!$DM$2:$HQ$60,MATCH($A42,'Results w relative recovery'!$A$2:$A$60,0),MATCH(AS$5,'Results w relative recovery'!$DM$3:$HQ$3,0))</f>
        <v>#VALUE!</v>
      </c>
      <c r="AT42" s="182" t="e">
        <f>INDEX('Results w relative recovery'!$DM$2:$HQ$60,MATCH($A42,'Results w relative recovery'!$A$2:$A$60,0),MATCH(AT$5,'Results w relative recovery'!$DM$3:$HQ$3,0))</f>
        <v>#VALUE!</v>
      </c>
      <c r="AU42" s="182" t="e">
        <f>INDEX('Results w relative recovery'!$DM$2:$HQ$60,MATCH($A42,'Results w relative recovery'!$A$2:$A$60,0),MATCH(AU$5,'Results w relative recovery'!$DM$3:$HQ$3,0))</f>
        <v>#VALUE!</v>
      </c>
      <c r="AV42" s="182" t="e">
        <f>INDEX('Results w relative recovery'!$DM$2:$HQ$60,MATCH($A42,'Results w relative recovery'!$A$2:$A$60,0),MATCH(AV$5,'Results w relative recovery'!$DM$3:$HQ$3,0))</f>
        <v>#VALUE!</v>
      </c>
      <c r="AW42" s="182" t="e">
        <f>INDEX('Results w relative recovery'!$DM$2:$HQ$60,MATCH($A42,'Results w relative recovery'!$A$2:$A$60,0),MATCH(AW$5,'Results w relative recovery'!$DM$3:$HQ$3,0))</f>
        <v>#VALUE!</v>
      </c>
      <c r="AX42" s="182" t="e">
        <f>INDEX('Results w relative recovery'!$DM$2:$HQ$60,MATCH($A42,'Results w relative recovery'!$A$2:$A$60,0),MATCH(AX$5,'Results w relative recovery'!$DM$3:$HQ$3,0))</f>
        <v>#VALUE!</v>
      </c>
      <c r="AY42" s="182" t="e">
        <f>INDEX('Results w relative recovery'!$DM$2:$HQ$60,MATCH($A42,'Results w relative recovery'!$A$2:$A$60,0),MATCH(AY$5,'Results w relative recovery'!$DM$3:$HQ$3,0))</f>
        <v>#VALUE!</v>
      </c>
      <c r="AZ42" s="182" t="e">
        <f>INDEX('Results w relative recovery'!$DM$2:$HQ$60,MATCH($A42,'Results w relative recovery'!$A$2:$A$60,0),MATCH(AZ$5,'Results w relative recovery'!$DM$3:$HQ$3,0))</f>
        <v>#VALUE!</v>
      </c>
      <c r="BA42" s="182" t="e">
        <f>INDEX('Results w relative recovery'!$DM$2:$HQ$60,MATCH($A42,'Results w relative recovery'!$A$2:$A$60,0),MATCH(BA$5,'Results w relative recovery'!$DM$3:$HQ$3,0))</f>
        <v>#VALUE!</v>
      </c>
      <c r="BB42" s="182" t="e">
        <f>INDEX('Results w relative recovery'!$DM$2:$HQ$60,MATCH($A42,'Results w relative recovery'!$A$2:$A$60,0),MATCH(BB$5,'Results w relative recovery'!$DM$3:$HQ$3,0))</f>
        <v>#VALUE!</v>
      </c>
      <c r="BC42" s="182" t="e">
        <f>INDEX('Results w relative recovery'!$DM$2:$HQ$60,MATCH($A42,'Results w relative recovery'!$A$2:$A$60,0),MATCH(BC$5,'Results w relative recovery'!$DM$3:$HQ$3,0))</f>
        <v>#VALUE!</v>
      </c>
      <c r="BD42" s="182" t="e">
        <f>INDEX('Results w relative recovery'!$DM$2:$HQ$60,MATCH($A42,'Results w relative recovery'!$A$2:$A$60,0),MATCH(BD$5,'Results w relative recovery'!$DM$3:$HQ$3,0))</f>
        <v>#VALUE!</v>
      </c>
      <c r="BE42" s="182" t="e">
        <f>INDEX('Results w relative recovery'!$DM$2:$HQ$60,MATCH($A42,'Results w relative recovery'!$A$2:$A$60,0),MATCH(BE$5,'Results w relative recovery'!$DM$3:$HQ$3,0))</f>
        <v>#VALUE!</v>
      </c>
      <c r="BF42" s="182" t="e">
        <f>INDEX('Results w relative recovery'!$DM$2:$HQ$60,MATCH($A42,'Results w relative recovery'!$A$2:$A$60,0),MATCH(BF$5,'Results w relative recovery'!$DM$3:$HQ$3,0))</f>
        <v>#VALUE!</v>
      </c>
      <c r="BG42" s="182" t="e">
        <f>INDEX('Results w relative recovery'!$DM$2:$HQ$60,MATCH($A42,'Results w relative recovery'!$A$2:$A$60,0),MATCH(BG$5,'Results w relative recovery'!$DM$3:$HQ$3,0))</f>
        <v>#VALUE!</v>
      </c>
      <c r="BH42" s="182" t="e">
        <f>INDEX('Results w relative recovery'!$DM$2:$HQ$60,MATCH($A42,'Results w relative recovery'!$A$2:$A$60,0),MATCH(BH$5,'Results w relative recovery'!$DM$3:$HQ$3,0))</f>
        <v>#VALUE!</v>
      </c>
      <c r="BI42" s="182" t="e">
        <f>INDEX('Results w relative recovery'!$DM$2:$HQ$60,MATCH($A42,'Results w relative recovery'!$A$2:$A$60,0),MATCH(BI$5,'Results w relative recovery'!$DM$3:$HQ$3,0))</f>
        <v>#VALUE!</v>
      </c>
      <c r="BJ42" s="182" t="e">
        <f>INDEX('Results w relative recovery'!$DM$2:$HQ$60,MATCH($A42,'Results w relative recovery'!$A$2:$A$60,0),MATCH(BJ$5,'Results w relative recovery'!$DM$3:$HQ$3,0))</f>
        <v>#VALUE!</v>
      </c>
      <c r="BK42" s="182" t="e">
        <f>INDEX('Results w relative recovery'!$DM$2:$HQ$60,MATCH($A42,'Results w relative recovery'!$A$2:$A$60,0),MATCH(BK$5,'Results w relative recovery'!$DM$3:$HQ$3,0))</f>
        <v>#VALUE!</v>
      </c>
      <c r="BL42" s="182" t="e">
        <f>INDEX('Results w relative recovery'!$DM$2:$HQ$60,MATCH($A42,'Results w relative recovery'!$A$2:$A$60,0),MATCH(BL$5,'Results w relative recovery'!$DM$3:$HQ$3,0))</f>
        <v>#VALUE!</v>
      </c>
      <c r="BM42" s="182" t="e">
        <f>INDEX('Results w relative recovery'!$DM$2:$HQ$60,MATCH($A42,'Results w relative recovery'!$A$2:$A$60,0),MATCH(BM$5,'Results w relative recovery'!$DM$3:$HQ$3,0))</f>
        <v>#VALUE!</v>
      </c>
      <c r="BN42" s="182" t="e">
        <f>INDEX('Results w relative recovery'!$DM$2:$HQ$60,MATCH($A42,'Results w relative recovery'!$A$2:$A$60,0),MATCH(BN$5,'Results w relative recovery'!$DM$3:$HQ$3,0))</f>
        <v>#VALUE!</v>
      </c>
      <c r="BO42" s="182" t="e">
        <f>INDEX('Results w relative recovery'!$DM$2:$HQ$60,MATCH($A42,'Results w relative recovery'!$A$2:$A$60,0),MATCH(BO$5,'Results w relative recovery'!$DM$3:$HQ$3,0))</f>
        <v>#VALUE!</v>
      </c>
      <c r="BP42" s="182" t="e">
        <f>INDEX('Results w relative recovery'!$DM$2:$HQ$60,MATCH($A42,'Results w relative recovery'!$A$2:$A$60,0),MATCH(BP$5,'Results w relative recovery'!$DM$3:$HQ$3,0))</f>
        <v>#VALUE!</v>
      </c>
      <c r="BQ42" s="182" t="e">
        <f>INDEX('Results w relative recovery'!$DM$2:$HQ$60,MATCH($A42,'Results w relative recovery'!$A$2:$A$60,0),MATCH(BQ$5,'Results w relative recovery'!$DM$3:$HQ$3,0))</f>
        <v>#VALUE!</v>
      </c>
      <c r="BR42" s="182" t="e">
        <f>INDEX('Results w relative recovery'!$DM$2:$HQ$60,MATCH($A42,'Results w relative recovery'!$A$2:$A$60,0),MATCH(BR$5,'Results w relative recovery'!$DM$3:$HQ$3,0))</f>
        <v>#VALUE!</v>
      </c>
      <c r="BS42" s="182" t="e">
        <f>INDEX('Results w relative recovery'!$DM$2:$HQ$60,MATCH($A42,'Results w relative recovery'!$A$2:$A$60,0),MATCH(BS$5,'Results w relative recovery'!$DM$3:$HQ$3,0))</f>
        <v>#VALUE!</v>
      </c>
      <c r="BT42" s="182" t="e">
        <f>INDEX('Results w relative recovery'!$DM$2:$HQ$60,MATCH($A42,'Results w relative recovery'!$A$2:$A$60,0),MATCH(BT$5,'Results w relative recovery'!$DM$3:$HQ$3,0))</f>
        <v>#VALUE!</v>
      </c>
      <c r="BU42" s="182" t="e">
        <f>INDEX('Results w relative recovery'!$DM$2:$HQ$60,MATCH($A42,'Results w relative recovery'!$A$2:$A$60,0),MATCH(BU$5,'Results w relative recovery'!$DM$3:$HQ$3,0))</f>
        <v>#VALUE!</v>
      </c>
      <c r="BV42" s="182" t="e">
        <f>INDEX('Results w relative recovery'!$DM$2:$HQ$60,MATCH($A42,'Results w relative recovery'!$A$2:$A$60,0),MATCH(BV$5,'Results w relative recovery'!$DM$3:$HQ$3,0))</f>
        <v>#VALUE!</v>
      </c>
      <c r="BW42" s="182" t="e">
        <f>INDEX('Results w relative recovery'!$DM$2:$HQ$60,MATCH($A42,'Results w relative recovery'!$A$2:$A$60,0),MATCH(BW$5,'Results w relative recovery'!$DM$3:$HQ$3,0))</f>
        <v>#VALUE!</v>
      </c>
      <c r="BX42" s="182" t="e">
        <f>INDEX('Results w relative recovery'!$DM$2:$HQ$60,MATCH($A42,'Results w relative recovery'!$A$2:$A$60,0),MATCH(BX$5,'Results w relative recovery'!$DM$3:$HQ$3,0))</f>
        <v>#VALUE!</v>
      </c>
      <c r="BY42" s="182" t="e">
        <f>INDEX('Results w relative recovery'!$DM$2:$HQ$60,MATCH($A42,'Results w relative recovery'!$A$2:$A$60,0),MATCH(BY$5,'Results w relative recovery'!$DM$3:$HQ$3,0))</f>
        <v>#VALUE!</v>
      </c>
      <c r="BZ42" s="182" t="e">
        <f>INDEX('Results w relative recovery'!$DM$2:$HQ$60,MATCH($A42,'Results w relative recovery'!$A$2:$A$60,0),MATCH(BZ$5,'Results w relative recovery'!$DM$3:$HQ$3,0))</f>
        <v>#VALUE!</v>
      </c>
      <c r="CA42" s="182" t="e">
        <f>INDEX('Results w relative recovery'!$DM$2:$HQ$60,MATCH($A42,'Results w relative recovery'!$A$2:$A$60,0),MATCH(CA$5,'Results w relative recovery'!$DM$3:$HQ$3,0))</f>
        <v>#VALUE!</v>
      </c>
      <c r="CB42" s="182" t="e">
        <f>INDEX('Results w relative recovery'!$DM$2:$HQ$60,MATCH($A42,'Results w relative recovery'!$A$2:$A$60,0),MATCH(CB$5,'Results w relative recovery'!$DM$3:$HQ$3,0))</f>
        <v>#VALUE!</v>
      </c>
      <c r="CC42" s="182" t="e">
        <f>INDEX('Results w relative recovery'!$DM$2:$HQ$60,MATCH($A42,'Results w relative recovery'!$A$2:$A$60,0),MATCH(CC$5,'Results w relative recovery'!$DM$3:$HQ$3,0))</f>
        <v>#VALUE!</v>
      </c>
      <c r="CD42" s="182" t="e">
        <f>INDEX('Results w relative recovery'!$DM$2:$HQ$60,MATCH($A42,'Results w relative recovery'!$A$2:$A$60,0),MATCH(CD$5,'Results w relative recovery'!$DM$3:$HQ$3,0))</f>
        <v>#VALUE!</v>
      </c>
      <c r="CE42" s="182" t="e">
        <f>INDEX('Results w relative recovery'!$DM$2:$HQ$60,MATCH($A42,'Results w relative recovery'!$A$2:$A$60,0),MATCH(CE$5,'Results w relative recovery'!$DM$3:$HQ$3,0))</f>
        <v>#VALUE!</v>
      </c>
      <c r="CF42" s="182" t="e">
        <f>INDEX('Results w relative recovery'!$DM$2:$HQ$60,MATCH($A42,'Results w relative recovery'!$A$2:$A$60,0),MATCH(CF$5,'Results w relative recovery'!$DM$3:$HQ$3,0))</f>
        <v>#VALUE!</v>
      </c>
      <c r="CG42" s="182" t="e">
        <f>INDEX('Results w relative recovery'!$DM$2:$HQ$60,MATCH($A42,'Results w relative recovery'!$A$2:$A$60,0),MATCH(CG$5,'Results w relative recovery'!$DM$3:$HQ$3,0))</f>
        <v>#VALUE!</v>
      </c>
      <c r="CH42" s="182" t="e">
        <f>INDEX('Results w relative recovery'!$DM$2:$HQ$60,MATCH($A42,'Results w relative recovery'!$A$2:$A$60,0),MATCH(CH$5,'Results w relative recovery'!$DM$3:$HQ$3,0))</f>
        <v>#VALUE!</v>
      </c>
      <c r="CI42" s="182" t="e">
        <f>INDEX('Results w relative recovery'!$DM$2:$HQ$60,MATCH($A42,'Results w relative recovery'!$A$2:$A$60,0),MATCH(CI$5,'Results w relative recovery'!$DM$3:$HQ$3,0))</f>
        <v>#VALUE!</v>
      </c>
      <c r="CJ42" s="182" t="e">
        <f>INDEX('Results w relative recovery'!$DM$2:$HQ$60,MATCH($A42,'Results w relative recovery'!$A$2:$A$60,0),MATCH(CJ$5,'Results w relative recovery'!$DM$3:$HQ$3,0))</f>
        <v>#VALUE!</v>
      </c>
      <c r="CK42" s="182" t="e">
        <f>INDEX('Results w relative recovery'!$DM$2:$HQ$60,MATCH($A42,'Results w relative recovery'!$A$2:$A$60,0),MATCH(CK$5,'Results w relative recovery'!$DM$3:$HQ$3,0))</f>
        <v>#VALUE!</v>
      </c>
      <c r="CL42" s="182" t="e">
        <f>INDEX('Results w relative recovery'!$DM$2:$HQ$60,MATCH($A42,'Results w relative recovery'!$A$2:$A$60,0),MATCH(CL$5,'Results w relative recovery'!$DM$3:$HQ$3,0))</f>
        <v>#VALUE!</v>
      </c>
      <c r="CM42" s="182" t="e">
        <f>INDEX('Results w relative recovery'!$DM$2:$HQ$60,MATCH($A42,'Results w relative recovery'!$A$2:$A$60,0),MATCH(CM$5,'Results w relative recovery'!$DM$3:$HQ$3,0))</f>
        <v>#VALUE!</v>
      </c>
      <c r="CN42" s="182" t="e">
        <f>INDEX('Results w relative recovery'!$DM$2:$HQ$60,MATCH($A42,'Results w relative recovery'!$A$2:$A$60,0),MATCH(CN$5,'Results w relative recovery'!$DM$3:$HQ$3,0))</f>
        <v>#VALUE!</v>
      </c>
      <c r="CO42" s="182" t="e">
        <f>INDEX('Results w relative recovery'!$DM$2:$HQ$60,MATCH($A42,'Results w relative recovery'!$A$2:$A$60,0),MATCH(CO$5,'Results w relative recovery'!$DM$3:$HQ$3,0))</f>
        <v>#VALUE!</v>
      </c>
      <c r="CP42" s="182" t="e">
        <f>INDEX('Results w relative recovery'!$DM$2:$HQ$60,MATCH($A42,'Results w relative recovery'!$A$2:$A$60,0),MATCH(CP$5,'Results w relative recovery'!$DM$3:$HQ$3,0))</f>
        <v>#VALUE!</v>
      </c>
      <c r="CQ42" s="182" t="e">
        <f>INDEX('Results w relative recovery'!$DM$2:$HQ$60,MATCH($A42,'Results w relative recovery'!$A$2:$A$60,0),MATCH(CQ$5,'Results w relative recovery'!$DM$3:$HQ$3,0))</f>
        <v>#VALUE!</v>
      </c>
      <c r="CR42" s="182" t="e">
        <f>INDEX('Results w relative recovery'!$DM$2:$HQ$60,MATCH($A42,'Results w relative recovery'!$A$2:$A$60,0),MATCH(CR$5,'Results w relative recovery'!$DM$3:$HQ$3,0))</f>
        <v>#VALUE!</v>
      </c>
      <c r="CS42" s="182" t="e">
        <f>INDEX('Results w relative recovery'!$DM$2:$HQ$60,MATCH($A42,'Results w relative recovery'!$A$2:$A$60,0),MATCH(CS$5,'Results w relative recovery'!$DM$3:$HQ$3,0))</f>
        <v>#VALUE!</v>
      </c>
      <c r="CT42" s="182" t="e">
        <f>INDEX('Results w relative recovery'!$DM$2:$HQ$60,MATCH($A42,'Results w relative recovery'!$A$2:$A$60,0),MATCH(CT$5,'Results w relative recovery'!$DM$3:$HQ$3,0))</f>
        <v>#VALUE!</v>
      </c>
      <c r="CU42" s="182" t="e">
        <f>INDEX('Results w relative recovery'!$DM$2:$HQ$60,MATCH($A42,'Results w relative recovery'!$A$2:$A$60,0),MATCH(CU$5,'Results w relative recovery'!$DM$3:$HQ$3,0))</f>
        <v>#VALUE!</v>
      </c>
      <c r="CV42" s="182" t="e">
        <f>INDEX('Results w relative recovery'!$DM$2:$HQ$60,MATCH($A42,'Results w relative recovery'!$A$2:$A$60,0),MATCH(CV$5,'Results w relative recovery'!$DM$3:$HQ$3,0))</f>
        <v>#VALUE!</v>
      </c>
      <c r="CW42" s="182" t="e">
        <f>INDEX('Results w relative recovery'!$DM$2:$HQ$60,MATCH($A42,'Results w relative recovery'!$A$2:$A$60,0),MATCH(CW$5,'Results w relative recovery'!$DM$3:$HQ$3,0))</f>
        <v>#VALUE!</v>
      </c>
      <c r="CX42" s="182" t="e">
        <f>INDEX('Results w relative recovery'!$DM$2:$HQ$60,MATCH($A42,'Results w relative recovery'!$A$2:$A$60,0),MATCH(CX$5,'Results w relative recovery'!$DM$3:$HQ$3,0))</f>
        <v>#VALUE!</v>
      </c>
      <c r="CY42" s="182" t="e">
        <f>INDEX('Results w relative recovery'!$DM$2:$HQ$60,MATCH($A42,'Results w relative recovery'!$A$2:$A$60,0),MATCH(CY$5,'Results w relative recovery'!$DM$3:$HQ$3,0))</f>
        <v>#VALUE!</v>
      </c>
      <c r="CZ42" s="182" t="e">
        <f>INDEX('Results w relative recovery'!$DM$2:$HQ$60,MATCH($A42,'Results w relative recovery'!$A$2:$A$60,0),MATCH(CZ$5,'Results w relative recovery'!$DM$3:$HQ$3,0))</f>
        <v>#VALUE!</v>
      </c>
      <c r="DA42" s="182" t="e">
        <f>INDEX('Results w relative recovery'!$DM$2:$HQ$60,MATCH($A42,'Results w relative recovery'!$A$2:$A$60,0),MATCH(DA$5,'Results w relative recovery'!$DM$3:$HQ$3,0))</f>
        <v>#VALUE!</v>
      </c>
      <c r="DB42" s="182" t="e">
        <f>INDEX('Results w relative recovery'!$DM$2:$HQ$60,MATCH($A42,'Results w relative recovery'!$A$2:$A$60,0),MATCH(DB$5,'Results w relative recovery'!$DM$3:$HQ$3,0))</f>
        <v>#VALUE!</v>
      </c>
      <c r="DC42" s="182" t="e">
        <f>INDEX('Results w relative recovery'!$DM$2:$HQ$60,MATCH($A42,'Results w relative recovery'!$A$2:$A$60,0),MATCH(DC$5,'Results w relative recovery'!$DM$3:$HQ$3,0))</f>
        <v>#VALUE!</v>
      </c>
      <c r="DD42" s="182" t="e">
        <f>INDEX('Results w relative recovery'!$DM$2:$HQ$60,MATCH($A42,'Results w relative recovery'!$A$2:$A$60,0),MATCH(DD$5,'Results w relative recovery'!$DM$3:$HQ$3,0))</f>
        <v>#VALUE!</v>
      </c>
      <c r="DE42" s="182" t="e">
        <f>INDEX('Results w relative recovery'!$DM$2:$HQ$60,MATCH($A42,'Results w relative recovery'!$A$2:$A$60,0),MATCH(DE$5,'Results w relative recovery'!$DM$3:$HQ$3,0))</f>
        <v>#VALUE!</v>
      </c>
      <c r="DF42" s="182" t="e">
        <f>INDEX('Results w relative recovery'!$DM$2:$HQ$60,MATCH($A42,'Results w relative recovery'!$A$2:$A$60,0),MATCH(DF$5,'Results w relative recovery'!$DM$3:$HQ$3,0))</f>
        <v>#VALUE!</v>
      </c>
      <c r="DG42" s="182" t="e">
        <f>INDEX('Results w relative recovery'!$DM$2:$HQ$60,MATCH($A42,'Results w relative recovery'!$A$2:$A$60,0),MATCH(DG$5,'Results w relative recovery'!$DM$3:$HQ$3,0))</f>
        <v>#VALUE!</v>
      </c>
      <c r="DH42" s="182" t="e">
        <f>INDEX('Results w relative recovery'!$DM$2:$HQ$60,MATCH($A42,'Results w relative recovery'!$A$2:$A$60,0),MATCH(DH$5,'Results w relative recovery'!$DM$3:$HQ$3,0))</f>
        <v>#VALUE!</v>
      </c>
      <c r="DI42" s="182" t="e">
        <f>INDEX('Results w relative recovery'!$DM$2:$HQ$60,MATCH($A42,'Results w relative recovery'!$A$2:$A$60,0),MATCH(DI$5,'Results w relative recovery'!$DM$3:$HQ$3,0))</f>
        <v>#VALUE!</v>
      </c>
      <c r="DJ42" s="182" t="e">
        <f>INDEX('Results w relative recovery'!$DM$2:$HQ$60,MATCH($A42,'Results w relative recovery'!$A$2:$A$60,0),MATCH(DJ$5,'Results w relative recovery'!$DM$3:$HQ$3,0))</f>
        <v>#VALUE!</v>
      </c>
      <c r="DK42" s="182" t="e">
        <f>INDEX('Results w relative recovery'!$DM$2:$HQ$60,MATCH($A42,'Results w relative recovery'!$A$2:$A$60,0),MATCH(DK$5,'Results w relative recovery'!$DM$3:$HQ$3,0))</f>
        <v>#VALUE!</v>
      </c>
      <c r="DL42" s="182" t="e">
        <f>INDEX('Results w relative recovery'!$DM$2:$HQ$60,MATCH($A42,'Results w relative recovery'!$A$2:$A$60,0),MATCH(DL$5,'Results w relative recovery'!$DM$3:$HQ$3,0))</f>
        <v>#VALUE!</v>
      </c>
      <c r="DM42" s="182" t="e">
        <f>INDEX('Results w relative recovery'!$DM$2:$HQ$60,MATCH($A42,'Results w relative recovery'!$A$2:$A$60,0),MATCH(DM$5,'Results w relative recovery'!$DM$3:$HQ$3,0))</f>
        <v>#VALUE!</v>
      </c>
      <c r="DN42" s="182" t="e">
        <f>INDEX('Results w relative recovery'!$DM$2:$HQ$60,MATCH($A42,'Results w relative recovery'!$A$2:$A$60,0),MATCH(DN$5,'Results w relative recovery'!$DM$3:$HQ$3,0))</f>
        <v>#VALUE!</v>
      </c>
      <c r="DO42" s="182" t="e">
        <f>INDEX('Results w relative recovery'!$DM$2:$HQ$60,MATCH($A42,'Results w relative recovery'!$A$2:$A$60,0),MATCH(DO$5,'Results w relative recovery'!$DM$3:$HQ$3,0))</f>
        <v>#VALUE!</v>
      </c>
    </row>
    <row r="43" spans="1:119" s="187" customFormat="1" x14ac:dyDescent="0.25">
      <c r="A43" s="141" t="s">
        <v>285</v>
      </c>
      <c r="C43" s="179" t="str">
        <f>LOOKUP(A43,Auswertung_Sequence!A43:A96,Auswertung_Sequence!E43:E96)</f>
        <v>No</v>
      </c>
      <c r="E43" s="179" t="e">
        <f ca="1">LOOKUP(A43,'Results w relative recovery'!$A$4:$A$60,'Results w relative recovery'!$DL$4:$DL$19)</f>
        <v>#VALUE!</v>
      </c>
      <c r="L43" s="182" t="e">
        <f>INDEX('Results w relative recovery'!$DM$2:$HQ$60,MATCH($A43,'Results w relative recovery'!$A$2:$A$60,0),MATCH(L$5,'Results w relative recovery'!$DM$3:$HQ$3,0))</f>
        <v>#VALUE!</v>
      </c>
      <c r="M43" s="182" t="e">
        <f>INDEX('Results w relative recovery'!$DM$2:$HQ$60,MATCH($A43,'Results w relative recovery'!$A$2:$A$60,0),MATCH(M$5,'Results w relative recovery'!$DM$3:$HQ$3,0))</f>
        <v>#VALUE!</v>
      </c>
      <c r="N43" s="182" t="e">
        <f>INDEX('Results w relative recovery'!$DM$2:$HQ$60,MATCH($A43,'Results w relative recovery'!$A$2:$A$60,0),MATCH(N$5,'Results w relative recovery'!$DM$3:$HQ$3,0))</f>
        <v>#VALUE!</v>
      </c>
      <c r="O43" s="182" t="e">
        <f>INDEX('Results w relative recovery'!$DM$2:$HQ$60,MATCH($A43,'Results w relative recovery'!$A$2:$A$60,0),MATCH(O$5,'Results w relative recovery'!$DM$3:$HQ$3,0))</f>
        <v>#VALUE!</v>
      </c>
      <c r="P43" s="182" t="e">
        <f>INDEX('Results w relative recovery'!$DM$2:$HQ$60,MATCH($A43,'Results w relative recovery'!$A$2:$A$60,0),MATCH(P$5,'Results w relative recovery'!$DM$3:$HQ$3,0))</f>
        <v>#VALUE!</v>
      </c>
      <c r="Q43" s="182" t="e">
        <f>INDEX('Results w relative recovery'!$DM$2:$HQ$60,MATCH($A43,'Results w relative recovery'!$A$2:$A$60,0),MATCH(Q$5,'Results w relative recovery'!$DM$3:$HQ$3,0))</f>
        <v>#VALUE!</v>
      </c>
      <c r="R43" s="182" t="e">
        <f>INDEX('Results w relative recovery'!$DM$2:$HQ$60,MATCH($A43,'Results w relative recovery'!$A$2:$A$60,0),MATCH(R$5,'Results w relative recovery'!$DM$3:$HQ$3,0))</f>
        <v>#VALUE!</v>
      </c>
      <c r="S43" s="182" t="e">
        <f>INDEX('Results w relative recovery'!$DM$2:$HQ$60,MATCH($A43,'Results w relative recovery'!$A$2:$A$60,0),MATCH(S$5,'Results w relative recovery'!$DM$3:$HQ$3,0))</f>
        <v>#VALUE!</v>
      </c>
      <c r="T43" s="182" t="e">
        <f>INDEX('Results w relative recovery'!$DM$2:$HQ$60,MATCH($A43,'Results w relative recovery'!$A$2:$A$60,0),MATCH(T$5,'Results w relative recovery'!$DM$3:$HQ$3,0))</f>
        <v>#VALUE!</v>
      </c>
      <c r="U43" s="182" t="e">
        <f>INDEX('Results w relative recovery'!$DM$2:$HQ$60,MATCH($A43,'Results w relative recovery'!$A$2:$A$60,0),MATCH(U$5,'Results w relative recovery'!$DM$3:$HQ$3,0))</f>
        <v>#VALUE!</v>
      </c>
      <c r="V43" s="182" t="e">
        <f>INDEX('Results w relative recovery'!$DM$2:$HQ$60,MATCH($A43,'Results w relative recovery'!$A$2:$A$60,0),MATCH(V$5,'Results w relative recovery'!$DM$3:$HQ$3,0))</f>
        <v>#VALUE!</v>
      </c>
      <c r="W43" s="182" t="e">
        <f>INDEX('Results w relative recovery'!$DM$2:$HQ$60,MATCH($A43,'Results w relative recovery'!$A$2:$A$60,0),MATCH(W$5,'Results w relative recovery'!$DM$3:$HQ$3,0))</f>
        <v>#VALUE!</v>
      </c>
      <c r="X43" s="182" t="e">
        <f>INDEX('Results w relative recovery'!$DM$2:$HQ$60,MATCH($A43,'Results w relative recovery'!$A$2:$A$60,0),MATCH(X$5,'Results w relative recovery'!$DM$3:$HQ$3,0))</f>
        <v>#VALUE!</v>
      </c>
      <c r="Y43" s="182" t="e">
        <f>INDEX('Results w relative recovery'!$DM$2:$HQ$60,MATCH($A43,'Results w relative recovery'!$A$2:$A$60,0),MATCH(Y$5,'Results w relative recovery'!$DM$3:$HQ$3,0))</f>
        <v>#VALUE!</v>
      </c>
      <c r="Z43" s="182" t="e">
        <f>INDEX('Results w relative recovery'!$DM$2:$HQ$60,MATCH($A43,'Results w relative recovery'!$A$2:$A$60,0),MATCH(Z$5,'Results w relative recovery'!$DM$3:$HQ$3,0))</f>
        <v>#VALUE!</v>
      </c>
      <c r="AA43" s="182" t="e">
        <f>INDEX('Results w relative recovery'!$DM$2:$HQ$60,MATCH($A43,'Results w relative recovery'!$A$2:$A$60,0),MATCH(AA$5,'Results w relative recovery'!$DM$3:$HQ$3,0))</f>
        <v>#VALUE!</v>
      </c>
      <c r="AB43" s="182" t="e">
        <f>INDEX('Results w relative recovery'!$DM$2:$HQ$60,MATCH($A43,'Results w relative recovery'!$A$2:$A$60,0),MATCH(AB$5,'Results w relative recovery'!$DM$3:$HQ$3,0))</f>
        <v>#VALUE!</v>
      </c>
      <c r="AC43" s="182" t="e">
        <f>INDEX('Results w relative recovery'!$DM$2:$HQ$60,MATCH($A43,'Results w relative recovery'!$A$2:$A$60,0),MATCH(AC$5,'Results w relative recovery'!$DM$3:$HQ$3,0))</f>
        <v>#VALUE!</v>
      </c>
      <c r="AD43" s="182" t="e">
        <f>INDEX('Results w relative recovery'!$DM$2:$HQ$60,MATCH($A43,'Results w relative recovery'!$A$2:$A$60,0),MATCH(AD$5,'Results w relative recovery'!$DM$3:$HQ$3,0))</f>
        <v>#VALUE!</v>
      </c>
      <c r="AE43" s="182" t="e">
        <f>INDEX('Results w relative recovery'!$DM$2:$HQ$60,MATCH($A43,'Results w relative recovery'!$A$2:$A$60,0),MATCH(AE$5,'Results w relative recovery'!$DM$3:$HQ$3,0))</f>
        <v>#VALUE!</v>
      </c>
      <c r="AF43" s="182" t="e">
        <f>INDEX('Results w relative recovery'!$DM$2:$HQ$60,MATCH($A43,'Results w relative recovery'!$A$2:$A$60,0),MATCH(AF$5,'Results w relative recovery'!$DM$3:$HQ$3,0))</f>
        <v>#VALUE!</v>
      </c>
      <c r="AG43" s="182" t="e">
        <f>INDEX('Results w relative recovery'!$DM$2:$HQ$60,MATCH($A43,'Results w relative recovery'!$A$2:$A$60,0),MATCH(AG$5,'Results w relative recovery'!$DM$3:$HQ$3,0))</f>
        <v>#VALUE!</v>
      </c>
      <c r="AH43" s="182" t="e">
        <f>INDEX('Results w relative recovery'!$DM$2:$HQ$60,MATCH($A43,'Results w relative recovery'!$A$2:$A$60,0),MATCH(AH$5,'Results w relative recovery'!$DM$3:$HQ$3,0))</f>
        <v>#VALUE!</v>
      </c>
      <c r="AI43" s="182" t="e">
        <f>INDEX('Results w relative recovery'!$DM$2:$HQ$60,MATCH($A43,'Results w relative recovery'!$A$2:$A$60,0),MATCH(AI$5,'Results w relative recovery'!$DM$3:$HQ$3,0))</f>
        <v>#VALUE!</v>
      </c>
      <c r="AJ43" s="182" t="e">
        <f>INDEX('Results w relative recovery'!$DM$2:$HQ$60,MATCH($A43,'Results w relative recovery'!$A$2:$A$60,0),MATCH(AJ$5,'Results w relative recovery'!$DM$3:$HQ$3,0))</f>
        <v>#VALUE!</v>
      </c>
      <c r="AK43" s="182" t="e">
        <f>INDEX('Results w relative recovery'!$DM$2:$HQ$60,MATCH($A43,'Results w relative recovery'!$A$2:$A$60,0),MATCH(AK$5,'Results w relative recovery'!$DM$3:$HQ$3,0))</f>
        <v>#VALUE!</v>
      </c>
      <c r="AL43" s="182" t="e">
        <f>INDEX('Results w relative recovery'!$DM$2:$HQ$60,MATCH($A43,'Results w relative recovery'!$A$2:$A$60,0),MATCH(AL$5,'Results w relative recovery'!$DM$3:$HQ$3,0))</f>
        <v>#VALUE!</v>
      </c>
      <c r="AM43" s="182" t="e">
        <f>INDEX('Results w relative recovery'!$DM$2:$HQ$60,MATCH($A43,'Results w relative recovery'!$A$2:$A$60,0),MATCH(AM$5,'Results w relative recovery'!$DM$3:$HQ$3,0))</f>
        <v>#VALUE!</v>
      </c>
      <c r="AN43" s="182" t="e">
        <f>INDEX('Results w relative recovery'!$DM$2:$HQ$60,MATCH($A43,'Results w relative recovery'!$A$2:$A$60,0),MATCH(AN$5,'Results w relative recovery'!$DM$3:$HQ$3,0))</f>
        <v>#VALUE!</v>
      </c>
      <c r="AO43" s="182" t="e">
        <f>INDEX('Results w relative recovery'!$DM$2:$HQ$60,MATCH($A43,'Results w relative recovery'!$A$2:$A$60,0),MATCH(AO$5,'Results w relative recovery'!$DM$3:$HQ$3,0))</f>
        <v>#VALUE!</v>
      </c>
      <c r="AP43" s="182" t="e">
        <f>INDEX('Results w relative recovery'!$DM$2:$HQ$60,MATCH($A43,'Results w relative recovery'!$A$2:$A$60,0),MATCH(AP$5,'Results w relative recovery'!$DM$3:$HQ$3,0))</f>
        <v>#VALUE!</v>
      </c>
      <c r="AQ43" s="182" t="e">
        <f>INDEX('Results w relative recovery'!$DM$2:$HQ$60,MATCH($A43,'Results w relative recovery'!$A$2:$A$60,0),MATCH(AQ$5,'Results w relative recovery'!$DM$3:$HQ$3,0))</f>
        <v>#VALUE!</v>
      </c>
      <c r="AR43" s="182" t="e">
        <f>INDEX('Results w relative recovery'!$DM$2:$HQ$60,MATCH($A43,'Results w relative recovery'!$A$2:$A$60,0),MATCH(AR$5,'Results w relative recovery'!$DM$3:$HQ$3,0))</f>
        <v>#VALUE!</v>
      </c>
      <c r="AS43" s="182" t="e">
        <f>INDEX('Results w relative recovery'!$DM$2:$HQ$60,MATCH($A43,'Results w relative recovery'!$A$2:$A$60,0),MATCH(AS$5,'Results w relative recovery'!$DM$3:$HQ$3,0))</f>
        <v>#VALUE!</v>
      </c>
      <c r="AT43" s="182" t="e">
        <f>INDEX('Results w relative recovery'!$DM$2:$HQ$60,MATCH($A43,'Results w relative recovery'!$A$2:$A$60,0),MATCH(AT$5,'Results w relative recovery'!$DM$3:$HQ$3,0))</f>
        <v>#VALUE!</v>
      </c>
      <c r="AU43" s="182" t="e">
        <f>INDEX('Results w relative recovery'!$DM$2:$HQ$60,MATCH($A43,'Results w relative recovery'!$A$2:$A$60,0),MATCH(AU$5,'Results w relative recovery'!$DM$3:$HQ$3,0))</f>
        <v>#VALUE!</v>
      </c>
      <c r="AV43" s="182" t="e">
        <f>INDEX('Results w relative recovery'!$DM$2:$HQ$60,MATCH($A43,'Results w relative recovery'!$A$2:$A$60,0),MATCH(AV$5,'Results w relative recovery'!$DM$3:$HQ$3,0))</f>
        <v>#VALUE!</v>
      </c>
      <c r="AW43" s="182" t="e">
        <f>INDEX('Results w relative recovery'!$DM$2:$HQ$60,MATCH($A43,'Results w relative recovery'!$A$2:$A$60,0),MATCH(AW$5,'Results w relative recovery'!$DM$3:$HQ$3,0))</f>
        <v>#VALUE!</v>
      </c>
      <c r="AX43" s="182" t="e">
        <f>INDEX('Results w relative recovery'!$DM$2:$HQ$60,MATCH($A43,'Results w relative recovery'!$A$2:$A$60,0),MATCH(AX$5,'Results w relative recovery'!$DM$3:$HQ$3,0))</f>
        <v>#VALUE!</v>
      </c>
      <c r="AY43" s="182" t="e">
        <f>INDEX('Results w relative recovery'!$DM$2:$HQ$60,MATCH($A43,'Results w relative recovery'!$A$2:$A$60,0),MATCH(AY$5,'Results w relative recovery'!$DM$3:$HQ$3,0))</f>
        <v>#VALUE!</v>
      </c>
      <c r="AZ43" s="182" t="e">
        <f>INDEX('Results w relative recovery'!$DM$2:$HQ$60,MATCH($A43,'Results w relative recovery'!$A$2:$A$60,0),MATCH(AZ$5,'Results w relative recovery'!$DM$3:$HQ$3,0))</f>
        <v>#VALUE!</v>
      </c>
      <c r="BA43" s="182" t="e">
        <f>INDEX('Results w relative recovery'!$DM$2:$HQ$60,MATCH($A43,'Results w relative recovery'!$A$2:$A$60,0),MATCH(BA$5,'Results w relative recovery'!$DM$3:$HQ$3,0))</f>
        <v>#VALUE!</v>
      </c>
      <c r="BB43" s="182" t="e">
        <f>INDEX('Results w relative recovery'!$DM$2:$HQ$60,MATCH($A43,'Results w relative recovery'!$A$2:$A$60,0),MATCH(BB$5,'Results w relative recovery'!$DM$3:$HQ$3,0))</f>
        <v>#VALUE!</v>
      </c>
      <c r="BC43" s="182" t="e">
        <f>INDEX('Results w relative recovery'!$DM$2:$HQ$60,MATCH($A43,'Results w relative recovery'!$A$2:$A$60,0),MATCH(BC$5,'Results w relative recovery'!$DM$3:$HQ$3,0))</f>
        <v>#VALUE!</v>
      </c>
      <c r="BD43" s="182" t="e">
        <f>INDEX('Results w relative recovery'!$DM$2:$HQ$60,MATCH($A43,'Results w relative recovery'!$A$2:$A$60,0),MATCH(BD$5,'Results w relative recovery'!$DM$3:$HQ$3,0))</f>
        <v>#VALUE!</v>
      </c>
      <c r="BE43" s="182" t="e">
        <f>INDEX('Results w relative recovery'!$DM$2:$HQ$60,MATCH($A43,'Results w relative recovery'!$A$2:$A$60,0),MATCH(BE$5,'Results w relative recovery'!$DM$3:$HQ$3,0))</f>
        <v>#VALUE!</v>
      </c>
      <c r="BF43" s="182" t="e">
        <f>INDEX('Results w relative recovery'!$DM$2:$HQ$60,MATCH($A43,'Results w relative recovery'!$A$2:$A$60,0),MATCH(BF$5,'Results w relative recovery'!$DM$3:$HQ$3,0))</f>
        <v>#VALUE!</v>
      </c>
      <c r="BG43" s="182" t="e">
        <f>INDEX('Results w relative recovery'!$DM$2:$HQ$60,MATCH($A43,'Results w relative recovery'!$A$2:$A$60,0),MATCH(BG$5,'Results w relative recovery'!$DM$3:$HQ$3,0))</f>
        <v>#VALUE!</v>
      </c>
      <c r="BH43" s="182" t="e">
        <f>INDEX('Results w relative recovery'!$DM$2:$HQ$60,MATCH($A43,'Results w relative recovery'!$A$2:$A$60,0),MATCH(BH$5,'Results w relative recovery'!$DM$3:$HQ$3,0))</f>
        <v>#VALUE!</v>
      </c>
      <c r="BI43" s="182" t="e">
        <f>INDEX('Results w relative recovery'!$DM$2:$HQ$60,MATCH($A43,'Results w relative recovery'!$A$2:$A$60,0),MATCH(BI$5,'Results w relative recovery'!$DM$3:$HQ$3,0))</f>
        <v>#VALUE!</v>
      </c>
      <c r="BJ43" s="182" t="e">
        <f>INDEX('Results w relative recovery'!$DM$2:$HQ$60,MATCH($A43,'Results w relative recovery'!$A$2:$A$60,0),MATCH(BJ$5,'Results w relative recovery'!$DM$3:$HQ$3,0))</f>
        <v>#VALUE!</v>
      </c>
      <c r="BK43" s="182" t="e">
        <f>INDEX('Results w relative recovery'!$DM$2:$HQ$60,MATCH($A43,'Results w relative recovery'!$A$2:$A$60,0),MATCH(BK$5,'Results w relative recovery'!$DM$3:$HQ$3,0))</f>
        <v>#VALUE!</v>
      </c>
      <c r="BL43" s="182" t="e">
        <f>INDEX('Results w relative recovery'!$DM$2:$HQ$60,MATCH($A43,'Results w relative recovery'!$A$2:$A$60,0),MATCH(BL$5,'Results w relative recovery'!$DM$3:$HQ$3,0))</f>
        <v>#VALUE!</v>
      </c>
      <c r="BM43" s="182" t="e">
        <f>INDEX('Results w relative recovery'!$DM$2:$HQ$60,MATCH($A43,'Results w relative recovery'!$A$2:$A$60,0),MATCH(BM$5,'Results w relative recovery'!$DM$3:$HQ$3,0))</f>
        <v>#VALUE!</v>
      </c>
      <c r="BN43" s="182" t="e">
        <f>INDEX('Results w relative recovery'!$DM$2:$HQ$60,MATCH($A43,'Results w relative recovery'!$A$2:$A$60,0),MATCH(BN$5,'Results w relative recovery'!$DM$3:$HQ$3,0))</f>
        <v>#VALUE!</v>
      </c>
      <c r="BO43" s="182" t="e">
        <f>INDEX('Results w relative recovery'!$DM$2:$HQ$60,MATCH($A43,'Results w relative recovery'!$A$2:$A$60,0),MATCH(BO$5,'Results w relative recovery'!$DM$3:$HQ$3,0))</f>
        <v>#VALUE!</v>
      </c>
      <c r="BP43" s="182" t="e">
        <f>INDEX('Results w relative recovery'!$DM$2:$HQ$60,MATCH($A43,'Results w relative recovery'!$A$2:$A$60,0),MATCH(BP$5,'Results w relative recovery'!$DM$3:$HQ$3,0))</f>
        <v>#VALUE!</v>
      </c>
      <c r="BQ43" s="182" t="e">
        <f>INDEX('Results w relative recovery'!$DM$2:$HQ$60,MATCH($A43,'Results w relative recovery'!$A$2:$A$60,0),MATCH(BQ$5,'Results w relative recovery'!$DM$3:$HQ$3,0))</f>
        <v>#VALUE!</v>
      </c>
      <c r="BR43" s="182" t="e">
        <f>INDEX('Results w relative recovery'!$DM$2:$HQ$60,MATCH($A43,'Results w relative recovery'!$A$2:$A$60,0),MATCH(BR$5,'Results w relative recovery'!$DM$3:$HQ$3,0))</f>
        <v>#VALUE!</v>
      </c>
      <c r="BS43" s="182" t="e">
        <f>INDEX('Results w relative recovery'!$DM$2:$HQ$60,MATCH($A43,'Results w relative recovery'!$A$2:$A$60,0),MATCH(BS$5,'Results w relative recovery'!$DM$3:$HQ$3,0))</f>
        <v>#VALUE!</v>
      </c>
      <c r="BT43" s="182" t="e">
        <f>INDEX('Results w relative recovery'!$DM$2:$HQ$60,MATCH($A43,'Results w relative recovery'!$A$2:$A$60,0),MATCH(BT$5,'Results w relative recovery'!$DM$3:$HQ$3,0))</f>
        <v>#VALUE!</v>
      </c>
      <c r="BU43" s="182" t="e">
        <f>INDEX('Results w relative recovery'!$DM$2:$HQ$60,MATCH($A43,'Results w relative recovery'!$A$2:$A$60,0),MATCH(BU$5,'Results w relative recovery'!$DM$3:$HQ$3,0))</f>
        <v>#VALUE!</v>
      </c>
      <c r="BV43" s="182" t="e">
        <f>INDEX('Results w relative recovery'!$DM$2:$HQ$60,MATCH($A43,'Results w relative recovery'!$A$2:$A$60,0),MATCH(BV$5,'Results w relative recovery'!$DM$3:$HQ$3,0))</f>
        <v>#VALUE!</v>
      </c>
      <c r="BW43" s="182" t="e">
        <f>INDEX('Results w relative recovery'!$DM$2:$HQ$60,MATCH($A43,'Results w relative recovery'!$A$2:$A$60,0),MATCH(BW$5,'Results w relative recovery'!$DM$3:$HQ$3,0))</f>
        <v>#VALUE!</v>
      </c>
      <c r="BX43" s="182" t="e">
        <f>INDEX('Results w relative recovery'!$DM$2:$HQ$60,MATCH($A43,'Results w relative recovery'!$A$2:$A$60,0),MATCH(BX$5,'Results w relative recovery'!$DM$3:$HQ$3,0))</f>
        <v>#VALUE!</v>
      </c>
      <c r="BY43" s="182" t="e">
        <f>INDEX('Results w relative recovery'!$DM$2:$HQ$60,MATCH($A43,'Results w relative recovery'!$A$2:$A$60,0),MATCH(BY$5,'Results w relative recovery'!$DM$3:$HQ$3,0))</f>
        <v>#VALUE!</v>
      </c>
      <c r="BZ43" s="182" t="e">
        <f>INDEX('Results w relative recovery'!$DM$2:$HQ$60,MATCH($A43,'Results w relative recovery'!$A$2:$A$60,0),MATCH(BZ$5,'Results w relative recovery'!$DM$3:$HQ$3,0))</f>
        <v>#VALUE!</v>
      </c>
      <c r="CA43" s="182" t="e">
        <f>INDEX('Results w relative recovery'!$DM$2:$HQ$60,MATCH($A43,'Results w relative recovery'!$A$2:$A$60,0),MATCH(CA$5,'Results w relative recovery'!$DM$3:$HQ$3,0))</f>
        <v>#VALUE!</v>
      </c>
      <c r="CB43" s="182" t="e">
        <f>INDEX('Results w relative recovery'!$DM$2:$HQ$60,MATCH($A43,'Results w relative recovery'!$A$2:$A$60,0),MATCH(CB$5,'Results w relative recovery'!$DM$3:$HQ$3,0))</f>
        <v>#VALUE!</v>
      </c>
      <c r="CC43" s="182" t="e">
        <f>INDEX('Results w relative recovery'!$DM$2:$HQ$60,MATCH($A43,'Results w relative recovery'!$A$2:$A$60,0),MATCH(CC$5,'Results w relative recovery'!$DM$3:$HQ$3,0))</f>
        <v>#VALUE!</v>
      </c>
      <c r="CD43" s="182" t="e">
        <f>INDEX('Results w relative recovery'!$DM$2:$HQ$60,MATCH($A43,'Results w relative recovery'!$A$2:$A$60,0),MATCH(CD$5,'Results w relative recovery'!$DM$3:$HQ$3,0))</f>
        <v>#VALUE!</v>
      </c>
      <c r="CE43" s="182" t="e">
        <f>INDEX('Results w relative recovery'!$DM$2:$HQ$60,MATCH($A43,'Results w relative recovery'!$A$2:$A$60,0),MATCH(CE$5,'Results w relative recovery'!$DM$3:$HQ$3,0))</f>
        <v>#VALUE!</v>
      </c>
      <c r="CF43" s="182" t="e">
        <f>INDEX('Results w relative recovery'!$DM$2:$HQ$60,MATCH($A43,'Results w relative recovery'!$A$2:$A$60,0),MATCH(CF$5,'Results w relative recovery'!$DM$3:$HQ$3,0))</f>
        <v>#VALUE!</v>
      </c>
      <c r="CG43" s="182" t="e">
        <f>INDEX('Results w relative recovery'!$DM$2:$HQ$60,MATCH($A43,'Results w relative recovery'!$A$2:$A$60,0),MATCH(CG$5,'Results w relative recovery'!$DM$3:$HQ$3,0))</f>
        <v>#VALUE!</v>
      </c>
      <c r="CH43" s="182" t="e">
        <f>INDEX('Results w relative recovery'!$DM$2:$HQ$60,MATCH($A43,'Results w relative recovery'!$A$2:$A$60,0),MATCH(CH$5,'Results w relative recovery'!$DM$3:$HQ$3,0))</f>
        <v>#VALUE!</v>
      </c>
      <c r="CI43" s="182" t="e">
        <f>INDEX('Results w relative recovery'!$DM$2:$HQ$60,MATCH($A43,'Results w relative recovery'!$A$2:$A$60,0),MATCH(CI$5,'Results w relative recovery'!$DM$3:$HQ$3,0))</f>
        <v>#VALUE!</v>
      </c>
      <c r="CJ43" s="182" t="e">
        <f>INDEX('Results w relative recovery'!$DM$2:$HQ$60,MATCH($A43,'Results w relative recovery'!$A$2:$A$60,0),MATCH(CJ$5,'Results w relative recovery'!$DM$3:$HQ$3,0))</f>
        <v>#VALUE!</v>
      </c>
      <c r="CK43" s="182" t="e">
        <f>INDEX('Results w relative recovery'!$DM$2:$HQ$60,MATCH($A43,'Results w relative recovery'!$A$2:$A$60,0),MATCH(CK$5,'Results w relative recovery'!$DM$3:$HQ$3,0))</f>
        <v>#VALUE!</v>
      </c>
      <c r="CL43" s="182" t="e">
        <f>INDEX('Results w relative recovery'!$DM$2:$HQ$60,MATCH($A43,'Results w relative recovery'!$A$2:$A$60,0),MATCH(CL$5,'Results w relative recovery'!$DM$3:$HQ$3,0))</f>
        <v>#VALUE!</v>
      </c>
      <c r="CM43" s="182" t="e">
        <f>INDEX('Results w relative recovery'!$DM$2:$HQ$60,MATCH($A43,'Results w relative recovery'!$A$2:$A$60,0),MATCH(CM$5,'Results w relative recovery'!$DM$3:$HQ$3,0))</f>
        <v>#VALUE!</v>
      </c>
      <c r="CN43" s="182" t="e">
        <f>INDEX('Results w relative recovery'!$DM$2:$HQ$60,MATCH($A43,'Results w relative recovery'!$A$2:$A$60,0),MATCH(CN$5,'Results w relative recovery'!$DM$3:$HQ$3,0))</f>
        <v>#VALUE!</v>
      </c>
      <c r="CO43" s="182" t="e">
        <f>INDEX('Results w relative recovery'!$DM$2:$HQ$60,MATCH($A43,'Results w relative recovery'!$A$2:$A$60,0),MATCH(CO$5,'Results w relative recovery'!$DM$3:$HQ$3,0))</f>
        <v>#VALUE!</v>
      </c>
      <c r="CP43" s="182" t="e">
        <f>INDEX('Results w relative recovery'!$DM$2:$HQ$60,MATCH($A43,'Results w relative recovery'!$A$2:$A$60,0),MATCH(CP$5,'Results w relative recovery'!$DM$3:$HQ$3,0))</f>
        <v>#VALUE!</v>
      </c>
      <c r="CQ43" s="182" t="e">
        <f>INDEX('Results w relative recovery'!$DM$2:$HQ$60,MATCH($A43,'Results w relative recovery'!$A$2:$A$60,0),MATCH(CQ$5,'Results w relative recovery'!$DM$3:$HQ$3,0))</f>
        <v>#VALUE!</v>
      </c>
      <c r="CR43" s="182" t="e">
        <f>INDEX('Results w relative recovery'!$DM$2:$HQ$60,MATCH($A43,'Results w relative recovery'!$A$2:$A$60,0),MATCH(CR$5,'Results w relative recovery'!$DM$3:$HQ$3,0))</f>
        <v>#VALUE!</v>
      </c>
      <c r="CS43" s="182" t="e">
        <f>INDEX('Results w relative recovery'!$DM$2:$HQ$60,MATCH($A43,'Results w relative recovery'!$A$2:$A$60,0),MATCH(CS$5,'Results w relative recovery'!$DM$3:$HQ$3,0))</f>
        <v>#VALUE!</v>
      </c>
      <c r="CT43" s="182" t="e">
        <f>INDEX('Results w relative recovery'!$DM$2:$HQ$60,MATCH($A43,'Results w relative recovery'!$A$2:$A$60,0),MATCH(CT$5,'Results w relative recovery'!$DM$3:$HQ$3,0))</f>
        <v>#VALUE!</v>
      </c>
      <c r="CU43" s="182" t="e">
        <f>INDEX('Results w relative recovery'!$DM$2:$HQ$60,MATCH($A43,'Results w relative recovery'!$A$2:$A$60,0),MATCH(CU$5,'Results w relative recovery'!$DM$3:$HQ$3,0))</f>
        <v>#VALUE!</v>
      </c>
      <c r="CV43" s="182" t="e">
        <f>INDEX('Results w relative recovery'!$DM$2:$HQ$60,MATCH($A43,'Results w relative recovery'!$A$2:$A$60,0),MATCH(CV$5,'Results w relative recovery'!$DM$3:$HQ$3,0))</f>
        <v>#VALUE!</v>
      </c>
      <c r="CW43" s="182" t="e">
        <f>INDEX('Results w relative recovery'!$DM$2:$HQ$60,MATCH($A43,'Results w relative recovery'!$A$2:$A$60,0),MATCH(CW$5,'Results w relative recovery'!$DM$3:$HQ$3,0))</f>
        <v>#VALUE!</v>
      </c>
      <c r="CX43" s="182" t="e">
        <f>INDEX('Results w relative recovery'!$DM$2:$HQ$60,MATCH($A43,'Results w relative recovery'!$A$2:$A$60,0),MATCH(CX$5,'Results w relative recovery'!$DM$3:$HQ$3,0))</f>
        <v>#VALUE!</v>
      </c>
      <c r="CY43" s="182" t="e">
        <f>INDEX('Results w relative recovery'!$DM$2:$HQ$60,MATCH($A43,'Results w relative recovery'!$A$2:$A$60,0),MATCH(CY$5,'Results w relative recovery'!$DM$3:$HQ$3,0))</f>
        <v>#VALUE!</v>
      </c>
      <c r="CZ43" s="182" t="e">
        <f>INDEX('Results w relative recovery'!$DM$2:$HQ$60,MATCH($A43,'Results w relative recovery'!$A$2:$A$60,0),MATCH(CZ$5,'Results w relative recovery'!$DM$3:$HQ$3,0))</f>
        <v>#VALUE!</v>
      </c>
      <c r="DA43" s="182" t="e">
        <f>INDEX('Results w relative recovery'!$DM$2:$HQ$60,MATCH($A43,'Results w relative recovery'!$A$2:$A$60,0),MATCH(DA$5,'Results w relative recovery'!$DM$3:$HQ$3,0))</f>
        <v>#VALUE!</v>
      </c>
      <c r="DB43" s="182" t="e">
        <f>INDEX('Results w relative recovery'!$DM$2:$HQ$60,MATCH($A43,'Results w relative recovery'!$A$2:$A$60,0),MATCH(DB$5,'Results w relative recovery'!$DM$3:$HQ$3,0))</f>
        <v>#VALUE!</v>
      </c>
      <c r="DC43" s="182" t="e">
        <f>INDEX('Results w relative recovery'!$DM$2:$HQ$60,MATCH($A43,'Results w relative recovery'!$A$2:$A$60,0),MATCH(DC$5,'Results w relative recovery'!$DM$3:$HQ$3,0))</f>
        <v>#VALUE!</v>
      </c>
      <c r="DD43" s="182" t="e">
        <f>INDEX('Results w relative recovery'!$DM$2:$HQ$60,MATCH($A43,'Results w relative recovery'!$A$2:$A$60,0),MATCH(DD$5,'Results w relative recovery'!$DM$3:$HQ$3,0))</f>
        <v>#VALUE!</v>
      </c>
      <c r="DE43" s="182" t="e">
        <f>INDEX('Results w relative recovery'!$DM$2:$HQ$60,MATCH($A43,'Results w relative recovery'!$A$2:$A$60,0),MATCH(DE$5,'Results w relative recovery'!$DM$3:$HQ$3,0))</f>
        <v>#VALUE!</v>
      </c>
      <c r="DF43" s="182" t="e">
        <f>INDEX('Results w relative recovery'!$DM$2:$HQ$60,MATCH($A43,'Results w relative recovery'!$A$2:$A$60,0),MATCH(DF$5,'Results w relative recovery'!$DM$3:$HQ$3,0))</f>
        <v>#VALUE!</v>
      </c>
      <c r="DG43" s="182" t="e">
        <f>INDEX('Results w relative recovery'!$DM$2:$HQ$60,MATCH($A43,'Results w relative recovery'!$A$2:$A$60,0),MATCH(DG$5,'Results w relative recovery'!$DM$3:$HQ$3,0))</f>
        <v>#VALUE!</v>
      </c>
      <c r="DH43" s="182" t="e">
        <f>INDEX('Results w relative recovery'!$DM$2:$HQ$60,MATCH($A43,'Results w relative recovery'!$A$2:$A$60,0),MATCH(DH$5,'Results w relative recovery'!$DM$3:$HQ$3,0))</f>
        <v>#VALUE!</v>
      </c>
      <c r="DI43" s="182" t="e">
        <f>INDEX('Results w relative recovery'!$DM$2:$HQ$60,MATCH($A43,'Results w relative recovery'!$A$2:$A$60,0),MATCH(DI$5,'Results w relative recovery'!$DM$3:$HQ$3,0))</f>
        <v>#VALUE!</v>
      </c>
      <c r="DJ43" s="182" t="e">
        <f>INDEX('Results w relative recovery'!$DM$2:$HQ$60,MATCH($A43,'Results w relative recovery'!$A$2:$A$60,0),MATCH(DJ$5,'Results w relative recovery'!$DM$3:$HQ$3,0))</f>
        <v>#VALUE!</v>
      </c>
      <c r="DK43" s="182" t="e">
        <f>INDEX('Results w relative recovery'!$DM$2:$HQ$60,MATCH($A43,'Results w relative recovery'!$A$2:$A$60,0),MATCH(DK$5,'Results w relative recovery'!$DM$3:$HQ$3,0))</f>
        <v>#VALUE!</v>
      </c>
      <c r="DL43" s="182" t="e">
        <f>INDEX('Results w relative recovery'!$DM$2:$HQ$60,MATCH($A43,'Results w relative recovery'!$A$2:$A$60,0),MATCH(DL$5,'Results w relative recovery'!$DM$3:$HQ$3,0))</f>
        <v>#VALUE!</v>
      </c>
      <c r="DM43" s="182" t="e">
        <f>INDEX('Results w relative recovery'!$DM$2:$HQ$60,MATCH($A43,'Results w relative recovery'!$A$2:$A$60,0),MATCH(DM$5,'Results w relative recovery'!$DM$3:$HQ$3,0))</f>
        <v>#VALUE!</v>
      </c>
      <c r="DN43" s="182" t="e">
        <f>INDEX('Results w relative recovery'!$DM$2:$HQ$60,MATCH($A43,'Results w relative recovery'!$A$2:$A$60,0),MATCH(DN$5,'Results w relative recovery'!$DM$3:$HQ$3,0))</f>
        <v>#VALUE!</v>
      </c>
      <c r="DO43" s="182" t="e">
        <f>INDEX('Results w relative recovery'!$DM$2:$HQ$60,MATCH($A43,'Results w relative recovery'!$A$2:$A$60,0),MATCH(DO$5,'Results w relative recovery'!$DM$3:$HQ$3,0))</f>
        <v>#VALUE!</v>
      </c>
    </row>
    <row r="44" spans="1:119" x14ac:dyDescent="0.25">
      <c r="A44" s="103" t="s">
        <v>58</v>
      </c>
      <c r="C44" s="173" t="str">
        <f>LOOKUP(A44,Auswertung_Sequence!A44:A97,Auswertung_Sequence!E44:E97)</f>
        <v>Yes</v>
      </c>
      <c r="E44" s="173">
        <f ca="1">LOOKUP(A44,'Results w relative recovery'!$A$4:$A$60,'Results w relative recovery'!$DL$4:$DL$19)</f>
        <v>51</v>
      </c>
      <c r="L44" s="108" t="str">
        <f>INDEX('Results w relative recovery'!$DM$2:$HQ$60,MATCH($A44,'Results w relative recovery'!$A$2:$A$60,0),MATCH(L$5,'Results w relative recovery'!$DM$3:$HQ$3,0))</f>
        <v>&lt; LOQ</v>
      </c>
      <c r="M44" s="108" t="str">
        <f>INDEX('Results w relative recovery'!$DM$2:$HQ$60,MATCH($A44,'Results w relative recovery'!$A$2:$A$60,0),MATCH(M$5,'Results w relative recovery'!$DM$3:$HQ$3,0))</f>
        <v>&lt; LOQ</v>
      </c>
      <c r="N44" s="108" t="str">
        <f>INDEX('Results w relative recovery'!$DM$2:$HQ$60,MATCH($A44,'Results w relative recovery'!$A$2:$A$60,0),MATCH(N$5,'Results w relative recovery'!$DM$3:$HQ$3,0))</f>
        <v>&lt; LOQ</v>
      </c>
      <c r="O44" s="108" t="str">
        <f>INDEX('Results w relative recovery'!$DM$2:$HQ$60,MATCH($A44,'Results w relative recovery'!$A$2:$A$60,0),MATCH(O$5,'Results w relative recovery'!$DM$3:$HQ$3,0))</f>
        <v>&lt; LOQ</v>
      </c>
      <c r="P44" s="108" t="str">
        <f>INDEX('Results w relative recovery'!$DM$2:$HQ$60,MATCH($A44,'Results w relative recovery'!$A$2:$A$60,0),MATCH(P$5,'Results w relative recovery'!$DM$3:$HQ$3,0))</f>
        <v>&lt; LOQ</v>
      </c>
      <c r="Q44" s="108" t="str">
        <f>INDEX('Results w relative recovery'!$DM$2:$HQ$60,MATCH($A44,'Results w relative recovery'!$A$2:$A$60,0),MATCH(Q$5,'Results w relative recovery'!$DM$3:$HQ$3,0))</f>
        <v>&lt; LOQ</v>
      </c>
      <c r="R44" s="108" t="str">
        <f>INDEX('Results w relative recovery'!$DM$2:$HQ$60,MATCH($A44,'Results w relative recovery'!$A$2:$A$60,0),MATCH(R$5,'Results w relative recovery'!$DM$3:$HQ$3,0))</f>
        <v>&lt; LOQ</v>
      </c>
      <c r="S44" s="108" t="str">
        <f>INDEX('Results w relative recovery'!$DM$2:$HQ$60,MATCH($A44,'Results w relative recovery'!$A$2:$A$60,0),MATCH(S$5,'Results w relative recovery'!$DM$3:$HQ$3,0))</f>
        <v>&lt; LOQ</v>
      </c>
      <c r="T44" s="108" t="str">
        <f>INDEX('Results w relative recovery'!$DM$2:$HQ$60,MATCH($A44,'Results w relative recovery'!$A$2:$A$60,0),MATCH(T$5,'Results w relative recovery'!$DM$3:$HQ$3,0))</f>
        <v>&lt; LOQ</v>
      </c>
      <c r="U44" s="108">
        <f>INDEX('Results w relative recovery'!$DM$2:$HQ$60,MATCH($A44,'Results w relative recovery'!$A$2:$A$60,0),MATCH(U$5,'Results w relative recovery'!$DM$3:$HQ$3,0))</f>
        <v>98.591499999999996</v>
      </c>
      <c r="V44" s="108">
        <f>INDEX('Results w relative recovery'!$DM$2:$HQ$60,MATCH($A44,'Results w relative recovery'!$A$2:$A$60,0),MATCH(V$5,'Results w relative recovery'!$DM$3:$HQ$3,0))</f>
        <v>190.84780000000001</v>
      </c>
      <c r="W44" s="108">
        <f>INDEX('Results w relative recovery'!$DM$2:$HQ$60,MATCH($A44,'Results w relative recovery'!$A$2:$A$60,0),MATCH(W$5,'Results w relative recovery'!$DM$3:$HQ$3,0))</f>
        <v>569.65899999999999</v>
      </c>
      <c r="X44" s="108">
        <f>INDEX('Results w relative recovery'!$DM$2:$HQ$60,MATCH($A44,'Results w relative recovery'!$A$2:$A$60,0),MATCH(X$5,'Results w relative recovery'!$DM$3:$HQ$3,0))</f>
        <v>990.77179999999998</v>
      </c>
      <c r="Y44" s="108">
        <f>INDEX('Results w relative recovery'!$DM$2:$HQ$60,MATCH($A44,'Results w relative recovery'!$A$2:$A$60,0),MATCH(Y$5,'Results w relative recovery'!$DM$3:$HQ$3,0))</f>
        <v>4868.1962999999996</v>
      </c>
      <c r="Z44" s="108">
        <f>INDEX('Results w relative recovery'!$DM$2:$HQ$60,MATCH($A44,'Results w relative recovery'!$A$2:$A$60,0),MATCH(Z$5,'Results w relative recovery'!$DM$3:$HQ$3,0))</f>
        <v>6740.0924999999997</v>
      </c>
      <c r="AA44" s="108" t="str">
        <f>INDEX('Results w relative recovery'!$DM$2:$HQ$60,MATCH($A44,'Results w relative recovery'!$A$2:$A$60,0),MATCH(AA$5,'Results w relative recovery'!$DM$3:$HQ$3,0))</f>
        <v>&lt; LOQ</v>
      </c>
      <c r="AB44" s="108" t="str">
        <f>INDEX('Results w relative recovery'!$DM$2:$HQ$60,MATCH($A44,'Results w relative recovery'!$A$2:$A$60,0),MATCH(AB$5,'Results w relative recovery'!$DM$3:$HQ$3,0))</f>
        <v>&lt; LOQ</v>
      </c>
      <c r="AC44" s="108" t="str">
        <f>INDEX('Results w relative recovery'!$DM$2:$HQ$60,MATCH($A44,'Results w relative recovery'!$A$2:$A$60,0),MATCH(AC$5,'Results w relative recovery'!$DM$3:$HQ$3,0))</f>
        <v>&lt; LOQ</v>
      </c>
      <c r="AD44" s="108" t="str">
        <f>INDEX('Results w relative recovery'!$DM$2:$HQ$60,MATCH($A44,'Results w relative recovery'!$A$2:$A$60,0),MATCH(AD$5,'Results w relative recovery'!$DM$3:$HQ$3,0))</f>
        <v>&lt; LOQ</v>
      </c>
      <c r="AE44" s="108">
        <f>INDEX('Results w relative recovery'!$DM$2:$HQ$60,MATCH($A44,'Results w relative recovery'!$A$2:$A$60,0),MATCH(AE$5,'Results w relative recovery'!$DM$3:$HQ$3,0))</f>
        <v>1811.5097000000001</v>
      </c>
      <c r="AF44" s="108">
        <f>INDEX('Results w relative recovery'!$DM$2:$HQ$60,MATCH($A44,'Results w relative recovery'!$A$2:$A$60,0),MATCH(AF$5,'Results w relative recovery'!$DM$3:$HQ$3,0))</f>
        <v>28847.9431</v>
      </c>
      <c r="AG44" s="108">
        <f>INDEX('Results w relative recovery'!$DM$2:$HQ$60,MATCH($A44,'Results w relative recovery'!$A$2:$A$60,0),MATCH(AG$5,'Results w relative recovery'!$DM$3:$HQ$3,0))</f>
        <v>128.90199999999999</v>
      </c>
      <c r="AH44" s="108">
        <f>INDEX('Results w relative recovery'!$DM$2:$HQ$60,MATCH($A44,'Results w relative recovery'!$A$2:$A$60,0),MATCH(AH$5,'Results w relative recovery'!$DM$3:$HQ$3,0))</f>
        <v>64.081000000000003</v>
      </c>
      <c r="AI44" s="108">
        <f>INDEX('Results w relative recovery'!$DM$2:$HQ$60,MATCH($A44,'Results w relative recovery'!$A$2:$A$60,0),MATCH(AI$5,'Results w relative recovery'!$DM$3:$HQ$3,0))</f>
        <v>3743.3141000000001</v>
      </c>
      <c r="AJ44" s="108">
        <f>INDEX('Results w relative recovery'!$DM$2:$HQ$60,MATCH($A44,'Results w relative recovery'!$A$2:$A$60,0),MATCH(AJ$5,'Results w relative recovery'!$DM$3:$HQ$3,0))</f>
        <v>981.0249</v>
      </c>
      <c r="AK44" s="108">
        <f>INDEX('Results w relative recovery'!$DM$2:$HQ$60,MATCH($A44,'Results w relative recovery'!$A$2:$A$60,0),MATCH(AK$5,'Results w relative recovery'!$DM$3:$HQ$3,0))</f>
        <v>5203.4591</v>
      </c>
      <c r="AL44" s="108">
        <f>INDEX('Results w relative recovery'!$DM$2:$HQ$60,MATCH($A44,'Results w relative recovery'!$A$2:$A$60,0),MATCH(AL$5,'Results w relative recovery'!$DM$3:$HQ$3,0))</f>
        <v>5613.3098</v>
      </c>
      <c r="AM44" s="108">
        <f>INDEX('Results w relative recovery'!$DM$2:$HQ$60,MATCH($A44,'Results w relative recovery'!$A$2:$A$60,0),MATCH(AM$5,'Results w relative recovery'!$DM$3:$HQ$3,0))</f>
        <v>3827.6217000000001</v>
      </c>
      <c r="AN44" s="108">
        <f>INDEX('Results w relative recovery'!$DM$2:$HQ$60,MATCH($A44,'Results w relative recovery'!$A$2:$A$60,0),MATCH(AN$5,'Results w relative recovery'!$DM$3:$HQ$3,0))</f>
        <v>9328.8960999999999</v>
      </c>
      <c r="AO44" s="108">
        <f>INDEX('Results w relative recovery'!$DM$2:$HQ$60,MATCH($A44,'Results w relative recovery'!$A$2:$A$60,0),MATCH(AO$5,'Results w relative recovery'!$DM$3:$HQ$3,0))</f>
        <v>1605.5001999999999</v>
      </c>
      <c r="AP44" s="108">
        <f>INDEX('Results w relative recovery'!$DM$2:$HQ$60,MATCH($A44,'Results w relative recovery'!$A$2:$A$60,0),MATCH(AP$5,'Results w relative recovery'!$DM$3:$HQ$3,0))</f>
        <v>30402.117900000001</v>
      </c>
      <c r="AQ44" s="108">
        <f>INDEX('Results w relative recovery'!$DM$2:$HQ$60,MATCH($A44,'Results w relative recovery'!$A$2:$A$60,0),MATCH(AQ$5,'Results w relative recovery'!$DM$3:$HQ$3,0))</f>
        <v>3039.3512000000001</v>
      </c>
      <c r="AR44" s="108">
        <f>INDEX('Results w relative recovery'!$DM$2:$HQ$60,MATCH($A44,'Results w relative recovery'!$A$2:$A$60,0),MATCH(AR$5,'Results w relative recovery'!$DM$3:$HQ$3,0))</f>
        <v>25171.9365</v>
      </c>
      <c r="AS44" s="108">
        <f>INDEX('Results w relative recovery'!$DM$2:$HQ$60,MATCH($A44,'Results w relative recovery'!$A$2:$A$60,0),MATCH(AS$5,'Results w relative recovery'!$DM$3:$HQ$3,0))</f>
        <v>12231.2291</v>
      </c>
      <c r="AT44" s="108">
        <f>INDEX('Results w relative recovery'!$DM$2:$HQ$60,MATCH($A44,'Results w relative recovery'!$A$2:$A$60,0),MATCH(AT$5,'Results w relative recovery'!$DM$3:$HQ$3,0))</f>
        <v>25968.923900000002</v>
      </c>
      <c r="AU44" s="108">
        <f>INDEX('Results w relative recovery'!$DM$2:$HQ$60,MATCH($A44,'Results w relative recovery'!$A$2:$A$60,0),MATCH(AU$5,'Results w relative recovery'!$DM$3:$HQ$3,0))</f>
        <v>89457.459499999997</v>
      </c>
      <c r="AV44" s="108">
        <f>INDEX('Results w relative recovery'!$DM$2:$HQ$60,MATCH($A44,'Results w relative recovery'!$A$2:$A$60,0),MATCH(AV$5,'Results w relative recovery'!$DM$3:$HQ$3,0))</f>
        <v>43420.624100000001</v>
      </c>
      <c r="AW44" s="108">
        <f>INDEX('Results w relative recovery'!$DM$2:$HQ$60,MATCH($A44,'Results w relative recovery'!$A$2:$A$60,0),MATCH(AW$5,'Results w relative recovery'!$DM$3:$HQ$3,0))</f>
        <v>45778.120699999999</v>
      </c>
      <c r="AX44" s="108">
        <f>INDEX('Results w relative recovery'!$DM$2:$HQ$60,MATCH($A44,'Results w relative recovery'!$A$2:$A$60,0),MATCH(AX$5,'Results w relative recovery'!$DM$3:$HQ$3,0))</f>
        <v>187909.08240000001</v>
      </c>
      <c r="AY44" s="108">
        <f>INDEX('Results w relative recovery'!$DM$2:$HQ$60,MATCH($A44,'Results w relative recovery'!$A$2:$A$60,0),MATCH(AY$5,'Results w relative recovery'!$DM$3:$HQ$3,0))</f>
        <v>212418.35430000001</v>
      </c>
      <c r="AZ44" s="108">
        <f>INDEX('Results w relative recovery'!$DM$2:$HQ$60,MATCH($A44,'Results w relative recovery'!$A$2:$A$60,0),MATCH(AZ$5,'Results w relative recovery'!$DM$3:$HQ$3,0))</f>
        <v>204230.85750000001</v>
      </c>
      <c r="BA44" s="108">
        <f>INDEX('Results w relative recovery'!$DM$2:$HQ$60,MATCH($A44,'Results w relative recovery'!$A$2:$A$60,0),MATCH(BA$5,'Results w relative recovery'!$DM$3:$HQ$3,0))</f>
        <v>224114.6446</v>
      </c>
      <c r="BB44" s="108">
        <f>INDEX('Results w relative recovery'!$DM$2:$HQ$60,MATCH($A44,'Results w relative recovery'!$A$2:$A$60,0),MATCH(BB$5,'Results w relative recovery'!$DM$3:$HQ$3,0))</f>
        <v>43836.329400000002</v>
      </c>
      <c r="BC44" s="108">
        <f>INDEX('Results w relative recovery'!$DM$2:$HQ$60,MATCH($A44,'Results w relative recovery'!$A$2:$A$60,0),MATCH(BC$5,'Results w relative recovery'!$DM$3:$HQ$3,0))</f>
        <v>386663.73759999999</v>
      </c>
      <c r="BD44" s="108">
        <f>INDEX('Results w relative recovery'!$DM$2:$HQ$60,MATCH($A44,'Results w relative recovery'!$A$2:$A$60,0),MATCH(BD$5,'Results w relative recovery'!$DM$3:$HQ$3,0))</f>
        <v>196915.0086</v>
      </c>
      <c r="BE44" s="108">
        <f>INDEX('Results w relative recovery'!$DM$2:$HQ$60,MATCH($A44,'Results w relative recovery'!$A$2:$A$60,0),MATCH(BE$5,'Results w relative recovery'!$DM$3:$HQ$3,0))</f>
        <v>60815.143100000001</v>
      </c>
      <c r="BF44" s="108">
        <f>INDEX('Results w relative recovery'!$DM$2:$HQ$60,MATCH($A44,'Results w relative recovery'!$A$2:$A$60,0),MATCH(BF$5,'Results w relative recovery'!$DM$3:$HQ$3,0))</f>
        <v>277972.49719999998</v>
      </c>
      <c r="BG44" s="108">
        <f>INDEX('Results w relative recovery'!$DM$2:$HQ$60,MATCH($A44,'Results w relative recovery'!$A$2:$A$60,0),MATCH(BG$5,'Results w relative recovery'!$DM$3:$HQ$3,0))</f>
        <v>284320.43359999999</v>
      </c>
      <c r="BH44" s="108" t="str">
        <f>INDEX('Results w relative recovery'!$DM$2:$HQ$60,MATCH($A44,'Results w relative recovery'!$A$2:$A$60,0),MATCH(BH$5,'Results w relative recovery'!$DM$3:$HQ$3,0))</f>
        <v>&lt; LOQ</v>
      </c>
      <c r="BI44" s="108" t="str">
        <f>INDEX('Results w relative recovery'!$DM$2:$HQ$60,MATCH($A44,'Results w relative recovery'!$A$2:$A$60,0),MATCH(BI$5,'Results w relative recovery'!$DM$3:$HQ$3,0))</f>
        <v>&lt; LOQ</v>
      </c>
      <c r="BJ44" s="108" t="str">
        <f>INDEX('Results w relative recovery'!$DM$2:$HQ$60,MATCH($A44,'Results w relative recovery'!$A$2:$A$60,0),MATCH(BJ$5,'Results w relative recovery'!$DM$3:$HQ$3,0))</f>
        <v>&lt; LOQ</v>
      </c>
      <c r="BK44" s="108" t="str">
        <f>INDEX('Results w relative recovery'!$DM$2:$HQ$60,MATCH($A44,'Results w relative recovery'!$A$2:$A$60,0),MATCH(BK$5,'Results w relative recovery'!$DM$3:$HQ$3,0))</f>
        <v>&lt; LOQ</v>
      </c>
      <c r="BL44" s="108" t="str">
        <f>INDEX('Results w relative recovery'!$DM$2:$HQ$60,MATCH($A44,'Results w relative recovery'!$A$2:$A$60,0),MATCH(BL$5,'Results w relative recovery'!$DM$3:$HQ$3,0))</f>
        <v>&lt; LOQ</v>
      </c>
      <c r="BM44" s="108">
        <f>INDEX('Results w relative recovery'!$DM$2:$HQ$60,MATCH($A44,'Results w relative recovery'!$A$2:$A$60,0),MATCH(BM$5,'Results w relative recovery'!$DM$3:$HQ$3,0))</f>
        <v>5161614.6876999997</v>
      </c>
      <c r="BN44" s="108">
        <f>INDEX('Results w relative recovery'!$DM$2:$HQ$60,MATCH($A44,'Results w relative recovery'!$A$2:$A$60,0),MATCH(BN$5,'Results w relative recovery'!$DM$3:$HQ$3,0))</f>
        <v>8447167.7596000005</v>
      </c>
      <c r="BO44" s="108" t="str">
        <f>INDEX('Results w relative recovery'!$DM$2:$HQ$60,MATCH($A44,'Results w relative recovery'!$A$2:$A$60,0),MATCH(BO$5,'Results w relative recovery'!$DM$3:$HQ$3,0))</f>
        <v>&lt; LOQ</v>
      </c>
      <c r="BP44" s="108" t="str">
        <f>INDEX('Results w relative recovery'!$DM$2:$HQ$60,MATCH($A44,'Results w relative recovery'!$A$2:$A$60,0),MATCH(BP$5,'Results w relative recovery'!$DM$3:$HQ$3,0))</f>
        <v>&lt; LOQ</v>
      </c>
      <c r="BQ44" s="108" t="str">
        <f>INDEX('Results w relative recovery'!$DM$2:$HQ$60,MATCH($A44,'Results w relative recovery'!$A$2:$A$60,0),MATCH(BQ$5,'Results w relative recovery'!$DM$3:$HQ$3,0))</f>
        <v>&lt; LOQ</v>
      </c>
      <c r="BR44" s="108" t="str">
        <f>INDEX('Results w relative recovery'!$DM$2:$HQ$60,MATCH($A44,'Results w relative recovery'!$A$2:$A$60,0),MATCH(BR$5,'Results w relative recovery'!$DM$3:$HQ$3,0))</f>
        <v>&lt; LOQ</v>
      </c>
      <c r="BS44" s="108">
        <f>INDEX('Results w relative recovery'!$DM$2:$HQ$60,MATCH($A44,'Results w relative recovery'!$A$2:$A$60,0),MATCH(BS$5,'Results w relative recovery'!$DM$3:$HQ$3,0))</f>
        <v>58.434199999999997</v>
      </c>
      <c r="BT44" s="108">
        <f>INDEX('Results w relative recovery'!$DM$2:$HQ$60,MATCH($A44,'Results w relative recovery'!$A$2:$A$60,0),MATCH(BT$5,'Results w relative recovery'!$DM$3:$HQ$3,0))</f>
        <v>89.855599999999995</v>
      </c>
      <c r="BU44" s="108">
        <f>INDEX('Results w relative recovery'!$DM$2:$HQ$60,MATCH($A44,'Results w relative recovery'!$A$2:$A$60,0),MATCH(BU$5,'Results w relative recovery'!$DM$3:$HQ$3,0))</f>
        <v>126.1343</v>
      </c>
      <c r="BV44" s="108">
        <f>INDEX('Results w relative recovery'!$DM$2:$HQ$60,MATCH($A44,'Results w relative recovery'!$A$2:$A$60,0),MATCH(BV$5,'Results w relative recovery'!$DM$3:$HQ$3,0))</f>
        <v>105.1891</v>
      </c>
      <c r="BW44" s="108">
        <f>INDEX('Results w relative recovery'!$DM$2:$HQ$60,MATCH($A44,'Results w relative recovery'!$A$2:$A$60,0),MATCH(BW$5,'Results w relative recovery'!$DM$3:$HQ$3,0))</f>
        <v>421.2593</v>
      </c>
      <c r="BX44" s="108">
        <f>INDEX('Results w relative recovery'!$DM$2:$HQ$60,MATCH($A44,'Results w relative recovery'!$A$2:$A$60,0),MATCH(BX$5,'Results w relative recovery'!$DM$3:$HQ$3,0))</f>
        <v>503.54020000000003</v>
      </c>
      <c r="BY44" s="108">
        <f>INDEX('Results w relative recovery'!$DM$2:$HQ$60,MATCH($A44,'Results w relative recovery'!$A$2:$A$60,0),MATCH(BY$5,'Results w relative recovery'!$DM$3:$HQ$3,0))</f>
        <v>509.70710000000003</v>
      </c>
      <c r="BZ44" s="108">
        <f>INDEX('Results w relative recovery'!$DM$2:$HQ$60,MATCH($A44,'Results w relative recovery'!$A$2:$A$60,0),MATCH(BZ$5,'Results w relative recovery'!$DM$3:$HQ$3,0))</f>
        <v>521.72810000000004</v>
      </c>
      <c r="CA44" s="108">
        <f>INDEX('Results w relative recovery'!$DM$2:$HQ$60,MATCH($A44,'Results w relative recovery'!$A$2:$A$60,0),MATCH(CA$5,'Results w relative recovery'!$DM$3:$HQ$3,0))</f>
        <v>735.29790000000003</v>
      </c>
      <c r="CB44" s="108">
        <f>INDEX('Results w relative recovery'!$DM$2:$HQ$60,MATCH($A44,'Results w relative recovery'!$A$2:$A$60,0),MATCH(CB$5,'Results w relative recovery'!$DM$3:$HQ$3,0))</f>
        <v>566.92439999999999</v>
      </c>
      <c r="CC44" s="108">
        <f>INDEX('Results w relative recovery'!$DM$2:$HQ$60,MATCH($A44,'Results w relative recovery'!$A$2:$A$60,0),MATCH(CC$5,'Results w relative recovery'!$DM$3:$HQ$3,0))</f>
        <v>606.32380000000001</v>
      </c>
      <c r="CD44" s="108">
        <f>INDEX('Results w relative recovery'!$DM$2:$HQ$60,MATCH($A44,'Results w relative recovery'!$A$2:$A$60,0),MATCH(CD$5,'Results w relative recovery'!$DM$3:$HQ$3,0))</f>
        <v>799.14779999999996</v>
      </c>
      <c r="CE44" s="108">
        <f>INDEX('Results w relative recovery'!$DM$2:$HQ$60,MATCH($A44,'Results w relative recovery'!$A$2:$A$60,0),MATCH(CE$5,'Results w relative recovery'!$DM$3:$HQ$3,0))</f>
        <v>1502.4552000000001</v>
      </c>
      <c r="CF44" s="108">
        <f>INDEX('Results w relative recovery'!$DM$2:$HQ$60,MATCH($A44,'Results w relative recovery'!$A$2:$A$60,0),MATCH(CF$5,'Results w relative recovery'!$DM$3:$HQ$3,0))</f>
        <v>1707.2965999999999</v>
      </c>
      <c r="CG44" s="108">
        <f>INDEX('Results w relative recovery'!$DM$2:$HQ$60,MATCH($A44,'Results w relative recovery'!$A$2:$A$60,0),MATCH(CG$5,'Results w relative recovery'!$DM$3:$HQ$3,0))</f>
        <v>2175.6931</v>
      </c>
      <c r="CH44" s="108">
        <f>INDEX('Results w relative recovery'!$DM$2:$HQ$60,MATCH($A44,'Results w relative recovery'!$A$2:$A$60,0),MATCH(CH$5,'Results w relative recovery'!$DM$3:$HQ$3,0))</f>
        <v>1579.9999</v>
      </c>
      <c r="CI44" s="108" t="str">
        <f>INDEX('Results w relative recovery'!$DM$2:$HQ$60,MATCH($A44,'Results w relative recovery'!$A$2:$A$60,0),MATCH(CI$5,'Results w relative recovery'!$DM$3:$HQ$3,0))</f>
        <v>&lt; LOQ</v>
      </c>
      <c r="CJ44" s="108" t="str">
        <f>INDEX('Results w relative recovery'!$DM$2:$HQ$60,MATCH($A44,'Results w relative recovery'!$A$2:$A$60,0),MATCH(CJ$5,'Results w relative recovery'!$DM$3:$HQ$3,0))</f>
        <v>&lt; LOQ</v>
      </c>
      <c r="CK44" s="108" t="str">
        <f>INDEX('Results w relative recovery'!$DM$2:$HQ$60,MATCH($A44,'Results w relative recovery'!$A$2:$A$60,0),MATCH(CK$5,'Results w relative recovery'!$DM$3:$HQ$3,0))</f>
        <v>&lt; LOQ</v>
      </c>
      <c r="CL44" s="108" t="str">
        <f>INDEX('Results w relative recovery'!$DM$2:$HQ$60,MATCH($A44,'Results w relative recovery'!$A$2:$A$60,0),MATCH(CL$5,'Results w relative recovery'!$DM$3:$HQ$3,0))</f>
        <v>&lt; LOQ</v>
      </c>
      <c r="CM44" s="108" t="str">
        <f>INDEX('Results w relative recovery'!$DM$2:$HQ$60,MATCH($A44,'Results w relative recovery'!$A$2:$A$60,0),MATCH(CM$5,'Results w relative recovery'!$DM$3:$HQ$3,0))</f>
        <v>&lt; LOQ</v>
      </c>
      <c r="CN44" s="108">
        <f>INDEX('Results w relative recovery'!$DM$2:$HQ$60,MATCH($A44,'Results w relative recovery'!$A$2:$A$60,0),MATCH(CN$5,'Results w relative recovery'!$DM$3:$HQ$3,0))</f>
        <v>4131.7133999999996</v>
      </c>
      <c r="CO44" s="108">
        <f>INDEX('Results w relative recovery'!$DM$2:$HQ$60,MATCH($A44,'Results w relative recovery'!$A$2:$A$60,0),MATCH(CO$5,'Results w relative recovery'!$DM$3:$HQ$3,0))</f>
        <v>75795.328800000003</v>
      </c>
      <c r="CP44" s="108">
        <f>INDEX('Results w relative recovery'!$DM$2:$HQ$60,MATCH($A44,'Results w relative recovery'!$A$2:$A$60,0),MATCH(CP$5,'Results w relative recovery'!$DM$3:$HQ$3,0))</f>
        <v>128639.182</v>
      </c>
      <c r="CQ44" s="108">
        <f>INDEX('Results w relative recovery'!$DM$2:$HQ$60,MATCH($A44,'Results w relative recovery'!$A$2:$A$60,0),MATCH(CQ$5,'Results w relative recovery'!$DM$3:$HQ$3,0))</f>
        <v>262438.22970000003</v>
      </c>
      <c r="CR44" s="108" t="str">
        <f>INDEX('Results w relative recovery'!$DM$2:$HQ$60,MATCH($A44,'Results w relative recovery'!$A$2:$A$60,0),MATCH(CR$5,'Results w relative recovery'!$DM$3:$HQ$3,0))</f>
        <v>&lt; LOQ</v>
      </c>
      <c r="CS44" s="108" t="str">
        <f>INDEX('Results w relative recovery'!$DM$2:$HQ$60,MATCH($A44,'Results w relative recovery'!$A$2:$A$60,0),MATCH(CS$5,'Results w relative recovery'!$DM$3:$HQ$3,0))</f>
        <v>&lt; LOQ</v>
      </c>
      <c r="CT44" s="108" t="str">
        <f>INDEX('Results w relative recovery'!$DM$2:$HQ$60,MATCH($A44,'Results w relative recovery'!$A$2:$A$60,0),MATCH(CT$5,'Results w relative recovery'!$DM$3:$HQ$3,0))</f>
        <v>&lt; LOQ</v>
      </c>
      <c r="CU44" s="108" t="str">
        <f>INDEX('Results w relative recovery'!$DM$2:$HQ$60,MATCH($A44,'Results w relative recovery'!$A$2:$A$60,0),MATCH(CU$5,'Results w relative recovery'!$DM$3:$HQ$3,0))</f>
        <v>&lt; LOQ</v>
      </c>
      <c r="CV44" s="108">
        <f>INDEX('Results w relative recovery'!$DM$2:$HQ$60,MATCH($A44,'Results w relative recovery'!$A$2:$A$60,0),MATCH(CV$5,'Results w relative recovery'!$DM$3:$HQ$3,0))</f>
        <v>233.7302</v>
      </c>
      <c r="CW44" s="108">
        <f>INDEX('Results w relative recovery'!$DM$2:$HQ$60,MATCH($A44,'Results w relative recovery'!$A$2:$A$60,0),MATCH(CW$5,'Results w relative recovery'!$DM$3:$HQ$3,0))</f>
        <v>1298.3865000000001</v>
      </c>
      <c r="CX44" s="108">
        <f>INDEX('Results w relative recovery'!$DM$2:$HQ$60,MATCH($A44,'Results w relative recovery'!$A$2:$A$60,0),MATCH(CX$5,'Results w relative recovery'!$DM$3:$HQ$3,0))</f>
        <v>4652.8684999999996</v>
      </c>
      <c r="CY44" s="108">
        <f>INDEX('Results w relative recovery'!$DM$2:$HQ$60,MATCH($A44,'Results w relative recovery'!$A$2:$A$60,0),MATCH(CY$5,'Results w relative recovery'!$DM$3:$HQ$3,0))</f>
        <v>38292.770199999999</v>
      </c>
      <c r="CZ44" s="108" t="str">
        <f>INDEX('Results w relative recovery'!$DM$2:$HQ$60,MATCH($A44,'Results w relative recovery'!$A$2:$A$60,0),MATCH(CZ$5,'Results w relative recovery'!$DM$3:$HQ$3,0))</f>
        <v>&lt; LOQ</v>
      </c>
      <c r="DA44" s="108" t="str">
        <f>INDEX('Results w relative recovery'!$DM$2:$HQ$60,MATCH($A44,'Results w relative recovery'!$A$2:$A$60,0),MATCH(DA$5,'Results w relative recovery'!$DM$3:$HQ$3,0))</f>
        <v>&lt; LOQ</v>
      </c>
      <c r="DB44" s="108" t="str">
        <f>INDEX('Results w relative recovery'!$DM$2:$HQ$60,MATCH($A44,'Results w relative recovery'!$A$2:$A$60,0),MATCH(DB$5,'Results w relative recovery'!$DM$3:$HQ$3,0))</f>
        <v>&lt; LOQ</v>
      </c>
      <c r="DC44" s="108" t="str">
        <f>INDEX('Results w relative recovery'!$DM$2:$HQ$60,MATCH($A44,'Results w relative recovery'!$A$2:$A$60,0),MATCH(DC$5,'Results w relative recovery'!$DM$3:$HQ$3,0))</f>
        <v>&lt; LOQ</v>
      </c>
      <c r="DD44" s="108" t="str">
        <f>INDEX('Results w relative recovery'!$DM$2:$HQ$60,MATCH($A44,'Results w relative recovery'!$A$2:$A$60,0),MATCH(DD$5,'Results w relative recovery'!$DM$3:$HQ$3,0))</f>
        <v>&lt; LOQ</v>
      </c>
      <c r="DE44" s="108" t="str">
        <f>INDEX('Results w relative recovery'!$DM$2:$HQ$60,MATCH($A44,'Results w relative recovery'!$A$2:$A$60,0),MATCH(DE$5,'Results w relative recovery'!$DM$3:$HQ$3,0))</f>
        <v>&lt; LOQ</v>
      </c>
      <c r="DF44" s="108" t="str">
        <f>INDEX('Results w relative recovery'!$DM$2:$HQ$60,MATCH($A44,'Results w relative recovery'!$A$2:$A$60,0),MATCH(DF$5,'Results w relative recovery'!$DM$3:$HQ$3,0))</f>
        <v>&lt; LOQ</v>
      </c>
      <c r="DG44" s="108" t="str">
        <f>INDEX('Results w relative recovery'!$DM$2:$HQ$60,MATCH($A44,'Results w relative recovery'!$A$2:$A$60,0),MATCH(DG$5,'Results w relative recovery'!$DM$3:$HQ$3,0))</f>
        <v>&lt; LOQ</v>
      </c>
      <c r="DH44" s="108" t="str">
        <f>INDEX('Results w relative recovery'!$DM$2:$HQ$60,MATCH($A44,'Results w relative recovery'!$A$2:$A$60,0),MATCH(DH$5,'Results w relative recovery'!$DM$3:$HQ$3,0))</f>
        <v>&lt; LOQ</v>
      </c>
      <c r="DI44" s="108" t="str">
        <f>INDEX('Results w relative recovery'!$DM$2:$HQ$60,MATCH($A44,'Results w relative recovery'!$A$2:$A$60,0),MATCH(DI$5,'Results w relative recovery'!$DM$3:$HQ$3,0))</f>
        <v>&lt; LOQ</v>
      </c>
      <c r="DJ44" s="108">
        <f>INDEX('Results w relative recovery'!$DM$2:$HQ$60,MATCH($A44,'Results w relative recovery'!$A$2:$A$60,0),MATCH(DJ$5,'Results w relative recovery'!$DM$3:$HQ$3,0))</f>
        <v>98.591499999999996</v>
      </c>
      <c r="DK44" s="108">
        <f>INDEX('Results w relative recovery'!$DM$2:$HQ$60,MATCH($A44,'Results w relative recovery'!$A$2:$A$60,0),MATCH(DK$5,'Results w relative recovery'!$DM$3:$HQ$3,0))</f>
        <v>190.84780000000001</v>
      </c>
      <c r="DL44" s="108">
        <f>INDEX('Results w relative recovery'!$DM$2:$HQ$60,MATCH($A44,'Results w relative recovery'!$A$2:$A$60,0),MATCH(DL$5,'Results w relative recovery'!$DM$3:$HQ$3,0))</f>
        <v>569.65899999999999</v>
      </c>
      <c r="DM44" s="108">
        <f>INDEX('Results w relative recovery'!$DM$2:$HQ$60,MATCH($A44,'Results w relative recovery'!$A$2:$A$60,0),MATCH(DM$5,'Results w relative recovery'!$DM$3:$HQ$3,0))</f>
        <v>990.77179999999998</v>
      </c>
      <c r="DN44" s="108">
        <f>INDEX('Results w relative recovery'!$DM$2:$HQ$60,MATCH($A44,'Results w relative recovery'!$A$2:$A$60,0),MATCH(DN$5,'Results w relative recovery'!$DM$3:$HQ$3,0))</f>
        <v>4868.1962999999996</v>
      </c>
      <c r="DO44" s="108">
        <f>INDEX('Results w relative recovery'!$DM$2:$HQ$60,MATCH($A44,'Results w relative recovery'!$A$2:$A$60,0),MATCH(DO$5,'Results w relative recovery'!$DM$3:$HQ$3,0))</f>
        <v>6740.0924999999997</v>
      </c>
    </row>
    <row r="45" spans="1:119" x14ac:dyDescent="0.25">
      <c r="A45" s="103" t="s">
        <v>230</v>
      </c>
      <c r="C45" s="173" t="str">
        <f>LOOKUP(A45,Auswertung_Sequence!A45:A98,Auswertung_Sequence!E45:E98)</f>
        <v>Yes</v>
      </c>
      <c r="E45" s="173">
        <f ca="1">LOOKUP(A45,'Results w relative recovery'!$A$4:$A$60,'Results w relative recovery'!$DL$4:$DL$19)</f>
        <v>1258</v>
      </c>
      <c r="L45" s="108" t="str">
        <f>INDEX('Results w relative recovery'!$DM$2:$HQ$60,MATCH($A45,'Results w relative recovery'!$A$2:$A$60,0),MATCH(L$5,'Results w relative recovery'!$DM$3:$HQ$3,0))</f>
        <v>&lt; LOQ</v>
      </c>
      <c r="M45" s="108" t="str">
        <f>INDEX('Results w relative recovery'!$DM$2:$HQ$60,MATCH($A45,'Results w relative recovery'!$A$2:$A$60,0),MATCH(M$5,'Results w relative recovery'!$DM$3:$HQ$3,0))</f>
        <v>&lt; LOQ</v>
      </c>
      <c r="N45" s="108" t="str">
        <f>INDEX('Results w relative recovery'!$DM$2:$HQ$60,MATCH($A45,'Results w relative recovery'!$A$2:$A$60,0),MATCH(N$5,'Results w relative recovery'!$DM$3:$HQ$3,0))</f>
        <v>&lt; LOQ</v>
      </c>
      <c r="O45" s="108" t="str">
        <f>INDEX('Results w relative recovery'!$DM$2:$HQ$60,MATCH($A45,'Results w relative recovery'!$A$2:$A$60,0),MATCH(O$5,'Results w relative recovery'!$DM$3:$HQ$3,0))</f>
        <v>&lt; LOQ</v>
      </c>
      <c r="P45" s="108" t="str">
        <f>INDEX('Results w relative recovery'!$DM$2:$HQ$60,MATCH($A45,'Results w relative recovery'!$A$2:$A$60,0),MATCH(P$5,'Results w relative recovery'!$DM$3:$HQ$3,0))</f>
        <v>&lt; LOQ</v>
      </c>
      <c r="Q45" s="108" t="str">
        <f>INDEX('Results w relative recovery'!$DM$2:$HQ$60,MATCH($A45,'Results w relative recovery'!$A$2:$A$60,0),MATCH(Q$5,'Results w relative recovery'!$DM$3:$HQ$3,0))</f>
        <v>&lt; LOQ</v>
      </c>
      <c r="R45" s="108" t="str">
        <f>INDEX('Results w relative recovery'!$DM$2:$HQ$60,MATCH($A45,'Results w relative recovery'!$A$2:$A$60,0),MATCH(R$5,'Results w relative recovery'!$DM$3:$HQ$3,0))</f>
        <v>&lt; LOQ</v>
      </c>
      <c r="S45" s="108" t="str">
        <f>INDEX('Results w relative recovery'!$DM$2:$HQ$60,MATCH($A45,'Results w relative recovery'!$A$2:$A$60,0),MATCH(S$5,'Results w relative recovery'!$DM$3:$HQ$3,0))</f>
        <v>&lt; LOQ</v>
      </c>
      <c r="T45" s="108" t="str">
        <f>INDEX('Results w relative recovery'!$DM$2:$HQ$60,MATCH($A45,'Results w relative recovery'!$A$2:$A$60,0),MATCH(T$5,'Results w relative recovery'!$DM$3:$HQ$3,0))</f>
        <v>&lt; LOQ</v>
      </c>
      <c r="U45" s="108" t="str">
        <f>INDEX('Results w relative recovery'!$DM$2:$HQ$60,MATCH($A45,'Results w relative recovery'!$A$2:$A$60,0),MATCH(U$5,'Results w relative recovery'!$DM$3:$HQ$3,0))</f>
        <v>&lt; LOQ</v>
      </c>
      <c r="V45" s="108" t="str">
        <f>INDEX('Results w relative recovery'!$DM$2:$HQ$60,MATCH($A45,'Results w relative recovery'!$A$2:$A$60,0),MATCH(V$5,'Results w relative recovery'!$DM$3:$HQ$3,0))</f>
        <v>&lt; LOQ</v>
      </c>
      <c r="W45" s="108" t="str">
        <f>INDEX('Results w relative recovery'!$DM$2:$HQ$60,MATCH($A45,'Results w relative recovery'!$A$2:$A$60,0),MATCH(W$5,'Results w relative recovery'!$DM$3:$HQ$3,0))</f>
        <v>&lt; LOQ</v>
      </c>
      <c r="X45" s="108" t="str">
        <f>INDEX('Results w relative recovery'!$DM$2:$HQ$60,MATCH($A45,'Results w relative recovery'!$A$2:$A$60,0),MATCH(X$5,'Results w relative recovery'!$DM$3:$HQ$3,0))</f>
        <v>&lt; LOQ</v>
      </c>
      <c r="Y45" s="108">
        <f>INDEX('Results w relative recovery'!$DM$2:$HQ$60,MATCH($A45,'Results w relative recovery'!$A$2:$A$60,0),MATCH(Y$5,'Results w relative recovery'!$DM$3:$HQ$3,0))</f>
        <v>5126.2596000000003</v>
      </c>
      <c r="Z45" s="108">
        <f>INDEX('Results w relative recovery'!$DM$2:$HQ$60,MATCH($A45,'Results w relative recovery'!$A$2:$A$60,0),MATCH(Z$5,'Results w relative recovery'!$DM$3:$HQ$3,0))</f>
        <v>7220.9147000000003</v>
      </c>
      <c r="AA45" s="108" t="str">
        <f>INDEX('Results w relative recovery'!$DM$2:$HQ$60,MATCH($A45,'Results w relative recovery'!$A$2:$A$60,0),MATCH(AA$5,'Results w relative recovery'!$DM$3:$HQ$3,0))</f>
        <v>&lt; LOQ</v>
      </c>
      <c r="AB45" s="108" t="str">
        <f>INDEX('Results w relative recovery'!$DM$2:$HQ$60,MATCH($A45,'Results w relative recovery'!$A$2:$A$60,0),MATCH(AB$5,'Results w relative recovery'!$DM$3:$HQ$3,0))</f>
        <v>&lt; LOQ</v>
      </c>
      <c r="AC45" s="108" t="str">
        <f>INDEX('Results w relative recovery'!$DM$2:$HQ$60,MATCH($A45,'Results w relative recovery'!$A$2:$A$60,0),MATCH(AC$5,'Results w relative recovery'!$DM$3:$HQ$3,0))</f>
        <v>&lt; LOQ</v>
      </c>
      <c r="AD45" s="108" t="str">
        <f>INDEX('Results w relative recovery'!$DM$2:$HQ$60,MATCH($A45,'Results w relative recovery'!$A$2:$A$60,0),MATCH(AD$5,'Results w relative recovery'!$DM$3:$HQ$3,0))</f>
        <v>&lt; LOQ</v>
      </c>
      <c r="AE45" s="108">
        <f>INDEX('Results w relative recovery'!$DM$2:$HQ$60,MATCH($A45,'Results w relative recovery'!$A$2:$A$60,0),MATCH(AE$5,'Results w relative recovery'!$DM$3:$HQ$3,0))</f>
        <v>1915.1795</v>
      </c>
      <c r="AF45" s="108">
        <f>INDEX('Results w relative recovery'!$DM$2:$HQ$60,MATCH($A45,'Results w relative recovery'!$A$2:$A$60,0),MATCH(AF$5,'Results w relative recovery'!$DM$3:$HQ$3,0))</f>
        <v>3015.2934</v>
      </c>
      <c r="AG45" s="108" t="str">
        <f>INDEX('Results w relative recovery'!$DM$2:$HQ$60,MATCH($A45,'Results w relative recovery'!$A$2:$A$60,0),MATCH(AG$5,'Results w relative recovery'!$DM$3:$HQ$3,0))</f>
        <v>&lt; LOQ</v>
      </c>
      <c r="AH45" s="108" t="str">
        <f>INDEX('Results w relative recovery'!$DM$2:$HQ$60,MATCH($A45,'Results w relative recovery'!$A$2:$A$60,0),MATCH(AH$5,'Results w relative recovery'!$DM$3:$HQ$3,0))</f>
        <v>&lt; LOQ</v>
      </c>
      <c r="AI45" s="108">
        <f>INDEX('Results w relative recovery'!$DM$2:$HQ$60,MATCH($A45,'Results w relative recovery'!$A$2:$A$60,0),MATCH(AI$5,'Results w relative recovery'!$DM$3:$HQ$3,0))</f>
        <v>1458.2900999999999</v>
      </c>
      <c r="AJ45" s="108" t="str">
        <f>INDEX('Results w relative recovery'!$DM$2:$HQ$60,MATCH($A45,'Results w relative recovery'!$A$2:$A$60,0),MATCH(AJ$5,'Results w relative recovery'!$DM$3:$HQ$3,0))</f>
        <v>&lt; LOQ</v>
      </c>
      <c r="AK45" s="108" t="str">
        <f>INDEX('Results w relative recovery'!$DM$2:$HQ$60,MATCH($A45,'Results w relative recovery'!$A$2:$A$60,0),MATCH(AK$5,'Results w relative recovery'!$DM$3:$HQ$3,0))</f>
        <v>&lt; LOQ</v>
      </c>
      <c r="AL45" s="108">
        <f>INDEX('Results w relative recovery'!$DM$2:$HQ$60,MATCH($A45,'Results w relative recovery'!$A$2:$A$60,0),MATCH(AL$5,'Results w relative recovery'!$DM$3:$HQ$3,0))</f>
        <v>1456.6125</v>
      </c>
      <c r="AM45" s="108" t="str">
        <f>INDEX('Results w relative recovery'!$DM$2:$HQ$60,MATCH($A45,'Results w relative recovery'!$A$2:$A$60,0),MATCH(AM$5,'Results w relative recovery'!$DM$3:$HQ$3,0))</f>
        <v>&lt; LOQ</v>
      </c>
      <c r="AN45" s="108" t="str">
        <f>INDEX('Results w relative recovery'!$DM$2:$HQ$60,MATCH($A45,'Results w relative recovery'!$A$2:$A$60,0),MATCH(AN$5,'Results w relative recovery'!$DM$3:$HQ$3,0))</f>
        <v>&lt; LOQ</v>
      </c>
      <c r="AO45" s="108" t="str">
        <f>INDEX('Results w relative recovery'!$DM$2:$HQ$60,MATCH($A45,'Results w relative recovery'!$A$2:$A$60,0),MATCH(AO$5,'Results w relative recovery'!$DM$3:$HQ$3,0))</f>
        <v>&lt; LOQ</v>
      </c>
      <c r="AP45" s="108">
        <f>INDEX('Results w relative recovery'!$DM$2:$HQ$60,MATCH($A45,'Results w relative recovery'!$A$2:$A$60,0),MATCH(AP$5,'Results w relative recovery'!$DM$3:$HQ$3,0))</f>
        <v>1713.4936</v>
      </c>
      <c r="AQ45" s="108">
        <f>INDEX('Results w relative recovery'!$DM$2:$HQ$60,MATCH($A45,'Results w relative recovery'!$A$2:$A$60,0),MATCH(AQ$5,'Results w relative recovery'!$DM$3:$HQ$3,0))</f>
        <v>3395.9553999999998</v>
      </c>
      <c r="AR45" s="108">
        <f>INDEX('Results w relative recovery'!$DM$2:$HQ$60,MATCH($A45,'Results w relative recovery'!$A$2:$A$60,0),MATCH(AR$5,'Results w relative recovery'!$DM$3:$HQ$3,0))</f>
        <v>22621.1021</v>
      </c>
      <c r="AS45" s="108">
        <f>INDEX('Results w relative recovery'!$DM$2:$HQ$60,MATCH($A45,'Results w relative recovery'!$A$2:$A$60,0),MATCH(AS$5,'Results w relative recovery'!$DM$3:$HQ$3,0))</f>
        <v>14487.7084</v>
      </c>
      <c r="AT45" s="108">
        <f>INDEX('Results w relative recovery'!$DM$2:$HQ$60,MATCH($A45,'Results w relative recovery'!$A$2:$A$60,0),MATCH(AT$5,'Results w relative recovery'!$DM$3:$HQ$3,0))</f>
        <v>14807.2847</v>
      </c>
      <c r="AU45" s="108">
        <f>INDEX('Results w relative recovery'!$DM$2:$HQ$60,MATCH($A45,'Results w relative recovery'!$A$2:$A$60,0),MATCH(AU$5,'Results w relative recovery'!$DM$3:$HQ$3,0))</f>
        <v>49866.590499999998</v>
      </c>
      <c r="AV45" s="108">
        <f>INDEX('Results w relative recovery'!$DM$2:$HQ$60,MATCH($A45,'Results w relative recovery'!$A$2:$A$60,0),MATCH(AV$5,'Results w relative recovery'!$DM$3:$HQ$3,0))</f>
        <v>56722.159299999999</v>
      </c>
      <c r="AW45" s="108">
        <f>INDEX('Results w relative recovery'!$DM$2:$HQ$60,MATCH($A45,'Results w relative recovery'!$A$2:$A$60,0),MATCH(AW$5,'Results w relative recovery'!$DM$3:$HQ$3,0))</f>
        <v>35622.2379</v>
      </c>
      <c r="AX45" s="108">
        <f>INDEX('Results w relative recovery'!$DM$2:$HQ$60,MATCH($A45,'Results w relative recovery'!$A$2:$A$60,0),MATCH(AX$5,'Results w relative recovery'!$DM$3:$HQ$3,0))</f>
        <v>174387.0618</v>
      </c>
      <c r="AY45" s="108">
        <f>INDEX('Results w relative recovery'!$DM$2:$HQ$60,MATCH($A45,'Results w relative recovery'!$A$2:$A$60,0),MATCH(AY$5,'Results w relative recovery'!$DM$3:$HQ$3,0))</f>
        <v>175934.1263</v>
      </c>
      <c r="AZ45" s="108">
        <f>INDEX('Results w relative recovery'!$DM$2:$HQ$60,MATCH($A45,'Results w relative recovery'!$A$2:$A$60,0),MATCH(AZ$5,'Results w relative recovery'!$DM$3:$HQ$3,0))</f>
        <v>88370.793399999995</v>
      </c>
      <c r="BA45" s="108">
        <f>INDEX('Results w relative recovery'!$DM$2:$HQ$60,MATCH($A45,'Results w relative recovery'!$A$2:$A$60,0),MATCH(BA$5,'Results w relative recovery'!$DM$3:$HQ$3,0))</f>
        <v>202603.38399999999</v>
      </c>
      <c r="BB45" s="108">
        <f>INDEX('Results w relative recovery'!$DM$2:$HQ$60,MATCH($A45,'Results w relative recovery'!$A$2:$A$60,0),MATCH(BB$5,'Results w relative recovery'!$DM$3:$HQ$3,0))</f>
        <v>143565.08420000001</v>
      </c>
      <c r="BC45" s="108">
        <f>INDEX('Results w relative recovery'!$DM$2:$HQ$60,MATCH($A45,'Results w relative recovery'!$A$2:$A$60,0),MATCH(BC$5,'Results w relative recovery'!$DM$3:$HQ$3,0))</f>
        <v>227593.416</v>
      </c>
      <c r="BD45" s="108">
        <f>INDEX('Results w relative recovery'!$DM$2:$HQ$60,MATCH($A45,'Results w relative recovery'!$A$2:$A$60,0),MATCH(BD$5,'Results w relative recovery'!$DM$3:$HQ$3,0))</f>
        <v>123774.3756</v>
      </c>
      <c r="BE45" s="108">
        <f>INDEX('Results w relative recovery'!$DM$2:$HQ$60,MATCH($A45,'Results w relative recovery'!$A$2:$A$60,0),MATCH(BE$5,'Results w relative recovery'!$DM$3:$HQ$3,0))</f>
        <v>69299.626300000004</v>
      </c>
      <c r="BF45" s="108">
        <f>INDEX('Results w relative recovery'!$DM$2:$HQ$60,MATCH($A45,'Results w relative recovery'!$A$2:$A$60,0),MATCH(BF$5,'Results w relative recovery'!$DM$3:$HQ$3,0))</f>
        <v>86113.5766</v>
      </c>
      <c r="BG45" s="108">
        <f>INDEX('Results w relative recovery'!$DM$2:$HQ$60,MATCH($A45,'Results w relative recovery'!$A$2:$A$60,0),MATCH(BG$5,'Results w relative recovery'!$DM$3:$HQ$3,0))</f>
        <v>84439.038</v>
      </c>
      <c r="BH45" s="108" t="str">
        <f>INDEX('Results w relative recovery'!$DM$2:$HQ$60,MATCH($A45,'Results w relative recovery'!$A$2:$A$60,0),MATCH(BH$5,'Results w relative recovery'!$DM$3:$HQ$3,0))</f>
        <v>&lt; LOQ</v>
      </c>
      <c r="BI45" s="108" t="str">
        <f>INDEX('Results w relative recovery'!$DM$2:$HQ$60,MATCH($A45,'Results w relative recovery'!$A$2:$A$60,0),MATCH(BI$5,'Results w relative recovery'!$DM$3:$HQ$3,0))</f>
        <v>&lt; LOQ</v>
      </c>
      <c r="BJ45" s="108" t="str">
        <f>INDEX('Results w relative recovery'!$DM$2:$HQ$60,MATCH($A45,'Results w relative recovery'!$A$2:$A$60,0),MATCH(BJ$5,'Results w relative recovery'!$DM$3:$HQ$3,0))</f>
        <v>&lt; LOQ</v>
      </c>
      <c r="BK45" s="108" t="str">
        <f>INDEX('Results w relative recovery'!$DM$2:$HQ$60,MATCH($A45,'Results w relative recovery'!$A$2:$A$60,0),MATCH(BK$5,'Results w relative recovery'!$DM$3:$HQ$3,0))</f>
        <v>&lt; LOQ</v>
      </c>
      <c r="BL45" s="108" t="str">
        <f>INDEX('Results w relative recovery'!$DM$2:$HQ$60,MATCH($A45,'Results w relative recovery'!$A$2:$A$60,0),MATCH(BL$5,'Results w relative recovery'!$DM$3:$HQ$3,0))</f>
        <v>&lt; LOQ</v>
      </c>
      <c r="BM45" s="108">
        <f>INDEX('Results w relative recovery'!$DM$2:$HQ$60,MATCH($A45,'Results w relative recovery'!$A$2:$A$60,0),MATCH(BM$5,'Results w relative recovery'!$DM$3:$HQ$3,0))</f>
        <v>182733.24160000001</v>
      </c>
      <c r="BN45" s="108">
        <f>INDEX('Results w relative recovery'!$DM$2:$HQ$60,MATCH($A45,'Results w relative recovery'!$A$2:$A$60,0),MATCH(BN$5,'Results w relative recovery'!$DM$3:$HQ$3,0))</f>
        <v>187047.5197</v>
      </c>
      <c r="BO45" s="108" t="str">
        <f>INDEX('Results w relative recovery'!$DM$2:$HQ$60,MATCH($A45,'Results w relative recovery'!$A$2:$A$60,0),MATCH(BO$5,'Results w relative recovery'!$DM$3:$HQ$3,0))</f>
        <v>&lt; LOQ</v>
      </c>
      <c r="BP45" s="108" t="str">
        <f>INDEX('Results w relative recovery'!$DM$2:$HQ$60,MATCH($A45,'Results w relative recovery'!$A$2:$A$60,0),MATCH(BP$5,'Results w relative recovery'!$DM$3:$HQ$3,0))</f>
        <v>&lt; LOQ</v>
      </c>
      <c r="BQ45" s="108" t="str">
        <f>INDEX('Results w relative recovery'!$DM$2:$HQ$60,MATCH($A45,'Results w relative recovery'!$A$2:$A$60,0),MATCH(BQ$5,'Results w relative recovery'!$DM$3:$HQ$3,0))</f>
        <v>&lt; LOQ</v>
      </c>
      <c r="BR45" s="108" t="str">
        <f>INDEX('Results w relative recovery'!$DM$2:$HQ$60,MATCH($A45,'Results w relative recovery'!$A$2:$A$60,0),MATCH(BR$5,'Results w relative recovery'!$DM$3:$HQ$3,0))</f>
        <v>&lt; LOQ</v>
      </c>
      <c r="BS45" s="108" t="str">
        <f>INDEX('Results w relative recovery'!$DM$2:$HQ$60,MATCH($A45,'Results w relative recovery'!$A$2:$A$60,0),MATCH(BS$5,'Results w relative recovery'!$DM$3:$HQ$3,0))</f>
        <v>&lt; LOQ</v>
      </c>
      <c r="BT45" s="108" t="str">
        <f>INDEX('Results w relative recovery'!$DM$2:$HQ$60,MATCH($A45,'Results w relative recovery'!$A$2:$A$60,0),MATCH(BT$5,'Results w relative recovery'!$DM$3:$HQ$3,0))</f>
        <v>&lt; LOQ</v>
      </c>
      <c r="BU45" s="108" t="str">
        <f>INDEX('Results w relative recovery'!$DM$2:$HQ$60,MATCH($A45,'Results w relative recovery'!$A$2:$A$60,0),MATCH(BU$5,'Results w relative recovery'!$DM$3:$HQ$3,0))</f>
        <v>&lt; LOQ</v>
      </c>
      <c r="BV45" s="108" t="str">
        <f>INDEX('Results w relative recovery'!$DM$2:$HQ$60,MATCH($A45,'Results w relative recovery'!$A$2:$A$60,0),MATCH(BV$5,'Results w relative recovery'!$DM$3:$HQ$3,0))</f>
        <v>&lt; LOQ</v>
      </c>
      <c r="BW45" s="108" t="str">
        <f>INDEX('Results w relative recovery'!$DM$2:$HQ$60,MATCH($A45,'Results w relative recovery'!$A$2:$A$60,0),MATCH(BW$5,'Results w relative recovery'!$DM$3:$HQ$3,0))</f>
        <v>&lt; LOQ</v>
      </c>
      <c r="BX45" s="108" t="str">
        <f>INDEX('Results w relative recovery'!$DM$2:$HQ$60,MATCH($A45,'Results w relative recovery'!$A$2:$A$60,0),MATCH(BX$5,'Results w relative recovery'!$DM$3:$HQ$3,0))</f>
        <v>&lt; LOQ</v>
      </c>
      <c r="BY45" s="108" t="str">
        <f>INDEX('Results w relative recovery'!$DM$2:$HQ$60,MATCH($A45,'Results w relative recovery'!$A$2:$A$60,0),MATCH(BY$5,'Results w relative recovery'!$DM$3:$HQ$3,0))</f>
        <v>&lt; LOQ</v>
      </c>
      <c r="BZ45" s="108" t="str">
        <f>INDEX('Results w relative recovery'!$DM$2:$HQ$60,MATCH($A45,'Results w relative recovery'!$A$2:$A$60,0),MATCH(BZ$5,'Results w relative recovery'!$DM$3:$HQ$3,0))</f>
        <v>&lt; LOQ</v>
      </c>
      <c r="CA45" s="108" t="str">
        <f>INDEX('Results w relative recovery'!$DM$2:$HQ$60,MATCH($A45,'Results w relative recovery'!$A$2:$A$60,0),MATCH(CA$5,'Results w relative recovery'!$DM$3:$HQ$3,0))</f>
        <v>&lt; LOQ</v>
      </c>
      <c r="CB45" s="108" t="str">
        <f>INDEX('Results w relative recovery'!$DM$2:$HQ$60,MATCH($A45,'Results w relative recovery'!$A$2:$A$60,0),MATCH(CB$5,'Results w relative recovery'!$DM$3:$HQ$3,0))</f>
        <v>&lt; LOQ</v>
      </c>
      <c r="CC45" s="108" t="str">
        <f>INDEX('Results w relative recovery'!$DM$2:$HQ$60,MATCH($A45,'Results w relative recovery'!$A$2:$A$60,0),MATCH(CC$5,'Results w relative recovery'!$DM$3:$HQ$3,0))</f>
        <v>&lt; LOQ</v>
      </c>
      <c r="CD45" s="108" t="str">
        <f>INDEX('Results w relative recovery'!$DM$2:$HQ$60,MATCH($A45,'Results w relative recovery'!$A$2:$A$60,0),MATCH(CD$5,'Results w relative recovery'!$DM$3:$HQ$3,0))</f>
        <v>&lt; LOQ</v>
      </c>
      <c r="CE45" s="108" t="str">
        <f>INDEX('Results w relative recovery'!$DM$2:$HQ$60,MATCH($A45,'Results w relative recovery'!$A$2:$A$60,0),MATCH(CE$5,'Results w relative recovery'!$DM$3:$HQ$3,0))</f>
        <v>&lt; LOQ</v>
      </c>
      <c r="CF45" s="108" t="str">
        <f>INDEX('Results w relative recovery'!$DM$2:$HQ$60,MATCH($A45,'Results w relative recovery'!$A$2:$A$60,0),MATCH(CF$5,'Results w relative recovery'!$DM$3:$HQ$3,0))</f>
        <v>&lt; LOQ</v>
      </c>
      <c r="CG45" s="108" t="str">
        <f>INDEX('Results w relative recovery'!$DM$2:$HQ$60,MATCH($A45,'Results w relative recovery'!$A$2:$A$60,0),MATCH(CG$5,'Results w relative recovery'!$DM$3:$HQ$3,0))</f>
        <v>&lt; LOQ</v>
      </c>
      <c r="CH45" s="108" t="str">
        <f>INDEX('Results w relative recovery'!$DM$2:$HQ$60,MATCH($A45,'Results w relative recovery'!$A$2:$A$60,0),MATCH(CH$5,'Results w relative recovery'!$DM$3:$HQ$3,0))</f>
        <v>&lt; LOQ</v>
      </c>
      <c r="CI45" s="108" t="str">
        <f>INDEX('Results w relative recovery'!$DM$2:$HQ$60,MATCH($A45,'Results w relative recovery'!$A$2:$A$60,0),MATCH(CI$5,'Results w relative recovery'!$DM$3:$HQ$3,0))</f>
        <v>&lt; LOQ</v>
      </c>
      <c r="CJ45" s="108" t="str">
        <f>INDEX('Results w relative recovery'!$DM$2:$HQ$60,MATCH($A45,'Results w relative recovery'!$A$2:$A$60,0),MATCH(CJ$5,'Results w relative recovery'!$DM$3:$HQ$3,0))</f>
        <v>&lt; LOQ</v>
      </c>
      <c r="CK45" s="108" t="str">
        <f>INDEX('Results w relative recovery'!$DM$2:$HQ$60,MATCH($A45,'Results w relative recovery'!$A$2:$A$60,0),MATCH(CK$5,'Results w relative recovery'!$DM$3:$HQ$3,0))</f>
        <v>&lt; LOQ</v>
      </c>
      <c r="CL45" s="108" t="str">
        <f>INDEX('Results w relative recovery'!$DM$2:$HQ$60,MATCH($A45,'Results w relative recovery'!$A$2:$A$60,0),MATCH(CL$5,'Results w relative recovery'!$DM$3:$HQ$3,0))</f>
        <v>&lt; LOQ</v>
      </c>
      <c r="CM45" s="108" t="str">
        <f>INDEX('Results w relative recovery'!$DM$2:$HQ$60,MATCH($A45,'Results w relative recovery'!$A$2:$A$60,0),MATCH(CM$5,'Results w relative recovery'!$DM$3:$HQ$3,0))</f>
        <v>&lt; LOQ</v>
      </c>
      <c r="CN45" s="108" t="str">
        <f>INDEX('Results w relative recovery'!$DM$2:$HQ$60,MATCH($A45,'Results w relative recovery'!$A$2:$A$60,0),MATCH(CN$5,'Results w relative recovery'!$DM$3:$HQ$3,0))</f>
        <v>&lt; LOQ</v>
      </c>
      <c r="CO45" s="108">
        <f>INDEX('Results w relative recovery'!$DM$2:$HQ$60,MATCH($A45,'Results w relative recovery'!$A$2:$A$60,0),MATCH(CO$5,'Results w relative recovery'!$DM$3:$HQ$3,0))</f>
        <v>18161.047999999999</v>
      </c>
      <c r="CP45" s="108">
        <f>INDEX('Results w relative recovery'!$DM$2:$HQ$60,MATCH($A45,'Results w relative recovery'!$A$2:$A$60,0),MATCH(CP$5,'Results w relative recovery'!$DM$3:$HQ$3,0))</f>
        <v>26651.678</v>
      </c>
      <c r="CQ45" s="108">
        <f>INDEX('Results w relative recovery'!$DM$2:$HQ$60,MATCH($A45,'Results w relative recovery'!$A$2:$A$60,0),MATCH(CQ$5,'Results w relative recovery'!$DM$3:$HQ$3,0))</f>
        <v>76096.247000000003</v>
      </c>
      <c r="CR45" s="108" t="str">
        <f>INDEX('Results w relative recovery'!$DM$2:$HQ$60,MATCH($A45,'Results w relative recovery'!$A$2:$A$60,0),MATCH(CR$5,'Results w relative recovery'!$DM$3:$HQ$3,0))</f>
        <v>&lt; LOQ</v>
      </c>
      <c r="CS45" s="108" t="str">
        <f>INDEX('Results w relative recovery'!$DM$2:$HQ$60,MATCH($A45,'Results w relative recovery'!$A$2:$A$60,0),MATCH(CS$5,'Results w relative recovery'!$DM$3:$HQ$3,0))</f>
        <v>&lt; LOQ</v>
      </c>
      <c r="CT45" s="108" t="str">
        <f>INDEX('Results w relative recovery'!$DM$2:$HQ$60,MATCH($A45,'Results w relative recovery'!$A$2:$A$60,0),MATCH(CT$5,'Results w relative recovery'!$DM$3:$HQ$3,0))</f>
        <v>&lt; LOQ</v>
      </c>
      <c r="CU45" s="108" t="str">
        <f>INDEX('Results w relative recovery'!$DM$2:$HQ$60,MATCH($A45,'Results w relative recovery'!$A$2:$A$60,0),MATCH(CU$5,'Results w relative recovery'!$DM$3:$HQ$3,0))</f>
        <v>&lt; LOQ</v>
      </c>
      <c r="CV45" s="108">
        <f>INDEX('Results w relative recovery'!$DM$2:$HQ$60,MATCH($A45,'Results w relative recovery'!$A$2:$A$60,0),MATCH(CV$5,'Results w relative recovery'!$DM$3:$HQ$3,0))</f>
        <v>1992.3820000000001</v>
      </c>
      <c r="CW45" s="108">
        <f>INDEX('Results w relative recovery'!$DM$2:$HQ$60,MATCH($A45,'Results w relative recovery'!$A$2:$A$60,0),MATCH(CW$5,'Results w relative recovery'!$DM$3:$HQ$3,0))</f>
        <v>1748.6310000000001</v>
      </c>
      <c r="CX45" s="108">
        <f>INDEX('Results w relative recovery'!$DM$2:$HQ$60,MATCH($A45,'Results w relative recovery'!$A$2:$A$60,0),MATCH(CX$5,'Results w relative recovery'!$DM$3:$HQ$3,0))</f>
        <v>6183.3181000000004</v>
      </c>
      <c r="CY45" s="108">
        <f>INDEX('Results w relative recovery'!$DM$2:$HQ$60,MATCH($A45,'Results w relative recovery'!$A$2:$A$60,0),MATCH(CY$5,'Results w relative recovery'!$DM$3:$HQ$3,0))</f>
        <v>40191.262799999997</v>
      </c>
      <c r="CZ45" s="108" t="str">
        <f>INDEX('Results w relative recovery'!$DM$2:$HQ$60,MATCH($A45,'Results w relative recovery'!$A$2:$A$60,0),MATCH(CZ$5,'Results w relative recovery'!$DM$3:$HQ$3,0))</f>
        <v>&lt; LOQ</v>
      </c>
      <c r="DA45" s="108" t="str">
        <f>INDEX('Results w relative recovery'!$DM$2:$HQ$60,MATCH($A45,'Results w relative recovery'!$A$2:$A$60,0),MATCH(DA$5,'Results w relative recovery'!$DM$3:$HQ$3,0))</f>
        <v>&lt; LOQ</v>
      </c>
      <c r="DB45" s="108" t="str">
        <f>INDEX('Results w relative recovery'!$DM$2:$HQ$60,MATCH($A45,'Results w relative recovery'!$A$2:$A$60,0),MATCH(DB$5,'Results w relative recovery'!$DM$3:$HQ$3,0))</f>
        <v>&lt; LOQ</v>
      </c>
      <c r="DC45" s="108" t="str">
        <f>INDEX('Results w relative recovery'!$DM$2:$HQ$60,MATCH($A45,'Results w relative recovery'!$A$2:$A$60,0),MATCH(DC$5,'Results w relative recovery'!$DM$3:$HQ$3,0))</f>
        <v>&lt; LOQ</v>
      </c>
      <c r="DD45" s="108" t="str">
        <f>INDEX('Results w relative recovery'!$DM$2:$HQ$60,MATCH($A45,'Results w relative recovery'!$A$2:$A$60,0),MATCH(DD$5,'Results w relative recovery'!$DM$3:$HQ$3,0))</f>
        <v>&lt; LOQ</v>
      </c>
      <c r="DE45" s="108" t="str">
        <f>INDEX('Results w relative recovery'!$DM$2:$HQ$60,MATCH($A45,'Results w relative recovery'!$A$2:$A$60,0),MATCH(DE$5,'Results w relative recovery'!$DM$3:$HQ$3,0))</f>
        <v>&lt; LOQ</v>
      </c>
      <c r="DF45" s="108" t="str">
        <f>INDEX('Results w relative recovery'!$DM$2:$HQ$60,MATCH($A45,'Results w relative recovery'!$A$2:$A$60,0),MATCH(DF$5,'Results w relative recovery'!$DM$3:$HQ$3,0))</f>
        <v>&lt; LOQ</v>
      </c>
      <c r="DG45" s="108" t="str">
        <f>INDEX('Results w relative recovery'!$DM$2:$HQ$60,MATCH($A45,'Results w relative recovery'!$A$2:$A$60,0),MATCH(DG$5,'Results w relative recovery'!$DM$3:$HQ$3,0))</f>
        <v>&lt; LOQ</v>
      </c>
      <c r="DH45" s="108" t="str">
        <f>INDEX('Results w relative recovery'!$DM$2:$HQ$60,MATCH($A45,'Results w relative recovery'!$A$2:$A$60,0),MATCH(DH$5,'Results w relative recovery'!$DM$3:$HQ$3,0))</f>
        <v>&lt; LOQ</v>
      </c>
      <c r="DI45" s="108" t="str">
        <f>INDEX('Results w relative recovery'!$DM$2:$HQ$60,MATCH($A45,'Results w relative recovery'!$A$2:$A$60,0),MATCH(DI$5,'Results w relative recovery'!$DM$3:$HQ$3,0))</f>
        <v>&lt; LOQ</v>
      </c>
      <c r="DJ45" s="108" t="str">
        <f>INDEX('Results w relative recovery'!$DM$2:$HQ$60,MATCH($A45,'Results w relative recovery'!$A$2:$A$60,0),MATCH(DJ$5,'Results w relative recovery'!$DM$3:$HQ$3,0))</f>
        <v>&lt; LOQ</v>
      </c>
      <c r="DK45" s="108" t="str">
        <f>INDEX('Results w relative recovery'!$DM$2:$HQ$60,MATCH($A45,'Results w relative recovery'!$A$2:$A$60,0),MATCH(DK$5,'Results w relative recovery'!$DM$3:$HQ$3,0))</f>
        <v>&lt; LOQ</v>
      </c>
      <c r="DL45" s="108" t="str">
        <f>INDEX('Results w relative recovery'!$DM$2:$HQ$60,MATCH($A45,'Results w relative recovery'!$A$2:$A$60,0),MATCH(DL$5,'Results w relative recovery'!$DM$3:$HQ$3,0))</f>
        <v>&lt; LOQ</v>
      </c>
      <c r="DM45" s="108" t="str">
        <f>INDEX('Results w relative recovery'!$DM$2:$HQ$60,MATCH($A45,'Results w relative recovery'!$A$2:$A$60,0),MATCH(DM$5,'Results w relative recovery'!$DM$3:$HQ$3,0))</f>
        <v>&lt; LOQ</v>
      </c>
      <c r="DN45" s="108">
        <f>INDEX('Results w relative recovery'!$DM$2:$HQ$60,MATCH($A45,'Results w relative recovery'!$A$2:$A$60,0),MATCH(DN$5,'Results w relative recovery'!$DM$3:$HQ$3,0))</f>
        <v>5126.2596000000003</v>
      </c>
      <c r="DO45" s="108">
        <f>INDEX('Results w relative recovery'!$DM$2:$HQ$60,MATCH($A45,'Results w relative recovery'!$A$2:$A$60,0),MATCH(DO$5,'Results w relative recovery'!$DM$3:$HQ$3,0))</f>
        <v>7220.9147000000003</v>
      </c>
    </row>
    <row r="46" spans="1:119" x14ac:dyDescent="0.25">
      <c r="A46" s="103" t="s">
        <v>62</v>
      </c>
      <c r="C46" s="173" t="str">
        <f>LOOKUP(A46,Auswertung_Sequence!A46:A99,Auswertung_Sequence!E46:E99)</f>
        <v>Yes</v>
      </c>
      <c r="E46" s="173">
        <f ca="1">LOOKUP(A46,'Results w relative recovery'!$A$4:$A$60,'Results w relative recovery'!$DL$4:$DL$19)</f>
        <v>246</v>
      </c>
      <c r="L46" s="108" t="str">
        <f>INDEX('Results w relative recovery'!$DM$2:$HQ$60,MATCH($A46,'Results w relative recovery'!$A$2:$A$60,0),MATCH(L$5,'Results w relative recovery'!$DM$3:$HQ$3,0))</f>
        <v>&lt; LOQ</v>
      </c>
      <c r="M46" s="108" t="str">
        <f>INDEX('Results w relative recovery'!$DM$2:$HQ$60,MATCH($A46,'Results w relative recovery'!$A$2:$A$60,0),MATCH(M$5,'Results w relative recovery'!$DM$3:$HQ$3,0))</f>
        <v>&lt; LOQ</v>
      </c>
      <c r="N46" s="108" t="str">
        <f>INDEX('Results w relative recovery'!$DM$2:$HQ$60,MATCH($A46,'Results w relative recovery'!$A$2:$A$60,0),MATCH(N$5,'Results w relative recovery'!$DM$3:$HQ$3,0))</f>
        <v>&lt; LOQ</v>
      </c>
      <c r="O46" s="108" t="str">
        <f>INDEX('Results w relative recovery'!$DM$2:$HQ$60,MATCH($A46,'Results w relative recovery'!$A$2:$A$60,0),MATCH(O$5,'Results w relative recovery'!$DM$3:$HQ$3,0))</f>
        <v>&lt; LOQ</v>
      </c>
      <c r="P46" s="108" t="str">
        <f>INDEX('Results w relative recovery'!$DM$2:$HQ$60,MATCH($A46,'Results w relative recovery'!$A$2:$A$60,0),MATCH(P$5,'Results w relative recovery'!$DM$3:$HQ$3,0))</f>
        <v>&lt; LOQ</v>
      </c>
      <c r="Q46" s="108" t="str">
        <f>INDEX('Results w relative recovery'!$DM$2:$HQ$60,MATCH($A46,'Results w relative recovery'!$A$2:$A$60,0),MATCH(Q$5,'Results w relative recovery'!$DM$3:$HQ$3,0))</f>
        <v>&lt; LOQ</v>
      </c>
      <c r="R46" s="108" t="str">
        <f>INDEX('Results w relative recovery'!$DM$2:$HQ$60,MATCH($A46,'Results w relative recovery'!$A$2:$A$60,0),MATCH(R$5,'Results w relative recovery'!$DM$3:$HQ$3,0))</f>
        <v>&lt; LOQ</v>
      </c>
      <c r="S46" s="108" t="str">
        <f>INDEX('Results w relative recovery'!$DM$2:$HQ$60,MATCH($A46,'Results w relative recovery'!$A$2:$A$60,0),MATCH(S$5,'Results w relative recovery'!$DM$3:$HQ$3,0))</f>
        <v>&lt; LOQ</v>
      </c>
      <c r="T46" s="108" t="str">
        <f>INDEX('Results w relative recovery'!$DM$2:$HQ$60,MATCH($A46,'Results w relative recovery'!$A$2:$A$60,0),MATCH(T$5,'Results w relative recovery'!$DM$3:$HQ$3,0))</f>
        <v>&lt; LOQ</v>
      </c>
      <c r="U46" s="108" t="str">
        <f>INDEX('Results w relative recovery'!$DM$2:$HQ$60,MATCH($A46,'Results w relative recovery'!$A$2:$A$60,0),MATCH(U$5,'Results w relative recovery'!$DM$3:$HQ$3,0))</f>
        <v>&lt; LOQ</v>
      </c>
      <c r="V46" s="108" t="str">
        <f>INDEX('Results w relative recovery'!$DM$2:$HQ$60,MATCH($A46,'Results w relative recovery'!$A$2:$A$60,0),MATCH(V$5,'Results w relative recovery'!$DM$3:$HQ$3,0))</f>
        <v>&lt; LOQ</v>
      </c>
      <c r="W46" s="108">
        <f>INDEX('Results w relative recovery'!$DM$2:$HQ$60,MATCH($A46,'Results w relative recovery'!$A$2:$A$60,0),MATCH(W$5,'Results w relative recovery'!$DM$3:$HQ$3,0))</f>
        <v>571.77269999999999</v>
      </c>
      <c r="X46" s="108">
        <f>INDEX('Results w relative recovery'!$DM$2:$HQ$60,MATCH($A46,'Results w relative recovery'!$A$2:$A$60,0),MATCH(X$5,'Results w relative recovery'!$DM$3:$HQ$3,0))</f>
        <v>1001.5688</v>
      </c>
      <c r="Y46" s="108">
        <f>INDEX('Results w relative recovery'!$DM$2:$HQ$60,MATCH($A46,'Results w relative recovery'!$A$2:$A$60,0),MATCH(Y$5,'Results w relative recovery'!$DM$3:$HQ$3,0))</f>
        <v>5026.1544999999996</v>
      </c>
      <c r="Z46" s="108">
        <f>INDEX('Results w relative recovery'!$DM$2:$HQ$60,MATCH($A46,'Results w relative recovery'!$A$2:$A$60,0),MATCH(Z$5,'Results w relative recovery'!$DM$3:$HQ$3,0))</f>
        <v>6980.0712999999996</v>
      </c>
      <c r="AA46" s="108" t="str">
        <f>INDEX('Results w relative recovery'!$DM$2:$HQ$60,MATCH($A46,'Results w relative recovery'!$A$2:$A$60,0),MATCH(AA$5,'Results w relative recovery'!$DM$3:$HQ$3,0))</f>
        <v>&lt; LOQ</v>
      </c>
      <c r="AB46" s="108" t="str">
        <f>INDEX('Results w relative recovery'!$DM$2:$HQ$60,MATCH($A46,'Results w relative recovery'!$A$2:$A$60,0),MATCH(AB$5,'Results w relative recovery'!$DM$3:$HQ$3,0))</f>
        <v>&lt; LOQ</v>
      </c>
      <c r="AC46" s="108" t="str">
        <f>INDEX('Results w relative recovery'!$DM$2:$HQ$60,MATCH($A46,'Results w relative recovery'!$A$2:$A$60,0),MATCH(AC$5,'Results w relative recovery'!$DM$3:$HQ$3,0))</f>
        <v>&lt; LOQ</v>
      </c>
      <c r="AD46" s="108" t="str">
        <f>INDEX('Results w relative recovery'!$DM$2:$HQ$60,MATCH($A46,'Results w relative recovery'!$A$2:$A$60,0),MATCH(AD$5,'Results w relative recovery'!$DM$3:$HQ$3,0))</f>
        <v>&lt; LOQ</v>
      </c>
      <c r="AE46" s="108">
        <f>INDEX('Results w relative recovery'!$DM$2:$HQ$60,MATCH($A46,'Results w relative recovery'!$A$2:$A$60,0),MATCH(AE$5,'Results w relative recovery'!$DM$3:$HQ$3,0))</f>
        <v>454.94880000000001</v>
      </c>
      <c r="AF46" s="108">
        <f>INDEX('Results w relative recovery'!$DM$2:$HQ$60,MATCH($A46,'Results w relative recovery'!$A$2:$A$60,0),MATCH(AF$5,'Results w relative recovery'!$DM$3:$HQ$3,0))</f>
        <v>779.13239999999996</v>
      </c>
      <c r="AG46" s="108">
        <f>INDEX('Results w relative recovery'!$DM$2:$HQ$60,MATCH($A46,'Results w relative recovery'!$A$2:$A$60,0),MATCH(AG$5,'Results w relative recovery'!$DM$3:$HQ$3,0))</f>
        <v>610.47249999999997</v>
      </c>
      <c r="AH46" s="108" t="str">
        <f>INDEX('Results w relative recovery'!$DM$2:$HQ$60,MATCH($A46,'Results w relative recovery'!$A$2:$A$60,0),MATCH(AH$5,'Results w relative recovery'!$DM$3:$HQ$3,0))</f>
        <v>&lt; LOQ</v>
      </c>
      <c r="AI46" s="108">
        <f>INDEX('Results w relative recovery'!$DM$2:$HQ$60,MATCH($A46,'Results w relative recovery'!$A$2:$A$60,0),MATCH(AI$5,'Results w relative recovery'!$DM$3:$HQ$3,0))</f>
        <v>10858.3079</v>
      </c>
      <c r="AJ46" s="108">
        <f>INDEX('Results w relative recovery'!$DM$2:$HQ$60,MATCH($A46,'Results w relative recovery'!$A$2:$A$60,0),MATCH(AJ$5,'Results w relative recovery'!$DM$3:$HQ$3,0))</f>
        <v>9657.4238000000005</v>
      </c>
      <c r="AK46" s="108">
        <f>INDEX('Results w relative recovery'!$DM$2:$HQ$60,MATCH($A46,'Results w relative recovery'!$A$2:$A$60,0),MATCH(AK$5,'Results w relative recovery'!$DM$3:$HQ$3,0))</f>
        <v>10986.911400000001</v>
      </c>
      <c r="AL46" s="108">
        <f>INDEX('Results w relative recovery'!$DM$2:$HQ$60,MATCH($A46,'Results w relative recovery'!$A$2:$A$60,0),MATCH(AL$5,'Results w relative recovery'!$DM$3:$HQ$3,0))</f>
        <v>9971.2240999999995</v>
      </c>
      <c r="AM46" s="108">
        <f>INDEX('Results w relative recovery'!$DM$2:$HQ$60,MATCH($A46,'Results w relative recovery'!$A$2:$A$60,0),MATCH(AM$5,'Results w relative recovery'!$DM$3:$HQ$3,0))</f>
        <v>8621.1293999999998</v>
      </c>
      <c r="AN46" s="108">
        <f>INDEX('Results w relative recovery'!$DM$2:$HQ$60,MATCH($A46,'Results w relative recovery'!$A$2:$A$60,0),MATCH(AN$5,'Results w relative recovery'!$DM$3:$HQ$3,0))</f>
        <v>13019.255300000001</v>
      </c>
      <c r="AO46" s="108">
        <f>INDEX('Results w relative recovery'!$DM$2:$HQ$60,MATCH($A46,'Results w relative recovery'!$A$2:$A$60,0),MATCH(AO$5,'Results w relative recovery'!$DM$3:$HQ$3,0))</f>
        <v>5115.7402000000002</v>
      </c>
      <c r="AP46" s="108">
        <f>INDEX('Results w relative recovery'!$DM$2:$HQ$60,MATCH($A46,'Results w relative recovery'!$A$2:$A$60,0),MATCH(AP$5,'Results w relative recovery'!$DM$3:$HQ$3,0))</f>
        <v>3201.1711</v>
      </c>
      <c r="AQ46" s="108">
        <f>INDEX('Results w relative recovery'!$DM$2:$HQ$60,MATCH($A46,'Results w relative recovery'!$A$2:$A$60,0),MATCH(AQ$5,'Results w relative recovery'!$DM$3:$HQ$3,0))</f>
        <v>3796.9553999999998</v>
      </c>
      <c r="AR46" s="108">
        <f>INDEX('Results w relative recovery'!$DM$2:$HQ$60,MATCH($A46,'Results w relative recovery'!$A$2:$A$60,0),MATCH(AR$5,'Results w relative recovery'!$DM$3:$HQ$3,0))</f>
        <v>16600.050800000001</v>
      </c>
      <c r="AS46" s="108">
        <f>INDEX('Results w relative recovery'!$DM$2:$HQ$60,MATCH($A46,'Results w relative recovery'!$A$2:$A$60,0),MATCH(AS$5,'Results w relative recovery'!$DM$3:$HQ$3,0))</f>
        <v>5710.3379999999997</v>
      </c>
      <c r="AT46" s="108">
        <f>INDEX('Results w relative recovery'!$DM$2:$HQ$60,MATCH($A46,'Results w relative recovery'!$A$2:$A$60,0),MATCH(AT$5,'Results w relative recovery'!$DM$3:$HQ$3,0))</f>
        <v>16446.4709</v>
      </c>
      <c r="AU46" s="108">
        <f>INDEX('Results w relative recovery'!$DM$2:$HQ$60,MATCH($A46,'Results w relative recovery'!$A$2:$A$60,0),MATCH(AU$5,'Results w relative recovery'!$DM$3:$HQ$3,0))</f>
        <v>31318.879300000001</v>
      </c>
      <c r="AV46" s="108">
        <f>INDEX('Results w relative recovery'!$DM$2:$HQ$60,MATCH($A46,'Results w relative recovery'!$A$2:$A$60,0),MATCH(AV$5,'Results w relative recovery'!$DM$3:$HQ$3,0))</f>
        <v>39950.839099999997</v>
      </c>
      <c r="AW46" s="108">
        <f>INDEX('Results w relative recovery'!$DM$2:$HQ$60,MATCH($A46,'Results w relative recovery'!$A$2:$A$60,0),MATCH(AW$5,'Results w relative recovery'!$DM$3:$HQ$3,0))</f>
        <v>50680.624199999998</v>
      </c>
      <c r="AX46" s="108">
        <f>INDEX('Results w relative recovery'!$DM$2:$HQ$60,MATCH($A46,'Results w relative recovery'!$A$2:$A$60,0),MATCH(AX$5,'Results w relative recovery'!$DM$3:$HQ$3,0))</f>
        <v>133463.45329999999</v>
      </c>
      <c r="AY46" s="108">
        <f>INDEX('Results w relative recovery'!$DM$2:$HQ$60,MATCH($A46,'Results w relative recovery'!$A$2:$A$60,0),MATCH(AY$5,'Results w relative recovery'!$DM$3:$HQ$3,0))</f>
        <v>78804.142000000007</v>
      </c>
      <c r="AZ46" s="108">
        <f>INDEX('Results w relative recovery'!$DM$2:$HQ$60,MATCH($A46,'Results w relative recovery'!$A$2:$A$60,0),MATCH(AZ$5,'Results w relative recovery'!$DM$3:$HQ$3,0))</f>
        <v>107841.5567</v>
      </c>
      <c r="BA46" s="108">
        <f>INDEX('Results w relative recovery'!$DM$2:$HQ$60,MATCH($A46,'Results w relative recovery'!$A$2:$A$60,0),MATCH(BA$5,'Results w relative recovery'!$DM$3:$HQ$3,0))</f>
        <v>121450.1548</v>
      </c>
      <c r="BB46" s="108">
        <f>INDEX('Results w relative recovery'!$DM$2:$HQ$60,MATCH($A46,'Results w relative recovery'!$A$2:$A$60,0),MATCH(BB$5,'Results w relative recovery'!$DM$3:$HQ$3,0))</f>
        <v>80670.175600000002</v>
      </c>
      <c r="BC46" s="108">
        <f>INDEX('Results w relative recovery'!$DM$2:$HQ$60,MATCH($A46,'Results w relative recovery'!$A$2:$A$60,0),MATCH(BC$5,'Results w relative recovery'!$DM$3:$HQ$3,0))</f>
        <v>93827.964300000007</v>
      </c>
      <c r="BD46" s="108">
        <f>INDEX('Results w relative recovery'!$DM$2:$HQ$60,MATCH($A46,'Results w relative recovery'!$A$2:$A$60,0),MATCH(BD$5,'Results w relative recovery'!$DM$3:$HQ$3,0))</f>
        <v>111601.6124</v>
      </c>
      <c r="BE46" s="108">
        <f>INDEX('Results w relative recovery'!$DM$2:$HQ$60,MATCH($A46,'Results w relative recovery'!$A$2:$A$60,0),MATCH(BE$5,'Results w relative recovery'!$DM$3:$HQ$3,0))</f>
        <v>82485.249100000001</v>
      </c>
      <c r="BF46" s="108">
        <f>INDEX('Results w relative recovery'!$DM$2:$HQ$60,MATCH($A46,'Results w relative recovery'!$A$2:$A$60,0),MATCH(BF$5,'Results w relative recovery'!$DM$3:$HQ$3,0))</f>
        <v>81362.315000000002</v>
      </c>
      <c r="BG46" s="108">
        <f>INDEX('Results w relative recovery'!$DM$2:$HQ$60,MATCH($A46,'Results w relative recovery'!$A$2:$A$60,0),MATCH(BG$5,'Results w relative recovery'!$DM$3:$HQ$3,0))</f>
        <v>89298.05</v>
      </c>
      <c r="BH46" s="108" t="str">
        <f>INDEX('Results w relative recovery'!$DM$2:$HQ$60,MATCH($A46,'Results w relative recovery'!$A$2:$A$60,0),MATCH(BH$5,'Results w relative recovery'!$DM$3:$HQ$3,0))</f>
        <v>&lt; LOQ</v>
      </c>
      <c r="BI46" s="108" t="str">
        <f>INDEX('Results w relative recovery'!$DM$2:$HQ$60,MATCH($A46,'Results w relative recovery'!$A$2:$A$60,0),MATCH(BI$5,'Results w relative recovery'!$DM$3:$HQ$3,0))</f>
        <v>&lt; LOQ</v>
      </c>
      <c r="BJ46" s="108" t="str">
        <f>INDEX('Results w relative recovery'!$DM$2:$HQ$60,MATCH($A46,'Results w relative recovery'!$A$2:$A$60,0),MATCH(BJ$5,'Results w relative recovery'!$DM$3:$HQ$3,0))</f>
        <v>&lt; LOQ</v>
      </c>
      <c r="BK46" s="108" t="str">
        <f>INDEX('Results w relative recovery'!$DM$2:$HQ$60,MATCH($A46,'Results w relative recovery'!$A$2:$A$60,0),MATCH(BK$5,'Results w relative recovery'!$DM$3:$HQ$3,0))</f>
        <v>&lt; LOQ</v>
      </c>
      <c r="BL46" s="108" t="str">
        <f>INDEX('Results w relative recovery'!$DM$2:$HQ$60,MATCH($A46,'Results w relative recovery'!$A$2:$A$60,0),MATCH(BL$5,'Results w relative recovery'!$DM$3:$HQ$3,0))</f>
        <v>&lt; LOQ</v>
      </c>
      <c r="BM46" s="108">
        <f>INDEX('Results w relative recovery'!$DM$2:$HQ$60,MATCH($A46,'Results w relative recovery'!$A$2:$A$60,0),MATCH(BM$5,'Results w relative recovery'!$DM$3:$HQ$3,0))</f>
        <v>52730.035600000003</v>
      </c>
      <c r="BN46" s="108">
        <f>INDEX('Results w relative recovery'!$DM$2:$HQ$60,MATCH($A46,'Results w relative recovery'!$A$2:$A$60,0),MATCH(BN$5,'Results w relative recovery'!$DM$3:$HQ$3,0))</f>
        <v>80257.405499999993</v>
      </c>
      <c r="BO46" s="108" t="str">
        <f>INDEX('Results w relative recovery'!$DM$2:$HQ$60,MATCH($A46,'Results w relative recovery'!$A$2:$A$60,0),MATCH(BO$5,'Results w relative recovery'!$DM$3:$HQ$3,0))</f>
        <v>&lt; LOQ</v>
      </c>
      <c r="BP46" s="108" t="str">
        <f>INDEX('Results w relative recovery'!$DM$2:$HQ$60,MATCH($A46,'Results w relative recovery'!$A$2:$A$60,0),MATCH(BP$5,'Results w relative recovery'!$DM$3:$HQ$3,0))</f>
        <v>&lt; LOQ</v>
      </c>
      <c r="BQ46" s="108" t="str">
        <f>INDEX('Results w relative recovery'!$DM$2:$HQ$60,MATCH($A46,'Results w relative recovery'!$A$2:$A$60,0),MATCH(BQ$5,'Results w relative recovery'!$DM$3:$HQ$3,0))</f>
        <v>&lt; LOQ</v>
      </c>
      <c r="BR46" s="108" t="str">
        <f>INDEX('Results w relative recovery'!$DM$2:$HQ$60,MATCH($A46,'Results w relative recovery'!$A$2:$A$60,0),MATCH(BR$5,'Results w relative recovery'!$DM$3:$HQ$3,0))</f>
        <v>&lt; LOQ</v>
      </c>
      <c r="BS46" s="108" t="str">
        <f>INDEX('Results w relative recovery'!$DM$2:$HQ$60,MATCH($A46,'Results w relative recovery'!$A$2:$A$60,0),MATCH(BS$5,'Results w relative recovery'!$DM$3:$HQ$3,0))</f>
        <v>&lt; LOQ</v>
      </c>
      <c r="BT46" s="108" t="str">
        <f>INDEX('Results w relative recovery'!$DM$2:$HQ$60,MATCH($A46,'Results w relative recovery'!$A$2:$A$60,0),MATCH(BT$5,'Results w relative recovery'!$DM$3:$HQ$3,0))</f>
        <v>&lt; LOQ</v>
      </c>
      <c r="BU46" s="108" t="str">
        <f>INDEX('Results w relative recovery'!$DM$2:$HQ$60,MATCH($A46,'Results w relative recovery'!$A$2:$A$60,0),MATCH(BU$5,'Results w relative recovery'!$DM$3:$HQ$3,0))</f>
        <v>&lt; LOQ</v>
      </c>
      <c r="BV46" s="108" t="str">
        <f>INDEX('Results w relative recovery'!$DM$2:$HQ$60,MATCH($A46,'Results w relative recovery'!$A$2:$A$60,0),MATCH(BV$5,'Results w relative recovery'!$DM$3:$HQ$3,0))</f>
        <v>&lt; LOQ</v>
      </c>
      <c r="BW46" s="108" t="str">
        <f>INDEX('Results w relative recovery'!$DM$2:$HQ$60,MATCH($A46,'Results w relative recovery'!$A$2:$A$60,0),MATCH(BW$5,'Results w relative recovery'!$DM$3:$HQ$3,0))</f>
        <v>&lt; LOQ</v>
      </c>
      <c r="BX46" s="108" t="str">
        <f>INDEX('Results w relative recovery'!$DM$2:$HQ$60,MATCH($A46,'Results w relative recovery'!$A$2:$A$60,0),MATCH(BX$5,'Results w relative recovery'!$DM$3:$HQ$3,0))</f>
        <v>&lt; LOQ</v>
      </c>
      <c r="BY46" s="108" t="str">
        <f>INDEX('Results w relative recovery'!$DM$2:$HQ$60,MATCH($A46,'Results w relative recovery'!$A$2:$A$60,0),MATCH(BY$5,'Results w relative recovery'!$DM$3:$HQ$3,0))</f>
        <v>&lt; LOQ</v>
      </c>
      <c r="BZ46" s="108" t="str">
        <f>INDEX('Results w relative recovery'!$DM$2:$HQ$60,MATCH($A46,'Results w relative recovery'!$A$2:$A$60,0),MATCH(BZ$5,'Results w relative recovery'!$DM$3:$HQ$3,0))</f>
        <v>&lt; LOQ</v>
      </c>
      <c r="CA46" s="108" t="str">
        <f>INDEX('Results w relative recovery'!$DM$2:$HQ$60,MATCH($A46,'Results w relative recovery'!$A$2:$A$60,0),MATCH(CA$5,'Results w relative recovery'!$DM$3:$HQ$3,0))</f>
        <v>&lt; LOQ</v>
      </c>
      <c r="CB46" s="108" t="str">
        <f>INDEX('Results w relative recovery'!$DM$2:$HQ$60,MATCH($A46,'Results w relative recovery'!$A$2:$A$60,0),MATCH(CB$5,'Results w relative recovery'!$DM$3:$HQ$3,0))</f>
        <v>&lt; LOQ</v>
      </c>
      <c r="CC46" s="108" t="str">
        <f>INDEX('Results w relative recovery'!$DM$2:$HQ$60,MATCH($A46,'Results w relative recovery'!$A$2:$A$60,0),MATCH(CC$5,'Results w relative recovery'!$DM$3:$HQ$3,0))</f>
        <v>&lt; LOQ</v>
      </c>
      <c r="CD46" s="108" t="str">
        <f>INDEX('Results w relative recovery'!$DM$2:$HQ$60,MATCH($A46,'Results w relative recovery'!$A$2:$A$60,0),MATCH(CD$5,'Results w relative recovery'!$DM$3:$HQ$3,0))</f>
        <v>&lt; LOQ</v>
      </c>
      <c r="CE46" s="108" t="str">
        <f>INDEX('Results w relative recovery'!$DM$2:$HQ$60,MATCH($A46,'Results w relative recovery'!$A$2:$A$60,0),MATCH(CE$5,'Results w relative recovery'!$DM$3:$HQ$3,0))</f>
        <v>&lt; LOQ</v>
      </c>
      <c r="CF46" s="108">
        <f>INDEX('Results w relative recovery'!$DM$2:$HQ$60,MATCH($A46,'Results w relative recovery'!$A$2:$A$60,0),MATCH(CF$5,'Results w relative recovery'!$DM$3:$HQ$3,0))</f>
        <v>251.22190000000001</v>
      </c>
      <c r="CG46" s="108" t="str">
        <f>INDEX('Results w relative recovery'!$DM$2:$HQ$60,MATCH($A46,'Results w relative recovery'!$A$2:$A$60,0),MATCH(CG$5,'Results w relative recovery'!$DM$3:$HQ$3,0))</f>
        <v>&lt; LOQ</v>
      </c>
      <c r="CH46" s="108">
        <f>INDEX('Results w relative recovery'!$DM$2:$HQ$60,MATCH($A46,'Results w relative recovery'!$A$2:$A$60,0),MATCH(CH$5,'Results w relative recovery'!$DM$3:$HQ$3,0))</f>
        <v>270.15629999999999</v>
      </c>
      <c r="CI46" s="108" t="str">
        <f>INDEX('Results w relative recovery'!$DM$2:$HQ$60,MATCH($A46,'Results w relative recovery'!$A$2:$A$60,0),MATCH(CI$5,'Results w relative recovery'!$DM$3:$HQ$3,0))</f>
        <v>&lt; LOQ</v>
      </c>
      <c r="CJ46" s="108" t="str">
        <f>INDEX('Results w relative recovery'!$DM$2:$HQ$60,MATCH($A46,'Results w relative recovery'!$A$2:$A$60,0),MATCH(CJ$5,'Results w relative recovery'!$DM$3:$HQ$3,0))</f>
        <v>&lt; LOQ</v>
      </c>
      <c r="CK46" s="108" t="str">
        <f>INDEX('Results w relative recovery'!$DM$2:$HQ$60,MATCH($A46,'Results w relative recovery'!$A$2:$A$60,0),MATCH(CK$5,'Results w relative recovery'!$DM$3:$HQ$3,0))</f>
        <v>&lt; LOQ</v>
      </c>
      <c r="CL46" s="108" t="str">
        <f>INDEX('Results w relative recovery'!$DM$2:$HQ$60,MATCH($A46,'Results w relative recovery'!$A$2:$A$60,0),MATCH(CL$5,'Results w relative recovery'!$DM$3:$HQ$3,0))</f>
        <v>&lt; LOQ</v>
      </c>
      <c r="CM46" s="108" t="str">
        <f>INDEX('Results w relative recovery'!$DM$2:$HQ$60,MATCH($A46,'Results w relative recovery'!$A$2:$A$60,0),MATCH(CM$5,'Results w relative recovery'!$DM$3:$HQ$3,0))</f>
        <v>&lt; LOQ</v>
      </c>
      <c r="CN46" s="108">
        <f>INDEX('Results w relative recovery'!$DM$2:$HQ$60,MATCH($A46,'Results w relative recovery'!$A$2:$A$60,0),MATCH(CN$5,'Results w relative recovery'!$DM$3:$HQ$3,0))</f>
        <v>10676.9465</v>
      </c>
      <c r="CO46" s="108">
        <f>INDEX('Results w relative recovery'!$DM$2:$HQ$60,MATCH($A46,'Results w relative recovery'!$A$2:$A$60,0),MATCH(CO$5,'Results w relative recovery'!$DM$3:$HQ$3,0))</f>
        <v>27880.168699999998</v>
      </c>
      <c r="CP46" s="108">
        <f>INDEX('Results w relative recovery'!$DM$2:$HQ$60,MATCH($A46,'Results w relative recovery'!$A$2:$A$60,0),MATCH(CP$5,'Results w relative recovery'!$DM$3:$HQ$3,0))</f>
        <v>80483.055200000003</v>
      </c>
      <c r="CQ46" s="108">
        <f>INDEX('Results w relative recovery'!$DM$2:$HQ$60,MATCH($A46,'Results w relative recovery'!$A$2:$A$60,0),MATCH(CQ$5,'Results w relative recovery'!$DM$3:$HQ$3,0))</f>
        <v>110785.724</v>
      </c>
      <c r="CR46" s="108" t="str">
        <f>INDEX('Results w relative recovery'!$DM$2:$HQ$60,MATCH($A46,'Results w relative recovery'!$A$2:$A$60,0),MATCH(CR$5,'Results w relative recovery'!$DM$3:$HQ$3,0))</f>
        <v>&lt; LOQ</v>
      </c>
      <c r="CS46" s="108" t="str">
        <f>INDEX('Results w relative recovery'!$DM$2:$HQ$60,MATCH($A46,'Results w relative recovery'!$A$2:$A$60,0),MATCH(CS$5,'Results w relative recovery'!$DM$3:$HQ$3,0))</f>
        <v>&lt; LOQ</v>
      </c>
      <c r="CT46" s="108" t="str">
        <f>INDEX('Results w relative recovery'!$DM$2:$HQ$60,MATCH($A46,'Results w relative recovery'!$A$2:$A$60,0),MATCH(CT$5,'Results w relative recovery'!$DM$3:$HQ$3,0))</f>
        <v>&lt; LOQ</v>
      </c>
      <c r="CU46" s="108" t="str">
        <f>INDEX('Results w relative recovery'!$DM$2:$HQ$60,MATCH($A46,'Results w relative recovery'!$A$2:$A$60,0),MATCH(CU$5,'Results w relative recovery'!$DM$3:$HQ$3,0))</f>
        <v>&lt; LOQ</v>
      </c>
      <c r="CV46" s="108" t="str">
        <f>INDEX('Results w relative recovery'!$DM$2:$HQ$60,MATCH($A46,'Results w relative recovery'!$A$2:$A$60,0),MATCH(CV$5,'Results w relative recovery'!$DM$3:$HQ$3,0))</f>
        <v>&lt; LOQ</v>
      </c>
      <c r="CW46" s="108">
        <f>INDEX('Results w relative recovery'!$DM$2:$HQ$60,MATCH($A46,'Results w relative recovery'!$A$2:$A$60,0),MATCH(CW$5,'Results w relative recovery'!$DM$3:$HQ$3,0))</f>
        <v>804.90729999999996</v>
      </c>
      <c r="CX46" s="108">
        <f>INDEX('Results w relative recovery'!$DM$2:$HQ$60,MATCH($A46,'Results w relative recovery'!$A$2:$A$60,0),MATCH(CX$5,'Results w relative recovery'!$DM$3:$HQ$3,0))</f>
        <v>3637.7003</v>
      </c>
      <c r="CY46" s="108">
        <f>INDEX('Results w relative recovery'!$DM$2:$HQ$60,MATCH($A46,'Results w relative recovery'!$A$2:$A$60,0),MATCH(CY$5,'Results w relative recovery'!$DM$3:$HQ$3,0))</f>
        <v>29472.4997</v>
      </c>
      <c r="CZ46" s="108" t="str">
        <f>INDEX('Results w relative recovery'!$DM$2:$HQ$60,MATCH($A46,'Results w relative recovery'!$A$2:$A$60,0),MATCH(CZ$5,'Results w relative recovery'!$DM$3:$HQ$3,0))</f>
        <v>&lt; LOQ</v>
      </c>
      <c r="DA46" s="108" t="str">
        <f>INDEX('Results w relative recovery'!$DM$2:$HQ$60,MATCH($A46,'Results w relative recovery'!$A$2:$A$60,0),MATCH(DA$5,'Results w relative recovery'!$DM$3:$HQ$3,0))</f>
        <v>&lt; LOQ</v>
      </c>
      <c r="DB46" s="108" t="str">
        <f>INDEX('Results w relative recovery'!$DM$2:$HQ$60,MATCH($A46,'Results w relative recovery'!$A$2:$A$60,0),MATCH(DB$5,'Results w relative recovery'!$DM$3:$HQ$3,0))</f>
        <v>&lt; LOQ</v>
      </c>
      <c r="DC46" s="108" t="str">
        <f>INDEX('Results w relative recovery'!$DM$2:$HQ$60,MATCH($A46,'Results w relative recovery'!$A$2:$A$60,0),MATCH(DC$5,'Results w relative recovery'!$DM$3:$HQ$3,0))</f>
        <v>&lt; LOQ</v>
      </c>
      <c r="DD46" s="108" t="str">
        <f>INDEX('Results w relative recovery'!$DM$2:$HQ$60,MATCH($A46,'Results w relative recovery'!$A$2:$A$60,0),MATCH(DD$5,'Results w relative recovery'!$DM$3:$HQ$3,0))</f>
        <v>&lt; LOQ</v>
      </c>
      <c r="DE46" s="108" t="str">
        <f>INDEX('Results w relative recovery'!$DM$2:$HQ$60,MATCH($A46,'Results w relative recovery'!$A$2:$A$60,0),MATCH(DE$5,'Results w relative recovery'!$DM$3:$HQ$3,0))</f>
        <v>&lt; LOQ</v>
      </c>
      <c r="DF46" s="108" t="str">
        <f>INDEX('Results w relative recovery'!$DM$2:$HQ$60,MATCH($A46,'Results w relative recovery'!$A$2:$A$60,0),MATCH(DF$5,'Results w relative recovery'!$DM$3:$HQ$3,0))</f>
        <v>&lt; LOQ</v>
      </c>
      <c r="DG46" s="108" t="str">
        <f>INDEX('Results w relative recovery'!$DM$2:$HQ$60,MATCH($A46,'Results w relative recovery'!$A$2:$A$60,0),MATCH(DG$5,'Results w relative recovery'!$DM$3:$HQ$3,0))</f>
        <v>&lt; LOQ</v>
      </c>
      <c r="DH46" s="108" t="str">
        <f>INDEX('Results w relative recovery'!$DM$2:$HQ$60,MATCH($A46,'Results w relative recovery'!$A$2:$A$60,0),MATCH(DH$5,'Results w relative recovery'!$DM$3:$HQ$3,0))</f>
        <v>&lt; LOQ</v>
      </c>
      <c r="DI46" s="108" t="str">
        <f>INDEX('Results w relative recovery'!$DM$2:$HQ$60,MATCH($A46,'Results w relative recovery'!$A$2:$A$60,0),MATCH(DI$5,'Results w relative recovery'!$DM$3:$HQ$3,0))</f>
        <v>&lt; LOQ</v>
      </c>
      <c r="DJ46" s="108" t="str">
        <f>INDEX('Results w relative recovery'!$DM$2:$HQ$60,MATCH($A46,'Results w relative recovery'!$A$2:$A$60,0),MATCH(DJ$5,'Results w relative recovery'!$DM$3:$HQ$3,0))</f>
        <v>&lt; LOQ</v>
      </c>
      <c r="DK46" s="108" t="str">
        <f>INDEX('Results w relative recovery'!$DM$2:$HQ$60,MATCH($A46,'Results w relative recovery'!$A$2:$A$60,0),MATCH(DK$5,'Results w relative recovery'!$DM$3:$HQ$3,0))</f>
        <v>&lt; LOQ</v>
      </c>
      <c r="DL46" s="108">
        <f>INDEX('Results w relative recovery'!$DM$2:$HQ$60,MATCH($A46,'Results w relative recovery'!$A$2:$A$60,0),MATCH(DL$5,'Results w relative recovery'!$DM$3:$HQ$3,0))</f>
        <v>571.77269999999999</v>
      </c>
      <c r="DM46" s="108">
        <f>INDEX('Results w relative recovery'!$DM$2:$HQ$60,MATCH($A46,'Results w relative recovery'!$A$2:$A$60,0),MATCH(DM$5,'Results w relative recovery'!$DM$3:$HQ$3,0))</f>
        <v>1001.5688</v>
      </c>
      <c r="DN46" s="108">
        <f>INDEX('Results w relative recovery'!$DM$2:$HQ$60,MATCH($A46,'Results w relative recovery'!$A$2:$A$60,0),MATCH(DN$5,'Results w relative recovery'!$DM$3:$HQ$3,0))</f>
        <v>5026.1544999999996</v>
      </c>
      <c r="DO46" s="108">
        <f>INDEX('Results w relative recovery'!$DM$2:$HQ$60,MATCH($A46,'Results w relative recovery'!$A$2:$A$60,0),MATCH(DO$5,'Results w relative recovery'!$DM$3:$HQ$3,0))</f>
        <v>6980.0712999999996</v>
      </c>
    </row>
    <row r="47" spans="1:119" x14ac:dyDescent="0.25">
      <c r="A47" s="103" t="s">
        <v>215</v>
      </c>
      <c r="C47" s="173" t="str">
        <f>LOOKUP(A47,Auswertung_Sequence!A47:A100,Auswertung_Sequence!E47:E100)</f>
        <v>Yes</v>
      </c>
      <c r="E47" s="173">
        <f ca="1">LOOKUP(A47,'Results w relative recovery'!$A$4:$A$60,'Results w relative recovery'!$DL$4:$DL$19)</f>
        <v>12</v>
      </c>
      <c r="L47" s="108" t="str">
        <f>INDEX('Results w relative recovery'!$DM$2:$HQ$60,MATCH($A47,'Results w relative recovery'!$A$2:$A$60,0),MATCH(L$5,'Results w relative recovery'!$DM$3:$HQ$3,0))</f>
        <v>&lt; LOQ</v>
      </c>
      <c r="M47" s="108" t="str">
        <f>INDEX('Results w relative recovery'!$DM$2:$HQ$60,MATCH($A47,'Results w relative recovery'!$A$2:$A$60,0),MATCH(M$5,'Results w relative recovery'!$DM$3:$HQ$3,0))</f>
        <v>&lt; LOQ</v>
      </c>
      <c r="N47" s="108" t="str">
        <f>INDEX('Results w relative recovery'!$DM$2:$HQ$60,MATCH($A47,'Results w relative recovery'!$A$2:$A$60,0),MATCH(N$5,'Results w relative recovery'!$DM$3:$HQ$3,0))</f>
        <v>&lt; LOQ</v>
      </c>
      <c r="O47" s="108" t="str">
        <f>INDEX('Results w relative recovery'!$DM$2:$HQ$60,MATCH($A47,'Results w relative recovery'!$A$2:$A$60,0),MATCH(O$5,'Results w relative recovery'!$DM$3:$HQ$3,0))</f>
        <v>&lt; LOQ</v>
      </c>
      <c r="P47" s="108" t="str">
        <f>INDEX('Results w relative recovery'!$DM$2:$HQ$60,MATCH($A47,'Results w relative recovery'!$A$2:$A$60,0),MATCH(P$5,'Results w relative recovery'!$DM$3:$HQ$3,0))</f>
        <v>&lt; LOQ</v>
      </c>
      <c r="Q47" s="108" t="str">
        <f>INDEX('Results w relative recovery'!$DM$2:$HQ$60,MATCH($A47,'Results w relative recovery'!$A$2:$A$60,0),MATCH(Q$5,'Results w relative recovery'!$DM$3:$HQ$3,0))</f>
        <v>&lt; LOQ</v>
      </c>
      <c r="R47" s="108" t="str">
        <f>INDEX('Results w relative recovery'!$DM$2:$HQ$60,MATCH($A47,'Results w relative recovery'!$A$2:$A$60,0),MATCH(R$5,'Results w relative recovery'!$DM$3:$HQ$3,0))</f>
        <v>&lt; LOQ</v>
      </c>
      <c r="S47" s="108">
        <f>INDEX('Results w relative recovery'!$DM$2:$HQ$60,MATCH($A47,'Results w relative recovery'!$A$2:$A$60,0),MATCH(S$5,'Results w relative recovery'!$DM$3:$HQ$3,0))</f>
        <v>19.254300000000001</v>
      </c>
      <c r="T47" s="108">
        <f>INDEX('Results w relative recovery'!$DM$2:$HQ$60,MATCH($A47,'Results w relative recovery'!$A$2:$A$60,0),MATCH(T$5,'Results w relative recovery'!$DM$3:$HQ$3,0))</f>
        <v>42.592399999999998</v>
      </c>
      <c r="U47" s="108">
        <f>INDEX('Results w relative recovery'!$DM$2:$HQ$60,MATCH($A47,'Results w relative recovery'!$A$2:$A$60,0),MATCH(U$5,'Results w relative recovery'!$DM$3:$HQ$3,0))</f>
        <v>95.253900000000002</v>
      </c>
      <c r="V47" s="108">
        <f>INDEX('Results w relative recovery'!$DM$2:$HQ$60,MATCH($A47,'Results w relative recovery'!$A$2:$A$60,0),MATCH(V$5,'Results w relative recovery'!$DM$3:$HQ$3,0))</f>
        <v>190.07400000000001</v>
      </c>
      <c r="W47" s="108">
        <f>INDEX('Results w relative recovery'!$DM$2:$HQ$60,MATCH($A47,'Results w relative recovery'!$A$2:$A$60,0),MATCH(W$5,'Results w relative recovery'!$DM$3:$HQ$3,0))</f>
        <v>542.28110000000004</v>
      </c>
      <c r="X47" s="108">
        <f>INDEX('Results w relative recovery'!$DM$2:$HQ$60,MATCH($A47,'Results w relative recovery'!$A$2:$A$60,0),MATCH(X$5,'Results w relative recovery'!$DM$3:$HQ$3,0))</f>
        <v>1006.4258</v>
      </c>
      <c r="Y47" s="108">
        <f>INDEX('Results w relative recovery'!$DM$2:$HQ$60,MATCH($A47,'Results w relative recovery'!$A$2:$A$60,0),MATCH(Y$5,'Results w relative recovery'!$DM$3:$HQ$3,0))</f>
        <v>4929.9002</v>
      </c>
      <c r="Z47" s="108">
        <f>INDEX('Results w relative recovery'!$DM$2:$HQ$60,MATCH($A47,'Results w relative recovery'!$A$2:$A$60,0),MATCH(Z$5,'Results w relative recovery'!$DM$3:$HQ$3,0))</f>
        <v>6780.0586999999996</v>
      </c>
      <c r="AA47" s="108" t="str">
        <f>INDEX('Results w relative recovery'!$DM$2:$HQ$60,MATCH($A47,'Results w relative recovery'!$A$2:$A$60,0),MATCH(AA$5,'Results w relative recovery'!$DM$3:$HQ$3,0))</f>
        <v>&lt; LOQ</v>
      </c>
      <c r="AB47" s="108" t="str">
        <f>INDEX('Results w relative recovery'!$DM$2:$HQ$60,MATCH($A47,'Results w relative recovery'!$A$2:$A$60,0),MATCH(AB$5,'Results w relative recovery'!$DM$3:$HQ$3,0))</f>
        <v>&lt; LOQ</v>
      </c>
      <c r="AC47" s="108" t="str">
        <f>INDEX('Results w relative recovery'!$DM$2:$HQ$60,MATCH($A47,'Results w relative recovery'!$A$2:$A$60,0),MATCH(AC$5,'Results w relative recovery'!$DM$3:$HQ$3,0))</f>
        <v>&lt; LOQ</v>
      </c>
      <c r="AD47" s="108" t="str">
        <f>INDEX('Results w relative recovery'!$DM$2:$HQ$60,MATCH($A47,'Results w relative recovery'!$A$2:$A$60,0),MATCH(AD$5,'Results w relative recovery'!$DM$3:$HQ$3,0))</f>
        <v>&lt; LOQ</v>
      </c>
      <c r="AE47" s="108">
        <f>INDEX('Results w relative recovery'!$DM$2:$HQ$60,MATCH($A47,'Results w relative recovery'!$A$2:$A$60,0),MATCH(AE$5,'Results w relative recovery'!$DM$3:$HQ$3,0))</f>
        <v>22.134599999999999</v>
      </c>
      <c r="AF47" s="108">
        <f>INDEX('Results w relative recovery'!$DM$2:$HQ$60,MATCH($A47,'Results w relative recovery'!$A$2:$A$60,0),MATCH(AF$5,'Results w relative recovery'!$DM$3:$HQ$3,0))</f>
        <v>142.05850000000001</v>
      </c>
      <c r="AG47" s="108" t="str">
        <f>INDEX('Results w relative recovery'!$DM$2:$HQ$60,MATCH($A47,'Results w relative recovery'!$A$2:$A$60,0),MATCH(AG$5,'Results w relative recovery'!$DM$3:$HQ$3,0))</f>
        <v>&lt; LOQ</v>
      </c>
      <c r="AH47" s="108" t="str">
        <f>INDEX('Results w relative recovery'!$DM$2:$HQ$60,MATCH($A47,'Results w relative recovery'!$A$2:$A$60,0),MATCH(AH$5,'Results w relative recovery'!$DM$3:$HQ$3,0))</f>
        <v>&lt; LOQ</v>
      </c>
      <c r="AI47" s="108">
        <f>INDEX('Results w relative recovery'!$DM$2:$HQ$60,MATCH($A47,'Results w relative recovery'!$A$2:$A$60,0),MATCH(AI$5,'Results w relative recovery'!$DM$3:$HQ$3,0))</f>
        <v>993.06380000000001</v>
      </c>
      <c r="AJ47" s="108">
        <f>INDEX('Results w relative recovery'!$DM$2:$HQ$60,MATCH($A47,'Results w relative recovery'!$A$2:$A$60,0),MATCH(AJ$5,'Results w relative recovery'!$DM$3:$HQ$3,0))</f>
        <v>922.34</v>
      </c>
      <c r="AK47" s="108">
        <f>INDEX('Results w relative recovery'!$DM$2:$HQ$60,MATCH($A47,'Results w relative recovery'!$A$2:$A$60,0),MATCH(AK$5,'Results w relative recovery'!$DM$3:$HQ$3,0))</f>
        <v>824.8098</v>
      </c>
      <c r="AL47" s="108">
        <f>INDEX('Results w relative recovery'!$DM$2:$HQ$60,MATCH($A47,'Results w relative recovery'!$A$2:$A$60,0),MATCH(AL$5,'Results w relative recovery'!$DM$3:$HQ$3,0))</f>
        <v>184.76900000000001</v>
      </c>
      <c r="AM47" s="108">
        <f>INDEX('Results w relative recovery'!$DM$2:$HQ$60,MATCH($A47,'Results w relative recovery'!$A$2:$A$60,0),MATCH(AM$5,'Results w relative recovery'!$DM$3:$HQ$3,0))</f>
        <v>184.93389999999999</v>
      </c>
      <c r="AN47" s="108">
        <f>INDEX('Results w relative recovery'!$DM$2:$HQ$60,MATCH($A47,'Results w relative recovery'!$A$2:$A$60,0),MATCH(AN$5,'Results w relative recovery'!$DM$3:$HQ$3,0))</f>
        <v>171.3553</v>
      </c>
      <c r="AO47" s="108">
        <f>INDEX('Results w relative recovery'!$DM$2:$HQ$60,MATCH($A47,'Results w relative recovery'!$A$2:$A$60,0),MATCH(AO$5,'Results w relative recovery'!$DM$3:$HQ$3,0))</f>
        <v>659.63350000000003</v>
      </c>
      <c r="AP47" s="108">
        <f>INDEX('Results w relative recovery'!$DM$2:$HQ$60,MATCH($A47,'Results w relative recovery'!$A$2:$A$60,0),MATCH(AP$5,'Results w relative recovery'!$DM$3:$HQ$3,0))</f>
        <v>206.77250000000001</v>
      </c>
      <c r="AQ47" s="108">
        <f>INDEX('Results w relative recovery'!$DM$2:$HQ$60,MATCH($A47,'Results w relative recovery'!$A$2:$A$60,0),MATCH(AQ$5,'Results w relative recovery'!$DM$3:$HQ$3,0))</f>
        <v>178.1353</v>
      </c>
      <c r="AR47" s="108">
        <f>INDEX('Results w relative recovery'!$DM$2:$HQ$60,MATCH($A47,'Results w relative recovery'!$A$2:$A$60,0),MATCH(AR$5,'Results w relative recovery'!$DM$3:$HQ$3,0))</f>
        <v>1201.7944</v>
      </c>
      <c r="AS47" s="108">
        <f>INDEX('Results w relative recovery'!$DM$2:$HQ$60,MATCH($A47,'Results w relative recovery'!$A$2:$A$60,0),MATCH(AS$5,'Results w relative recovery'!$DM$3:$HQ$3,0))</f>
        <v>270.8152</v>
      </c>
      <c r="AT47" s="108">
        <f>INDEX('Results w relative recovery'!$DM$2:$HQ$60,MATCH($A47,'Results w relative recovery'!$A$2:$A$60,0),MATCH(AT$5,'Results w relative recovery'!$DM$3:$HQ$3,0))</f>
        <v>278.60399999999998</v>
      </c>
      <c r="AU47" s="108">
        <f>INDEX('Results w relative recovery'!$DM$2:$HQ$60,MATCH($A47,'Results w relative recovery'!$A$2:$A$60,0),MATCH(AU$5,'Results w relative recovery'!$DM$3:$HQ$3,0))</f>
        <v>1303.6369</v>
      </c>
      <c r="AV47" s="108">
        <f>INDEX('Results w relative recovery'!$DM$2:$HQ$60,MATCH($A47,'Results w relative recovery'!$A$2:$A$60,0),MATCH(AV$5,'Results w relative recovery'!$DM$3:$HQ$3,0))</f>
        <v>1358.7023999999999</v>
      </c>
      <c r="AW47" s="108">
        <f>INDEX('Results w relative recovery'!$DM$2:$HQ$60,MATCH($A47,'Results w relative recovery'!$A$2:$A$60,0),MATCH(AW$5,'Results w relative recovery'!$DM$3:$HQ$3,0))</f>
        <v>18.571999999999999</v>
      </c>
      <c r="AX47" s="108">
        <f>INDEX('Results w relative recovery'!$DM$2:$HQ$60,MATCH($A47,'Results w relative recovery'!$A$2:$A$60,0),MATCH(AX$5,'Results w relative recovery'!$DM$3:$HQ$3,0))</f>
        <v>2487.0003999999999</v>
      </c>
      <c r="AY47" s="108">
        <f>INDEX('Results w relative recovery'!$DM$2:$HQ$60,MATCH($A47,'Results w relative recovery'!$A$2:$A$60,0),MATCH(AY$5,'Results w relative recovery'!$DM$3:$HQ$3,0))</f>
        <v>2754.5850999999998</v>
      </c>
      <c r="AZ47" s="108">
        <f>INDEX('Results w relative recovery'!$DM$2:$HQ$60,MATCH($A47,'Results w relative recovery'!$A$2:$A$60,0),MATCH(AZ$5,'Results w relative recovery'!$DM$3:$HQ$3,0))</f>
        <v>1114.6228000000001</v>
      </c>
      <c r="BA47" s="108">
        <f>INDEX('Results w relative recovery'!$DM$2:$HQ$60,MATCH($A47,'Results w relative recovery'!$A$2:$A$60,0),MATCH(BA$5,'Results w relative recovery'!$DM$3:$HQ$3,0))</f>
        <v>2652.4034999999999</v>
      </c>
      <c r="BB47" s="108">
        <f>INDEX('Results w relative recovery'!$DM$2:$HQ$60,MATCH($A47,'Results w relative recovery'!$A$2:$A$60,0),MATCH(BB$5,'Results w relative recovery'!$DM$3:$HQ$3,0))</f>
        <v>2961.3049000000001</v>
      </c>
      <c r="BC47" s="108">
        <f>INDEX('Results w relative recovery'!$DM$2:$HQ$60,MATCH($A47,'Results w relative recovery'!$A$2:$A$60,0),MATCH(BC$5,'Results w relative recovery'!$DM$3:$HQ$3,0))</f>
        <v>3473.7903000000001</v>
      </c>
      <c r="BD47" s="108">
        <f>INDEX('Results w relative recovery'!$DM$2:$HQ$60,MATCH($A47,'Results w relative recovery'!$A$2:$A$60,0),MATCH(BD$5,'Results w relative recovery'!$DM$3:$HQ$3,0))</f>
        <v>1106.434</v>
      </c>
      <c r="BE47" s="108">
        <f>INDEX('Results w relative recovery'!$DM$2:$HQ$60,MATCH($A47,'Results w relative recovery'!$A$2:$A$60,0),MATCH(BE$5,'Results w relative recovery'!$DM$3:$HQ$3,0))</f>
        <v>753.20809999999994</v>
      </c>
      <c r="BF47" s="108">
        <f>INDEX('Results w relative recovery'!$DM$2:$HQ$60,MATCH($A47,'Results w relative recovery'!$A$2:$A$60,0),MATCH(BF$5,'Results w relative recovery'!$DM$3:$HQ$3,0))</f>
        <v>998.95230000000004</v>
      </c>
      <c r="BG47" s="108">
        <f>INDEX('Results w relative recovery'!$DM$2:$HQ$60,MATCH($A47,'Results w relative recovery'!$A$2:$A$60,0),MATCH(BG$5,'Results w relative recovery'!$DM$3:$HQ$3,0))</f>
        <v>1056.5426</v>
      </c>
      <c r="BH47" s="108" t="str">
        <f>INDEX('Results w relative recovery'!$DM$2:$HQ$60,MATCH($A47,'Results w relative recovery'!$A$2:$A$60,0),MATCH(BH$5,'Results w relative recovery'!$DM$3:$HQ$3,0))</f>
        <v>&lt; LOQ</v>
      </c>
      <c r="BI47" s="108">
        <f>INDEX('Results w relative recovery'!$DM$2:$HQ$60,MATCH($A47,'Results w relative recovery'!$A$2:$A$60,0),MATCH(BI$5,'Results w relative recovery'!$DM$3:$HQ$3,0))</f>
        <v>42.592399999999998</v>
      </c>
      <c r="BJ47" s="108" t="str">
        <f>INDEX('Results w relative recovery'!$DM$2:$HQ$60,MATCH($A47,'Results w relative recovery'!$A$2:$A$60,0),MATCH(BJ$5,'Results w relative recovery'!$DM$3:$HQ$3,0))</f>
        <v>&lt; LOQ</v>
      </c>
      <c r="BK47" s="108" t="str">
        <f>INDEX('Results w relative recovery'!$DM$2:$HQ$60,MATCH($A47,'Results w relative recovery'!$A$2:$A$60,0),MATCH(BK$5,'Results w relative recovery'!$DM$3:$HQ$3,0))</f>
        <v>&lt; LOQ</v>
      </c>
      <c r="BL47" s="108" t="str">
        <f>INDEX('Results w relative recovery'!$DM$2:$HQ$60,MATCH($A47,'Results w relative recovery'!$A$2:$A$60,0),MATCH(BL$5,'Results w relative recovery'!$DM$3:$HQ$3,0))</f>
        <v>&lt; LOQ</v>
      </c>
      <c r="BM47" s="108">
        <f>INDEX('Results w relative recovery'!$DM$2:$HQ$60,MATCH($A47,'Results w relative recovery'!$A$2:$A$60,0),MATCH(BM$5,'Results w relative recovery'!$DM$3:$HQ$3,0))</f>
        <v>270489.46010000003</v>
      </c>
      <c r="BN47" s="108">
        <f>INDEX('Results w relative recovery'!$DM$2:$HQ$60,MATCH($A47,'Results w relative recovery'!$A$2:$A$60,0),MATCH(BN$5,'Results w relative recovery'!$DM$3:$HQ$3,0))</f>
        <v>1827519.7943</v>
      </c>
      <c r="BO47" s="108" t="str">
        <f>INDEX('Results w relative recovery'!$DM$2:$HQ$60,MATCH($A47,'Results w relative recovery'!$A$2:$A$60,0),MATCH(BO$5,'Results w relative recovery'!$DM$3:$HQ$3,0))</f>
        <v>&lt; LOQ</v>
      </c>
      <c r="BP47" s="108" t="str">
        <f>INDEX('Results w relative recovery'!$DM$2:$HQ$60,MATCH($A47,'Results w relative recovery'!$A$2:$A$60,0),MATCH(BP$5,'Results w relative recovery'!$DM$3:$HQ$3,0))</f>
        <v>&lt; LOQ</v>
      </c>
      <c r="BQ47" s="108" t="str">
        <f>INDEX('Results w relative recovery'!$DM$2:$HQ$60,MATCH($A47,'Results w relative recovery'!$A$2:$A$60,0),MATCH(BQ$5,'Results w relative recovery'!$DM$3:$HQ$3,0))</f>
        <v>&lt; LOQ</v>
      </c>
      <c r="BR47" s="108" t="str">
        <f>INDEX('Results w relative recovery'!$DM$2:$HQ$60,MATCH($A47,'Results w relative recovery'!$A$2:$A$60,0),MATCH(BR$5,'Results w relative recovery'!$DM$3:$HQ$3,0))</f>
        <v>&lt; LOQ</v>
      </c>
      <c r="BS47" s="108" t="str">
        <f>INDEX('Results w relative recovery'!$DM$2:$HQ$60,MATCH($A47,'Results w relative recovery'!$A$2:$A$60,0),MATCH(BS$5,'Results w relative recovery'!$DM$3:$HQ$3,0))</f>
        <v>&lt; LOQ</v>
      </c>
      <c r="BT47" s="108" t="str">
        <f>INDEX('Results w relative recovery'!$DM$2:$HQ$60,MATCH($A47,'Results w relative recovery'!$A$2:$A$60,0),MATCH(BT$5,'Results w relative recovery'!$DM$3:$HQ$3,0))</f>
        <v>&lt; LOQ</v>
      </c>
      <c r="BU47" s="108" t="str">
        <f>INDEX('Results w relative recovery'!$DM$2:$HQ$60,MATCH($A47,'Results w relative recovery'!$A$2:$A$60,0),MATCH(BU$5,'Results w relative recovery'!$DM$3:$HQ$3,0))</f>
        <v>&lt; LOQ</v>
      </c>
      <c r="BV47" s="108" t="str">
        <f>INDEX('Results w relative recovery'!$DM$2:$HQ$60,MATCH($A47,'Results w relative recovery'!$A$2:$A$60,0),MATCH(BV$5,'Results w relative recovery'!$DM$3:$HQ$3,0))</f>
        <v>&lt; LOQ</v>
      </c>
      <c r="BW47" s="108" t="str">
        <f>INDEX('Results w relative recovery'!$DM$2:$HQ$60,MATCH($A47,'Results w relative recovery'!$A$2:$A$60,0),MATCH(BW$5,'Results w relative recovery'!$DM$3:$HQ$3,0))</f>
        <v>&lt; LOQ</v>
      </c>
      <c r="BX47" s="108" t="str">
        <f>INDEX('Results w relative recovery'!$DM$2:$HQ$60,MATCH($A47,'Results w relative recovery'!$A$2:$A$60,0),MATCH(BX$5,'Results w relative recovery'!$DM$3:$HQ$3,0))</f>
        <v>&lt; LOQ</v>
      </c>
      <c r="BY47" s="108" t="str">
        <f>INDEX('Results w relative recovery'!$DM$2:$HQ$60,MATCH($A47,'Results w relative recovery'!$A$2:$A$60,0),MATCH(BY$5,'Results w relative recovery'!$DM$3:$HQ$3,0))</f>
        <v>&lt; LOQ</v>
      </c>
      <c r="BZ47" s="108" t="str">
        <f>INDEX('Results w relative recovery'!$DM$2:$HQ$60,MATCH($A47,'Results w relative recovery'!$A$2:$A$60,0),MATCH(BZ$5,'Results w relative recovery'!$DM$3:$HQ$3,0))</f>
        <v>&lt; LOQ</v>
      </c>
      <c r="CA47" s="108" t="str">
        <f>INDEX('Results w relative recovery'!$DM$2:$HQ$60,MATCH($A47,'Results w relative recovery'!$A$2:$A$60,0),MATCH(CA$5,'Results w relative recovery'!$DM$3:$HQ$3,0))</f>
        <v>&lt; LOQ</v>
      </c>
      <c r="CB47" s="108" t="str">
        <f>INDEX('Results w relative recovery'!$DM$2:$HQ$60,MATCH($A47,'Results w relative recovery'!$A$2:$A$60,0),MATCH(CB$5,'Results w relative recovery'!$DM$3:$HQ$3,0))</f>
        <v>&lt; LOQ</v>
      </c>
      <c r="CC47" s="108" t="str">
        <f>INDEX('Results w relative recovery'!$DM$2:$HQ$60,MATCH($A47,'Results w relative recovery'!$A$2:$A$60,0),MATCH(CC$5,'Results w relative recovery'!$DM$3:$HQ$3,0))</f>
        <v>&lt; LOQ</v>
      </c>
      <c r="CD47" s="108" t="str">
        <f>INDEX('Results w relative recovery'!$DM$2:$HQ$60,MATCH($A47,'Results w relative recovery'!$A$2:$A$60,0),MATCH(CD$5,'Results w relative recovery'!$DM$3:$HQ$3,0))</f>
        <v>&lt; LOQ</v>
      </c>
      <c r="CE47" s="108" t="str">
        <f>INDEX('Results w relative recovery'!$DM$2:$HQ$60,MATCH($A47,'Results w relative recovery'!$A$2:$A$60,0),MATCH(CE$5,'Results w relative recovery'!$DM$3:$HQ$3,0))</f>
        <v>&lt; LOQ</v>
      </c>
      <c r="CF47" s="108" t="str">
        <f>INDEX('Results w relative recovery'!$DM$2:$HQ$60,MATCH($A47,'Results w relative recovery'!$A$2:$A$60,0),MATCH(CF$5,'Results w relative recovery'!$DM$3:$HQ$3,0))</f>
        <v>&lt; LOQ</v>
      </c>
      <c r="CG47" s="108" t="str">
        <f>INDEX('Results w relative recovery'!$DM$2:$HQ$60,MATCH($A47,'Results w relative recovery'!$A$2:$A$60,0),MATCH(CG$5,'Results w relative recovery'!$DM$3:$HQ$3,0))</f>
        <v>&lt; LOQ</v>
      </c>
      <c r="CH47" s="108" t="str">
        <f>INDEX('Results w relative recovery'!$DM$2:$HQ$60,MATCH($A47,'Results w relative recovery'!$A$2:$A$60,0),MATCH(CH$5,'Results w relative recovery'!$DM$3:$HQ$3,0))</f>
        <v>&lt; LOQ</v>
      </c>
      <c r="CI47" s="108" t="str">
        <f>INDEX('Results w relative recovery'!$DM$2:$HQ$60,MATCH($A47,'Results w relative recovery'!$A$2:$A$60,0),MATCH(CI$5,'Results w relative recovery'!$DM$3:$HQ$3,0))</f>
        <v>&lt; LOQ</v>
      </c>
      <c r="CJ47" s="108">
        <f>INDEX('Results w relative recovery'!$DM$2:$HQ$60,MATCH($A47,'Results w relative recovery'!$A$2:$A$60,0),MATCH(CJ$5,'Results w relative recovery'!$DM$3:$HQ$3,0))</f>
        <v>42.592399999999998</v>
      </c>
      <c r="CK47" s="108" t="str">
        <f>INDEX('Results w relative recovery'!$DM$2:$HQ$60,MATCH($A47,'Results w relative recovery'!$A$2:$A$60,0),MATCH(CK$5,'Results w relative recovery'!$DM$3:$HQ$3,0))</f>
        <v>&lt; LOQ</v>
      </c>
      <c r="CL47" s="108" t="str">
        <f>INDEX('Results w relative recovery'!$DM$2:$HQ$60,MATCH($A47,'Results w relative recovery'!$A$2:$A$60,0),MATCH(CL$5,'Results w relative recovery'!$DM$3:$HQ$3,0))</f>
        <v>&lt; LOQ</v>
      </c>
      <c r="CM47" s="108" t="str">
        <f>INDEX('Results w relative recovery'!$DM$2:$HQ$60,MATCH($A47,'Results w relative recovery'!$A$2:$A$60,0),MATCH(CM$5,'Results w relative recovery'!$DM$3:$HQ$3,0))</f>
        <v>&lt; LOQ</v>
      </c>
      <c r="CN47" s="108">
        <f>INDEX('Results w relative recovery'!$DM$2:$HQ$60,MATCH($A47,'Results w relative recovery'!$A$2:$A$60,0),MATCH(CN$5,'Results w relative recovery'!$DM$3:$HQ$3,0))</f>
        <v>1146.2543000000001</v>
      </c>
      <c r="CO47" s="108">
        <f>INDEX('Results w relative recovery'!$DM$2:$HQ$60,MATCH($A47,'Results w relative recovery'!$A$2:$A$60,0),MATCH(CO$5,'Results w relative recovery'!$DM$3:$HQ$3,0))</f>
        <v>3126.2809999999999</v>
      </c>
      <c r="CP47" s="108">
        <f>INDEX('Results w relative recovery'!$DM$2:$HQ$60,MATCH($A47,'Results w relative recovery'!$A$2:$A$60,0),MATCH(CP$5,'Results w relative recovery'!$DM$3:$HQ$3,0))</f>
        <v>16876.389800000001</v>
      </c>
      <c r="CQ47" s="108">
        <f>INDEX('Results w relative recovery'!$DM$2:$HQ$60,MATCH($A47,'Results w relative recovery'!$A$2:$A$60,0),MATCH(CQ$5,'Results w relative recovery'!$DM$3:$HQ$3,0))</f>
        <v>10397.3359</v>
      </c>
      <c r="CR47" s="108" t="str">
        <f>INDEX('Results w relative recovery'!$DM$2:$HQ$60,MATCH($A47,'Results w relative recovery'!$A$2:$A$60,0),MATCH(CR$5,'Results w relative recovery'!$DM$3:$HQ$3,0))</f>
        <v>&lt; LOQ</v>
      </c>
      <c r="CS47" s="108" t="str">
        <f>INDEX('Results w relative recovery'!$DM$2:$HQ$60,MATCH($A47,'Results w relative recovery'!$A$2:$A$60,0),MATCH(CS$5,'Results w relative recovery'!$DM$3:$HQ$3,0))</f>
        <v>&lt; LOQ</v>
      </c>
      <c r="CT47" s="108" t="str">
        <f>INDEX('Results w relative recovery'!$DM$2:$HQ$60,MATCH($A47,'Results w relative recovery'!$A$2:$A$60,0),MATCH(CT$5,'Results w relative recovery'!$DM$3:$HQ$3,0))</f>
        <v>&lt; LOQ</v>
      </c>
      <c r="CU47" s="108" t="str">
        <f>INDEX('Results w relative recovery'!$DM$2:$HQ$60,MATCH($A47,'Results w relative recovery'!$A$2:$A$60,0),MATCH(CU$5,'Results w relative recovery'!$DM$3:$HQ$3,0))</f>
        <v>&lt; LOQ</v>
      </c>
      <c r="CV47" s="108">
        <f>INDEX('Results w relative recovery'!$DM$2:$HQ$60,MATCH($A47,'Results w relative recovery'!$A$2:$A$60,0),MATCH(CV$5,'Results w relative recovery'!$DM$3:$HQ$3,0))</f>
        <v>136.39019999999999</v>
      </c>
      <c r="CW47" s="108">
        <f>INDEX('Results w relative recovery'!$DM$2:$HQ$60,MATCH($A47,'Results w relative recovery'!$A$2:$A$60,0),MATCH(CW$5,'Results w relative recovery'!$DM$3:$HQ$3,0))</f>
        <v>783.00639999999999</v>
      </c>
      <c r="CX47" s="108">
        <f>INDEX('Results w relative recovery'!$DM$2:$HQ$60,MATCH($A47,'Results w relative recovery'!$A$2:$A$60,0),MATCH(CX$5,'Results w relative recovery'!$DM$3:$HQ$3,0))</f>
        <v>3393.3616000000002</v>
      </c>
      <c r="CY47" s="108">
        <f>INDEX('Results w relative recovery'!$DM$2:$HQ$60,MATCH($A47,'Results w relative recovery'!$A$2:$A$60,0),MATCH(CY$5,'Results w relative recovery'!$DM$3:$HQ$3,0))</f>
        <v>35141.276899999997</v>
      </c>
      <c r="CZ47" s="108" t="str">
        <f>INDEX('Results w relative recovery'!$DM$2:$HQ$60,MATCH($A47,'Results w relative recovery'!$A$2:$A$60,0),MATCH(CZ$5,'Results w relative recovery'!$DM$3:$HQ$3,0))</f>
        <v>&lt; LOQ</v>
      </c>
      <c r="DA47" s="108" t="str">
        <f>INDEX('Results w relative recovery'!$DM$2:$HQ$60,MATCH($A47,'Results w relative recovery'!$A$2:$A$60,0),MATCH(DA$5,'Results w relative recovery'!$DM$3:$HQ$3,0))</f>
        <v>&lt; LOQ</v>
      </c>
      <c r="DB47" s="108" t="str">
        <f>INDEX('Results w relative recovery'!$DM$2:$HQ$60,MATCH($A47,'Results w relative recovery'!$A$2:$A$60,0),MATCH(DB$5,'Results w relative recovery'!$DM$3:$HQ$3,0))</f>
        <v>&lt; LOQ</v>
      </c>
      <c r="DC47" s="108" t="str">
        <f>INDEX('Results w relative recovery'!$DM$2:$HQ$60,MATCH($A47,'Results w relative recovery'!$A$2:$A$60,0),MATCH(DC$5,'Results w relative recovery'!$DM$3:$HQ$3,0))</f>
        <v>&lt; LOQ</v>
      </c>
      <c r="DD47" s="108" t="str">
        <f>INDEX('Results w relative recovery'!$DM$2:$HQ$60,MATCH($A47,'Results w relative recovery'!$A$2:$A$60,0),MATCH(DD$5,'Results w relative recovery'!$DM$3:$HQ$3,0))</f>
        <v>&lt; LOQ</v>
      </c>
      <c r="DE47" s="108" t="str">
        <f>INDEX('Results w relative recovery'!$DM$2:$HQ$60,MATCH($A47,'Results w relative recovery'!$A$2:$A$60,0),MATCH(DE$5,'Results w relative recovery'!$DM$3:$HQ$3,0))</f>
        <v>&lt; LOQ</v>
      </c>
      <c r="DF47" s="108" t="str">
        <f>INDEX('Results w relative recovery'!$DM$2:$HQ$60,MATCH($A47,'Results w relative recovery'!$A$2:$A$60,0),MATCH(DF$5,'Results w relative recovery'!$DM$3:$HQ$3,0))</f>
        <v>&lt; LOQ</v>
      </c>
      <c r="DG47" s="108" t="str">
        <f>INDEX('Results w relative recovery'!$DM$2:$HQ$60,MATCH($A47,'Results w relative recovery'!$A$2:$A$60,0),MATCH(DG$5,'Results w relative recovery'!$DM$3:$HQ$3,0))</f>
        <v>&lt; LOQ</v>
      </c>
      <c r="DH47" s="108">
        <f>INDEX('Results w relative recovery'!$DM$2:$HQ$60,MATCH($A47,'Results w relative recovery'!$A$2:$A$60,0),MATCH(DH$5,'Results w relative recovery'!$DM$3:$HQ$3,0))</f>
        <v>19.254300000000001</v>
      </c>
      <c r="DI47" s="108">
        <f>INDEX('Results w relative recovery'!$DM$2:$HQ$60,MATCH($A47,'Results w relative recovery'!$A$2:$A$60,0),MATCH(DI$5,'Results w relative recovery'!$DM$3:$HQ$3,0))</f>
        <v>42.592399999999998</v>
      </c>
      <c r="DJ47" s="108">
        <f>INDEX('Results w relative recovery'!$DM$2:$HQ$60,MATCH($A47,'Results w relative recovery'!$A$2:$A$60,0),MATCH(DJ$5,'Results w relative recovery'!$DM$3:$HQ$3,0))</f>
        <v>95.253900000000002</v>
      </c>
      <c r="DK47" s="108">
        <f>INDEX('Results w relative recovery'!$DM$2:$HQ$60,MATCH($A47,'Results w relative recovery'!$A$2:$A$60,0),MATCH(DK$5,'Results w relative recovery'!$DM$3:$HQ$3,0))</f>
        <v>190.07400000000001</v>
      </c>
      <c r="DL47" s="108">
        <f>INDEX('Results w relative recovery'!$DM$2:$HQ$60,MATCH($A47,'Results w relative recovery'!$A$2:$A$60,0),MATCH(DL$5,'Results w relative recovery'!$DM$3:$HQ$3,0))</f>
        <v>542.28110000000004</v>
      </c>
      <c r="DM47" s="108">
        <f>INDEX('Results w relative recovery'!$DM$2:$HQ$60,MATCH($A47,'Results w relative recovery'!$A$2:$A$60,0),MATCH(DM$5,'Results w relative recovery'!$DM$3:$HQ$3,0))</f>
        <v>1006.4258</v>
      </c>
      <c r="DN47" s="108">
        <f>INDEX('Results w relative recovery'!$DM$2:$HQ$60,MATCH($A47,'Results w relative recovery'!$A$2:$A$60,0),MATCH(DN$5,'Results w relative recovery'!$DM$3:$HQ$3,0))</f>
        <v>4929.9002</v>
      </c>
      <c r="DO47" s="108">
        <f>INDEX('Results w relative recovery'!$DM$2:$HQ$60,MATCH($A47,'Results w relative recovery'!$A$2:$A$60,0),MATCH(DO$5,'Results w relative recovery'!$DM$3:$HQ$3,0))</f>
        <v>6780.0586999999996</v>
      </c>
    </row>
    <row r="48" spans="1:119" x14ac:dyDescent="0.25">
      <c r="A48" s="103" t="s">
        <v>240</v>
      </c>
      <c r="C48" s="173" t="str">
        <f>LOOKUP(A48,Auswertung_Sequence!A48:A101,Auswertung_Sequence!E48:E101)</f>
        <v>Yes</v>
      </c>
      <c r="E48" s="173">
        <f ca="1">LOOKUP(A48,'Results w relative recovery'!$A$4:$A$60,'Results w relative recovery'!$DL$4:$DL$19)</f>
        <v>101</v>
      </c>
      <c r="L48" s="108" t="str">
        <f>INDEX('Results w relative recovery'!$DM$2:$HQ$60,MATCH($A48,'Results w relative recovery'!$A$2:$A$60,0),MATCH(L$5,'Results w relative recovery'!$DM$3:$HQ$3,0))</f>
        <v>&lt; LOQ</v>
      </c>
      <c r="M48" s="108" t="str">
        <f>INDEX('Results w relative recovery'!$DM$2:$HQ$60,MATCH($A48,'Results w relative recovery'!$A$2:$A$60,0),MATCH(M$5,'Results w relative recovery'!$DM$3:$HQ$3,0))</f>
        <v>&lt; LOQ</v>
      </c>
      <c r="N48" s="108" t="str">
        <f>INDEX('Results w relative recovery'!$DM$2:$HQ$60,MATCH($A48,'Results w relative recovery'!$A$2:$A$60,0),MATCH(N$5,'Results w relative recovery'!$DM$3:$HQ$3,0))</f>
        <v>&lt; LOQ</v>
      </c>
      <c r="O48" s="108" t="str">
        <f>INDEX('Results w relative recovery'!$DM$2:$HQ$60,MATCH($A48,'Results w relative recovery'!$A$2:$A$60,0),MATCH(O$5,'Results w relative recovery'!$DM$3:$HQ$3,0))</f>
        <v>&lt; LOQ</v>
      </c>
      <c r="P48" s="108" t="str">
        <f>INDEX('Results w relative recovery'!$DM$2:$HQ$60,MATCH($A48,'Results w relative recovery'!$A$2:$A$60,0),MATCH(P$5,'Results w relative recovery'!$DM$3:$HQ$3,0))</f>
        <v>&lt; LOQ</v>
      </c>
      <c r="Q48" s="108" t="str">
        <f>INDEX('Results w relative recovery'!$DM$2:$HQ$60,MATCH($A48,'Results w relative recovery'!$A$2:$A$60,0),MATCH(Q$5,'Results w relative recovery'!$DM$3:$HQ$3,0))</f>
        <v>&lt; LOQ</v>
      </c>
      <c r="R48" s="108" t="str">
        <f>INDEX('Results w relative recovery'!$DM$2:$HQ$60,MATCH($A48,'Results w relative recovery'!$A$2:$A$60,0),MATCH(R$5,'Results w relative recovery'!$DM$3:$HQ$3,0))</f>
        <v>&lt; LOQ</v>
      </c>
      <c r="S48" s="108" t="str">
        <f>INDEX('Results w relative recovery'!$DM$2:$HQ$60,MATCH($A48,'Results w relative recovery'!$A$2:$A$60,0),MATCH(S$5,'Results w relative recovery'!$DM$3:$HQ$3,0))</f>
        <v>&lt; LOQ</v>
      </c>
      <c r="T48" s="108" t="str">
        <f>INDEX('Results w relative recovery'!$DM$2:$HQ$60,MATCH($A48,'Results w relative recovery'!$A$2:$A$60,0),MATCH(T$5,'Results w relative recovery'!$DM$3:$HQ$3,0))</f>
        <v>&lt; LOQ</v>
      </c>
      <c r="U48" s="108" t="str">
        <f>INDEX('Results w relative recovery'!$DM$2:$HQ$60,MATCH($A48,'Results w relative recovery'!$A$2:$A$60,0),MATCH(U$5,'Results w relative recovery'!$DM$3:$HQ$3,0))</f>
        <v>&lt; LOQ</v>
      </c>
      <c r="V48" s="108">
        <f>INDEX('Results w relative recovery'!$DM$2:$HQ$60,MATCH($A48,'Results w relative recovery'!$A$2:$A$60,0),MATCH(V$5,'Results w relative recovery'!$DM$3:$HQ$3,0))</f>
        <v>303.12180000000001</v>
      </c>
      <c r="W48" s="108">
        <f>INDEX('Results w relative recovery'!$DM$2:$HQ$60,MATCH($A48,'Results w relative recovery'!$A$2:$A$60,0),MATCH(W$5,'Results w relative recovery'!$DM$3:$HQ$3,0))</f>
        <v>553.16579999999999</v>
      </c>
      <c r="X48" s="108">
        <f>INDEX('Results w relative recovery'!$DM$2:$HQ$60,MATCH($A48,'Results w relative recovery'!$A$2:$A$60,0),MATCH(X$5,'Results w relative recovery'!$DM$3:$HQ$3,0))</f>
        <v>979.11869999999999</v>
      </c>
      <c r="Y48" s="108">
        <f>INDEX('Results w relative recovery'!$DM$2:$HQ$60,MATCH($A48,'Results w relative recovery'!$A$2:$A$60,0),MATCH(Y$5,'Results w relative recovery'!$DM$3:$HQ$3,0))</f>
        <v>5075.5097999999998</v>
      </c>
      <c r="Z48" s="108">
        <f>INDEX('Results w relative recovery'!$DM$2:$HQ$60,MATCH($A48,'Results w relative recovery'!$A$2:$A$60,0),MATCH(Z$5,'Results w relative recovery'!$DM$3:$HQ$3,0))</f>
        <v>7179.8467000000001</v>
      </c>
      <c r="AA48" s="108" t="str">
        <f>INDEX('Results w relative recovery'!$DM$2:$HQ$60,MATCH($A48,'Results w relative recovery'!$A$2:$A$60,0),MATCH(AA$5,'Results w relative recovery'!$DM$3:$HQ$3,0))</f>
        <v>&lt; LOQ</v>
      </c>
      <c r="AB48" s="108" t="str">
        <f>INDEX('Results w relative recovery'!$DM$2:$HQ$60,MATCH($A48,'Results w relative recovery'!$A$2:$A$60,0),MATCH(AB$5,'Results w relative recovery'!$DM$3:$HQ$3,0))</f>
        <v>&lt; LOQ</v>
      </c>
      <c r="AC48" s="108" t="str">
        <f>INDEX('Results w relative recovery'!$DM$2:$HQ$60,MATCH($A48,'Results w relative recovery'!$A$2:$A$60,0),MATCH(AC$5,'Results w relative recovery'!$DM$3:$HQ$3,0))</f>
        <v>&lt; LOQ</v>
      </c>
      <c r="AD48" s="108" t="str">
        <f>INDEX('Results w relative recovery'!$DM$2:$HQ$60,MATCH($A48,'Results w relative recovery'!$A$2:$A$60,0),MATCH(AD$5,'Results w relative recovery'!$DM$3:$HQ$3,0))</f>
        <v>&lt; LOQ</v>
      </c>
      <c r="AE48" s="108">
        <f>INDEX('Results w relative recovery'!$DM$2:$HQ$60,MATCH($A48,'Results w relative recovery'!$A$2:$A$60,0),MATCH(AE$5,'Results w relative recovery'!$DM$3:$HQ$3,0))</f>
        <v>4192.9315999999999</v>
      </c>
      <c r="AF48" s="108">
        <f>INDEX('Results w relative recovery'!$DM$2:$HQ$60,MATCH($A48,'Results w relative recovery'!$A$2:$A$60,0),MATCH(AF$5,'Results w relative recovery'!$DM$3:$HQ$3,0))</f>
        <v>762.13220000000001</v>
      </c>
      <c r="AG48" s="108">
        <f>INDEX('Results w relative recovery'!$DM$2:$HQ$60,MATCH($A48,'Results w relative recovery'!$A$2:$A$60,0),MATCH(AG$5,'Results w relative recovery'!$DM$3:$HQ$3,0))</f>
        <v>5616.9159</v>
      </c>
      <c r="AH48" s="108">
        <f>INDEX('Results w relative recovery'!$DM$2:$HQ$60,MATCH($A48,'Results w relative recovery'!$A$2:$A$60,0),MATCH(AH$5,'Results w relative recovery'!$DM$3:$HQ$3,0))</f>
        <v>376.06139999999999</v>
      </c>
      <c r="AI48" s="108">
        <f>INDEX('Results w relative recovery'!$DM$2:$HQ$60,MATCH($A48,'Results w relative recovery'!$A$2:$A$60,0),MATCH(AI$5,'Results w relative recovery'!$DM$3:$HQ$3,0))</f>
        <v>2785.5032999999999</v>
      </c>
      <c r="AJ48" s="108">
        <f>INDEX('Results w relative recovery'!$DM$2:$HQ$60,MATCH($A48,'Results w relative recovery'!$A$2:$A$60,0),MATCH(AJ$5,'Results w relative recovery'!$DM$3:$HQ$3,0))</f>
        <v>3745.1927999999998</v>
      </c>
      <c r="AK48" s="108">
        <f>INDEX('Results w relative recovery'!$DM$2:$HQ$60,MATCH($A48,'Results w relative recovery'!$A$2:$A$60,0),MATCH(AK$5,'Results w relative recovery'!$DM$3:$HQ$3,0))</f>
        <v>3036.7829999999999</v>
      </c>
      <c r="AL48" s="108">
        <f>INDEX('Results w relative recovery'!$DM$2:$HQ$60,MATCH($A48,'Results w relative recovery'!$A$2:$A$60,0),MATCH(AL$5,'Results w relative recovery'!$DM$3:$HQ$3,0))</f>
        <v>5606.6485000000002</v>
      </c>
      <c r="AM48" s="108">
        <f>INDEX('Results w relative recovery'!$DM$2:$HQ$60,MATCH($A48,'Results w relative recovery'!$A$2:$A$60,0),MATCH(AM$5,'Results w relative recovery'!$DM$3:$HQ$3,0))</f>
        <v>3921.3357000000001</v>
      </c>
      <c r="AN48" s="108">
        <f>INDEX('Results w relative recovery'!$DM$2:$HQ$60,MATCH($A48,'Results w relative recovery'!$A$2:$A$60,0),MATCH(AN$5,'Results w relative recovery'!$DM$3:$HQ$3,0))</f>
        <v>4564.5295999999998</v>
      </c>
      <c r="AO48" s="108">
        <f>INDEX('Results w relative recovery'!$DM$2:$HQ$60,MATCH($A48,'Results w relative recovery'!$A$2:$A$60,0),MATCH(AO$5,'Results w relative recovery'!$DM$3:$HQ$3,0))</f>
        <v>2978.6569</v>
      </c>
      <c r="AP48" s="108">
        <f>INDEX('Results w relative recovery'!$DM$2:$HQ$60,MATCH($A48,'Results w relative recovery'!$A$2:$A$60,0),MATCH(AP$5,'Results w relative recovery'!$DM$3:$HQ$3,0))</f>
        <v>7129.8888999999999</v>
      </c>
      <c r="AQ48" s="108">
        <f>INDEX('Results w relative recovery'!$DM$2:$HQ$60,MATCH($A48,'Results w relative recovery'!$A$2:$A$60,0),MATCH(AQ$5,'Results w relative recovery'!$DM$3:$HQ$3,0))</f>
        <v>7459.1720999999998</v>
      </c>
      <c r="AR48" s="108">
        <f>INDEX('Results w relative recovery'!$DM$2:$HQ$60,MATCH($A48,'Results w relative recovery'!$A$2:$A$60,0),MATCH(AR$5,'Results w relative recovery'!$DM$3:$HQ$3,0))</f>
        <v>3718.6668</v>
      </c>
      <c r="AS48" s="108">
        <f>INDEX('Results w relative recovery'!$DM$2:$HQ$60,MATCH($A48,'Results w relative recovery'!$A$2:$A$60,0),MATCH(AS$5,'Results w relative recovery'!$DM$3:$HQ$3,0))</f>
        <v>5998.3723</v>
      </c>
      <c r="AT48" s="108">
        <f>INDEX('Results w relative recovery'!$DM$2:$HQ$60,MATCH($A48,'Results w relative recovery'!$A$2:$A$60,0),MATCH(AT$5,'Results w relative recovery'!$DM$3:$HQ$3,0))</f>
        <v>2854.6527999999998</v>
      </c>
      <c r="AU48" s="108">
        <f>INDEX('Results w relative recovery'!$DM$2:$HQ$60,MATCH($A48,'Results w relative recovery'!$A$2:$A$60,0),MATCH(AU$5,'Results w relative recovery'!$DM$3:$HQ$3,0))</f>
        <v>3954.1594</v>
      </c>
      <c r="AV48" s="108">
        <f>INDEX('Results w relative recovery'!$DM$2:$HQ$60,MATCH($A48,'Results w relative recovery'!$A$2:$A$60,0),MATCH(AV$5,'Results w relative recovery'!$DM$3:$HQ$3,0))</f>
        <v>3238.9567999999999</v>
      </c>
      <c r="AW48" s="108">
        <f>INDEX('Results w relative recovery'!$DM$2:$HQ$60,MATCH($A48,'Results w relative recovery'!$A$2:$A$60,0),MATCH(AW$5,'Results w relative recovery'!$DM$3:$HQ$3,0))</f>
        <v>5278.2937000000002</v>
      </c>
      <c r="AX48" s="108">
        <f>INDEX('Results w relative recovery'!$DM$2:$HQ$60,MATCH($A48,'Results w relative recovery'!$A$2:$A$60,0),MATCH(AX$5,'Results w relative recovery'!$DM$3:$HQ$3,0))</f>
        <v>3081.2501999999999</v>
      </c>
      <c r="AY48" s="108">
        <f>INDEX('Results w relative recovery'!$DM$2:$HQ$60,MATCH($A48,'Results w relative recovery'!$A$2:$A$60,0),MATCH(AY$5,'Results w relative recovery'!$DM$3:$HQ$3,0))</f>
        <v>6843.6446999999998</v>
      </c>
      <c r="AZ48" s="108">
        <f>INDEX('Results w relative recovery'!$DM$2:$HQ$60,MATCH($A48,'Results w relative recovery'!$A$2:$A$60,0),MATCH(AZ$5,'Results w relative recovery'!$DM$3:$HQ$3,0))</f>
        <v>18902.5321</v>
      </c>
      <c r="BA48" s="108">
        <f>INDEX('Results w relative recovery'!$DM$2:$HQ$60,MATCH($A48,'Results w relative recovery'!$A$2:$A$60,0),MATCH(BA$5,'Results w relative recovery'!$DM$3:$HQ$3,0))</f>
        <v>3882.8202999999999</v>
      </c>
      <c r="BB48" s="108">
        <f>INDEX('Results w relative recovery'!$DM$2:$HQ$60,MATCH($A48,'Results w relative recovery'!$A$2:$A$60,0),MATCH(BB$5,'Results w relative recovery'!$DM$3:$HQ$3,0))</f>
        <v>7442.5618000000004</v>
      </c>
      <c r="BC48" s="108">
        <f>INDEX('Results w relative recovery'!$DM$2:$HQ$60,MATCH($A48,'Results w relative recovery'!$A$2:$A$60,0),MATCH(BC$5,'Results w relative recovery'!$DM$3:$HQ$3,0))</f>
        <v>9275.3593000000001</v>
      </c>
      <c r="BD48" s="108">
        <f>INDEX('Results w relative recovery'!$DM$2:$HQ$60,MATCH($A48,'Results w relative recovery'!$A$2:$A$60,0),MATCH(BD$5,'Results w relative recovery'!$DM$3:$HQ$3,0))</f>
        <v>8064.3986999999997</v>
      </c>
      <c r="BE48" s="108">
        <f>INDEX('Results w relative recovery'!$DM$2:$HQ$60,MATCH($A48,'Results w relative recovery'!$A$2:$A$60,0),MATCH(BE$5,'Results w relative recovery'!$DM$3:$HQ$3,0))</f>
        <v>24321.181100000002</v>
      </c>
      <c r="BF48" s="108" t="str">
        <f>INDEX('Results w relative recovery'!$DM$2:$HQ$60,MATCH($A48,'Results w relative recovery'!$A$2:$A$60,0),MATCH(BF$5,'Results w relative recovery'!$DM$3:$HQ$3,0))</f>
        <v>&lt; LOQ</v>
      </c>
      <c r="BG48" s="108">
        <f>INDEX('Results w relative recovery'!$DM$2:$HQ$60,MATCH($A48,'Results w relative recovery'!$A$2:$A$60,0),MATCH(BG$5,'Results w relative recovery'!$DM$3:$HQ$3,0))</f>
        <v>20213.509099999999</v>
      </c>
      <c r="BH48" s="108" t="str">
        <f>INDEX('Results w relative recovery'!$DM$2:$HQ$60,MATCH($A48,'Results w relative recovery'!$A$2:$A$60,0),MATCH(BH$5,'Results w relative recovery'!$DM$3:$HQ$3,0))</f>
        <v>&lt; LOQ</v>
      </c>
      <c r="BI48" s="108" t="str">
        <f>INDEX('Results w relative recovery'!$DM$2:$HQ$60,MATCH($A48,'Results w relative recovery'!$A$2:$A$60,0),MATCH(BI$5,'Results w relative recovery'!$DM$3:$HQ$3,0))</f>
        <v>&lt; LOQ</v>
      </c>
      <c r="BJ48" s="108" t="str">
        <f>INDEX('Results w relative recovery'!$DM$2:$HQ$60,MATCH($A48,'Results w relative recovery'!$A$2:$A$60,0),MATCH(BJ$5,'Results w relative recovery'!$DM$3:$HQ$3,0))</f>
        <v>&lt; LOQ</v>
      </c>
      <c r="BK48" s="108" t="str">
        <f>INDEX('Results w relative recovery'!$DM$2:$HQ$60,MATCH($A48,'Results w relative recovery'!$A$2:$A$60,0),MATCH(BK$5,'Results w relative recovery'!$DM$3:$HQ$3,0))</f>
        <v>&lt; LOQ</v>
      </c>
      <c r="BL48" s="108" t="str">
        <f>INDEX('Results w relative recovery'!$DM$2:$HQ$60,MATCH($A48,'Results w relative recovery'!$A$2:$A$60,0),MATCH(BL$5,'Results w relative recovery'!$DM$3:$HQ$3,0))</f>
        <v>&lt; LOQ</v>
      </c>
      <c r="BM48" s="108">
        <f>INDEX('Results w relative recovery'!$DM$2:$HQ$60,MATCH($A48,'Results w relative recovery'!$A$2:$A$60,0),MATCH(BM$5,'Results w relative recovery'!$DM$3:$HQ$3,0))</f>
        <v>41051.526400000002</v>
      </c>
      <c r="BN48" s="108">
        <f>INDEX('Results w relative recovery'!$DM$2:$HQ$60,MATCH($A48,'Results w relative recovery'!$A$2:$A$60,0),MATCH(BN$5,'Results w relative recovery'!$DM$3:$HQ$3,0))</f>
        <v>77204.591</v>
      </c>
      <c r="BO48" s="108" t="str">
        <f>INDEX('Results w relative recovery'!$DM$2:$HQ$60,MATCH($A48,'Results w relative recovery'!$A$2:$A$60,0),MATCH(BO$5,'Results w relative recovery'!$DM$3:$HQ$3,0))</f>
        <v>&lt; LOQ</v>
      </c>
      <c r="BP48" s="108" t="str">
        <f>INDEX('Results w relative recovery'!$DM$2:$HQ$60,MATCH($A48,'Results w relative recovery'!$A$2:$A$60,0),MATCH(BP$5,'Results w relative recovery'!$DM$3:$HQ$3,0))</f>
        <v>&lt; LOQ</v>
      </c>
      <c r="BQ48" s="108" t="str">
        <f>INDEX('Results w relative recovery'!$DM$2:$HQ$60,MATCH($A48,'Results w relative recovery'!$A$2:$A$60,0),MATCH(BQ$5,'Results w relative recovery'!$DM$3:$HQ$3,0))</f>
        <v>&lt; LOQ</v>
      </c>
      <c r="BR48" s="108" t="str">
        <f>INDEX('Results w relative recovery'!$DM$2:$HQ$60,MATCH($A48,'Results w relative recovery'!$A$2:$A$60,0),MATCH(BR$5,'Results w relative recovery'!$DM$3:$HQ$3,0))</f>
        <v>&lt; LOQ</v>
      </c>
      <c r="BS48" s="108">
        <f>INDEX('Results w relative recovery'!$DM$2:$HQ$60,MATCH($A48,'Results w relative recovery'!$A$2:$A$60,0),MATCH(BS$5,'Results w relative recovery'!$DM$3:$HQ$3,0))</f>
        <v>144.51519999999999</v>
      </c>
      <c r="BT48" s="108">
        <f>INDEX('Results w relative recovery'!$DM$2:$HQ$60,MATCH($A48,'Results w relative recovery'!$A$2:$A$60,0),MATCH(BT$5,'Results w relative recovery'!$DM$3:$HQ$3,0))</f>
        <v>147.1576</v>
      </c>
      <c r="BU48" s="108">
        <f>INDEX('Results w relative recovery'!$DM$2:$HQ$60,MATCH($A48,'Results w relative recovery'!$A$2:$A$60,0),MATCH(BU$5,'Results w relative recovery'!$DM$3:$HQ$3,0))</f>
        <v>160.34190000000001</v>
      </c>
      <c r="BV48" s="108">
        <f>INDEX('Results w relative recovery'!$DM$2:$HQ$60,MATCH($A48,'Results w relative recovery'!$A$2:$A$60,0),MATCH(BV$5,'Results w relative recovery'!$DM$3:$HQ$3,0))</f>
        <v>145.77379999999999</v>
      </c>
      <c r="BW48" s="108">
        <f>INDEX('Results w relative recovery'!$DM$2:$HQ$60,MATCH($A48,'Results w relative recovery'!$A$2:$A$60,0),MATCH(BW$5,'Results w relative recovery'!$DM$3:$HQ$3,0))</f>
        <v>195.43289999999999</v>
      </c>
      <c r="BX48" s="108">
        <f>INDEX('Results w relative recovery'!$DM$2:$HQ$60,MATCH($A48,'Results w relative recovery'!$A$2:$A$60,0),MATCH(BX$5,'Results w relative recovery'!$DM$3:$HQ$3,0))</f>
        <v>171.9512</v>
      </c>
      <c r="BY48" s="108">
        <f>INDEX('Results w relative recovery'!$DM$2:$HQ$60,MATCH($A48,'Results w relative recovery'!$A$2:$A$60,0),MATCH(BY$5,'Results w relative recovery'!$DM$3:$HQ$3,0))</f>
        <v>185.05500000000001</v>
      </c>
      <c r="BZ48" s="108">
        <f>INDEX('Results w relative recovery'!$DM$2:$HQ$60,MATCH($A48,'Results w relative recovery'!$A$2:$A$60,0),MATCH(BZ$5,'Results w relative recovery'!$DM$3:$HQ$3,0))</f>
        <v>211.5943</v>
      </c>
      <c r="CA48" s="108">
        <f>INDEX('Results w relative recovery'!$DM$2:$HQ$60,MATCH($A48,'Results w relative recovery'!$A$2:$A$60,0),MATCH(CA$5,'Results w relative recovery'!$DM$3:$HQ$3,0))</f>
        <v>181.28110000000001</v>
      </c>
      <c r="CB48" s="108">
        <f>INDEX('Results w relative recovery'!$DM$2:$HQ$60,MATCH($A48,'Results w relative recovery'!$A$2:$A$60,0),MATCH(CB$5,'Results w relative recovery'!$DM$3:$HQ$3,0))</f>
        <v>199.33840000000001</v>
      </c>
      <c r="CC48" s="108">
        <f>INDEX('Results w relative recovery'!$DM$2:$HQ$60,MATCH($A48,'Results w relative recovery'!$A$2:$A$60,0),MATCH(CC$5,'Results w relative recovery'!$DM$3:$HQ$3,0))</f>
        <v>192.79839999999999</v>
      </c>
      <c r="CD48" s="108">
        <f>INDEX('Results w relative recovery'!$DM$2:$HQ$60,MATCH($A48,'Results w relative recovery'!$A$2:$A$60,0),MATCH(CD$5,'Results w relative recovery'!$DM$3:$HQ$3,0))</f>
        <v>167.65649999999999</v>
      </c>
      <c r="CE48" s="108">
        <f>INDEX('Results w relative recovery'!$DM$2:$HQ$60,MATCH($A48,'Results w relative recovery'!$A$2:$A$60,0),MATCH(CE$5,'Results w relative recovery'!$DM$3:$HQ$3,0))</f>
        <v>224.48740000000001</v>
      </c>
      <c r="CF48" s="108">
        <f>INDEX('Results w relative recovery'!$DM$2:$HQ$60,MATCH($A48,'Results w relative recovery'!$A$2:$A$60,0),MATCH(CF$5,'Results w relative recovery'!$DM$3:$HQ$3,0))</f>
        <v>238.434</v>
      </c>
      <c r="CG48" s="108">
        <f>INDEX('Results w relative recovery'!$DM$2:$HQ$60,MATCH($A48,'Results w relative recovery'!$A$2:$A$60,0),MATCH(CG$5,'Results w relative recovery'!$DM$3:$HQ$3,0))</f>
        <v>219.12700000000001</v>
      </c>
      <c r="CH48" s="108">
        <f>INDEX('Results w relative recovery'!$DM$2:$HQ$60,MATCH($A48,'Results w relative recovery'!$A$2:$A$60,0),MATCH(CH$5,'Results w relative recovery'!$DM$3:$HQ$3,0))</f>
        <v>235.16139999999999</v>
      </c>
      <c r="CI48" s="108" t="str">
        <f>INDEX('Results w relative recovery'!$DM$2:$HQ$60,MATCH($A48,'Results w relative recovery'!$A$2:$A$60,0),MATCH(CI$5,'Results w relative recovery'!$DM$3:$HQ$3,0))</f>
        <v>&lt; LOQ</v>
      </c>
      <c r="CJ48" s="108" t="str">
        <f>INDEX('Results w relative recovery'!$DM$2:$HQ$60,MATCH($A48,'Results w relative recovery'!$A$2:$A$60,0),MATCH(CJ$5,'Results w relative recovery'!$DM$3:$HQ$3,0))</f>
        <v>&lt; LOQ</v>
      </c>
      <c r="CK48" s="108" t="str">
        <f>INDEX('Results w relative recovery'!$DM$2:$HQ$60,MATCH($A48,'Results w relative recovery'!$A$2:$A$60,0),MATCH(CK$5,'Results w relative recovery'!$DM$3:$HQ$3,0))</f>
        <v>&lt; LOQ</v>
      </c>
      <c r="CL48" s="108" t="str">
        <f>INDEX('Results w relative recovery'!$DM$2:$HQ$60,MATCH($A48,'Results w relative recovery'!$A$2:$A$60,0),MATCH(CL$5,'Results w relative recovery'!$DM$3:$HQ$3,0))</f>
        <v>&lt; LOQ</v>
      </c>
      <c r="CM48" s="108" t="str">
        <f>INDEX('Results w relative recovery'!$DM$2:$HQ$60,MATCH($A48,'Results w relative recovery'!$A$2:$A$60,0),MATCH(CM$5,'Results w relative recovery'!$DM$3:$HQ$3,0))</f>
        <v>&lt; LOQ</v>
      </c>
      <c r="CN48" s="108">
        <f>INDEX('Results w relative recovery'!$DM$2:$HQ$60,MATCH($A48,'Results w relative recovery'!$A$2:$A$60,0),MATCH(CN$5,'Results w relative recovery'!$DM$3:$HQ$3,0))</f>
        <v>3755.6977000000002</v>
      </c>
      <c r="CO48" s="108">
        <f>INDEX('Results w relative recovery'!$DM$2:$HQ$60,MATCH($A48,'Results w relative recovery'!$A$2:$A$60,0),MATCH(CO$5,'Results w relative recovery'!$DM$3:$HQ$3,0))</f>
        <v>6254.009</v>
      </c>
      <c r="CP48" s="108">
        <f>INDEX('Results w relative recovery'!$DM$2:$HQ$60,MATCH($A48,'Results w relative recovery'!$A$2:$A$60,0),MATCH(CP$5,'Results w relative recovery'!$DM$3:$HQ$3,0))</f>
        <v>14656.1276</v>
      </c>
      <c r="CQ48" s="108">
        <f>INDEX('Results w relative recovery'!$DM$2:$HQ$60,MATCH($A48,'Results w relative recovery'!$A$2:$A$60,0),MATCH(CQ$5,'Results w relative recovery'!$DM$3:$HQ$3,0))</f>
        <v>50125.091200000003</v>
      </c>
      <c r="CR48" s="108" t="str">
        <f>INDEX('Results w relative recovery'!$DM$2:$HQ$60,MATCH($A48,'Results w relative recovery'!$A$2:$A$60,0),MATCH(CR$5,'Results w relative recovery'!$DM$3:$HQ$3,0))</f>
        <v>&lt; LOQ</v>
      </c>
      <c r="CS48" s="108" t="str">
        <f>INDEX('Results w relative recovery'!$DM$2:$HQ$60,MATCH($A48,'Results w relative recovery'!$A$2:$A$60,0),MATCH(CS$5,'Results w relative recovery'!$DM$3:$HQ$3,0))</f>
        <v>&lt; LOQ</v>
      </c>
      <c r="CT48" s="108" t="str">
        <f>INDEX('Results w relative recovery'!$DM$2:$HQ$60,MATCH($A48,'Results w relative recovery'!$A$2:$A$60,0),MATCH(CT$5,'Results w relative recovery'!$DM$3:$HQ$3,0))</f>
        <v>&lt; LOQ</v>
      </c>
      <c r="CU48" s="108" t="str">
        <f>INDEX('Results w relative recovery'!$DM$2:$HQ$60,MATCH($A48,'Results w relative recovery'!$A$2:$A$60,0),MATCH(CU$5,'Results w relative recovery'!$DM$3:$HQ$3,0))</f>
        <v>&lt; LOQ</v>
      </c>
      <c r="CV48" s="108">
        <f>INDEX('Results w relative recovery'!$DM$2:$HQ$60,MATCH($A48,'Results w relative recovery'!$A$2:$A$60,0),MATCH(CV$5,'Results w relative recovery'!$DM$3:$HQ$3,0))</f>
        <v>306.90429999999998</v>
      </c>
      <c r="CW48" s="108">
        <f>INDEX('Results w relative recovery'!$DM$2:$HQ$60,MATCH($A48,'Results w relative recovery'!$A$2:$A$60,0),MATCH(CW$5,'Results w relative recovery'!$DM$3:$HQ$3,0))</f>
        <v>1496.855</v>
      </c>
      <c r="CX48" s="108">
        <f>INDEX('Results w relative recovery'!$DM$2:$HQ$60,MATCH($A48,'Results w relative recovery'!$A$2:$A$60,0),MATCH(CX$5,'Results w relative recovery'!$DM$3:$HQ$3,0))</f>
        <v>4944.6462000000001</v>
      </c>
      <c r="CY48" s="108">
        <f>INDEX('Results w relative recovery'!$DM$2:$HQ$60,MATCH($A48,'Results w relative recovery'!$A$2:$A$60,0),MATCH(CY$5,'Results w relative recovery'!$DM$3:$HQ$3,0))</f>
        <v>46763.950799999999</v>
      </c>
      <c r="CZ48" s="108" t="str">
        <f>INDEX('Results w relative recovery'!$DM$2:$HQ$60,MATCH($A48,'Results w relative recovery'!$A$2:$A$60,0),MATCH(CZ$5,'Results w relative recovery'!$DM$3:$HQ$3,0))</f>
        <v>&lt; LOQ</v>
      </c>
      <c r="DA48" s="108" t="str">
        <f>INDEX('Results w relative recovery'!$DM$2:$HQ$60,MATCH($A48,'Results w relative recovery'!$A$2:$A$60,0),MATCH(DA$5,'Results w relative recovery'!$DM$3:$HQ$3,0))</f>
        <v>&lt; LOQ</v>
      </c>
      <c r="DB48" s="108" t="str">
        <f>INDEX('Results w relative recovery'!$DM$2:$HQ$60,MATCH($A48,'Results w relative recovery'!$A$2:$A$60,0),MATCH(DB$5,'Results w relative recovery'!$DM$3:$HQ$3,0))</f>
        <v>&lt; LOQ</v>
      </c>
      <c r="DC48" s="108" t="str">
        <f>INDEX('Results w relative recovery'!$DM$2:$HQ$60,MATCH($A48,'Results w relative recovery'!$A$2:$A$60,0),MATCH(DC$5,'Results w relative recovery'!$DM$3:$HQ$3,0))</f>
        <v>&lt; LOQ</v>
      </c>
      <c r="DD48" s="108" t="str">
        <f>INDEX('Results w relative recovery'!$DM$2:$HQ$60,MATCH($A48,'Results w relative recovery'!$A$2:$A$60,0),MATCH(DD$5,'Results w relative recovery'!$DM$3:$HQ$3,0))</f>
        <v>&lt; LOQ</v>
      </c>
      <c r="DE48" s="108" t="str">
        <f>INDEX('Results w relative recovery'!$DM$2:$HQ$60,MATCH($A48,'Results w relative recovery'!$A$2:$A$60,0),MATCH(DE$5,'Results w relative recovery'!$DM$3:$HQ$3,0))</f>
        <v>&lt; LOQ</v>
      </c>
      <c r="DF48" s="108" t="str">
        <f>INDEX('Results w relative recovery'!$DM$2:$HQ$60,MATCH($A48,'Results w relative recovery'!$A$2:$A$60,0),MATCH(DF$5,'Results w relative recovery'!$DM$3:$HQ$3,0))</f>
        <v>&lt; LOQ</v>
      </c>
      <c r="DG48" s="108" t="str">
        <f>INDEX('Results w relative recovery'!$DM$2:$HQ$60,MATCH($A48,'Results w relative recovery'!$A$2:$A$60,0),MATCH(DG$5,'Results w relative recovery'!$DM$3:$HQ$3,0))</f>
        <v>&lt; LOQ</v>
      </c>
      <c r="DH48" s="108" t="str">
        <f>INDEX('Results w relative recovery'!$DM$2:$HQ$60,MATCH($A48,'Results w relative recovery'!$A$2:$A$60,0),MATCH(DH$5,'Results w relative recovery'!$DM$3:$HQ$3,0))</f>
        <v>&lt; LOQ</v>
      </c>
      <c r="DI48" s="108" t="str">
        <f>INDEX('Results w relative recovery'!$DM$2:$HQ$60,MATCH($A48,'Results w relative recovery'!$A$2:$A$60,0),MATCH(DI$5,'Results w relative recovery'!$DM$3:$HQ$3,0))</f>
        <v>&lt; LOQ</v>
      </c>
      <c r="DJ48" s="108" t="str">
        <f>INDEX('Results w relative recovery'!$DM$2:$HQ$60,MATCH($A48,'Results w relative recovery'!$A$2:$A$60,0),MATCH(DJ$5,'Results w relative recovery'!$DM$3:$HQ$3,0))</f>
        <v>&lt; LOQ</v>
      </c>
      <c r="DK48" s="108">
        <f>INDEX('Results w relative recovery'!$DM$2:$HQ$60,MATCH($A48,'Results w relative recovery'!$A$2:$A$60,0),MATCH(DK$5,'Results w relative recovery'!$DM$3:$HQ$3,0))</f>
        <v>303.12180000000001</v>
      </c>
      <c r="DL48" s="108">
        <f>INDEX('Results w relative recovery'!$DM$2:$HQ$60,MATCH($A48,'Results w relative recovery'!$A$2:$A$60,0),MATCH(DL$5,'Results w relative recovery'!$DM$3:$HQ$3,0))</f>
        <v>553.16579999999999</v>
      </c>
      <c r="DM48" s="108">
        <f>INDEX('Results w relative recovery'!$DM$2:$HQ$60,MATCH($A48,'Results w relative recovery'!$A$2:$A$60,0),MATCH(DM$5,'Results w relative recovery'!$DM$3:$HQ$3,0))</f>
        <v>979.11869999999999</v>
      </c>
      <c r="DN48" s="108">
        <f>INDEX('Results w relative recovery'!$DM$2:$HQ$60,MATCH($A48,'Results w relative recovery'!$A$2:$A$60,0),MATCH(DN$5,'Results w relative recovery'!$DM$3:$HQ$3,0))</f>
        <v>5075.5097999999998</v>
      </c>
      <c r="DO48" s="108">
        <f>INDEX('Results w relative recovery'!$DM$2:$HQ$60,MATCH($A48,'Results w relative recovery'!$A$2:$A$60,0),MATCH(DO$5,'Results w relative recovery'!$DM$3:$HQ$3,0))</f>
        <v>7179.8467000000001</v>
      </c>
    </row>
    <row r="49" spans="1:119" s="187" customFormat="1" x14ac:dyDescent="0.25">
      <c r="A49" s="141" t="s">
        <v>185</v>
      </c>
      <c r="C49" s="179" t="str">
        <f>LOOKUP(A49,Auswertung_Sequence!A49:A102,Auswertung_Sequence!E49:E102)</f>
        <v>Yes</v>
      </c>
      <c r="E49" s="179" t="e">
        <f ca="1">LOOKUP(A49,'Results w relative recovery'!$A$4:$A$60,'Results w relative recovery'!$DL$4:$DL$19)</f>
        <v>#VALUE!</v>
      </c>
      <c r="L49" s="182" t="e">
        <f>INDEX('Results w relative recovery'!$DM$2:$HQ$60,MATCH($A49,'Results w relative recovery'!$A$2:$A$60,0),MATCH(L$5,'Results w relative recovery'!$DM$3:$HQ$3,0))</f>
        <v>#VALUE!</v>
      </c>
      <c r="M49" s="182" t="e">
        <f>INDEX('Results w relative recovery'!$DM$2:$HQ$60,MATCH($A49,'Results w relative recovery'!$A$2:$A$60,0),MATCH(M$5,'Results w relative recovery'!$DM$3:$HQ$3,0))</f>
        <v>#VALUE!</v>
      </c>
      <c r="N49" s="182" t="e">
        <f>INDEX('Results w relative recovery'!$DM$2:$HQ$60,MATCH($A49,'Results w relative recovery'!$A$2:$A$60,0),MATCH(N$5,'Results w relative recovery'!$DM$3:$HQ$3,0))</f>
        <v>#VALUE!</v>
      </c>
      <c r="O49" s="182" t="e">
        <f>INDEX('Results w relative recovery'!$DM$2:$HQ$60,MATCH($A49,'Results w relative recovery'!$A$2:$A$60,0),MATCH(O$5,'Results w relative recovery'!$DM$3:$HQ$3,0))</f>
        <v>#VALUE!</v>
      </c>
      <c r="P49" s="182" t="e">
        <f>INDEX('Results w relative recovery'!$DM$2:$HQ$60,MATCH($A49,'Results w relative recovery'!$A$2:$A$60,0),MATCH(P$5,'Results w relative recovery'!$DM$3:$HQ$3,0))</f>
        <v>#VALUE!</v>
      </c>
      <c r="Q49" s="182" t="e">
        <f>INDEX('Results w relative recovery'!$DM$2:$HQ$60,MATCH($A49,'Results w relative recovery'!$A$2:$A$60,0),MATCH(Q$5,'Results w relative recovery'!$DM$3:$HQ$3,0))</f>
        <v>#VALUE!</v>
      </c>
      <c r="R49" s="182" t="e">
        <f>INDEX('Results w relative recovery'!$DM$2:$HQ$60,MATCH($A49,'Results w relative recovery'!$A$2:$A$60,0),MATCH(R$5,'Results w relative recovery'!$DM$3:$HQ$3,0))</f>
        <v>#VALUE!</v>
      </c>
      <c r="S49" s="182" t="e">
        <f>INDEX('Results w relative recovery'!$DM$2:$HQ$60,MATCH($A49,'Results w relative recovery'!$A$2:$A$60,0),MATCH(S$5,'Results w relative recovery'!$DM$3:$HQ$3,0))</f>
        <v>#VALUE!</v>
      </c>
      <c r="T49" s="182" t="e">
        <f>INDEX('Results w relative recovery'!$DM$2:$HQ$60,MATCH($A49,'Results w relative recovery'!$A$2:$A$60,0),MATCH(T$5,'Results w relative recovery'!$DM$3:$HQ$3,0))</f>
        <v>#VALUE!</v>
      </c>
      <c r="U49" s="182" t="e">
        <f>INDEX('Results w relative recovery'!$DM$2:$HQ$60,MATCH($A49,'Results w relative recovery'!$A$2:$A$60,0),MATCH(U$5,'Results w relative recovery'!$DM$3:$HQ$3,0))</f>
        <v>#VALUE!</v>
      </c>
      <c r="V49" s="182" t="e">
        <f>INDEX('Results w relative recovery'!$DM$2:$HQ$60,MATCH($A49,'Results w relative recovery'!$A$2:$A$60,0),MATCH(V$5,'Results w relative recovery'!$DM$3:$HQ$3,0))</f>
        <v>#VALUE!</v>
      </c>
      <c r="W49" s="182" t="e">
        <f>INDEX('Results w relative recovery'!$DM$2:$HQ$60,MATCH($A49,'Results w relative recovery'!$A$2:$A$60,0),MATCH(W$5,'Results w relative recovery'!$DM$3:$HQ$3,0))</f>
        <v>#VALUE!</v>
      </c>
      <c r="X49" s="182" t="e">
        <f>INDEX('Results w relative recovery'!$DM$2:$HQ$60,MATCH($A49,'Results w relative recovery'!$A$2:$A$60,0),MATCH(X$5,'Results w relative recovery'!$DM$3:$HQ$3,0))</f>
        <v>#VALUE!</v>
      </c>
      <c r="Y49" s="182" t="e">
        <f>INDEX('Results w relative recovery'!$DM$2:$HQ$60,MATCH($A49,'Results w relative recovery'!$A$2:$A$60,0),MATCH(Y$5,'Results w relative recovery'!$DM$3:$HQ$3,0))</f>
        <v>#VALUE!</v>
      </c>
      <c r="Z49" s="182" t="e">
        <f>INDEX('Results w relative recovery'!$DM$2:$HQ$60,MATCH($A49,'Results w relative recovery'!$A$2:$A$60,0),MATCH(Z$5,'Results w relative recovery'!$DM$3:$HQ$3,0))</f>
        <v>#VALUE!</v>
      </c>
      <c r="AA49" s="182" t="e">
        <f>INDEX('Results w relative recovery'!$DM$2:$HQ$60,MATCH($A49,'Results w relative recovery'!$A$2:$A$60,0),MATCH(AA$5,'Results w relative recovery'!$DM$3:$HQ$3,0))</f>
        <v>#VALUE!</v>
      </c>
      <c r="AB49" s="182" t="e">
        <f>INDEX('Results w relative recovery'!$DM$2:$HQ$60,MATCH($A49,'Results w relative recovery'!$A$2:$A$60,0),MATCH(AB$5,'Results w relative recovery'!$DM$3:$HQ$3,0))</f>
        <v>#VALUE!</v>
      </c>
      <c r="AC49" s="182" t="e">
        <f>INDEX('Results w relative recovery'!$DM$2:$HQ$60,MATCH($A49,'Results w relative recovery'!$A$2:$A$60,0),MATCH(AC$5,'Results w relative recovery'!$DM$3:$HQ$3,0))</f>
        <v>#VALUE!</v>
      </c>
      <c r="AD49" s="182" t="e">
        <f>INDEX('Results w relative recovery'!$DM$2:$HQ$60,MATCH($A49,'Results w relative recovery'!$A$2:$A$60,0),MATCH(AD$5,'Results w relative recovery'!$DM$3:$HQ$3,0))</f>
        <v>#VALUE!</v>
      </c>
      <c r="AE49" s="182" t="e">
        <f>INDEX('Results w relative recovery'!$DM$2:$HQ$60,MATCH($A49,'Results w relative recovery'!$A$2:$A$60,0),MATCH(AE$5,'Results w relative recovery'!$DM$3:$HQ$3,0))</f>
        <v>#VALUE!</v>
      </c>
      <c r="AF49" s="182" t="e">
        <f>INDEX('Results w relative recovery'!$DM$2:$HQ$60,MATCH($A49,'Results w relative recovery'!$A$2:$A$60,0),MATCH(AF$5,'Results w relative recovery'!$DM$3:$HQ$3,0))</f>
        <v>#VALUE!</v>
      </c>
      <c r="AG49" s="182" t="e">
        <f>INDEX('Results w relative recovery'!$DM$2:$HQ$60,MATCH($A49,'Results w relative recovery'!$A$2:$A$60,0),MATCH(AG$5,'Results w relative recovery'!$DM$3:$HQ$3,0))</f>
        <v>#VALUE!</v>
      </c>
      <c r="AH49" s="182" t="e">
        <f>INDEX('Results w relative recovery'!$DM$2:$HQ$60,MATCH($A49,'Results w relative recovery'!$A$2:$A$60,0),MATCH(AH$5,'Results w relative recovery'!$DM$3:$HQ$3,0))</f>
        <v>#VALUE!</v>
      </c>
      <c r="AI49" s="182" t="e">
        <f>INDEX('Results w relative recovery'!$DM$2:$HQ$60,MATCH($A49,'Results w relative recovery'!$A$2:$A$60,0),MATCH(AI$5,'Results w relative recovery'!$DM$3:$HQ$3,0))</f>
        <v>#VALUE!</v>
      </c>
      <c r="AJ49" s="182" t="e">
        <f>INDEX('Results w relative recovery'!$DM$2:$HQ$60,MATCH($A49,'Results w relative recovery'!$A$2:$A$60,0),MATCH(AJ$5,'Results w relative recovery'!$DM$3:$HQ$3,0))</f>
        <v>#VALUE!</v>
      </c>
      <c r="AK49" s="182" t="e">
        <f>INDEX('Results w relative recovery'!$DM$2:$HQ$60,MATCH($A49,'Results w relative recovery'!$A$2:$A$60,0),MATCH(AK$5,'Results w relative recovery'!$DM$3:$HQ$3,0))</f>
        <v>#VALUE!</v>
      </c>
      <c r="AL49" s="182" t="e">
        <f>INDEX('Results w relative recovery'!$DM$2:$HQ$60,MATCH($A49,'Results w relative recovery'!$A$2:$A$60,0),MATCH(AL$5,'Results w relative recovery'!$DM$3:$HQ$3,0))</f>
        <v>#VALUE!</v>
      </c>
      <c r="AM49" s="182" t="e">
        <f>INDEX('Results w relative recovery'!$DM$2:$HQ$60,MATCH($A49,'Results w relative recovery'!$A$2:$A$60,0),MATCH(AM$5,'Results w relative recovery'!$DM$3:$HQ$3,0))</f>
        <v>#VALUE!</v>
      </c>
      <c r="AN49" s="182" t="e">
        <f>INDEX('Results w relative recovery'!$DM$2:$HQ$60,MATCH($A49,'Results w relative recovery'!$A$2:$A$60,0),MATCH(AN$5,'Results w relative recovery'!$DM$3:$HQ$3,0))</f>
        <v>#VALUE!</v>
      </c>
      <c r="AO49" s="182" t="e">
        <f>INDEX('Results w relative recovery'!$DM$2:$HQ$60,MATCH($A49,'Results w relative recovery'!$A$2:$A$60,0),MATCH(AO$5,'Results w relative recovery'!$DM$3:$HQ$3,0))</f>
        <v>#VALUE!</v>
      </c>
      <c r="AP49" s="182" t="e">
        <f>INDEX('Results w relative recovery'!$DM$2:$HQ$60,MATCH($A49,'Results w relative recovery'!$A$2:$A$60,0),MATCH(AP$5,'Results w relative recovery'!$DM$3:$HQ$3,0))</f>
        <v>#VALUE!</v>
      </c>
      <c r="AQ49" s="182" t="e">
        <f>INDEX('Results w relative recovery'!$DM$2:$HQ$60,MATCH($A49,'Results w relative recovery'!$A$2:$A$60,0),MATCH(AQ$5,'Results w relative recovery'!$DM$3:$HQ$3,0))</f>
        <v>#VALUE!</v>
      </c>
      <c r="AR49" s="182" t="e">
        <f>INDEX('Results w relative recovery'!$DM$2:$HQ$60,MATCH($A49,'Results w relative recovery'!$A$2:$A$60,0),MATCH(AR$5,'Results w relative recovery'!$DM$3:$HQ$3,0))</f>
        <v>#VALUE!</v>
      </c>
      <c r="AS49" s="182" t="e">
        <f>INDEX('Results w relative recovery'!$DM$2:$HQ$60,MATCH($A49,'Results w relative recovery'!$A$2:$A$60,0),MATCH(AS$5,'Results w relative recovery'!$DM$3:$HQ$3,0))</f>
        <v>#VALUE!</v>
      </c>
      <c r="AT49" s="182" t="e">
        <f>INDEX('Results w relative recovery'!$DM$2:$HQ$60,MATCH($A49,'Results w relative recovery'!$A$2:$A$60,0),MATCH(AT$5,'Results w relative recovery'!$DM$3:$HQ$3,0))</f>
        <v>#VALUE!</v>
      </c>
      <c r="AU49" s="182" t="e">
        <f>INDEX('Results w relative recovery'!$DM$2:$HQ$60,MATCH($A49,'Results w relative recovery'!$A$2:$A$60,0),MATCH(AU$5,'Results w relative recovery'!$DM$3:$HQ$3,0))</f>
        <v>#VALUE!</v>
      </c>
      <c r="AV49" s="182" t="e">
        <f>INDEX('Results w relative recovery'!$DM$2:$HQ$60,MATCH($A49,'Results w relative recovery'!$A$2:$A$60,0),MATCH(AV$5,'Results w relative recovery'!$DM$3:$HQ$3,0))</f>
        <v>#VALUE!</v>
      </c>
      <c r="AW49" s="182" t="e">
        <f>INDEX('Results w relative recovery'!$DM$2:$HQ$60,MATCH($A49,'Results w relative recovery'!$A$2:$A$60,0),MATCH(AW$5,'Results w relative recovery'!$DM$3:$HQ$3,0))</f>
        <v>#VALUE!</v>
      </c>
      <c r="AX49" s="182" t="e">
        <f>INDEX('Results w relative recovery'!$DM$2:$HQ$60,MATCH($A49,'Results w relative recovery'!$A$2:$A$60,0),MATCH(AX$5,'Results w relative recovery'!$DM$3:$HQ$3,0))</f>
        <v>#VALUE!</v>
      </c>
      <c r="AY49" s="182" t="e">
        <f>INDEX('Results w relative recovery'!$DM$2:$HQ$60,MATCH($A49,'Results w relative recovery'!$A$2:$A$60,0),MATCH(AY$5,'Results w relative recovery'!$DM$3:$HQ$3,0))</f>
        <v>#VALUE!</v>
      </c>
      <c r="AZ49" s="182" t="e">
        <f>INDEX('Results w relative recovery'!$DM$2:$HQ$60,MATCH($A49,'Results w relative recovery'!$A$2:$A$60,0),MATCH(AZ$5,'Results w relative recovery'!$DM$3:$HQ$3,0))</f>
        <v>#VALUE!</v>
      </c>
      <c r="BA49" s="182" t="e">
        <f>INDEX('Results w relative recovery'!$DM$2:$HQ$60,MATCH($A49,'Results w relative recovery'!$A$2:$A$60,0),MATCH(BA$5,'Results w relative recovery'!$DM$3:$HQ$3,0))</f>
        <v>#VALUE!</v>
      </c>
      <c r="BB49" s="182" t="e">
        <f>INDEX('Results w relative recovery'!$DM$2:$HQ$60,MATCH($A49,'Results w relative recovery'!$A$2:$A$60,0),MATCH(BB$5,'Results w relative recovery'!$DM$3:$HQ$3,0))</f>
        <v>#VALUE!</v>
      </c>
      <c r="BC49" s="182" t="e">
        <f>INDEX('Results w relative recovery'!$DM$2:$HQ$60,MATCH($A49,'Results w relative recovery'!$A$2:$A$60,0),MATCH(BC$5,'Results w relative recovery'!$DM$3:$HQ$3,0))</f>
        <v>#VALUE!</v>
      </c>
      <c r="BD49" s="182" t="e">
        <f>INDEX('Results w relative recovery'!$DM$2:$HQ$60,MATCH($A49,'Results w relative recovery'!$A$2:$A$60,0),MATCH(BD$5,'Results w relative recovery'!$DM$3:$HQ$3,0))</f>
        <v>#VALUE!</v>
      </c>
      <c r="BE49" s="182" t="e">
        <f>INDEX('Results w relative recovery'!$DM$2:$HQ$60,MATCH($A49,'Results w relative recovery'!$A$2:$A$60,0),MATCH(BE$5,'Results w relative recovery'!$DM$3:$HQ$3,0))</f>
        <v>#VALUE!</v>
      </c>
      <c r="BF49" s="182" t="e">
        <f>INDEX('Results w relative recovery'!$DM$2:$HQ$60,MATCH($A49,'Results w relative recovery'!$A$2:$A$60,0),MATCH(BF$5,'Results w relative recovery'!$DM$3:$HQ$3,0))</f>
        <v>#VALUE!</v>
      </c>
      <c r="BG49" s="182" t="e">
        <f>INDEX('Results w relative recovery'!$DM$2:$HQ$60,MATCH($A49,'Results w relative recovery'!$A$2:$A$60,0),MATCH(BG$5,'Results w relative recovery'!$DM$3:$HQ$3,0))</f>
        <v>#VALUE!</v>
      </c>
      <c r="BH49" s="182" t="e">
        <f>INDEX('Results w relative recovery'!$DM$2:$HQ$60,MATCH($A49,'Results w relative recovery'!$A$2:$A$60,0),MATCH(BH$5,'Results w relative recovery'!$DM$3:$HQ$3,0))</f>
        <v>#VALUE!</v>
      </c>
      <c r="BI49" s="182" t="e">
        <f>INDEX('Results w relative recovery'!$DM$2:$HQ$60,MATCH($A49,'Results w relative recovery'!$A$2:$A$60,0),MATCH(BI$5,'Results w relative recovery'!$DM$3:$HQ$3,0))</f>
        <v>#VALUE!</v>
      </c>
      <c r="BJ49" s="182" t="e">
        <f>INDEX('Results w relative recovery'!$DM$2:$HQ$60,MATCH($A49,'Results w relative recovery'!$A$2:$A$60,0),MATCH(BJ$5,'Results w relative recovery'!$DM$3:$HQ$3,0))</f>
        <v>#VALUE!</v>
      </c>
      <c r="BK49" s="182" t="e">
        <f>INDEX('Results w relative recovery'!$DM$2:$HQ$60,MATCH($A49,'Results w relative recovery'!$A$2:$A$60,0),MATCH(BK$5,'Results w relative recovery'!$DM$3:$HQ$3,0))</f>
        <v>#VALUE!</v>
      </c>
      <c r="BL49" s="182" t="e">
        <f>INDEX('Results w relative recovery'!$DM$2:$HQ$60,MATCH($A49,'Results w relative recovery'!$A$2:$A$60,0),MATCH(BL$5,'Results w relative recovery'!$DM$3:$HQ$3,0))</f>
        <v>#VALUE!</v>
      </c>
      <c r="BM49" s="182" t="e">
        <f>INDEX('Results w relative recovery'!$DM$2:$HQ$60,MATCH($A49,'Results w relative recovery'!$A$2:$A$60,0),MATCH(BM$5,'Results w relative recovery'!$DM$3:$HQ$3,0))</f>
        <v>#VALUE!</v>
      </c>
      <c r="BN49" s="182" t="e">
        <f>INDEX('Results w relative recovery'!$DM$2:$HQ$60,MATCH($A49,'Results w relative recovery'!$A$2:$A$60,0),MATCH(BN$5,'Results w relative recovery'!$DM$3:$HQ$3,0))</f>
        <v>#VALUE!</v>
      </c>
      <c r="BO49" s="182" t="e">
        <f>INDEX('Results w relative recovery'!$DM$2:$HQ$60,MATCH($A49,'Results w relative recovery'!$A$2:$A$60,0),MATCH(BO$5,'Results w relative recovery'!$DM$3:$HQ$3,0))</f>
        <v>#VALUE!</v>
      </c>
      <c r="BP49" s="182" t="e">
        <f>INDEX('Results w relative recovery'!$DM$2:$HQ$60,MATCH($A49,'Results w relative recovery'!$A$2:$A$60,0),MATCH(BP$5,'Results w relative recovery'!$DM$3:$HQ$3,0))</f>
        <v>#VALUE!</v>
      </c>
      <c r="BQ49" s="182" t="e">
        <f>INDEX('Results w relative recovery'!$DM$2:$HQ$60,MATCH($A49,'Results w relative recovery'!$A$2:$A$60,0),MATCH(BQ$5,'Results w relative recovery'!$DM$3:$HQ$3,0))</f>
        <v>#VALUE!</v>
      </c>
      <c r="BR49" s="182" t="e">
        <f>INDEX('Results w relative recovery'!$DM$2:$HQ$60,MATCH($A49,'Results w relative recovery'!$A$2:$A$60,0),MATCH(BR$5,'Results w relative recovery'!$DM$3:$HQ$3,0))</f>
        <v>#VALUE!</v>
      </c>
      <c r="BS49" s="182" t="e">
        <f>INDEX('Results w relative recovery'!$DM$2:$HQ$60,MATCH($A49,'Results w relative recovery'!$A$2:$A$60,0),MATCH(BS$5,'Results w relative recovery'!$DM$3:$HQ$3,0))</f>
        <v>#VALUE!</v>
      </c>
      <c r="BT49" s="182" t="e">
        <f>INDEX('Results w relative recovery'!$DM$2:$HQ$60,MATCH($A49,'Results w relative recovery'!$A$2:$A$60,0),MATCH(BT$5,'Results w relative recovery'!$DM$3:$HQ$3,0))</f>
        <v>#VALUE!</v>
      </c>
      <c r="BU49" s="182" t="e">
        <f>INDEX('Results w relative recovery'!$DM$2:$HQ$60,MATCH($A49,'Results w relative recovery'!$A$2:$A$60,0),MATCH(BU$5,'Results w relative recovery'!$DM$3:$HQ$3,0))</f>
        <v>#VALUE!</v>
      </c>
      <c r="BV49" s="182" t="e">
        <f>INDEX('Results w relative recovery'!$DM$2:$HQ$60,MATCH($A49,'Results w relative recovery'!$A$2:$A$60,0),MATCH(BV$5,'Results w relative recovery'!$DM$3:$HQ$3,0))</f>
        <v>#VALUE!</v>
      </c>
      <c r="BW49" s="182" t="e">
        <f>INDEX('Results w relative recovery'!$DM$2:$HQ$60,MATCH($A49,'Results w relative recovery'!$A$2:$A$60,0),MATCH(BW$5,'Results w relative recovery'!$DM$3:$HQ$3,0))</f>
        <v>#VALUE!</v>
      </c>
      <c r="BX49" s="182" t="e">
        <f>INDEX('Results w relative recovery'!$DM$2:$HQ$60,MATCH($A49,'Results w relative recovery'!$A$2:$A$60,0),MATCH(BX$5,'Results w relative recovery'!$DM$3:$HQ$3,0))</f>
        <v>#VALUE!</v>
      </c>
      <c r="BY49" s="182" t="e">
        <f>INDEX('Results w relative recovery'!$DM$2:$HQ$60,MATCH($A49,'Results w relative recovery'!$A$2:$A$60,0),MATCH(BY$5,'Results w relative recovery'!$DM$3:$HQ$3,0))</f>
        <v>#VALUE!</v>
      </c>
      <c r="BZ49" s="182" t="e">
        <f>INDEX('Results w relative recovery'!$DM$2:$HQ$60,MATCH($A49,'Results w relative recovery'!$A$2:$A$60,0),MATCH(BZ$5,'Results w relative recovery'!$DM$3:$HQ$3,0))</f>
        <v>#VALUE!</v>
      </c>
      <c r="CA49" s="182" t="e">
        <f>INDEX('Results w relative recovery'!$DM$2:$HQ$60,MATCH($A49,'Results w relative recovery'!$A$2:$A$60,0),MATCH(CA$5,'Results w relative recovery'!$DM$3:$HQ$3,0))</f>
        <v>#VALUE!</v>
      </c>
      <c r="CB49" s="182" t="e">
        <f>INDEX('Results w relative recovery'!$DM$2:$HQ$60,MATCH($A49,'Results w relative recovery'!$A$2:$A$60,0),MATCH(CB$5,'Results w relative recovery'!$DM$3:$HQ$3,0))</f>
        <v>#VALUE!</v>
      </c>
      <c r="CC49" s="182" t="e">
        <f>INDEX('Results w relative recovery'!$DM$2:$HQ$60,MATCH($A49,'Results w relative recovery'!$A$2:$A$60,0),MATCH(CC$5,'Results w relative recovery'!$DM$3:$HQ$3,0))</f>
        <v>#VALUE!</v>
      </c>
      <c r="CD49" s="182" t="e">
        <f>INDEX('Results w relative recovery'!$DM$2:$HQ$60,MATCH($A49,'Results w relative recovery'!$A$2:$A$60,0),MATCH(CD$5,'Results w relative recovery'!$DM$3:$HQ$3,0))</f>
        <v>#VALUE!</v>
      </c>
      <c r="CE49" s="182" t="e">
        <f>INDEX('Results w relative recovery'!$DM$2:$HQ$60,MATCH($A49,'Results w relative recovery'!$A$2:$A$60,0),MATCH(CE$5,'Results w relative recovery'!$DM$3:$HQ$3,0))</f>
        <v>#VALUE!</v>
      </c>
      <c r="CF49" s="182" t="e">
        <f>INDEX('Results w relative recovery'!$DM$2:$HQ$60,MATCH($A49,'Results w relative recovery'!$A$2:$A$60,0),MATCH(CF$5,'Results w relative recovery'!$DM$3:$HQ$3,0))</f>
        <v>#VALUE!</v>
      </c>
      <c r="CG49" s="182" t="e">
        <f>INDEX('Results w relative recovery'!$DM$2:$HQ$60,MATCH($A49,'Results w relative recovery'!$A$2:$A$60,0),MATCH(CG$5,'Results w relative recovery'!$DM$3:$HQ$3,0))</f>
        <v>#VALUE!</v>
      </c>
      <c r="CH49" s="182" t="e">
        <f>INDEX('Results w relative recovery'!$DM$2:$HQ$60,MATCH($A49,'Results w relative recovery'!$A$2:$A$60,0),MATCH(CH$5,'Results w relative recovery'!$DM$3:$HQ$3,0))</f>
        <v>#VALUE!</v>
      </c>
      <c r="CI49" s="182" t="e">
        <f>INDEX('Results w relative recovery'!$DM$2:$HQ$60,MATCH($A49,'Results w relative recovery'!$A$2:$A$60,0),MATCH(CI$5,'Results w relative recovery'!$DM$3:$HQ$3,0))</f>
        <v>#VALUE!</v>
      </c>
      <c r="CJ49" s="182" t="e">
        <f>INDEX('Results w relative recovery'!$DM$2:$HQ$60,MATCH($A49,'Results w relative recovery'!$A$2:$A$60,0),MATCH(CJ$5,'Results w relative recovery'!$DM$3:$HQ$3,0))</f>
        <v>#VALUE!</v>
      </c>
      <c r="CK49" s="182" t="e">
        <f>INDEX('Results w relative recovery'!$DM$2:$HQ$60,MATCH($A49,'Results w relative recovery'!$A$2:$A$60,0),MATCH(CK$5,'Results w relative recovery'!$DM$3:$HQ$3,0))</f>
        <v>#VALUE!</v>
      </c>
      <c r="CL49" s="182" t="e">
        <f>INDEX('Results w relative recovery'!$DM$2:$HQ$60,MATCH($A49,'Results w relative recovery'!$A$2:$A$60,0),MATCH(CL$5,'Results w relative recovery'!$DM$3:$HQ$3,0))</f>
        <v>#VALUE!</v>
      </c>
      <c r="CM49" s="182" t="e">
        <f>INDEX('Results w relative recovery'!$DM$2:$HQ$60,MATCH($A49,'Results w relative recovery'!$A$2:$A$60,0),MATCH(CM$5,'Results w relative recovery'!$DM$3:$HQ$3,0))</f>
        <v>#VALUE!</v>
      </c>
      <c r="CN49" s="182" t="e">
        <f>INDEX('Results w relative recovery'!$DM$2:$HQ$60,MATCH($A49,'Results w relative recovery'!$A$2:$A$60,0),MATCH(CN$5,'Results w relative recovery'!$DM$3:$HQ$3,0))</f>
        <v>#VALUE!</v>
      </c>
      <c r="CO49" s="182" t="e">
        <f>INDEX('Results w relative recovery'!$DM$2:$HQ$60,MATCH($A49,'Results w relative recovery'!$A$2:$A$60,0),MATCH(CO$5,'Results w relative recovery'!$DM$3:$HQ$3,0))</f>
        <v>#VALUE!</v>
      </c>
      <c r="CP49" s="182" t="e">
        <f>INDEX('Results w relative recovery'!$DM$2:$HQ$60,MATCH($A49,'Results w relative recovery'!$A$2:$A$60,0),MATCH(CP$5,'Results w relative recovery'!$DM$3:$HQ$3,0))</f>
        <v>#VALUE!</v>
      </c>
      <c r="CQ49" s="182" t="e">
        <f>INDEX('Results w relative recovery'!$DM$2:$HQ$60,MATCH($A49,'Results w relative recovery'!$A$2:$A$60,0),MATCH(CQ$5,'Results w relative recovery'!$DM$3:$HQ$3,0))</f>
        <v>#VALUE!</v>
      </c>
      <c r="CR49" s="182" t="e">
        <f>INDEX('Results w relative recovery'!$DM$2:$HQ$60,MATCH($A49,'Results w relative recovery'!$A$2:$A$60,0),MATCH(CR$5,'Results w relative recovery'!$DM$3:$HQ$3,0))</f>
        <v>#VALUE!</v>
      </c>
      <c r="CS49" s="182" t="e">
        <f>INDEX('Results w relative recovery'!$DM$2:$HQ$60,MATCH($A49,'Results w relative recovery'!$A$2:$A$60,0),MATCH(CS$5,'Results w relative recovery'!$DM$3:$HQ$3,0))</f>
        <v>#VALUE!</v>
      </c>
      <c r="CT49" s="182" t="e">
        <f>INDEX('Results w relative recovery'!$DM$2:$HQ$60,MATCH($A49,'Results w relative recovery'!$A$2:$A$60,0),MATCH(CT$5,'Results w relative recovery'!$DM$3:$HQ$3,0))</f>
        <v>#VALUE!</v>
      </c>
      <c r="CU49" s="182" t="e">
        <f>INDEX('Results w relative recovery'!$DM$2:$HQ$60,MATCH($A49,'Results w relative recovery'!$A$2:$A$60,0),MATCH(CU$5,'Results w relative recovery'!$DM$3:$HQ$3,0))</f>
        <v>#VALUE!</v>
      </c>
      <c r="CV49" s="182" t="e">
        <f>INDEX('Results w relative recovery'!$DM$2:$HQ$60,MATCH($A49,'Results w relative recovery'!$A$2:$A$60,0),MATCH(CV$5,'Results w relative recovery'!$DM$3:$HQ$3,0))</f>
        <v>#VALUE!</v>
      </c>
      <c r="CW49" s="182" t="e">
        <f>INDEX('Results w relative recovery'!$DM$2:$HQ$60,MATCH($A49,'Results w relative recovery'!$A$2:$A$60,0),MATCH(CW$5,'Results w relative recovery'!$DM$3:$HQ$3,0))</f>
        <v>#VALUE!</v>
      </c>
      <c r="CX49" s="182" t="e">
        <f>INDEX('Results w relative recovery'!$DM$2:$HQ$60,MATCH($A49,'Results w relative recovery'!$A$2:$A$60,0),MATCH(CX$5,'Results w relative recovery'!$DM$3:$HQ$3,0))</f>
        <v>#VALUE!</v>
      </c>
      <c r="CY49" s="182" t="e">
        <f>INDEX('Results w relative recovery'!$DM$2:$HQ$60,MATCH($A49,'Results w relative recovery'!$A$2:$A$60,0),MATCH(CY$5,'Results w relative recovery'!$DM$3:$HQ$3,0))</f>
        <v>#VALUE!</v>
      </c>
      <c r="CZ49" s="182" t="e">
        <f>INDEX('Results w relative recovery'!$DM$2:$HQ$60,MATCH($A49,'Results w relative recovery'!$A$2:$A$60,0),MATCH(CZ$5,'Results w relative recovery'!$DM$3:$HQ$3,0))</f>
        <v>#VALUE!</v>
      </c>
      <c r="DA49" s="182" t="e">
        <f>INDEX('Results w relative recovery'!$DM$2:$HQ$60,MATCH($A49,'Results w relative recovery'!$A$2:$A$60,0),MATCH(DA$5,'Results w relative recovery'!$DM$3:$HQ$3,0))</f>
        <v>#VALUE!</v>
      </c>
      <c r="DB49" s="182" t="e">
        <f>INDEX('Results w relative recovery'!$DM$2:$HQ$60,MATCH($A49,'Results w relative recovery'!$A$2:$A$60,0),MATCH(DB$5,'Results w relative recovery'!$DM$3:$HQ$3,0))</f>
        <v>#VALUE!</v>
      </c>
      <c r="DC49" s="182" t="e">
        <f>INDEX('Results w relative recovery'!$DM$2:$HQ$60,MATCH($A49,'Results w relative recovery'!$A$2:$A$60,0),MATCH(DC$5,'Results w relative recovery'!$DM$3:$HQ$3,0))</f>
        <v>#VALUE!</v>
      </c>
      <c r="DD49" s="182" t="e">
        <f>INDEX('Results w relative recovery'!$DM$2:$HQ$60,MATCH($A49,'Results w relative recovery'!$A$2:$A$60,0),MATCH(DD$5,'Results w relative recovery'!$DM$3:$HQ$3,0))</f>
        <v>#VALUE!</v>
      </c>
      <c r="DE49" s="182" t="e">
        <f>INDEX('Results w relative recovery'!$DM$2:$HQ$60,MATCH($A49,'Results w relative recovery'!$A$2:$A$60,0),MATCH(DE$5,'Results w relative recovery'!$DM$3:$HQ$3,0))</f>
        <v>#VALUE!</v>
      </c>
      <c r="DF49" s="182" t="e">
        <f>INDEX('Results w relative recovery'!$DM$2:$HQ$60,MATCH($A49,'Results w relative recovery'!$A$2:$A$60,0),MATCH(DF$5,'Results w relative recovery'!$DM$3:$HQ$3,0))</f>
        <v>#VALUE!</v>
      </c>
      <c r="DG49" s="182" t="e">
        <f>INDEX('Results w relative recovery'!$DM$2:$HQ$60,MATCH($A49,'Results w relative recovery'!$A$2:$A$60,0),MATCH(DG$5,'Results w relative recovery'!$DM$3:$HQ$3,0))</f>
        <v>#VALUE!</v>
      </c>
      <c r="DH49" s="182" t="e">
        <f>INDEX('Results w relative recovery'!$DM$2:$HQ$60,MATCH($A49,'Results w relative recovery'!$A$2:$A$60,0),MATCH(DH$5,'Results w relative recovery'!$DM$3:$HQ$3,0))</f>
        <v>#VALUE!</v>
      </c>
      <c r="DI49" s="182" t="e">
        <f>INDEX('Results w relative recovery'!$DM$2:$HQ$60,MATCH($A49,'Results w relative recovery'!$A$2:$A$60,0),MATCH(DI$5,'Results w relative recovery'!$DM$3:$HQ$3,0))</f>
        <v>#VALUE!</v>
      </c>
      <c r="DJ49" s="182" t="e">
        <f>INDEX('Results w relative recovery'!$DM$2:$HQ$60,MATCH($A49,'Results w relative recovery'!$A$2:$A$60,0),MATCH(DJ$5,'Results w relative recovery'!$DM$3:$HQ$3,0))</f>
        <v>#VALUE!</v>
      </c>
      <c r="DK49" s="182" t="e">
        <f>INDEX('Results w relative recovery'!$DM$2:$HQ$60,MATCH($A49,'Results w relative recovery'!$A$2:$A$60,0),MATCH(DK$5,'Results w relative recovery'!$DM$3:$HQ$3,0))</f>
        <v>#VALUE!</v>
      </c>
      <c r="DL49" s="182" t="e">
        <f>INDEX('Results w relative recovery'!$DM$2:$HQ$60,MATCH($A49,'Results w relative recovery'!$A$2:$A$60,0),MATCH(DL$5,'Results w relative recovery'!$DM$3:$HQ$3,0))</f>
        <v>#VALUE!</v>
      </c>
      <c r="DM49" s="182" t="e">
        <f>INDEX('Results w relative recovery'!$DM$2:$HQ$60,MATCH($A49,'Results w relative recovery'!$A$2:$A$60,0),MATCH(DM$5,'Results w relative recovery'!$DM$3:$HQ$3,0))</f>
        <v>#VALUE!</v>
      </c>
      <c r="DN49" s="182" t="e">
        <f>INDEX('Results w relative recovery'!$DM$2:$HQ$60,MATCH($A49,'Results w relative recovery'!$A$2:$A$60,0),MATCH(DN$5,'Results w relative recovery'!$DM$3:$HQ$3,0))</f>
        <v>#VALUE!</v>
      </c>
      <c r="DO49" s="182" t="e">
        <f>INDEX('Results w relative recovery'!$DM$2:$HQ$60,MATCH($A49,'Results w relative recovery'!$A$2:$A$60,0),MATCH(DO$5,'Results w relative recovery'!$DM$3:$HQ$3,0))</f>
        <v>#VALUE!</v>
      </c>
    </row>
    <row r="50" spans="1:119" x14ac:dyDescent="0.25">
      <c r="A50" s="103" t="s">
        <v>207</v>
      </c>
      <c r="C50" s="173" t="str">
        <f>LOOKUP(A50,Auswertung_Sequence!A50:A103,Auswertung_Sequence!E50:E103)</f>
        <v>Yes</v>
      </c>
      <c r="E50" s="173">
        <f ca="1">LOOKUP(A50,'Results w relative recovery'!$A$4:$A$60,'Results w relative recovery'!$DL$4:$DL$19)</f>
        <v>440</v>
      </c>
      <c r="L50" s="108" t="str">
        <f>INDEX('Results w relative recovery'!$DM$2:$HQ$60,MATCH($A50,'Results w relative recovery'!$A$2:$A$60,0),MATCH(L$5,'Results w relative recovery'!$DM$3:$HQ$3,0))</f>
        <v>&lt; LOQ</v>
      </c>
      <c r="M50" s="108" t="str">
        <f>INDEX('Results w relative recovery'!$DM$2:$HQ$60,MATCH($A50,'Results w relative recovery'!$A$2:$A$60,0),MATCH(M$5,'Results w relative recovery'!$DM$3:$HQ$3,0))</f>
        <v>&lt; LOQ</v>
      </c>
      <c r="N50" s="108" t="str">
        <f>INDEX('Results w relative recovery'!$DM$2:$HQ$60,MATCH($A50,'Results w relative recovery'!$A$2:$A$60,0),MATCH(N$5,'Results w relative recovery'!$DM$3:$HQ$3,0))</f>
        <v>&lt; LOQ</v>
      </c>
      <c r="O50" s="108" t="str">
        <f>INDEX('Results w relative recovery'!$DM$2:$HQ$60,MATCH($A50,'Results w relative recovery'!$A$2:$A$60,0),MATCH(O$5,'Results w relative recovery'!$DM$3:$HQ$3,0))</f>
        <v>&lt; LOQ</v>
      </c>
      <c r="P50" s="108" t="str">
        <f>INDEX('Results w relative recovery'!$DM$2:$HQ$60,MATCH($A50,'Results w relative recovery'!$A$2:$A$60,0),MATCH(P$5,'Results w relative recovery'!$DM$3:$HQ$3,0))</f>
        <v>&lt; LOQ</v>
      </c>
      <c r="Q50" s="108" t="str">
        <f>INDEX('Results w relative recovery'!$DM$2:$HQ$60,MATCH($A50,'Results w relative recovery'!$A$2:$A$60,0),MATCH(Q$5,'Results w relative recovery'!$DM$3:$HQ$3,0))</f>
        <v>&lt; LOQ</v>
      </c>
      <c r="R50" s="108" t="str">
        <f>INDEX('Results w relative recovery'!$DM$2:$HQ$60,MATCH($A50,'Results w relative recovery'!$A$2:$A$60,0),MATCH(R$5,'Results w relative recovery'!$DM$3:$HQ$3,0))</f>
        <v>&lt; LOQ</v>
      </c>
      <c r="S50" s="108" t="str">
        <f>INDEX('Results w relative recovery'!$DM$2:$HQ$60,MATCH($A50,'Results w relative recovery'!$A$2:$A$60,0),MATCH(S$5,'Results w relative recovery'!$DM$3:$HQ$3,0))</f>
        <v>&lt; LOQ</v>
      </c>
      <c r="T50" s="108" t="str">
        <f>INDEX('Results w relative recovery'!$DM$2:$HQ$60,MATCH($A50,'Results w relative recovery'!$A$2:$A$60,0),MATCH(T$5,'Results w relative recovery'!$DM$3:$HQ$3,0))</f>
        <v>&lt; LOQ</v>
      </c>
      <c r="U50" s="108" t="str">
        <f>INDEX('Results w relative recovery'!$DM$2:$HQ$60,MATCH($A50,'Results w relative recovery'!$A$2:$A$60,0),MATCH(U$5,'Results w relative recovery'!$DM$3:$HQ$3,0))</f>
        <v>&lt; LOQ</v>
      </c>
      <c r="V50" s="108" t="str">
        <f>INDEX('Results w relative recovery'!$DM$2:$HQ$60,MATCH($A50,'Results w relative recovery'!$A$2:$A$60,0),MATCH(V$5,'Results w relative recovery'!$DM$3:$HQ$3,0))</f>
        <v>&lt; LOQ</v>
      </c>
      <c r="W50" s="108">
        <f>INDEX('Results w relative recovery'!$DM$2:$HQ$60,MATCH($A50,'Results w relative recovery'!$A$2:$A$60,0),MATCH(W$5,'Results w relative recovery'!$DM$3:$HQ$3,0))</f>
        <v>571.50710000000004</v>
      </c>
      <c r="X50" s="108">
        <f>INDEX('Results w relative recovery'!$DM$2:$HQ$60,MATCH($A50,'Results w relative recovery'!$A$2:$A$60,0),MATCH(X$5,'Results w relative recovery'!$DM$3:$HQ$3,0))</f>
        <v>978.5761</v>
      </c>
      <c r="Y50" s="108">
        <f>INDEX('Results w relative recovery'!$DM$2:$HQ$60,MATCH($A50,'Results w relative recovery'!$A$2:$A$60,0),MATCH(Y$5,'Results w relative recovery'!$DM$3:$HQ$3,0))</f>
        <v>5099.6490999999996</v>
      </c>
      <c r="Z50" s="108">
        <f>INDEX('Results w relative recovery'!$DM$2:$HQ$60,MATCH($A50,'Results w relative recovery'!$A$2:$A$60,0),MATCH(Z$5,'Results w relative recovery'!$DM$3:$HQ$3,0))</f>
        <v>7375.3663999999999</v>
      </c>
      <c r="AA50" s="108" t="str">
        <f>INDEX('Results w relative recovery'!$DM$2:$HQ$60,MATCH($A50,'Results w relative recovery'!$A$2:$A$60,0),MATCH(AA$5,'Results w relative recovery'!$DM$3:$HQ$3,0))</f>
        <v>&lt; LOQ</v>
      </c>
      <c r="AB50" s="108" t="str">
        <f>INDEX('Results w relative recovery'!$DM$2:$HQ$60,MATCH($A50,'Results w relative recovery'!$A$2:$A$60,0),MATCH(AB$5,'Results w relative recovery'!$DM$3:$HQ$3,0))</f>
        <v>&lt; LOQ</v>
      </c>
      <c r="AC50" s="108" t="str">
        <f>INDEX('Results w relative recovery'!$DM$2:$HQ$60,MATCH($A50,'Results w relative recovery'!$A$2:$A$60,0),MATCH(AC$5,'Results w relative recovery'!$DM$3:$HQ$3,0))</f>
        <v>&lt; LOQ</v>
      </c>
      <c r="AD50" s="108" t="str">
        <f>INDEX('Results w relative recovery'!$DM$2:$HQ$60,MATCH($A50,'Results w relative recovery'!$A$2:$A$60,0),MATCH(AD$5,'Results w relative recovery'!$DM$3:$HQ$3,0))</f>
        <v>&lt; LOQ</v>
      </c>
      <c r="AE50" s="108">
        <f>INDEX('Results w relative recovery'!$DM$2:$HQ$60,MATCH($A50,'Results w relative recovery'!$A$2:$A$60,0),MATCH(AE$5,'Results w relative recovery'!$DM$3:$HQ$3,0))</f>
        <v>526.12729999999999</v>
      </c>
      <c r="AF50" s="108">
        <f>INDEX('Results w relative recovery'!$DM$2:$HQ$60,MATCH($A50,'Results w relative recovery'!$A$2:$A$60,0),MATCH(AF$5,'Results w relative recovery'!$DM$3:$HQ$3,0))</f>
        <v>182023.52600000001</v>
      </c>
      <c r="AG50" s="108" t="str">
        <f>INDEX('Results w relative recovery'!$DM$2:$HQ$60,MATCH($A50,'Results w relative recovery'!$A$2:$A$60,0),MATCH(AG$5,'Results w relative recovery'!$DM$3:$HQ$3,0))</f>
        <v>&lt; LOQ</v>
      </c>
      <c r="AH50" s="108" t="str">
        <f>INDEX('Results w relative recovery'!$DM$2:$HQ$60,MATCH($A50,'Results w relative recovery'!$A$2:$A$60,0),MATCH(AH$5,'Results w relative recovery'!$DM$3:$HQ$3,0))</f>
        <v>&lt; LOQ</v>
      </c>
      <c r="AI50" s="108">
        <f>INDEX('Results w relative recovery'!$DM$2:$HQ$60,MATCH($A50,'Results w relative recovery'!$A$2:$A$60,0),MATCH(AI$5,'Results w relative recovery'!$DM$3:$HQ$3,0))</f>
        <v>36007.705099999999</v>
      </c>
      <c r="AJ50" s="108">
        <f>INDEX('Results w relative recovery'!$DM$2:$HQ$60,MATCH($A50,'Results w relative recovery'!$A$2:$A$60,0),MATCH(AJ$5,'Results w relative recovery'!$DM$3:$HQ$3,0))</f>
        <v>58046.486299999997</v>
      </c>
      <c r="AK50" s="108">
        <f>INDEX('Results w relative recovery'!$DM$2:$HQ$60,MATCH($A50,'Results w relative recovery'!$A$2:$A$60,0),MATCH(AK$5,'Results w relative recovery'!$DM$3:$HQ$3,0))</f>
        <v>35659.837200000002</v>
      </c>
      <c r="AL50" s="108">
        <f>INDEX('Results w relative recovery'!$DM$2:$HQ$60,MATCH($A50,'Results w relative recovery'!$A$2:$A$60,0),MATCH(AL$5,'Results w relative recovery'!$DM$3:$HQ$3,0))</f>
        <v>40553.284699999997</v>
      </c>
      <c r="AM50" s="108">
        <f>INDEX('Results w relative recovery'!$DM$2:$HQ$60,MATCH($A50,'Results w relative recovery'!$A$2:$A$60,0),MATCH(AM$5,'Results w relative recovery'!$DM$3:$HQ$3,0))</f>
        <v>59873.244400000003</v>
      </c>
      <c r="AN50" s="108">
        <f>INDEX('Results w relative recovery'!$DM$2:$HQ$60,MATCH($A50,'Results w relative recovery'!$A$2:$A$60,0),MATCH(AN$5,'Results w relative recovery'!$DM$3:$HQ$3,0))</f>
        <v>41238.675799999997</v>
      </c>
      <c r="AO50" s="108">
        <f>INDEX('Results w relative recovery'!$DM$2:$HQ$60,MATCH($A50,'Results w relative recovery'!$A$2:$A$60,0),MATCH(AO$5,'Results w relative recovery'!$DM$3:$HQ$3,0))</f>
        <v>21779.774600000001</v>
      </c>
      <c r="AP50" s="108">
        <f>INDEX('Results w relative recovery'!$DM$2:$HQ$60,MATCH($A50,'Results w relative recovery'!$A$2:$A$60,0),MATCH(AP$5,'Results w relative recovery'!$DM$3:$HQ$3,0))</f>
        <v>42392.126499999998</v>
      </c>
      <c r="AQ50" s="108">
        <f>INDEX('Results w relative recovery'!$DM$2:$HQ$60,MATCH($A50,'Results w relative recovery'!$A$2:$A$60,0),MATCH(AQ$5,'Results w relative recovery'!$DM$3:$HQ$3,0))</f>
        <v>35685.033300000003</v>
      </c>
      <c r="AR50" s="108">
        <f>INDEX('Results w relative recovery'!$DM$2:$HQ$60,MATCH($A50,'Results w relative recovery'!$A$2:$A$60,0),MATCH(AR$5,'Results w relative recovery'!$DM$3:$HQ$3,0))</f>
        <v>126169.13710000001</v>
      </c>
      <c r="AS50" s="108">
        <f>INDEX('Results w relative recovery'!$DM$2:$HQ$60,MATCH($A50,'Results w relative recovery'!$A$2:$A$60,0),MATCH(AS$5,'Results w relative recovery'!$DM$3:$HQ$3,0))</f>
        <v>187645.20970000001</v>
      </c>
      <c r="AT50" s="108">
        <f>INDEX('Results w relative recovery'!$DM$2:$HQ$60,MATCH($A50,'Results w relative recovery'!$A$2:$A$60,0),MATCH(AT$5,'Results w relative recovery'!$DM$3:$HQ$3,0))</f>
        <v>159136.75049999999</v>
      </c>
      <c r="AU50" s="108">
        <f>INDEX('Results w relative recovery'!$DM$2:$HQ$60,MATCH($A50,'Results w relative recovery'!$A$2:$A$60,0),MATCH(AU$5,'Results w relative recovery'!$DM$3:$HQ$3,0))</f>
        <v>282626.14600000001</v>
      </c>
      <c r="AV50" s="108">
        <f>INDEX('Results w relative recovery'!$DM$2:$HQ$60,MATCH($A50,'Results w relative recovery'!$A$2:$A$60,0),MATCH(AV$5,'Results w relative recovery'!$DM$3:$HQ$3,0))</f>
        <v>290014.71850000002</v>
      </c>
      <c r="AW50" s="108">
        <f>INDEX('Results w relative recovery'!$DM$2:$HQ$60,MATCH($A50,'Results w relative recovery'!$A$2:$A$60,0),MATCH(AW$5,'Results w relative recovery'!$DM$3:$HQ$3,0))</f>
        <v>450624.01539999997</v>
      </c>
      <c r="AX50" s="108">
        <f>INDEX('Results w relative recovery'!$DM$2:$HQ$60,MATCH($A50,'Results w relative recovery'!$A$2:$A$60,0),MATCH(AX$5,'Results w relative recovery'!$DM$3:$HQ$3,0))</f>
        <v>815210.39820000005</v>
      </c>
      <c r="AY50" s="108">
        <f>INDEX('Results w relative recovery'!$DM$2:$HQ$60,MATCH($A50,'Results w relative recovery'!$A$2:$A$60,0),MATCH(AY$5,'Results w relative recovery'!$DM$3:$HQ$3,0))</f>
        <v>812957.21160000004</v>
      </c>
      <c r="AZ50" s="108">
        <f>INDEX('Results w relative recovery'!$DM$2:$HQ$60,MATCH($A50,'Results w relative recovery'!$A$2:$A$60,0),MATCH(AZ$5,'Results w relative recovery'!$DM$3:$HQ$3,0))</f>
        <v>1132764.3182000001</v>
      </c>
      <c r="BA50" s="108">
        <f>INDEX('Results w relative recovery'!$DM$2:$HQ$60,MATCH($A50,'Results w relative recovery'!$A$2:$A$60,0),MATCH(BA$5,'Results w relative recovery'!$DM$3:$HQ$3,0))</f>
        <v>1615804.2690000001</v>
      </c>
      <c r="BB50" s="108">
        <f>INDEX('Results w relative recovery'!$DM$2:$HQ$60,MATCH($A50,'Results w relative recovery'!$A$2:$A$60,0),MATCH(BB$5,'Results w relative recovery'!$DM$3:$HQ$3,0))</f>
        <v>1258722.0231999999</v>
      </c>
      <c r="BC50" s="108">
        <f>INDEX('Results w relative recovery'!$DM$2:$HQ$60,MATCH($A50,'Results w relative recovery'!$A$2:$A$60,0),MATCH(BC$5,'Results w relative recovery'!$DM$3:$HQ$3,0))</f>
        <v>1347538.9927000001</v>
      </c>
      <c r="BD50" s="108">
        <f>INDEX('Results w relative recovery'!$DM$2:$HQ$60,MATCH($A50,'Results w relative recovery'!$A$2:$A$60,0),MATCH(BD$5,'Results w relative recovery'!$DM$3:$HQ$3,0))</f>
        <v>1386074.8589000001</v>
      </c>
      <c r="BE50" s="108">
        <f>INDEX('Results w relative recovery'!$DM$2:$HQ$60,MATCH($A50,'Results w relative recovery'!$A$2:$A$60,0),MATCH(BE$5,'Results w relative recovery'!$DM$3:$HQ$3,0))</f>
        <v>1312488.2319</v>
      </c>
      <c r="BF50" s="108">
        <f>INDEX('Results w relative recovery'!$DM$2:$HQ$60,MATCH($A50,'Results w relative recovery'!$A$2:$A$60,0),MATCH(BF$5,'Results w relative recovery'!$DM$3:$HQ$3,0))</f>
        <v>991832.93220000004</v>
      </c>
      <c r="BG50" s="108">
        <f>INDEX('Results w relative recovery'!$DM$2:$HQ$60,MATCH($A50,'Results w relative recovery'!$A$2:$A$60,0),MATCH(BG$5,'Results w relative recovery'!$DM$3:$HQ$3,0))</f>
        <v>1087051.9235</v>
      </c>
      <c r="BH50" s="108" t="str">
        <f>INDEX('Results w relative recovery'!$DM$2:$HQ$60,MATCH($A50,'Results w relative recovery'!$A$2:$A$60,0),MATCH(BH$5,'Results w relative recovery'!$DM$3:$HQ$3,0))</f>
        <v>&lt; LOQ</v>
      </c>
      <c r="BI50" s="108" t="str">
        <f>INDEX('Results w relative recovery'!$DM$2:$HQ$60,MATCH($A50,'Results w relative recovery'!$A$2:$A$60,0),MATCH(BI$5,'Results w relative recovery'!$DM$3:$HQ$3,0))</f>
        <v>&lt; LOQ</v>
      </c>
      <c r="BJ50" s="108" t="str">
        <f>INDEX('Results w relative recovery'!$DM$2:$HQ$60,MATCH($A50,'Results w relative recovery'!$A$2:$A$60,0),MATCH(BJ$5,'Results w relative recovery'!$DM$3:$HQ$3,0))</f>
        <v>&lt; LOQ</v>
      </c>
      <c r="BK50" s="108" t="str">
        <f>INDEX('Results w relative recovery'!$DM$2:$HQ$60,MATCH($A50,'Results w relative recovery'!$A$2:$A$60,0),MATCH(BK$5,'Results w relative recovery'!$DM$3:$HQ$3,0))</f>
        <v>&lt; LOQ</v>
      </c>
      <c r="BL50" s="108" t="str">
        <f>INDEX('Results w relative recovery'!$DM$2:$HQ$60,MATCH($A50,'Results w relative recovery'!$A$2:$A$60,0),MATCH(BL$5,'Results w relative recovery'!$DM$3:$HQ$3,0))</f>
        <v>&lt; LOQ</v>
      </c>
      <c r="BM50" s="108">
        <f>INDEX('Results w relative recovery'!$DM$2:$HQ$60,MATCH($A50,'Results w relative recovery'!$A$2:$A$60,0),MATCH(BM$5,'Results w relative recovery'!$DM$3:$HQ$3,0))</f>
        <v>8280530.3351999996</v>
      </c>
      <c r="BN50" s="108">
        <f>INDEX('Results w relative recovery'!$DM$2:$HQ$60,MATCH($A50,'Results w relative recovery'!$A$2:$A$60,0),MATCH(BN$5,'Results w relative recovery'!$DM$3:$HQ$3,0))</f>
        <v>187001990.8924</v>
      </c>
      <c r="BO50" s="108" t="str">
        <f>INDEX('Results w relative recovery'!$DM$2:$HQ$60,MATCH($A50,'Results w relative recovery'!$A$2:$A$60,0),MATCH(BO$5,'Results w relative recovery'!$DM$3:$HQ$3,0))</f>
        <v>&lt; LOQ</v>
      </c>
      <c r="BP50" s="108" t="str">
        <f>INDEX('Results w relative recovery'!$DM$2:$HQ$60,MATCH($A50,'Results w relative recovery'!$A$2:$A$60,0),MATCH(BP$5,'Results w relative recovery'!$DM$3:$HQ$3,0))</f>
        <v>&lt; LOQ</v>
      </c>
      <c r="BQ50" s="108" t="str">
        <f>INDEX('Results w relative recovery'!$DM$2:$HQ$60,MATCH($A50,'Results w relative recovery'!$A$2:$A$60,0),MATCH(BQ$5,'Results w relative recovery'!$DM$3:$HQ$3,0))</f>
        <v>&lt; LOQ</v>
      </c>
      <c r="BR50" s="108" t="str">
        <f>INDEX('Results w relative recovery'!$DM$2:$HQ$60,MATCH($A50,'Results w relative recovery'!$A$2:$A$60,0),MATCH(BR$5,'Results w relative recovery'!$DM$3:$HQ$3,0))</f>
        <v>&lt; LOQ</v>
      </c>
      <c r="BS50" s="108" t="str">
        <f>INDEX('Results w relative recovery'!$DM$2:$HQ$60,MATCH($A50,'Results w relative recovery'!$A$2:$A$60,0),MATCH(BS$5,'Results w relative recovery'!$DM$3:$HQ$3,0))</f>
        <v>&lt; LOQ</v>
      </c>
      <c r="BT50" s="108" t="str">
        <f>INDEX('Results w relative recovery'!$DM$2:$HQ$60,MATCH($A50,'Results w relative recovery'!$A$2:$A$60,0),MATCH(BT$5,'Results w relative recovery'!$DM$3:$HQ$3,0))</f>
        <v>&lt; LOQ</v>
      </c>
      <c r="BU50" s="108" t="str">
        <f>INDEX('Results w relative recovery'!$DM$2:$HQ$60,MATCH($A50,'Results w relative recovery'!$A$2:$A$60,0),MATCH(BU$5,'Results w relative recovery'!$DM$3:$HQ$3,0))</f>
        <v>&lt; LOQ</v>
      </c>
      <c r="BV50" s="108" t="str">
        <f>INDEX('Results w relative recovery'!$DM$2:$HQ$60,MATCH($A50,'Results w relative recovery'!$A$2:$A$60,0),MATCH(BV$5,'Results w relative recovery'!$DM$3:$HQ$3,0))</f>
        <v>&lt; LOQ</v>
      </c>
      <c r="BW50" s="108">
        <f>INDEX('Results w relative recovery'!$DM$2:$HQ$60,MATCH($A50,'Results w relative recovery'!$A$2:$A$60,0),MATCH(BW$5,'Results w relative recovery'!$DM$3:$HQ$3,0))</f>
        <v>827.64499999999998</v>
      </c>
      <c r="BX50" s="108">
        <f>INDEX('Results w relative recovery'!$DM$2:$HQ$60,MATCH($A50,'Results w relative recovery'!$A$2:$A$60,0),MATCH(BX$5,'Results w relative recovery'!$DM$3:$HQ$3,0))</f>
        <v>877.11509999999998</v>
      </c>
      <c r="BY50" s="108">
        <f>INDEX('Results w relative recovery'!$DM$2:$HQ$60,MATCH($A50,'Results w relative recovery'!$A$2:$A$60,0),MATCH(BY$5,'Results w relative recovery'!$DM$3:$HQ$3,0))</f>
        <v>879.65359999999998</v>
      </c>
      <c r="BZ50" s="108">
        <f>INDEX('Results w relative recovery'!$DM$2:$HQ$60,MATCH($A50,'Results w relative recovery'!$A$2:$A$60,0),MATCH(BZ$5,'Results w relative recovery'!$DM$3:$HQ$3,0))</f>
        <v>915.19309999999996</v>
      </c>
      <c r="CA50" s="108">
        <f>INDEX('Results w relative recovery'!$DM$2:$HQ$60,MATCH($A50,'Results w relative recovery'!$A$2:$A$60,0),MATCH(CA$5,'Results w relative recovery'!$DM$3:$HQ$3,0))</f>
        <v>960.8596</v>
      </c>
      <c r="CB50" s="108">
        <f>INDEX('Results w relative recovery'!$DM$2:$HQ$60,MATCH($A50,'Results w relative recovery'!$A$2:$A$60,0),MATCH(CB$5,'Results w relative recovery'!$DM$3:$HQ$3,0))</f>
        <v>972.72</v>
      </c>
      <c r="CC50" s="108">
        <f>INDEX('Results w relative recovery'!$DM$2:$HQ$60,MATCH($A50,'Results w relative recovery'!$A$2:$A$60,0),MATCH(CC$5,'Results w relative recovery'!$DM$3:$HQ$3,0))</f>
        <v>454.0686</v>
      </c>
      <c r="CD50" s="108">
        <f>INDEX('Results w relative recovery'!$DM$2:$HQ$60,MATCH($A50,'Results w relative recovery'!$A$2:$A$60,0),MATCH(CD$5,'Results w relative recovery'!$DM$3:$HQ$3,0))</f>
        <v>990.61599999999999</v>
      </c>
      <c r="CE50" s="108">
        <f>INDEX('Results w relative recovery'!$DM$2:$HQ$60,MATCH($A50,'Results w relative recovery'!$A$2:$A$60,0),MATCH(CE$5,'Results w relative recovery'!$DM$3:$HQ$3,0))</f>
        <v>2874.3161</v>
      </c>
      <c r="CF50" s="108">
        <f>INDEX('Results w relative recovery'!$DM$2:$HQ$60,MATCH($A50,'Results w relative recovery'!$A$2:$A$60,0),MATCH(CF$5,'Results w relative recovery'!$DM$3:$HQ$3,0))</f>
        <v>2921.1709000000001</v>
      </c>
      <c r="CG50" s="108">
        <f>INDEX('Results w relative recovery'!$DM$2:$HQ$60,MATCH($A50,'Results w relative recovery'!$A$2:$A$60,0),MATCH(CG$5,'Results w relative recovery'!$DM$3:$HQ$3,0))</f>
        <v>1052.2731000000001</v>
      </c>
      <c r="CH50" s="108">
        <f>INDEX('Results w relative recovery'!$DM$2:$HQ$60,MATCH($A50,'Results w relative recovery'!$A$2:$A$60,0),MATCH(CH$5,'Results w relative recovery'!$DM$3:$HQ$3,0))</f>
        <v>3348.9027999999998</v>
      </c>
      <c r="CI50" s="108" t="str">
        <f>INDEX('Results w relative recovery'!$DM$2:$HQ$60,MATCH($A50,'Results w relative recovery'!$A$2:$A$60,0),MATCH(CI$5,'Results w relative recovery'!$DM$3:$HQ$3,0))</f>
        <v>&lt; LOQ</v>
      </c>
      <c r="CJ50" s="108" t="str">
        <f>INDEX('Results w relative recovery'!$DM$2:$HQ$60,MATCH($A50,'Results w relative recovery'!$A$2:$A$60,0),MATCH(CJ$5,'Results w relative recovery'!$DM$3:$HQ$3,0))</f>
        <v>&lt; LOQ</v>
      </c>
      <c r="CK50" s="108" t="str">
        <f>INDEX('Results w relative recovery'!$DM$2:$HQ$60,MATCH($A50,'Results w relative recovery'!$A$2:$A$60,0),MATCH(CK$5,'Results w relative recovery'!$DM$3:$HQ$3,0))</f>
        <v>&lt; LOQ</v>
      </c>
      <c r="CL50" s="108" t="str">
        <f>INDEX('Results w relative recovery'!$DM$2:$HQ$60,MATCH($A50,'Results w relative recovery'!$A$2:$A$60,0),MATCH(CL$5,'Results w relative recovery'!$DM$3:$HQ$3,0))</f>
        <v>&lt; LOQ</v>
      </c>
      <c r="CM50" s="108" t="str">
        <f>INDEX('Results w relative recovery'!$DM$2:$HQ$60,MATCH($A50,'Results w relative recovery'!$A$2:$A$60,0),MATCH(CM$5,'Results w relative recovery'!$DM$3:$HQ$3,0))</f>
        <v>&lt; LOQ</v>
      </c>
      <c r="CN50" s="108">
        <f>INDEX('Results w relative recovery'!$DM$2:$HQ$60,MATCH($A50,'Results w relative recovery'!$A$2:$A$60,0),MATCH(CN$5,'Results w relative recovery'!$DM$3:$HQ$3,0))</f>
        <v>34923.434500000003</v>
      </c>
      <c r="CO50" s="108">
        <f>INDEX('Results w relative recovery'!$DM$2:$HQ$60,MATCH($A50,'Results w relative recovery'!$A$2:$A$60,0),MATCH(CO$5,'Results w relative recovery'!$DM$3:$HQ$3,0))</f>
        <v>90220.900500000003</v>
      </c>
      <c r="CP50" s="108">
        <f>INDEX('Results w relative recovery'!$DM$2:$HQ$60,MATCH($A50,'Results w relative recovery'!$A$2:$A$60,0),MATCH(CP$5,'Results w relative recovery'!$DM$3:$HQ$3,0))</f>
        <v>322226.26319999999</v>
      </c>
      <c r="CQ50" s="108">
        <f>INDEX('Results w relative recovery'!$DM$2:$HQ$60,MATCH($A50,'Results w relative recovery'!$A$2:$A$60,0),MATCH(CQ$5,'Results w relative recovery'!$DM$3:$HQ$3,0))</f>
        <v>1071095.2677</v>
      </c>
      <c r="CR50" s="108" t="str">
        <f>INDEX('Results w relative recovery'!$DM$2:$HQ$60,MATCH($A50,'Results w relative recovery'!$A$2:$A$60,0),MATCH(CR$5,'Results w relative recovery'!$DM$3:$HQ$3,0))</f>
        <v>&lt; LOQ</v>
      </c>
      <c r="CS50" s="108" t="str">
        <f>INDEX('Results w relative recovery'!$DM$2:$HQ$60,MATCH($A50,'Results w relative recovery'!$A$2:$A$60,0),MATCH(CS$5,'Results w relative recovery'!$DM$3:$HQ$3,0))</f>
        <v>&lt; LOQ</v>
      </c>
      <c r="CT50" s="108" t="str">
        <f>INDEX('Results w relative recovery'!$DM$2:$HQ$60,MATCH($A50,'Results w relative recovery'!$A$2:$A$60,0),MATCH(CT$5,'Results w relative recovery'!$DM$3:$HQ$3,0))</f>
        <v>&lt; LOQ</v>
      </c>
      <c r="CU50" s="108" t="str">
        <f>INDEX('Results w relative recovery'!$DM$2:$HQ$60,MATCH($A50,'Results w relative recovery'!$A$2:$A$60,0),MATCH(CU$5,'Results w relative recovery'!$DM$3:$HQ$3,0))</f>
        <v>&lt; LOQ</v>
      </c>
      <c r="CV50" s="108">
        <f>INDEX('Results w relative recovery'!$DM$2:$HQ$60,MATCH($A50,'Results w relative recovery'!$A$2:$A$60,0),MATCH(CV$5,'Results w relative recovery'!$DM$3:$HQ$3,0))</f>
        <v>516.42989999999998</v>
      </c>
      <c r="CW50" s="108">
        <f>INDEX('Results w relative recovery'!$DM$2:$HQ$60,MATCH($A50,'Results w relative recovery'!$A$2:$A$60,0),MATCH(CW$5,'Results w relative recovery'!$DM$3:$HQ$3,0))</f>
        <v>2606.1943000000001</v>
      </c>
      <c r="CX50" s="108">
        <f>INDEX('Results w relative recovery'!$DM$2:$HQ$60,MATCH($A50,'Results w relative recovery'!$A$2:$A$60,0),MATCH(CX$5,'Results w relative recovery'!$DM$3:$HQ$3,0))</f>
        <v>9103.8220000000001</v>
      </c>
      <c r="CY50" s="108">
        <f>INDEX('Results w relative recovery'!$DM$2:$HQ$60,MATCH($A50,'Results w relative recovery'!$A$2:$A$60,0),MATCH(CY$5,'Results w relative recovery'!$DM$3:$HQ$3,0))</f>
        <v>73215.056899999996</v>
      </c>
      <c r="CZ50" s="108" t="str">
        <f>INDEX('Results w relative recovery'!$DM$2:$HQ$60,MATCH($A50,'Results w relative recovery'!$A$2:$A$60,0),MATCH(CZ$5,'Results w relative recovery'!$DM$3:$HQ$3,0))</f>
        <v>&lt; LOQ</v>
      </c>
      <c r="DA50" s="108" t="str">
        <f>INDEX('Results w relative recovery'!$DM$2:$HQ$60,MATCH($A50,'Results w relative recovery'!$A$2:$A$60,0),MATCH(DA$5,'Results w relative recovery'!$DM$3:$HQ$3,0))</f>
        <v>&lt; LOQ</v>
      </c>
      <c r="DB50" s="108" t="str">
        <f>INDEX('Results w relative recovery'!$DM$2:$HQ$60,MATCH($A50,'Results w relative recovery'!$A$2:$A$60,0),MATCH(DB$5,'Results w relative recovery'!$DM$3:$HQ$3,0))</f>
        <v>&lt; LOQ</v>
      </c>
      <c r="DC50" s="108" t="str">
        <f>INDEX('Results w relative recovery'!$DM$2:$HQ$60,MATCH($A50,'Results w relative recovery'!$A$2:$A$60,0),MATCH(DC$5,'Results w relative recovery'!$DM$3:$HQ$3,0))</f>
        <v>&lt; LOQ</v>
      </c>
      <c r="DD50" s="108" t="str">
        <f>INDEX('Results w relative recovery'!$DM$2:$HQ$60,MATCH($A50,'Results w relative recovery'!$A$2:$A$60,0),MATCH(DD$5,'Results w relative recovery'!$DM$3:$HQ$3,0))</f>
        <v>&lt; LOQ</v>
      </c>
      <c r="DE50" s="108" t="str">
        <f>INDEX('Results w relative recovery'!$DM$2:$HQ$60,MATCH($A50,'Results w relative recovery'!$A$2:$A$60,0),MATCH(DE$5,'Results w relative recovery'!$DM$3:$HQ$3,0))</f>
        <v>&lt; LOQ</v>
      </c>
      <c r="DF50" s="108" t="str">
        <f>INDEX('Results w relative recovery'!$DM$2:$HQ$60,MATCH($A50,'Results w relative recovery'!$A$2:$A$60,0),MATCH(DF$5,'Results w relative recovery'!$DM$3:$HQ$3,0))</f>
        <v>&lt; LOQ</v>
      </c>
      <c r="DG50" s="108" t="str">
        <f>INDEX('Results w relative recovery'!$DM$2:$HQ$60,MATCH($A50,'Results w relative recovery'!$A$2:$A$60,0),MATCH(DG$5,'Results w relative recovery'!$DM$3:$HQ$3,0))</f>
        <v>&lt; LOQ</v>
      </c>
      <c r="DH50" s="108" t="str">
        <f>INDEX('Results w relative recovery'!$DM$2:$HQ$60,MATCH($A50,'Results w relative recovery'!$A$2:$A$60,0),MATCH(DH$5,'Results w relative recovery'!$DM$3:$HQ$3,0))</f>
        <v>&lt; LOQ</v>
      </c>
      <c r="DI50" s="108" t="str">
        <f>INDEX('Results w relative recovery'!$DM$2:$HQ$60,MATCH($A50,'Results w relative recovery'!$A$2:$A$60,0),MATCH(DI$5,'Results w relative recovery'!$DM$3:$HQ$3,0))</f>
        <v>&lt; LOQ</v>
      </c>
      <c r="DJ50" s="108" t="str">
        <f>INDEX('Results w relative recovery'!$DM$2:$HQ$60,MATCH($A50,'Results w relative recovery'!$A$2:$A$60,0),MATCH(DJ$5,'Results w relative recovery'!$DM$3:$HQ$3,0))</f>
        <v>&lt; LOQ</v>
      </c>
      <c r="DK50" s="108" t="str">
        <f>INDEX('Results w relative recovery'!$DM$2:$HQ$60,MATCH($A50,'Results w relative recovery'!$A$2:$A$60,0),MATCH(DK$5,'Results w relative recovery'!$DM$3:$HQ$3,0))</f>
        <v>&lt; LOQ</v>
      </c>
      <c r="DL50" s="108">
        <f>INDEX('Results w relative recovery'!$DM$2:$HQ$60,MATCH($A50,'Results w relative recovery'!$A$2:$A$60,0),MATCH(DL$5,'Results w relative recovery'!$DM$3:$HQ$3,0))</f>
        <v>571.50710000000004</v>
      </c>
      <c r="DM50" s="108">
        <f>INDEX('Results w relative recovery'!$DM$2:$HQ$60,MATCH($A50,'Results w relative recovery'!$A$2:$A$60,0),MATCH(DM$5,'Results w relative recovery'!$DM$3:$HQ$3,0))</f>
        <v>978.5761</v>
      </c>
      <c r="DN50" s="108">
        <f>INDEX('Results w relative recovery'!$DM$2:$HQ$60,MATCH($A50,'Results w relative recovery'!$A$2:$A$60,0),MATCH(DN$5,'Results w relative recovery'!$DM$3:$HQ$3,0))</f>
        <v>5099.6490999999996</v>
      </c>
      <c r="DO50" s="108">
        <f>INDEX('Results w relative recovery'!$DM$2:$HQ$60,MATCH($A50,'Results w relative recovery'!$A$2:$A$60,0),MATCH(DO$5,'Results w relative recovery'!$DM$3:$HQ$3,0))</f>
        <v>7375.3663999999999</v>
      </c>
    </row>
    <row r="51" spans="1:119" x14ac:dyDescent="0.25">
      <c r="A51" s="103" t="s">
        <v>180</v>
      </c>
      <c r="C51" s="173" t="str">
        <f>LOOKUP(A51,Auswertung_Sequence!A51:A104,Auswertung_Sequence!E51:E104)</f>
        <v>Yes</v>
      </c>
      <c r="E51" s="173">
        <f ca="1">LOOKUP(A51,'Results w relative recovery'!$A$4:$A$60,'Results w relative recovery'!$DL$4:$DL$19)</f>
        <v>61</v>
      </c>
      <c r="L51" s="108" t="str">
        <f>INDEX('Results w relative recovery'!$DM$2:$HQ$60,MATCH($A51,'Results w relative recovery'!$A$2:$A$60,0),MATCH(L$5,'Results w relative recovery'!$DM$3:$HQ$3,0))</f>
        <v>&lt; LOQ</v>
      </c>
      <c r="M51" s="108" t="str">
        <f>INDEX('Results w relative recovery'!$DM$2:$HQ$60,MATCH($A51,'Results w relative recovery'!$A$2:$A$60,0),MATCH(M$5,'Results w relative recovery'!$DM$3:$HQ$3,0))</f>
        <v>&lt; LOQ</v>
      </c>
      <c r="N51" s="108" t="str">
        <f>INDEX('Results w relative recovery'!$DM$2:$HQ$60,MATCH($A51,'Results w relative recovery'!$A$2:$A$60,0),MATCH(N$5,'Results w relative recovery'!$DM$3:$HQ$3,0))</f>
        <v>&lt; LOQ</v>
      </c>
      <c r="O51" s="108" t="str">
        <f>INDEX('Results w relative recovery'!$DM$2:$HQ$60,MATCH($A51,'Results w relative recovery'!$A$2:$A$60,0),MATCH(O$5,'Results w relative recovery'!$DM$3:$HQ$3,0))</f>
        <v>&lt; LOQ</v>
      </c>
      <c r="P51" s="108" t="str">
        <f>INDEX('Results w relative recovery'!$DM$2:$HQ$60,MATCH($A51,'Results w relative recovery'!$A$2:$A$60,0),MATCH(P$5,'Results w relative recovery'!$DM$3:$HQ$3,0))</f>
        <v>&lt; LOQ</v>
      </c>
      <c r="Q51" s="108" t="str">
        <f>INDEX('Results w relative recovery'!$DM$2:$HQ$60,MATCH($A51,'Results w relative recovery'!$A$2:$A$60,0),MATCH(Q$5,'Results w relative recovery'!$DM$3:$HQ$3,0))</f>
        <v>&lt; LOQ</v>
      </c>
      <c r="R51" s="108" t="str">
        <f>INDEX('Results w relative recovery'!$DM$2:$HQ$60,MATCH($A51,'Results w relative recovery'!$A$2:$A$60,0),MATCH(R$5,'Results w relative recovery'!$DM$3:$HQ$3,0))</f>
        <v>&lt; LOQ</v>
      </c>
      <c r="S51" s="108" t="str">
        <f>INDEX('Results w relative recovery'!$DM$2:$HQ$60,MATCH($A51,'Results w relative recovery'!$A$2:$A$60,0),MATCH(S$5,'Results w relative recovery'!$DM$3:$HQ$3,0))</f>
        <v>&lt; LOQ</v>
      </c>
      <c r="T51" s="108" t="str">
        <f>INDEX('Results w relative recovery'!$DM$2:$HQ$60,MATCH($A51,'Results w relative recovery'!$A$2:$A$60,0),MATCH(T$5,'Results w relative recovery'!$DM$3:$HQ$3,0))</f>
        <v>&lt; LOQ</v>
      </c>
      <c r="U51" s="108">
        <f>INDEX('Results w relative recovery'!$DM$2:$HQ$60,MATCH($A51,'Results w relative recovery'!$A$2:$A$60,0),MATCH(U$5,'Results w relative recovery'!$DM$3:$HQ$3,0))</f>
        <v>105.0141</v>
      </c>
      <c r="V51" s="108">
        <f>INDEX('Results w relative recovery'!$DM$2:$HQ$60,MATCH($A51,'Results w relative recovery'!$A$2:$A$60,0),MATCH(V$5,'Results w relative recovery'!$DM$3:$HQ$3,0))</f>
        <v>194.46549999999999</v>
      </c>
      <c r="W51" s="108">
        <f>INDEX('Results w relative recovery'!$DM$2:$HQ$60,MATCH($A51,'Results w relative recovery'!$A$2:$A$60,0),MATCH(W$5,'Results w relative recovery'!$DM$3:$HQ$3,0))</f>
        <v>599.10320000000002</v>
      </c>
      <c r="X51" s="108">
        <f>INDEX('Results w relative recovery'!$DM$2:$HQ$60,MATCH($A51,'Results w relative recovery'!$A$2:$A$60,0),MATCH(X$5,'Results w relative recovery'!$DM$3:$HQ$3,0))</f>
        <v>1056.7992999999999</v>
      </c>
      <c r="Y51" s="108">
        <f>INDEX('Results w relative recovery'!$DM$2:$HQ$60,MATCH($A51,'Results w relative recovery'!$A$2:$A$60,0),MATCH(Y$5,'Results w relative recovery'!$DM$3:$HQ$3,0))</f>
        <v>4856.3024999999998</v>
      </c>
      <c r="Z51" s="108">
        <f>INDEX('Results w relative recovery'!$DM$2:$HQ$60,MATCH($A51,'Results w relative recovery'!$A$2:$A$60,0),MATCH(Z$5,'Results w relative recovery'!$DM$3:$HQ$3,0))</f>
        <v>6687.6958000000004</v>
      </c>
      <c r="AA51" s="108" t="str">
        <f>INDEX('Results w relative recovery'!$DM$2:$HQ$60,MATCH($A51,'Results w relative recovery'!$A$2:$A$60,0),MATCH(AA$5,'Results w relative recovery'!$DM$3:$HQ$3,0))</f>
        <v>&lt; LOQ</v>
      </c>
      <c r="AB51" s="108" t="str">
        <f>INDEX('Results w relative recovery'!$DM$2:$HQ$60,MATCH($A51,'Results w relative recovery'!$A$2:$A$60,0),MATCH(AB$5,'Results w relative recovery'!$DM$3:$HQ$3,0))</f>
        <v>&lt; LOQ</v>
      </c>
      <c r="AC51" s="108" t="str">
        <f>INDEX('Results w relative recovery'!$DM$2:$HQ$60,MATCH($A51,'Results w relative recovery'!$A$2:$A$60,0),MATCH(AC$5,'Results w relative recovery'!$DM$3:$HQ$3,0))</f>
        <v>&lt; LOQ</v>
      </c>
      <c r="AD51" s="108" t="str">
        <f>INDEX('Results w relative recovery'!$DM$2:$HQ$60,MATCH($A51,'Results w relative recovery'!$A$2:$A$60,0),MATCH(AD$5,'Results w relative recovery'!$DM$3:$HQ$3,0))</f>
        <v>&lt; LOQ</v>
      </c>
      <c r="AE51" s="108" t="str">
        <f>INDEX('Results w relative recovery'!$DM$2:$HQ$60,MATCH($A51,'Results w relative recovery'!$A$2:$A$60,0),MATCH(AE$5,'Results w relative recovery'!$DM$3:$HQ$3,0))</f>
        <v>&lt; LOQ</v>
      </c>
      <c r="AF51" s="108">
        <f>INDEX('Results w relative recovery'!$DM$2:$HQ$60,MATCH($A51,'Results w relative recovery'!$A$2:$A$60,0),MATCH(AF$5,'Results w relative recovery'!$DM$3:$HQ$3,0))</f>
        <v>2501.1885000000002</v>
      </c>
      <c r="AG51" s="108" t="str">
        <f>INDEX('Results w relative recovery'!$DM$2:$HQ$60,MATCH($A51,'Results w relative recovery'!$A$2:$A$60,0),MATCH(AG$5,'Results w relative recovery'!$DM$3:$HQ$3,0))</f>
        <v>&lt; LOQ</v>
      </c>
      <c r="AH51" s="108" t="str">
        <f>INDEX('Results w relative recovery'!$DM$2:$HQ$60,MATCH($A51,'Results w relative recovery'!$A$2:$A$60,0),MATCH(AH$5,'Results w relative recovery'!$DM$3:$HQ$3,0))</f>
        <v>&lt; LOQ</v>
      </c>
      <c r="AI51" s="108" t="str">
        <f>INDEX('Results w relative recovery'!$DM$2:$HQ$60,MATCH($A51,'Results w relative recovery'!$A$2:$A$60,0),MATCH(AI$5,'Results w relative recovery'!$DM$3:$HQ$3,0))</f>
        <v>&lt; LOQ</v>
      </c>
      <c r="AJ51" s="108" t="str">
        <f>INDEX('Results w relative recovery'!$DM$2:$HQ$60,MATCH($A51,'Results w relative recovery'!$A$2:$A$60,0),MATCH(AJ$5,'Results w relative recovery'!$DM$3:$HQ$3,0))</f>
        <v>&lt; LOQ</v>
      </c>
      <c r="AK51" s="108">
        <f>INDEX('Results w relative recovery'!$DM$2:$HQ$60,MATCH($A51,'Results w relative recovery'!$A$2:$A$60,0),MATCH(AK$5,'Results w relative recovery'!$DM$3:$HQ$3,0))</f>
        <v>246.90620000000001</v>
      </c>
      <c r="AL51" s="108" t="str">
        <f>INDEX('Results w relative recovery'!$DM$2:$HQ$60,MATCH($A51,'Results w relative recovery'!$A$2:$A$60,0),MATCH(AL$5,'Results w relative recovery'!$DM$3:$HQ$3,0))</f>
        <v>&lt; LOQ</v>
      </c>
      <c r="AM51" s="108" t="str">
        <f>INDEX('Results w relative recovery'!$DM$2:$HQ$60,MATCH($A51,'Results w relative recovery'!$A$2:$A$60,0),MATCH(AM$5,'Results w relative recovery'!$DM$3:$HQ$3,0))</f>
        <v>&lt; LOQ</v>
      </c>
      <c r="AN51" s="108">
        <f>INDEX('Results w relative recovery'!$DM$2:$HQ$60,MATCH($A51,'Results w relative recovery'!$A$2:$A$60,0),MATCH(AN$5,'Results w relative recovery'!$DM$3:$HQ$3,0))</f>
        <v>234.74209999999999</v>
      </c>
      <c r="AO51" s="108" t="str">
        <f>INDEX('Results w relative recovery'!$DM$2:$HQ$60,MATCH($A51,'Results w relative recovery'!$A$2:$A$60,0),MATCH(AO$5,'Results w relative recovery'!$DM$3:$HQ$3,0))</f>
        <v>&lt; LOQ</v>
      </c>
      <c r="AP51" s="108" t="str">
        <f>INDEX('Results w relative recovery'!$DM$2:$HQ$60,MATCH($A51,'Results w relative recovery'!$A$2:$A$60,0),MATCH(AP$5,'Results w relative recovery'!$DM$3:$HQ$3,0))</f>
        <v>&lt; LOQ</v>
      </c>
      <c r="AQ51" s="108" t="str">
        <f>INDEX('Results w relative recovery'!$DM$2:$HQ$60,MATCH($A51,'Results w relative recovery'!$A$2:$A$60,0),MATCH(AQ$5,'Results w relative recovery'!$DM$3:$HQ$3,0))</f>
        <v>&lt; LOQ</v>
      </c>
      <c r="AR51" s="108">
        <f>INDEX('Results w relative recovery'!$DM$2:$HQ$60,MATCH($A51,'Results w relative recovery'!$A$2:$A$60,0),MATCH(AR$5,'Results w relative recovery'!$DM$3:$HQ$3,0))</f>
        <v>7118.9237000000003</v>
      </c>
      <c r="AS51" s="108">
        <f>INDEX('Results w relative recovery'!$DM$2:$HQ$60,MATCH($A51,'Results w relative recovery'!$A$2:$A$60,0),MATCH(AS$5,'Results w relative recovery'!$DM$3:$HQ$3,0))</f>
        <v>10815.9537</v>
      </c>
      <c r="AT51" s="108">
        <f>INDEX('Results w relative recovery'!$DM$2:$HQ$60,MATCH($A51,'Results w relative recovery'!$A$2:$A$60,0),MATCH(AT$5,'Results w relative recovery'!$DM$3:$HQ$3,0))</f>
        <v>11943.535599999999</v>
      </c>
      <c r="AU51" s="108">
        <f>INDEX('Results w relative recovery'!$DM$2:$HQ$60,MATCH($A51,'Results w relative recovery'!$A$2:$A$60,0),MATCH(AU$5,'Results w relative recovery'!$DM$3:$HQ$3,0))</f>
        <v>19819.968199999999</v>
      </c>
      <c r="AV51" s="108">
        <f>INDEX('Results w relative recovery'!$DM$2:$HQ$60,MATCH($A51,'Results w relative recovery'!$A$2:$A$60,0),MATCH(AV$5,'Results w relative recovery'!$DM$3:$HQ$3,0))</f>
        <v>20863.678199999998</v>
      </c>
      <c r="AW51" s="108">
        <f>INDEX('Results w relative recovery'!$DM$2:$HQ$60,MATCH($A51,'Results w relative recovery'!$A$2:$A$60,0),MATCH(AW$5,'Results w relative recovery'!$DM$3:$HQ$3,0))</f>
        <v>30216.741000000002</v>
      </c>
      <c r="AX51" s="108">
        <f>INDEX('Results w relative recovery'!$DM$2:$HQ$60,MATCH($A51,'Results w relative recovery'!$A$2:$A$60,0),MATCH(AX$5,'Results w relative recovery'!$DM$3:$HQ$3,0))</f>
        <v>72448.230500000005</v>
      </c>
      <c r="AY51" s="108">
        <f>INDEX('Results w relative recovery'!$DM$2:$HQ$60,MATCH($A51,'Results w relative recovery'!$A$2:$A$60,0),MATCH(AY$5,'Results w relative recovery'!$DM$3:$HQ$3,0))</f>
        <v>72675.020199999999</v>
      </c>
      <c r="AZ51" s="108">
        <f>INDEX('Results w relative recovery'!$DM$2:$HQ$60,MATCH($A51,'Results w relative recovery'!$A$2:$A$60,0),MATCH(AZ$5,'Results w relative recovery'!$DM$3:$HQ$3,0))</f>
        <v>103727.6437</v>
      </c>
      <c r="BA51" s="108">
        <f>INDEX('Results w relative recovery'!$DM$2:$HQ$60,MATCH($A51,'Results w relative recovery'!$A$2:$A$60,0),MATCH(BA$5,'Results w relative recovery'!$DM$3:$HQ$3,0))</f>
        <v>101717.0346</v>
      </c>
      <c r="BB51" s="108">
        <f>INDEX('Results w relative recovery'!$DM$2:$HQ$60,MATCH($A51,'Results w relative recovery'!$A$2:$A$60,0),MATCH(BB$5,'Results w relative recovery'!$DM$3:$HQ$3,0))</f>
        <v>48871.814100000003</v>
      </c>
      <c r="BC51" s="108" t="str">
        <f>INDEX('Results w relative recovery'!$DM$2:$HQ$60,MATCH($A51,'Results w relative recovery'!$A$2:$A$60,0),MATCH(BC$5,'Results w relative recovery'!$DM$3:$HQ$3,0))</f>
        <v>&lt; LOQ</v>
      </c>
      <c r="BD51" s="108" t="str">
        <f>INDEX('Results w relative recovery'!$DM$2:$HQ$60,MATCH($A51,'Results w relative recovery'!$A$2:$A$60,0),MATCH(BD$5,'Results w relative recovery'!$DM$3:$HQ$3,0))</f>
        <v>&lt; LOQ</v>
      </c>
      <c r="BE51" s="108">
        <f>INDEX('Results w relative recovery'!$DM$2:$HQ$60,MATCH($A51,'Results w relative recovery'!$A$2:$A$60,0),MATCH(BE$5,'Results w relative recovery'!$DM$3:$HQ$3,0))</f>
        <v>36584.575100000002</v>
      </c>
      <c r="BF51" s="108">
        <f>INDEX('Results w relative recovery'!$DM$2:$HQ$60,MATCH($A51,'Results w relative recovery'!$A$2:$A$60,0),MATCH(BF$5,'Results w relative recovery'!$DM$3:$HQ$3,0))</f>
        <v>62418.1103</v>
      </c>
      <c r="BG51" s="108">
        <f>INDEX('Results w relative recovery'!$DM$2:$HQ$60,MATCH($A51,'Results w relative recovery'!$A$2:$A$60,0),MATCH(BG$5,'Results w relative recovery'!$DM$3:$HQ$3,0))</f>
        <v>63004.975700000003</v>
      </c>
      <c r="BH51" s="108" t="str">
        <f>INDEX('Results w relative recovery'!$DM$2:$HQ$60,MATCH($A51,'Results w relative recovery'!$A$2:$A$60,0),MATCH(BH$5,'Results w relative recovery'!$DM$3:$HQ$3,0))</f>
        <v>&lt; LOQ</v>
      </c>
      <c r="BI51" s="108" t="str">
        <f>INDEX('Results w relative recovery'!$DM$2:$HQ$60,MATCH($A51,'Results w relative recovery'!$A$2:$A$60,0),MATCH(BI$5,'Results w relative recovery'!$DM$3:$HQ$3,0))</f>
        <v>&lt; LOQ</v>
      </c>
      <c r="BJ51" s="108" t="str">
        <f>INDEX('Results w relative recovery'!$DM$2:$HQ$60,MATCH($A51,'Results w relative recovery'!$A$2:$A$60,0),MATCH(BJ$5,'Results w relative recovery'!$DM$3:$HQ$3,0))</f>
        <v>&lt; LOQ</v>
      </c>
      <c r="BK51" s="108" t="str">
        <f>INDEX('Results w relative recovery'!$DM$2:$HQ$60,MATCH($A51,'Results w relative recovery'!$A$2:$A$60,0),MATCH(BK$5,'Results w relative recovery'!$DM$3:$HQ$3,0))</f>
        <v>&lt; LOQ</v>
      </c>
      <c r="BL51" s="108" t="str">
        <f>INDEX('Results w relative recovery'!$DM$2:$HQ$60,MATCH($A51,'Results w relative recovery'!$A$2:$A$60,0),MATCH(BL$5,'Results w relative recovery'!$DM$3:$HQ$3,0))</f>
        <v>&lt; LOQ</v>
      </c>
      <c r="BM51" s="108">
        <f>INDEX('Results w relative recovery'!$DM$2:$HQ$60,MATCH($A51,'Results w relative recovery'!$A$2:$A$60,0),MATCH(BM$5,'Results w relative recovery'!$DM$3:$HQ$3,0))</f>
        <v>4225712.4272999996</v>
      </c>
      <c r="BN51" s="108">
        <f>INDEX('Results w relative recovery'!$DM$2:$HQ$60,MATCH($A51,'Results w relative recovery'!$A$2:$A$60,0),MATCH(BN$5,'Results w relative recovery'!$DM$3:$HQ$3,0))</f>
        <v>2330731.8683000002</v>
      </c>
      <c r="BO51" s="108" t="str">
        <f>INDEX('Results w relative recovery'!$DM$2:$HQ$60,MATCH($A51,'Results w relative recovery'!$A$2:$A$60,0),MATCH(BO$5,'Results w relative recovery'!$DM$3:$HQ$3,0))</f>
        <v>&lt; LOQ</v>
      </c>
      <c r="BP51" s="108" t="str">
        <f>INDEX('Results w relative recovery'!$DM$2:$HQ$60,MATCH($A51,'Results w relative recovery'!$A$2:$A$60,0),MATCH(BP$5,'Results w relative recovery'!$DM$3:$HQ$3,0))</f>
        <v>&lt; LOQ</v>
      </c>
      <c r="BQ51" s="108" t="str">
        <f>INDEX('Results w relative recovery'!$DM$2:$HQ$60,MATCH($A51,'Results w relative recovery'!$A$2:$A$60,0),MATCH(BQ$5,'Results w relative recovery'!$DM$3:$HQ$3,0))</f>
        <v>&lt; LOQ</v>
      </c>
      <c r="BR51" s="108" t="str">
        <f>INDEX('Results w relative recovery'!$DM$2:$HQ$60,MATCH($A51,'Results w relative recovery'!$A$2:$A$60,0),MATCH(BR$5,'Results w relative recovery'!$DM$3:$HQ$3,0))</f>
        <v>&lt; LOQ</v>
      </c>
      <c r="BS51" s="108" t="str">
        <f>INDEX('Results w relative recovery'!$DM$2:$HQ$60,MATCH($A51,'Results w relative recovery'!$A$2:$A$60,0),MATCH(BS$5,'Results w relative recovery'!$DM$3:$HQ$3,0))</f>
        <v>&lt; LOQ</v>
      </c>
      <c r="BT51" s="108" t="str">
        <f>INDEX('Results w relative recovery'!$DM$2:$HQ$60,MATCH($A51,'Results w relative recovery'!$A$2:$A$60,0),MATCH(BT$5,'Results w relative recovery'!$DM$3:$HQ$3,0))</f>
        <v>&lt; LOQ</v>
      </c>
      <c r="BU51" s="108" t="str">
        <f>INDEX('Results w relative recovery'!$DM$2:$HQ$60,MATCH($A51,'Results w relative recovery'!$A$2:$A$60,0),MATCH(BU$5,'Results w relative recovery'!$DM$3:$HQ$3,0))</f>
        <v>&lt; LOQ</v>
      </c>
      <c r="BV51" s="108" t="str">
        <f>INDEX('Results w relative recovery'!$DM$2:$HQ$60,MATCH($A51,'Results w relative recovery'!$A$2:$A$60,0),MATCH(BV$5,'Results w relative recovery'!$DM$3:$HQ$3,0))</f>
        <v>&lt; LOQ</v>
      </c>
      <c r="BW51" s="108" t="str">
        <f>INDEX('Results w relative recovery'!$DM$2:$HQ$60,MATCH($A51,'Results w relative recovery'!$A$2:$A$60,0),MATCH(BW$5,'Results w relative recovery'!$DM$3:$HQ$3,0))</f>
        <v>&lt; LOQ</v>
      </c>
      <c r="BX51" s="108" t="str">
        <f>INDEX('Results w relative recovery'!$DM$2:$HQ$60,MATCH($A51,'Results w relative recovery'!$A$2:$A$60,0),MATCH(BX$5,'Results w relative recovery'!$DM$3:$HQ$3,0))</f>
        <v>&lt; LOQ</v>
      </c>
      <c r="BY51" s="108" t="str">
        <f>INDEX('Results w relative recovery'!$DM$2:$HQ$60,MATCH($A51,'Results w relative recovery'!$A$2:$A$60,0),MATCH(BY$5,'Results w relative recovery'!$DM$3:$HQ$3,0))</f>
        <v>&lt; LOQ</v>
      </c>
      <c r="BZ51" s="108" t="str">
        <f>INDEX('Results w relative recovery'!$DM$2:$HQ$60,MATCH($A51,'Results w relative recovery'!$A$2:$A$60,0),MATCH(BZ$5,'Results w relative recovery'!$DM$3:$HQ$3,0))</f>
        <v>&lt; LOQ</v>
      </c>
      <c r="CA51" s="108" t="str">
        <f>INDEX('Results w relative recovery'!$DM$2:$HQ$60,MATCH($A51,'Results w relative recovery'!$A$2:$A$60,0),MATCH(CA$5,'Results w relative recovery'!$DM$3:$HQ$3,0))</f>
        <v>&lt; LOQ</v>
      </c>
      <c r="CB51" s="108" t="str">
        <f>INDEX('Results w relative recovery'!$DM$2:$HQ$60,MATCH($A51,'Results w relative recovery'!$A$2:$A$60,0),MATCH(CB$5,'Results w relative recovery'!$DM$3:$HQ$3,0))</f>
        <v>&lt; LOQ</v>
      </c>
      <c r="CC51" s="108" t="str">
        <f>INDEX('Results w relative recovery'!$DM$2:$HQ$60,MATCH($A51,'Results w relative recovery'!$A$2:$A$60,0),MATCH(CC$5,'Results w relative recovery'!$DM$3:$HQ$3,0))</f>
        <v>&lt; LOQ</v>
      </c>
      <c r="CD51" s="108" t="str">
        <f>INDEX('Results w relative recovery'!$DM$2:$HQ$60,MATCH($A51,'Results w relative recovery'!$A$2:$A$60,0),MATCH(CD$5,'Results w relative recovery'!$DM$3:$HQ$3,0))</f>
        <v>&lt; LOQ</v>
      </c>
      <c r="CE51" s="108">
        <f>INDEX('Results w relative recovery'!$DM$2:$HQ$60,MATCH($A51,'Results w relative recovery'!$A$2:$A$60,0),MATCH(CE$5,'Results w relative recovery'!$DM$3:$HQ$3,0))</f>
        <v>157.7988</v>
      </c>
      <c r="CF51" s="108">
        <f>INDEX('Results w relative recovery'!$DM$2:$HQ$60,MATCH($A51,'Results w relative recovery'!$A$2:$A$60,0),MATCH(CF$5,'Results w relative recovery'!$DM$3:$HQ$3,0))</f>
        <v>143.21010000000001</v>
      </c>
      <c r="CG51" s="108">
        <f>INDEX('Results w relative recovery'!$DM$2:$HQ$60,MATCH($A51,'Results w relative recovery'!$A$2:$A$60,0),MATCH(CG$5,'Results w relative recovery'!$DM$3:$HQ$3,0))</f>
        <v>148.08090000000001</v>
      </c>
      <c r="CH51" s="108">
        <f>INDEX('Results w relative recovery'!$DM$2:$HQ$60,MATCH($A51,'Results w relative recovery'!$A$2:$A$60,0),MATCH(CH$5,'Results w relative recovery'!$DM$3:$HQ$3,0))</f>
        <v>187.6551</v>
      </c>
      <c r="CI51" s="108" t="str">
        <f>INDEX('Results w relative recovery'!$DM$2:$HQ$60,MATCH($A51,'Results w relative recovery'!$A$2:$A$60,0),MATCH(CI$5,'Results w relative recovery'!$DM$3:$HQ$3,0))</f>
        <v>&lt; LOQ</v>
      </c>
      <c r="CJ51" s="108" t="str">
        <f>INDEX('Results w relative recovery'!$DM$2:$HQ$60,MATCH($A51,'Results w relative recovery'!$A$2:$A$60,0),MATCH(CJ$5,'Results w relative recovery'!$DM$3:$HQ$3,0))</f>
        <v>&lt; LOQ</v>
      </c>
      <c r="CK51" s="108" t="str">
        <f>INDEX('Results w relative recovery'!$DM$2:$HQ$60,MATCH($A51,'Results w relative recovery'!$A$2:$A$60,0),MATCH(CK$5,'Results w relative recovery'!$DM$3:$HQ$3,0))</f>
        <v>&lt; LOQ</v>
      </c>
      <c r="CL51" s="108" t="str">
        <f>INDEX('Results w relative recovery'!$DM$2:$HQ$60,MATCH($A51,'Results w relative recovery'!$A$2:$A$60,0),MATCH(CL$5,'Results w relative recovery'!$DM$3:$HQ$3,0))</f>
        <v>&lt; LOQ</v>
      </c>
      <c r="CM51" s="108" t="str">
        <f>INDEX('Results w relative recovery'!$DM$2:$HQ$60,MATCH($A51,'Results w relative recovery'!$A$2:$A$60,0),MATCH(CM$5,'Results w relative recovery'!$DM$3:$HQ$3,0))</f>
        <v>&lt; LOQ</v>
      </c>
      <c r="CN51" s="108" t="str">
        <f>INDEX('Results w relative recovery'!$DM$2:$HQ$60,MATCH($A51,'Results w relative recovery'!$A$2:$A$60,0),MATCH(CN$5,'Results w relative recovery'!$DM$3:$HQ$3,0))</f>
        <v>&lt; LOQ</v>
      </c>
      <c r="CO51" s="108">
        <f>INDEX('Results w relative recovery'!$DM$2:$HQ$60,MATCH($A51,'Results w relative recovery'!$A$2:$A$60,0),MATCH(CO$5,'Results w relative recovery'!$DM$3:$HQ$3,0))</f>
        <v>6821.8206</v>
      </c>
      <c r="CP51" s="108">
        <f>INDEX('Results w relative recovery'!$DM$2:$HQ$60,MATCH($A51,'Results w relative recovery'!$A$2:$A$60,0),MATCH(CP$5,'Results w relative recovery'!$DM$3:$HQ$3,0))</f>
        <v>38823.882700000002</v>
      </c>
      <c r="CQ51" s="108">
        <f>INDEX('Results w relative recovery'!$DM$2:$HQ$60,MATCH($A51,'Results w relative recovery'!$A$2:$A$60,0),MATCH(CQ$5,'Results w relative recovery'!$DM$3:$HQ$3,0))</f>
        <v>107056.63959999999</v>
      </c>
      <c r="CR51" s="108" t="str">
        <f>INDEX('Results w relative recovery'!$DM$2:$HQ$60,MATCH($A51,'Results w relative recovery'!$A$2:$A$60,0),MATCH(CR$5,'Results w relative recovery'!$DM$3:$HQ$3,0))</f>
        <v>&lt; LOQ</v>
      </c>
      <c r="CS51" s="108" t="str">
        <f>INDEX('Results w relative recovery'!$DM$2:$HQ$60,MATCH($A51,'Results w relative recovery'!$A$2:$A$60,0),MATCH(CS$5,'Results w relative recovery'!$DM$3:$HQ$3,0))</f>
        <v>&lt; LOQ</v>
      </c>
      <c r="CT51" s="108" t="str">
        <f>INDEX('Results w relative recovery'!$DM$2:$HQ$60,MATCH($A51,'Results w relative recovery'!$A$2:$A$60,0),MATCH(CT$5,'Results w relative recovery'!$DM$3:$HQ$3,0))</f>
        <v>&lt; LOQ</v>
      </c>
      <c r="CU51" s="108" t="str">
        <f>INDEX('Results w relative recovery'!$DM$2:$HQ$60,MATCH($A51,'Results w relative recovery'!$A$2:$A$60,0),MATCH(CU$5,'Results w relative recovery'!$DM$3:$HQ$3,0))</f>
        <v>&lt; LOQ</v>
      </c>
      <c r="CV51" s="108" t="str">
        <f>INDEX('Results w relative recovery'!$DM$2:$HQ$60,MATCH($A51,'Results w relative recovery'!$A$2:$A$60,0),MATCH(CV$5,'Results w relative recovery'!$DM$3:$HQ$3,0))</f>
        <v>&lt; LOQ</v>
      </c>
      <c r="CW51" s="108">
        <f>INDEX('Results w relative recovery'!$DM$2:$HQ$60,MATCH($A51,'Results w relative recovery'!$A$2:$A$60,0),MATCH(CW$5,'Results w relative recovery'!$DM$3:$HQ$3,0))</f>
        <v>985.32330000000002</v>
      </c>
      <c r="CX51" s="108">
        <f>INDEX('Results w relative recovery'!$DM$2:$HQ$60,MATCH($A51,'Results w relative recovery'!$A$2:$A$60,0),MATCH(CX$5,'Results w relative recovery'!$DM$3:$HQ$3,0))</f>
        <v>4210.2945</v>
      </c>
      <c r="CY51" s="108">
        <f>INDEX('Results w relative recovery'!$DM$2:$HQ$60,MATCH($A51,'Results w relative recovery'!$A$2:$A$60,0),MATCH(CY$5,'Results w relative recovery'!$DM$3:$HQ$3,0))</f>
        <v>41335.369200000001</v>
      </c>
      <c r="CZ51" s="108" t="str">
        <f>INDEX('Results w relative recovery'!$DM$2:$HQ$60,MATCH($A51,'Results w relative recovery'!$A$2:$A$60,0),MATCH(CZ$5,'Results w relative recovery'!$DM$3:$HQ$3,0))</f>
        <v>&lt; LOQ</v>
      </c>
      <c r="DA51" s="108" t="str">
        <f>INDEX('Results w relative recovery'!$DM$2:$HQ$60,MATCH($A51,'Results w relative recovery'!$A$2:$A$60,0),MATCH(DA$5,'Results w relative recovery'!$DM$3:$HQ$3,0))</f>
        <v>&lt; LOQ</v>
      </c>
      <c r="DB51" s="108" t="str">
        <f>INDEX('Results w relative recovery'!$DM$2:$HQ$60,MATCH($A51,'Results w relative recovery'!$A$2:$A$60,0),MATCH(DB$5,'Results w relative recovery'!$DM$3:$HQ$3,0))</f>
        <v>&lt; LOQ</v>
      </c>
      <c r="DC51" s="108" t="str">
        <f>INDEX('Results w relative recovery'!$DM$2:$HQ$60,MATCH($A51,'Results w relative recovery'!$A$2:$A$60,0),MATCH(DC$5,'Results w relative recovery'!$DM$3:$HQ$3,0))</f>
        <v>&lt; LOQ</v>
      </c>
      <c r="DD51" s="108" t="str">
        <f>INDEX('Results w relative recovery'!$DM$2:$HQ$60,MATCH($A51,'Results w relative recovery'!$A$2:$A$60,0),MATCH(DD$5,'Results w relative recovery'!$DM$3:$HQ$3,0))</f>
        <v>&lt; LOQ</v>
      </c>
      <c r="DE51" s="108" t="str">
        <f>INDEX('Results w relative recovery'!$DM$2:$HQ$60,MATCH($A51,'Results w relative recovery'!$A$2:$A$60,0),MATCH(DE$5,'Results w relative recovery'!$DM$3:$HQ$3,0))</f>
        <v>&lt; LOQ</v>
      </c>
      <c r="DF51" s="108" t="str">
        <f>INDEX('Results w relative recovery'!$DM$2:$HQ$60,MATCH($A51,'Results w relative recovery'!$A$2:$A$60,0),MATCH(DF$5,'Results w relative recovery'!$DM$3:$HQ$3,0))</f>
        <v>&lt; LOQ</v>
      </c>
      <c r="DG51" s="108" t="str">
        <f>INDEX('Results w relative recovery'!$DM$2:$HQ$60,MATCH($A51,'Results w relative recovery'!$A$2:$A$60,0),MATCH(DG$5,'Results w relative recovery'!$DM$3:$HQ$3,0))</f>
        <v>&lt; LOQ</v>
      </c>
      <c r="DH51" s="108" t="str">
        <f>INDEX('Results w relative recovery'!$DM$2:$HQ$60,MATCH($A51,'Results w relative recovery'!$A$2:$A$60,0),MATCH(DH$5,'Results w relative recovery'!$DM$3:$HQ$3,0))</f>
        <v>&lt; LOQ</v>
      </c>
      <c r="DI51" s="108" t="str">
        <f>INDEX('Results w relative recovery'!$DM$2:$HQ$60,MATCH($A51,'Results w relative recovery'!$A$2:$A$60,0),MATCH(DI$5,'Results w relative recovery'!$DM$3:$HQ$3,0))</f>
        <v>&lt; LOQ</v>
      </c>
      <c r="DJ51" s="108">
        <f>INDEX('Results w relative recovery'!$DM$2:$HQ$60,MATCH($A51,'Results w relative recovery'!$A$2:$A$60,0),MATCH(DJ$5,'Results w relative recovery'!$DM$3:$HQ$3,0))</f>
        <v>105.0141</v>
      </c>
      <c r="DK51" s="108">
        <f>INDEX('Results w relative recovery'!$DM$2:$HQ$60,MATCH($A51,'Results w relative recovery'!$A$2:$A$60,0),MATCH(DK$5,'Results w relative recovery'!$DM$3:$HQ$3,0))</f>
        <v>194.46549999999999</v>
      </c>
      <c r="DL51" s="108">
        <f>INDEX('Results w relative recovery'!$DM$2:$HQ$60,MATCH($A51,'Results w relative recovery'!$A$2:$A$60,0),MATCH(DL$5,'Results w relative recovery'!$DM$3:$HQ$3,0))</f>
        <v>599.10320000000002</v>
      </c>
      <c r="DM51" s="108">
        <f>INDEX('Results w relative recovery'!$DM$2:$HQ$60,MATCH($A51,'Results w relative recovery'!$A$2:$A$60,0),MATCH(DM$5,'Results w relative recovery'!$DM$3:$HQ$3,0))</f>
        <v>1056.7992999999999</v>
      </c>
      <c r="DN51" s="108">
        <f>INDEX('Results w relative recovery'!$DM$2:$HQ$60,MATCH($A51,'Results w relative recovery'!$A$2:$A$60,0),MATCH(DN$5,'Results w relative recovery'!$DM$3:$HQ$3,0))</f>
        <v>4856.3024999999998</v>
      </c>
      <c r="DO51" s="108">
        <f>INDEX('Results w relative recovery'!$DM$2:$HQ$60,MATCH($A51,'Results w relative recovery'!$A$2:$A$60,0),MATCH(DO$5,'Results w relative recovery'!$DM$3:$HQ$3,0))</f>
        <v>6687.6958000000004</v>
      </c>
    </row>
    <row r="52" spans="1:119" x14ac:dyDescent="0.25">
      <c r="A52" s="103" t="s">
        <v>117</v>
      </c>
      <c r="C52" s="173" t="str">
        <f>LOOKUP(A52,Auswertung_Sequence!A52:A105,Auswertung_Sequence!E52:E105)</f>
        <v>Yes</v>
      </c>
      <c r="E52" s="173">
        <f ca="1">LOOKUP(A52,'Results w relative recovery'!$A$4:$A$60,'Results w relative recovery'!$DL$4:$DL$19)</f>
        <v>2409</v>
      </c>
      <c r="L52" s="108" t="str">
        <f>INDEX('Results w relative recovery'!$DM$2:$HQ$60,MATCH($A52,'Results w relative recovery'!$A$2:$A$60,0),MATCH(L$5,'Results w relative recovery'!$DM$3:$HQ$3,0))</f>
        <v>&lt; LOQ</v>
      </c>
      <c r="M52" s="108" t="str">
        <f>INDEX('Results w relative recovery'!$DM$2:$HQ$60,MATCH($A52,'Results w relative recovery'!$A$2:$A$60,0),MATCH(M$5,'Results w relative recovery'!$DM$3:$HQ$3,0))</f>
        <v>&lt; LOQ</v>
      </c>
      <c r="N52" s="108" t="str">
        <f>INDEX('Results w relative recovery'!$DM$2:$HQ$60,MATCH($A52,'Results w relative recovery'!$A$2:$A$60,0),MATCH(N$5,'Results w relative recovery'!$DM$3:$HQ$3,0))</f>
        <v>&lt; LOQ</v>
      </c>
      <c r="O52" s="108" t="str">
        <f>INDEX('Results w relative recovery'!$DM$2:$HQ$60,MATCH($A52,'Results w relative recovery'!$A$2:$A$60,0),MATCH(O$5,'Results w relative recovery'!$DM$3:$HQ$3,0))</f>
        <v>&lt; LOQ</v>
      </c>
      <c r="P52" s="108" t="str">
        <f>INDEX('Results w relative recovery'!$DM$2:$HQ$60,MATCH($A52,'Results w relative recovery'!$A$2:$A$60,0),MATCH(P$5,'Results w relative recovery'!$DM$3:$HQ$3,0))</f>
        <v>&lt; LOQ</v>
      </c>
      <c r="Q52" s="108" t="str">
        <f>INDEX('Results w relative recovery'!$DM$2:$HQ$60,MATCH($A52,'Results w relative recovery'!$A$2:$A$60,0),MATCH(Q$5,'Results w relative recovery'!$DM$3:$HQ$3,0))</f>
        <v>&lt; LOQ</v>
      </c>
      <c r="R52" s="108" t="str">
        <f>INDEX('Results w relative recovery'!$DM$2:$HQ$60,MATCH($A52,'Results w relative recovery'!$A$2:$A$60,0),MATCH(R$5,'Results w relative recovery'!$DM$3:$HQ$3,0))</f>
        <v>&lt; LOQ</v>
      </c>
      <c r="S52" s="108" t="str">
        <f>INDEX('Results w relative recovery'!$DM$2:$HQ$60,MATCH($A52,'Results w relative recovery'!$A$2:$A$60,0),MATCH(S$5,'Results w relative recovery'!$DM$3:$HQ$3,0))</f>
        <v>&lt; LOQ</v>
      </c>
      <c r="T52" s="108" t="str">
        <f>INDEX('Results w relative recovery'!$DM$2:$HQ$60,MATCH($A52,'Results w relative recovery'!$A$2:$A$60,0),MATCH(T$5,'Results w relative recovery'!$DM$3:$HQ$3,0))</f>
        <v>&lt; LOQ</v>
      </c>
      <c r="U52" s="108" t="str">
        <f>INDEX('Results w relative recovery'!$DM$2:$HQ$60,MATCH($A52,'Results w relative recovery'!$A$2:$A$60,0),MATCH(U$5,'Results w relative recovery'!$DM$3:$HQ$3,0))</f>
        <v>&lt; LOQ</v>
      </c>
      <c r="V52" s="108" t="str">
        <f>INDEX('Results w relative recovery'!$DM$2:$HQ$60,MATCH($A52,'Results w relative recovery'!$A$2:$A$60,0),MATCH(V$5,'Results w relative recovery'!$DM$3:$HQ$3,0))</f>
        <v>&lt; LOQ</v>
      </c>
      <c r="W52" s="108" t="str">
        <f>INDEX('Results w relative recovery'!$DM$2:$HQ$60,MATCH($A52,'Results w relative recovery'!$A$2:$A$60,0),MATCH(W$5,'Results w relative recovery'!$DM$3:$HQ$3,0))</f>
        <v>&lt; LOQ</v>
      </c>
      <c r="X52" s="108" t="str">
        <f>INDEX('Results w relative recovery'!$DM$2:$HQ$60,MATCH($A52,'Results w relative recovery'!$A$2:$A$60,0),MATCH(X$5,'Results w relative recovery'!$DM$3:$HQ$3,0))</f>
        <v>&lt; LOQ</v>
      </c>
      <c r="Y52" s="108">
        <f>INDEX('Results w relative recovery'!$DM$2:$HQ$60,MATCH($A52,'Results w relative recovery'!$A$2:$A$60,0),MATCH(Y$5,'Results w relative recovery'!$DM$3:$HQ$3,0))</f>
        <v>4888.0528000000004</v>
      </c>
      <c r="Z52" s="108">
        <f>INDEX('Results w relative recovery'!$DM$2:$HQ$60,MATCH($A52,'Results w relative recovery'!$A$2:$A$60,0),MATCH(Z$5,'Results w relative recovery'!$DM$3:$HQ$3,0))</f>
        <v>7082.4132</v>
      </c>
      <c r="AA52" s="108" t="str">
        <f>INDEX('Results w relative recovery'!$DM$2:$HQ$60,MATCH($A52,'Results w relative recovery'!$A$2:$A$60,0),MATCH(AA$5,'Results w relative recovery'!$DM$3:$HQ$3,0))</f>
        <v>&lt; LOQ</v>
      </c>
      <c r="AB52" s="108" t="str">
        <f>INDEX('Results w relative recovery'!$DM$2:$HQ$60,MATCH($A52,'Results w relative recovery'!$A$2:$A$60,0),MATCH(AB$5,'Results w relative recovery'!$DM$3:$HQ$3,0))</f>
        <v>&lt; LOQ</v>
      </c>
      <c r="AC52" s="108" t="str">
        <f>INDEX('Results w relative recovery'!$DM$2:$HQ$60,MATCH($A52,'Results w relative recovery'!$A$2:$A$60,0),MATCH(AC$5,'Results w relative recovery'!$DM$3:$HQ$3,0))</f>
        <v>&lt; LOQ</v>
      </c>
      <c r="AD52" s="108" t="str">
        <f>INDEX('Results w relative recovery'!$DM$2:$HQ$60,MATCH($A52,'Results w relative recovery'!$A$2:$A$60,0),MATCH(AD$5,'Results w relative recovery'!$DM$3:$HQ$3,0))</f>
        <v>&lt; LOQ</v>
      </c>
      <c r="AE52" s="108" t="str">
        <f>INDEX('Results w relative recovery'!$DM$2:$HQ$60,MATCH($A52,'Results w relative recovery'!$A$2:$A$60,0),MATCH(AE$5,'Results w relative recovery'!$DM$3:$HQ$3,0))</f>
        <v>&lt; LOQ</v>
      </c>
      <c r="AF52" s="108">
        <f>INDEX('Results w relative recovery'!$DM$2:$HQ$60,MATCH($A52,'Results w relative recovery'!$A$2:$A$60,0),MATCH(AF$5,'Results w relative recovery'!$DM$3:$HQ$3,0))</f>
        <v>7614.8145999999997</v>
      </c>
      <c r="AG52" s="108" t="str">
        <f>INDEX('Results w relative recovery'!$DM$2:$HQ$60,MATCH($A52,'Results w relative recovery'!$A$2:$A$60,0),MATCH(AG$5,'Results w relative recovery'!$DM$3:$HQ$3,0))</f>
        <v>&lt; LOQ</v>
      </c>
      <c r="AH52" s="108" t="str">
        <f>INDEX('Results w relative recovery'!$DM$2:$HQ$60,MATCH($A52,'Results w relative recovery'!$A$2:$A$60,0),MATCH(AH$5,'Results w relative recovery'!$DM$3:$HQ$3,0))</f>
        <v>&lt; LOQ</v>
      </c>
      <c r="AI52" s="108">
        <f>INDEX('Results w relative recovery'!$DM$2:$HQ$60,MATCH($A52,'Results w relative recovery'!$A$2:$A$60,0),MATCH(AI$5,'Results w relative recovery'!$DM$3:$HQ$3,0))</f>
        <v>472890.71389999997</v>
      </c>
      <c r="AJ52" s="108">
        <f>INDEX('Results w relative recovery'!$DM$2:$HQ$60,MATCH($A52,'Results w relative recovery'!$A$2:$A$60,0),MATCH(AJ$5,'Results w relative recovery'!$DM$3:$HQ$3,0))</f>
        <v>414442.15600000002</v>
      </c>
      <c r="AK52" s="108">
        <f>INDEX('Results w relative recovery'!$DM$2:$HQ$60,MATCH($A52,'Results w relative recovery'!$A$2:$A$60,0),MATCH(AK$5,'Results w relative recovery'!$DM$3:$HQ$3,0))</f>
        <v>230807.03279999999</v>
      </c>
      <c r="AL52" s="108">
        <f>INDEX('Results w relative recovery'!$DM$2:$HQ$60,MATCH($A52,'Results w relative recovery'!$A$2:$A$60,0),MATCH(AL$5,'Results w relative recovery'!$DM$3:$HQ$3,0))</f>
        <v>460571.02759999997</v>
      </c>
      <c r="AM52" s="108">
        <f>INDEX('Results w relative recovery'!$DM$2:$HQ$60,MATCH($A52,'Results w relative recovery'!$A$2:$A$60,0),MATCH(AM$5,'Results w relative recovery'!$DM$3:$HQ$3,0))</f>
        <v>446673.30670000002</v>
      </c>
      <c r="AN52" s="108">
        <f>INDEX('Results w relative recovery'!$DM$2:$HQ$60,MATCH($A52,'Results w relative recovery'!$A$2:$A$60,0),MATCH(AN$5,'Results w relative recovery'!$DM$3:$HQ$3,0))</f>
        <v>183606.9148</v>
      </c>
      <c r="AO52" s="108">
        <f>INDEX('Results w relative recovery'!$DM$2:$HQ$60,MATCH($A52,'Results w relative recovery'!$A$2:$A$60,0),MATCH(AO$5,'Results w relative recovery'!$DM$3:$HQ$3,0))</f>
        <v>371095.96720000001</v>
      </c>
      <c r="AP52" s="108">
        <f>INDEX('Results w relative recovery'!$DM$2:$HQ$60,MATCH($A52,'Results w relative recovery'!$A$2:$A$60,0),MATCH(AP$5,'Results w relative recovery'!$DM$3:$HQ$3,0))</f>
        <v>475432.47029999999</v>
      </c>
      <c r="AQ52" s="108">
        <f>INDEX('Results w relative recovery'!$DM$2:$HQ$60,MATCH($A52,'Results w relative recovery'!$A$2:$A$60,0),MATCH(AQ$5,'Results w relative recovery'!$DM$3:$HQ$3,0))</f>
        <v>870563.99230000004</v>
      </c>
      <c r="AR52" s="108">
        <f>INDEX('Results w relative recovery'!$DM$2:$HQ$60,MATCH($A52,'Results w relative recovery'!$A$2:$A$60,0),MATCH(AR$5,'Results w relative recovery'!$DM$3:$HQ$3,0))</f>
        <v>9981699.2248999998</v>
      </c>
      <c r="AS52" s="108">
        <f>INDEX('Results w relative recovery'!$DM$2:$HQ$60,MATCH($A52,'Results w relative recovery'!$A$2:$A$60,0),MATCH(AS$5,'Results w relative recovery'!$DM$3:$HQ$3,0))</f>
        <v>944508.20369999995</v>
      </c>
      <c r="AT52" s="108">
        <f>INDEX('Results w relative recovery'!$DM$2:$HQ$60,MATCH($A52,'Results w relative recovery'!$A$2:$A$60,0),MATCH(AT$5,'Results w relative recovery'!$DM$3:$HQ$3,0))</f>
        <v>1285984.1643999999</v>
      </c>
      <c r="AU52" s="108">
        <f>INDEX('Results w relative recovery'!$DM$2:$HQ$60,MATCH($A52,'Results w relative recovery'!$A$2:$A$60,0),MATCH(AU$5,'Results w relative recovery'!$DM$3:$HQ$3,0))</f>
        <v>1901593.497</v>
      </c>
      <c r="AV52" s="108">
        <f>INDEX('Results w relative recovery'!$DM$2:$HQ$60,MATCH($A52,'Results w relative recovery'!$A$2:$A$60,0),MATCH(AV$5,'Results w relative recovery'!$DM$3:$HQ$3,0))</f>
        <v>1828828.7146999999</v>
      </c>
      <c r="AW52" s="108">
        <f>INDEX('Results w relative recovery'!$DM$2:$HQ$60,MATCH($A52,'Results w relative recovery'!$A$2:$A$60,0),MATCH(AW$5,'Results w relative recovery'!$DM$3:$HQ$3,0))</f>
        <v>1510258.4287</v>
      </c>
      <c r="AX52" s="108">
        <f>INDEX('Results w relative recovery'!$DM$2:$HQ$60,MATCH($A52,'Results w relative recovery'!$A$2:$A$60,0),MATCH(AX$5,'Results w relative recovery'!$DM$3:$HQ$3,0))</f>
        <v>1303667.8946</v>
      </c>
      <c r="AY52" s="108">
        <f>INDEX('Results w relative recovery'!$DM$2:$HQ$60,MATCH($A52,'Results w relative recovery'!$A$2:$A$60,0),MATCH(AY$5,'Results w relative recovery'!$DM$3:$HQ$3,0))</f>
        <v>1967052.8766999999</v>
      </c>
      <c r="AZ52" s="108">
        <f>INDEX('Results w relative recovery'!$DM$2:$HQ$60,MATCH($A52,'Results w relative recovery'!$A$2:$A$60,0),MATCH(AZ$5,'Results w relative recovery'!$DM$3:$HQ$3,0))</f>
        <v>1321992.0815000001</v>
      </c>
      <c r="BA52" s="108">
        <f>INDEX('Results w relative recovery'!$DM$2:$HQ$60,MATCH($A52,'Results w relative recovery'!$A$2:$A$60,0),MATCH(BA$5,'Results w relative recovery'!$DM$3:$HQ$3,0))</f>
        <v>1088702.1115999999</v>
      </c>
      <c r="BB52" s="108">
        <f>INDEX('Results w relative recovery'!$DM$2:$HQ$60,MATCH($A52,'Results w relative recovery'!$A$2:$A$60,0),MATCH(BB$5,'Results w relative recovery'!$DM$3:$HQ$3,0))</f>
        <v>1721099.5508000001</v>
      </c>
      <c r="BC52" s="108">
        <f>INDEX('Results w relative recovery'!$DM$2:$HQ$60,MATCH($A52,'Results w relative recovery'!$A$2:$A$60,0),MATCH(BC$5,'Results w relative recovery'!$DM$3:$HQ$3,0))</f>
        <v>1065508.8158</v>
      </c>
      <c r="BD52" s="108">
        <f>INDEX('Results w relative recovery'!$DM$2:$HQ$60,MATCH($A52,'Results w relative recovery'!$A$2:$A$60,0),MATCH(BD$5,'Results w relative recovery'!$DM$3:$HQ$3,0))</f>
        <v>1795166.0591</v>
      </c>
      <c r="BE52" s="108">
        <f>INDEX('Results w relative recovery'!$DM$2:$HQ$60,MATCH($A52,'Results w relative recovery'!$A$2:$A$60,0),MATCH(BE$5,'Results w relative recovery'!$DM$3:$HQ$3,0))</f>
        <v>1456400.2774</v>
      </c>
      <c r="BF52" s="108">
        <f>INDEX('Results w relative recovery'!$DM$2:$HQ$60,MATCH($A52,'Results w relative recovery'!$A$2:$A$60,0),MATCH(BF$5,'Results w relative recovery'!$DM$3:$HQ$3,0))</f>
        <v>1481206.7072000001</v>
      </c>
      <c r="BG52" s="108">
        <f>INDEX('Results w relative recovery'!$DM$2:$HQ$60,MATCH($A52,'Results w relative recovery'!$A$2:$A$60,0),MATCH(BG$5,'Results w relative recovery'!$DM$3:$HQ$3,0))</f>
        <v>1252530.0214</v>
      </c>
      <c r="BH52" s="108" t="str">
        <f>INDEX('Results w relative recovery'!$DM$2:$HQ$60,MATCH($A52,'Results w relative recovery'!$A$2:$A$60,0),MATCH(BH$5,'Results w relative recovery'!$DM$3:$HQ$3,0))</f>
        <v>&lt; LOQ</v>
      </c>
      <c r="BI52" s="108" t="str">
        <f>INDEX('Results w relative recovery'!$DM$2:$HQ$60,MATCH($A52,'Results w relative recovery'!$A$2:$A$60,0),MATCH(BI$5,'Results w relative recovery'!$DM$3:$HQ$3,0))</f>
        <v>&lt; LOQ</v>
      </c>
      <c r="BJ52" s="108" t="str">
        <f>INDEX('Results w relative recovery'!$DM$2:$HQ$60,MATCH($A52,'Results w relative recovery'!$A$2:$A$60,0),MATCH(BJ$5,'Results w relative recovery'!$DM$3:$HQ$3,0))</f>
        <v>&lt; LOQ</v>
      </c>
      <c r="BK52" s="108" t="str">
        <f>INDEX('Results w relative recovery'!$DM$2:$HQ$60,MATCH($A52,'Results w relative recovery'!$A$2:$A$60,0),MATCH(BK$5,'Results w relative recovery'!$DM$3:$HQ$3,0))</f>
        <v>&lt; LOQ</v>
      </c>
      <c r="BL52" s="108" t="str">
        <f>INDEX('Results w relative recovery'!$DM$2:$HQ$60,MATCH($A52,'Results w relative recovery'!$A$2:$A$60,0),MATCH(BL$5,'Results w relative recovery'!$DM$3:$HQ$3,0))</f>
        <v>&lt; LOQ</v>
      </c>
      <c r="BM52" s="108">
        <f>INDEX('Results w relative recovery'!$DM$2:$HQ$60,MATCH($A52,'Results w relative recovery'!$A$2:$A$60,0),MATCH(BM$5,'Results w relative recovery'!$DM$3:$HQ$3,0))</f>
        <v>2102111.5025999998</v>
      </c>
      <c r="BN52" s="108">
        <f>INDEX('Results w relative recovery'!$DM$2:$HQ$60,MATCH($A52,'Results w relative recovery'!$A$2:$A$60,0),MATCH(BN$5,'Results w relative recovery'!$DM$3:$HQ$3,0))</f>
        <v>1888695.4606000001</v>
      </c>
      <c r="BO52" s="108" t="str">
        <f>INDEX('Results w relative recovery'!$DM$2:$HQ$60,MATCH($A52,'Results w relative recovery'!$A$2:$A$60,0),MATCH(BO$5,'Results w relative recovery'!$DM$3:$HQ$3,0))</f>
        <v>&lt; LOQ</v>
      </c>
      <c r="BP52" s="108" t="str">
        <f>INDEX('Results w relative recovery'!$DM$2:$HQ$60,MATCH($A52,'Results w relative recovery'!$A$2:$A$60,0),MATCH(BP$5,'Results w relative recovery'!$DM$3:$HQ$3,0))</f>
        <v>&lt; LOQ</v>
      </c>
      <c r="BQ52" s="108" t="str">
        <f>INDEX('Results w relative recovery'!$DM$2:$HQ$60,MATCH($A52,'Results w relative recovery'!$A$2:$A$60,0),MATCH(BQ$5,'Results w relative recovery'!$DM$3:$HQ$3,0))</f>
        <v>&lt; LOQ</v>
      </c>
      <c r="BR52" s="108" t="str">
        <f>INDEX('Results w relative recovery'!$DM$2:$HQ$60,MATCH($A52,'Results w relative recovery'!$A$2:$A$60,0),MATCH(BR$5,'Results w relative recovery'!$DM$3:$HQ$3,0))</f>
        <v>&lt; LOQ</v>
      </c>
      <c r="BS52" s="108" t="str">
        <f>INDEX('Results w relative recovery'!$DM$2:$HQ$60,MATCH($A52,'Results w relative recovery'!$A$2:$A$60,0),MATCH(BS$5,'Results w relative recovery'!$DM$3:$HQ$3,0))</f>
        <v>&lt; LOQ</v>
      </c>
      <c r="BT52" s="108" t="str">
        <f>INDEX('Results w relative recovery'!$DM$2:$HQ$60,MATCH($A52,'Results w relative recovery'!$A$2:$A$60,0),MATCH(BT$5,'Results w relative recovery'!$DM$3:$HQ$3,0))</f>
        <v>&lt; LOQ</v>
      </c>
      <c r="BU52" s="108" t="str">
        <f>INDEX('Results w relative recovery'!$DM$2:$HQ$60,MATCH($A52,'Results w relative recovery'!$A$2:$A$60,0),MATCH(BU$5,'Results w relative recovery'!$DM$3:$HQ$3,0))</f>
        <v>&lt; LOQ</v>
      </c>
      <c r="BV52" s="108" t="str">
        <f>INDEX('Results w relative recovery'!$DM$2:$HQ$60,MATCH($A52,'Results w relative recovery'!$A$2:$A$60,0),MATCH(BV$5,'Results w relative recovery'!$DM$3:$HQ$3,0))</f>
        <v>&lt; LOQ</v>
      </c>
      <c r="BW52" s="108" t="str">
        <f>INDEX('Results w relative recovery'!$DM$2:$HQ$60,MATCH($A52,'Results w relative recovery'!$A$2:$A$60,0),MATCH(BW$5,'Results w relative recovery'!$DM$3:$HQ$3,0))</f>
        <v>&lt; LOQ</v>
      </c>
      <c r="BX52" s="108" t="str">
        <f>INDEX('Results w relative recovery'!$DM$2:$HQ$60,MATCH($A52,'Results w relative recovery'!$A$2:$A$60,0),MATCH(BX$5,'Results w relative recovery'!$DM$3:$HQ$3,0))</f>
        <v>&lt; LOQ</v>
      </c>
      <c r="BY52" s="108" t="str">
        <f>INDEX('Results w relative recovery'!$DM$2:$HQ$60,MATCH($A52,'Results w relative recovery'!$A$2:$A$60,0),MATCH(BY$5,'Results w relative recovery'!$DM$3:$HQ$3,0))</f>
        <v>&lt; LOQ</v>
      </c>
      <c r="BZ52" s="108" t="str">
        <f>INDEX('Results w relative recovery'!$DM$2:$HQ$60,MATCH($A52,'Results w relative recovery'!$A$2:$A$60,0),MATCH(BZ$5,'Results w relative recovery'!$DM$3:$HQ$3,0))</f>
        <v>&lt; LOQ</v>
      </c>
      <c r="CA52" s="108" t="str">
        <f>INDEX('Results w relative recovery'!$DM$2:$HQ$60,MATCH($A52,'Results w relative recovery'!$A$2:$A$60,0),MATCH(CA$5,'Results w relative recovery'!$DM$3:$HQ$3,0))</f>
        <v>&lt; LOQ</v>
      </c>
      <c r="CB52" s="108" t="str">
        <f>INDEX('Results w relative recovery'!$DM$2:$HQ$60,MATCH($A52,'Results w relative recovery'!$A$2:$A$60,0),MATCH(CB$5,'Results w relative recovery'!$DM$3:$HQ$3,0))</f>
        <v>&lt; LOQ</v>
      </c>
      <c r="CC52" s="108" t="str">
        <f>INDEX('Results w relative recovery'!$DM$2:$HQ$60,MATCH($A52,'Results w relative recovery'!$A$2:$A$60,0),MATCH(CC$5,'Results w relative recovery'!$DM$3:$HQ$3,0))</f>
        <v>&lt; LOQ</v>
      </c>
      <c r="CD52" s="108" t="str">
        <f>INDEX('Results w relative recovery'!$DM$2:$HQ$60,MATCH($A52,'Results w relative recovery'!$A$2:$A$60,0),MATCH(CD$5,'Results w relative recovery'!$DM$3:$HQ$3,0))</f>
        <v>&lt; LOQ</v>
      </c>
      <c r="CE52" s="108" t="str">
        <f>INDEX('Results w relative recovery'!$DM$2:$HQ$60,MATCH($A52,'Results w relative recovery'!$A$2:$A$60,0),MATCH(CE$5,'Results w relative recovery'!$DM$3:$HQ$3,0))</f>
        <v>&lt; LOQ</v>
      </c>
      <c r="CF52" s="108" t="str">
        <f>INDEX('Results w relative recovery'!$DM$2:$HQ$60,MATCH($A52,'Results w relative recovery'!$A$2:$A$60,0),MATCH(CF$5,'Results w relative recovery'!$DM$3:$HQ$3,0))</f>
        <v>&lt; LOQ</v>
      </c>
      <c r="CG52" s="108" t="str">
        <f>INDEX('Results w relative recovery'!$DM$2:$HQ$60,MATCH($A52,'Results w relative recovery'!$A$2:$A$60,0),MATCH(CG$5,'Results w relative recovery'!$DM$3:$HQ$3,0))</f>
        <v>&lt; LOQ</v>
      </c>
      <c r="CH52" s="108" t="str">
        <f>INDEX('Results w relative recovery'!$DM$2:$HQ$60,MATCH($A52,'Results w relative recovery'!$A$2:$A$60,0),MATCH(CH$5,'Results w relative recovery'!$DM$3:$HQ$3,0))</f>
        <v>&lt; LOQ</v>
      </c>
      <c r="CI52" s="108" t="str">
        <f>INDEX('Results w relative recovery'!$DM$2:$HQ$60,MATCH($A52,'Results w relative recovery'!$A$2:$A$60,0),MATCH(CI$5,'Results w relative recovery'!$DM$3:$HQ$3,0))</f>
        <v>&lt; LOQ</v>
      </c>
      <c r="CJ52" s="108" t="str">
        <f>INDEX('Results w relative recovery'!$DM$2:$HQ$60,MATCH($A52,'Results w relative recovery'!$A$2:$A$60,0),MATCH(CJ$5,'Results w relative recovery'!$DM$3:$HQ$3,0))</f>
        <v>&lt; LOQ</v>
      </c>
      <c r="CK52" s="108" t="str">
        <f>INDEX('Results w relative recovery'!$DM$2:$HQ$60,MATCH($A52,'Results w relative recovery'!$A$2:$A$60,0),MATCH(CK$5,'Results w relative recovery'!$DM$3:$HQ$3,0))</f>
        <v>&lt; LOQ</v>
      </c>
      <c r="CL52" s="108" t="str">
        <f>INDEX('Results w relative recovery'!$DM$2:$HQ$60,MATCH($A52,'Results w relative recovery'!$A$2:$A$60,0),MATCH(CL$5,'Results w relative recovery'!$DM$3:$HQ$3,0))</f>
        <v>&lt; LOQ</v>
      </c>
      <c r="CM52" s="108" t="str">
        <f>INDEX('Results w relative recovery'!$DM$2:$HQ$60,MATCH($A52,'Results w relative recovery'!$A$2:$A$60,0),MATCH(CM$5,'Results w relative recovery'!$DM$3:$HQ$3,0))</f>
        <v>&lt; LOQ</v>
      </c>
      <c r="CN52" s="108">
        <f>INDEX('Results w relative recovery'!$DM$2:$HQ$60,MATCH($A52,'Results w relative recovery'!$A$2:$A$60,0),MATCH(CN$5,'Results w relative recovery'!$DM$3:$HQ$3,0))</f>
        <v>561325.45290000003</v>
      </c>
      <c r="CO52" s="108">
        <f>INDEX('Results w relative recovery'!$DM$2:$HQ$60,MATCH($A52,'Results w relative recovery'!$A$2:$A$60,0),MATCH(CO$5,'Results w relative recovery'!$DM$3:$HQ$3,0))</f>
        <v>736226.3861</v>
      </c>
      <c r="CP52" s="108">
        <f>INDEX('Results w relative recovery'!$DM$2:$HQ$60,MATCH($A52,'Results w relative recovery'!$A$2:$A$60,0),MATCH(CP$5,'Results w relative recovery'!$DM$3:$HQ$3,0))</f>
        <v>1240992.8073</v>
      </c>
      <c r="CQ52" s="108">
        <f>INDEX('Results w relative recovery'!$DM$2:$HQ$60,MATCH($A52,'Results w relative recovery'!$A$2:$A$60,0),MATCH(CQ$5,'Results w relative recovery'!$DM$3:$HQ$3,0))</f>
        <v>1046827.6668</v>
      </c>
      <c r="CR52" s="108" t="str">
        <f>INDEX('Results w relative recovery'!$DM$2:$HQ$60,MATCH($A52,'Results w relative recovery'!$A$2:$A$60,0),MATCH(CR$5,'Results w relative recovery'!$DM$3:$HQ$3,0))</f>
        <v>&lt; LOQ</v>
      </c>
      <c r="CS52" s="108" t="str">
        <f>INDEX('Results w relative recovery'!$DM$2:$HQ$60,MATCH($A52,'Results w relative recovery'!$A$2:$A$60,0),MATCH(CS$5,'Results w relative recovery'!$DM$3:$HQ$3,0))</f>
        <v>&lt; LOQ</v>
      </c>
      <c r="CT52" s="108" t="str">
        <f>INDEX('Results w relative recovery'!$DM$2:$HQ$60,MATCH($A52,'Results w relative recovery'!$A$2:$A$60,0),MATCH(CT$5,'Results w relative recovery'!$DM$3:$HQ$3,0))</f>
        <v>&lt; LOQ</v>
      </c>
      <c r="CU52" s="108" t="str">
        <f>INDEX('Results w relative recovery'!$DM$2:$HQ$60,MATCH($A52,'Results w relative recovery'!$A$2:$A$60,0),MATCH(CU$5,'Results w relative recovery'!$DM$3:$HQ$3,0))</f>
        <v>&lt; LOQ</v>
      </c>
      <c r="CV52" s="108">
        <f>INDEX('Results w relative recovery'!$DM$2:$HQ$60,MATCH($A52,'Results w relative recovery'!$A$2:$A$60,0),MATCH(CV$5,'Results w relative recovery'!$DM$3:$HQ$3,0))</f>
        <v>3176.5513000000001</v>
      </c>
      <c r="CW52" s="108">
        <f>INDEX('Results w relative recovery'!$DM$2:$HQ$60,MATCH($A52,'Results w relative recovery'!$A$2:$A$60,0),MATCH(CW$5,'Results w relative recovery'!$DM$3:$HQ$3,0))</f>
        <v>3882.9119999999998</v>
      </c>
      <c r="CX52" s="108">
        <f>INDEX('Results w relative recovery'!$DM$2:$HQ$60,MATCH($A52,'Results w relative recovery'!$A$2:$A$60,0),MATCH(CX$5,'Results w relative recovery'!$DM$3:$HQ$3,0))</f>
        <v>5503.8158000000003</v>
      </c>
      <c r="CY52" s="108">
        <f>INDEX('Results w relative recovery'!$DM$2:$HQ$60,MATCH($A52,'Results w relative recovery'!$A$2:$A$60,0),MATCH(CY$5,'Results w relative recovery'!$DM$3:$HQ$3,0))</f>
        <v>37872.015599999999</v>
      </c>
      <c r="CZ52" s="108" t="str">
        <f>INDEX('Results w relative recovery'!$DM$2:$HQ$60,MATCH($A52,'Results w relative recovery'!$A$2:$A$60,0),MATCH(CZ$5,'Results w relative recovery'!$DM$3:$HQ$3,0))</f>
        <v>&lt; LOQ</v>
      </c>
      <c r="DA52" s="108" t="str">
        <f>INDEX('Results w relative recovery'!$DM$2:$HQ$60,MATCH($A52,'Results w relative recovery'!$A$2:$A$60,0),MATCH(DA$5,'Results w relative recovery'!$DM$3:$HQ$3,0))</f>
        <v>&lt; LOQ</v>
      </c>
      <c r="DB52" s="108" t="str">
        <f>INDEX('Results w relative recovery'!$DM$2:$HQ$60,MATCH($A52,'Results w relative recovery'!$A$2:$A$60,0),MATCH(DB$5,'Results w relative recovery'!$DM$3:$HQ$3,0))</f>
        <v>&lt; LOQ</v>
      </c>
      <c r="DC52" s="108" t="str">
        <f>INDEX('Results w relative recovery'!$DM$2:$HQ$60,MATCH($A52,'Results w relative recovery'!$A$2:$A$60,0),MATCH(DC$5,'Results w relative recovery'!$DM$3:$HQ$3,0))</f>
        <v>&lt; LOQ</v>
      </c>
      <c r="DD52" s="108" t="str">
        <f>INDEX('Results w relative recovery'!$DM$2:$HQ$60,MATCH($A52,'Results w relative recovery'!$A$2:$A$60,0),MATCH(DD$5,'Results w relative recovery'!$DM$3:$HQ$3,0))</f>
        <v>&lt; LOQ</v>
      </c>
      <c r="DE52" s="108" t="str">
        <f>INDEX('Results w relative recovery'!$DM$2:$HQ$60,MATCH($A52,'Results w relative recovery'!$A$2:$A$60,0),MATCH(DE$5,'Results w relative recovery'!$DM$3:$HQ$3,0))</f>
        <v>&lt; LOQ</v>
      </c>
      <c r="DF52" s="108" t="str">
        <f>INDEX('Results w relative recovery'!$DM$2:$HQ$60,MATCH($A52,'Results w relative recovery'!$A$2:$A$60,0),MATCH(DF$5,'Results w relative recovery'!$DM$3:$HQ$3,0))</f>
        <v>&lt; LOQ</v>
      </c>
      <c r="DG52" s="108" t="str">
        <f>INDEX('Results w relative recovery'!$DM$2:$HQ$60,MATCH($A52,'Results w relative recovery'!$A$2:$A$60,0),MATCH(DG$5,'Results w relative recovery'!$DM$3:$HQ$3,0))</f>
        <v>&lt; LOQ</v>
      </c>
      <c r="DH52" s="108" t="str">
        <f>INDEX('Results w relative recovery'!$DM$2:$HQ$60,MATCH($A52,'Results w relative recovery'!$A$2:$A$60,0),MATCH(DH$5,'Results w relative recovery'!$DM$3:$HQ$3,0))</f>
        <v>&lt; LOQ</v>
      </c>
      <c r="DI52" s="108" t="str">
        <f>INDEX('Results w relative recovery'!$DM$2:$HQ$60,MATCH($A52,'Results w relative recovery'!$A$2:$A$60,0),MATCH(DI$5,'Results w relative recovery'!$DM$3:$HQ$3,0))</f>
        <v>&lt; LOQ</v>
      </c>
      <c r="DJ52" s="108" t="str">
        <f>INDEX('Results w relative recovery'!$DM$2:$HQ$60,MATCH($A52,'Results w relative recovery'!$A$2:$A$60,0),MATCH(DJ$5,'Results w relative recovery'!$DM$3:$HQ$3,0))</f>
        <v>&lt; LOQ</v>
      </c>
      <c r="DK52" s="108" t="str">
        <f>INDEX('Results w relative recovery'!$DM$2:$HQ$60,MATCH($A52,'Results w relative recovery'!$A$2:$A$60,0),MATCH(DK$5,'Results w relative recovery'!$DM$3:$HQ$3,0))</f>
        <v>&lt; LOQ</v>
      </c>
      <c r="DL52" s="108" t="str">
        <f>INDEX('Results w relative recovery'!$DM$2:$HQ$60,MATCH($A52,'Results w relative recovery'!$A$2:$A$60,0),MATCH(DL$5,'Results w relative recovery'!$DM$3:$HQ$3,0))</f>
        <v>&lt; LOQ</v>
      </c>
      <c r="DM52" s="108" t="str">
        <f>INDEX('Results w relative recovery'!$DM$2:$HQ$60,MATCH($A52,'Results w relative recovery'!$A$2:$A$60,0),MATCH(DM$5,'Results w relative recovery'!$DM$3:$HQ$3,0))</f>
        <v>&lt; LOQ</v>
      </c>
      <c r="DN52" s="108">
        <f>INDEX('Results w relative recovery'!$DM$2:$HQ$60,MATCH($A52,'Results w relative recovery'!$A$2:$A$60,0),MATCH(DN$5,'Results w relative recovery'!$DM$3:$HQ$3,0))</f>
        <v>4888.0528000000004</v>
      </c>
      <c r="DO52" s="108">
        <f>INDEX('Results w relative recovery'!$DM$2:$HQ$60,MATCH($A52,'Results w relative recovery'!$A$2:$A$60,0),MATCH(DO$5,'Results w relative recovery'!$DM$3:$HQ$3,0))</f>
        <v>7082.4132</v>
      </c>
    </row>
    <row r="53" spans="1:119" x14ac:dyDescent="0.25">
      <c r="A53" s="103" t="s">
        <v>204</v>
      </c>
      <c r="C53" s="173" t="str">
        <f>LOOKUP(A53,Auswertung_Sequence!A53:A106,Auswertung_Sequence!E53:E106)</f>
        <v>Yes</v>
      </c>
      <c r="E53" s="173">
        <f ca="1">LOOKUP(A53,'Results w relative recovery'!$A$4:$A$60,'Results w relative recovery'!$DL$4:$DL$19)</f>
        <v>1008</v>
      </c>
      <c r="L53" s="108" t="str">
        <f>INDEX('Results w relative recovery'!$DM$2:$HQ$60,MATCH($A53,'Results w relative recovery'!$A$2:$A$60,0),MATCH(L$5,'Results w relative recovery'!$DM$3:$HQ$3,0))</f>
        <v>&lt; LOQ</v>
      </c>
      <c r="M53" s="108" t="str">
        <f>INDEX('Results w relative recovery'!$DM$2:$HQ$60,MATCH($A53,'Results w relative recovery'!$A$2:$A$60,0),MATCH(M$5,'Results w relative recovery'!$DM$3:$HQ$3,0))</f>
        <v>&lt; LOQ</v>
      </c>
      <c r="N53" s="108" t="str">
        <f>INDEX('Results w relative recovery'!$DM$2:$HQ$60,MATCH($A53,'Results w relative recovery'!$A$2:$A$60,0),MATCH(N$5,'Results w relative recovery'!$DM$3:$HQ$3,0))</f>
        <v>&lt; LOQ</v>
      </c>
      <c r="O53" s="108" t="str">
        <f>INDEX('Results w relative recovery'!$DM$2:$HQ$60,MATCH($A53,'Results w relative recovery'!$A$2:$A$60,0),MATCH(O$5,'Results w relative recovery'!$DM$3:$HQ$3,0))</f>
        <v>&lt; LOQ</v>
      </c>
      <c r="P53" s="108" t="str">
        <f>INDEX('Results w relative recovery'!$DM$2:$HQ$60,MATCH($A53,'Results w relative recovery'!$A$2:$A$60,0),MATCH(P$5,'Results w relative recovery'!$DM$3:$HQ$3,0))</f>
        <v>&lt; LOQ</v>
      </c>
      <c r="Q53" s="108" t="str">
        <f>INDEX('Results w relative recovery'!$DM$2:$HQ$60,MATCH($A53,'Results w relative recovery'!$A$2:$A$60,0),MATCH(Q$5,'Results w relative recovery'!$DM$3:$HQ$3,0))</f>
        <v>&lt; LOQ</v>
      </c>
      <c r="R53" s="108" t="str">
        <f>INDEX('Results w relative recovery'!$DM$2:$HQ$60,MATCH($A53,'Results w relative recovery'!$A$2:$A$60,0),MATCH(R$5,'Results w relative recovery'!$DM$3:$HQ$3,0))</f>
        <v>&lt; LOQ</v>
      </c>
      <c r="S53" s="108" t="str">
        <f>INDEX('Results w relative recovery'!$DM$2:$HQ$60,MATCH($A53,'Results w relative recovery'!$A$2:$A$60,0),MATCH(S$5,'Results w relative recovery'!$DM$3:$HQ$3,0))</f>
        <v>&lt; LOQ</v>
      </c>
      <c r="T53" s="108" t="str">
        <f>INDEX('Results w relative recovery'!$DM$2:$HQ$60,MATCH($A53,'Results w relative recovery'!$A$2:$A$60,0),MATCH(T$5,'Results w relative recovery'!$DM$3:$HQ$3,0))</f>
        <v>&lt; LOQ</v>
      </c>
      <c r="U53" s="108" t="str">
        <f>INDEX('Results w relative recovery'!$DM$2:$HQ$60,MATCH($A53,'Results w relative recovery'!$A$2:$A$60,0),MATCH(U$5,'Results w relative recovery'!$DM$3:$HQ$3,0))</f>
        <v>&lt; LOQ</v>
      </c>
      <c r="V53" s="108" t="str">
        <f>INDEX('Results w relative recovery'!$DM$2:$HQ$60,MATCH($A53,'Results w relative recovery'!$A$2:$A$60,0),MATCH(V$5,'Results w relative recovery'!$DM$3:$HQ$3,0))</f>
        <v>&lt; LOQ</v>
      </c>
      <c r="W53" s="108" t="str">
        <f>INDEX('Results w relative recovery'!$DM$2:$HQ$60,MATCH($A53,'Results w relative recovery'!$A$2:$A$60,0),MATCH(W$5,'Results w relative recovery'!$DM$3:$HQ$3,0))</f>
        <v>&lt; LOQ</v>
      </c>
      <c r="X53" s="108" t="str">
        <f>INDEX('Results w relative recovery'!$DM$2:$HQ$60,MATCH($A53,'Results w relative recovery'!$A$2:$A$60,0),MATCH(X$5,'Results w relative recovery'!$DM$3:$HQ$3,0))</f>
        <v>&lt; LOQ</v>
      </c>
      <c r="Y53" s="108">
        <f>INDEX('Results w relative recovery'!$DM$2:$HQ$60,MATCH($A53,'Results w relative recovery'!$A$2:$A$60,0),MATCH(Y$5,'Results w relative recovery'!$DM$3:$HQ$3,0))</f>
        <v>5075.8963999999996</v>
      </c>
      <c r="Z53" s="108">
        <f>INDEX('Results w relative recovery'!$DM$2:$HQ$60,MATCH($A53,'Results w relative recovery'!$A$2:$A$60,0),MATCH(Z$5,'Results w relative recovery'!$DM$3:$HQ$3,0))</f>
        <v>7229.3134</v>
      </c>
      <c r="AA53" s="108" t="str">
        <f>INDEX('Results w relative recovery'!$DM$2:$HQ$60,MATCH($A53,'Results w relative recovery'!$A$2:$A$60,0),MATCH(AA$5,'Results w relative recovery'!$DM$3:$HQ$3,0))</f>
        <v>&lt; LOQ</v>
      </c>
      <c r="AB53" s="108" t="str">
        <f>INDEX('Results w relative recovery'!$DM$2:$HQ$60,MATCH($A53,'Results w relative recovery'!$A$2:$A$60,0),MATCH(AB$5,'Results w relative recovery'!$DM$3:$HQ$3,0))</f>
        <v>&lt; LOQ</v>
      </c>
      <c r="AC53" s="108" t="str">
        <f>INDEX('Results w relative recovery'!$DM$2:$HQ$60,MATCH($A53,'Results w relative recovery'!$A$2:$A$60,0),MATCH(AC$5,'Results w relative recovery'!$DM$3:$HQ$3,0))</f>
        <v>&lt; LOQ</v>
      </c>
      <c r="AD53" s="108" t="str">
        <f>INDEX('Results w relative recovery'!$DM$2:$HQ$60,MATCH($A53,'Results w relative recovery'!$A$2:$A$60,0),MATCH(AD$5,'Results w relative recovery'!$DM$3:$HQ$3,0))</f>
        <v>&lt; LOQ</v>
      </c>
      <c r="AE53" s="108" t="str">
        <f>INDEX('Results w relative recovery'!$DM$2:$HQ$60,MATCH($A53,'Results w relative recovery'!$A$2:$A$60,0),MATCH(AE$5,'Results w relative recovery'!$DM$3:$HQ$3,0))</f>
        <v>&lt; LOQ</v>
      </c>
      <c r="AF53" s="108" t="str">
        <f>INDEX('Results w relative recovery'!$DM$2:$HQ$60,MATCH($A53,'Results w relative recovery'!$A$2:$A$60,0),MATCH(AF$5,'Results w relative recovery'!$DM$3:$HQ$3,0))</f>
        <v>&lt; LOQ</v>
      </c>
      <c r="AG53" s="108" t="str">
        <f>INDEX('Results w relative recovery'!$DM$2:$HQ$60,MATCH($A53,'Results w relative recovery'!$A$2:$A$60,0),MATCH(AG$5,'Results w relative recovery'!$DM$3:$HQ$3,0))</f>
        <v>&lt; LOQ</v>
      </c>
      <c r="AH53" s="108" t="str">
        <f>INDEX('Results w relative recovery'!$DM$2:$HQ$60,MATCH($A53,'Results w relative recovery'!$A$2:$A$60,0),MATCH(AH$5,'Results w relative recovery'!$DM$3:$HQ$3,0))</f>
        <v>&lt; LOQ</v>
      </c>
      <c r="AI53" s="108">
        <f>INDEX('Results w relative recovery'!$DM$2:$HQ$60,MATCH($A53,'Results w relative recovery'!$A$2:$A$60,0),MATCH(AI$5,'Results w relative recovery'!$DM$3:$HQ$3,0))</f>
        <v>2915.9425999999999</v>
      </c>
      <c r="AJ53" s="108">
        <f>INDEX('Results w relative recovery'!$DM$2:$HQ$60,MATCH($A53,'Results w relative recovery'!$A$2:$A$60,0),MATCH(AJ$5,'Results w relative recovery'!$DM$3:$HQ$3,0))</f>
        <v>2355.1491999999998</v>
      </c>
      <c r="AK53" s="108" t="str">
        <f>INDEX('Results w relative recovery'!$DM$2:$HQ$60,MATCH($A53,'Results w relative recovery'!$A$2:$A$60,0),MATCH(AK$5,'Results w relative recovery'!$DM$3:$HQ$3,0))</f>
        <v>&lt; LOQ</v>
      </c>
      <c r="AL53" s="108">
        <f>INDEX('Results w relative recovery'!$DM$2:$HQ$60,MATCH($A53,'Results w relative recovery'!$A$2:$A$60,0),MATCH(AL$5,'Results w relative recovery'!$DM$3:$HQ$3,0))</f>
        <v>2408.9317000000001</v>
      </c>
      <c r="AM53" s="108">
        <f>INDEX('Results w relative recovery'!$DM$2:$HQ$60,MATCH($A53,'Results w relative recovery'!$A$2:$A$60,0),MATCH(AM$5,'Results w relative recovery'!$DM$3:$HQ$3,0))</f>
        <v>2260.1208000000001</v>
      </c>
      <c r="AN53" s="108" t="str">
        <f>INDEX('Results w relative recovery'!$DM$2:$HQ$60,MATCH($A53,'Results w relative recovery'!$A$2:$A$60,0),MATCH(AN$5,'Results w relative recovery'!$DM$3:$HQ$3,0))</f>
        <v>&lt; LOQ</v>
      </c>
      <c r="AO53" s="108">
        <f>INDEX('Results w relative recovery'!$DM$2:$HQ$60,MATCH($A53,'Results w relative recovery'!$A$2:$A$60,0),MATCH(AO$5,'Results w relative recovery'!$DM$3:$HQ$3,0))</f>
        <v>1566.7677000000001</v>
      </c>
      <c r="AP53" s="108">
        <f>INDEX('Results w relative recovery'!$DM$2:$HQ$60,MATCH($A53,'Results w relative recovery'!$A$2:$A$60,0),MATCH(AP$5,'Results w relative recovery'!$DM$3:$HQ$3,0))</f>
        <v>2210.2939999999999</v>
      </c>
      <c r="AQ53" s="108">
        <f>INDEX('Results w relative recovery'!$DM$2:$HQ$60,MATCH($A53,'Results w relative recovery'!$A$2:$A$60,0),MATCH(AQ$5,'Results w relative recovery'!$DM$3:$HQ$3,0))</f>
        <v>2178.5230999999999</v>
      </c>
      <c r="AR53" s="108">
        <f>INDEX('Results w relative recovery'!$DM$2:$HQ$60,MATCH($A53,'Results w relative recovery'!$A$2:$A$60,0),MATCH(AR$5,'Results w relative recovery'!$DM$3:$HQ$3,0))</f>
        <v>14460.7698</v>
      </c>
      <c r="AS53" s="108">
        <f>INDEX('Results w relative recovery'!$DM$2:$HQ$60,MATCH($A53,'Results w relative recovery'!$A$2:$A$60,0),MATCH(AS$5,'Results w relative recovery'!$DM$3:$HQ$3,0))</f>
        <v>23506.934099999999</v>
      </c>
      <c r="AT53" s="108">
        <f>INDEX('Results w relative recovery'!$DM$2:$HQ$60,MATCH($A53,'Results w relative recovery'!$A$2:$A$60,0),MATCH(AT$5,'Results w relative recovery'!$DM$3:$HQ$3,0))</f>
        <v>27767.983</v>
      </c>
      <c r="AU53" s="108">
        <f>INDEX('Results w relative recovery'!$DM$2:$HQ$60,MATCH($A53,'Results w relative recovery'!$A$2:$A$60,0),MATCH(AU$5,'Results w relative recovery'!$DM$3:$HQ$3,0))</f>
        <v>35822.042800000003</v>
      </c>
      <c r="AV53" s="108">
        <f>INDEX('Results w relative recovery'!$DM$2:$HQ$60,MATCH($A53,'Results w relative recovery'!$A$2:$A$60,0),MATCH(AV$5,'Results w relative recovery'!$DM$3:$HQ$3,0))</f>
        <v>38731.146699999998</v>
      </c>
      <c r="AW53" s="108">
        <f>INDEX('Results w relative recovery'!$DM$2:$HQ$60,MATCH($A53,'Results w relative recovery'!$A$2:$A$60,0),MATCH(AW$5,'Results w relative recovery'!$DM$3:$HQ$3,0))</f>
        <v>59104.144399999997</v>
      </c>
      <c r="AX53" s="108">
        <f>INDEX('Results w relative recovery'!$DM$2:$HQ$60,MATCH($A53,'Results w relative recovery'!$A$2:$A$60,0),MATCH(AX$5,'Results w relative recovery'!$DM$3:$HQ$3,0))</f>
        <v>120953.6534</v>
      </c>
      <c r="AY53" s="108">
        <f>INDEX('Results w relative recovery'!$DM$2:$HQ$60,MATCH($A53,'Results w relative recovery'!$A$2:$A$60,0),MATCH(AY$5,'Results w relative recovery'!$DM$3:$HQ$3,0))</f>
        <v>128311.91929999999</v>
      </c>
      <c r="AZ53" s="108">
        <f>INDEX('Results w relative recovery'!$DM$2:$HQ$60,MATCH($A53,'Results w relative recovery'!$A$2:$A$60,0),MATCH(AZ$5,'Results w relative recovery'!$DM$3:$HQ$3,0))</f>
        <v>205022.8817</v>
      </c>
      <c r="BA53" s="108">
        <f>INDEX('Results w relative recovery'!$DM$2:$HQ$60,MATCH($A53,'Results w relative recovery'!$A$2:$A$60,0),MATCH(BA$5,'Results w relative recovery'!$DM$3:$HQ$3,0))</f>
        <v>200970.7868</v>
      </c>
      <c r="BB53" s="108">
        <f>INDEX('Results w relative recovery'!$DM$2:$HQ$60,MATCH($A53,'Results w relative recovery'!$A$2:$A$60,0),MATCH(BB$5,'Results w relative recovery'!$DM$3:$HQ$3,0))</f>
        <v>164787.27590000001</v>
      </c>
      <c r="BC53" s="108">
        <f>INDEX('Results w relative recovery'!$DM$2:$HQ$60,MATCH($A53,'Results w relative recovery'!$A$2:$A$60,0),MATCH(BC$5,'Results w relative recovery'!$DM$3:$HQ$3,0))</f>
        <v>43001.504399999998</v>
      </c>
      <c r="BD53" s="108">
        <f>INDEX('Results w relative recovery'!$DM$2:$HQ$60,MATCH($A53,'Results w relative recovery'!$A$2:$A$60,0),MATCH(BD$5,'Results w relative recovery'!$DM$3:$HQ$3,0))</f>
        <v>286188.27879999997</v>
      </c>
      <c r="BE53" s="108">
        <f>INDEX('Results w relative recovery'!$DM$2:$HQ$60,MATCH($A53,'Results w relative recovery'!$A$2:$A$60,0),MATCH(BE$5,'Results w relative recovery'!$DM$3:$HQ$3,0))</f>
        <v>217912.5514</v>
      </c>
      <c r="BF53" s="108">
        <f>INDEX('Results w relative recovery'!$DM$2:$HQ$60,MATCH($A53,'Results w relative recovery'!$A$2:$A$60,0),MATCH(BF$5,'Results w relative recovery'!$DM$3:$HQ$3,0))</f>
        <v>68693.763399999996</v>
      </c>
      <c r="BG53" s="108">
        <f>INDEX('Results w relative recovery'!$DM$2:$HQ$60,MATCH($A53,'Results w relative recovery'!$A$2:$A$60,0),MATCH(BG$5,'Results w relative recovery'!$DM$3:$HQ$3,0))</f>
        <v>68073.542199999996</v>
      </c>
      <c r="BH53" s="108" t="str">
        <f>INDEX('Results w relative recovery'!$DM$2:$HQ$60,MATCH($A53,'Results w relative recovery'!$A$2:$A$60,0),MATCH(BH$5,'Results w relative recovery'!$DM$3:$HQ$3,0))</f>
        <v>&lt; LOQ</v>
      </c>
      <c r="BI53" s="108" t="str">
        <f>INDEX('Results w relative recovery'!$DM$2:$HQ$60,MATCH($A53,'Results w relative recovery'!$A$2:$A$60,0),MATCH(BI$5,'Results w relative recovery'!$DM$3:$HQ$3,0))</f>
        <v>&lt; LOQ</v>
      </c>
      <c r="BJ53" s="108" t="str">
        <f>INDEX('Results w relative recovery'!$DM$2:$HQ$60,MATCH($A53,'Results w relative recovery'!$A$2:$A$60,0),MATCH(BJ$5,'Results w relative recovery'!$DM$3:$HQ$3,0))</f>
        <v>&lt; LOQ</v>
      </c>
      <c r="BK53" s="108" t="str">
        <f>INDEX('Results w relative recovery'!$DM$2:$HQ$60,MATCH($A53,'Results w relative recovery'!$A$2:$A$60,0),MATCH(BK$5,'Results w relative recovery'!$DM$3:$HQ$3,0))</f>
        <v>&lt; LOQ</v>
      </c>
      <c r="BL53" s="108" t="str">
        <f>INDEX('Results w relative recovery'!$DM$2:$HQ$60,MATCH($A53,'Results w relative recovery'!$A$2:$A$60,0),MATCH(BL$5,'Results w relative recovery'!$DM$3:$HQ$3,0))</f>
        <v>&lt; LOQ</v>
      </c>
      <c r="BM53" s="108">
        <f>INDEX('Results w relative recovery'!$DM$2:$HQ$60,MATCH($A53,'Results w relative recovery'!$A$2:$A$60,0),MATCH(BM$5,'Results w relative recovery'!$DM$3:$HQ$3,0))</f>
        <v>3805153.3064000001</v>
      </c>
      <c r="BN53" s="108">
        <f>INDEX('Results w relative recovery'!$DM$2:$HQ$60,MATCH($A53,'Results w relative recovery'!$A$2:$A$60,0),MATCH(BN$5,'Results w relative recovery'!$DM$3:$HQ$3,0))</f>
        <v>9842675.6878999993</v>
      </c>
      <c r="BO53" s="108" t="str">
        <f>INDEX('Results w relative recovery'!$DM$2:$HQ$60,MATCH($A53,'Results w relative recovery'!$A$2:$A$60,0),MATCH(BO$5,'Results w relative recovery'!$DM$3:$HQ$3,0))</f>
        <v>&lt; LOQ</v>
      </c>
      <c r="BP53" s="108" t="str">
        <f>INDEX('Results w relative recovery'!$DM$2:$HQ$60,MATCH($A53,'Results w relative recovery'!$A$2:$A$60,0),MATCH(BP$5,'Results w relative recovery'!$DM$3:$HQ$3,0))</f>
        <v>&lt; LOQ</v>
      </c>
      <c r="BQ53" s="108" t="str">
        <f>INDEX('Results w relative recovery'!$DM$2:$HQ$60,MATCH($A53,'Results w relative recovery'!$A$2:$A$60,0),MATCH(BQ$5,'Results w relative recovery'!$DM$3:$HQ$3,0))</f>
        <v>&lt; LOQ</v>
      </c>
      <c r="BR53" s="108" t="str">
        <f>INDEX('Results w relative recovery'!$DM$2:$HQ$60,MATCH($A53,'Results w relative recovery'!$A$2:$A$60,0),MATCH(BR$5,'Results w relative recovery'!$DM$3:$HQ$3,0))</f>
        <v>&lt; LOQ</v>
      </c>
      <c r="BS53" s="108" t="str">
        <f>INDEX('Results w relative recovery'!$DM$2:$HQ$60,MATCH($A53,'Results w relative recovery'!$A$2:$A$60,0),MATCH(BS$5,'Results w relative recovery'!$DM$3:$HQ$3,0))</f>
        <v>&lt; LOQ</v>
      </c>
      <c r="BT53" s="108" t="str">
        <f>INDEX('Results w relative recovery'!$DM$2:$HQ$60,MATCH($A53,'Results w relative recovery'!$A$2:$A$60,0),MATCH(BT$5,'Results w relative recovery'!$DM$3:$HQ$3,0))</f>
        <v>&lt; LOQ</v>
      </c>
      <c r="BU53" s="108" t="str">
        <f>INDEX('Results w relative recovery'!$DM$2:$HQ$60,MATCH($A53,'Results w relative recovery'!$A$2:$A$60,0),MATCH(BU$5,'Results w relative recovery'!$DM$3:$HQ$3,0))</f>
        <v>&lt; LOQ</v>
      </c>
      <c r="BV53" s="108" t="str">
        <f>INDEX('Results w relative recovery'!$DM$2:$HQ$60,MATCH($A53,'Results w relative recovery'!$A$2:$A$60,0),MATCH(BV$5,'Results w relative recovery'!$DM$3:$HQ$3,0))</f>
        <v>&lt; LOQ</v>
      </c>
      <c r="BW53" s="108" t="str">
        <f>INDEX('Results w relative recovery'!$DM$2:$HQ$60,MATCH($A53,'Results w relative recovery'!$A$2:$A$60,0),MATCH(BW$5,'Results w relative recovery'!$DM$3:$HQ$3,0))</f>
        <v>&lt; LOQ</v>
      </c>
      <c r="BX53" s="108" t="str">
        <f>INDEX('Results w relative recovery'!$DM$2:$HQ$60,MATCH($A53,'Results w relative recovery'!$A$2:$A$60,0),MATCH(BX$5,'Results w relative recovery'!$DM$3:$HQ$3,0))</f>
        <v>&lt; LOQ</v>
      </c>
      <c r="BY53" s="108" t="str">
        <f>INDEX('Results w relative recovery'!$DM$2:$HQ$60,MATCH($A53,'Results w relative recovery'!$A$2:$A$60,0),MATCH(BY$5,'Results w relative recovery'!$DM$3:$HQ$3,0))</f>
        <v>&lt; LOQ</v>
      </c>
      <c r="BZ53" s="108" t="str">
        <f>INDEX('Results w relative recovery'!$DM$2:$HQ$60,MATCH($A53,'Results w relative recovery'!$A$2:$A$60,0),MATCH(BZ$5,'Results w relative recovery'!$DM$3:$HQ$3,0))</f>
        <v>&lt; LOQ</v>
      </c>
      <c r="CA53" s="108" t="str">
        <f>INDEX('Results w relative recovery'!$DM$2:$HQ$60,MATCH($A53,'Results w relative recovery'!$A$2:$A$60,0),MATCH(CA$5,'Results w relative recovery'!$DM$3:$HQ$3,0))</f>
        <v>&lt; LOQ</v>
      </c>
      <c r="CB53" s="108" t="str">
        <f>INDEX('Results w relative recovery'!$DM$2:$HQ$60,MATCH($A53,'Results w relative recovery'!$A$2:$A$60,0),MATCH(CB$5,'Results w relative recovery'!$DM$3:$HQ$3,0))</f>
        <v>&lt; LOQ</v>
      </c>
      <c r="CC53" s="108" t="str">
        <f>INDEX('Results w relative recovery'!$DM$2:$HQ$60,MATCH($A53,'Results w relative recovery'!$A$2:$A$60,0),MATCH(CC$5,'Results w relative recovery'!$DM$3:$HQ$3,0))</f>
        <v>&lt; LOQ</v>
      </c>
      <c r="CD53" s="108" t="str">
        <f>INDEX('Results w relative recovery'!$DM$2:$HQ$60,MATCH($A53,'Results w relative recovery'!$A$2:$A$60,0),MATCH(CD$5,'Results w relative recovery'!$DM$3:$HQ$3,0))</f>
        <v>&lt; LOQ</v>
      </c>
      <c r="CE53" s="108" t="str">
        <f>INDEX('Results w relative recovery'!$DM$2:$HQ$60,MATCH($A53,'Results w relative recovery'!$A$2:$A$60,0),MATCH(CE$5,'Results w relative recovery'!$DM$3:$HQ$3,0))</f>
        <v>&lt; LOQ</v>
      </c>
      <c r="CF53" s="108" t="str">
        <f>INDEX('Results w relative recovery'!$DM$2:$HQ$60,MATCH($A53,'Results w relative recovery'!$A$2:$A$60,0),MATCH(CF$5,'Results w relative recovery'!$DM$3:$HQ$3,0))</f>
        <v>&lt; LOQ</v>
      </c>
      <c r="CG53" s="108" t="str">
        <f>INDEX('Results w relative recovery'!$DM$2:$HQ$60,MATCH($A53,'Results w relative recovery'!$A$2:$A$60,0),MATCH(CG$5,'Results w relative recovery'!$DM$3:$HQ$3,0))</f>
        <v>&lt; LOQ</v>
      </c>
      <c r="CH53" s="108" t="str">
        <f>INDEX('Results w relative recovery'!$DM$2:$HQ$60,MATCH($A53,'Results w relative recovery'!$A$2:$A$60,0),MATCH(CH$5,'Results w relative recovery'!$DM$3:$HQ$3,0))</f>
        <v>&lt; LOQ</v>
      </c>
      <c r="CI53" s="108" t="str">
        <f>INDEX('Results w relative recovery'!$DM$2:$HQ$60,MATCH($A53,'Results w relative recovery'!$A$2:$A$60,0),MATCH(CI$5,'Results w relative recovery'!$DM$3:$HQ$3,0))</f>
        <v>&lt; LOQ</v>
      </c>
      <c r="CJ53" s="108" t="str">
        <f>INDEX('Results w relative recovery'!$DM$2:$HQ$60,MATCH($A53,'Results w relative recovery'!$A$2:$A$60,0),MATCH(CJ$5,'Results w relative recovery'!$DM$3:$HQ$3,0))</f>
        <v>&lt; LOQ</v>
      </c>
      <c r="CK53" s="108" t="str">
        <f>INDEX('Results w relative recovery'!$DM$2:$HQ$60,MATCH($A53,'Results w relative recovery'!$A$2:$A$60,0),MATCH(CK$5,'Results w relative recovery'!$DM$3:$HQ$3,0))</f>
        <v>&lt; LOQ</v>
      </c>
      <c r="CL53" s="108" t="str">
        <f>INDEX('Results w relative recovery'!$DM$2:$HQ$60,MATCH($A53,'Results w relative recovery'!$A$2:$A$60,0),MATCH(CL$5,'Results w relative recovery'!$DM$3:$HQ$3,0))</f>
        <v>&lt; LOQ</v>
      </c>
      <c r="CM53" s="108" t="str">
        <f>INDEX('Results w relative recovery'!$DM$2:$HQ$60,MATCH($A53,'Results w relative recovery'!$A$2:$A$60,0),MATCH(CM$5,'Results w relative recovery'!$DM$3:$HQ$3,0))</f>
        <v>&lt; LOQ</v>
      </c>
      <c r="CN53" s="108">
        <f>INDEX('Results w relative recovery'!$DM$2:$HQ$60,MATCH($A53,'Results w relative recovery'!$A$2:$A$60,0),MATCH(CN$5,'Results w relative recovery'!$DM$3:$HQ$3,0))</f>
        <v>2469.0045</v>
      </c>
      <c r="CO53" s="108">
        <f>INDEX('Results w relative recovery'!$DM$2:$HQ$60,MATCH($A53,'Results w relative recovery'!$A$2:$A$60,0),MATCH(CO$5,'Results w relative recovery'!$DM$3:$HQ$3,0))</f>
        <v>11670.698</v>
      </c>
      <c r="CP53" s="108">
        <f>INDEX('Results w relative recovery'!$DM$2:$HQ$60,MATCH($A53,'Results w relative recovery'!$A$2:$A$60,0),MATCH(CP$5,'Results w relative recovery'!$DM$3:$HQ$3,0))</f>
        <v>58087.622199999998</v>
      </c>
      <c r="CQ53" s="108">
        <f>INDEX('Results w relative recovery'!$DM$2:$HQ$60,MATCH($A53,'Results w relative recovery'!$A$2:$A$60,0),MATCH(CQ$5,'Results w relative recovery'!$DM$3:$HQ$3,0))</f>
        <v>188384.70430000001</v>
      </c>
      <c r="CR53" s="108" t="str">
        <f>INDEX('Results w relative recovery'!$DM$2:$HQ$60,MATCH($A53,'Results w relative recovery'!$A$2:$A$60,0),MATCH(CR$5,'Results w relative recovery'!$DM$3:$HQ$3,0))</f>
        <v>&lt; LOQ</v>
      </c>
      <c r="CS53" s="108" t="str">
        <f>INDEX('Results w relative recovery'!$DM$2:$HQ$60,MATCH($A53,'Results w relative recovery'!$A$2:$A$60,0),MATCH(CS$5,'Results w relative recovery'!$DM$3:$HQ$3,0))</f>
        <v>&lt; LOQ</v>
      </c>
      <c r="CT53" s="108" t="str">
        <f>INDEX('Results w relative recovery'!$DM$2:$HQ$60,MATCH($A53,'Results w relative recovery'!$A$2:$A$60,0),MATCH(CT$5,'Results w relative recovery'!$DM$3:$HQ$3,0))</f>
        <v>&lt; LOQ</v>
      </c>
      <c r="CU53" s="108" t="str">
        <f>INDEX('Results w relative recovery'!$DM$2:$HQ$60,MATCH($A53,'Results w relative recovery'!$A$2:$A$60,0),MATCH(CU$5,'Results w relative recovery'!$DM$3:$HQ$3,0))</f>
        <v>&lt; LOQ</v>
      </c>
      <c r="CV53" s="108" t="str">
        <f>INDEX('Results w relative recovery'!$DM$2:$HQ$60,MATCH($A53,'Results w relative recovery'!$A$2:$A$60,0),MATCH(CV$5,'Results w relative recovery'!$DM$3:$HQ$3,0))</f>
        <v>&lt; LOQ</v>
      </c>
      <c r="CW53" s="108">
        <f>INDEX('Results w relative recovery'!$DM$2:$HQ$60,MATCH($A53,'Results w relative recovery'!$A$2:$A$60,0),MATCH(CW$5,'Results w relative recovery'!$DM$3:$HQ$3,0))</f>
        <v>2499.6558</v>
      </c>
      <c r="CX53" s="108">
        <f>INDEX('Results w relative recovery'!$DM$2:$HQ$60,MATCH($A53,'Results w relative recovery'!$A$2:$A$60,0),MATCH(CX$5,'Results w relative recovery'!$DM$3:$HQ$3,0))</f>
        <v>15092.641799999999</v>
      </c>
      <c r="CY53" s="108">
        <f>INDEX('Results w relative recovery'!$DM$2:$HQ$60,MATCH($A53,'Results w relative recovery'!$A$2:$A$60,0),MATCH(CY$5,'Results w relative recovery'!$DM$3:$HQ$3,0))</f>
        <v>98788.731599999999</v>
      </c>
      <c r="CZ53" s="108" t="str">
        <f>INDEX('Results w relative recovery'!$DM$2:$HQ$60,MATCH($A53,'Results w relative recovery'!$A$2:$A$60,0),MATCH(CZ$5,'Results w relative recovery'!$DM$3:$HQ$3,0))</f>
        <v>&lt; LOQ</v>
      </c>
      <c r="DA53" s="108" t="str">
        <f>INDEX('Results w relative recovery'!$DM$2:$HQ$60,MATCH($A53,'Results w relative recovery'!$A$2:$A$60,0),MATCH(DA$5,'Results w relative recovery'!$DM$3:$HQ$3,0))</f>
        <v>&lt; LOQ</v>
      </c>
      <c r="DB53" s="108" t="str">
        <f>INDEX('Results w relative recovery'!$DM$2:$HQ$60,MATCH($A53,'Results w relative recovery'!$A$2:$A$60,0),MATCH(DB$5,'Results w relative recovery'!$DM$3:$HQ$3,0))</f>
        <v>&lt; LOQ</v>
      </c>
      <c r="DC53" s="108" t="str">
        <f>INDEX('Results w relative recovery'!$DM$2:$HQ$60,MATCH($A53,'Results w relative recovery'!$A$2:$A$60,0),MATCH(DC$5,'Results w relative recovery'!$DM$3:$HQ$3,0))</f>
        <v>&lt; LOQ</v>
      </c>
      <c r="DD53" s="108" t="str">
        <f>INDEX('Results w relative recovery'!$DM$2:$HQ$60,MATCH($A53,'Results w relative recovery'!$A$2:$A$60,0),MATCH(DD$5,'Results w relative recovery'!$DM$3:$HQ$3,0))</f>
        <v>&lt; LOQ</v>
      </c>
      <c r="DE53" s="108" t="str">
        <f>INDEX('Results w relative recovery'!$DM$2:$HQ$60,MATCH($A53,'Results w relative recovery'!$A$2:$A$60,0),MATCH(DE$5,'Results w relative recovery'!$DM$3:$HQ$3,0))</f>
        <v>&lt; LOQ</v>
      </c>
      <c r="DF53" s="108" t="str">
        <f>INDEX('Results w relative recovery'!$DM$2:$HQ$60,MATCH($A53,'Results w relative recovery'!$A$2:$A$60,0),MATCH(DF$5,'Results w relative recovery'!$DM$3:$HQ$3,0))</f>
        <v>&lt; LOQ</v>
      </c>
      <c r="DG53" s="108" t="str">
        <f>INDEX('Results w relative recovery'!$DM$2:$HQ$60,MATCH($A53,'Results w relative recovery'!$A$2:$A$60,0),MATCH(DG$5,'Results w relative recovery'!$DM$3:$HQ$3,0))</f>
        <v>&lt; LOQ</v>
      </c>
      <c r="DH53" s="108" t="str">
        <f>INDEX('Results w relative recovery'!$DM$2:$HQ$60,MATCH($A53,'Results w relative recovery'!$A$2:$A$60,0),MATCH(DH$5,'Results w relative recovery'!$DM$3:$HQ$3,0))</f>
        <v>&lt; LOQ</v>
      </c>
      <c r="DI53" s="108" t="str">
        <f>INDEX('Results w relative recovery'!$DM$2:$HQ$60,MATCH($A53,'Results w relative recovery'!$A$2:$A$60,0),MATCH(DI$5,'Results w relative recovery'!$DM$3:$HQ$3,0))</f>
        <v>&lt; LOQ</v>
      </c>
      <c r="DJ53" s="108" t="str">
        <f>INDEX('Results w relative recovery'!$DM$2:$HQ$60,MATCH($A53,'Results w relative recovery'!$A$2:$A$60,0),MATCH(DJ$5,'Results w relative recovery'!$DM$3:$HQ$3,0))</f>
        <v>&lt; LOQ</v>
      </c>
      <c r="DK53" s="108" t="str">
        <f>INDEX('Results w relative recovery'!$DM$2:$HQ$60,MATCH($A53,'Results w relative recovery'!$A$2:$A$60,0),MATCH(DK$5,'Results w relative recovery'!$DM$3:$HQ$3,0))</f>
        <v>&lt; LOQ</v>
      </c>
      <c r="DL53" s="108" t="str">
        <f>INDEX('Results w relative recovery'!$DM$2:$HQ$60,MATCH($A53,'Results w relative recovery'!$A$2:$A$60,0),MATCH(DL$5,'Results w relative recovery'!$DM$3:$HQ$3,0))</f>
        <v>&lt; LOQ</v>
      </c>
      <c r="DM53" s="108" t="str">
        <f>INDEX('Results w relative recovery'!$DM$2:$HQ$60,MATCH($A53,'Results w relative recovery'!$A$2:$A$60,0),MATCH(DM$5,'Results w relative recovery'!$DM$3:$HQ$3,0))</f>
        <v>&lt; LOQ</v>
      </c>
      <c r="DN53" s="108">
        <f>INDEX('Results w relative recovery'!$DM$2:$HQ$60,MATCH($A53,'Results w relative recovery'!$A$2:$A$60,0),MATCH(DN$5,'Results w relative recovery'!$DM$3:$HQ$3,0))</f>
        <v>5075.8963999999996</v>
      </c>
      <c r="DO53" s="108">
        <f>INDEX('Results w relative recovery'!$DM$2:$HQ$60,MATCH($A53,'Results w relative recovery'!$A$2:$A$60,0),MATCH(DO$5,'Results w relative recovery'!$DM$3:$HQ$3,0))</f>
        <v>7229.3134</v>
      </c>
    </row>
    <row r="54" spans="1:119" x14ac:dyDescent="0.25">
      <c r="A54" s="103" t="s">
        <v>189</v>
      </c>
      <c r="C54" s="173" t="str">
        <f>LOOKUP(A54,Auswertung_Sequence!A54:A107,Auswertung_Sequence!E54:E107)</f>
        <v>Yes</v>
      </c>
      <c r="E54" s="173">
        <f ca="1">LOOKUP(A54,'Results w relative recovery'!$A$4:$A$60,'Results w relative recovery'!$DL$4:$DL$19)</f>
        <v>1775</v>
      </c>
      <c r="L54" s="108" t="str">
        <f>INDEX('Results w relative recovery'!$DM$2:$HQ$60,MATCH($A54,'Results w relative recovery'!$A$2:$A$60,0),MATCH(L$5,'Results w relative recovery'!$DM$3:$HQ$3,0))</f>
        <v>&lt; LOQ</v>
      </c>
      <c r="M54" s="108" t="str">
        <f>INDEX('Results w relative recovery'!$DM$2:$HQ$60,MATCH($A54,'Results w relative recovery'!$A$2:$A$60,0),MATCH(M$5,'Results w relative recovery'!$DM$3:$HQ$3,0))</f>
        <v>&lt; LOQ</v>
      </c>
      <c r="N54" s="108" t="str">
        <f>INDEX('Results w relative recovery'!$DM$2:$HQ$60,MATCH($A54,'Results w relative recovery'!$A$2:$A$60,0),MATCH(N$5,'Results w relative recovery'!$DM$3:$HQ$3,0))</f>
        <v>&lt; LOQ</v>
      </c>
      <c r="O54" s="108" t="str">
        <f>INDEX('Results w relative recovery'!$DM$2:$HQ$60,MATCH($A54,'Results w relative recovery'!$A$2:$A$60,0),MATCH(O$5,'Results w relative recovery'!$DM$3:$HQ$3,0))</f>
        <v>&lt; LOQ</v>
      </c>
      <c r="P54" s="108" t="str">
        <f>INDEX('Results w relative recovery'!$DM$2:$HQ$60,MATCH($A54,'Results w relative recovery'!$A$2:$A$60,0),MATCH(P$5,'Results w relative recovery'!$DM$3:$HQ$3,0))</f>
        <v>&lt; LOQ</v>
      </c>
      <c r="Q54" s="108" t="str">
        <f>INDEX('Results w relative recovery'!$DM$2:$HQ$60,MATCH($A54,'Results w relative recovery'!$A$2:$A$60,0),MATCH(Q$5,'Results w relative recovery'!$DM$3:$HQ$3,0))</f>
        <v>&lt; LOQ</v>
      </c>
      <c r="R54" s="108" t="str">
        <f>INDEX('Results w relative recovery'!$DM$2:$HQ$60,MATCH($A54,'Results w relative recovery'!$A$2:$A$60,0),MATCH(R$5,'Results w relative recovery'!$DM$3:$HQ$3,0))</f>
        <v>&lt; LOQ</v>
      </c>
      <c r="S54" s="108" t="str">
        <f>INDEX('Results w relative recovery'!$DM$2:$HQ$60,MATCH($A54,'Results w relative recovery'!$A$2:$A$60,0),MATCH(S$5,'Results w relative recovery'!$DM$3:$HQ$3,0))</f>
        <v>&lt; LOQ</v>
      </c>
      <c r="T54" s="108" t="str">
        <f>INDEX('Results w relative recovery'!$DM$2:$HQ$60,MATCH($A54,'Results w relative recovery'!$A$2:$A$60,0),MATCH(T$5,'Results w relative recovery'!$DM$3:$HQ$3,0))</f>
        <v>&lt; LOQ</v>
      </c>
      <c r="U54" s="108" t="str">
        <f>INDEX('Results w relative recovery'!$DM$2:$HQ$60,MATCH($A54,'Results w relative recovery'!$A$2:$A$60,0),MATCH(U$5,'Results w relative recovery'!$DM$3:$HQ$3,0))</f>
        <v>&lt; LOQ</v>
      </c>
      <c r="V54" s="108" t="str">
        <f>INDEX('Results w relative recovery'!$DM$2:$HQ$60,MATCH($A54,'Results w relative recovery'!$A$2:$A$60,0),MATCH(V$5,'Results w relative recovery'!$DM$3:$HQ$3,0))</f>
        <v>&lt; LOQ</v>
      </c>
      <c r="W54" s="108" t="str">
        <f>INDEX('Results w relative recovery'!$DM$2:$HQ$60,MATCH($A54,'Results w relative recovery'!$A$2:$A$60,0),MATCH(W$5,'Results w relative recovery'!$DM$3:$HQ$3,0))</f>
        <v>&lt; LOQ</v>
      </c>
      <c r="X54" s="108" t="str">
        <f>INDEX('Results w relative recovery'!$DM$2:$HQ$60,MATCH($A54,'Results w relative recovery'!$A$2:$A$60,0),MATCH(X$5,'Results w relative recovery'!$DM$3:$HQ$3,0))</f>
        <v>&lt; LOQ</v>
      </c>
      <c r="Y54" s="108">
        <f>INDEX('Results w relative recovery'!$DM$2:$HQ$60,MATCH($A54,'Results w relative recovery'!$A$2:$A$60,0),MATCH(Y$5,'Results w relative recovery'!$DM$3:$HQ$3,0))</f>
        <v>5100.6001999999999</v>
      </c>
      <c r="Z54" s="108">
        <f>INDEX('Results w relative recovery'!$DM$2:$HQ$60,MATCH($A54,'Results w relative recovery'!$A$2:$A$60,0),MATCH(Z$5,'Results w relative recovery'!$DM$3:$HQ$3,0))</f>
        <v>7286.6076999999996</v>
      </c>
      <c r="AA54" s="108" t="str">
        <f>INDEX('Results w relative recovery'!$DM$2:$HQ$60,MATCH($A54,'Results w relative recovery'!$A$2:$A$60,0),MATCH(AA$5,'Results w relative recovery'!$DM$3:$HQ$3,0))</f>
        <v>&lt; LOQ</v>
      </c>
      <c r="AB54" s="108" t="str">
        <f>INDEX('Results w relative recovery'!$DM$2:$HQ$60,MATCH($A54,'Results w relative recovery'!$A$2:$A$60,0),MATCH(AB$5,'Results w relative recovery'!$DM$3:$HQ$3,0))</f>
        <v>&lt; LOQ</v>
      </c>
      <c r="AC54" s="108" t="str">
        <f>INDEX('Results w relative recovery'!$DM$2:$HQ$60,MATCH($A54,'Results w relative recovery'!$A$2:$A$60,0),MATCH(AC$5,'Results w relative recovery'!$DM$3:$HQ$3,0))</f>
        <v>&lt; LOQ</v>
      </c>
      <c r="AD54" s="108" t="str">
        <f>INDEX('Results w relative recovery'!$DM$2:$HQ$60,MATCH($A54,'Results w relative recovery'!$A$2:$A$60,0),MATCH(AD$5,'Results w relative recovery'!$DM$3:$HQ$3,0))</f>
        <v>&lt; LOQ</v>
      </c>
      <c r="AE54" s="108" t="str">
        <f>INDEX('Results w relative recovery'!$DM$2:$HQ$60,MATCH($A54,'Results w relative recovery'!$A$2:$A$60,0),MATCH(AE$5,'Results w relative recovery'!$DM$3:$HQ$3,0))</f>
        <v>&lt; LOQ</v>
      </c>
      <c r="AF54" s="108" t="str">
        <f>INDEX('Results w relative recovery'!$DM$2:$HQ$60,MATCH($A54,'Results w relative recovery'!$A$2:$A$60,0),MATCH(AF$5,'Results w relative recovery'!$DM$3:$HQ$3,0))</f>
        <v>&lt; LOQ</v>
      </c>
      <c r="AG54" s="108" t="str">
        <f>INDEX('Results w relative recovery'!$DM$2:$HQ$60,MATCH($A54,'Results w relative recovery'!$A$2:$A$60,0),MATCH(AG$5,'Results w relative recovery'!$DM$3:$HQ$3,0))</f>
        <v>&lt; LOQ</v>
      </c>
      <c r="AH54" s="108" t="str">
        <f>INDEX('Results w relative recovery'!$DM$2:$HQ$60,MATCH($A54,'Results w relative recovery'!$A$2:$A$60,0),MATCH(AH$5,'Results w relative recovery'!$DM$3:$HQ$3,0))</f>
        <v>&lt; LOQ</v>
      </c>
      <c r="AI54" s="108" t="str">
        <f>INDEX('Results w relative recovery'!$DM$2:$HQ$60,MATCH($A54,'Results w relative recovery'!$A$2:$A$60,0),MATCH(AI$5,'Results w relative recovery'!$DM$3:$HQ$3,0))</f>
        <v>&lt; LOQ</v>
      </c>
      <c r="AJ54" s="108" t="str">
        <f>INDEX('Results w relative recovery'!$DM$2:$HQ$60,MATCH($A54,'Results w relative recovery'!$A$2:$A$60,0),MATCH(AJ$5,'Results w relative recovery'!$DM$3:$HQ$3,0))</f>
        <v>&lt; LOQ</v>
      </c>
      <c r="AK54" s="108" t="str">
        <f>INDEX('Results w relative recovery'!$DM$2:$HQ$60,MATCH($A54,'Results w relative recovery'!$A$2:$A$60,0),MATCH(AK$5,'Results w relative recovery'!$DM$3:$HQ$3,0))</f>
        <v>&lt; LOQ</v>
      </c>
      <c r="AL54" s="108" t="str">
        <f>INDEX('Results w relative recovery'!$DM$2:$HQ$60,MATCH($A54,'Results w relative recovery'!$A$2:$A$60,0),MATCH(AL$5,'Results w relative recovery'!$DM$3:$HQ$3,0))</f>
        <v>&lt; LOQ</v>
      </c>
      <c r="AM54" s="108" t="str">
        <f>INDEX('Results w relative recovery'!$DM$2:$HQ$60,MATCH($A54,'Results w relative recovery'!$A$2:$A$60,0),MATCH(AM$5,'Results w relative recovery'!$DM$3:$HQ$3,0))</f>
        <v>&lt; LOQ</v>
      </c>
      <c r="AN54" s="108" t="str">
        <f>INDEX('Results w relative recovery'!$DM$2:$HQ$60,MATCH($A54,'Results w relative recovery'!$A$2:$A$60,0),MATCH(AN$5,'Results w relative recovery'!$DM$3:$HQ$3,0))</f>
        <v>&lt; LOQ</v>
      </c>
      <c r="AO54" s="108" t="str">
        <f>INDEX('Results w relative recovery'!$DM$2:$HQ$60,MATCH($A54,'Results w relative recovery'!$A$2:$A$60,0),MATCH(AO$5,'Results w relative recovery'!$DM$3:$HQ$3,0))</f>
        <v>&lt; LOQ</v>
      </c>
      <c r="AP54" s="108" t="str">
        <f>INDEX('Results w relative recovery'!$DM$2:$HQ$60,MATCH($A54,'Results w relative recovery'!$A$2:$A$60,0),MATCH(AP$5,'Results w relative recovery'!$DM$3:$HQ$3,0))</f>
        <v>&lt; LOQ</v>
      </c>
      <c r="AQ54" s="108" t="str">
        <f>INDEX('Results w relative recovery'!$DM$2:$HQ$60,MATCH($A54,'Results w relative recovery'!$A$2:$A$60,0),MATCH(AQ$5,'Results w relative recovery'!$DM$3:$HQ$3,0))</f>
        <v>&lt; LOQ</v>
      </c>
      <c r="AR54" s="108" t="str">
        <f>INDEX('Results w relative recovery'!$DM$2:$HQ$60,MATCH($A54,'Results w relative recovery'!$A$2:$A$60,0),MATCH(AR$5,'Results w relative recovery'!$DM$3:$HQ$3,0))</f>
        <v>&lt; LOQ</v>
      </c>
      <c r="AS54" s="108" t="str">
        <f>INDEX('Results w relative recovery'!$DM$2:$HQ$60,MATCH($A54,'Results w relative recovery'!$A$2:$A$60,0),MATCH(AS$5,'Results w relative recovery'!$DM$3:$HQ$3,0))</f>
        <v>&lt; LOQ</v>
      </c>
      <c r="AT54" s="108" t="str">
        <f>INDEX('Results w relative recovery'!$DM$2:$HQ$60,MATCH($A54,'Results w relative recovery'!$A$2:$A$60,0),MATCH(AT$5,'Results w relative recovery'!$DM$3:$HQ$3,0))</f>
        <v>&lt; LOQ</v>
      </c>
      <c r="AU54" s="108" t="str">
        <f>INDEX('Results w relative recovery'!$DM$2:$HQ$60,MATCH($A54,'Results w relative recovery'!$A$2:$A$60,0),MATCH(AU$5,'Results w relative recovery'!$DM$3:$HQ$3,0))</f>
        <v>&lt; LOQ</v>
      </c>
      <c r="AV54" s="108" t="str">
        <f>INDEX('Results w relative recovery'!$DM$2:$HQ$60,MATCH($A54,'Results w relative recovery'!$A$2:$A$60,0),MATCH(AV$5,'Results w relative recovery'!$DM$3:$HQ$3,0))</f>
        <v>&lt; LOQ</v>
      </c>
      <c r="AW54" s="108" t="str">
        <f>INDEX('Results w relative recovery'!$DM$2:$HQ$60,MATCH($A54,'Results w relative recovery'!$A$2:$A$60,0),MATCH(AW$5,'Results w relative recovery'!$DM$3:$HQ$3,0))</f>
        <v>&lt; LOQ</v>
      </c>
      <c r="AX54" s="108" t="str">
        <f>INDEX('Results w relative recovery'!$DM$2:$HQ$60,MATCH($A54,'Results w relative recovery'!$A$2:$A$60,0),MATCH(AX$5,'Results w relative recovery'!$DM$3:$HQ$3,0))</f>
        <v>&lt; LOQ</v>
      </c>
      <c r="AY54" s="108" t="str">
        <f>INDEX('Results w relative recovery'!$DM$2:$HQ$60,MATCH($A54,'Results w relative recovery'!$A$2:$A$60,0),MATCH(AY$5,'Results w relative recovery'!$DM$3:$HQ$3,0))</f>
        <v>&lt; LOQ</v>
      </c>
      <c r="AZ54" s="108" t="str">
        <f>INDEX('Results w relative recovery'!$DM$2:$HQ$60,MATCH($A54,'Results w relative recovery'!$A$2:$A$60,0),MATCH(AZ$5,'Results w relative recovery'!$DM$3:$HQ$3,0))</f>
        <v>&lt; LOQ</v>
      </c>
      <c r="BA54" s="108" t="str">
        <f>INDEX('Results w relative recovery'!$DM$2:$HQ$60,MATCH($A54,'Results w relative recovery'!$A$2:$A$60,0),MATCH(BA$5,'Results w relative recovery'!$DM$3:$HQ$3,0))</f>
        <v>&lt; LOQ</v>
      </c>
      <c r="BB54" s="108" t="str">
        <f>INDEX('Results w relative recovery'!$DM$2:$HQ$60,MATCH($A54,'Results w relative recovery'!$A$2:$A$60,0),MATCH(BB$5,'Results w relative recovery'!$DM$3:$HQ$3,0))</f>
        <v>&lt; LOQ</v>
      </c>
      <c r="BC54" s="108" t="str">
        <f>INDEX('Results w relative recovery'!$DM$2:$HQ$60,MATCH($A54,'Results w relative recovery'!$A$2:$A$60,0),MATCH(BC$5,'Results w relative recovery'!$DM$3:$HQ$3,0))</f>
        <v>&lt; LOQ</v>
      </c>
      <c r="BD54" s="108" t="str">
        <f>INDEX('Results w relative recovery'!$DM$2:$HQ$60,MATCH($A54,'Results w relative recovery'!$A$2:$A$60,0),MATCH(BD$5,'Results w relative recovery'!$DM$3:$HQ$3,0))</f>
        <v>&lt; LOQ</v>
      </c>
      <c r="BE54" s="108" t="str">
        <f>INDEX('Results w relative recovery'!$DM$2:$HQ$60,MATCH($A54,'Results w relative recovery'!$A$2:$A$60,0),MATCH(BE$5,'Results w relative recovery'!$DM$3:$HQ$3,0))</f>
        <v>&lt; LOQ</v>
      </c>
      <c r="BF54" s="108" t="str">
        <f>INDEX('Results w relative recovery'!$DM$2:$HQ$60,MATCH($A54,'Results w relative recovery'!$A$2:$A$60,0),MATCH(BF$5,'Results w relative recovery'!$DM$3:$HQ$3,0))</f>
        <v>&lt; LOQ</v>
      </c>
      <c r="BG54" s="108" t="str">
        <f>INDEX('Results w relative recovery'!$DM$2:$HQ$60,MATCH($A54,'Results w relative recovery'!$A$2:$A$60,0),MATCH(BG$5,'Results w relative recovery'!$DM$3:$HQ$3,0))</f>
        <v>&lt; LOQ</v>
      </c>
      <c r="BH54" s="108" t="str">
        <f>INDEX('Results w relative recovery'!$DM$2:$HQ$60,MATCH($A54,'Results w relative recovery'!$A$2:$A$60,0),MATCH(BH$5,'Results w relative recovery'!$DM$3:$HQ$3,0))</f>
        <v>&lt; LOQ</v>
      </c>
      <c r="BI54" s="108" t="str">
        <f>INDEX('Results w relative recovery'!$DM$2:$HQ$60,MATCH($A54,'Results w relative recovery'!$A$2:$A$60,0),MATCH(BI$5,'Results w relative recovery'!$DM$3:$HQ$3,0))</f>
        <v>&lt; LOQ</v>
      </c>
      <c r="BJ54" s="108" t="str">
        <f>INDEX('Results w relative recovery'!$DM$2:$HQ$60,MATCH($A54,'Results w relative recovery'!$A$2:$A$60,0),MATCH(BJ$5,'Results w relative recovery'!$DM$3:$HQ$3,0))</f>
        <v>&lt; LOQ</v>
      </c>
      <c r="BK54" s="108" t="str">
        <f>INDEX('Results w relative recovery'!$DM$2:$HQ$60,MATCH($A54,'Results w relative recovery'!$A$2:$A$60,0),MATCH(BK$5,'Results w relative recovery'!$DM$3:$HQ$3,0))</f>
        <v>&lt; LOQ</v>
      </c>
      <c r="BL54" s="108" t="str">
        <f>INDEX('Results w relative recovery'!$DM$2:$HQ$60,MATCH($A54,'Results w relative recovery'!$A$2:$A$60,0),MATCH(BL$5,'Results w relative recovery'!$DM$3:$HQ$3,0))</f>
        <v>&lt; LOQ</v>
      </c>
      <c r="BM54" s="108" t="str">
        <f>INDEX('Results w relative recovery'!$DM$2:$HQ$60,MATCH($A54,'Results w relative recovery'!$A$2:$A$60,0),MATCH(BM$5,'Results w relative recovery'!$DM$3:$HQ$3,0))</f>
        <v>&lt; LOQ</v>
      </c>
      <c r="BN54" s="108" t="str">
        <f>INDEX('Results w relative recovery'!$DM$2:$HQ$60,MATCH($A54,'Results w relative recovery'!$A$2:$A$60,0),MATCH(BN$5,'Results w relative recovery'!$DM$3:$HQ$3,0))</f>
        <v>&lt; LOQ</v>
      </c>
      <c r="BO54" s="108" t="str">
        <f>INDEX('Results w relative recovery'!$DM$2:$HQ$60,MATCH($A54,'Results w relative recovery'!$A$2:$A$60,0),MATCH(BO$5,'Results w relative recovery'!$DM$3:$HQ$3,0))</f>
        <v>&lt; LOQ</v>
      </c>
      <c r="BP54" s="108" t="str">
        <f>INDEX('Results w relative recovery'!$DM$2:$HQ$60,MATCH($A54,'Results w relative recovery'!$A$2:$A$60,0),MATCH(BP$5,'Results w relative recovery'!$DM$3:$HQ$3,0))</f>
        <v>&lt; LOQ</v>
      </c>
      <c r="BQ54" s="108" t="str">
        <f>INDEX('Results w relative recovery'!$DM$2:$HQ$60,MATCH($A54,'Results w relative recovery'!$A$2:$A$60,0),MATCH(BQ$5,'Results w relative recovery'!$DM$3:$HQ$3,0))</f>
        <v>&lt; LOQ</v>
      </c>
      <c r="BR54" s="108" t="str">
        <f>INDEX('Results w relative recovery'!$DM$2:$HQ$60,MATCH($A54,'Results w relative recovery'!$A$2:$A$60,0),MATCH(BR$5,'Results w relative recovery'!$DM$3:$HQ$3,0))</f>
        <v>&lt; LOQ</v>
      </c>
      <c r="BS54" s="108" t="str">
        <f>INDEX('Results w relative recovery'!$DM$2:$HQ$60,MATCH($A54,'Results w relative recovery'!$A$2:$A$60,0),MATCH(BS$5,'Results w relative recovery'!$DM$3:$HQ$3,0))</f>
        <v>&lt; LOQ</v>
      </c>
      <c r="BT54" s="108" t="str">
        <f>INDEX('Results w relative recovery'!$DM$2:$HQ$60,MATCH($A54,'Results w relative recovery'!$A$2:$A$60,0),MATCH(BT$5,'Results w relative recovery'!$DM$3:$HQ$3,0))</f>
        <v>&lt; LOQ</v>
      </c>
      <c r="BU54" s="108" t="str">
        <f>INDEX('Results w relative recovery'!$DM$2:$HQ$60,MATCH($A54,'Results w relative recovery'!$A$2:$A$60,0),MATCH(BU$5,'Results w relative recovery'!$DM$3:$HQ$3,0))</f>
        <v>&lt; LOQ</v>
      </c>
      <c r="BV54" s="108" t="str">
        <f>INDEX('Results w relative recovery'!$DM$2:$HQ$60,MATCH($A54,'Results w relative recovery'!$A$2:$A$60,0),MATCH(BV$5,'Results w relative recovery'!$DM$3:$HQ$3,0))</f>
        <v>&lt; LOQ</v>
      </c>
      <c r="BW54" s="108" t="str">
        <f>INDEX('Results w relative recovery'!$DM$2:$HQ$60,MATCH($A54,'Results w relative recovery'!$A$2:$A$60,0),MATCH(BW$5,'Results w relative recovery'!$DM$3:$HQ$3,0))</f>
        <v>&lt; LOQ</v>
      </c>
      <c r="BX54" s="108" t="str">
        <f>INDEX('Results w relative recovery'!$DM$2:$HQ$60,MATCH($A54,'Results w relative recovery'!$A$2:$A$60,0),MATCH(BX$5,'Results w relative recovery'!$DM$3:$HQ$3,0))</f>
        <v>&lt; LOQ</v>
      </c>
      <c r="BY54" s="108" t="str">
        <f>INDEX('Results w relative recovery'!$DM$2:$HQ$60,MATCH($A54,'Results w relative recovery'!$A$2:$A$60,0),MATCH(BY$5,'Results w relative recovery'!$DM$3:$HQ$3,0))</f>
        <v>&lt; LOQ</v>
      </c>
      <c r="BZ54" s="108" t="str">
        <f>INDEX('Results w relative recovery'!$DM$2:$HQ$60,MATCH($A54,'Results w relative recovery'!$A$2:$A$60,0),MATCH(BZ$5,'Results w relative recovery'!$DM$3:$HQ$3,0))</f>
        <v>&lt; LOQ</v>
      </c>
      <c r="CA54" s="108" t="str">
        <f>INDEX('Results w relative recovery'!$DM$2:$HQ$60,MATCH($A54,'Results w relative recovery'!$A$2:$A$60,0),MATCH(CA$5,'Results w relative recovery'!$DM$3:$HQ$3,0))</f>
        <v>&lt; LOQ</v>
      </c>
      <c r="CB54" s="108" t="str">
        <f>INDEX('Results w relative recovery'!$DM$2:$HQ$60,MATCH($A54,'Results w relative recovery'!$A$2:$A$60,0),MATCH(CB$5,'Results w relative recovery'!$DM$3:$HQ$3,0))</f>
        <v>&lt; LOQ</v>
      </c>
      <c r="CC54" s="108" t="str">
        <f>INDEX('Results w relative recovery'!$DM$2:$HQ$60,MATCH($A54,'Results w relative recovery'!$A$2:$A$60,0),MATCH(CC$5,'Results w relative recovery'!$DM$3:$HQ$3,0))</f>
        <v>&lt; LOQ</v>
      </c>
      <c r="CD54" s="108" t="str">
        <f>INDEX('Results w relative recovery'!$DM$2:$HQ$60,MATCH($A54,'Results w relative recovery'!$A$2:$A$60,0),MATCH(CD$5,'Results w relative recovery'!$DM$3:$HQ$3,0))</f>
        <v>&lt; LOQ</v>
      </c>
      <c r="CE54" s="108" t="str">
        <f>INDEX('Results w relative recovery'!$DM$2:$HQ$60,MATCH($A54,'Results w relative recovery'!$A$2:$A$60,0),MATCH(CE$5,'Results w relative recovery'!$DM$3:$HQ$3,0))</f>
        <v>&lt; LOQ</v>
      </c>
      <c r="CF54" s="108" t="str">
        <f>INDEX('Results w relative recovery'!$DM$2:$HQ$60,MATCH($A54,'Results w relative recovery'!$A$2:$A$60,0),MATCH(CF$5,'Results w relative recovery'!$DM$3:$HQ$3,0))</f>
        <v>&lt; LOQ</v>
      </c>
      <c r="CG54" s="108" t="str">
        <f>INDEX('Results w relative recovery'!$DM$2:$HQ$60,MATCH($A54,'Results w relative recovery'!$A$2:$A$60,0),MATCH(CG$5,'Results w relative recovery'!$DM$3:$HQ$3,0))</f>
        <v>&lt; LOQ</v>
      </c>
      <c r="CH54" s="108" t="str">
        <f>INDEX('Results w relative recovery'!$DM$2:$HQ$60,MATCH($A54,'Results w relative recovery'!$A$2:$A$60,0),MATCH(CH$5,'Results w relative recovery'!$DM$3:$HQ$3,0))</f>
        <v>&lt; LOQ</v>
      </c>
      <c r="CI54" s="108" t="str">
        <f>INDEX('Results w relative recovery'!$DM$2:$HQ$60,MATCH($A54,'Results w relative recovery'!$A$2:$A$60,0),MATCH(CI$5,'Results w relative recovery'!$DM$3:$HQ$3,0))</f>
        <v>&lt; LOQ</v>
      </c>
      <c r="CJ54" s="108" t="str">
        <f>INDEX('Results w relative recovery'!$DM$2:$HQ$60,MATCH($A54,'Results w relative recovery'!$A$2:$A$60,0),MATCH(CJ$5,'Results w relative recovery'!$DM$3:$HQ$3,0))</f>
        <v>&lt; LOQ</v>
      </c>
      <c r="CK54" s="108" t="str">
        <f>INDEX('Results w relative recovery'!$DM$2:$HQ$60,MATCH($A54,'Results w relative recovery'!$A$2:$A$60,0),MATCH(CK$5,'Results w relative recovery'!$DM$3:$HQ$3,0))</f>
        <v>&lt; LOQ</v>
      </c>
      <c r="CL54" s="108" t="str">
        <f>INDEX('Results w relative recovery'!$DM$2:$HQ$60,MATCH($A54,'Results w relative recovery'!$A$2:$A$60,0),MATCH(CL$5,'Results w relative recovery'!$DM$3:$HQ$3,0))</f>
        <v>&lt; LOQ</v>
      </c>
      <c r="CM54" s="108" t="str">
        <f>INDEX('Results w relative recovery'!$DM$2:$HQ$60,MATCH($A54,'Results w relative recovery'!$A$2:$A$60,0),MATCH(CM$5,'Results w relative recovery'!$DM$3:$HQ$3,0))</f>
        <v>&lt; LOQ</v>
      </c>
      <c r="CN54" s="108" t="str">
        <f>INDEX('Results w relative recovery'!$DM$2:$HQ$60,MATCH($A54,'Results w relative recovery'!$A$2:$A$60,0),MATCH(CN$5,'Results w relative recovery'!$DM$3:$HQ$3,0))</f>
        <v>&lt; LOQ</v>
      </c>
      <c r="CO54" s="108" t="str">
        <f>INDEX('Results w relative recovery'!$DM$2:$HQ$60,MATCH($A54,'Results w relative recovery'!$A$2:$A$60,0),MATCH(CO$5,'Results w relative recovery'!$DM$3:$HQ$3,0))</f>
        <v>&lt; LOQ</v>
      </c>
      <c r="CP54" s="108" t="str">
        <f>INDEX('Results w relative recovery'!$DM$2:$HQ$60,MATCH($A54,'Results w relative recovery'!$A$2:$A$60,0),MATCH(CP$5,'Results w relative recovery'!$DM$3:$HQ$3,0))</f>
        <v>&lt; LOQ</v>
      </c>
      <c r="CQ54" s="108" t="str">
        <f>INDEX('Results w relative recovery'!$DM$2:$HQ$60,MATCH($A54,'Results w relative recovery'!$A$2:$A$60,0),MATCH(CQ$5,'Results w relative recovery'!$DM$3:$HQ$3,0))</f>
        <v>&lt; LOQ</v>
      </c>
      <c r="CR54" s="108" t="str">
        <f>INDEX('Results w relative recovery'!$DM$2:$HQ$60,MATCH($A54,'Results w relative recovery'!$A$2:$A$60,0),MATCH(CR$5,'Results w relative recovery'!$DM$3:$HQ$3,0))</f>
        <v>&lt; LOQ</v>
      </c>
      <c r="CS54" s="108" t="str">
        <f>INDEX('Results w relative recovery'!$DM$2:$HQ$60,MATCH($A54,'Results w relative recovery'!$A$2:$A$60,0),MATCH(CS$5,'Results w relative recovery'!$DM$3:$HQ$3,0))</f>
        <v>&lt; LOQ</v>
      </c>
      <c r="CT54" s="108" t="str">
        <f>INDEX('Results w relative recovery'!$DM$2:$HQ$60,MATCH($A54,'Results w relative recovery'!$A$2:$A$60,0),MATCH(CT$5,'Results w relative recovery'!$DM$3:$HQ$3,0))</f>
        <v>&lt; LOQ</v>
      </c>
      <c r="CU54" s="108" t="str">
        <f>INDEX('Results w relative recovery'!$DM$2:$HQ$60,MATCH($A54,'Results w relative recovery'!$A$2:$A$60,0),MATCH(CU$5,'Results w relative recovery'!$DM$3:$HQ$3,0))</f>
        <v>&lt; LOQ</v>
      </c>
      <c r="CV54" s="108" t="str">
        <f>INDEX('Results w relative recovery'!$DM$2:$HQ$60,MATCH($A54,'Results w relative recovery'!$A$2:$A$60,0),MATCH(CV$5,'Results w relative recovery'!$DM$3:$HQ$3,0))</f>
        <v>&lt; LOQ</v>
      </c>
      <c r="CW54" s="108">
        <f>INDEX('Results w relative recovery'!$DM$2:$HQ$60,MATCH($A54,'Results w relative recovery'!$A$2:$A$60,0),MATCH(CW$5,'Results w relative recovery'!$DM$3:$HQ$3,0))</f>
        <v>2706.5165000000002</v>
      </c>
      <c r="CX54" s="108">
        <f>INDEX('Results w relative recovery'!$DM$2:$HQ$60,MATCH($A54,'Results w relative recovery'!$A$2:$A$60,0),MATCH(CX$5,'Results w relative recovery'!$DM$3:$HQ$3,0))</f>
        <v>19138.250100000001</v>
      </c>
      <c r="CY54" s="108">
        <f>INDEX('Results w relative recovery'!$DM$2:$HQ$60,MATCH($A54,'Results w relative recovery'!$A$2:$A$60,0),MATCH(CY$5,'Results w relative recovery'!$DM$3:$HQ$3,0))</f>
        <v>102427.5478</v>
      </c>
      <c r="CZ54" s="108" t="str">
        <f>INDEX('Results w relative recovery'!$DM$2:$HQ$60,MATCH($A54,'Results w relative recovery'!$A$2:$A$60,0),MATCH(CZ$5,'Results w relative recovery'!$DM$3:$HQ$3,0))</f>
        <v>&lt; LOQ</v>
      </c>
      <c r="DA54" s="108" t="str">
        <f>INDEX('Results w relative recovery'!$DM$2:$HQ$60,MATCH($A54,'Results w relative recovery'!$A$2:$A$60,0),MATCH(DA$5,'Results w relative recovery'!$DM$3:$HQ$3,0))</f>
        <v>&lt; LOQ</v>
      </c>
      <c r="DB54" s="108" t="str">
        <f>INDEX('Results w relative recovery'!$DM$2:$HQ$60,MATCH($A54,'Results w relative recovery'!$A$2:$A$60,0),MATCH(DB$5,'Results w relative recovery'!$DM$3:$HQ$3,0))</f>
        <v>&lt; LOQ</v>
      </c>
      <c r="DC54" s="108" t="str">
        <f>INDEX('Results w relative recovery'!$DM$2:$HQ$60,MATCH($A54,'Results w relative recovery'!$A$2:$A$60,0),MATCH(DC$5,'Results w relative recovery'!$DM$3:$HQ$3,0))</f>
        <v>&lt; LOQ</v>
      </c>
      <c r="DD54" s="108" t="str">
        <f>INDEX('Results w relative recovery'!$DM$2:$HQ$60,MATCH($A54,'Results w relative recovery'!$A$2:$A$60,0),MATCH(DD$5,'Results w relative recovery'!$DM$3:$HQ$3,0))</f>
        <v>&lt; LOQ</v>
      </c>
      <c r="DE54" s="108" t="str">
        <f>INDEX('Results w relative recovery'!$DM$2:$HQ$60,MATCH($A54,'Results w relative recovery'!$A$2:$A$60,0),MATCH(DE$5,'Results w relative recovery'!$DM$3:$HQ$3,0))</f>
        <v>&lt; LOQ</v>
      </c>
      <c r="DF54" s="108" t="str">
        <f>INDEX('Results w relative recovery'!$DM$2:$HQ$60,MATCH($A54,'Results w relative recovery'!$A$2:$A$60,0),MATCH(DF$5,'Results w relative recovery'!$DM$3:$HQ$3,0))</f>
        <v>&lt; LOQ</v>
      </c>
      <c r="DG54" s="108" t="str">
        <f>INDEX('Results w relative recovery'!$DM$2:$HQ$60,MATCH($A54,'Results w relative recovery'!$A$2:$A$60,0),MATCH(DG$5,'Results w relative recovery'!$DM$3:$HQ$3,0))</f>
        <v>&lt; LOQ</v>
      </c>
      <c r="DH54" s="108" t="str">
        <f>INDEX('Results w relative recovery'!$DM$2:$HQ$60,MATCH($A54,'Results w relative recovery'!$A$2:$A$60,0),MATCH(DH$5,'Results w relative recovery'!$DM$3:$HQ$3,0))</f>
        <v>&lt; LOQ</v>
      </c>
      <c r="DI54" s="108" t="str">
        <f>INDEX('Results w relative recovery'!$DM$2:$HQ$60,MATCH($A54,'Results w relative recovery'!$A$2:$A$60,0),MATCH(DI$5,'Results w relative recovery'!$DM$3:$HQ$3,0))</f>
        <v>&lt; LOQ</v>
      </c>
      <c r="DJ54" s="108" t="str">
        <f>INDEX('Results w relative recovery'!$DM$2:$HQ$60,MATCH($A54,'Results w relative recovery'!$A$2:$A$60,0),MATCH(DJ$5,'Results w relative recovery'!$DM$3:$HQ$3,0))</f>
        <v>&lt; LOQ</v>
      </c>
      <c r="DK54" s="108" t="str">
        <f>INDEX('Results w relative recovery'!$DM$2:$HQ$60,MATCH($A54,'Results w relative recovery'!$A$2:$A$60,0),MATCH(DK$5,'Results w relative recovery'!$DM$3:$HQ$3,0))</f>
        <v>&lt; LOQ</v>
      </c>
      <c r="DL54" s="108" t="str">
        <f>INDEX('Results w relative recovery'!$DM$2:$HQ$60,MATCH($A54,'Results w relative recovery'!$A$2:$A$60,0),MATCH(DL$5,'Results w relative recovery'!$DM$3:$HQ$3,0))</f>
        <v>&lt; LOQ</v>
      </c>
      <c r="DM54" s="108" t="str">
        <f>INDEX('Results w relative recovery'!$DM$2:$HQ$60,MATCH($A54,'Results w relative recovery'!$A$2:$A$60,0),MATCH(DM$5,'Results w relative recovery'!$DM$3:$HQ$3,0))</f>
        <v>&lt; LOQ</v>
      </c>
      <c r="DN54" s="108">
        <f>INDEX('Results w relative recovery'!$DM$2:$HQ$60,MATCH($A54,'Results w relative recovery'!$A$2:$A$60,0),MATCH(DN$5,'Results w relative recovery'!$DM$3:$HQ$3,0))</f>
        <v>5100.6001999999999</v>
      </c>
      <c r="DO54" s="108">
        <f>INDEX('Results w relative recovery'!$DM$2:$HQ$60,MATCH($A54,'Results w relative recovery'!$A$2:$A$60,0),MATCH(DO$5,'Results w relative recovery'!$DM$3:$HQ$3,0))</f>
        <v>7286.6076999999996</v>
      </c>
    </row>
    <row r="55" spans="1:119" x14ac:dyDescent="0.25">
      <c r="A55" s="103" t="s">
        <v>118</v>
      </c>
      <c r="C55" s="173" t="str">
        <f>LOOKUP(A55,Auswertung_Sequence!A55:A108,Auswertung_Sequence!E55:E108)</f>
        <v>Yes</v>
      </c>
      <c r="E55" s="173">
        <f ca="1">LOOKUP(A55,'Results w relative recovery'!$A$4:$A$60,'Results w relative recovery'!$DL$4:$DL$19)</f>
        <v>417</v>
      </c>
      <c r="L55" s="108" t="str">
        <f>INDEX('Results w relative recovery'!$DM$2:$HQ$60,MATCH($A55,'Results w relative recovery'!$A$2:$A$60,0),MATCH(L$5,'Results w relative recovery'!$DM$3:$HQ$3,0))</f>
        <v>&lt; LOQ</v>
      </c>
      <c r="M55" s="108" t="str">
        <f>INDEX('Results w relative recovery'!$DM$2:$HQ$60,MATCH($A55,'Results w relative recovery'!$A$2:$A$60,0),MATCH(M$5,'Results w relative recovery'!$DM$3:$HQ$3,0))</f>
        <v>&lt; LOQ</v>
      </c>
      <c r="N55" s="108" t="str">
        <f>INDEX('Results w relative recovery'!$DM$2:$HQ$60,MATCH($A55,'Results w relative recovery'!$A$2:$A$60,0),MATCH(N$5,'Results w relative recovery'!$DM$3:$HQ$3,0))</f>
        <v>&lt; LOQ</v>
      </c>
      <c r="O55" s="108" t="str">
        <f>INDEX('Results w relative recovery'!$DM$2:$HQ$60,MATCH($A55,'Results w relative recovery'!$A$2:$A$60,0),MATCH(O$5,'Results w relative recovery'!$DM$3:$HQ$3,0))</f>
        <v>&lt; LOQ</v>
      </c>
      <c r="P55" s="108" t="str">
        <f>INDEX('Results w relative recovery'!$DM$2:$HQ$60,MATCH($A55,'Results w relative recovery'!$A$2:$A$60,0),MATCH(P$5,'Results w relative recovery'!$DM$3:$HQ$3,0))</f>
        <v>&lt; LOQ</v>
      </c>
      <c r="Q55" s="108" t="str">
        <f>INDEX('Results w relative recovery'!$DM$2:$HQ$60,MATCH($A55,'Results w relative recovery'!$A$2:$A$60,0),MATCH(Q$5,'Results w relative recovery'!$DM$3:$HQ$3,0))</f>
        <v>&lt; LOQ</v>
      </c>
      <c r="R55" s="108" t="str">
        <f>INDEX('Results w relative recovery'!$DM$2:$HQ$60,MATCH($A55,'Results w relative recovery'!$A$2:$A$60,0),MATCH(R$5,'Results w relative recovery'!$DM$3:$HQ$3,0))</f>
        <v>&lt; LOQ</v>
      </c>
      <c r="S55" s="108" t="str">
        <f>INDEX('Results w relative recovery'!$DM$2:$HQ$60,MATCH($A55,'Results w relative recovery'!$A$2:$A$60,0),MATCH(S$5,'Results w relative recovery'!$DM$3:$HQ$3,0))</f>
        <v>&lt; LOQ</v>
      </c>
      <c r="T55" s="108" t="str">
        <f>INDEX('Results w relative recovery'!$DM$2:$HQ$60,MATCH($A55,'Results w relative recovery'!$A$2:$A$60,0),MATCH(T$5,'Results w relative recovery'!$DM$3:$HQ$3,0))</f>
        <v>&lt; LOQ</v>
      </c>
      <c r="U55" s="108" t="str">
        <f>INDEX('Results w relative recovery'!$DM$2:$HQ$60,MATCH($A55,'Results w relative recovery'!$A$2:$A$60,0),MATCH(U$5,'Results w relative recovery'!$DM$3:$HQ$3,0))</f>
        <v>&lt; LOQ</v>
      </c>
      <c r="V55" s="108" t="str">
        <f>INDEX('Results w relative recovery'!$DM$2:$HQ$60,MATCH($A55,'Results w relative recovery'!$A$2:$A$60,0),MATCH(V$5,'Results w relative recovery'!$DM$3:$HQ$3,0))</f>
        <v>&lt; LOQ</v>
      </c>
      <c r="W55" s="108">
        <f>INDEX('Results w relative recovery'!$DM$2:$HQ$60,MATCH($A55,'Results w relative recovery'!$A$2:$A$60,0),MATCH(W$5,'Results w relative recovery'!$DM$3:$HQ$3,0))</f>
        <v>518.90449999999998</v>
      </c>
      <c r="X55" s="108">
        <f>INDEX('Results w relative recovery'!$DM$2:$HQ$60,MATCH($A55,'Results w relative recovery'!$A$2:$A$60,0),MATCH(X$5,'Results w relative recovery'!$DM$3:$HQ$3,0))</f>
        <v>981.34119999999996</v>
      </c>
      <c r="Y55" s="108">
        <f>INDEX('Results w relative recovery'!$DM$2:$HQ$60,MATCH($A55,'Results w relative recovery'!$A$2:$A$60,0),MATCH(Y$5,'Results w relative recovery'!$DM$3:$HQ$3,0))</f>
        <v>4951.7638999999999</v>
      </c>
      <c r="Z55" s="108">
        <f>INDEX('Results w relative recovery'!$DM$2:$HQ$60,MATCH($A55,'Results w relative recovery'!$A$2:$A$60,0),MATCH(Z$5,'Results w relative recovery'!$DM$3:$HQ$3,0))</f>
        <v>7132.4652999999998</v>
      </c>
      <c r="AA55" s="108" t="str">
        <f>INDEX('Results w relative recovery'!$DM$2:$HQ$60,MATCH($A55,'Results w relative recovery'!$A$2:$A$60,0),MATCH(AA$5,'Results w relative recovery'!$DM$3:$HQ$3,0))</f>
        <v>&lt; LOQ</v>
      </c>
      <c r="AB55" s="108" t="str">
        <f>INDEX('Results w relative recovery'!$DM$2:$HQ$60,MATCH($A55,'Results w relative recovery'!$A$2:$A$60,0),MATCH(AB$5,'Results w relative recovery'!$DM$3:$HQ$3,0))</f>
        <v>&lt; LOQ</v>
      </c>
      <c r="AC55" s="108" t="str">
        <f>INDEX('Results w relative recovery'!$DM$2:$HQ$60,MATCH($A55,'Results w relative recovery'!$A$2:$A$60,0),MATCH(AC$5,'Results w relative recovery'!$DM$3:$HQ$3,0))</f>
        <v>&lt; LOQ</v>
      </c>
      <c r="AD55" s="108" t="str">
        <f>INDEX('Results w relative recovery'!$DM$2:$HQ$60,MATCH($A55,'Results w relative recovery'!$A$2:$A$60,0),MATCH(AD$5,'Results w relative recovery'!$DM$3:$HQ$3,0))</f>
        <v>&lt; LOQ</v>
      </c>
      <c r="AE55" s="108">
        <f>INDEX('Results w relative recovery'!$DM$2:$HQ$60,MATCH($A55,'Results w relative recovery'!$A$2:$A$60,0),MATCH(AE$5,'Results w relative recovery'!$DM$3:$HQ$3,0))</f>
        <v>505.61989999999997</v>
      </c>
      <c r="AF55" s="108" t="str">
        <f>INDEX('Results w relative recovery'!$DM$2:$HQ$60,MATCH($A55,'Results w relative recovery'!$A$2:$A$60,0),MATCH(AF$5,'Results w relative recovery'!$DM$3:$HQ$3,0))</f>
        <v>&lt; LOQ</v>
      </c>
      <c r="AG55" s="108" t="str">
        <f>INDEX('Results w relative recovery'!$DM$2:$HQ$60,MATCH($A55,'Results w relative recovery'!$A$2:$A$60,0),MATCH(AG$5,'Results w relative recovery'!$DM$3:$HQ$3,0))</f>
        <v>&lt; LOQ</v>
      </c>
      <c r="AH55" s="108" t="str">
        <f>INDEX('Results w relative recovery'!$DM$2:$HQ$60,MATCH($A55,'Results w relative recovery'!$A$2:$A$60,0),MATCH(AH$5,'Results w relative recovery'!$DM$3:$HQ$3,0))</f>
        <v>&lt; LOQ</v>
      </c>
      <c r="AI55" s="108">
        <f>INDEX('Results w relative recovery'!$DM$2:$HQ$60,MATCH($A55,'Results w relative recovery'!$A$2:$A$60,0),MATCH(AI$5,'Results w relative recovery'!$DM$3:$HQ$3,0))</f>
        <v>450.93200000000002</v>
      </c>
      <c r="AJ55" s="108">
        <f>INDEX('Results w relative recovery'!$DM$2:$HQ$60,MATCH($A55,'Results w relative recovery'!$A$2:$A$60,0),MATCH(AJ$5,'Results w relative recovery'!$DM$3:$HQ$3,0))</f>
        <v>785.79079999999999</v>
      </c>
      <c r="AK55" s="108">
        <f>INDEX('Results w relative recovery'!$DM$2:$HQ$60,MATCH($A55,'Results w relative recovery'!$A$2:$A$60,0),MATCH(AK$5,'Results w relative recovery'!$DM$3:$HQ$3,0))</f>
        <v>715.63559999999995</v>
      </c>
      <c r="AL55" s="108" t="str">
        <f>INDEX('Results w relative recovery'!$DM$2:$HQ$60,MATCH($A55,'Results w relative recovery'!$A$2:$A$60,0),MATCH(AL$5,'Results w relative recovery'!$DM$3:$HQ$3,0))</f>
        <v>&lt; LOQ</v>
      </c>
      <c r="AM55" s="108">
        <f>INDEX('Results w relative recovery'!$DM$2:$HQ$60,MATCH($A55,'Results w relative recovery'!$A$2:$A$60,0),MATCH(AM$5,'Results w relative recovery'!$DM$3:$HQ$3,0))</f>
        <v>1162.9287999999999</v>
      </c>
      <c r="AN55" s="108">
        <f>INDEX('Results w relative recovery'!$DM$2:$HQ$60,MATCH($A55,'Results w relative recovery'!$A$2:$A$60,0),MATCH(AN$5,'Results w relative recovery'!$DM$3:$HQ$3,0))</f>
        <v>574.41279999999995</v>
      </c>
      <c r="AO55" s="108">
        <f>INDEX('Results w relative recovery'!$DM$2:$HQ$60,MATCH($A55,'Results w relative recovery'!$A$2:$A$60,0),MATCH(AO$5,'Results w relative recovery'!$DM$3:$HQ$3,0))</f>
        <v>562.24099999999999</v>
      </c>
      <c r="AP55" s="108">
        <f>INDEX('Results w relative recovery'!$DM$2:$HQ$60,MATCH($A55,'Results w relative recovery'!$A$2:$A$60,0),MATCH(AP$5,'Results w relative recovery'!$DM$3:$HQ$3,0))</f>
        <v>1173.7572</v>
      </c>
      <c r="AQ55" s="108">
        <f>INDEX('Results w relative recovery'!$DM$2:$HQ$60,MATCH($A55,'Results w relative recovery'!$A$2:$A$60,0),MATCH(AQ$5,'Results w relative recovery'!$DM$3:$HQ$3,0))</f>
        <v>1215.9244000000001</v>
      </c>
      <c r="AR55" s="108" t="str">
        <f>INDEX('Results w relative recovery'!$DM$2:$HQ$60,MATCH($A55,'Results w relative recovery'!$A$2:$A$60,0),MATCH(AR$5,'Results w relative recovery'!$DM$3:$HQ$3,0))</f>
        <v>&lt; LOQ</v>
      </c>
      <c r="AS55" s="108">
        <f>INDEX('Results w relative recovery'!$DM$2:$HQ$60,MATCH($A55,'Results w relative recovery'!$A$2:$A$60,0),MATCH(AS$5,'Results w relative recovery'!$DM$3:$HQ$3,0))</f>
        <v>990.64049999999997</v>
      </c>
      <c r="AT55" s="108">
        <f>INDEX('Results w relative recovery'!$DM$2:$HQ$60,MATCH($A55,'Results w relative recovery'!$A$2:$A$60,0),MATCH(AT$5,'Results w relative recovery'!$DM$3:$HQ$3,0))</f>
        <v>779.63639999999998</v>
      </c>
      <c r="AU55" s="108">
        <f>INDEX('Results w relative recovery'!$DM$2:$HQ$60,MATCH($A55,'Results w relative recovery'!$A$2:$A$60,0),MATCH(AU$5,'Results w relative recovery'!$DM$3:$HQ$3,0))</f>
        <v>1499.2958000000001</v>
      </c>
      <c r="AV55" s="108">
        <f>INDEX('Results w relative recovery'!$DM$2:$HQ$60,MATCH($A55,'Results w relative recovery'!$A$2:$A$60,0),MATCH(AV$5,'Results w relative recovery'!$DM$3:$HQ$3,0))</f>
        <v>790.02480000000003</v>
      </c>
      <c r="AW55" s="108">
        <f>INDEX('Results w relative recovery'!$DM$2:$HQ$60,MATCH($A55,'Results w relative recovery'!$A$2:$A$60,0),MATCH(AW$5,'Results w relative recovery'!$DM$3:$HQ$3,0))</f>
        <v>818.42150000000004</v>
      </c>
      <c r="AX55" s="108">
        <f>INDEX('Results w relative recovery'!$DM$2:$HQ$60,MATCH($A55,'Results w relative recovery'!$A$2:$A$60,0),MATCH(AX$5,'Results w relative recovery'!$DM$3:$HQ$3,0))</f>
        <v>1145.0432000000001</v>
      </c>
      <c r="AY55" s="108">
        <f>INDEX('Results w relative recovery'!$DM$2:$HQ$60,MATCH($A55,'Results w relative recovery'!$A$2:$A$60,0),MATCH(AY$5,'Results w relative recovery'!$DM$3:$HQ$3,0))</f>
        <v>4667.1710999999996</v>
      </c>
      <c r="AZ55" s="108">
        <f>INDEX('Results w relative recovery'!$DM$2:$HQ$60,MATCH($A55,'Results w relative recovery'!$A$2:$A$60,0),MATCH(AZ$5,'Results w relative recovery'!$DM$3:$HQ$3,0))</f>
        <v>2856.3980000000001</v>
      </c>
      <c r="BA55" s="108">
        <f>INDEX('Results w relative recovery'!$DM$2:$HQ$60,MATCH($A55,'Results w relative recovery'!$A$2:$A$60,0),MATCH(BA$5,'Results w relative recovery'!$DM$3:$HQ$3,0))</f>
        <v>3531.8542000000002</v>
      </c>
      <c r="BB55" s="108">
        <f>INDEX('Results w relative recovery'!$DM$2:$HQ$60,MATCH($A55,'Results w relative recovery'!$A$2:$A$60,0),MATCH(BB$5,'Results w relative recovery'!$DM$3:$HQ$3,0))</f>
        <v>3268.8267000000001</v>
      </c>
      <c r="BC55" s="108">
        <f>INDEX('Results w relative recovery'!$DM$2:$HQ$60,MATCH($A55,'Results w relative recovery'!$A$2:$A$60,0),MATCH(BC$5,'Results w relative recovery'!$DM$3:$HQ$3,0))</f>
        <v>5799.9186</v>
      </c>
      <c r="BD55" s="108">
        <f>INDEX('Results w relative recovery'!$DM$2:$HQ$60,MATCH($A55,'Results w relative recovery'!$A$2:$A$60,0),MATCH(BD$5,'Results w relative recovery'!$DM$3:$HQ$3,0))</f>
        <v>942.8424</v>
      </c>
      <c r="BE55" s="108">
        <f>INDEX('Results w relative recovery'!$DM$2:$HQ$60,MATCH($A55,'Results w relative recovery'!$A$2:$A$60,0),MATCH(BE$5,'Results w relative recovery'!$DM$3:$HQ$3,0))</f>
        <v>3066.1671999999999</v>
      </c>
      <c r="BF55" s="108" t="str">
        <f>INDEX('Results w relative recovery'!$DM$2:$HQ$60,MATCH($A55,'Results w relative recovery'!$A$2:$A$60,0),MATCH(BF$5,'Results w relative recovery'!$DM$3:$HQ$3,0))</f>
        <v>&lt; LOQ</v>
      </c>
      <c r="BG55" s="108">
        <f>INDEX('Results w relative recovery'!$DM$2:$HQ$60,MATCH($A55,'Results w relative recovery'!$A$2:$A$60,0),MATCH(BG$5,'Results w relative recovery'!$DM$3:$HQ$3,0))</f>
        <v>2962.3451</v>
      </c>
      <c r="BH55" s="108" t="str">
        <f>INDEX('Results w relative recovery'!$DM$2:$HQ$60,MATCH($A55,'Results w relative recovery'!$A$2:$A$60,0),MATCH(BH$5,'Results w relative recovery'!$DM$3:$HQ$3,0))</f>
        <v>&lt; LOQ</v>
      </c>
      <c r="BI55" s="108" t="str">
        <f>INDEX('Results w relative recovery'!$DM$2:$HQ$60,MATCH($A55,'Results w relative recovery'!$A$2:$A$60,0),MATCH(BI$5,'Results w relative recovery'!$DM$3:$HQ$3,0))</f>
        <v>&lt; LOQ</v>
      </c>
      <c r="BJ55" s="108" t="str">
        <f>INDEX('Results w relative recovery'!$DM$2:$HQ$60,MATCH($A55,'Results w relative recovery'!$A$2:$A$60,0),MATCH(BJ$5,'Results w relative recovery'!$DM$3:$HQ$3,0))</f>
        <v>&lt; LOQ</v>
      </c>
      <c r="BK55" s="108" t="str">
        <f>INDEX('Results w relative recovery'!$DM$2:$HQ$60,MATCH($A55,'Results w relative recovery'!$A$2:$A$60,0),MATCH(BK$5,'Results w relative recovery'!$DM$3:$HQ$3,0))</f>
        <v>&lt; LOQ</v>
      </c>
      <c r="BL55" s="108" t="str">
        <f>INDEX('Results w relative recovery'!$DM$2:$HQ$60,MATCH($A55,'Results w relative recovery'!$A$2:$A$60,0),MATCH(BL$5,'Results w relative recovery'!$DM$3:$HQ$3,0))</f>
        <v>&lt; LOQ</v>
      </c>
      <c r="BM55" s="108" t="str">
        <f>INDEX('Results w relative recovery'!$DM$2:$HQ$60,MATCH($A55,'Results w relative recovery'!$A$2:$A$60,0),MATCH(BM$5,'Results w relative recovery'!$DM$3:$HQ$3,0))</f>
        <v>&lt; LOQ</v>
      </c>
      <c r="BN55" s="108">
        <f>INDEX('Results w relative recovery'!$DM$2:$HQ$60,MATCH($A55,'Results w relative recovery'!$A$2:$A$60,0),MATCH(BN$5,'Results w relative recovery'!$DM$3:$HQ$3,0))</f>
        <v>9126.5210999999999</v>
      </c>
      <c r="BO55" s="108" t="str">
        <f>INDEX('Results w relative recovery'!$DM$2:$HQ$60,MATCH($A55,'Results w relative recovery'!$A$2:$A$60,0),MATCH(BO$5,'Results w relative recovery'!$DM$3:$HQ$3,0))</f>
        <v>&lt; LOQ</v>
      </c>
      <c r="BP55" s="108" t="str">
        <f>INDEX('Results w relative recovery'!$DM$2:$HQ$60,MATCH($A55,'Results w relative recovery'!$A$2:$A$60,0),MATCH(BP$5,'Results w relative recovery'!$DM$3:$HQ$3,0))</f>
        <v>&lt; LOQ</v>
      </c>
      <c r="BQ55" s="108" t="str">
        <f>INDEX('Results w relative recovery'!$DM$2:$HQ$60,MATCH($A55,'Results w relative recovery'!$A$2:$A$60,0),MATCH(BQ$5,'Results w relative recovery'!$DM$3:$HQ$3,0))</f>
        <v>&lt; LOQ</v>
      </c>
      <c r="BR55" s="108" t="str">
        <f>INDEX('Results w relative recovery'!$DM$2:$HQ$60,MATCH($A55,'Results w relative recovery'!$A$2:$A$60,0),MATCH(BR$5,'Results w relative recovery'!$DM$3:$HQ$3,0))</f>
        <v>&lt; LOQ</v>
      </c>
      <c r="BS55" s="108" t="str">
        <f>INDEX('Results w relative recovery'!$DM$2:$HQ$60,MATCH($A55,'Results w relative recovery'!$A$2:$A$60,0),MATCH(BS$5,'Results w relative recovery'!$DM$3:$HQ$3,0))</f>
        <v>&lt; LOQ</v>
      </c>
      <c r="BT55" s="108" t="str">
        <f>INDEX('Results w relative recovery'!$DM$2:$HQ$60,MATCH($A55,'Results w relative recovery'!$A$2:$A$60,0),MATCH(BT$5,'Results w relative recovery'!$DM$3:$HQ$3,0))</f>
        <v>&lt; LOQ</v>
      </c>
      <c r="BU55" s="108" t="str">
        <f>INDEX('Results w relative recovery'!$DM$2:$HQ$60,MATCH($A55,'Results w relative recovery'!$A$2:$A$60,0),MATCH(BU$5,'Results w relative recovery'!$DM$3:$HQ$3,0))</f>
        <v>&lt; LOQ</v>
      </c>
      <c r="BV55" s="108" t="str">
        <f>INDEX('Results w relative recovery'!$DM$2:$HQ$60,MATCH($A55,'Results w relative recovery'!$A$2:$A$60,0),MATCH(BV$5,'Results w relative recovery'!$DM$3:$HQ$3,0))</f>
        <v>&lt; LOQ</v>
      </c>
      <c r="BW55" s="108" t="str">
        <f>INDEX('Results w relative recovery'!$DM$2:$HQ$60,MATCH($A55,'Results w relative recovery'!$A$2:$A$60,0),MATCH(BW$5,'Results w relative recovery'!$DM$3:$HQ$3,0))</f>
        <v>&lt; LOQ</v>
      </c>
      <c r="BX55" s="108" t="str">
        <f>INDEX('Results w relative recovery'!$DM$2:$HQ$60,MATCH($A55,'Results w relative recovery'!$A$2:$A$60,0),MATCH(BX$5,'Results w relative recovery'!$DM$3:$HQ$3,0))</f>
        <v>&lt; LOQ</v>
      </c>
      <c r="BY55" s="108" t="str">
        <f>INDEX('Results w relative recovery'!$DM$2:$HQ$60,MATCH($A55,'Results w relative recovery'!$A$2:$A$60,0),MATCH(BY$5,'Results w relative recovery'!$DM$3:$HQ$3,0))</f>
        <v>&lt; LOQ</v>
      </c>
      <c r="BZ55" s="108" t="str">
        <f>INDEX('Results w relative recovery'!$DM$2:$HQ$60,MATCH($A55,'Results w relative recovery'!$A$2:$A$60,0),MATCH(BZ$5,'Results w relative recovery'!$DM$3:$HQ$3,0))</f>
        <v>&lt; LOQ</v>
      </c>
      <c r="CA55" s="108" t="str">
        <f>INDEX('Results w relative recovery'!$DM$2:$HQ$60,MATCH($A55,'Results w relative recovery'!$A$2:$A$60,0),MATCH(CA$5,'Results w relative recovery'!$DM$3:$HQ$3,0))</f>
        <v>&lt; LOQ</v>
      </c>
      <c r="CB55" s="108" t="str">
        <f>INDEX('Results w relative recovery'!$DM$2:$HQ$60,MATCH($A55,'Results w relative recovery'!$A$2:$A$60,0),MATCH(CB$5,'Results w relative recovery'!$DM$3:$HQ$3,0))</f>
        <v>&lt; LOQ</v>
      </c>
      <c r="CC55" s="108" t="str">
        <f>INDEX('Results w relative recovery'!$DM$2:$HQ$60,MATCH($A55,'Results w relative recovery'!$A$2:$A$60,0),MATCH(CC$5,'Results w relative recovery'!$DM$3:$HQ$3,0))</f>
        <v>&lt; LOQ</v>
      </c>
      <c r="CD55" s="108" t="str">
        <f>INDEX('Results w relative recovery'!$DM$2:$HQ$60,MATCH($A55,'Results w relative recovery'!$A$2:$A$60,0),MATCH(CD$5,'Results w relative recovery'!$DM$3:$HQ$3,0))</f>
        <v>&lt; LOQ</v>
      </c>
      <c r="CE55" s="108" t="str">
        <f>INDEX('Results w relative recovery'!$DM$2:$HQ$60,MATCH($A55,'Results w relative recovery'!$A$2:$A$60,0),MATCH(CE$5,'Results w relative recovery'!$DM$3:$HQ$3,0))</f>
        <v>&lt; LOQ</v>
      </c>
      <c r="CF55" s="108" t="str">
        <f>INDEX('Results w relative recovery'!$DM$2:$HQ$60,MATCH($A55,'Results w relative recovery'!$A$2:$A$60,0),MATCH(CF$5,'Results w relative recovery'!$DM$3:$HQ$3,0))</f>
        <v>&lt; LOQ</v>
      </c>
      <c r="CG55" s="108" t="str">
        <f>INDEX('Results w relative recovery'!$DM$2:$HQ$60,MATCH($A55,'Results w relative recovery'!$A$2:$A$60,0),MATCH(CG$5,'Results w relative recovery'!$DM$3:$HQ$3,0))</f>
        <v>&lt; LOQ</v>
      </c>
      <c r="CH55" s="108" t="str">
        <f>INDEX('Results w relative recovery'!$DM$2:$HQ$60,MATCH($A55,'Results w relative recovery'!$A$2:$A$60,0),MATCH(CH$5,'Results w relative recovery'!$DM$3:$HQ$3,0))</f>
        <v>&lt; LOQ</v>
      </c>
      <c r="CI55" s="108" t="str">
        <f>INDEX('Results w relative recovery'!$DM$2:$HQ$60,MATCH($A55,'Results w relative recovery'!$A$2:$A$60,0),MATCH(CI$5,'Results w relative recovery'!$DM$3:$HQ$3,0))</f>
        <v>&lt; LOQ</v>
      </c>
      <c r="CJ55" s="108" t="str">
        <f>INDEX('Results w relative recovery'!$DM$2:$HQ$60,MATCH($A55,'Results w relative recovery'!$A$2:$A$60,0),MATCH(CJ$5,'Results w relative recovery'!$DM$3:$HQ$3,0))</f>
        <v>&lt; LOQ</v>
      </c>
      <c r="CK55" s="108" t="str">
        <f>INDEX('Results w relative recovery'!$DM$2:$HQ$60,MATCH($A55,'Results w relative recovery'!$A$2:$A$60,0),MATCH(CK$5,'Results w relative recovery'!$DM$3:$HQ$3,0))</f>
        <v>&lt; LOQ</v>
      </c>
      <c r="CL55" s="108" t="str">
        <f>INDEX('Results w relative recovery'!$DM$2:$HQ$60,MATCH($A55,'Results w relative recovery'!$A$2:$A$60,0),MATCH(CL$5,'Results w relative recovery'!$DM$3:$HQ$3,0))</f>
        <v>&lt; LOQ</v>
      </c>
      <c r="CM55" s="108" t="str">
        <f>INDEX('Results w relative recovery'!$DM$2:$HQ$60,MATCH($A55,'Results w relative recovery'!$A$2:$A$60,0),MATCH(CM$5,'Results w relative recovery'!$DM$3:$HQ$3,0))</f>
        <v>&lt; LOQ</v>
      </c>
      <c r="CN55" s="108">
        <f>INDEX('Results w relative recovery'!$DM$2:$HQ$60,MATCH($A55,'Results w relative recovery'!$A$2:$A$60,0),MATCH(CN$5,'Results w relative recovery'!$DM$3:$HQ$3,0))</f>
        <v>946.55949999999996</v>
      </c>
      <c r="CO55" s="108">
        <f>INDEX('Results w relative recovery'!$DM$2:$HQ$60,MATCH($A55,'Results w relative recovery'!$A$2:$A$60,0),MATCH(CO$5,'Results w relative recovery'!$DM$3:$HQ$3,0))</f>
        <v>1643.0992000000001</v>
      </c>
      <c r="CP55" s="108">
        <f>INDEX('Results w relative recovery'!$DM$2:$HQ$60,MATCH($A55,'Results w relative recovery'!$A$2:$A$60,0),MATCH(CP$5,'Results w relative recovery'!$DM$3:$HQ$3,0))</f>
        <v>7279.1668</v>
      </c>
      <c r="CQ55" s="108">
        <f>INDEX('Results w relative recovery'!$DM$2:$HQ$60,MATCH($A55,'Results w relative recovery'!$A$2:$A$60,0),MATCH(CQ$5,'Results w relative recovery'!$DM$3:$HQ$3,0))</f>
        <v>20231.122299999999</v>
      </c>
      <c r="CR55" s="108" t="str">
        <f>INDEX('Results w relative recovery'!$DM$2:$HQ$60,MATCH($A55,'Results w relative recovery'!$A$2:$A$60,0),MATCH(CR$5,'Results w relative recovery'!$DM$3:$HQ$3,0))</f>
        <v>&lt; LOQ</v>
      </c>
      <c r="CS55" s="108" t="str">
        <f>INDEX('Results w relative recovery'!$DM$2:$HQ$60,MATCH($A55,'Results w relative recovery'!$A$2:$A$60,0),MATCH(CS$5,'Results w relative recovery'!$DM$3:$HQ$3,0))</f>
        <v>&lt; LOQ</v>
      </c>
      <c r="CT55" s="108" t="str">
        <f>INDEX('Results w relative recovery'!$DM$2:$HQ$60,MATCH($A55,'Results w relative recovery'!$A$2:$A$60,0),MATCH(CT$5,'Results w relative recovery'!$DM$3:$HQ$3,0))</f>
        <v>&lt; LOQ</v>
      </c>
      <c r="CU55" s="108" t="str">
        <f>INDEX('Results w relative recovery'!$DM$2:$HQ$60,MATCH($A55,'Results w relative recovery'!$A$2:$A$60,0),MATCH(CU$5,'Results w relative recovery'!$DM$3:$HQ$3,0))</f>
        <v>&lt; LOQ</v>
      </c>
      <c r="CV55" s="108" t="str">
        <f>INDEX('Results w relative recovery'!$DM$2:$HQ$60,MATCH($A55,'Results w relative recovery'!$A$2:$A$60,0),MATCH(CV$5,'Results w relative recovery'!$DM$3:$HQ$3,0))</f>
        <v>&lt; LOQ</v>
      </c>
      <c r="CW55" s="108">
        <f>INDEX('Results w relative recovery'!$DM$2:$HQ$60,MATCH($A55,'Results w relative recovery'!$A$2:$A$60,0),MATCH(CW$5,'Results w relative recovery'!$DM$3:$HQ$3,0))</f>
        <v>1361.0592999999999</v>
      </c>
      <c r="CX55" s="108">
        <f>INDEX('Results w relative recovery'!$DM$2:$HQ$60,MATCH($A55,'Results w relative recovery'!$A$2:$A$60,0),MATCH(CX$5,'Results w relative recovery'!$DM$3:$HQ$3,0))</f>
        <v>4579.4224000000004</v>
      </c>
      <c r="CY55" s="108">
        <f>INDEX('Results w relative recovery'!$DM$2:$HQ$60,MATCH($A55,'Results w relative recovery'!$A$2:$A$60,0),MATCH(CY$5,'Results w relative recovery'!$DM$3:$HQ$3,0))</f>
        <v>41446.819199999998</v>
      </c>
      <c r="CZ55" s="108" t="str">
        <f>INDEX('Results w relative recovery'!$DM$2:$HQ$60,MATCH($A55,'Results w relative recovery'!$A$2:$A$60,0),MATCH(CZ$5,'Results w relative recovery'!$DM$3:$HQ$3,0))</f>
        <v>&lt; LOQ</v>
      </c>
      <c r="DA55" s="108" t="str">
        <f>INDEX('Results w relative recovery'!$DM$2:$HQ$60,MATCH($A55,'Results w relative recovery'!$A$2:$A$60,0),MATCH(DA$5,'Results w relative recovery'!$DM$3:$HQ$3,0))</f>
        <v>&lt; LOQ</v>
      </c>
      <c r="DB55" s="108" t="str">
        <f>INDEX('Results w relative recovery'!$DM$2:$HQ$60,MATCH($A55,'Results w relative recovery'!$A$2:$A$60,0),MATCH(DB$5,'Results w relative recovery'!$DM$3:$HQ$3,0))</f>
        <v>&lt; LOQ</v>
      </c>
      <c r="DC55" s="108" t="str">
        <f>INDEX('Results w relative recovery'!$DM$2:$HQ$60,MATCH($A55,'Results w relative recovery'!$A$2:$A$60,0),MATCH(DC$5,'Results w relative recovery'!$DM$3:$HQ$3,0))</f>
        <v>&lt; LOQ</v>
      </c>
      <c r="DD55" s="108" t="str">
        <f>INDEX('Results w relative recovery'!$DM$2:$HQ$60,MATCH($A55,'Results w relative recovery'!$A$2:$A$60,0),MATCH(DD$5,'Results w relative recovery'!$DM$3:$HQ$3,0))</f>
        <v>&lt; LOQ</v>
      </c>
      <c r="DE55" s="108" t="str">
        <f>INDEX('Results w relative recovery'!$DM$2:$HQ$60,MATCH($A55,'Results w relative recovery'!$A$2:$A$60,0),MATCH(DE$5,'Results w relative recovery'!$DM$3:$HQ$3,0))</f>
        <v>&lt; LOQ</v>
      </c>
      <c r="DF55" s="108" t="str">
        <f>INDEX('Results w relative recovery'!$DM$2:$HQ$60,MATCH($A55,'Results w relative recovery'!$A$2:$A$60,0),MATCH(DF$5,'Results w relative recovery'!$DM$3:$HQ$3,0))</f>
        <v>&lt; LOQ</v>
      </c>
      <c r="DG55" s="108" t="str">
        <f>INDEX('Results w relative recovery'!$DM$2:$HQ$60,MATCH($A55,'Results w relative recovery'!$A$2:$A$60,0),MATCH(DG$5,'Results w relative recovery'!$DM$3:$HQ$3,0))</f>
        <v>&lt; LOQ</v>
      </c>
      <c r="DH55" s="108" t="str">
        <f>INDEX('Results w relative recovery'!$DM$2:$HQ$60,MATCH($A55,'Results w relative recovery'!$A$2:$A$60,0),MATCH(DH$5,'Results w relative recovery'!$DM$3:$HQ$3,0))</f>
        <v>&lt; LOQ</v>
      </c>
      <c r="DI55" s="108" t="str">
        <f>INDEX('Results w relative recovery'!$DM$2:$HQ$60,MATCH($A55,'Results w relative recovery'!$A$2:$A$60,0),MATCH(DI$5,'Results w relative recovery'!$DM$3:$HQ$3,0))</f>
        <v>&lt; LOQ</v>
      </c>
      <c r="DJ55" s="108" t="str">
        <f>INDEX('Results w relative recovery'!$DM$2:$HQ$60,MATCH($A55,'Results w relative recovery'!$A$2:$A$60,0),MATCH(DJ$5,'Results w relative recovery'!$DM$3:$HQ$3,0))</f>
        <v>&lt; LOQ</v>
      </c>
      <c r="DK55" s="108" t="str">
        <f>INDEX('Results w relative recovery'!$DM$2:$HQ$60,MATCH($A55,'Results w relative recovery'!$A$2:$A$60,0),MATCH(DK$5,'Results w relative recovery'!$DM$3:$HQ$3,0))</f>
        <v>&lt; LOQ</v>
      </c>
      <c r="DL55" s="108">
        <f>INDEX('Results w relative recovery'!$DM$2:$HQ$60,MATCH($A55,'Results w relative recovery'!$A$2:$A$60,0),MATCH(DL$5,'Results w relative recovery'!$DM$3:$HQ$3,0))</f>
        <v>518.90449999999998</v>
      </c>
      <c r="DM55" s="108">
        <f>INDEX('Results w relative recovery'!$DM$2:$HQ$60,MATCH($A55,'Results w relative recovery'!$A$2:$A$60,0),MATCH(DM$5,'Results w relative recovery'!$DM$3:$HQ$3,0))</f>
        <v>981.34119999999996</v>
      </c>
      <c r="DN55" s="108">
        <f>INDEX('Results w relative recovery'!$DM$2:$HQ$60,MATCH($A55,'Results w relative recovery'!$A$2:$A$60,0),MATCH(DN$5,'Results w relative recovery'!$DM$3:$HQ$3,0))</f>
        <v>4951.7638999999999</v>
      </c>
      <c r="DO55" s="108">
        <f>INDEX('Results w relative recovery'!$DM$2:$HQ$60,MATCH($A55,'Results w relative recovery'!$A$2:$A$60,0),MATCH(DO$5,'Results w relative recovery'!$DM$3:$HQ$3,0))</f>
        <v>7132.4652999999998</v>
      </c>
    </row>
    <row r="56" spans="1:119" x14ac:dyDescent="0.25">
      <c r="A56" s="103" t="s">
        <v>11</v>
      </c>
      <c r="C56" s="173" t="str">
        <f>LOOKUP(A56,Auswertung_Sequence!A56:A109,Auswertung_Sequence!E56:E109)</f>
        <v>Yes</v>
      </c>
      <c r="E56" s="173">
        <f ca="1">LOOKUP(A56,'Results w relative recovery'!$A$4:$A$60,'Results w relative recovery'!$DL$4:$DL$19)</f>
        <v>133</v>
      </c>
      <c r="L56" s="108" t="str">
        <f>INDEX('Results w relative recovery'!$DM$2:$HQ$60,MATCH($A56,'Results w relative recovery'!$A$2:$A$60,0),MATCH(L$5,'Results w relative recovery'!$DM$3:$HQ$3,0))</f>
        <v>&lt; LOQ</v>
      </c>
      <c r="M56" s="108" t="str">
        <f>INDEX('Results w relative recovery'!$DM$2:$HQ$60,MATCH($A56,'Results w relative recovery'!$A$2:$A$60,0),MATCH(M$5,'Results w relative recovery'!$DM$3:$HQ$3,0))</f>
        <v>&lt; LOQ</v>
      </c>
      <c r="N56" s="108" t="str">
        <f>INDEX('Results w relative recovery'!$DM$2:$HQ$60,MATCH($A56,'Results w relative recovery'!$A$2:$A$60,0),MATCH(N$5,'Results w relative recovery'!$DM$3:$HQ$3,0))</f>
        <v>&lt; LOQ</v>
      </c>
      <c r="O56" s="108" t="str">
        <f>INDEX('Results w relative recovery'!$DM$2:$HQ$60,MATCH($A56,'Results w relative recovery'!$A$2:$A$60,0),MATCH(O$5,'Results w relative recovery'!$DM$3:$HQ$3,0))</f>
        <v>&lt; LOQ</v>
      </c>
      <c r="P56" s="108" t="str">
        <f>INDEX('Results w relative recovery'!$DM$2:$HQ$60,MATCH($A56,'Results w relative recovery'!$A$2:$A$60,0),MATCH(P$5,'Results w relative recovery'!$DM$3:$HQ$3,0))</f>
        <v>&lt; LOQ</v>
      </c>
      <c r="Q56" s="108" t="str">
        <f>INDEX('Results w relative recovery'!$DM$2:$HQ$60,MATCH($A56,'Results w relative recovery'!$A$2:$A$60,0),MATCH(Q$5,'Results w relative recovery'!$DM$3:$HQ$3,0))</f>
        <v>&lt; LOQ</v>
      </c>
      <c r="R56" s="108" t="str">
        <f>INDEX('Results w relative recovery'!$DM$2:$HQ$60,MATCH($A56,'Results w relative recovery'!$A$2:$A$60,0),MATCH(R$5,'Results w relative recovery'!$DM$3:$HQ$3,0))</f>
        <v>&lt; LOQ</v>
      </c>
      <c r="S56" s="108" t="str">
        <f>INDEX('Results w relative recovery'!$DM$2:$HQ$60,MATCH($A56,'Results w relative recovery'!$A$2:$A$60,0),MATCH(S$5,'Results w relative recovery'!$DM$3:$HQ$3,0))</f>
        <v>&lt; LOQ</v>
      </c>
      <c r="T56" s="108" t="str">
        <f>INDEX('Results w relative recovery'!$DM$2:$HQ$60,MATCH($A56,'Results w relative recovery'!$A$2:$A$60,0),MATCH(T$5,'Results w relative recovery'!$DM$3:$HQ$3,0))</f>
        <v>&lt; LOQ</v>
      </c>
      <c r="U56" s="108" t="str">
        <f>INDEX('Results w relative recovery'!$DM$2:$HQ$60,MATCH($A56,'Results w relative recovery'!$A$2:$A$60,0),MATCH(U$5,'Results w relative recovery'!$DM$3:$HQ$3,0))</f>
        <v>&lt; LOQ</v>
      </c>
      <c r="V56" s="108">
        <f>INDEX('Results w relative recovery'!$DM$2:$HQ$60,MATCH($A56,'Results w relative recovery'!$A$2:$A$60,0),MATCH(V$5,'Results w relative recovery'!$DM$3:$HQ$3,0))</f>
        <v>189.47200000000001</v>
      </c>
      <c r="W56" s="108">
        <f>INDEX('Results w relative recovery'!$DM$2:$HQ$60,MATCH($A56,'Results w relative recovery'!$A$2:$A$60,0),MATCH(W$5,'Results w relative recovery'!$DM$3:$HQ$3,0))</f>
        <v>542.39790000000005</v>
      </c>
      <c r="X56" s="108">
        <f>INDEX('Results w relative recovery'!$DM$2:$HQ$60,MATCH($A56,'Results w relative recovery'!$A$2:$A$60,0),MATCH(X$5,'Results w relative recovery'!$DM$3:$HQ$3,0))</f>
        <v>982.73990000000003</v>
      </c>
      <c r="Y56" s="108">
        <f>INDEX('Results w relative recovery'!$DM$2:$HQ$60,MATCH($A56,'Results w relative recovery'!$A$2:$A$60,0),MATCH(Y$5,'Results w relative recovery'!$DM$3:$HQ$3,0))</f>
        <v>4987.4589999999998</v>
      </c>
      <c r="Z56" s="108">
        <f>INDEX('Results w relative recovery'!$DM$2:$HQ$60,MATCH($A56,'Results w relative recovery'!$A$2:$A$60,0),MATCH(Z$5,'Results w relative recovery'!$DM$3:$HQ$3,0))</f>
        <v>6924.5514000000003</v>
      </c>
      <c r="AA56" s="108" t="str">
        <f>INDEX('Results w relative recovery'!$DM$2:$HQ$60,MATCH($A56,'Results w relative recovery'!$A$2:$A$60,0),MATCH(AA$5,'Results w relative recovery'!$DM$3:$HQ$3,0))</f>
        <v>&lt; LOQ</v>
      </c>
      <c r="AB56" s="108" t="str">
        <f>INDEX('Results w relative recovery'!$DM$2:$HQ$60,MATCH($A56,'Results w relative recovery'!$A$2:$A$60,0),MATCH(AB$5,'Results w relative recovery'!$DM$3:$HQ$3,0))</f>
        <v>&lt; LOQ</v>
      </c>
      <c r="AC56" s="108" t="str">
        <f>INDEX('Results w relative recovery'!$DM$2:$HQ$60,MATCH($A56,'Results w relative recovery'!$A$2:$A$60,0),MATCH(AC$5,'Results w relative recovery'!$DM$3:$HQ$3,0))</f>
        <v>&lt; LOQ</v>
      </c>
      <c r="AD56" s="108" t="str">
        <f>INDEX('Results w relative recovery'!$DM$2:$HQ$60,MATCH($A56,'Results w relative recovery'!$A$2:$A$60,0),MATCH(AD$5,'Results w relative recovery'!$DM$3:$HQ$3,0))</f>
        <v>&lt; LOQ</v>
      </c>
      <c r="AE56" s="108">
        <f>INDEX('Results w relative recovery'!$DM$2:$HQ$60,MATCH($A56,'Results w relative recovery'!$A$2:$A$60,0),MATCH(AE$5,'Results w relative recovery'!$DM$3:$HQ$3,0))</f>
        <v>760.43150000000003</v>
      </c>
      <c r="AF56" s="108">
        <f>INDEX('Results w relative recovery'!$DM$2:$HQ$60,MATCH($A56,'Results w relative recovery'!$A$2:$A$60,0),MATCH(AF$5,'Results w relative recovery'!$DM$3:$HQ$3,0))</f>
        <v>2777.0459000000001</v>
      </c>
      <c r="AG56" s="108">
        <f>INDEX('Results w relative recovery'!$DM$2:$HQ$60,MATCH($A56,'Results w relative recovery'!$A$2:$A$60,0),MATCH(AG$5,'Results w relative recovery'!$DM$3:$HQ$3,0))</f>
        <v>331.24149999999997</v>
      </c>
      <c r="AH56" s="108">
        <f>INDEX('Results w relative recovery'!$DM$2:$HQ$60,MATCH($A56,'Results w relative recovery'!$A$2:$A$60,0),MATCH(AH$5,'Results w relative recovery'!$DM$3:$HQ$3,0))</f>
        <v>848.75</v>
      </c>
      <c r="AI56" s="108">
        <f>INDEX('Results w relative recovery'!$DM$2:$HQ$60,MATCH($A56,'Results w relative recovery'!$A$2:$A$60,0),MATCH(AI$5,'Results w relative recovery'!$DM$3:$HQ$3,0))</f>
        <v>5645.7487000000001</v>
      </c>
      <c r="AJ56" s="108">
        <f>INDEX('Results w relative recovery'!$DM$2:$HQ$60,MATCH($A56,'Results w relative recovery'!$A$2:$A$60,0),MATCH(AJ$5,'Results w relative recovery'!$DM$3:$HQ$3,0))</f>
        <v>12052.1757</v>
      </c>
      <c r="AK56" s="108">
        <f>INDEX('Results w relative recovery'!$DM$2:$HQ$60,MATCH($A56,'Results w relative recovery'!$A$2:$A$60,0),MATCH(AK$5,'Results w relative recovery'!$DM$3:$HQ$3,0))</f>
        <v>7740.7353000000003</v>
      </c>
      <c r="AL56" s="108">
        <f>INDEX('Results w relative recovery'!$DM$2:$HQ$60,MATCH($A56,'Results w relative recovery'!$A$2:$A$60,0),MATCH(AL$5,'Results w relative recovery'!$DM$3:$HQ$3,0))</f>
        <v>3200.7020000000002</v>
      </c>
      <c r="AM56" s="108">
        <f>INDEX('Results w relative recovery'!$DM$2:$HQ$60,MATCH($A56,'Results w relative recovery'!$A$2:$A$60,0),MATCH(AM$5,'Results w relative recovery'!$DM$3:$HQ$3,0))</f>
        <v>19273.3838</v>
      </c>
      <c r="AN56" s="108">
        <f>INDEX('Results w relative recovery'!$DM$2:$HQ$60,MATCH($A56,'Results w relative recovery'!$A$2:$A$60,0),MATCH(AN$5,'Results w relative recovery'!$DM$3:$HQ$3,0))</f>
        <v>15990.764300000001</v>
      </c>
      <c r="AO56" s="108">
        <f>INDEX('Results w relative recovery'!$DM$2:$HQ$60,MATCH($A56,'Results w relative recovery'!$A$2:$A$60,0),MATCH(AO$5,'Results w relative recovery'!$DM$3:$HQ$3,0))</f>
        <v>5170.5667999999996</v>
      </c>
      <c r="AP56" s="108">
        <f>INDEX('Results w relative recovery'!$DM$2:$HQ$60,MATCH($A56,'Results w relative recovery'!$A$2:$A$60,0),MATCH(AP$5,'Results w relative recovery'!$DM$3:$HQ$3,0))</f>
        <v>41989.5887</v>
      </c>
      <c r="AQ56" s="108">
        <f>INDEX('Results w relative recovery'!$DM$2:$HQ$60,MATCH($A56,'Results w relative recovery'!$A$2:$A$60,0),MATCH(AQ$5,'Results w relative recovery'!$DM$3:$HQ$3,0))</f>
        <v>2671.0113000000001</v>
      </c>
      <c r="AR56" s="108">
        <f>INDEX('Results w relative recovery'!$DM$2:$HQ$60,MATCH($A56,'Results w relative recovery'!$A$2:$A$60,0),MATCH(AR$5,'Results w relative recovery'!$DM$3:$HQ$3,0))</f>
        <v>5171.6457</v>
      </c>
      <c r="AS56" s="108">
        <f>INDEX('Results w relative recovery'!$DM$2:$HQ$60,MATCH($A56,'Results w relative recovery'!$A$2:$A$60,0),MATCH(AS$5,'Results w relative recovery'!$DM$3:$HQ$3,0))</f>
        <v>29994.2827</v>
      </c>
      <c r="AT56" s="108">
        <f>INDEX('Results w relative recovery'!$DM$2:$HQ$60,MATCH($A56,'Results w relative recovery'!$A$2:$A$60,0),MATCH(AT$5,'Results w relative recovery'!$DM$3:$HQ$3,0))</f>
        <v>11183.0136</v>
      </c>
      <c r="AU56" s="108">
        <f>INDEX('Results w relative recovery'!$DM$2:$HQ$60,MATCH($A56,'Results w relative recovery'!$A$2:$A$60,0),MATCH(AU$5,'Results w relative recovery'!$DM$3:$HQ$3,0))</f>
        <v>20859.018899999999</v>
      </c>
      <c r="AV56" s="108">
        <f>INDEX('Results w relative recovery'!$DM$2:$HQ$60,MATCH($A56,'Results w relative recovery'!$A$2:$A$60,0),MATCH(AV$5,'Results w relative recovery'!$DM$3:$HQ$3,0))</f>
        <v>8199.0499999999993</v>
      </c>
      <c r="AW56" s="108">
        <f>INDEX('Results w relative recovery'!$DM$2:$HQ$60,MATCH($A56,'Results w relative recovery'!$A$2:$A$60,0),MATCH(AW$5,'Results w relative recovery'!$DM$3:$HQ$3,0))</f>
        <v>50648.894999999997</v>
      </c>
      <c r="AX56" s="108">
        <f>INDEX('Results w relative recovery'!$DM$2:$HQ$60,MATCH($A56,'Results w relative recovery'!$A$2:$A$60,0),MATCH(AX$5,'Results w relative recovery'!$DM$3:$HQ$3,0))</f>
        <v>83460.993700000006</v>
      </c>
      <c r="AY56" s="108">
        <f>INDEX('Results w relative recovery'!$DM$2:$HQ$60,MATCH($A56,'Results w relative recovery'!$A$2:$A$60,0),MATCH(AY$5,'Results w relative recovery'!$DM$3:$HQ$3,0))</f>
        <v>211331.19810000001</v>
      </c>
      <c r="AZ56" s="108">
        <f>INDEX('Results w relative recovery'!$DM$2:$HQ$60,MATCH($A56,'Results w relative recovery'!$A$2:$A$60,0),MATCH(AZ$5,'Results w relative recovery'!$DM$3:$HQ$3,0))</f>
        <v>131352.79199999999</v>
      </c>
      <c r="BA56" s="108">
        <f>INDEX('Results w relative recovery'!$DM$2:$HQ$60,MATCH($A56,'Results w relative recovery'!$A$2:$A$60,0),MATCH(BA$5,'Results w relative recovery'!$DM$3:$HQ$3,0))</f>
        <v>92079.998500000002</v>
      </c>
      <c r="BB56" s="108">
        <f>INDEX('Results w relative recovery'!$DM$2:$HQ$60,MATCH($A56,'Results w relative recovery'!$A$2:$A$60,0),MATCH(BB$5,'Results w relative recovery'!$DM$3:$HQ$3,0))</f>
        <v>11071.641100000001</v>
      </c>
      <c r="BC56" s="108">
        <f>INDEX('Results w relative recovery'!$DM$2:$HQ$60,MATCH($A56,'Results w relative recovery'!$A$2:$A$60,0),MATCH(BC$5,'Results w relative recovery'!$DM$3:$HQ$3,0))</f>
        <v>17509.2147</v>
      </c>
      <c r="BD56" s="108">
        <f>INDEX('Results w relative recovery'!$DM$2:$HQ$60,MATCH($A56,'Results w relative recovery'!$A$2:$A$60,0),MATCH(BD$5,'Results w relative recovery'!$DM$3:$HQ$3,0))</f>
        <v>50717.884700000002</v>
      </c>
      <c r="BE56" s="108">
        <f>INDEX('Results w relative recovery'!$DM$2:$HQ$60,MATCH($A56,'Results w relative recovery'!$A$2:$A$60,0),MATCH(BE$5,'Results w relative recovery'!$DM$3:$HQ$3,0))</f>
        <v>217526.228</v>
      </c>
      <c r="BF56" s="108">
        <f>INDEX('Results w relative recovery'!$DM$2:$HQ$60,MATCH($A56,'Results w relative recovery'!$A$2:$A$60,0),MATCH(BF$5,'Results w relative recovery'!$DM$3:$HQ$3,0))</f>
        <v>8476.0949999999993</v>
      </c>
      <c r="BG56" s="108">
        <f>INDEX('Results w relative recovery'!$DM$2:$HQ$60,MATCH($A56,'Results w relative recovery'!$A$2:$A$60,0),MATCH(BG$5,'Results w relative recovery'!$DM$3:$HQ$3,0))</f>
        <v>8843.3353999999999</v>
      </c>
      <c r="BH56" s="108" t="str">
        <f>INDEX('Results w relative recovery'!$DM$2:$HQ$60,MATCH($A56,'Results w relative recovery'!$A$2:$A$60,0),MATCH(BH$5,'Results w relative recovery'!$DM$3:$HQ$3,0))</f>
        <v>&lt; LOQ</v>
      </c>
      <c r="BI56" s="108" t="str">
        <f>INDEX('Results w relative recovery'!$DM$2:$HQ$60,MATCH($A56,'Results w relative recovery'!$A$2:$A$60,0),MATCH(BI$5,'Results w relative recovery'!$DM$3:$HQ$3,0))</f>
        <v>&lt; LOQ</v>
      </c>
      <c r="BJ56" s="108" t="str">
        <f>INDEX('Results w relative recovery'!$DM$2:$HQ$60,MATCH($A56,'Results w relative recovery'!$A$2:$A$60,0),MATCH(BJ$5,'Results w relative recovery'!$DM$3:$HQ$3,0))</f>
        <v>&lt; LOQ</v>
      </c>
      <c r="BK56" s="108" t="str">
        <f>INDEX('Results w relative recovery'!$DM$2:$HQ$60,MATCH($A56,'Results w relative recovery'!$A$2:$A$60,0),MATCH(BK$5,'Results w relative recovery'!$DM$3:$HQ$3,0))</f>
        <v>&lt; LOQ</v>
      </c>
      <c r="BL56" s="108" t="str">
        <f>INDEX('Results w relative recovery'!$DM$2:$HQ$60,MATCH($A56,'Results w relative recovery'!$A$2:$A$60,0),MATCH(BL$5,'Results w relative recovery'!$DM$3:$HQ$3,0))</f>
        <v>&lt; LOQ</v>
      </c>
      <c r="BM56" s="108">
        <f>INDEX('Results w relative recovery'!$DM$2:$HQ$60,MATCH($A56,'Results w relative recovery'!$A$2:$A$60,0),MATCH(BM$5,'Results w relative recovery'!$DM$3:$HQ$3,0))</f>
        <v>46255.606500000002</v>
      </c>
      <c r="BN56" s="108">
        <f>INDEX('Results w relative recovery'!$DM$2:$HQ$60,MATCH($A56,'Results w relative recovery'!$A$2:$A$60,0),MATCH(BN$5,'Results w relative recovery'!$DM$3:$HQ$3,0))</f>
        <v>134256.96170000001</v>
      </c>
      <c r="BO56" s="108" t="str">
        <f>INDEX('Results w relative recovery'!$DM$2:$HQ$60,MATCH($A56,'Results w relative recovery'!$A$2:$A$60,0),MATCH(BO$5,'Results w relative recovery'!$DM$3:$HQ$3,0))</f>
        <v>&lt; LOQ</v>
      </c>
      <c r="BP56" s="108" t="str">
        <f>INDEX('Results w relative recovery'!$DM$2:$HQ$60,MATCH($A56,'Results w relative recovery'!$A$2:$A$60,0),MATCH(BP$5,'Results w relative recovery'!$DM$3:$HQ$3,0))</f>
        <v>&lt; LOQ</v>
      </c>
      <c r="BQ56" s="108" t="str">
        <f>INDEX('Results w relative recovery'!$DM$2:$HQ$60,MATCH($A56,'Results w relative recovery'!$A$2:$A$60,0),MATCH(BQ$5,'Results w relative recovery'!$DM$3:$HQ$3,0))</f>
        <v>&lt; LOQ</v>
      </c>
      <c r="BR56" s="108" t="str">
        <f>INDEX('Results w relative recovery'!$DM$2:$HQ$60,MATCH($A56,'Results w relative recovery'!$A$2:$A$60,0),MATCH(BR$5,'Results w relative recovery'!$DM$3:$HQ$3,0))</f>
        <v>&lt; LOQ</v>
      </c>
      <c r="BS56" s="108">
        <f>INDEX('Results w relative recovery'!$DM$2:$HQ$60,MATCH($A56,'Results w relative recovery'!$A$2:$A$60,0),MATCH(BS$5,'Results w relative recovery'!$DM$3:$HQ$3,0))</f>
        <v>1177.0975000000001</v>
      </c>
      <c r="BT56" s="108">
        <f>INDEX('Results w relative recovery'!$DM$2:$HQ$60,MATCH($A56,'Results w relative recovery'!$A$2:$A$60,0),MATCH(BT$5,'Results w relative recovery'!$DM$3:$HQ$3,0))</f>
        <v>1272.4440999999999</v>
      </c>
      <c r="BU56" s="108" t="str">
        <f>INDEX('Results w relative recovery'!$DM$2:$HQ$60,MATCH($A56,'Results w relative recovery'!$A$2:$A$60,0),MATCH(BU$5,'Results w relative recovery'!$DM$3:$HQ$3,0))</f>
        <v>&lt; LOQ</v>
      </c>
      <c r="BV56" s="108">
        <f>INDEX('Results w relative recovery'!$DM$2:$HQ$60,MATCH($A56,'Results w relative recovery'!$A$2:$A$60,0),MATCH(BV$5,'Results w relative recovery'!$DM$3:$HQ$3,0))</f>
        <v>984.96420000000001</v>
      </c>
      <c r="BW56" s="108">
        <f>INDEX('Results w relative recovery'!$DM$2:$HQ$60,MATCH($A56,'Results w relative recovery'!$A$2:$A$60,0),MATCH(BW$5,'Results w relative recovery'!$DM$3:$HQ$3,0))</f>
        <v>1539.2389000000001</v>
      </c>
      <c r="BX56" s="108">
        <f>INDEX('Results w relative recovery'!$DM$2:$HQ$60,MATCH($A56,'Results w relative recovery'!$A$2:$A$60,0),MATCH(BX$5,'Results w relative recovery'!$DM$3:$HQ$3,0))</f>
        <v>1918.5655999999999</v>
      </c>
      <c r="BY56" s="108">
        <f>INDEX('Results w relative recovery'!$DM$2:$HQ$60,MATCH($A56,'Results w relative recovery'!$A$2:$A$60,0),MATCH(BY$5,'Results w relative recovery'!$DM$3:$HQ$3,0))</f>
        <v>2174.3200000000002</v>
      </c>
      <c r="BZ56" s="108">
        <f>INDEX('Results w relative recovery'!$DM$2:$HQ$60,MATCH($A56,'Results w relative recovery'!$A$2:$A$60,0),MATCH(BZ$5,'Results w relative recovery'!$DM$3:$HQ$3,0))</f>
        <v>1590.2267999999999</v>
      </c>
      <c r="CA56" s="108">
        <f>INDEX('Results w relative recovery'!$DM$2:$HQ$60,MATCH($A56,'Results w relative recovery'!$A$2:$A$60,0),MATCH(CA$5,'Results w relative recovery'!$DM$3:$HQ$3,0))</f>
        <v>1689.7112</v>
      </c>
      <c r="CB56" s="108">
        <f>INDEX('Results w relative recovery'!$DM$2:$HQ$60,MATCH($A56,'Results w relative recovery'!$A$2:$A$60,0),MATCH(CB$5,'Results w relative recovery'!$DM$3:$HQ$3,0))</f>
        <v>1925.8725999999999</v>
      </c>
      <c r="CC56" s="108">
        <f>INDEX('Results w relative recovery'!$DM$2:$HQ$60,MATCH($A56,'Results w relative recovery'!$A$2:$A$60,0),MATCH(CC$5,'Results w relative recovery'!$DM$3:$HQ$3,0))</f>
        <v>922.88440000000003</v>
      </c>
      <c r="CD56" s="108">
        <f>INDEX('Results w relative recovery'!$DM$2:$HQ$60,MATCH($A56,'Results w relative recovery'!$A$2:$A$60,0),MATCH(CD$5,'Results w relative recovery'!$DM$3:$HQ$3,0))</f>
        <v>1341.5755999999999</v>
      </c>
      <c r="CE56" s="108">
        <f>INDEX('Results w relative recovery'!$DM$2:$HQ$60,MATCH($A56,'Results w relative recovery'!$A$2:$A$60,0),MATCH(CE$5,'Results w relative recovery'!$DM$3:$HQ$3,0))</f>
        <v>2912.0844000000002</v>
      </c>
      <c r="CF56" s="108">
        <f>INDEX('Results w relative recovery'!$DM$2:$HQ$60,MATCH($A56,'Results w relative recovery'!$A$2:$A$60,0),MATCH(CF$5,'Results w relative recovery'!$DM$3:$HQ$3,0))</f>
        <v>1998.6995999999999</v>
      </c>
      <c r="CG56" s="108">
        <f>INDEX('Results w relative recovery'!$DM$2:$HQ$60,MATCH($A56,'Results w relative recovery'!$A$2:$A$60,0),MATCH(CG$5,'Results w relative recovery'!$DM$3:$HQ$3,0))</f>
        <v>194.7533</v>
      </c>
      <c r="CH56" s="108">
        <f>INDEX('Results w relative recovery'!$DM$2:$HQ$60,MATCH($A56,'Results w relative recovery'!$A$2:$A$60,0),MATCH(CH$5,'Results w relative recovery'!$DM$3:$HQ$3,0))</f>
        <v>2871.8579</v>
      </c>
      <c r="CI56" s="108" t="str">
        <f>INDEX('Results w relative recovery'!$DM$2:$HQ$60,MATCH($A56,'Results w relative recovery'!$A$2:$A$60,0),MATCH(CI$5,'Results w relative recovery'!$DM$3:$HQ$3,0))</f>
        <v>&lt; LOQ</v>
      </c>
      <c r="CJ56" s="108" t="str">
        <f>INDEX('Results w relative recovery'!$DM$2:$HQ$60,MATCH($A56,'Results w relative recovery'!$A$2:$A$60,0),MATCH(CJ$5,'Results w relative recovery'!$DM$3:$HQ$3,0))</f>
        <v>&lt; LOQ</v>
      </c>
      <c r="CK56" s="108" t="str">
        <f>INDEX('Results w relative recovery'!$DM$2:$HQ$60,MATCH($A56,'Results w relative recovery'!$A$2:$A$60,0),MATCH(CK$5,'Results w relative recovery'!$DM$3:$HQ$3,0))</f>
        <v>&lt; LOQ</v>
      </c>
      <c r="CL56" s="108" t="str">
        <f>INDEX('Results w relative recovery'!$DM$2:$HQ$60,MATCH($A56,'Results w relative recovery'!$A$2:$A$60,0),MATCH(CL$5,'Results w relative recovery'!$DM$3:$HQ$3,0))</f>
        <v>&lt; LOQ</v>
      </c>
      <c r="CM56" s="108" t="str">
        <f>INDEX('Results w relative recovery'!$DM$2:$HQ$60,MATCH($A56,'Results w relative recovery'!$A$2:$A$60,0),MATCH(CM$5,'Results w relative recovery'!$DM$3:$HQ$3,0))</f>
        <v>&lt; LOQ</v>
      </c>
      <c r="CN56" s="108">
        <f>INDEX('Results w relative recovery'!$DM$2:$HQ$60,MATCH($A56,'Results w relative recovery'!$A$2:$A$60,0),MATCH(CN$5,'Results w relative recovery'!$DM$3:$HQ$3,0))</f>
        <v>16912.675299999999</v>
      </c>
      <c r="CO56" s="108">
        <f>INDEX('Results w relative recovery'!$DM$2:$HQ$60,MATCH($A56,'Results w relative recovery'!$A$2:$A$60,0),MATCH(CO$5,'Results w relative recovery'!$DM$3:$HQ$3,0))</f>
        <v>6981.3890000000001</v>
      </c>
      <c r="CP56" s="108">
        <f>INDEX('Results w relative recovery'!$DM$2:$HQ$60,MATCH($A56,'Results w relative recovery'!$A$2:$A$60,0),MATCH(CP$5,'Results w relative recovery'!$DM$3:$HQ$3,0))</f>
        <v>33346.163800000002</v>
      </c>
      <c r="CQ56" s="108">
        <f>INDEX('Results w relative recovery'!$DM$2:$HQ$60,MATCH($A56,'Results w relative recovery'!$A$2:$A$60,0),MATCH(CQ$5,'Results w relative recovery'!$DM$3:$HQ$3,0))</f>
        <v>375469.0049</v>
      </c>
      <c r="CR56" s="108" t="str">
        <f>INDEX('Results w relative recovery'!$DM$2:$HQ$60,MATCH($A56,'Results w relative recovery'!$A$2:$A$60,0),MATCH(CR$5,'Results w relative recovery'!$DM$3:$HQ$3,0))</f>
        <v>&lt; LOQ</v>
      </c>
      <c r="CS56" s="108" t="str">
        <f>INDEX('Results w relative recovery'!$DM$2:$HQ$60,MATCH($A56,'Results w relative recovery'!$A$2:$A$60,0),MATCH(CS$5,'Results w relative recovery'!$DM$3:$HQ$3,0))</f>
        <v>&lt; LOQ</v>
      </c>
      <c r="CT56" s="108" t="str">
        <f>INDEX('Results w relative recovery'!$DM$2:$HQ$60,MATCH($A56,'Results w relative recovery'!$A$2:$A$60,0),MATCH(CT$5,'Results w relative recovery'!$DM$3:$HQ$3,0))</f>
        <v>&lt; LOQ</v>
      </c>
      <c r="CU56" s="108" t="str">
        <f>INDEX('Results w relative recovery'!$DM$2:$HQ$60,MATCH($A56,'Results w relative recovery'!$A$2:$A$60,0),MATCH(CU$5,'Results w relative recovery'!$DM$3:$HQ$3,0))</f>
        <v>&lt; LOQ</v>
      </c>
      <c r="CV56" s="108">
        <f>INDEX('Results w relative recovery'!$DM$2:$HQ$60,MATCH($A56,'Results w relative recovery'!$A$2:$A$60,0),MATCH(CV$5,'Results w relative recovery'!$DM$3:$HQ$3,0))</f>
        <v>1201.1757</v>
      </c>
      <c r="CW56" s="108">
        <f>INDEX('Results w relative recovery'!$DM$2:$HQ$60,MATCH($A56,'Results w relative recovery'!$A$2:$A$60,0),MATCH(CW$5,'Results w relative recovery'!$DM$3:$HQ$3,0))</f>
        <v>2518.6388999999999</v>
      </c>
      <c r="CX56" s="108">
        <f>INDEX('Results w relative recovery'!$DM$2:$HQ$60,MATCH($A56,'Results w relative recovery'!$A$2:$A$60,0),MATCH(CX$5,'Results w relative recovery'!$DM$3:$HQ$3,0))</f>
        <v>6366.5537000000004</v>
      </c>
      <c r="CY56" s="108">
        <f>INDEX('Results w relative recovery'!$DM$2:$HQ$60,MATCH($A56,'Results w relative recovery'!$A$2:$A$60,0),MATCH(CY$5,'Results w relative recovery'!$DM$3:$HQ$3,0))</f>
        <v>48392.929700000001</v>
      </c>
      <c r="CZ56" s="108" t="str">
        <f>INDEX('Results w relative recovery'!$DM$2:$HQ$60,MATCH($A56,'Results w relative recovery'!$A$2:$A$60,0),MATCH(CZ$5,'Results w relative recovery'!$DM$3:$HQ$3,0))</f>
        <v>&lt; LOQ</v>
      </c>
      <c r="DA56" s="108" t="str">
        <f>INDEX('Results w relative recovery'!$DM$2:$HQ$60,MATCH($A56,'Results w relative recovery'!$A$2:$A$60,0),MATCH(DA$5,'Results w relative recovery'!$DM$3:$HQ$3,0))</f>
        <v>&lt; LOQ</v>
      </c>
      <c r="DB56" s="108" t="str">
        <f>INDEX('Results w relative recovery'!$DM$2:$HQ$60,MATCH($A56,'Results w relative recovery'!$A$2:$A$60,0),MATCH(DB$5,'Results w relative recovery'!$DM$3:$HQ$3,0))</f>
        <v>&lt; LOQ</v>
      </c>
      <c r="DC56" s="108" t="str">
        <f>INDEX('Results w relative recovery'!$DM$2:$HQ$60,MATCH($A56,'Results w relative recovery'!$A$2:$A$60,0),MATCH(DC$5,'Results w relative recovery'!$DM$3:$HQ$3,0))</f>
        <v>&lt; LOQ</v>
      </c>
      <c r="DD56" s="108" t="str">
        <f>INDEX('Results w relative recovery'!$DM$2:$HQ$60,MATCH($A56,'Results w relative recovery'!$A$2:$A$60,0),MATCH(DD$5,'Results w relative recovery'!$DM$3:$HQ$3,0))</f>
        <v>&lt; LOQ</v>
      </c>
      <c r="DE56" s="108" t="str">
        <f>INDEX('Results w relative recovery'!$DM$2:$HQ$60,MATCH($A56,'Results w relative recovery'!$A$2:$A$60,0),MATCH(DE$5,'Results w relative recovery'!$DM$3:$HQ$3,0))</f>
        <v>&lt; LOQ</v>
      </c>
      <c r="DF56" s="108" t="str">
        <f>INDEX('Results w relative recovery'!$DM$2:$HQ$60,MATCH($A56,'Results w relative recovery'!$A$2:$A$60,0),MATCH(DF$5,'Results w relative recovery'!$DM$3:$HQ$3,0))</f>
        <v>&lt; LOQ</v>
      </c>
      <c r="DG56" s="108" t="str">
        <f>INDEX('Results w relative recovery'!$DM$2:$HQ$60,MATCH($A56,'Results w relative recovery'!$A$2:$A$60,0),MATCH(DG$5,'Results w relative recovery'!$DM$3:$HQ$3,0))</f>
        <v>&lt; LOQ</v>
      </c>
      <c r="DH56" s="108" t="str">
        <f>INDEX('Results w relative recovery'!$DM$2:$HQ$60,MATCH($A56,'Results w relative recovery'!$A$2:$A$60,0),MATCH(DH$5,'Results w relative recovery'!$DM$3:$HQ$3,0))</f>
        <v>&lt; LOQ</v>
      </c>
      <c r="DI56" s="108" t="str">
        <f>INDEX('Results w relative recovery'!$DM$2:$HQ$60,MATCH($A56,'Results w relative recovery'!$A$2:$A$60,0),MATCH(DI$5,'Results w relative recovery'!$DM$3:$HQ$3,0))</f>
        <v>&lt; LOQ</v>
      </c>
      <c r="DJ56" s="108" t="str">
        <f>INDEX('Results w relative recovery'!$DM$2:$HQ$60,MATCH($A56,'Results w relative recovery'!$A$2:$A$60,0),MATCH(DJ$5,'Results w relative recovery'!$DM$3:$HQ$3,0))</f>
        <v>&lt; LOQ</v>
      </c>
      <c r="DK56" s="108">
        <f>INDEX('Results w relative recovery'!$DM$2:$HQ$60,MATCH($A56,'Results w relative recovery'!$A$2:$A$60,0),MATCH(DK$5,'Results w relative recovery'!$DM$3:$HQ$3,0))</f>
        <v>189.47200000000001</v>
      </c>
      <c r="DL56" s="108">
        <f>INDEX('Results w relative recovery'!$DM$2:$HQ$60,MATCH($A56,'Results w relative recovery'!$A$2:$A$60,0),MATCH(DL$5,'Results w relative recovery'!$DM$3:$HQ$3,0))</f>
        <v>542.39790000000005</v>
      </c>
      <c r="DM56" s="108">
        <f>INDEX('Results w relative recovery'!$DM$2:$HQ$60,MATCH($A56,'Results w relative recovery'!$A$2:$A$60,0),MATCH(DM$5,'Results w relative recovery'!$DM$3:$HQ$3,0))</f>
        <v>982.73990000000003</v>
      </c>
      <c r="DN56" s="108">
        <f>INDEX('Results w relative recovery'!$DM$2:$HQ$60,MATCH($A56,'Results w relative recovery'!$A$2:$A$60,0),MATCH(DN$5,'Results w relative recovery'!$DM$3:$HQ$3,0))</f>
        <v>4987.4589999999998</v>
      </c>
      <c r="DO56" s="108">
        <f>INDEX('Results w relative recovery'!$DM$2:$HQ$60,MATCH($A56,'Results w relative recovery'!$A$2:$A$60,0),MATCH(DO$5,'Results w relative recovery'!$DM$3:$HQ$3,0))</f>
        <v>6924.5514000000003</v>
      </c>
    </row>
    <row r="57" spans="1:119" s="187" customFormat="1" x14ac:dyDescent="0.25">
      <c r="A57" s="141" t="s">
        <v>200</v>
      </c>
      <c r="C57" s="179" t="str">
        <f>LOOKUP(A57,Auswertung_Sequence!A57:A110,Auswertung_Sequence!E57:E110)</f>
        <v>Yes</v>
      </c>
      <c r="E57" s="179" t="e">
        <f ca="1">LOOKUP(A57,'Results w relative recovery'!$A$4:$A$60,'Results w relative recovery'!$DL$4:$DL$19)</f>
        <v>#VALUE!</v>
      </c>
      <c r="L57" s="182" t="e">
        <f>INDEX('Results w relative recovery'!$DM$2:$HQ$60,MATCH($A57,'Results w relative recovery'!$A$2:$A$60,0),MATCH(L$5,'Results w relative recovery'!$DM$3:$HQ$3,0))</f>
        <v>#VALUE!</v>
      </c>
      <c r="M57" s="182" t="e">
        <f>INDEX('Results w relative recovery'!$DM$2:$HQ$60,MATCH($A57,'Results w relative recovery'!$A$2:$A$60,0),MATCH(M$5,'Results w relative recovery'!$DM$3:$HQ$3,0))</f>
        <v>#VALUE!</v>
      </c>
      <c r="N57" s="182" t="e">
        <f>INDEX('Results w relative recovery'!$DM$2:$HQ$60,MATCH($A57,'Results w relative recovery'!$A$2:$A$60,0),MATCH(N$5,'Results w relative recovery'!$DM$3:$HQ$3,0))</f>
        <v>#VALUE!</v>
      </c>
      <c r="O57" s="182" t="e">
        <f>INDEX('Results w relative recovery'!$DM$2:$HQ$60,MATCH($A57,'Results w relative recovery'!$A$2:$A$60,0),MATCH(O$5,'Results w relative recovery'!$DM$3:$HQ$3,0))</f>
        <v>#VALUE!</v>
      </c>
      <c r="P57" s="182" t="e">
        <f>INDEX('Results w relative recovery'!$DM$2:$HQ$60,MATCH($A57,'Results w relative recovery'!$A$2:$A$60,0),MATCH(P$5,'Results w relative recovery'!$DM$3:$HQ$3,0))</f>
        <v>#VALUE!</v>
      </c>
      <c r="Q57" s="182" t="e">
        <f>INDEX('Results w relative recovery'!$DM$2:$HQ$60,MATCH($A57,'Results w relative recovery'!$A$2:$A$60,0),MATCH(Q$5,'Results w relative recovery'!$DM$3:$HQ$3,0))</f>
        <v>#VALUE!</v>
      </c>
      <c r="R57" s="182" t="e">
        <f>INDEX('Results w relative recovery'!$DM$2:$HQ$60,MATCH($A57,'Results w relative recovery'!$A$2:$A$60,0),MATCH(R$5,'Results w relative recovery'!$DM$3:$HQ$3,0))</f>
        <v>#VALUE!</v>
      </c>
      <c r="S57" s="182" t="e">
        <f>INDEX('Results w relative recovery'!$DM$2:$HQ$60,MATCH($A57,'Results w relative recovery'!$A$2:$A$60,0),MATCH(S$5,'Results w relative recovery'!$DM$3:$HQ$3,0))</f>
        <v>#VALUE!</v>
      </c>
      <c r="T57" s="182" t="e">
        <f>INDEX('Results w relative recovery'!$DM$2:$HQ$60,MATCH($A57,'Results w relative recovery'!$A$2:$A$60,0),MATCH(T$5,'Results w relative recovery'!$DM$3:$HQ$3,0))</f>
        <v>#VALUE!</v>
      </c>
      <c r="U57" s="182" t="e">
        <f>INDEX('Results w relative recovery'!$DM$2:$HQ$60,MATCH($A57,'Results w relative recovery'!$A$2:$A$60,0),MATCH(U$5,'Results w relative recovery'!$DM$3:$HQ$3,0))</f>
        <v>#VALUE!</v>
      </c>
      <c r="V57" s="182" t="e">
        <f>INDEX('Results w relative recovery'!$DM$2:$HQ$60,MATCH($A57,'Results w relative recovery'!$A$2:$A$60,0),MATCH(V$5,'Results w relative recovery'!$DM$3:$HQ$3,0))</f>
        <v>#VALUE!</v>
      </c>
      <c r="W57" s="182" t="e">
        <f>INDEX('Results w relative recovery'!$DM$2:$HQ$60,MATCH($A57,'Results w relative recovery'!$A$2:$A$60,0),MATCH(W$5,'Results w relative recovery'!$DM$3:$HQ$3,0))</f>
        <v>#VALUE!</v>
      </c>
      <c r="X57" s="182" t="e">
        <f>INDEX('Results w relative recovery'!$DM$2:$HQ$60,MATCH($A57,'Results w relative recovery'!$A$2:$A$60,0),MATCH(X$5,'Results w relative recovery'!$DM$3:$HQ$3,0))</f>
        <v>#VALUE!</v>
      </c>
      <c r="Y57" s="182" t="e">
        <f>INDEX('Results w relative recovery'!$DM$2:$HQ$60,MATCH($A57,'Results w relative recovery'!$A$2:$A$60,0),MATCH(Y$5,'Results w relative recovery'!$DM$3:$HQ$3,0))</f>
        <v>#VALUE!</v>
      </c>
      <c r="Z57" s="182" t="e">
        <f>INDEX('Results w relative recovery'!$DM$2:$HQ$60,MATCH($A57,'Results w relative recovery'!$A$2:$A$60,0),MATCH(Z$5,'Results w relative recovery'!$DM$3:$HQ$3,0))</f>
        <v>#VALUE!</v>
      </c>
      <c r="AA57" s="182" t="e">
        <f>INDEX('Results w relative recovery'!$DM$2:$HQ$60,MATCH($A57,'Results w relative recovery'!$A$2:$A$60,0),MATCH(AA$5,'Results w relative recovery'!$DM$3:$HQ$3,0))</f>
        <v>#VALUE!</v>
      </c>
      <c r="AB57" s="182" t="e">
        <f>INDEX('Results w relative recovery'!$DM$2:$HQ$60,MATCH($A57,'Results w relative recovery'!$A$2:$A$60,0),MATCH(AB$5,'Results w relative recovery'!$DM$3:$HQ$3,0))</f>
        <v>#VALUE!</v>
      </c>
      <c r="AC57" s="182" t="e">
        <f>INDEX('Results w relative recovery'!$DM$2:$HQ$60,MATCH($A57,'Results w relative recovery'!$A$2:$A$60,0),MATCH(AC$5,'Results w relative recovery'!$DM$3:$HQ$3,0))</f>
        <v>#VALUE!</v>
      </c>
      <c r="AD57" s="182" t="e">
        <f>INDEX('Results w relative recovery'!$DM$2:$HQ$60,MATCH($A57,'Results w relative recovery'!$A$2:$A$60,0),MATCH(AD$5,'Results w relative recovery'!$DM$3:$HQ$3,0))</f>
        <v>#VALUE!</v>
      </c>
      <c r="AE57" s="182" t="e">
        <f>INDEX('Results w relative recovery'!$DM$2:$HQ$60,MATCH($A57,'Results w relative recovery'!$A$2:$A$60,0),MATCH(AE$5,'Results w relative recovery'!$DM$3:$HQ$3,0))</f>
        <v>#VALUE!</v>
      </c>
      <c r="AF57" s="182" t="e">
        <f>INDEX('Results w relative recovery'!$DM$2:$HQ$60,MATCH($A57,'Results w relative recovery'!$A$2:$A$60,0),MATCH(AF$5,'Results w relative recovery'!$DM$3:$HQ$3,0))</f>
        <v>#VALUE!</v>
      </c>
      <c r="AG57" s="182" t="e">
        <f>INDEX('Results w relative recovery'!$DM$2:$HQ$60,MATCH($A57,'Results w relative recovery'!$A$2:$A$60,0),MATCH(AG$5,'Results w relative recovery'!$DM$3:$HQ$3,0))</f>
        <v>#VALUE!</v>
      </c>
      <c r="AH57" s="182" t="e">
        <f>INDEX('Results w relative recovery'!$DM$2:$HQ$60,MATCH($A57,'Results w relative recovery'!$A$2:$A$60,0),MATCH(AH$5,'Results w relative recovery'!$DM$3:$HQ$3,0))</f>
        <v>#VALUE!</v>
      </c>
      <c r="AI57" s="182" t="e">
        <f>INDEX('Results w relative recovery'!$DM$2:$HQ$60,MATCH($A57,'Results w relative recovery'!$A$2:$A$60,0),MATCH(AI$5,'Results w relative recovery'!$DM$3:$HQ$3,0))</f>
        <v>#VALUE!</v>
      </c>
      <c r="AJ57" s="182" t="e">
        <f>INDEX('Results w relative recovery'!$DM$2:$HQ$60,MATCH($A57,'Results w relative recovery'!$A$2:$A$60,0),MATCH(AJ$5,'Results w relative recovery'!$DM$3:$HQ$3,0))</f>
        <v>#VALUE!</v>
      </c>
      <c r="AK57" s="182" t="e">
        <f>INDEX('Results w relative recovery'!$DM$2:$HQ$60,MATCH($A57,'Results w relative recovery'!$A$2:$A$60,0),MATCH(AK$5,'Results w relative recovery'!$DM$3:$HQ$3,0))</f>
        <v>#VALUE!</v>
      </c>
      <c r="AL57" s="182" t="e">
        <f>INDEX('Results w relative recovery'!$DM$2:$HQ$60,MATCH($A57,'Results w relative recovery'!$A$2:$A$60,0),MATCH(AL$5,'Results w relative recovery'!$DM$3:$HQ$3,0))</f>
        <v>#VALUE!</v>
      </c>
      <c r="AM57" s="182" t="e">
        <f>INDEX('Results w relative recovery'!$DM$2:$HQ$60,MATCH($A57,'Results w relative recovery'!$A$2:$A$60,0),MATCH(AM$5,'Results w relative recovery'!$DM$3:$HQ$3,0))</f>
        <v>#VALUE!</v>
      </c>
      <c r="AN57" s="182" t="e">
        <f>INDEX('Results w relative recovery'!$DM$2:$HQ$60,MATCH($A57,'Results w relative recovery'!$A$2:$A$60,0),MATCH(AN$5,'Results w relative recovery'!$DM$3:$HQ$3,0))</f>
        <v>#VALUE!</v>
      </c>
      <c r="AO57" s="182" t="e">
        <f>INDEX('Results w relative recovery'!$DM$2:$HQ$60,MATCH($A57,'Results w relative recovery'!$A$2:$A$60,0),MATCH(AO$5,'Results w relative recovery'!$DM$3:$HQ$3,0))</f>
        <v>#VALUE!</v>
      </c>
      <c r="AP57" s="182" t="e">
        <f>INDEX('Results w relative recovery'!$DM$2:$HQ$60,MATCH($A57,'Results w relative recovery'!$A$2:$A$60,0),MATCH(AP$5,'Results w relative recovery'!$DM$3:$HQ$3,0))</f>
        <v>#VALUE!</v>
      </c>
      <c r="AQ57" s="182" t="e">
        <f>INDEX('Results w relative recovery'!$DM$2:$HQ$60,MATCH($A57,'Results w relative recovery'!$A$2:$A$60,0),MATCH(AQ$5,'Results w relative recovery'!$DM$3:$HQ$3,0))</f>
        <v>#VALUE!</v>
      </c>
      <c r="AR57" s="182" t="e">
        <f>INDEX('Results w relative recovery'!$DM$2:$HQ$60,MATCH($A57,'Results w relative recovery'!$A$2:$A$60,0),MATCH(AR$5,'Results w relative recovery'!$DM$3:$HQ$3,0))</f>
        <v>#VALUE!</v>
      </c>
      <c r="AS57" s="182" t="e">
        <f>INDEX('Results w relative recovery'!$DM$2:$HQ$60,MATCH($A57,'Results w relative recovery'!$A$2:$A$60,0),MATCH(AS$5,'Results w relative recovery'!$DM$3:$HQ$3,0))</f>
        <v>#VALUE!</v>
      </c>
      <c r="AT57" s="182" t="e">
        <f>INDEX('Results w relative recovery'!$DM$2:$HQ$60,MATCH($A57,'Results w relative recovery'!$A$2:$A$60,0),MATCH(AT$5,'Results w relative recovery'!$DM$3:$HQ$3,0))</f>
        <v>#VALUE!</v>
      </c>
      <c r="AU57" s="182" t="e">
        <f>INDEX('Results w relative recovery'!$DM$2:$HQ$60,MATCH($A57,'Results w relative recovery'!$A$2:$A$60,0),MATCH(AU$5,'Results w relative recovery'!$DM$3:$HQ$3,0))</f>
        <v>#VALUE!</v>
      </c>
      <c r="AV57" s="182" t="e">
        <f>INDEX('Results w relative recovery'!$DM$2:$HQ$60,MATCH($A57,'Results w relative recovery'!$A$2:$A$60,0),MATCH(AV$5,'Results w relative recovery'!$DM$3:$HQ$3,0))</f>
        <v>#VALUE!</v>
      </c>
      <c r="AW57" s="182" t="e">
        <f>INDEX('Results w relative recovery'!$DM$2:$HQ$60,MATCH($A57,'Results w relative recovery'!$A$2:$A$60,0),MATCH(AW$5,'Results w relative recovery'!$DM$3:$HQ$3,0))</f>
        <v>#VALUE!</v>
      </c>
      <c r="AX57" s="182" t="e">
        <f>INDEX('Results w relative recovery'!$DM$2:$HQ$60,MATCH($A57,'Results w relative recovery'!$A$2:$A$60,0),MATCH(AX$5,'Results w relative recovery'!$DM$3:$HQ$3,0))</f>
        <v>#VALUE!</v>
      </c>
      <c r="AY57" s="182" t="e">
        <f>INDEX('Results w relative recovery'!$DM$2:$HQ$60,MATCH($A57,'Results w relative recovery'!$A$2:$A$60,0),MATCH(AY$5,'Results w relative recovery'!$DM$3:$HQ$3,0))</f>
        <v>#VALUE!</v>
      </c>
      <c r="AZ57" s="182" t="e">
        <f>INDEX('Results w relative recovery'!$DM$2:$HQ$60,MATCH($A57,'Results w relative recovery'!$A$2:$A$60,0),MATCH(AZ$5,'Results w relative recovery'!$DM$3:$HQ$3,0))</f>
        <v>#VALUE!</v>
      </c>
      <c r="BA57" s="182" t="e">
        <f>INDEX('Results w relative recovery'!$DM$2:$HQ$60,MATCH($A57,'Results w relative recovery'!$A$2:$A$60,0),MATCH(BA$5,'Results w relative recovery'!$DM$3:$HQ$3,0))</f>
        <v>#VALUE!</v>
      </c>
      <c r="BB57" s="182" t="e">
        <f>INDEX('Results w relative recovery'!$DM$2:$HQ$60,MATCH($A57,'Results w relative recovery'!$A$2:$A$60,0),MATCH(BB$5,'Results w relative recovery'!$DM$3:$HQ$3,0))</f>
        <v>#VALUE!</v>
      </c>
      <c r="BC57" s="182" t="e">
        <f>INDEX('Results w relative recovery'!$DM$2:$HQ$60,MATCH($A57,'Results w relative recovery'!$A$2:$A$60,0),MATCH(BC$5,'Results w relative recovery'!$DM$3:$HQ$3,0))</f>
        <v>#VALUE!</v>
      </c>
      <c r="BD57" s="182" t="e">
        <f>INDEX('Results w relative recovery'!$DM$2:$HQ$60,MATCH($A57,'Results w relative recovery'!$A$2:$A$60,0),MATCH(BD$5,'Results w relative recovery'!$DM$3:$HQ$3,0))</f>
        <v>#VALUE!</v>
      </c>
      <c r="BE57" s="182" t="e">
        <f>INDEX('Results w relative recovery'!$DM$2:$HQ$60,MATCH($A57,'Results w relative recovery'!$A$2:$A$60,0),MATCH(BE$5,'Results w relative recovery'!$DM$3:$HQ$3,0))</f>
        <v>#VALUE!</v>
      </c>
      <c r="BF57" s="182" t="e">
        <f>INDEX('Results w relative recovery'!$DM$2:$HQ$60,MATCH($A57,'Results w relative recovery'!$A$2:$A$60,0),MATCH(BF$5,'Results w relative recovery'!$DM$3:$HQ$3,0))</f>
        <v>#VALUE!</v>
      </c>
      <c r="BG57" s="182" t="e">
        <f>INDEX('Results w relative recovery'!$DM$2:$HQ$60,MATCH($A57,'Results w relative recovery'!$A$2:$A$60,0),MATCH(BG$5,'Results w relative recovery'!$DM$3:$HQ$3,0))</f>
        <v>#VALUE!</v>
      </c>
      <c r="BH57" s="182" t="e">
        <f>INDEX('Results w relative recovery'!$DM$2:$HQ$60,MATCH($A57,'Results w relative recovery'!$A$2:$A$60,0),MATCH(BH$5,'Results w relative recovery'!$DM$3:$HQ$3,0))</f>
        <v>#VALUE!</v>
      </c>
      <c r="BI57" s="182" t="e">
        <f>INDEX('Results w relative recovery'!$DM$2:$HQ$60,MATCH($A57,'Results w relative recovery'!$A$2:$A$60,0),MATCH(BI$5,'Results w relative recovery'!$DM$3:$HQ$3,0))</f>
        <v>#VALUE!</v>
      </c>
      <c r="BJ57" s="182" t="e">
        <f>INDEX('Results w relative recovery'!$DM$2:$HQ$60,MATCH($A57,'Results w relative recovery'!$A$2:$A$60,0),MATCH(BJ$5,'Results w relative recovery'!$DM$3:$HQ$3,0))</f>
        <v>#VALUE!</v>
      </c>
      <c r="BK57" s="182" t="e">
        <f>INDEX('Results w relative recovery'!$DM$2:$HQ$60,MATCH($A57,'Results w relative recovery'!$A$2:$A$60,0),MATCH(BK$5,'Results w relative recovery'!$DM$3:$HQ$3,0))</f>
        <v>#VALUE!</v>
      </c>
      <c r="BL57" s="182" t="e">
        <f>INDEX('Results w relative recovery'!$DM$2:$HQ$60,MATCH($A57,'Results w relative recovery'!$A$2:$A$60,0),MATCH(BL$5,'Results w relative recovery'!$DM$3:$HQ$3,0))</f>
        <v>#VALUE!</v>
      </c>
      <c r="BM57" s="182" t="e">
        <f>INDEX('Results w relative recovery'!$DM$2:$HQ$60,MATCH($A57,'Results w relative recovery'!$A$2:$A$60,0),MATCH(BM$5,'Results w relative recovery'!$DM$3:$HQ$3,0))</f>
        <v>#VALUE!</v>
      </c>
      <c r="BN57" s="182" t="e">
        <f>INDEX('Results w relative recovery'!$DM$2:$HQ$60,MATCH($A57,'Results w relative recovery'!$A$2:$A$60,0),MATCH(BN$5,'Results w relative recovery'!$DM$3:$HQ$3,0))</f>
        <v>#VALUE!</v>
      </c>
      <c r="BO57" s="182" t="e">
        <f>INDEX('Results w relative recovery'!$DM$2:$HQ$60,MATCH($A57,'Results w relative recovery'!$A$2:$A$60,0),MATCH(BO$5,'Results w relative recovery'!$DM$3:$HQ$3,0))</f>
        <v>#VALUE!</v>
      </c>
      <c r="BP57" s="182" t="e">
        <f>INDEX('Results w relative recovery'!$DM$2:$HQ$60,MATCH($A57,'Results w relative recovery'!$A$2:$A$60,0),MATCH(BP$5,'Results w relative recovery'!$DM$3:$HQ$3,0))</f>
        <v>#VALUE!</v>
      </c>
      <c r="BQ57" s="182" t="e">
        <f>INDEX('Results w relative recovery'!$DM$2:$HQ$60,MATCH($A57,'Results w relative recovery'!$A$2:$A$60,0),MATCH(BQ$5,'Results w relative recovery'!$DM$3:$HQ$3,0))</f>
        <v>#VALUE!</v>
      </c>
      <c r="BR57" s="182" t="e">
        <f>INDEX('Results w relative recovery'!$DM$2:$HQ$60,MATCH($A57,'Results w relative recovery'!$A$2:$A$60,0),MATCH(BR$5,'Results w relative recovery'!$DM$3:$HQ$3,0))</f>
        <v>#VALUE!</v>
      </c>
      <c r="BS57" s="182" t="e">
        <f>INDEX('Results w relative recovery'!$DM$2:$HQ$60,MATCH($A57,'Results w relative recovery'!$A$2:$A$60,0),MATCH(BS$5,'Results w relative recovery'!$DM$3:$HQ$3,0))</f>
        <v>#VALUE!</v>
      </c>
      <c r="BT57" s="182" t="e">
        <f>INDEX('Results w relative recovery'!$DM$2:$HQ$60,MATCH($A57,'Results w relative recovery'!$A$2:$A$60,0),MATCH(BT$5,'Results w relative recovery'!$DM$3:$HQ$3,0))</f>
        <v>#VALUE!</v>
      </c>
      <c r="BU57" s="182" t="e">
        <f>INDEX('Results w relative recovery'!$DM$2:$HQ$60,MATCH($A57,'Results w relative recovery'!$A$2:$A$60,0),MATCH(BU$5,'Results w relative recovery'!$DM$3:$HQ$3,0))</f>
        <v>#VALUE!</v>
      </c>
      <c r="BV57" s="182" t="e">
        <f>INDEX('Results w relative recovery'!$DM$2:$HQ$60,MATCH($A57,'Results w relative recovery'!$A$2:$A$60,0),MATCH(BV$5,'Results w relative recovery'!$DM$3:$HQ$3,0))</f>
        <v>#VALUE!</v>
      </c>
      <c r="BW57" s="182" t="e">
        <f>INDEX('Results w relative recovery'!$DM$2:$HQ$60,MATCH($A57,'Results w relative recovery'!$A$2:$A$60,0),MATCH(BW$5,'Results w relative recovery'!$DM$3:$HQ$3,0))</f>
        <v>#VALUE!</v>
      </c>
      <c r="BX57" s="182" t="e">
        <f>INDEX('Results w relative recovery'!$DM$2:$HQ$60,MATCH($A57,'Results w relative recovery'!$A$2:$A$60,0),MATCH(BX$5,'Results w relative recovery'!$DM$3:$HQ$3,0))</f>
        <v>#VALUE!</v>
      </c>
      <c r="BY57" s="182" t="e">
        <f>INDEX('Results w relative recovery'!$DM$2:$HQ$60,MATCH($A57,'Results w relative recovery'!$A$2:$A$60,0),MATCH(BY$5,'Results w relative recovery'!$DM$3:$HQ$3,0))</f>
        <v>#VALUE!</v>
      </c>
      <c r="BZ57" s="182" t="e">
        <f>INDEX('Results w relative recovery'!$DM$2:$HQ$60,MATCH($A57,'Results w relative recovery'!$A$2:$A$60,0),MATCH(BZ$5,'Results w relative recovery'!$DM$3:$HQ$3,0))</f>
        <v>#VALUE!</v>
      </c>
      <c r="CA57" s="182" t="e">
        <f>INDEX('Results w relative recovery'!$DM$2:$HQ$60,MATCH($A57,'Results w relative recovery'!$A$2:$A$60,0),MATCH(CA$5,'Results w relative recovery'!$DM$3:$HQ$3,0))</f>
        <v>#VALUE!</v>
      </c>
      <c r="CB57" s="182" t="e">
        <f>INDEX('Results w relative recovery'!$DM$2:$HQ$60,MATCH($A57,'Results w relative recovery'!$A$2:$A$60,0),MATCH(CB$5,'Results w relative recovery'!$DM$3:$HQ$3,0))</f>
        <v>#VALUE!</v>
      </c>
      <c r="CC57" s="182" t="e">
        <f>INDEX('Results w relative recovery'!$DM$2:$HQ$60,MATCH($A57,'Results w relative recovery'!$A$2:$A$60,0),MATCH(CC$5,'Results w relative recovery'!$DM$3:$HQ$3,0))</f>
        <v>#VALUE!</v>
      </c>
      <c r="CD57" s="182" t="e">
        <f>INDEX('Results w relative recovery'!$DM$2:$HQ$60,MATCH($A57,'Results w relative recovery'!$A$2:$A$60,0),MATCH(CD$5,'Results w relative recovery'!$DM$3:$HQ$3,0))</f>
        <v>#VALUE!</v>
      </c>
      <c r="CE57" s="182" t="e">
        <f>INDEX('Results w relative recovery'!$DM$2:$HQ$60,MATCH($A57,'Results w relative recovery'!$A$2:$A$60,0),MATCH(CE$5,'Results w relative recovery'!$DM$3:$HQ$3,0))</f>
        <v>#VALUE!</v>
      </c>
      <c r="CF57" s="182" t="e">
        <f>INDEX('Results w relative recovery'!$DM$2:$HQ$60,MATCH($A57,'Results w relative recovery'!$A$2:$A$60,0),MATCH(CF$5,'Results w relative recovery'!$DM$3:$HQ$3,0))</f>
        <v>#VALUE!</v>
      </c>
      <c r="CG57" s="182" t="e">
        <f>INDEX('Results w relative recovery'!$DM$2:$HQ$60,MATCH($A57,'Results w relative recovery'!$A$2:$A$60,0),MATCH(CG$5,'Results w relative recovery'!$DM$3:$HQ$3,0))</f>
        <v>#VALUE!</v>
      </c>
      <c r="CH57" s="182" t="e">
        <f>INDEX('Results w relative recovery'!$DM$2:$HQ$60,MATCH($A57,'Results w relative recovery'!$A$2:$A$60,0),MATCH(CH$5,'Results w relative recovery'!$DM$3:$HQ$3,0))</f>
        <v>#VALUE!</v>
      </c>
      <c r="CI57" s="182" t="e">
        <f>INDEX('Results w relative recovery'!$DM$2:$HQ$60,MATCH($A57,'Results w relative recovery'!$A$2:$A$60,0),MATCH(CI$5,'Results w relative recovery'!$DM$3:$HQ$3,0))</f>
        <v>#VALUE!</v>
      </c>
      <c r="CJ57" s="182" t="e">
        <f>INDEX('Results w relative recovery'!$DM$2:$HQ$60,MATCH($A57,'Results w relative recovery'!$A$2:$A$60,0),MATCH(CJ$5,'Results w relative recovery'!$DM$3:$HQ$3,0))</f>
        <v>#VALUE!</v>
      </c>
      <c r="CK57" s="182" t="e">
        <f>INDEX('Results w relative recovery'!$DM$2:$HQ$60,MATCH($A57,'Results w relative recovery'!$A$2:$A$60,0),MATCH(CK$5,'Results w relative recovery'!$DM$3:$HQ$3,0))</f>
        <v>#VALUE!</v>
      </c>
      <c r="CL57" s="182" t="e">
        <f>INDEX('Results w relative recovery'!$DM$2:$HQ$60,MATCH($A57,'Results w relative recovery'!$A$2:$A$60,0),MATCH(CL$5,'Results w relative recovery'!$DM$3:$HQ$3,0))</f>
        <v>#VALUE!</v>
      </c>
      <c r="CM57" s="182" t="e">
        <f>INDEX('Results w relative recovery'!$DM$2:$HQ$60,MATCH($A57,'Results w relative recovery'!$A$2:$A$60,0),MATCH(CM$5,'Results w relative recovery'!$DM$3:$HQ$3,0))</f>
        <v>#VALUE!</v>
      </c>
      <c r="CN57" s="182" t="e">
        <f>INDEX('Results w relative recovery'!$DM$2:$HQ$60,MATCH($A57,'Results w relative recovery'!$A$2:$A$60,0),MATCH(CN$5,'Results w relative recovery'!$DM$3:$HQ$3,0))</f>
        <v>#VALUE!</v>
      </c>
      <c r="CO57" s="182" t="e">
        <f>INDEX('Results w relative recovery'!$DM$2:$HQ$60,MATCH($A57,'Results w relative recovery'!$A$2:$A$60,0),MATCH(CO$5,'Results w relative recovery'!$DM$3:$HQ$3,0))</f>
        <v>#VALUE!</v>
      </c>
      <c r="CP57" s="182" t="e">
        <f>INDEX('Results w relative recovery'!$DM$2:$HQ$60,MATCH($A57,'Results w relative recovery'!$A$2:$A$60,0),MATCH(CP$5,'Results w relative recovery'!$DM$3:$HQ$3,0))</f>
        <v>#VALUE!</v>
      </c>
      <c r="CQ57" s="182" t="e">
        <f>INDEX('Results w relative recovery'!$DM$2:$HQ$60,MATCH($A57,'Results w relative recovery'!$A$2:$A$60,0),MATCH(CQ$5,'Results w relative recovery'!$DM$3:$HQ$3,0))</f>
        <v>#VALUE!</v>
      </c>
      <c r="CR57" s="182" t="e">
        <f>INDEX('Results w relative recovery'!$DM$2:$HQ$60,MATCH($A57,'Results w relative recovery'!$A$2:$A$60,0),MATCH(CR$5,'Results w relative recovery'!$DM$3:$HQ$3,0))</f>
        <v>#VALUE!</v>
      </c>
      <c r="CS57" s="182" t="e">
        <f>INDEX('Results w relative recovery'!$DM$2:$HQ$60,MATCH($A57,'Results w relative recovery'!$A$2:$A$60,0),MATCH(CS$5,'Results w relative recovery'!$DM$3:$HQ$3,0))</f>
        <v>#VALUE!</v>
      </c>
      <c r="CT57" s="182" t="e">
        <f>INDEX('Results w relative recovery'!$DM$2:$HQ$60,MATCH($A57,'Results w relative recovery'!$A$2:$A$60,0),MATCH(CT$5,'Results w relative recovery'!$DM$3:$HQ$3,0))</f>
        <v>#VALUE!</v>
      </c>
      <c r="CU57" s="182" t="e">
        <f>INDEX('Results w relative recovery'!$DM$2:$HQ$60,MATCH($A57,'Results w relative recovery'!$A$2:$A$60,0),MATCH(CU$5,'Results w relative recovery'!$DM$3:$HQ$3,0))</f>
        <v>#VALUE!</v>
      </c>
      <c r="CV57" s="182" t="e">
        <f>INDEX('Results w relative recovery'!$DM$2:$HQ$60,MATCH($A57,'Results w relative recovery'!$A$2:$A$60,0),MATCH(CV$5,'Results w relative recovery'!$DM$3:$HQ$3,0))</f>
        <v>#VALUE!</v>
      </c>
      <c r="CW57" s="182" t="e">
        <f>INDEX('Results w relative recovery'!$DM$2:$HQ$60,MATCH($A57,'Results w relative recovery'!$A$2:$A$60,0),MATCH(CW$5,'Results w relative recovery'!$DM$3:$HQ$3,0))</f>
        <v>#VALUE!</v>
      </c>
      <c r="CX57" s="182" t="e">
        <f>INDEX('Results w relative recovery'!$DM$2:$HQ$60,MATCH($A57,'Results w relative recovery'!$A$2:$A$60,0),MATCH(CX$5,'Results w relative recovery'!$DM$3:$HQ$3,0))</f>
        <v>#VALUE!</v>
      </c>
      <c r="CY57" s="182" t="e">
        <f>INDEX('Results w relative recovery'!$DM$2:$HQ$60,MATCH($A57,'Results w relative recovery'!$A$2:$A$60,0),MATCH(CY$5,'Results w relative recovery'!$DM$3:$HQ$3,0))</f>
        <v>#VALUE!</v>
      </c>
      <c r="CZ57" s="182" t="e">
        <f>INDEX('Results w relative recovery'!$DM$2:$HQ$60,MATCH($A57,'Results w relative recovery'!$A$2:$A$60,0),MATCH(CZ$5,'Results w relative recovery'!$DM$3:$HQ$3,0))</f>
        <v>#VALUE!</v>
      </c>
      <c r="DA57" s="182" t="e">
        <f>INDEX('Results w relative recovery'!$DM$2:$HQ$60,MATCH($A57,'Results w relative recovery'!$A$2:$A$60,0),MATCH(DA$5,'Results w relative recovery'!$DM$3:$HQ$3,0))</f>
        <v>#VALUE!</v>
      </c>
      <c r="DB57" s="182" t="e">
        <f>INDEX('Results w relative recovery'!$DM$2:$HQ$60,MATCH($A57,'Results w relative recovery'!$A$2:$A$60,0),MATCH(DB$5,'Results w relative recovery'!$DM$3:$HQ$3,0))</f>
        <v>#VALUE!</v>
      </c>
      <c r="DC57" s="182" t="e">
        <f>INDEX('Results w relative recovery'!$DM$2:$HQ$60,MATCH($A57,'Results w relative recovery'!$A$2:$A$60,0),MATCH(DC$5,'Results w relative recovery'!$DM$3:$HQ$3,0))</f>
        <v>#VALUE!</v>
      </c>
      <c r="DD57" s="182" t="e">
        <f>INDEX('Results w relative recovery'!$DM$2:$HQ$60,MATCH($A57,'Results w relative recovery'!$A$2:$A$60,0),MATCH(DD$5,'Results w relative recovery'!$DM$3:$HQ$3,0))</f>
        <v>#VALUE!</v>
      </c>
      <c r="DE57" s="182" t="e">
        <f>INDEX('Results w relative recovery'!$DM$2:$HQ$60,MATCH($A57,'Results w relative recovery'!$A$2:$A$60,0),MATCH(DE$5,'Results w relative recovery'!$DM$3:$HQ$3,0))</f>
        <v>#VALUE!</v>
      </c>
      <c r="DF57" s="182" t="e">
        <f>INDEX('Results w relative recovery'!$DM$2:$HQ$60,MATCH($A57,'Results w relative recovery'!$A$2:$A$60,0),MATCH(DF$5,'Results w relative recovery'!$DM$3:$HQ$3,0))</f>
        <v>#VALUE!</v>
      </c>
      <c r="DG57" s="182" t="e">
        <f>INDEX('Results w relative recovery'!$DM$2:$HQ$60,MATCH($A57,'Results w relative recovery'!$A$2:$A$60,0),MATCH(DG$5,'Results w relative recovery'!$DM$3:$HQ$3,0))</f>
        <v>#VALUE!</v>
      </c>
      <c r="DH57" s="182" t="e">
        <f>INDEX('Results w relative recovery'!$DM$2:$HQ$60,MATCH($A57,'Results w relative recovery'!$A$2:$A$60,0),MATCH(DH$5,'Results w relative recovery'!$DM$3:$HQ$3,0))</f>
        <v>#VALUE!</v>
      </c>
      <c r="DI57" s="182" t="e">
        <f>INDEX('Results w relative recovery'!$DM$2:$HQ$60,MATCH($A57,'Results w relative recovery'!$A$2:$A$60,0),MATCH(DI$5,'Results w relative recovery'!$DM$3:$HQ$3,0))</f>
        <v>#VALUE!</v>
      </c>
      <c r="DJ57" s="182" t="e">
        <f>INDEX('Results w relative recovery'!$DM$2:$HQ$60,MATCH($A57,'Results w relative recovery'!$A$2:$A$60,0),MATCH(DJ$5,'Results w relative recovery'!$DM$3:$HQ$3,0))</f>
        <v>#VALUE!</v>
      </c>
      <c r="DK57" s="182" t="e">
        <f>INDEX('Results w relative recovery'!$DM$2:$HQ$60,MATCH($A57,'Results w relative recovery'!$A$2:$A$60,0),MATCH(DK$5,'Results w relative recovery'!$DM$3:$HQ$3,0))</f>
        <v>#VALUE!</v>
      </c>
      <c r="DL57" s="182" t="e">
        <f>INDEX('Results w relative recovery'!$DM$2:$HQ$60,MATCH($A57,'Results w relative recovery'!$A$2:$A$60,0),MATCH(DL$5,'Results w relative recovery'!$DM$3:$HQ$3,0))</f>
        <v>#VALUE!</v>
      </c>
      <c r="DM57" s="182" t="e">
        <f>INDEX('Results w relative recovery'!$DM$2:$HQ$60,MATCH($A57,'Results w relative recovery'!$A$2:$A$60,0),MATCH(DM$5,'Results w relative recovery'!$DM$3:$HQ$3,0))</f>
        <v>#VALUE!</v>
      </c>
      <c r="DN57" s="182" t="e">
        <f>INDEX('Results w relative recovery'!$DM$2:$HQ$60,MATCH($A57,'Results w relative recovery'!$A$2:$A$60,0),MATCH(DN$5,'Results w relative recovery'!$DM$3:$HQ$3,0))</f>
        <v>#VALUE!</v>
      </c>
      <c r="DO57" s="182" t="e">
        <f>INDEX('Results w relative recovery'!$DM$2:$HQ$60,MATCH($A57,'Results w relative recovery'!$A$2:$A$60,0),MATCH(DO$5,'Results w relative recovery'!$DM$3:$HQ$3,0))</f>
        <v>#VALUE!</v>
      </c>
    </row>
    <row r="58" spans="1:119" x14ac:dyDescent="0.25">
      <c r="A58" s="103" t="s">
        <v>69</v>
      </c>
      <c r="C58" s="173" t="str">
        <f>LOOKUP(A58,Auswertung_Sequence!A58:A111,Auswertung_Sequence!E58:E111)</f>
        <v>Yes</v>
      </c>
      <c r="E58" s="173">
        <f ca="1">LOOKUP(A58,'Results w relative recovery'!$A$4:$A$60,'Results w relative recovery'!$DL$4:$DL$19)</f>
        <v>96</v>
      </c>
      <c r="L58" s="108" t="str">
        <f>INDEX('Results w relative recovery'!$DM$2:$HQ$60,MATCH($A58,'Results w relative recovery'!$A$2:$A$60,0),MATCH(L$5,'Results w relative recovery'!$DM$3:$HQ$3,0))</f>
        <v>&lt; LOQ</v>
      </c>
      <c r="M58" s="108" t="str">
        <f>INDEX('Results w relative recovery'!$DM$2:$HQ$60,MATCH($A58,'Results w relative recovery'!$A$2:$A$60,0),MATCH(M$5,'Results w relative recovery'!$DM$3:$HQ$3,0))</f>
        <v>&lt; LOQ</v>
      </c>
      <c r="N58" s="108" t="str">
        <f>INDEX('Results w relative recovery'!$DM$2:$HQ$60,MATCH($A58,'Results w relative recovery'!$A$2:$A$60,0),MATCH(N$5,'Results w relative recovery'!$DM$3:$HQ$3,0))</f>
        <v>&lt; LOQ</v>
      </c>
      <c r="O58" s="108" t="str">
        <f>INDEX('Results w relative recovery'!$DM$2:$HQ$60,MATCH($A58,'Results w relative recovery'!$A$2:$A$60,0),MATCH(O$5,'Results w relative recovery'!$DM$3:$HQ$3,0))</f>
        <v>&lt; LOQ</v>
      </c>
      <c r="P58" s="108" t="str">
        <f>INDEX('Results w relative recovery'!$DM$2:$HQ$60,MATCH($A58,'Results w relative recovery'!$A$2:$A$60,0),MATCH(P$5,'Results w relative recovery'!$DM$3:$HQ$3,0))</f>
        <v>&lt; LOQ</v>
      </c>
      <c r="Q58" s="108" t="str">
        <f>INDEX('Results w relative recovery'!$DM$2:$HQ$60,MATCH($A58,'Results w relative recovery'!$A$2:$A$60,0),MATCH(Q$5,'Results w relative recovery'!$DM$3:$HQ$3,0))</f>
        <v>&lt; LOQ</v>
      </c>
      <c r="R58" s="108" t="str">
        <f>INDEX('Results w relative recovery'!$DM$2:$HQ$60,MATCH($A58,'Results w relative recovery'!$A$2:$A$60,0),MATCH(R$5,'Results w relative recovery'!$DM$3:$HQ$3,0))</f>
        <v>&lt; LOQ</v>
      </c>
      <c r="S58" s="108" t="str">
        <f>INDEX('Results w relative recovery'!$DM$2:$HQ$60,MATCH($A58,'Results w relative recovery'!$A$2:$A$60,0),MATCH(S$5,'Results w relative recovery'!$DM$3:$HQ$3,0))</f>
        <v>&lt; LOQ</v>
      </c>
      <c r="T58" s="108" t="str">
        <f>INDEX('Results w relative recovery'!$DM$2:$HQ$60,MATCH($A58,'Results w relative recovery'!$A$2:$A$60,0),MATCH(T$5,'Results w relative recovery'!$DM$3:$HQ$3,0))</f>
        <v>&lt; LOQ</v>
      </c>
      <c r="U58" s="108">
        <f>INDEX('Results w relative recovery'!$DM$2:$HQ$60,MATCH($A58,'Results w relative recovery'!$A$2:$A$60,0),MATCH(U$5,'Results w relative recovery'!$DM$3:$HQ$3,0))</f>
        <v>97.910399999999996</v>
      </c>
      <c r="V58" s="108">
        <f>INDEX('Results w relative recovery'!$DM$2:$HQ$60,MATCH($A58,'Results w relative recovery'!$A$2:$A$60,0),MATCH(V$5,'Results w relative recovery'!$DM$3:$HQ$3,0))</f>
        <v>183.6788</v>
      </c>
      <c r="W58" s="108">
        <f>INDEX('Results w relative recovery'!$DM$2:$HQ$60,MATCH($A58,'Results w relative recovery'!$A$2:$A$60,0),MATCH(W$5,'Results w relative recovery'!$DM$3:$HQ$3,0))</f>
        <v>560.83939999999996</v>
      </c>
      <c r="X58" s="108">
        <f>INDEX('Results w relative recovery'!$DM$2:$HQ$60,MATCH($A58,'Results w relative recovery'!$A$2:$A$60,0),MATCH(X$5,'Results w relative recovery'!$DM$3:$HQ$3,0))</f>
        <v>959.82129999999995</v>
      </c>
      <c r="Y58" s="108">
        <f>INDEX('Results w relative recovery'!$DM$2:$HQ$60,MATCH($A58,'Results w relative recovery'!$A$2:$A$60,0),MATCH(Y$5,'Results w relative recovery'!$DM$3:$HQ$3,0))</f>
        <v>4260.8270000000002</v>
      </c>
      <c r="Z58" s="108">
        <f>INDEX('Results w relative recovery'!$DM$2:$HQ$60,MATCH($A58,'Results w relative recovery'!$A$2:$A$60,0),MATCH(Z$5,'Results w relative recovery'!$DM$3:$HQ$3,0))</f>
        <v>5582.9969000000001</v>
      </c>
      <c r="AA58" s="108" t="str">
        <f>INDEX('Results w relative recovery'!$DM$2:$HQ$60,MATCH($A58,'Results w relative recovery'!$A$2:$A$60,0),MATCH(AA$5,'Results w relative recovery'!$DM$3:$HQ$3,0))</f>
        <v>&lt; LOQ</v>
      </c>
      <c r="AB58" s="108" t="str">
        <f>INDEX('Results w relative recovery'!$DM$2:$HQ$60,MATCH($A58,'Results w relative recovery'!$A$2:$A$60,0),MATCH(AB$5,'Results w relative recovery'!$DM$3:$HQ$3,0))</f>
        <v>&lt; LOQ</v>
      </c>
      <c r="AC58" s="108" t="str">
        <f>INDEX('Results w relative recovery'!$DM$2:$HQ$60,MATCH($A58,'Results w relative recovery'!$A$2:$A$60,0),MATCH(AC$5,'Results w relative recovery'!$DM$3:$HQ$3,0))</f>
        <v>&lt; LOQ</v>
      </c>
      <c r="AD58" s="108" t="str">
        <f>INDEX('Results w relative recovery'!$DM$2:$HQ$60,MATCH($A58,'Results w relative recovery'!$A$2:$A$60,0),MATCH(AD$5,'Results w relative recovery'!$DM$3:$HQ$3,0))</f>
        <v>&lt; LOQ</v>
      </c>
      <c r="AE58" s="108" t="str">
        <f>INDEX('Results w relative recovery'!$DM$2:$HQ$60,MATCH($A58,'Results w relative recovery'!$A$2:$A$60,0),MATCH(AE$5,'Results w relative recovery'!$DM$3:$HQ$3,0))</f>
        <v>&lt; LOQ</v>
      </c>
      <c r="AF58" s="108">
        <f>INDEX('Results w relative recovery'!$DM$2:$HQ$60,MATCH($A58,'Results w relative recovery'!$A$2:$A$60,0),MATCH(AF$5,'Results w relative recovery'!$DM$3:$HQ$3,0))</f>
        <v>11289.6016</v>
      </c>
      <c r="AG58" s="108" t="str">
        <f>INDEX('Results w relative recovery'!$DM$2:$HQ$60,MATCH($A58,'Results w relative recovery'!$A$2:$A$60,0),MATCH(AG$5,'Results w relative recovery'!$DM$3:$HQ$3,0))</f>
        <v>&lt; LOQ</v>
      </c>
      <c r="AH58" s="108" t="str">
        <f>INDEX('Results w relative recovery'!$DM$2:$HQ$60,MATCH($A58,'Results w relative recovery'!$A$2:$A$60,0),MATCH(AH$5,'Results w relative recovery'!$DM$3:$HQ$3,0))</f>
        <v>&lt; LOQ</v>
      </c>
      <c r="AI58" s="108">
        <f>INDEX('Results w relative recovery'!$DM$2:$HQ$60,MATCH($A58,'Results w relative recovery'!$A$2:$A$60,0),MATCH(AI$5,'Results w relative recovery'!$DM$3:$HQ$3,0))</f>
        <v>321.42660000000001</v>
      </c>
      <c r="AJ58" s="108" t="str">
        <f>INDEX('Results w relative recovery'!$DM$2:$HQ$60,MATCH($A58,'Results w relative recovery'!$A$2:$A$60,0),MATCH(AJ$5,'Results w relative recovery'!$DM$3:$HQ$3,0))</f>
        <v>&lt; LOQ</v>
      </c>
      <c r="AK58" s="108">
        <f>INDEX('Results w relative recovery'!$DM$2:$HQ$60,MATCH($A58,'Results w relative recovery'!$A$2:$A$60,0),MATCH(AK$5,'Results w relative recovery'!$DM$3:$HQ$3,0))</f>
        <v>519.43430000000001</v>
      </c>
      <c r="AL58" s="108" t="str">
        <f>INDEX('Results w relative recovery'!$DM$2:$HQ$60,MATCH($A58,'Results w relative recovery'!$A$2:$A$60,0),MATCH(AL$5,'Results w relative recovery'!$DM$3:$HQ$3,0))</f>
        <v>&lt; LOQ</v>
      </c>
      <c r="AM58" s="108" t="str">
        <f>INDEX('Results w relative recovery'!$DM$2:$HQ$60,MATCH($A58,'Results w relative recovery'!$A$2:$A$60,0),MATCH(AM$5,'Results w relative recovery'!$DM$3:$HQ$3,0))</f>
        <v>&lt; LOQ</v>
      </c>
      <c r="AN58" s="108">
        <f>INDEX('Results w relative recovery'!$DM$2:$HQ$60,MATCH($A58,'Results w relative recovery'!$A$2:$A$60,0),MATCH(AN$5,'Results w relative recovery'!$DM$3:$HQ$3,0))</f>
        <v>373.47250000000003</v>
      </c>
      <c r="AO58" s="108">
        <f>INDEX('Results w relative recovery'!$DM$2:$HQ$60,MATCH($A58,'Results w relative recovery'!$A$2:$A$60,0),MATCH(AO$5,'Results w relative recovery'!$DM$3:$HQ$3,0))</f>
        <v>221.60329999999999</v>
      </c>
      <c r="AP58" s="108" t="str">
        <f>INDEX('Results w relative recovery'!$DM$2:$HQ$60,MATCH($A58,'Results w relative recovery'!$A$2:$A$60,0),MATCH(AP$5,'Results w relative recovery'!$DM$3:$HQ$3,0))</f>
        <v>&lt; LOQ</v>
      </c>
      <c r="AQ58" s="108" t="str">
        <f>INDEX('Results w relative recovery'!$DM$2:$HQ$60,MATCH($A58,'Results w relative recovery'!$A$2:$A$60,0),MATCH(AQ$5,'Results w relative recovery'!$DM$3:$HQ$3,0))</f>
        <v>&lt; LOQ</v>
      </c>
      <c r="AR58" s="108">
        <f>INDEX('Results w relative recovery'!$DM$2:$HQ$60,MATCH($A58,'Results w relative recovery'!$A$2:$A$60,0),MATCH(AR$5,'Results w relative recovery'!$DM$3:$HQ$3,0))</f>
        <v>8930.6563999999998</v>
      </c>
      <c r="AS58" s="108">
        <f>INDEX('Results w relative recovery'!$DM$2:$HQ$60,MATCH($A58,'Results w relative recovery'!$A$2:$A$60,0),MATCH(AS$5,'Results w relative recovery'!$DM$3:$HQ$3,0))</f>
        <v>11417.714</v>
      </c>
      <c r="AT58" s="108">
        <f>INDEX('Results w relative recovery'!$DM$2:$HQ$60,MATCH($A58,'Results w relative recovery'!$A$2:$A$60,0),MATCH(AT$5,'Results w relative recovery'!$DM$3:$HQ$3,0))</f>
        <v>15409.3833</v>
      </c>
      <c r="AU58" s="108">
        <f>INDEX('Results w relative recovery'!$DM$2:$HQ$60,MATCH($A58,'Results w relative recovery'!$A$2:$A$60,0),MATCH(AU$5,'Results w relative recovery'!$DM$3:$HQ$3,0))</f>
        <v>29086.881399999998</v>
      </c>
      <c r="AV58" s="108">
        <f>INDEX('Results w relative recovery'!$DM$2:$HQ$60,MATCH($A58,'Results w relative recovery'!$A$2:$A$60,0),MATCH(AV$5,'Results w relative recovery'!$DM$3:$HQ$3,0))</f>
        <v>28971.407899999998</v>
      </c>
      <c r="AW58" s="108">
        <f>INDEX('Results w relative recovery'!$DM$2:$HQ$60,MATCH($A58,'Results w relative recovery'!$A$2:$A$60,0),MATCH(AW$5,'Results w relative recovery'!$DM$3:$HQ$3,0))</f>
        <v>42359.449200000003</v>
      </c>
      <c r="AX58" s="108">
        <f>INDEX('Results w relative recovery'!$DM$2:$HQ$60,MATCH($A58,'Results w relative recovery'!$A$2:$A$60,0),MATCH(AX$5,'Results w relative recovery'!$DM$3:$HQ$3,0))</f>
        <v>126447.6418</v>
      </c>
      <c r="AY58" s="108">
        <f>INDEX('Results w relative recovery'!$DM$2:$HQ$60,MATCH($A58,'Results w relative recovery'!$A$2:$A$60,0),MATCH(AY$5,'Results w relative recovery'!$DM$3:$HQ$3,0))</f>
        <v>110672.5015</v>
      </c>
      <c r="AZ58" s="108">
        <f>INDEX('Results w relative recovery'!$DM$2:$HQ$60,MATCH($A58,'Results w relative recovery'!$A$2:$A$60,0),MATCH(AZ$5,'Results w relative recovery'!$DM$3:$HQ$3,0))</f>
        <v>183434.30919999999</v>
      </c>
      <c r="BA58" s="108">
        <f>INDEX('Results w relative recovery'!$DM$2:$HQ$60,MATCH($A58,'Results w relative recovery'!$A$2:$A$60,0),MATCH(BA$5,'Results w relative recovery'!$DM$3:$HQ$3,0))</f>
        <v>181124.5441</v>
      </c>
      <c r="BB58" s="108">
        <f>INDEX('Results w relative recovery'!$DM$2:$HQ$60,MATCH($A58,'Results w relative recovery'!$A$2:$A$60,0),MATCH(BB$5,'Results w relative recovery'!$DM$3:$HQ$3,0))</f>
        <v>68571.365900000004</v>
      </c>
      <c r="BC58" s="108">
        <f>INDEX('Results w relative recovery'!$DM$2:$HQ$60,MATCH($A58,'Results w relative recovery'!$A$2:$A$60,0),MATCH(BC$5,'Results w relative recovery'!$DM$3:$HQ$3,0))</f>
        <v>140972.79269999999</v>
      </c>
      <c r="BD58" s="108">
        <f>INDEX('Results w relative recovery'!$DM$2:$HQ$60,MATCH($A58,'Results w relative recovery'!$A$2:$A$60,0),MATCH(BD$5,'Results w relative recovery'!$DM$3:$HQ$3,0))</f>
        <v>223682.5551</v>
      </c>
      <c r="BE58" s="108">
        <f>INDEX('Results w relative recovery'!$DM$2:$HQ$60,MATCH($A58,'Results w relative recovery'!$A$2:$A$60,0),MATCH(BE$5,'Results w relative recovery'!$DM$3:$HQ$3,0))</f>
        <v>62606.510499999997</v>
      </c>
      <c r="BF58" s="108">
        <f>INDEX('Results w relative recovery'!$DM$2:$HQ$60,MATCH($A58,'Results w relative recovery'!$A$2:$A$60,0),MATCH(BF$5,'Results w relative recovery'!$DM$3:$HQ$3,0))</f>
        <v>167540.21090000001</v>
      </c>
      <c r="BG58" s="108">
        <f>INDEX('Results w relative recovery'!$DM$2:$HQ$60,MATCH($A58,'Results w relative recovery'!$A$2:$A$60,0),MATCH(BG$5,'Results w relative recovery'!$DM$3:$HQ$3,0))</f>
        <v>170563.2856</v>
      </c>
      <c r="BH58" s="108" t="str">
        <f>INDEX('Results w relative recovery'!$DM$2:$HQ$60,MATCH($A58,'Results w relative recovery'!$A$2:$A$60,0),MATCH(BH$5,'Results w relative recovery'!$DM$3:$HQ$3,0))</f>
        <v>&lt; LOQ</v>
      </c>
      <c r="BI58" s="108" t="str">
        <f>INDEX('Results w relative recovery'!$DM$2:$HQ$60,MATCH($A58,'Results w relative recovery'!$A$2:$A$60,0),MATCH(BI$5,'Results w relative recovery'!$DM$3:$HQ$3,0))</f>
        <v>&lt; LOQ</v>
      </c>
      <c r="BJ58" s="108" t="str">
        <f>INDEX('Results w relative recovery'!$DM$2:$HQ$60,MATCH($A58,'Results w relative recovery'!$A$2:$A$60,0),MATCH(BJ$5,'Results w relative recovery'!$DM$3:$HQ$3,0))</f>
        <v>&lt; LOQ</v>
      </c>
      <c r="BK58" s="108" t="str">
        <f>INDEX('Results w relative recovery'!$DM$2:$HQ$60,MATCH($A58,'Results w relative recovery'!$A$2:$A$60,0),MATCH(BK$5,'Results w relative recovery'!$DM$3:$HQ$3,0))</f>
        <v>&lt; LOQ</v>
      </c>
      <c r="BL58" s="108" t="str">
        <f>INDEX('Results w relative recovery'!$DM$2:$HQ$60,MATCH($A58,'Results w relative recovery'!$A$2:$A$60,0),MATCH(BL$5,'Results w relative recovery'!$DM$3:$HQ$3,0))</f>
        <v>&lt; LOQ</v>
      </c>
      <c r="BM58" s="108">
        <f>INDEX('Results w relative recovery'!$DM$2:$HQ$60,MATCH($A58,'Results w relative recovery'!$A$2:$A$60,0),MATCH(BM$5,'Results w relative recovery'!$DM$3:$HQ$3,0))</f>
        <v>2746357.0534999999</v>
      </c>
      <c r="BN58" s="108">
        <f>INDEX('Results w relative recovery'!$DM$2:$HQ$60,MATCH($A58,'Results w relative recovery'!$A$2:$A$60,0),MATCH(BN$5,'Results w relative recovery'!$DM$3:$HQ$3,0))</f>
        <v>2777229.9119000002</v>
      </c>
      <c r="BO58" s="108" t="str">
        <f>INDEX('Results w relative recovery'!$DM$2:$HQ$60,MATCH($A58,'Results w relative recovery'!$A$2:$A$60,0),MATCH(BO$5,'Results w relative recovery'!$DM$3:$HQ$3,0))</f>
        <v>&lt; LOQ</v>
      </c>
      <c r="BP58" s="108" t="str">
        <f>INDEX('Results w relative recovery'!$DM$2:$HQ$60,MATCH($A58,'Results w relative recovery'!$A$2:$A$60,0),MATCH(BP$5,'Results w relative recovery'!$DM$3:$HQ$3,0))</f>
        <v>&lt; LOQ</v>
      </c>
      <c r="BQ58" s="108" t="str">
        <f>INDEX('Results w relative recovery'!$DM$2:$HQ$60,MATCH($A58,'Results w relative recovery'!$A$2:$A$60,0),MATCH(BQ$5,'Results w relative recovery'!$DM$3:$HQ$3,0))</f>
        <v>&lt; LOQ</v>
      </c>
      <c r="BR58" s="108" t="str">
        <f>INDEX('Results w relative recovery'!$DM$2:$HQ$60,MATCH($A58,'Results w relative recovery'!$A$2:$A$60,0),MATCH(BR$5,'Results w relative recovery'!$DM$3:$HQ$3,0))</f>
        <v>&lt; LOQ</v>
      </c>
      <c r="BS58" s="108" t="str">
        <f>INDEX('Results w relative recovery'!$DM$2:$HQ$60,MATCH($A58,'Results w relative recovery'!$A$2:$A$60,0),MATCH(BS$5,'Results w relative recovery'!$DM$3:$HQ$3,0))</f>
        <v>&lt; LOQ</v>
      </c>
      <c r="BT58" s="108" t="str">
        <f>INDEX('Results w relative recovery'!$DM$2:$HQ$60,MATCH($A58,'Results w relative recovery'!$A$2:$A$60,0),MATCH(BT$5,'Results w relative recovery'!$DM$3:$HQ$3,0))</f>
        <v>&lt; LOQ</v>
      </c>
      <c r="BU58" s="108" t="str">
        <f>INDEX('Results w relative recovery'!$DM$2:$HQ$60,MATCH($A58,'Results w relative recovery'!$A$2:$A$60,0),MATCH(BU$5,'Results w relative recovery'!$DM$3:$HQ$3,0))</f>
        <v>&lt; LOQ</v>
      </c>
      <c r="BV58" s="108" t="str">
        <f>INDEX('Results w relative recovery'!$DM$2:$HQ$60,MATCH($A58,'Results w relative recovery'!$A$2:$A$60,0),MATCH(BV$5,'Results w relative recovery'!$DM$3:$HQ$3,0))</f>
        <v>&lt; LOQ</v>
      </c>
      <c r="BW58" s="108" t="str">
        <f>INDEX('Results w relative recovery'!$DM$2:$HQ$60,MATCH($A58,'Results w relative recovery'!$A$2:$A$60,0),MATCH(BW$5,'Results w relative recovery'!$DM$3:$HQ$3,0))</f>
        <v>&lt; LOQ</v>
      </c>
      <c r="BX58" s="108" t="str">
        <f>INDEX('Results w relative recovery'!$DM$2:$HQ$60,MATCH($A58,'Results w relative recovery'!$A$2:$A$60,0),MATCH(BX$5,'Results w relative recovery'!$DM$3:$HQ$3,0))</f>
        <v>&lt; LOQ</v>
      </c>
      <c r="BY58" s="108" t="str">
        <f>INDEX('Results w relative recovery'!$DM$2:$HQ$60,MATCH($A58,'Results w relative recovery'!$A$2:$A$60,0),MATCH(BY$5,'Results w relative recovery'!$DM$3:$HQ$3,0))</f>
        <v>&lt; LOQ</v>
      </c>
      <c r="BZ58" s="108" t="str">
        <f>INDEX('Results w relative recovery'!$DM$2:$HQ$60,MATCH($A58,'Results w relative recovery'!$A$2:$A$60,0),MATCH(BZ$5,'Results w relative recovery'!$DM$3:$HQ$3,0))</f>
        <v>&lt; LOQ</v>
      </c>
      <c r="CA58" s="108" t="str">
        <f>INDEX('Results w relative recovery'!$DM$2:$HQ$60,MATCH($A58,'Results w relative recovery'!$A$2:$A$60,0),MATCH(CA$5,'Results w relative recovery'!$DM$3:$HQ$3,0))</f>
        <v>&lt; LOQ</v>
      </c>
      <c r="CB58" s="108" t="str">
        <f>INDEX('Results w relative recovery'!$DM$2:$HQ$60,MATCH($A58,'Results w relative recovery'!$A$2:$A$60,0),MATCH(CB$5,'Results w relative recovery'!$DM$3:$HQ$3,0))</f>
        <v>&lt; LOQ</v>
      </c>
      <c r="CC58" s="108" t="str">
        <f>INDEX('Results w relative recovery'!$DM$2:$HQ$60,MATCH($A58,'Results w relative recovery'!$A$2:$A$60,0),MATCH(CC$5,'Results w relative recovery'!$DM$3:$HQ$3,0))</f>
        <v>&lt; LOQ</v>
      </c>
      <c r="CD58" s="108" t="str">
        <f>INDEX('Results w relative recovery'!$DM$2:$HQ$60,MATCH($A58,'Results w relative recovery'!$A$2:$A$60,0),MATCH(CD$5,'Results w relative recovery'!$DM$3:$HQ$3,0))</f>
        <v>&lt; LOQ</v>
      </c>
      <c r="CE58" s="108">
        <f>INDEX('Results w relative recovery'!$DM$2:$HQ$60,MATCH($A58,'Results w relative recovery'!$A$2:$A$60,0),MATCH(CE$5,'Results w relative recovery'!$DM$3:$HQ$3,0))</f>
        <v>363.05130000000003</v>
      </c>
      <c r="CF58" s="108">
        <f>INDEX('Results w relative recovery'!$DM$2:$HQ$60,MATCH($A58,'Results w relative recovery'!$A$2:$A$60,0),MATCH(CF$5,'Results w relative recovery'!$DM$3:$HQ$3,0))</f>
        <v>393.3082</v>
      </c>
      <c r="CG58" s="108">
        <f>INDEX('Results w relative recovery'!$DM$2:$HQ$60,MATCH($A58,'Results w relative recovery'!$A$2:$A$60,0),MATCH(CG$5,'Results w relative recovery'!$DM$3:$HQ$3,0))</f>
        <v>231.60929999999999</v>
      </c>
      <c r="CH58" s="108">
        <f>INDEX('Results w relative recovery'!$DM$2:$HQ$60,MATCH($A58,'Results w relative recovery'!$A$2:$A$60,0),MATCH(CH$5,'Results w relative recovery'!$DM$3:$HQ$3,0))</f>
        <v>423.2561</v>
      </c>
      <c r="CI58" s="108" t="str">
        <f>INDEX('Results w relative recovery'!$DM$2:$HQ$60,MATCH($A58,'Results w relative recovery'!$A$2:$A$60,0),MATCH(CI$5,'Results w relative recovery'!$DM$3:$HQ$3,0))</f>
        <v>&lt; LOQ</v>
      </c>
      <c r="CJ58" s="108" t="str">
        <f>INDEX('Results w relative recovery'!$DM$2:$HQ$60,MATCH($A58,'Results w relative recovery'!$A$2:$A$60,0),MATCH(CJ$5,'Results w relative recovery'!$DM$3:$HQ$3,0))</f>
        <v>&lt; LOQ</v>
      </c>
      <c r="CK58" s="108" t="str">
        <f>INDEX('Results w relative recovery'!$DM$2:$HQ$60,MATCH($A58,'Results w relative recovery'!$A$2:$A$60,0),MATCH(CK$5,'Results w relative recovery'!$DM$3:$HQ$3,0))</f>
        <v>&lt; LOQ</v>
      </c>
      <c r="CL58" s="108" t="str">
        <f>INDEX('Results w relative recovery'!$DM$2:$HQ$60,MATCH($A58,'Results w relative recovery'!$A$2:$A$60,0),MATCH(CL$5,'Results w relative recovery'!$DM$3:$HQ$3,0))</f>
        <v>&lt; LOQ</v>
      </c>
      <c r="CM58" s="108" t="str">
        <f>INDEX('Results w relative recovery'!$DM$2:$HQ$60,MATCH($A58,'Results w relative recovery'!$A$2:$A$60,0),MATCH(CM$5,'Results w relative recovery'!$DM$3:$HQ$3,0))</f>
        <v>&lt; LOQ</v>
      </c>
      <c r="CN58" s="108">
        <f>INDEX('Results w relative recovery'!$DM$2:$HQ$60,MATCH($A58,'Results w relative recovery'!$A$2:$A$60,0),MATCH(CN$5,'Results w relative recovery'!$DM$3:$HQ$3,0))</f>
        <v>460.08960000000002</v>
      </c>
      <c r="CO58" s="108">
        <f>INDEX('Results w relative recovery'!$DM$2:$HQ$60,MATCH($A58,'Results w relative recovery'!$A$2:$A$60,0),MATCH(CO$5,'Results w relative recovery'!$DM$3:$HQ$3,0))</f>
        <v>7915.6220999999996</v>
      </c>
      <c r="CP58" s="108">
        <f>INDEX('Results w relative recovery'!$DM$2:$HQ$60,MATCH($A58,'Results w relative recovery'!$A$2:$A$60,0),MATCH(CP$5,'Results w relative recovery'!$DM$3:$HQ$3,0))</f>
        <v>91691.361799999999</v>
      </c>
      <c r="CQ58" s="108">
        <f>INDEX('Results w relative recovery'!$DM$2:$HQ$60,MATCH($A58,'Results w relative recovery'!$A$2:$A$60,0),MATCH(CQ$5,'Results w relative recovery'!$DM$3:$HQ$3,0))</f>
        <v>193751.4504</v>
      </c>
      <c r="CR58" s="108" t="str">
        <f>INDEX('Results w relative recovery'!$DM$2:$HQ$60,MATCH($A58,'Results w relative recovery'!$A$2:$A$60,0),MATCH(CR$5,'Results w relative recovery'!$DM$3:$HQ$3,0))</f>
        <v>&lt; LOQ</v>
      </c>
      <c r="CS58" s="108" t="str">
        <f>INDEX('Results w relative recovery'!$DM$2:$HQ$60,MATCH($A58,'Results w relative recovery'!$A$2:$A$60,0),MATCH(CS$5,'Results w relative recovery'!$DM$3:$HQ$3,0))</f>
        <v>&lt; LOQ</v>
      </c>
      <c r="CT58" s="108" t="str">
        <f>INDEX('Results w relative recovery'!$DM$2:$HQ$60,MATCH($A58,'Results w relative recovery'!$A$2:$A$60,0),MATCH(CT$5,'Results w relative recovery'!$DM$3:$HQ$3,0))</f>
        <v>&lt; LOQ</v>
      </c>
      <c r="CU58" s="108" t="str">
        <f>INDEX('Results w relative recovery'!$DM$2:$HQ$60,MATCH($A58,'Results w relative recovery'!$A$2:$A$60,0),MATCH(CU$5,'Results w relative recovery'!$DM$3:$HQ$3,0))</f>
        <v>&lt; LOQ</v>
      </c>
      <c r="CV58" s="108">
        <f>INDEX('Results w relative recovery'!$DM$2:$HQ$60,MATCH($A58,'Results w relative recovery'!$A$2:$A$60,0),MATCH(CV$5,'Results w relative recovery'!$DM$3:$HQ$3,0))</f>
        <v>18293.055899999999</v>
      </c>
      <c r="CW58" s="108">
        <f>INDEX('Results w relative recovery'!$DM$2:$HQ$60,MATCH($A58,'Results w relative recovery'!$A$2:$A$60,0),MATCH(CW$5,'Results w relative recovery'!$DM$3:$HQ$3,0))</f>
        <v>26813.728500000001</v>
      </c>
      <c r="CX58" s="108">
        <f>INDEX('Results w relative recovery'!$DM$2:$HQ$60,MATCH($A58,'Results w relative recovery'!$A$2:$A$60,0),MATCH(CX$5,'Results w relative recovery'!$DM$3:$HQ$3,0))</f>
        <v>4057.7042999999999</v>
      </c>
      <c r="CY58" s="108">
        <f>INDEX('Results w relative recovery'!$DM$2:$HQ$60,MATCH($A58,'Results w relative recovery'!$A$2:$A$60,0),MATCH(CY$5,'Results w relative recovery'!$DM$3:$HQ$3,0))</f>
        <v>32682.651099999999</v>
      </c>
      <c r="CZ58" s="108" t="str">
        <f>INDEX('Results w relative recovery'!$DM$2:$HQ$60,MATCH($A58,'Results w relative recovery'!$A$2:$A$60,0),MATCH(CZ$5,'Results w relative recovery'!$DM$3:$HQ$3,0))</f>
        <v>&lt; LOQ</v>
      </c>
      <c r="DA58" s="108" t="str">
        <f>INDEX('Results w relative recovery'!$DM$2:$HQ$60,MATCH($A58,'Results w relative recovery'!$A$2:$A$60,0),MATCH(DA$5,'Results w relative recovery'!$DM$3:$HQ$3,0))</f>
        <v>&lt; LOQ</v>
      </c>
      <c r="DB58" s="108" t="str">
        <f>INDEX('Results w relative recovery'!$DM$2:$HQ$60,MATCH($A58,'Results w relative recovery'!$A$2:$A$60,0),MATCH(DB$5,'Results w relative recovery'!$DM$3:$HQ$3,0))</f>
        <v>&lt; LOQ</v>
      </c>
      <c r="DC58" s="108" t="str">
        <f>INDEX('Results w relative recovery'!$DM$2:$HQ$60,MATCH($A58,'Results w relative recovery'!$A$2:$A$60,0),MATCH(DC$5,'Results w relative recovery'!$DM$3:$HQ$3,0))</f>
        <v>&lt; LOQ</v>
      </c>
      <c r="DD58" s="108" t="str">
        <f>INDEX('Results w relative recovery'!$DM$2:$HQ$60,MATCH($A58,'Results w relative recovery'!$A$2:$A$60,0),MATCH(DD$5,'Results w relative recovery'!$DM$3:$HQ$3,0))</f>
        <v>&lt; LOQ</v>
      </c>
      <c r="DE58" s="108" t="str">
        <f>INDEX('Results w relative recovery'!$DM$2:$HQ$60,MATCH($A58,'Results w relative recovery'!$A$2:$A$60,0),MATCH(DE$5,'Results w relative recovery'!$DM$3:$HQ$3,0))</f>
        <v>&lt; LOQ</v>
      </c>
      <c r="DF58" s="108" t="str">
        <f>INDEX('Results w relative recovery'!$DM$2:$HQ$60,MATCH($A58,'Results w relative recovery'!$A$2:$A$60,0),MATCH(DF$5,'Results w relative recovery'!$DM$3:$HQ$3,0))</f>
        <v>&lt; LOQ</v>
      </c>
      <c r="DG58" s="108" t="str">
        <f>INDEX('Results w relative recovery'!$DM$2:$HQ$60,MATCH($A58,'Results w relative recovery'!$A$2:$A$60,0),MATCH(DG$5,'Results w relative recovery'!$DM$3:$HQ$3,0))</f>
        <v>&lt; LOQ</v>
      </c>
      <c r="DH58" s="108" t="str">
        <f>INDEX('Results w relative recovery'!$DM$2:$HQ$60,MATCH($A58,'Results w relative recovery'!$A$2:$A$60,0),MATCH(DH$5,'Results w relative recovery'!$DM$3:$HQ$3,0))</f>
        <v>&lt; LOQ</v>
      </c>
      <c r="DI58" s="108" t="str">
        <f>INDEX('Results w relative recovery'!$DM$2:$HQ$60,MATCH($A58,'Results w relative recovery'!$A$2:$A$60,0),MATCH(DI$5,'Results w relative recovery'!$DM$3:$HQ$3,0))</f>
        <v>&lt; LOQ</v>
      </c>
      <c r="DJ58" s="108">
        <f>INDEX('Results w relative recovery'!$DM$2:$HQ$60,MATCH($A58,'Results w relative recovery'!$A$2:$A$60,0),MATCH(DJ$5,'Results w relative recovery'!$DM$3:$HQ$3,0))</f>
        <v>97.910399999999996</v>
      </c>
      <c r="DK58" s="108">
        <f>INDEX('Results w relative recovery'!$DM$2:$HQ$60,MATCH($A58,'Results w relative recovery'!$A$2:$A$60,0),MATCH(DK$5,'Results w relative recovery'!$DM$3:$HQ$3,0))</f>
        <v>183.6788</v>
      </c>
      <c r="DL58" s="108">
        <f>INDEX('Results w relative recovery'!$DM$2:$HQ$60,MATCH($A58,'Results w relative recovery'!$A$2:$A$60,0),MATCH(DL$5,'Results w relative recovery'!$DM$3:$HQ$3,0))</f>
        <v>560.83939999999996</v>
      </c>
      <c r="DM58" s="108">
        <f>INDEX('Results w relative recovery'!$DM$2:$HQ$60,MATCH($A58,'Results w relative recovery'!$A$2:$A$60,0),MATCH(DM$5,'Results w relative recovery'!$DM$3:$HQ$3,0))</f>
        <v>959.82129999999995</v>
      </c>
      <c r="DN58" s="108">
        <f>INDEX('Results w relative recovery'!$DM$2:$HQ$60,MATCH($A58,'Results w relative recovery'!$A$2:$A$60,0),MATCH(DN$5,'Results w relative recovery'!$DM$3:$HQ$3,0))</f>
        <v>4260.8270000000002</v>
      </c>
      <c r="DO58" s="108">
        <f>INDEX('Results w relative recovery'!$DM$2:$HQ$60,MATCH($A58,'Results w relative recovery'!$A$2:$A$60,0),MATCH(DO$5,'Results w relative recovery'!$DM$3:$HQ$3,0))</f>
        <v>5582.9969000000001</v>
      </c>
    </row>
    <row r="59" spans="1:119" x14ac:dyDescent="0.25">
      <c r="A59" s="103" t="s">
        <v>218</v>
      </c>
      <c r="C59" s="173" t="str">
        <f>LOOKUP(A59,Auswertung_Sequence!A59:A112,Auswertung_Sequence!E59:E112)</f>
        <v>Yes</v>
      </c>
      <c r="E59" s="173">
        <f ca="1">LOOKUP(A59,'Results w relative recovery'!$A$4:$A$60,'Results w relative recovery'!$DL$4:$DL$19)</f>
        <v>66</v>
      </c>
      <c r="L59" s="108" t="str">
        <f>INDEX('Results w relative recovery'!$DM$2:$HQ$60,MATCH($A59,'Results w relative recovery'!$A$2:$A$60,0),MATCH(L$5,'Results w relative recovery'!$DM$3:$HQ$3,0))</f>
        <v>&lt; LOQ</v>
      </c>
      <c r="M59" s="108" t="str">
        <f>INDEX('Results w relative recovery'!$DM$2:$HQ$60,MATCH($A59,'Results w relative recovery'!$A$2:$A$60,0),MATCH(M$5,'Results w relative recovery'!$DM$3:$HQ$3,0))</f>
        <v>&lt; LOQ</v>
      </c>
      <c r="N59" s="108" t="str">
        <f>INDEX('Results w relative recovery'!$DM$2:$HQ$60,MATCH($A59,'Results w relative recovery'!$A$2:$A$60,0),MATCH(N$5,'Results w relative recovery'!$DM$3:$HQ$3,0))</f>
        <v>&lt; LOQ</v>
      </c>
      <c r="O59" s="108" t="str">
        <f>INDEX('Results w relative recovery'!$DM$2:$HQ$60,MATCH($A59,'Results w relative recovery'!$A$2:$A$60,0),MATCH(O$5,'Results w relative recovery'!$DM$3:$HQ$3,0))</f>
        <v>&lt; LOQ</v>
      </c>
      <c r="P59" s="108" t="str">
        <f>INDEX('Results w relative recovery'!$DM$2:$HQ$60,MATCH($A59,'Results w relative recovery'!$A$2:$A$60,0),MATCH(P$5,'Results w relative recovery'!$DM$3:$HQ$3,0))</f>
        <v>&lt; LOQ</v>
      </c>
      <c r="Q59" s="108" t="str">
        <f>INDEX('Results w relative recovery'!$DM$2:$HQ$60,MATCH($A59,'Results w relative recovery'!$A$2:$A$60,0),MATCH(Q$5,'Results w relative recovery'!$DM$3:$HQ$3,0))</f>
        <v>&lt; LOQ</v>
      </c>
      <c r="R59" s="108" t="str">
        <f>INDEX('Results w relative recovery'!$DM$2:$HQ$60,MATCH($A59,'Results w relative recovery'!$A$2:$A$60,0),MATCH(R$5,'Results w relative recovery'!$DM$3:$HQ$3,0))</f>
        <v>&lt; LOQ</v>
      </c>
      <c r="S59" s="108" t="str">
        <f>INDEX('Results w relative recovery'!$DM$2:$HQ$60,MATCH($A59,'Results w relative recovery'!$A$2:$A$60,0),MATCH(S$5,'Results w relative recovery'!$DM$3:$HQ$3,0))</f>
        <v>&lt; LOQ</v>
      </c>
      <c r="T59" s="108" t="str">
        <f>INDEX('Results w relative recovery'!$DM$2:$HQ$60,MATCH($A59,'Results w relative recovery'!$A$2:$A$60,0),MATCH(T$5,'Results w relative recovery'!$DM$3:$HQ$3,0))</f>
        <v>&lt; LOQ</v>
      </c>
      <c r="U59" s="108">
        <f>INDEX('Results w relative recovery'!$DM$2:$HQ$60,MATCH($A59,'Results w relative recovery'!$A$2:$A$60,0),MATCH(U$5,'Results w relative recovery'!$DM$3:$HQ$3,0))</f>
        <v>100.752</v>
      </c>
      <c r="V59" s="108">
        <f>INDEX('Results w relative recovery'!$DM$2:$HQ$60,MATCH($A59,'Results w relative recovery'!$A$2:$A$60,0),MATCH(V$5,'Results w relative recovery'!$DM$3:$HQ$3,0))</f>
        <v>203.69900000000001</v>
      </c>
      <c r="W59" s="108">
        <f>INDEX('Results w relative recovery'!$DM$2:$HQ$60,MATCH($A59,'Results w relative recovery'!$A$2:$A$60,0),MATCH(W$5,'Results w relative recovery'!$DM$3:$HQ$3,0))</f>
        <v>564.62400000000002</v>
      </c>
      <c r="X59" s="108">
        <f>INDEX('Results w relative recovery'!$DM$2:$HQ$60,MATCH($A59,'Results w relative recovery'!$A$2:$A$60,0),MATCH(X$5,'Results w relative recovery'!$DM$3:$HQ$3,0))</f>
        <v>1056.3956000000001</v>
      </c>
      <c r="Y59" s="108">
        <f>INDEX('Results w relative recovery'!$DM$2:$HQ$60,MATCH($A59,'Results w relative recovery'!$A$2:$A$60,0),MATCH(Y$5,'Results w relative recovery'!$DM$3:$HQ$3,0))</f>
        <v>4877.2628999999997</v>
      </c>
      <c r="Z59" s="108">
        <f>INDEX('Results w relative recovery'!$DM$2:$HQ$60,MATCH($A59,'Results w relative recovery'!$A$2:$A$60,0),MATCH(Z$5,'Results w relative recovery'!$DM$3:$HQ$3,0))</f>
        <v>6639.0418</v>
      </c>
      <c r="AA59" s="108" t="str">
        <f>INDEX('Results w relative recovery'!$DM$2:$HQ$60,MATCH($A59,'Results w relative recovery'!$A$2:$A$60,0),MATCH(AA$5,'Results w relative recovery'!$DM$3:$HQ$3,0))</f>
        <v>&lt; LOQ</v>
      </c>
      <c r="AB59" s="108" t="str">
        <f>INDEX('Results w relative recovery'!$DM$2:$HQ$60,MATCH($A59,'Results w relative recovery'!$A$2:$A$60,0),MATCH(AB$5,'Results w relative recovery'!$DM$3:$HQ$3,0))</f>
        <v>&lt; LOQ</v>
      </c>
      <c r="AC59" s="108" t="str">
        <f>INDEX('Results w relative recovery'!$DM$2:$HQ$60,MATCH($A59,'Results w relative recovery'!$A$2:$A$60,0),MATCH(AC$5,'Results w relative recovery'!$DM$3:$HQ$3,0))</f>
        <v>&lt; LOQ</v>
      </c>
      <c r="AD59" s="108" t="str">
        <f>INDEX('Results w relative recovery'!$DM$2:$HQ$60,MATCH($A59,'Results w relative recovery'!$A$2:$A$60,0),MATCH(AD$5,'Results w relative recovery'!$DM$3:$HQ$3,0))</f>
        <v>&lt; LOQ</v>
      </c>
      <c r="AE59" s="108">
        <f>INDEX('Results w relative recovery'!$DM$2:$HQ$60,MATCH($A59,'Results w relative recovery'!$A$2:$A$60,0),MATCH(AE$5,'Results w relative recovery'!$DM$3:$HQ$3,0))</f>
        <v>962.4855</v>
      </c>
      <c r="AF59" s="108">
        <f>INDEX('Results w relative recovery'!$DM$2:$HQ$60,MATCH($A59,'Results w relative recovery'!$A$2:$A$60,0),MATCH(AF$5,'Results w relative recovery'!$DM$3:$HQ$3,0))</f>
        <v>23490.186699999998</v>
      </c>
      <c r="AG59" s="108">
        <f>INDEX('Results w relative recovery'!$DM$2:$HQ$60,MATCH($A59,'Results w relative recovery'!$A$2:$A$60,0),MATCH(AG$5,'Results w relative recovery'!$DM$3:$HQ$3,0))</f>
        <v>1280.8357000000001</v>
      </c>
      <c r="AH59" s="108">
        <f>INDEX('Results w relative recovery'!$DM$2:$HQ$60,MATCH($A59,'Results w relative recovery'!$A$2:$A$60,0),MATCH(AH$5,'Results w relative recovery'!$DM$3:$HQ$3,0))</f>
        <v>332.5052</v>
      </c>
      <c r="AI59" s="108">
        <f>INDEX('Results w relative recovery'!$DM$2:$HQ$60,MATCH($A59,'Results w relative recovery'!$A$2:$A$60,0),MATCH(AI$5,'Results w relative recovery'!$DM$3:$HQ$3,0))</f>
        <v>297.7552</v>
      </c>
      <c r="AJ59" s="108" t="str">
        <f>INDEX('Results w relative recovery'!$DM$2:$HQ$60,MATCH($A59,'Results w relative recovery'!$A$2:$A$60,0),MATCH(AJ$5,'Results w relative recovery'!$DM$3:$HQ$3,0))</f>
        <v>&lt; LOQ</v>
      </c>
      <c r="AK59" s="108">
        <f>INDEX('Results w relative recovery'!$DM$2:$HQ$60,MATCH($A59,'Results w relative recovery'!$A$2:$A$60,0),MATCH(AK$5,'Results w relative recovery'!$DM$3:$HQ$3,0))</f>
        <v>4459.7520999999997</v>
      </c>
      <c r="AL59" s="108">
        <f>INDEX('Results w relative recovery'!$DM$2:$HQ$60,MATCH($A59,'Results w relative recovery'!$A$2:$A$60,0),MATCH(AL$5,'Results w relative recovery'!$DM$3:$HQ$3,0))</f>
        <v>3233.7905000000001</v>
      </c>
      <c r="AM59" s="108" t="str">
        <f>INDEX('Results w relative recovery'!$DM$2:$HQ$60,MATCH($A59,'Results w relative recovery'!$A$2:$A$60,0),MATCH(AM$5,'Results w relative recovery'!$DM$3:$HQ$3,0))</f>
        <v>&lt; LOQ</v>
      </c>
      <c r="AN59" s="108">
        <f>INDEX('Results w relative recovery'!$DM$2:$HQ$60,MATCH($A59,'Results w relative recovery'!$A$2:$A$60,0),MATCH(AN$5,'Results w relative recovery'!$DM$3:$HQ$3,0))</f>
        <v>4291.4925000000003</v>
      </c>
      <c r="AO59" s="108">
        <f>INDEX('Results w relative recovery'!$DM$2:$HQ$60,MATCH($A59,'Results w relative recovery'!$A$2:$A$60,0),MATCH(AO$5,'Results w relative recovery'!$DM$3:$HQ$3,0))</f>
        <v>801.42809999999997</v>
      </c>
      <c r="AP59" s="108">
        <f>INDEX('Results w relative recovery'!$DM$2:$HQ$60,MATCH($A59,'Results w relative recovery'!$A$2:$A$60,0),MATCH(AP$5,'Results w relative recovery'!$DM$3:$HQ$3,0))</f>
        <v>3588.3377999999998</v>
      </c>
      <c r="AQ59" s="108">
        <f>INDEX('Results w relative recovery'!$DM$2:$HQ$60,MATCH($A59,'Results w relative recovery'!$A$2:$A$60,0),MATCH(AQ$5,'Results w relative recovery'!$DM$3:$HQ$3,0))</f>
        <v>3652.2501999999999</v>
      </c>
      <c r="AR59" s="108">
        <f>INDEX('Results w relative recovery'!$DM$2:$HQ$60,MATCH($A59,'Results w relative recovery'!$A$2:$A$60,0),MATCH(AR$5,'Results w relative recovery'!$DM$3:$HQ$3,0))</f>
        <v>3447.8609000000001</v>
      </c>
      <c r="AS59" s="108">
        <f>INDEX('Results w relative recovery'!$DM$2:$HQ$60,MATCH($A59,'Results w relative recovery'!$A$2:$A$60,0),MATCH(AS$5,'Results w relative recovery'!$DM$3:$HQ$3,0))</f>
        <v>13404.7006</v>
      </c>
      <c r="AT59" s="108">
        <f>INDEX('Results w relative recovery'!$DM$2:$HQ$60,MATCH($A59,'Results w relative recovery'!$A$2:$A$60,0),MATCH(AT$5,'Results w relative recovery'!$DM$3:$HQ$3,0))</f>
        <v>11725.2405</v>
      </c>
      <c r="AU59" s="108">
        <f>INDEX('Results w relative recovery'!$DM$2:$HQ$60,MATCH($A59,'Results w relative recovery'!$A$2:$A$60,0),MATCH(AU$5,'Results w relative recovery'!$DM$3:$HQ$3,0))</f>
        <v>22806.7084</v>
      </c>
      <c r="AV59" s="108">
        <f>INDEX('Results w relative recovery'!$DM$2:$HQ$60,MATCH($A59,'Results w relative recovery'!$A$2:$A$60,0),MATCH(AV$5,'Results w relative recovery'!$DM$3:$HQ$3,0))</f>
        <v>20409.061000000002</v>
      </c>
      <c r="AW59" s="108">
        <f>INDEX('Results w relative recovery'!$DM$2:$HQ$60,MATCH($A59,'Results w relative recovery'!$A$2:$A$60,0),MATCH(AW$5,'Results w relative recovery'!$DM$3:$HQ$3,0))</f>
        <v>11056.975700000001</v>
      </c>
      <c r="AX59" s="108">
        <f>INDEX('Results w relative recovery'!$DM$2:$HQ$60,MATCH($A59,'Results w relative recovery'!$A$2:$A$60,0),MATCH(AX$5,'Results w relative recovery'!$DM$3:$HQ$3,0))</f>
        <v>599490.82440000004</v>
      </c>
      <c r="AY59" s="108">
        <f>INDEX('Results w relative recovery'!$DM$2:$HQ$60,MATCH($A59,'Results w relative recovery'!$A$2:$A$60,0),MATCH(AY$5,'Results w relative recovery'!$DM$3:$HQ$3,0))</f>
        <v>929587.64679999999</v>
      </c>
      <c r="AZ59" s="108">
        <f>INDEX('Results w relative recovery'!$DM$2:$HQ$60,MATCH($A59,'Results w relative recovery'!$A$2:$A$60,0),MATCH(AZ$5,'Results w relative recovery'!$DM$3:$HQ$3,0))</f>
        <v>337019.76770000003</v>
      </c>
      <c r="BA59" s="108">
        <f>INDEX('Results w relative recovery'!$DM$2:$HQ$60,MATCH($A59,'Results w relative recovery'!$A$2:$A$60,0),MATCH(BA$5,'Results w relative recovery'!$DM$3:$HQ$3,0))</f>
        <v>154304.6164</v>
      </c>
      <c r="BB59" s="108">
        <f>INDEX('Results w relative recovery'!$DM$2:$HQ$60,MATCH($A59,'Results w relative recovery'!$A$2:$A$60,0),MATCH(BB$5,'Results w relative recovery'!$DM$3:$HQ$3,0))</f>
        <v>52627.1296</v>
      </c>
      <c r="BC59" s="108">
        <f>INDEX('Results w relative recovery'!$DM$2:$HQ$60,MATCH($A59,'Results w relative recovery'!$A$2:$A$60,0),MATCH(BC$5,'Results w relative recovery'!$DM$3:$HQ$3,0))</f>
        <v>1192741.9436000001</v>
      </c>
      <c r="BD59" s="108">
        <f>INDEX('Results w relative recovery'!$DM$2:$HQ$60,MATCH($A59,'Results w relative recovery'!$A$2:$A$60,0),MATCH(BD$5,'Results w relative recovery'!$DM$3:$HQ$3,0))</f>
        <v>112268.29640000001</v>
      </c>
      <c r="BE59" s="108">
        <f>INDEX('Results w relative recovery'!$DM$2:$HQ$60,MATCH($A59,'Results w relative recovery'!$A$2:$A$60,0),MATCH(BE$5,'Results w relative recovery'!$DM$3:$HQ$3,0))</f>
        <v>6891.4867999999997</v>
      </c>
      <c r="BF59" s="108">
        <f>INDEX('Results w relative recovery'!$DM$2:$HQ$60,MATCH($A59,'Results w relative recovery'!$A$2:$A$60,0),MATCH(BF$5,'Results w relative recovery'!$DM$3:$HQ$3,0))</f>
        <v>1443648.9476999999</v>
      </c>
      <c r="BG59" s="108">
        <f>INDEX('Results w relative recovery'!$DM$2:$HQ$60,MATCH($A59,'Results w relative recovery'!$A$2:$A$60,0),MATCH(BG$5,'Results w relative recovery'!$DM$3:$HQ$3,0))</f>
        <v>1588149.8366</v>
      </c>
      <c r="BH59" s="108" t="str">
        <f>INDEX('Results w relative recovery'!$DM$2:$HQ$60,MATCH($A59,'Results w relative recovery'!$A$2:$A$60,0),MATCH(BH$5,'Results w relative recovery'!$DM$3:$HQ$3,0))</f>
        <v>&lt; LOQ</v>
      </c>
      <c r="BI59" s="108" t="str">
        <f>INDEX('Results w relative recovery'!$DM$2:$HQ$60,MATCH($A59,'Results w relative recovery'!$A$2:$A$60,0),MATCH(BI$5,'Results w relative recovery'!$DM$3:$HQ$3,0))</f>
        <v>&lt; LOQ</v>
      </c>
      <c r="BJ59" s="108" t="str">
        <f>INDEX('Results w relative recovery'!$DM$2:$HQ$60,MATCH($A59,'Results w relative recovery'!$A$2:$A$60,0),MATCH(BJ$5,'Results w relative recovery'!$DM$3:$HQ$3,0))</f>
        <v>&lt; LOQ</v>
      </c>
      <c r="BK59" s="108" t="str">
        <f>INDEX('Results w relative recovery'!$DM$2:$HQ$60,MATCH($A59,'Results w relative recovery'!$A$2:$A$60,0),MATCH(BK$5,'Results w relative recovery'!$DM$3:$HQ$3,0))</f>
        <v>&lt; LOQ</v>
      </c>
      <c r="BL59" s="108" t="str">
        <f>INDEX('Results w relative recovery'!$DM$2:$HQ$60,MATCH($A59,'Results w relative recovery'!$A$2:$A$60,0),MATCH(BL$5,'Results w relative recovery'!$DM$3:$HQ$3,0))</f>
        <v>&lt; LOQ</v>
      </c>
      <c r="BM59" s="108">
        <f>INDEX('Results w relative recovery'!$DM$2:$HQ$60,MATCH($A59,'Results w relative recovery'!$A$2:$A$60,0),MATCH(BM$5,'Results w relative recovery'!$DM$3:$HQ$3,0))</f>
        <v>3449625.3250000002</v>
      </c>
      <c r="BN59" s="108">
        <f>INDEX('Results w relative recovery'!$DM$2:$HQ$60,MATCH($A59,'Results w relative recovery'!$A$2:$A$60,0),MATCH(BN$5,'Results w relative recovery'!$DM$3:$HQ$3,0))</f>
        <v>8900386.8142000008</v>
      </c>
      <c r="BO59" s="108" t="str">
        <f>INDEX('Results w relative recovery'!$DM$2:$HQ$60,MATCH($A59,'Results w relative recovery'!$A$2:$A$60,0),MATCH(BO$5,'Results w relative recovery'!$DM$3:$HQ$3,0))</f>
        <v>&lt; LOQ</v>
      </c>
      <c r="BP59" s="108" t="str">
        <f>INDEX('Results w relative recovery'!$DM$2:$HQ$60,MATCH($A59,'Results w relative recovery'!$A$2:$A$60,0),MATCH(BP$5,'Results w relative recovery'!$DM$3:$HQ$3,0))</f>
        <v>&lt; LOQ</v>
      </c>
      <c r="BQ59" s="108" t="str">
        <f>INDEX('Results w relative recovery'!$DM$2:$HQ$60,MATCH($A59,'Results w relative recovery'!$A$2:$A$60,0),MATCH(BQ$5,'Results w relative recovery'!$DM$3:$HQ$3,0))</f>
        <v>&lt; LOQ</v>
      </c>
      <c r="BR59" s="108" t="str">
        <f>INDEX('Results w relative recovery'!$DM$2:$HQ$60,MATCH($A59,'Results w relative recovery'!$A$2:$A$60,0),MATCH(BR$5,'Results w relative recovery'!$DM$3:$HQ$3,0))</f>
        <v>&lt; LOQ</v>
      </c>
      <c r="BS59" s="108">
        <f>INDEX('Results w relative recovery'!$DM$2:$HQ$60,MATCH($A59,'Results w relative recovery'!$A$2:$A$60,0),MATCH(BS$5,'Results w relative recovery'!$DM$3:$HQ$3,0))</f>
        <v>75.499899999999997</v>
      </c>
      <c r="BT59" s="108">
        <f>INDEX('Results w relative recovery'!$DM$2:$HQ$60,MATCH($A59,'Results w relative recovery'!$A$2:$A$60,0),MATCH(BT$5,'Results w relative recovery'!$DM$3:$HQ$3,0))</f>
        <v>99.250600000000006</v>
      </c>
      <c r="BU59" s="108">
        <f>INDEX('Results w relative recovery'!$DM$2:$HQ$60,MATCH($A59,'Results w relative recovery'!$A$2:$A$60,0),MATCH(BU$5,'Results w relative recovery'!$DM$3:$HQ$3,0))</f>
        <v>125.5295</v>
      </c>
      <c r="BV59" s="108">
        <f>INDEX('Results w relative recovery'!$DM$2:$HQ$60,MATCH($A59,'Results w relative recovery'!$A$2:$A$60,0),MATCH(BV$5,'Results w relative recovery'!$DM$3:$HQ$3,0))</f>
        <v>93.429699999999997</v>
      </c>
      <c r="BW59" s="108">
        <f>INDEX('Results w relative recovery'!$DM$2:$HQ$60,MATCH($A59,'Results w relative recovery'!$A$2:$A$60,0),MATCH(BW$5,'Results w relative recovery'!$DM$3:$HQ$3,0))</f>
        <v>600.89930000000004</v>
      </c>
      <c r="BX59" s="108">
        <f>INDEX('Results w relative recovery'!$DM$2:$HQ$60,MATCH($A59,'Results w relative recovery'!$A$2:$A$60,0),MATCH(BX$5,'Results w relative recovery'!$DM$3:$HQ$3,0))</f>
        <v>620.33339999999998</v>
      </c>
      <c r="BY59" s="108">
        <f>INDEX('Results w relative recovery'!$DM$2:$HQ$60,MATCH($A59,'Results w relative recovery'!$A$2:$A$60,0),MATCH(BY$5,'Results w relative recovery'!$DM$3:$HQ$3,0))</f>
        <v>609.5752</v>
      </c>
      <c r="BZ59" s="108">
        <f>INDEX('Results w relative recovery'!$DM$2:$HQ$60,MATCH($A59,'Results w relative recovery'!$A$2:$A$60,0),MATCH(BZ$5,'Results w relative recovery'!$DM$3:$HQ$3,0))</f>
        <v>569.46310000000005</v>
      </c>
      <c r="CA59" s="108">
        <f>INDEX('Results w relative recovery'!$DM$2:$HQ$60,MATCH($A59,'Results w relative recovery'!$A$2:$A$60,0),MATCH(CA$5,'Results w relative recovery'!$DM$3:$HQ$3,0))</f>
        <v>838.41700000000003</v>
      </c>
      <c r="CB59" s="108">
        <f>INDEX('Results w relative recovery'!$DM$2:$HQ$60,MATCH($A59,'Results w relative recovery'!$A$2:$A$60,0),MATCH(CB$5,'Results w relative recovery'!$DM$3:$HQ$3,0))</f>
        <v>688.72260000000006</v>
      </c>
      <c r="CC59" s="108">
        <f>INDEX('Results w relative recovery'!$DM$2:$HQ$60,MATCH($A59,'Results w relative recovery'!$A$2:$A$60,0),MATCH(CC$5,'Results w relative recovery'!$DM$3:$HQ$3,0))</f>
        <v>1391.7529</v>
      </c>
      <c r="CD59" s="108">
        <f>INDEX('Results w relative recovery'!$DM$2:$HQ$60,MATCH($A59,'Results w relative recovery'!$A$2:$A$60,0),MATCH(CD$5,'Results w relative recovery'!$DM$3:$HQ$3,0))</f>
        <v>883.24099999999999</v>
      </c>
      <c r="CE59" s="108">
        <f>INDEX('Results w relative recovery'!$DM$2:$HQ$60,MATCH($A59,'Results w relative recovery'!$A$2:$A$60,0),MATCH(CE$5,'Results w relative recovery'!$DM$3:$HQ$3,0))</f>
        <v>2032.1936000000001</v>
      </c>
      <c r="CF59" s="108">
        <f>INDEX('Results w relative recovery'!$DM$2:$HQ$60,MATCH($A59,'Results w relative recovery'!$A$2:$A$60,0),MATCH(CF$5,'Results w relative recovery'!$DM$3:$HQ$3,0))</f>
        <v>2411.4422</v>
      </c>
      <c r="CG59" s="108">
        <f>INDEX('Results w relative recovery'!$DM$2:$HQ$60,MATCH($A59,'Results w relative recovery'!$A$2:$A$60,0),MATCH(CG$5,'Results w relative recovery'!$DM$3:$HQ$3,0))</f>
        <v>2905.0036</v>
      </c>
      <c r="CH59" s="108">
        <f>INDEX('Results w relative recovery'!$DM$2:$HQ$60,MATCH($A59,'Results w relative recovery'!$A$2:$A$60,0),MATCH(CH$5,'Results w relative recovery'!$DM$3:$HQ$3,0))</f>
        <v>2281.6923999999999</v>
      </c>
      <c r="CI59" s="108" t="str">
        <f>INDEX('Results w relative recovery'!$DM$2:$HQ$60,MATCH($A59,'Results w relative recovery'!$A$2:$A$60,0),MATCH(CI$5,'Results w relative recovery'!$DM$3:$HQ$3,0))</f>
        <v>&lt; LOQ</v>
      </c>
      <c r="CJ59" s="108" t="str">
        <f>INDEX('Results w relative recovery'!$DM$2:$HQ$60,MATCH($A59,'Results w relative recovery'!$A$2:$A$60,0),MATCH(CJ$5,'Results w relative recovery'!$DM$3:$HQ$3,0))</f>
        <v>&lt; LOQ</v>
      </c>
      <c r="CK59" s="108" t="str">
        <f>INDEX('Results w relative recovery'!$DM$2:$HQ$60,MATCH($A59,'Results w relative recovery'!$A$2:$A$60,0),MATCH(CK$5,'Results w relative recovery'!$DM$3:$HQ$3,0))</f>
        <v>&lt; LOQ</v>
      </c>
      <c r="CL59" s="108" t="str">
        <f>INDEX('Results w relative recovery'!$DM$2:$HQ$60,MATCH($A59,'Results w relative recovery'!$A$2:$A$60,0),MATCH(CL$5,'Results w relative recovery'!$DM$3:$HQ$3,0))</f>
        <v>&lt; LOQ</v>
      </c>
      <c r="CM59" s="108" t="str">
        <f>INDEX('Results w relative recovery'!$DM$2:$HQ$60,MATCH($A59,'Results w relative recovery'!$A$2:$A$60,0),MATCH(CM$5,'Results w relative recovery'!$DM$3:$HQ$3,0))</f>
        <v>&lt; LOQ</v>
      </c>
      <c r="CN59" s="108">
        <f>INDEX('Results w relative recovery'!$DM$2:$HQ$60,MATCH($A59,'Results w relative recovery'!$A$2:$A$60,0),MATCH(CN$5,'Results w relative recovery'!$DM$3:$HQ$3,0))</f>
        <v>444.81970000000001</v>
      </c>
      <c r="CO59" s="108">
        <f>INDEX('Results w relative recovery'!$DM$2:$HQ$60,MATCH($A59,'Results w relative recovery'!$A$2:$A$60,0),MATCH(CO$5,'Results w relative recovery'!$DM$3:$HQ$3,0))</f>
        <v>2990.5596</v>
      </c>
      <c r="CP59" s="108">
        <f>INDEX('Results w relative recovery'!$DM$2:$HQ$60,MATCH($A59,'Results w relative recovery'!$A$2:$A$60,0),MATCH(CP$5,'Results w relative recovery'!$DM$3:$HQ$3,0))</f>
        <v>19191.623800000001</v>
      </c>
      <c r="CQ59" s="108">
        <f>INDEX('Results w relative recovery'!$DM$2:$HQ$60,MATCH($A59,'Results w relative recovery'!$A$2:$A$60,0),MATCH(CQ$5,'Results w relative recovery'!$DM$3:$HQ$3,0))</f>
        <v>110776.496</v>
      </c>
      <c r="CR59" s="108" t="str">
        <f>INDEX('Results w relative recovery'!$DM$2:$HQ$60,MATCH($A59,'Results w relative recovery'!$A$2:$A$60,0),MATCH(CR$5,'Results w relative recovery'!$DM$3:$HQ$3,0))</f>
        <v>&lt; LOQ</v>
      </c>
      <c r="CS59" s="108" t="str">
        <f>INDEX('Results w relative recovery'!$DM$2:$HQ$60,MATCH($A59,'Results w relative recovery'!$A$2:$A$60,0),MATCH(CS$5,'Results w relative recovery'!$DM$3:$HQ$3,0))</f>
        <v>&lt; LOQ</v>
      </c>
      <c r="CT59" s="108" t="str">
        <f>INDEX('Results w relative recovery'!$DM$2:$HQ$60,MATCH($A59,'Results w relative recovery'!$A$2:$A$60,0),MATCH(CT$5,'Results w relative recovery'!$DM$3:$HQ$3,0))</f>
        <v>&lt; LOQ</v>
      </c>
      <c r="CU59" s="108" t="str">
        <f>INDEX('Results w relative recovery'!$DM$2:$HQ$60,MATCH($A59,'Results w relative recovery'!$A$2:$A$60,0),MATCH(CU$5,'Results w relative recovery'!$DM$3:$HQ$3,0))</f>
        <v>&lt; LOQ</v>
      </c>
      <c r="CV59" s="108">
        <f>INDEX('Results w relative recovery'!$DM$2:$HQ$60,MATCH($A59,'Results w relative recovery'!$A$2:$A$60,0),MATCH(CV$5,'Results w relative recovery'!$DM$3:$HQ$3,0))</f>
        <v>238.4753</v>
      </c>
      <c r="CW59" s="108">
        <f>INDEX('Results w relative recovery'!$DM$2:$HQ$60,MATCH($A59,'Results w relative recovery'!$A$2:$A$60,0),MATCH(CW$5,'Results w relative recovery'!$DM$3:$HQ$3,0))</f>
        <v>1550.7207000000001</v>
      </c>
      <c r="CX59" s="108">
        <f>INDEX('Results w relative recovery'!$DM$2:$HQ$60,MATCH($A59,'Results w relative recovery'!$A$2:$A$60,0),MATCH(CX$5,'Results w relative recovery'!$DM$3:$HQ$3,0))</f>
        <v>4694.0240999999996</v>
      </c>
      <c r="CY59" s="108">
        <f>INDEX('Results w relative recovery'!$DM$2:$HQ$60,MATCH($A59,'Results w relative recovery'!$A$2:$A$60,0),MATCH(CY$5,'Results w relative recovery'!$DM$3:$HQ$3,0))</f>
        <v>40020.635699999999</v>
      </c>
      <c r="CZ59" s="108" t="str">
        <f>INDEX('Results w relative recovery'!$DM$2:$HQ$60,MATCH($A59,'Results w relative recovery'!$A$2:$A$60,0),MATCH(CZ$5,'Results w relative recovery'!$DM$3:$HQ$3,0))</f>
        <v>&lt; LOQ</v>
      </c>
      <c r="DA59" s="108" t="str">
        <f>INDEX('Results w relative recovery'!$DM$2:$HQ$60,MATCH($A59,'Results w relative recovery'!$A$2:$A$60,0),MATCH(DA$5,'Results w relative recovery'!$DM$3:$HQ$3,0))</f>
        <v>&lt; LOQ</v>
      </c>
      <c r="DB59" s="108" t="str">
        <f>INDEX('Results w relative recovery'!$DM$2:$HQ$60,MATCH($A59,'Results w relative recovery'!$A$2:$A$60,0),MATCH(DB$5,'Results w relative recovery'!$DM$3:$HQ$3,0))</f>
        <v>&lt; LOQ</v>
      </c>
      <c r="DC59" s="108" t="str">
        <f>INDEX('Results w relative recovery'!$DM$2:$HQ$60,MATCH($A59,'Results w relative recovery'!$A$2:$A$60,0),MATCH(DC$5,'Results w relative recovery'!$DM$3:$HQ$3,0))</f>
        <v>&lt; LOQ</v>
      </c>
      <c r="DD59" s="108" t="str">
        <f>INDEX('Results w relative recovery'!$DM$2:$HQ$60,MATCH($A59,'Results w relative recovery'!$A$2:$A$60,0),MATCH(DD$5,'Results w relative recovery'!$DM$3:$HQ$3,0))</f>
        <v>&lt; LOQ</v>
      </c>
      <c r="DE59" s="108" t="str">
        <f>INDEX('Results w relative recovery'!$DM$2:$HQ$60,MATCH($A59,'Results w relative recovery'!$A$2:$A$60,0),MATCH(DE$5,'Results w relative recovery'!$DM$3:$HQ$3,0))</f>
        <v>&lt; LOQ</v>
      </c>
      <c r="DF59" s="108" t="str">
        <f>INDEX('Results w relative recovery'!$DM$2:$HQ$60,MATCH($A59,'Results w relative recovery'!$A$2:$A$60,0),MATCH(DF$5,'Results w relative recovery'!$DM$3:$HQ$3,0))</f>
        <v>&lt; LOQ</v>
      </c>
      <c r="DG59" s="108" t="str">
        <f>INDEX('Results w relative recovery'!$DM$2:$HQ$60,MATCH($A59,'Results w relative recovery'!$A$2:$A$60,0),MATCH(DG$5,'Results w relative recovery'!$DM$3:$HQ$3,0))</f>
        <v>&lt; LOQ</v>
      </c>
      <c r="DH59" s="108" t="str">
        <f>INDEX('Results w relative recovery'!$DM$2:$HQ$60,MATCH($A59,'Results w relative recovery'!$A$2:$A$60,0),MATCH(DH$5,'Results w relative recovery'!$DM$3:$HQ$3,0))</f>
        <v>&lt; LOQ</v>
      </c>
      <c r="DI59" s="108" t="str">
        <f>INDEX('Results w relative recovery'!$DM$2:$HQ$60,MATCH($A59,'Results w relative recovery'!$A$2:$A$60,0),MATCH(DI$5,'Results w relative recovery'!$DM$3:$HQ$3,0))</f>
        <v>&lt; LOQ</v>
      </c>
      <c r="DJ59" s="108">
        <f>INDEX('Results w relative recovery'!$DM$2:$HQ$60,MATCH($A59,'Results w relative recovery'!$A$2:$A$60,0),MATCH(DJ$5,'Results w relative recovery'!$DM$3:$HQ$3,0))</f>
        <v>100.752</v>
      </c>
      <c r="DK59" s="108">
        <f>INDEX('Results w relative recovery'!$DM$2:$HQ$60,MATCH($A59,'Results w relative recovery'!$A$2:$A$60,0),MATCH(DK$5,'Results w relative recovery'!$DM$3:$HQ$3,0))</f>
        <v>203.69900000000001</v>
      </c>
      <c r="DL59" s="108">
        <f>INDEX('Results w relative recovery'!$DM$2:$HQ$60,MATCH($A59,'Results w relative recovery'!$A$2:$A$60,0),MATCH(DL$5,'Results w relative recovery'!$DM$3:$HQ$3,0))</f>
        <v>564.62400000000002</v>
      </c>
      <c r="DM59" s="108">
        <f>INDEX('Results w relative recovery'!$DM$2:$HQ$60,MATCH($A59,'Results w relative recovery'!$A$2:$A$60,0),MATCH(DM$5,'Results w relative recovery'!$DM$3:$HQ$3,0))</f>
        <v>1056.3956000000001</v>
      </c>
      <c r="DN59" s="108">
        <f>INDEX('Results w relative recovery'!$DM$2:$HQ$60,MATCH($A59,'Results w relative recovery'!$A$2:$A$60,0),MATCH(DN$5,'Results w relative recovery'!$DM$3:$HQ$3,0))</f>
        <v>4877.2628999999997</v>
      </c>
      <c r="DO59" s="108">
        <f>INDEX('Results w relative recovery'!$DM$2:$HQ$60,MATCH($A59,'Results w relative recovery'!$A$2:$A$60,0),MATCH(DO$5,'Results w relative recovery'!$DM$3:$HQ$3,0))</f>
        <v>6639.0418</v>
      </c>
    </row>
  </sheetData>
  <mergeCells count="3">
    <mergeCell ref="E4:F4"/>
    <mergeCell ref="G4:H4"/>
    <mergeCell ref="BS4:CH4"/>
  </mergeCells>
  <conditionalFormatting sqref="H15">
    <cfRule type="cellIs" dxfId="84" priority="1" operator="between">
      <formula>80</formula>
      <formula>120</formula>
    </cfRule>
  </conditionalFormatting>
  <conditionalFormatting sqref="I6">
    <cfRule type="cellIs" dxfId="83" priority="113" operator="between">
      <formula>1</formula>
      <formula>79</formula>
    </cfRule>
    <cfRule type="cellIs" dxfId="82" priority="114" operator="greaterThan">
      <formula>120</formula>
    </cfRule>
  </conditionalFormatting>
  <conditionalFormatting sqref="I6">
    <cfRule type="containsText" dxfId="81" priority="112" operator="containsText" text="&lt;">
      <formula>NOT(ISERROR(SEARCH("&lt;",I6)))</formula>
    </cfRule>
    <cfRule type="cellIs" dxfId="80" priority="115" operator="greaterThan">
      <formula>40</formula>
    </cfRule>
  </conditionalFormatting>
  <conditionalFormatting sqref="I6">
    <cfRule type="cellIs" dxfId="79" priority="111" operator="between">
      <formula>80</formula>
      <formula>120</formula>
    </cfRule>
  </conditionalFormatting>
  <conditionalFormatting sqref="I13:I15">
    <cfRule type="cellIs" dxfId="78" priority="108" operator="between">
      <formula>1</formula>
      <formula>79</formula>
    </cfRule>
    <cfRule type="cellIs" dxfId="77" priority="109" operator="greaterThan">
      <formula>120</formula>
    </cfRule>
  </conditionalFormatting>
  <conditionalFormatting sqref="I13:I15">
    <cfRule type="containsText" dxfId="76" priority="107" operator="containsText" text="&lt;">
      <formula>NOT(ISERROR(SEARCH("&lt;",I13)))</formula>
    </cfRule>
    <cfRule type="cellIs" dxfId="75" priority="110" operator="greaterThan">
      <formula>40</formula>
    </cfRule>
  </conditionalFormatting>
  <conditionalFormatting sqref="I13:I15">
    <cfRule type="cellIs" dxfId="74" priority="106" operator="between">
      <formula>80</formula>
      <formula>120</formula>
    </cfRule>
  </conditionalFormatting>
  <conditionalFormatting sqref="J6:J7">
    <cfRule type="cellIs" dxfId="73" priority="103" operator="between">
      <formula>1</formula>
      <formula>79</formula>
    </cfRule>
    <cfRule type="cellIs" dxfId="72" priority="104" operator="greaterThan">
      <formula>120</formula>
    </cfRule>
  </conditionalFormatting>
  <conditionalFormatting sqref="J6:J7">
    <cfRule type="containsText" dxfId="71" priority="102" operator="containsText" text="&lt;">
      <formula>NOT(ISERROR(SEARCH("&lt;",J6)))</formula>
    </cfRule>
    <cfRule type="cellIs" dxfId="70" priority="105" operator="greaterThan">
      <formula>40</formula>
    </cfRule>
  </conditionalFormatting>
  <conditionalFormatting sqref="J6:J7">
    <cfRule type="cellIs" dxfId="69" priority="101" operator="between">
      <formula>80</formula>
      <formula>120</formula>
    </cfRule>
  </conditionalFormatting>
  <conditionalFormatting sqref="K6">
    <cfRule type="cellIs" dxfId="68" priority="98" operator="between">
      <formula>1</formula>
      <formula>79</formula>
    </cfRule>
    <cfRule type="cellIs" dxfId="67" priority="99" operator="greaterThan">
      <formula>120</formula>
    </cfRule>
  </conditionalFormatting>
  <conditionalFormatting sqref="K6">
    <cfRule type="containsText" dxfId="66" priority="97" operator="containsText" text="&lt;">
      <formula>NOT(ISERROR(SEARCH("&lt;",K6)))</formula>
    </cfRule>
    <cfRule type="cellIs" dxfId="65" priority="100" operator="greaterThan">
      <formula>40</formula>
    </cfRule>
  </conditionalFormatting>
  <conditionalFormatting sqref="K6">
    <cfRule type="cellIs" dxfId="64" priority="96" operator="between">
      <formula>80</formula>
      <formula>120</formula>
    </cfRule>
  </conditionalFormatting>
  <conditionalFormatting sqref="K13:K15">
    <cfRule type="cellIs" dxfId="63" priority="93" operator="between">
      <formula>1</formula>
      <formula>79</formula>
    </cfRule>
    <cfRule type="cellIs" dxfId="62" priority="94" operator="greaterThan">
      <formula>120</formula>
    </cfRule>
  </conditionalFormatting>
  <conditionalFormatting sqref="K13:K15">
    <cfRule type="containsText" dxfId="61" priority="92" operator="containsText" text="&lt;">
      <formula>NOT(ISERROR(SEARCH("&lt;",K13)))</formula>
    </cfRule>
    <cfRule type="cellIs" dxfId="60" priority="95" operator="greaterThan">
      <formula>40</formula>
    </cfRule>
  </conditionalFormatting>
  <conditionalFormatting sqref="K13:K15">
    <cfRule type="cellIs" dxfId="59" priority="91" operator="between">
      <formula>80</formula>
      <formula>120</formula>
    </cfRule>
  </conditionalFormatting>
  <conditionalFormatting sqref="J15:J21">
    <cfRule type="cellIs" dxfId="58" priority="88" operator="between">
      <formula>1</formula>
      <formula>79</formula>
    </cfRule>
    <cfRule type="cellIs" dxfId="57" priority="89" operator="greaterThan">
      <formula>120</formula>
    </cfRule>
  </conditionalFormatting>
  <conditionalFormatting sqref="J15:J21">
    <cfRule type="containsText" dxfId="56" priority="87" operator="containsText" text="&lt;">
      <formula>NOT(ISERROR(SEARCH("&lt;",J15)))</formula>
    </cfRule>
    <cfRule type="cellIs" dxfId="55" priority="90" operator="greaterThan">
      <formula>40</formula>
    </cfRule>
  </conditionalFormatting>
  <conditionalFormatting sqref="J15:J21">
    <cfRule type="cellIs" dxfId="54" priority="86" operator="between">
      <formula>80</formula>
      <formula>120</formula>
    </cfRule>
  </conditionalFormatting>
  <conditionalFormatting sqref="I17">
    <cfRule type="cellIs" dxfId="53" priority="83" operator="between">
      <formula>1</formula>
      <formula>79</formula>
    </cfRule>
    <cfRule type="cellIs" dxfId="52" priority="84" operator="greaterThan">
      <formula>120</formula>
    </cfRule>
  </conditionalFormatting>
  <conditionalFormatting sqref="I17">
    <cfRule type="containsText" dxfId="51" priority="82" operator="containsText" text="&lt;">
      <formula>NOT(ISERROR(SEARCH("&lt;",I17)))</formula>
    </cfRule>
    <cfRule type="cellIs" dxfId="50" priority="85" operator="greaterThan">
      <formula>40</formula>
    </cfRule>
  </conditionalFormatting>
  <conditionalFormatting sqref="I17">
    <cfRule type="cellIs" dxfId="49" priority="81" operator="between">
      <formula>80</formula>
      <formula>120</formula>
    </cfRule>
  </conditionalFormatting>
  <conditionalFormatting sqref="I20:I21">
    <cfRule type="cellIs" dxfId="48" priority="78" operator="between">
      <formula>1</formula>
      <formula>79</formula>
    </cfRule>
    <cfRule type="cellIs" dxfId="47" priority="79" operator="greaterThan">
      <formula>120</formula>
    </cfRule>
  </conditionalFormatting>
  <conditionalFormatting sqref="I20:I21">
    <cfRule type="containsText" dxfId="46" priority="77" operator="containsText" text="&lt;">
      <formula>NOT(ISERROR(SEARCH("&lt;",I20)))</formula>
    </cfRule>
    <cfRule type="cellIs" dxfId="45" priority="80" operator="greaterThan">
      <formula>40</formula>
    </cfRule>
  </conditionalFormatting>
  <conditionalFormatting sqref="I20:I21">
    <cfRule type="cellIs" dxfId="44" priority="76" operator="between">
      <formula>80</formula>
      <formula>120</formula>
    </cfRule>
  </conditionalFormatting>
  <conditionalFormatting sqref="K17">
    <cfRule type="cellIs" dxfId="43" priority="73" operator="between">
      <formula>1</formula>
      <formula>79</formula>
    </cfRule>
    <cfRule type="cellIs" dxfId="42" priority="74" operator="greaterThan">
      <formula>120</formula>
    </cfRule>
  </conditionalFormatting>
  <conditionalFormatting sqref="K17">
    <cfRule type="containsText" dxfId="41" priority="72" operator="containsText" text="&lt;">
      <formula>NOT(ISERROR(SEARCH("&lt;",K17)))</formula>
    </cfRule>
    <cfRule type="cellIs" dxfId="40" priority="75" operator="greaterThan">
      <formula>40</formula>
    </cfRule>
  </conditionalFormatting>
  <conditionalFormatting sqref="K17">
    <cfRule type="cellIs" dxfId="39" priority="71" operator="between">
      <formula>80</formula>
      <formula>120</formula>
    </cfRule>
  </conditionalFormatting>
  <conditionalFormatting sqref="K20">
    <cfRule type="cellIs" dxfId="38" priority="68" operator="between">
      <formula>1</formula>
      <formula>79</formula>
    </cfRule>
    <cfRule type="cellIs" dxfId="37" priority="69" operator="greaterThan">
      <formula>120</formula>
    </cfRule>
  </conditionalFormatting>
  <conditionalFormatting sqref="K20">
    <cfRule type="containsText" dxfId="36" priority="67" operator="containsText" text="&lt;">
      <formula>NOT(ISERROR(SEARCH("&lt;",K20)))</formula>
    </cfRule>
    <cfRule type="cellIs" dxfId="35" priority="70" operator="greaterThan">
      <formula>40</formula>
    </cfRule>
  </conditionalFormatting>
  <conditionalFormatting sqref="K20">
    <cfRule type="cellIs" dxfId="34" priority="66" operator="between">
      <formula>80</formula>
      <formula>120</formula>
    </cfRule>
  </conditionalFormatting>
  <conditionalFormatting sqref="G6:G21">
    <cfRule type="cellIs" dxfId="33" priority="33" operator="between">
      <formula>1</formula>
      <formula>79</formula>
    </cfRule>
    <cfRule type="cellIs" dxfId="32" priority="34" operator="greaterThan">
      <formula>120</formula>
    </cfRule>
  </conditionalFormatting>
  <conditionalFormatting sqref="G6:G21">
    <cfRule type="containsText" dxfId="31" priority="32" operator="containsText" text="&lt;">
      <formula>NOT(ISERROR(SEARCH("&lt;",G6)))</formula>
    </cfRule>
    <cfRule type="cellIs" dxfId="30" priority="35" operator="greaterThan">
      <formula>40</formula>
    </cfRule>
  </conditionalFormatting>
  <conditionalFormatting sqref="G6:G21">
    <cfRule type="cellIs" dxfId="29" priority="31" operator="between">
      <formula>80</formula>
      <formula>120</formula>
    </cfRule>
  </conditionalFormatting>
  <conditionalFormatting sqref="H7:H14">
    <cfRule type="cellIs" dxfId="28" priority="28" operator="between">
      <formula>1</formula>
      <formula>79</formula>
    </cfRule>
    <cfRule type="cellIs" dxfId="27" priority="29" operator="greaterThan">
      <formula>120</formula>
    </cfRule>
  </conditionalFormatting>
  <conditionalFormatting sqref="H7:H14">
    <cfRule type="containsText" dxfId="26" priority="27" operator="containsText" text="&lt;">
      <formula>NOT(ISERROR(SEARCH("&lt;",H7)))</formula>
    </cfRule>
    <cfRule type="cellIs" dxfId="25" priority="30" operator="greaterThan">
      <formula>40</formula>
    </cfRule>
  </conditionalFormatting>
  <conditionalFormatting sqref="H7:H14">
    <cfRule type="cellIs" dxfId="24" priority="26" operator="between">
      <formula>80</formula>
      <formula>120</formula>
    </cfRule>
  </conditionalFormatting>
  <conditionalFormatting sqref="H6">
    <cfRule type="cellIs" dxfId="23" priority="23" operator="between">
      <formula>1</formula>
      <formula>79</formula>
    </cfRule>
    <cfRule type="cellIs" dxfId="22" priority="24" operator="greaterThan">
      <formula>120</formula>
    </cfRule>
  </conditionalFormatting>
  <conditionalFormatting sqref="H6">
    <cfRule type="containsText" dxfId="21" priority="22" operator="containsText" text="&lt;">
      <formula>NOT(ISERROR(SEARCH("&lt;",H6)))</formula>
    </cfRule>
    <cfRule type="cellIs" dxfId="20" priority="25" operator="greaterThan">
      <formula>40</formula>
    </cfRule>
  </conditionalFormatting>
  <conditionalFormatting sqref="H6">
    <cfRule type="cellIs" dxfId="19" priority="21" operator="between">
      <formula>80</formula>
      <formula>120</formula>
    </cfRule>
  </conditionalFormatting>
  <conditionalFormatting sqref="H16:H21">
    <cfRule type="cellIs" dxfId="18" priority="18" operator="between">
      <formula>1</formula>
      <formula>79</formula>
    </cfRule>
    <cfRule type="cellIs" dxfId="17" priority="19" operator="greaterThan">
      <formula>120</formula>
    </cfRule>
  </conditionalFormatting>
  <conditionalFormatting sqref="H16:H21">
    <cfRule type="containsText" dxfId="16" priority="17" operator="containsText" text="&lt;">
      <formula>NOT(ISERROR(SEARCH("&lt;",H16)))</formula>
    </cfRule>
    <cfRule type="cellIs" dxfId="15" priority="20" operator="greaterThan">
      <formula>40</formula>
    </cfRule>
  </conditionalFormatting>
  <conditionalFormatting sqref="H16:H21">
    <cfRule type="cellIs" dxfId="14" priority="16" operator="between">
      <formula>80</formula>
      <formula>120</formula>
    </cfRule>
  </conditionalFormatting>
  <conditionalFormatting sqref="H15">
    <cfRule type="cellIs" dxfId="13" priority="3" operator="between">
      <formula>1</formula>
      <formula>79</formula>
    </cfRule>
    <cfRule type="cellIs" dxfId="12" priority="4" operator="greaterThan">
      <formula>120</formula>
    </cfRule>
  </conditionalFormatting>
  <conditionalFormatting sqref="H15">
    <cfRule type="containsText" dxfId="11" priority="2" operator="containsText" text="&lt;">
      <formula>NOT(ISERROR(SEARCH("&lt;",H15)))</formula>
    </cfRule>
    <cfRule type="cellIs" dxfId="10" priority="5" operator="greaterThan">
      <formula>40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zoomScale="115" zoomScaleNormal="11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ColWidth="12.85546875" defaultRowHeight="15" x14ac:dyDescent="0.25"/>
  <cols>
    <col min="1" max="1" width="34" style="102" customWidth="1"/>
    <col min="2" max="2" width="31.5703125" style="102" customWidth="1"/>
    <col min="3" max="3" width="24.42578125" style="102" customWidth="1"/>
    <col min="4" max="4" width="6.42578125" style="102" customWidth="1"/>
    <col min="5" max="5" width="7.85546875" style="102" customWidth="1"/>
    <col min="6" max="6" width="8.7109375" style="103" customWidth="1"/>
    <col min="7" max="7" width="9.140625" style="103" customWidth="1"/>
    <col min="8" max="8" width="5.42578125" style="102" customWidth="1"/>
    <col min="9" max="9" width="8.85546875" style="102" customWidth="1"/>
    <col min="10" max="10" width="7.7109375" style="102" customWidth="1"/>
    <col min="11" max="11" width="9.28515625" style="102" customWidth="1"/>
    <col min="12" max="12" width="6.42578125" style="102" customWidth="1"/>
    <col min="13" max="13" width="8.5703125" style="102" customWidth="1"/>
    <col min="14" max="16384" width="12.85546875" style="102"/>
  </cols>
  <sheetData>
    <row r="1" spans="1:13" s="126" customFormat="1" ht="15.75" customHeight="1" x14ac:dyDescent="0.3">
      <c r="A1" s="140" t="s">
        <v>178</v>
      </c>
      <c r="B1" s="140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126" customFormat="1" ht="15.75" customHeight="1" x14ac:dyDescent="0.3">
      <c r="A2" s="140" t="s">
        <v>166</v>
      </c>
      <c r="B2" s="140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</row>
    <row r="3" spans="1:13" ht="10.5" customHeight="1" x14ac:dyDescent="0.2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/>
      <c r="L3" s="6"/>
      <c r="M3" s="6"/>
    </row>
    <row r="4" spans="1:13" ht="5.2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4" customFormat="1" ht="51" x14ac:dyDescent="0.2">
      <c r="A5" s="124" t="s">
        <v>14</v>
      </c>
      <c r="B5" s="124"/>
      <c r="C5" s="124" t="s">
        <v>21</v>
      </c>
      <c r="D5" s="124" t="s">
        <v>167</v>
      </c>
      <c r="E5" s="124" t="s">
        <v>25</v>
      </c>
      <c r="F5" s="127" t="s">
        <v>144</v>
      </c>
      <c r="G5" s="127" t="s">
        <v>143</v>
      </c>
      <c r="H5" s="127" t="s">
        <v>125</v>
      </c>
      <c r="I5" s="127" t="s">
        <v>145</v>
      </c>
      <c r="J5" s="127" t="s">
        <v>146</v>
      </c>
      <c r="K5" s="124" t="s">
        <v>74</v>
      </c>
      <c r="L5" s="124" t="s">
        <v>76</v>
      </c>
      <c r="M5" s="124" t="s">
        <v>147</v>
      </c>
    </row>
    <row r="6" spans="1:13" x14ac:dyDescent="0.25">
      <c r="A6" s="103" t="s">
        <v>246</v>
      </c>
      <c r="B6" s="103" t="s">
        <v>246</v>
      </c>
      <c r="C6" s="103" t="s">
        <v>199</v>
      </c>
      <c r="D6" s="157" t="s">
        <v>196</v>
      </c>
      <c r="E6" s="6" t="s">
        <v>26</v>
      </c>
      <c r="F6" s="6">
        <v>20</v>
      </c>
      <c r="G6" s="6">
        <v>5000</v>
      </c>
      <c r="H6" s="6" t="s">
        <v>120</v>
      </c>
      <c r="I6" s="6">
        <v>20</v>
      </c>
      <c r="J6" s="6">
        <v>0.99770000000000003</v>
      </c>
      <c r="K6" s="6" t="s">
        <v>119</v>
      </c>
      <c r="L6" s="6">
        <v>8.6999999999999993</v>
      </c>
      <c r="M6" s="6"/>
    </row>
    <row r="7" spans="1:13" x14ac:dyDescent="0.25">
      <c r="A7" s="103" t="s">
        <v>248</v>
      </c>
      <c r="B7" s="103" t="s">
        <v>248</v>
      </c>
      <c r="C7" s="103" t="s">
        <v>197</v>
      </c>
      <c r="D7" s="96"/>
      <c r="E7" s="6" t="s">
        <v>26</v>
      </c>
      <c r="F7" s="6">
        <v>10</v>
      </c>
      <c r="G7" s="6">
        <v>5000</v>
      </c>
      <c r="H7" s="6" t="s">
        <v>120</v>
      </c>
      <c r="I7" s="6">
        <v>10</v>
      </c>
      <c r="J7" s="6">
        <v>0.99829999999999997</v>
      </c>
      <c r="K7" s="6" t="s">
        <v>119</v>
      </c>
      <c r="L7" s="6">
        <v>8.6</v>
      </c>
      <c r="M7" s="96"/>
    </row>
    <row r="8" spans="1:13" x14ac:dyDescent="0.25">
      <c r="A8" s="103" t="s">
        <v>250</v>
      </c>
      <c r="B8" s="103" t="s">
        <v>250</v>
      </c>
      <c r="C8" s="103" t="s">
        <v>149</v>
      </c>
      <c r="D8" s="96"/>
      <c r="E8" s="158" t="s">
        <v>196</v>
      </c>
      <c r="F8" s="6" t="s">
        <v>120</v>
      </c>
      <c r="G8" s="6" t="s">
        <v>120</v>
      </c>
      <c r="H8" s="6" t="s">
        <v>120</v>
      </c>
      <c r="I8" s="6" t="s">
        <v>120</v>
      </c>
      <c r="J8" s="6" t="s">
        <v>120</v>
      </c>
      <c r="K8" s="6" t="s">
        <v>120</v>
      </c>
      <c r="L8" s="6">
        <v>8.4</v>
      </c>
      <c r="M8" s="96"/>
    </row>
    <row r="9" spans="1:13" x14ac:dyDescent="0.25">
      <c r="A9" s="103" t="s">
        <v>252</v>
      </c>
      <c r="B9" s="103" t="s">
        <v>252</v>
      </c>
      <c r="C9" s="103" t="s">
        <v>217</v>
      </c>
      <c r="D9" s="6"/>
      <c r="E9" s="6" t="s">
        <v>26</v>
      </c>
      <c r="F9" s="6">
        <v>5</v>
      </c>
      <c r="G9" s="6">
        <v>5000</v>
      </c>
      <c r="H9" s="6">
        <v>11</v>
      </c>
      <c r="I9" s="6">
        <v>20</v>
      </c>
      <c r="J9" s="6">
        <v>0.99880000000000002</v>
      </c>
      <c r="K9" s="6" t="s">
        <v>119</v>
      </c>
      <c r="L9" s="6">
        <v>11.7</v>
      </c>
      <c r="M9" s="159" t="s">
        <v>245</v>
      </c>
    </row>
    <row r="10" spans="1:13" x14ac:dyDescent="0.25">
      <c r="A10" s="103" t="s">
        <v>30</v>
      </c>
      <c r="B10" s="103" t="s">
        <v>30</v>
      </c>
      <c r="C10" s="103" t="s">
        <v>179</v>
      </c>
      <c r="D10" s="96"/>
      <c r="E10" s="6" t="s">
        <v>26</v>
      </c>
      <c r="F10" s="6">
        <v>50</v>
      </c>
      <c r="G10" s="6">
        <v>7500</v>
      </c>
      <c r="H10" s="6" t="s">
        <v>120</v>
      </c>
      <c r="I10" s="6">
        <v>50</v>
      </c>
      <c r="J10" s="6">
        <v>0.998</v>
      </c>
      <c r="K10" s="6" t="s">
        <v>119</v>
      </c>
      <c r="L10" s="6">
        <v>4.7</v>
      </c>
      <c r="M10" s="96"/>
    </row>
    <row r="11" spans="1:13" x14ac:dyDescent="0.25">
      <c r="A11" s="103" t="s">
        <v>31</v>
      </c>
      <c r="B11" s="103" t="s">
        <v>31</v>
      </c>
      <c r="C11" s="103" t="s">
        <v>149</v>
      </c>
      <c r="D11" s="96"/>
      <c r="E11" s="6" t="s">
        <v>26</v>
      </c>
      <c r="F11" s="6">
        <v>5</v>
      </c>
      <c r="G11" s="6">
        <v>5000</v>
      </c>
      <c r="H11" s="6" t="s">
        <v>120</v>
      </c>
      <c r="I11" s="6">
        <v>5</v>
      </c>
      <c r="J11" s="6">
        <v>0.99829999999999997</v>
      </c>
      <c r="K11" s="6" t="s">
        <v>119</v>
      </c>
      <c r="L11" s="6">
        <v>8.4</v>
      </c>
      <c r="M11" s="96"/>
    </row>
    <row r="12" spans="1:13" x14ac:dyDescent="0.25">
      <c r="A12" s="103" t="s">
        <v>34</v>
      </c>
      <c r="B12" s="103" t="s">
        <v>34</v>
      </c>
      <c r="C12" s="103" t="s">
        <v>148</v>
      </c>
      <c r="D12" s="96"/>
      <c r="E12" s="6" t="s">
        <v>26</v>
      </c>
      <c r="F12" s="6">
        <v>10</v>
      </c>
      <c r="G12" s="6">
        <v>5000</v>
      </c>
      <c r="H12" s="6" t="s">
        <v>120</v>
      </c>
      <c r="I12" s="6">
        <v>10</v>
      </c>
      <c r="J12" s="6">
        <v>0.99509999999999998</v>
      </c>
      <c r="K12" s="6" t="s">
        <v>119</v>
      </c>
      <c r="L12" s="6">
        <v>6.4</v>
      </c>
      <c r="M12" s="96"/>
    </row>
    <row r="13" spans="1:13" x14ac:dyDescent="0.25">
      <c r="A13" s="103" t="s">
        <v>5</v>
      </c>
      <c r="B13" s="103" t="s">
        <v>5</v>
      </c>
      <c r="C13" s="103" t="s">
        <v>150</v>
      </c>
      <c r="D13" s="157" t="s">
        <v>196</v>
      </c>
      <c r="E13" s="6" t="s">
        <v>26</v>
      </c>
      <c r="F13" s="6">
        <v>100</v>
      </c>
      <c r="G13" s="6">
        <v>5000</v>
      </c>
      <c r="H13" s="6" t="s">
        <v>120</v>
      </c>
      <c r="I13" s="6">
        <v>100</v>
      </c>
      <c r="J13" s="6">
        <v>0.99539999999999995</v>
      </c>
      <c r="K13" s="6" t="s">
        <v>119</v>
      </c>
      <c r="L13" s="6">
        <v>9.5</v>
      </c>
      <c r="M13" s="6"/>
    </row>
    <row r="14" spans="1:13" x14ac:dyDescent="0.25">
      <c r="A14" s="103" t="s">
        <v>202</v>
      </c>
      <c r="B14" s="103" t="s">
        <v>202</v>
      </c>
      <c r="C14" s="103" t="s">
        <v>203</v>
      </c>
      <c r="D14" s="6"/>
      <c r="E14" s="6" t="s">
        <v>26</v>
      </c>
      <c r="F14" s="6" t="s">
        <v>120</v>
      </c>
      <c r="G14" s="6" t="s">
        <v>120</v>
      </c>
      <c r="H14" s="6" t="s">
        <v>120</v>
      </c>
      <c r="I14" s="6" t="s">
        <v>120</v>
      </c>
      <c r="J14" s="6" t="s">
        <v>120</v>
      </c>
      <c r="K14" s="6" t="s">
        <v>120</v>
      </c>
      <c r="L14" s="6">
        <v>9.1</v>
      </c>
      <c r="M14" s="6"/>
    </row>
    <row r="15" spans="1:13" x14ac:dyDescent="0.25">
      <c r="A15" s="103" t="s">
        <v>37</v>
      </c>
      <c r="B15" s="103" t="s">
        <v>37</v>
      </c>
      <c r="C15" s="103" t="s">
        <v>229</v>
      </c>
      <c r="D15" s="6"/>
      <c r="E15" s="6" t="s">
        <v>26</v>
      </c>
      <c r="F15" s="6">
        <v>10</v>
      </c>
      <c r="G15" s="6">
        <v>1000</v>
      </c>
      <c r="H15" s="6">
        <v>15</v>
      </c>
      <c r="I15" s="6">
        <v>30</v>
      </c>
      <c r="J15" s="6">
        <v>0.99270000000000003</v>
      </c>
      <c r="K15" s="6" t="s">
        <v>119</v>
      </c>
      <c r="L15" s="6">
        <v>15.7</v>
      </c>
      <c r="M15" s="6"/>
    </row>
    <row r="16" spans="1:13" x14ac:dyDescent="0.25">
      <c r="A16" s="98" t="s">
        <v>16</v>
      </c>
      <c r="B16" s="103" t="s">
        <v>16</v>
      </c>
      <c r="C16" s="103" t="s">
        <v>220</v>
      </c>
      <c r="D16" s="6"/>
      <c r="E16" s="6" t="s">
        <v>26</v>
      </c>
      <c r="F16" s="6">
        <v>10</v>
      </c>
      <c r="G16" s="6">
        <v>1000</v>
      </c>
      <c r="H16" s="6" t="s">
        <v>120</v>
      </c>
      <c r="I16" s="6">
        <v>10</v>
      </c>
      <c r="J16" s="6">
        <v>0.99180000000000001</v>
      </c>
      <c r="K16" s="6" t="s">
        <v>119</v>
      </c>
      <c r="L16" s="6">
        <v>14.3</v>
      </c>
      <c r="M16" s="6"/>
    </row>
    <row r="17" spans="1:13" x14ac:dyDescent="0.25">
      <c r="A17" s="103" t="s">
        <v>257</v>
      </c>
      <c r="B17" s="103" t="s">
        <v>257</v>
      </c>
      <c r="C17" s="103" t="s">
        <v>194</v>
      </c>
      <c r="D17" s="157" t="s">
        <v>196</v>
      </c>
      <c r="E17" s="6" t="s">
        <v>26</v>
      </c>
      <c r="F17" s="6">
        <v>5</v>
      </c>
      <c r="G17" s="6">
        <v>5000</v>
      </c>
      <c r="H17" s="6" t="s">
        <v>120</v>
      </c>
      <c r="I17" s="6">
        <v>5</v>
      </c>
      <c r="J17" s="6">
        <v>0.99460000000000004</v>
      </c>
      <c r="K17" s="6" t="s">
        <v>119</v>
      </c>
      <c r="L17" s="6">
        <v>8</v>
      </c>
      <c r="M17" s="96"/>
    </row>
    <row r="18" spans="1:13" x14ac:dyDescent="0.25">
      <c r="A18" s="103" t="s">
        <v>222</v>
      </c>
      <c r="B18" s="103" t="s">
        <v>222</v>
      </c>
      <c r="C18" s="103" t="s">
        <v>223</v>
      </c>
      <c r="D18" s="6"/>
      <c r="E18" s="6" t="s">
        <v>26</v>
      </c>
      <c r="F18" s="6">
        <v>5</v>
      </c>
      <c r="G18" s="6">
        <v>1000</v>
      </c>
      <c r="H18" s="6">
        <v>3</v>
      </c>
      <c r="I18" s="6">
        <v>10</v>
      </c>
      <c r="J18" s="6">
        <v>0.99529999999999996</v>
      </c>
      <c r="K18" s="6" t="s">
        <v>119</v>
      </c>
      <c r="L18" s="6">
        <v>14.9</v>
      </c>
      <c r="M18" s="159" t="s">
        <v>244</v>
      </c>
    </row>
    <row r="19" spans="1:13" x14ac:dyDescent="0.25">
      <c r="A19" s="103" t="s">
        <v>260</v>
      </c>
      <c r="B19" s="103" t="s">
        <v>260</v>
      </c>
      <c r="C19" s="103" t="s">
        <v>182</v>
      </c>
      <c r="D19" s="96"/>
      <c r="E19" s="6" t="s">
        <v>26</v>
      </c>
      <c r="F19" s="6">
        <v>50</v>
      </c>
      <c r="G19" s="6">
        <v>5000</v>
      </c>
      <c r="H19" s="6" t="s">
        <v>120</v>
      </c>
      <c r="I19" s="6">
        <v>50</v>
      </c>
      <c r="J19" s="6">
        <v>0.99770000000000003</v>
      </c>
      <c r="K19" s="6" t="s">
        <v>119</v>
      </c>
      <c r="L19" s="6">
        <v>6.5</v>
      </c>
      <c r="M19" s="96"/>
    </row>
    <row r="20" spans="1:13" x14ac:dyDescent="0.25">
      <c r="A20" s="98" t="s">
        <v>262</v>
      </c>
      <c r="B20" s="103" t="s">
        <v>262</v>
      </c>
      <c r="C20" s="103" t="s">
        <v>221</v>
      </c>
      <c r="D20" s="6"/>
      <c r="E20" s="6" t="s">
        <v>26</v>
      </c>
      <c r="F20" s="6">
        <v>5</v>
      </c>
      <c r="G20" s="6">
        <v>1000</v>
      </c>
      <c r="H20" s="6" t="s">
        <v>120</v>
      </c>
      <c r="I20" s="6">
        <v>5</v>
      </c>
      <c r="J20" s="6">
        <v>0.99390000000000001</v>
      </c>
      <c r="K20" s="6" t="s">
        <v>119</v>
      </c>
      <c r="L20" s="6">
        <v>14.7</v>
      </c>
      <c r="M20" s="6"/>
    </row>
    <row r="21" spans="1:13" x14ac:dyDescent="0.25">
      <c r="A21" s="103" t="s">
        <v>19</v>
      </c>
      <c r="B21" s="103" t="s">
        <v>19</v>
      </c>
      <c r="C21" s="103" t="s">
        <v>153</v>
      </c>
      <c r="D21" s="6"/>
      <c r="E21" s="6" t="s">
        <v>26</v>
      </c>
      <c r="F21" s="6">
        <v>5</v>
      </c>
      <c r="G21" s="6">
        <v>5000</v>
      </c>
      <c r="H21" s="6">
        <v>2.5</v>
      </c>
      <c r="I21" s="6">
        <v>10</v>
      </c>
      <c r="J21" s="6">
        <v>0.99880000000000002</v>
      </c>
      <c r="K21" s="6" t="s">
        <v>119</v>
      </c>
      <c r="L21" s="6">
        <v>15.4</v>
      </c>
      <c r="M21" s="6"/>
    </row>
    <row r="22" spans="1:13" x14ac:dyDescent="0.25">
      <c r="A22" s="103" t="s">
        <v>216</v>
      </c>
      <c r="B22" s="103" t="s">
        <v>216</v>
      </c>
      <c r="C22" s="103" t="s">
        <v>217</v>
      </c>
      <c r="D22" s="6"/>
      <c r="E22" s="158" t="s">
        <v>196</v>
      </c>
      <c r="F22" s="6" t="s">
        <v>120</v>
      </c>
      <c r="G22" s="6" t="s">
        <v>120</v>
      </c>
      <c r="H22" s="6" t="s">
        <v>120</v>
      </c>
      <c r="I22" s="6" t="s">
        <v>120</v>
      </c>
      <c r="J22" s="6" t="s">
        <v>120</v>
      </c>
      <c r="K22" s="6" t="s">
        <v>120</v>
      </c>
      <c r="L22" s="6">
        <v>11.5</v>
      </c>
      <c r="M22" s="6"/>
    </row>
    <row r="23" spans="1:13" x14ac:dyDescent="0.25">
      <c r="A23" s="103" t="s">
        <v>192</v>
      </c>
      <c r="B23" s="103" t="s">
        <v>192</v>
      </c>
      <c r="C23" s="103" t="s">
        <v>193</v>
      </c>
      <c r="D23" s="6"/>
      <c r="E23" s="6" t="s">
        <v>26</v>
      </c>
      <c r="F23" s="6">
        <v>100</v>
      </c>
      <c r="G23" s="6">
        <v>7500</v>
      </c>
      <c r="H23" s="6" t="s">
        <v>120</v>
      </c>
      <c r="I23" s="6">
        <v>100</v>
      </c>
      <c r="J23" s="6">
        <v>0.99929999999999997</v>
      </c>
      <c r="K23" s="6" t="s">
        <v>119</v>
      </c>
      <c r="L23" s="6">
        <v>7.7</v>
      </c>
      <c r="M23" s="96"/>
    </row>
    <row r="24" spans="1:13" x14ac:dyDescent="0.25">
      <c r="A24" s="103" t="s">
        <v>44</v>
      </c>
      <c r="B24" s="103" t="s">
        <v>44</v>
      </c>
      <c r="C24" s="103" t="s">
        <v>228</v>
      </c>
      <c r="D24" s="6"/>
      <c r="E24" s="6" t="s">
        <v>26</v>
      </c>
      <c r="F24" s="6" t="s">
        <v>120</v>
      </c>
      <c r="G24" s="6" t="s">
        <v>120</v>
      </c>
      <c r="H24" s="6" t="s">
        <v>120</v>
      </c>
      <c r="I24" s="6" t="s">
        <v>120</v>
      </c>
      <c r="J24" s="6" t="s">
        <v>120</v>
      </c>
      <c r="K24" s="6" t="s">
        <v>120</v>
      </c>
      <c r="L24" s="6">
        <v>15.3</v>
      </c>
      <c r="M24" s="6"/>
    </row>
    <row r="25" spans="1:13" x14ac:dyDescent="0.25">
      <c r="A25" s="103" t="s">
        <v>0</v>
      </c>
      <c r="B25" s="103" t="s">
        <v>0</v>
      </c>
      <c r="C25" s="103" t="s">
        <v>156</v>
      </c>
      <c r="D25" s="6"/>
      <c r="E25" s="6" t="s">
        <v>26</v>
      </c>
      <c r="F25" s="6">
        <v>0.5</v>
      </c>
      <c r="G25" s="6">
        <v>5000</v>
      </c>
      <c r="H25" s="6" t="s">
        <v>120</v>
      </c>
      <c r="I25" s="6">
        <v>0.5</v>
      </c>
      <c r="J25" s="6">
        <v>0.99960000000000004</v>
      </c>
      <c r="K25" s="6" t="s">
        <v>119</v>
      </c>
      <c r="L25" s="6">
        <v>18</v>
      </c>
      <c r="M25" s="6"/>
    </row>
    <row r="26" spans="1:13" x14ac:dyDescent="0.25">
      <c r="A26" s="103" t="s">
        <v>2</v>
      </c>
      <c r="B26" s="103" t="s">
        <v>2</v>
      </c>
      <c r="C26" s="103" t="s">
        <v>154</v>
      </c>
      <c r="D26" s="6"/>
      <c r="E26" s="6" t="s">
        <v>26</v>
      </c>
      <c r="F26" s="6">
        <v>50</v>
      </c>
      <c r="G26" s="6">
        <v>5000</v>
      </c>
      <c r="H26" s="6">
        <v>15</v>
      </c>
      <c r="I26" s="6">
        <v>50</v>
      </c>
      <c r="J26" s="6">
        <v>0.99790000000000001</v>
      </c>
      <c r="K26" s="6" t="s">
        <v>119</v>
      </c>
      <c r="L26" s="6">
        <v>17.600000000000001</v>
      </c>
      <c r="M26" s="6"/>
    </row>
    <row r="27" spans="1:13" x14ac:dyDescent="0.25">
      <c r="A27" s="103" t="s">
        <v>233</v>
      </c>
      <c r="B27" s="103" t="s">
        <v>233</v>
      </c>
      <c r="C27" s="103" t="s">
        <v>234</v>
      </c>
      <c r="D27" s="6"/>
      <c r="E27" s="6" t="s">
        <v>26</v>
      </c>
      <c r="F27" s="6">
        <v>10</v>
      </c>
      <c r="G27" s="6">
        <v>5000</v>
      </c>
      <c r="H27" s="6" t="s">
        <v>120</v>
      </c>
      <c r="I27" s="6">
        <v>10</v>
      </c>
      <c r="J27" s="6">
        <v>0.99770000000000003</v>
      </c>
      <c r="K27" s="6" t="s">
        <v>119</v>
      </c>
      <c r="L27" s="6">
        <v>16.399999999999999</v>
      </c>
      <c r="M27" s="6"/>
    </row>
    <row r="28" spans="1:13" x14ac:dyDescent="0.25">
      <c r="A28" s="103" t="s">
        <v>214</v>
      </c>
      <c r="B28" s="103" t="s">
        <v>214</v>
      </c>
      <c r="C28" s="103" t="s">
        <v>213</v>
      </c>
      <c r="D28" s="6"/>
      <c r="E28" s="6" t="s">
        <v>26</v>
      </c>
      <c r="F28" s="6">
        <v>20</v>
      </c>
      <c r="G28" s="6">
        <v>5000</v>
      </c>
      <c r="H28" s="6" t="s">
        <v>120</v>
      </c>
      <c r="I28" s="6">
        <v>20</v>
      </c>
      <c r="J28" s="6">
        <v>0.99790000000000001</v>
      </c>
      <c r="K28" s="6" t="s">
        <v>119</v>
      </c>
      <c r="L28" s="6">
        <v>10.7</v>
      </c>
      <c r="M28" s="6"/>
    </row>
    <row r="29" spans="1:13" x14ac:dyDescent="0.25">
      <c r="A29" s="103" t="s">
        <v>3</v>
      </c>
      <c r="B29" s="103" t="s">
        <v>3</v>
      </c>
      <c r="C29" s="103" t="s">
        <v>152</v>
      </c>
      <c r="D29" s="6"/>
      <c r="E29" s="6" t="s">
        <v>26</v>
      </c>
      <c r="F29" s="6">
        <v>5</v>
      </c>
      <c r="G29" s="6">
        <v>5000</v>
      </c>
      <c r="H29" s="6" t="s">
        <v>120</v>
      </c>
      <c r="I29" s="6">
        <v>5</v>
      </c>
      <c r="J29" s="6">
        <v>0.99790000000000001</v>
      </c>
      <c r="K29" s="6" t="s">
        <v>119</v>
      </c>
      <c r="L29" s="6">
        <v>15.3</v>
      </c>
      <c r="M29" s="6"/>
    </row>
    <row r="30" spans="1:13" x14ac:dyDescent="0.25">
      <c r="A30" s="103" t="s">
        <v>236</v>
      </c>
      <c r="B30" s="103" t="s">
        <v>236</v>
      </c>
      <c r="C30" s="103" t="s">
        <v>237</v>
      </c>
      <c r="D30" s="6"/>
      <c r="E30" s="6" t="s">
        <v>26</v>
      </c>
      <c r="F30" s="6">
        <v>10</v>
      </c>
      <c r="G30" s="6">
        <v>5000</v>
      </c>
      <c r="H30" s="6" t="s">
        <v>120</v>
      </c>
      <c r="I30" s="6">
        <v>10</v>
      </c>
      <c r="J30" s="6">
        <v>0.99819999999999998</v>
      </c>
      <c r="K30" s="6" t="s">
        <v>119</v>
      </c>
      <c r="L30" s="6">
        <v>17.2</v>
      </c>
      <c r="M30" s="6"/>
    </row>
    <row r="31" spans="1:13" x14ac:dyDescent="0.25">
      <c r="A31" s="103" t="s">
        <v>232</v>
      </c>
      <c r="B31" s="103" t="s">
        <v>232</v>
      </c>
      <c r="C31" s="103" t="s">
        <v>231</v>
      </c>
      <c r="D31" s="6"/>
      <c r="E31" s="158" t="s">
        <v>196</v>
      </c>
      <c r="F31" s="6" t="s">
        <v>120</v>
      </c>
      <c r="G31" s="6" t="s">
        <v>120</v>
      </c>
      <c r="H31" s="6" t="s">
        <v>120</v>
      </c>
      <c r="I31" s="6" t="s">
        <v>120</v>
      </c>
      <c r="J31" s="6" t="s">
        <v>120</v>
      </c>
      <c r="K31" s="6" t="s">
        <v>120</v>
      </c>
      <c r="L31" s="6">
        <v>16</v>
      </c>
      <c r="M31" s="6"/>
    </row>
    <row r="32" spans="1:13" x14ac:dyDescent="0.25">
      <c r="A32" s="103" t="s">
        <v>238</v>
      </c>
      <c r="B32" s="103" t="s">
        <v>238</v>
      </c>
      <c r="C32" s="103" t="s">
        <v>239</v>
      </c>
      <c r="D32" s="6"/>
      <c r="E32" s="6" t="s">
        <v>26</v>
      </c>
      <c r="F32" s="6">
        <v>5</v>
      </c>
      <c r="G32" s="6">
        <v>5000</v>
      </c>
      <c r="H32" s="6" t="s">
        <v>120</v>
      </c>
      <c r="I32" s="6">
        <v>5</v>
      </c>
      <c r="J32" s="6">
        <v>0.99770000000000003</v>
      </c>
      <c r="K32" s="6" t="s">
        <v>119</v>
      </c>
      <c r="L32" s="6">
        <v>17.399999999999999</v>
      </c>
      <c r="M32" s="6"/>
    </row>
    <row r="33" spans="1:13" x14ac:dyDescent="0.25">
      <c r="A33" s="103" t="s">
        <v>50</v>
      </c>
      <c r="B33" s="103" t="s">
        <v>50</v>
      </c>
      <c r="C33" s="103" t="s">
        <v>191</v>
      </c>
      <c r="D33" s="96"/>
      <c r="E33" s="6" t="s">
        <v>26</v>
      </c>
      <c r="F33" s="6">
        <v>50</v>
      </c>
      <c r="G33" s="6">
        <v>5000</v>
      </c>
      <c r="H33" s="6" t="s">
        <v>120</v>
      </c>
      <c r="I33" s="6">
        <v>50</v>
      </c>
      <c r="J33" s="6">
        <v>0.99860000000000004</v>
      </c>
      <c r="K33" s="6" t="s">
        <v>119</v>
      </c>
      <c r="L33" s="6">
        <v>7.6</v>
      </c>
      <c r="M33" s="96"/>
    </row>
    <row r="34" spans="1:13" x14ac:dyDescent="0.25">
      <c r="A34" s="103" t="s">
        <v>183</v>
      </c>
      <c r="B34" s="103" t="s">
        <v>183</v>
      </c>
      <c r="C34" s="103" t="s">
        <v>184</v>
      </c>
      <c r="D34" s="96"/>
      <c r="E34" s="6" t="s">
        <v>26</v>
      </c>
      <c r="F34" s="6">
        <v>100</v>
      </c>
      <c r="G34" s="6">
        <v>7500</v>
      </c>
      <c r="H34" s="6" t="s">
        <v>120</v>
      </c>
      <c r="I34" s="6">
        <v>100</v>
      </c>
      <c r="J34" s="6">
        <v>0.99760000000000004</v>
      </c>
      <c r="K34" s="6" t="s">
        <v>119</v>
      </c>
      <c r="L34" s="6">
        <v>6.7</v>
      </c>
      <c r="M34" s="96"/>
    </row>
    <row r="35" spans="1:13" x14ac:dyDescent="0.25">
      <c r="A35" s="103" t="s">
        <v>226</v>
      </c>
      <c r="B35" s="103" t="s">
        <v>226</v>
      </c>
      <c r="C35" s="103" t="s">
        <v>227</v>
      </c>
      <c r="D35" s="6"/>
      <c r="E35" s="6" t="s">
        <v>26</v>
      </c>
      <c r="F35" s="6">
        <v>5</v>
      </c>
      <c r="G35" s="6">
        <v>1000</v>
      </c>
      <c r="H35" s="6" t="s">
        <v>120</v>
      </c>
      <c r="I35" s="6">
        <v>5</v>
      </c>
      <c r="J35" s="6">
        <v>0.99739999999999995</v>
      </c>
      <c r="K35" s="6" t="s">
        <v>119</v>
      </c>
      <c r="L35" s="6">
        <v>15.1</v>
      </c>
      <c r="M35" s="6"/>
    </row>
    <row r="36" spans="1:13" x14ac:dyDescent="0.25">
      <c r="A36" s="103" t="s">
        <v>209</v>
      </c>
      <c r="B36" s="103" t="s">
        <v>209</v>
      </c>
      <c r="C36" s="103" t="s">
        <v>210</v>
      </c>
      <c r="D36" s="6"/>
      <c r="E36" s="6" t="s">
        <v>26</v>
      </c>
      <c r="F36" s="6">
        <v>20</v>
      </c>
      <c r="G36" s="6">
        <v>5000</v>
      </c>
      <c r="H36" s="6" t="s">
        <v>120</v>
      </c>
      <c r="I36" s="6">
        <v>20</v>
      </c>
      <c r="J36" s="6">
        <v>0.998</v>
      </c>
      <c r="K36" s="6" t="s">
        <v>119</v>
      </c>
      <c r="L36" s="6">
        <v>10.4</v>
      </c>
      <c r="M36" s="6"/>
    </row>
    <row r="37" spans="1:13" x14ac:dyDescent="0.25">
      <c r="A37" s="103" t="s">
        <v>187</v>
      </c>
      <c r="B37" s="103" t="s">
        <v>187</v>
      </c>
      <c r="C37" s="103" t="s">
        <v>188</v>
      </c>
      <c r="D37" s="96"/>
      <c r="E37" s="6" t="s">
        <v>26</v>
      </c>
      <c r="F37" s="6" t="s">
        <v>120</v>
      </c>
      <c r="G37" s="6" t="s">
        <v>120</v>
      </c>
      <c r="H37" s="6" t="s">
        <v>120</v>
      </c>
      <c r="I37" s="6" t="s">
        <v>120</v>
      </c>
      <c r="J37" s="6" t="s">
        <v>120</v>
      </c>
      <c r="K37" s="6" t="s">
        <v>120</v>
      </c>
      <c r="L37" s="6">
        <v>7.4</v>
      </c>
      <c r="M37" s="96"/>
    </row>
    <row r="38" spans="1:13" x14ac:dyDescent="0.25">
      <c r="A38" s="103" t="s">
        <v>278</v>
      </c>
      <c r="B38" s="103" t="s">
        <v>278</v>
      </c>
      <c r="C38" s="103" t="s">
        <v>198</v>
      </c>
      <c r="D38" s="96"/>
      <c r="E38" s="6" t="s">
        <v>26</v>
      </c>
      <c r="F38" s="6">
        <v>5</v>
      </c>
      <c r="G38" s="6">
        <v>5000</v>
      </c>
      <c r="H38" s="6" t="s">
        <v>120</v>
      </c>
      <c r="I38" s="6">
        <v>5</v>
      </c>
      <c r="J38" s="6">
        <v>0.99860000000000004</v>
      </c>
      <c r="K38" s="6" t="s">
        <v>119</v>
      </c>
      <c r="L38" s="6">
        <v>8.6999999999999993</v>
      </c>
      <c r="M38" s="96"/>
    </row>
    <row r="39" spans="1:13" x14ac:dyDescent="0.25">
      <c r="A39" s="103" t="s">
        <v>12</v>
      </c>
      <c r="B39" s="103" t="s">
        <v>12</v>
      </c>
      <c r="C39" s="103" t="s">
        <v>235</v>
      </c>
      <c r="D39" s="6"/>
      <c r="E39" s="6" t="s">
        <v>26</v>
      </c>
      <c r="F39" s="6">
        <v>10</v>
      </c>
      <c r="G39" s="6">
        <v>5000</v>
      </c>
      <c r="H39" s="6" t="s">
        <v>120</v>
      </c>
      <c r="I39" s="6">
        <v>10</v>
      </c>
      <c r="J39" s="6">
        <v>0.99570000000000003</v>
      </c>
      <c r="K39" s="6" t="s">
        <v>119</v>
      </c>
      <c r="L39" s="6">
        <v>16.399999999999999</v>
      </c>
      <c r="M39" s="6"/>
    </row>
    <row r="40" spans="1:13" x14ac:dyDescent="0.25">
      <c r="A40" s="103" t="s">
        <v>242</v>
      </c>
      <c r="B40" s="103" t="s">
        <v>242</v>
      </c>
      <c r="C40" s="103" t="s">
        <v>243</v>
      </c>
      <c r="D40" s="6"/>
      <c r="E40" s="6" t="s">
        <v>26</v>
      </c>
      <c r="F40" s="6">
        <v>10</v>
      </c>
      <c r="G40" s="6">
        <v>5000</v>
      </c>
      <c r="H40" s="6" t="s">
        <v>120</v>
      </c>
      <c r="I40" s="6">
        <v>10</v>
      </c>
      <c r="J40" s="6">
        <v>0.99729999999999996</v>
      </c>
      <c r="K40" s="6" t="s">
        <v>119</v>
      </c>
      <c r="L40" s="6">
        <v>18.600000000000001</v>
      </c>
      <c r="M40" s="6"/>
    </row>
    <row r="41" spans="1:13" x14ac:dyDescent="0.25">
      <c r="A41" s="103" t="s">
        <v>211</v>
      </c>
      <c r="B41" s="103" t="s">
        <v>211</v>
      </c>
      <c r="C41" s="103" t="s">
        <v>212</v>
      </c>
      <c r="D41" s="6"/>
      <c r="E41" s="6" t="s">
        <v>26</v>
      </c>
      <c r="F41" s="6">
        <v>20</v>
      </c>
      <c r="G41" s="6">
        <v>1000</v>
      </c>
      <c r="H41" s="6" t="s">
        <v>120</v>
      </c>
      <c r="I41" s="6">
        <v>20</v>
      </c>
      <c r="J41" s="6">
        <v>0.99429999999999996</v>
      </c>
      <c r="K41" s="6" t="s">
        <v>119</v>
      </c>
      <c r="L41" s="6">
        <v>10.5</v>
      </c>
      <c r="M41" s="6"/>
    </row>
    <row r="42" spans="1:13" x14ac:dyDescent="0.25">
      <c r="A42" s="103" t="s">
        <v>283</v>
      </c>
      <c r="B42" s="103" t="s">
        <v>283</v>
      </c>
      <c r="C42" s="103" t="s">
        <v>213</v>
      </c>
      <c r="D42" s="6"/>
      <c r="E42" s="158" t="s">
        <v>196</v>
      </c>
      <c r="F42" s="6" t="s">
        <v>120</v>
      </c>
      <c r="G42" s="6" t="s">
        <v>120</v>
      </c>
      <c r="H42" s="6" t="s">
        <v>120</v>
      </c>
      <c r="I42" s="6" t="s">
        <v>120</v>
      </c>
      <c r="J42" s="6" t="s">
        <v>120</v>
      </c>
      <c r="K42" s="6" t="s">
        <v>120</v>
      </c>
      <c r="L42" s="6">
        <v>10.5</v>
      </c>
      <c r="M42" s="6"/>
    </row>
    <row r="43" spans="1:13" x14ac:dyDescent="0.25">
      <c r="A43" s="103" t="s">
        <v>285</v>
      </c>
      <c r="B43" s="103" t="s">
        <v>285</v>
      </c>
      <c r="C43" s="103" t="s">
        <v>153</v>
      </c>
      <c r="D43" s="6"/>
      <c r="E43" s="158" t="s">
        <v>196</v>
      </c>
      <c r="F43" s="6" t="s">
        <v>120</v>
      </c>
      <c r="G43" s="6" t="s">
        <v>120</v>
      </c>
      <c r="H43" s="6" t="s">
        <v>120</v>
      </c>
      <c r="I43" s="6" t="s">
        <v>120</v>
      </c>
      <c r="J43" s="6" t="s">
        <v>120</v>
      </c>
      <c r="K43" s="6" t="s">
        <v>120</v>
      </c>
      <c r="L43" s="6">
        <v>15.5</v>
      </c>
      <c r="M43" s="6"/>
    </row>
    <row r="44" spans="1:13" x14ac:dyDescent="0.25">
      <c r="A44" s="103" t="s">
        <v>58</v>
      </c>
      <c r="B44" s="103" t="s">
        <v>58</v>
      </c>
      <c r="C44" s="103" t="s">
        <v>206</v>
      </c>
      <c r="D44" s="6"/>
      <c r="E44" s="6" t="s">
        <v>26</v>
      </c>
      <c r="F44" s="6">
        <v>5</v>
      </c>
      <c r="G44" s="6">
        <v>5000</v>
      </c>
      <c r="H44" s="6" t="s">
        <v>120</v>
      </c>
      <c r="I44" s="6">
        <v>5</v>
      </c>
      <c r="J44" s="6">
        <v>0.998</v>
      </c>
      <c r="K44" s="6" t="s">
        <v>119</v>
      </c>
      <c r="L44" s="6">
        <v>10.1</v>
      </c>
      <c r="M44" s="6"/>
    </row>
    <row r="45" spans="1:13" x14ac:dyDescent="0.25">
      <c r="A45" s="103" t="s">
        <v>230</v>
      </c>
      <c r="B45" s="103" t="s">
        <v>230</v>
      </c>
      <c r="C45" s="103" t="s">
        <v>231</v>
      </c>
      <c r="D45" s="157" t="s">
        <v>196</v>
      </c>
      <c r="E45" s="6" t="s">
        <v>26</v>
      </c>
      <c r="F45" s="6">
        <v>50</v>
      </c>
      <c r="G45" s="6">
        <v>5000</v>
      </c>
      <c r="H45" s="6" t="s">
        <v>120</v>
      </c>
      <c r="I45" s="6">
        <v>50</v>
      </c>
      <c r="J45" s="6">
        <v>0.99790000000000001</v>
      </c>
      <c r="K45" s="6" t="s">
        <v>119</v>
      </c>
      <c r="L45" s="6">
        <v>16</v>
      </c>
      <c r="M45" s="6"/>
    </row>
    <row r="46" spans="1:13" x14ac:dyDescent="0.25">
      <c r="A46" s="103" t="s">
        <v>62</v>
      </c>
      <c r="B46" s="103" t="s">
        <v>62</v>
      </c>
      <c r="C46" s="103" t="s">
        <v>225</v>
      </c>
      <c r="D46" s="6"/>
      <c r="E46" s="6" t="s">
        <v>26</v>
      </c>
      <c r="F46" s="6">
        <v>20</v>
      </c>
      <c r="G46" s="6">
        <v>5000</v>
      </c>
      <c r="H46" s="6" t="s">
        <v>120</v>
      </c>
      <c r="I46" s="6">
        <v>20</v>
      </c>
      <c r="J46" s="6">
        <v>0.99770000000000003</v>
      </c>
      <c r="K46" s="6" t="s">
        <v>119</v>
      </c>
      <c r="L46" s="6">
        <v>15.1</v>
      </c>
      <c r="M46" s="6"/>
    </row>
    <row r="47" spans="1:13" x14ac:dyDescent="0.25">
      <c r="A47" s="103" t="s">
        <v>215</v>
      </c>
      <c r="B47" s="103" t="s">
        <v>215</v>
      </c>
      <c r="C47" s="103" t="s">
        <v>215</v>
      </c>
      <c r="D47" s="6"/>
      <c r="E47" s="6" t="s">
        <v>26</v>
      </c>
      <c r="F47" s="6">
        <v>1</v>
      </c>
      <c r="G47" s="6">
        <v>5000</v>
      </c>
      <c r="H47" s="6" t="s">
        <v>120</v>
      </c>
      <c r="I47" s="6">
        <v>1</v>
      </c>
      <c r="J47" s="6">
        <v>0.99860000000000004</v>
      </c>
      <c r="K47" s="6" t="s">
        <v>119</v>
      </c>
      <c r="L47" s="6">
        <v>10.8</v>
      </c>
      <c r="M47" s="6"/>
    </row>
    <row r="48" spans="1:13" x14ac:dyDescent="0.25">
      <c r="A48" s="103" t="s">
        <v>240</v>
      </c>
      <c r="B48" s="103" t="s">
        <v>240</v>
      </c>
      <c r="C48" s="103" t="s">
        <v>241</v>
      </c>
      <c r="D48" s="6"/>
      <c r="E48" s="6" t="s">
        <v>26</v>
      </c>
      <c r="F48" s="6">
        <v>5</v>
      </c>
      <c r="G48" s="6">
        <v>5000</v>
      </c>
      <c r="H48" s="6" t="s">
        <v>120</v>
      </c>
      <c r="I48" s="6">
        <v>5</v>
      </c>
      <c r="J48" s="6">
        <v>0.99019999999999997</v>
      </c>
      <c r="K48" s="6" t="s">
        <v>119</v>
      </c>
      <c r="L48" s="6">
        <v>18</v>
      </c>
      <c r="M48" s="6"/>
    </row>
    <row r="49" spans="1:13" x14ac:dyDescent="0.25">
      <c r="A49" s="103" t="s">
        <v>185</v>
      </c>
      <c r="B49" s="103" t="s">
        <v>185</v>
      </c>
      <c r="C49" s="103" t="s">
        <v>186</v>
      </c>
      <c r="D49" s="96"/>
      <c r="E49" s="6" t="s">
        <v>26</v>
      </c>
      <c r="F49" s="6" t="s">
        <v>120</v>
      </c>
      <c r="G49" s="6" t="s">
        <v>120</v>
      </c>
      <c r="H49" s="6" t="s">
        <v>120</v>
      </c>
      <c r="I49" s="6" t="s">
        <v>120</v>
      </c>
      <c r="J49" s="6" t="s">
        <v>120</v>
      </c>
      <c r="K49" s="6" t="s">
        <v>120</v>
      </c>
      <c r="L49" s="6">
        <v>6.8</v>
      </c>
      <c r="M49" s="96"/>
    </row>
    <row r="50" spans="1:13" x14ac:dyDescent="0.25">
      <c r="A50" s="103" t="s">
        <v>207</v>
      </c>
      <c r="B50" s="103" t="s">
        <v>207</v>
      </c>
      <c r="C50" s="103" t="s">
        <v>208</v>
      </c>
      <c r="D50" s="6"/>
      <c r="E50" s="6" t="s">
        <v>26</v>
      </c>
      <c r="F50" s="6">
        <v>5</v>
      </c>
      <c r="G50" s="6">
        <v>7500</v>
      </c>
      <c r="H50" s="6">
        <v>10</v>
      </c>
      <c r="I50" s="6">
        <v>20</v>
      </c>
      <c r="J50" s="6">
        <v>0.99850000000000005</v>
      </c>
      <c r="K50" s="6" t="s">
        <v>119</v>
      </c>
      <c r="L50" s="6">
        <v>10.3</v>
      </c>
      <c r="M50" s="6"/>
    </row>
    <row r="51" spans="1:13" x14ac:dyDescent="0.25">
      <c r="A51" s="103" t="s">
        <v>180</v>
      </c>
      <c r="B51" s="103" t="s">
        <v>180</v>
      </c>
      <c r="C51" s="103" t="s">
        <v>181</v>
      </c>
      <c r="D51" s="96"/>
      <c r="E51" s="6" t="s">
        <v>26</v>
      </c>
      <c r="F51" s="6">
        <v>5</v>
      </c>
      <c r="G51" s="6">
        <v>5000</v>
      </c>
      <c r="H51" s="6" t="s">
        <v>120</v>
      </c>
      <c r="I51" s="6">
        <v>5</v>
      </c>
      <c r="J51" s="6">
        <v>0.99650000000000005</v>
      </c>
      <c r="K51" s="6" t="s">
        <v>119</v>
      </c>
      <c r="L51" s="6">
        <v>5.9</v>
      </c>
      <c r="M51" s="96"/>
    </row>
    <row r="52" spans="1:13" x14ac:dyDescent="0.25">
      <c r="A52" s="103" t="s">
        <v>117</v>
      </c>
      <c r="B52" s="103" t="s">
        <v>117</v>
      </c>
      <c r="C52" s="103" t="s">
        <v>151</v>
      </c>
      <c r="D52" s="6"/>
      <c r="E52" s="6" t="s">
        <v>26</v>
      </c>
      <c r="F52" s="6">
        <v>200</v>
      </c>
      <c r="G52" s="6">
        <v>7500</v>
      </c>
      <c r="H52" s="6" t="s">
        <v>120</v>
      </c>
      <c r="I52" s="6">
        <v>200</v>
      </c>
      <c r="J52" s="6">
        <v>0.99590000000000001</v>
      </c>
      <c r="K52" s="6" t="s">
        <v>119</v>
      </c>
      <c r="L52" s="6">
        <v>9.6</v>
      </c>
      <c r="M52" s="6"/>
    </row>
    <row r="53" spans="1:13" x14ac:dyDescent="0.25">
      <c r="A53" s="103" t="s">
        <v>204</v>
      </c>
      <c r="B53" s="103" t="s">
        <v>204</v>
      </c>
      <c r="C53" s="103" t="s">
        <v>205</v>
      </c>
      <c r="D53" s="6"/>
      <c r="E53" s="6" t="s">
        <v>26</v>
      </c>
      <c r="F53" s="6">
        <v>20</v>
      </c>
      <c r="G53" s="6">
        <v>5000</v>
      </c>
      <c r="H53" s="6" t="s">
        <v>120</v>
      </c>
      <c r="I53" s="6">
        <v>20</v>
      </c>
      <c r="J53" s="6">
        <v>0.99719999999999998</v>
      </c>
      <c r="K53" s="6" t="s">
        <v>119</v>
      </c>
      <c r="L53" s="6">
        <v>9.6999999999999993</v>
      </c>
      <c r="M53" s="6"/>
    </row>
    <row r="54" spans="1:13" x14ac:dyDescent="0.25">
      <c r="A54" s="103" t="s">
        <v>189</v>
      </c>
      <c r="B54" s="103" t="s">
        <v>189</v>
      </c>
      <c r="C54" s="103" t="s">
        <v>190</v>
      </c>
      <c r="D54" s="96"/>
      <c r="E54" s="6" t="s">
        <v>26</v>
      </c>
      <c r="F54" s="6">
        <v>10</v>
      </c>
      <c r="G54" s="6">
        <v>1000</v>
      </c>
      <c r="H54" s="6">
        <v>15</v>
      </c>
      <c r="I54" s="6">
        <v>20</v>
      </c>
      <c r="J54" s="6">
        <v>0.99370000000000003</v>
      </c>
      <c r="K54" s="6" t="s">
        <v>119</v>
      </c>
      <c r="L54" s="6">
        <v>7.5</v>
      </c>
      <c r="M54" s="96"/>
    </row>
    <row r="55" spans="1:13" x14ac:dyDescent="0.25">
      <c r="A55" s="103" t="s">
        <v>118</v>
      </c>
      <c r="B55" s="103" t="s">
        <v>118</v>
      </c>
      <c r="C55" s="103" t="s">
        <v>155</v>
      </c>
      <c r="D55" s="157" t="s">
        <v>196</v>
      </c>
      <c r="E55" s="6" t="s">
        <v>26</v>
      </c>
      <c r="F55" s="6">
        <v>20</v>
      </c>
      <c r="G55" s="6">
        <v>5000</v>
      </c>
      <c r="H55" s="6" t="s">
        <v>120</v>
      </c>
      <c r="I55" s="6">
        <v>20</v>
      </c>
      <c r="J55" s="6">
        <v>0.999</v>
      </c>
      <c r="K55" s="6" t="s">
        <v>119</v>
      </c>
      <c r="L55" s="6">
        <v>17.8</v>
      </c>
      <c r="M55" s="6"/>
    </row>
    <row r="56" spans="1:13" x14ac:dyDescent="0.25">
      <c r="A56" s="103" t="s">
        <v>11</v>
      </c>
      <c r="B56" s="103" t="s">
        <v>11</v>
      </c>
      <c r="C56" s="103" t="s">
        <v>224</v>
      </c>
      <c r="D56" s="6"/>
      <c r="E56" s="6" t="s">
        <v>26</v>
      </c>
      <c r="F56" s="6">
        <v>5</v>
      </c>
      <c r="G56" s="6">
        <v>5000</v>
      </c>
      <c r="H56" s="6" t="s">
        <v>120</v>
      </c>
      <c r="I56" s="6">
        <v>5</v>
      </c>
      <c r="J56" s="6">
        <v>0.99909999999999999</v>
      </c>
      <c r="K56" s="6" t="s">
        <v>119</v>
      </c>
      <c r="L56" s="6">
        <v>15.2</v>
      </c>
      <c r="M56" s="6"/>
    </row>
    <row r="57" spans="1:13" x14ac:dyDescent="0.25">
      <c r="A57" s="103" t="s">
        <v>200</v>
      </c>
      <c r="B57" s="103" t="s">
        <v>200</v>
      </c>
      <c r="C57" s="103" t="s">
        <v>201</v>
      </c>
      <c r="D57" s="6"/>
      <c r="E57" s="6" t="s">
        <v>26</v>
      </c>
      <c r="F57" s="6" t="s">
        <v>120</v>
      </c>
      <c r="G57" s="6" t="s">
        <v>120</v>
      </c>
      <c r="H57" s="6" t="s">
        <v>120</v>
      </c>
      <c r="I57" s="6" t="s">
        <v>120</v>
      </c>
      <c r="J57" s="6" t="s">
        <v>120</v>
      </c>
      <c r="K57" s="6" t="s">
        <v>120</v>
      </c>
      <c r="L57" s="6">
        <v>8.6999999999999993</v>
      </c>
      <c r="M57" s="6"/>
    </row>
    <row r="58" spans="1:13" x14ac:dyDescent="0.25">
      <c r="A58" s="103" t="s">
        <v>69</v>
      </c>
      <c r="B58" s="103" t="s">
        <v>69</v>
      </c>
      <c r="C58" s="103" t="s">
        <v>195</v>
      </c>
      <c r="D58" s="96"/>
      <c r="E58" s="6" t="s">
        <v>26</v>
      </c>
      <c r="F58" s="6">
        <v>10</v>
      </c>
      <c r="G58" s="6">
        <v>1000</v>
      </c>
      <c r="H58" s="6" t="s">
        <v>120</v>
      </c>
      <c r="I58" s="6">
        <v>10</v>
      </c>
      <c r="J58" s="6">
        <v>0.99339999999999995</v>
      </c>
      <c r="K58" s="6" t="s">
        <v>119</v>
      </c>
      <c r="L58" s="6">
        <v>8.3000000000000007</v>
      </c>
      <c r="M58" s="96"/>
    </row>
    <row r="59" spans="1:13" x14ac:dyDescent="0.25">
      <c r="A59" s="103" t="s">
        <v>218</v>
      </c>
      <c r="B59" s="103" t="s">
        <v>218</v>
      </c>
      <c r="C59" s="103" t="s">
        <v>219</v>
      </c>
      <c r="D59" s="6"/>
      <c r="E59" s="6" t="s">
        <v>26</v>
      </c>
      <c r="F59" s="6">
        <v>5</v>
      </c>
      <c r="G59" s="6">
        <v>5000</v>
      </c>
      <c r="H59" s="6" t="s">
        <v>120</v>
      </c>
      <c r="I59" s="6">
        <v>5</v>
      </c>
      <c r="J59" s="6">
        <v>0.998</v>
      </c>
      <c r="K59" s="6" t="s">
        <v>119</v>
      </c>
      <c r="L59" s="6">
        <v>11.9</v>
      </c>
      <c r="M59" s="6"/>
    </row>
    <row r="60" spans="1:13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3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3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3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3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3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3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3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3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3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3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3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3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3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3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3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3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3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3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3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3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3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3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3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3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3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3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1:13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1:13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1:13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1:13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1:13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1:13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1:13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1:13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1:13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1:13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1:13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1:13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1:13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1:13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1:13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1:13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1:13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1:13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1:13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1:13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1:13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1:13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1:13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3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1:13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3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3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3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3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3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1:13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1:13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1:13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</sheetData>
  <sortState ref="B6:M59">
    <sortCondition ref="B6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  <pageSetUpPr fitToPage="1"/>
  </sheetPr>
  <dimension ref="A1:HJ67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5" sqref="D5"/>
    </sheetView>
  </sheetViews>
  <sheetFormatPr defaultColWidth="12.85546875" defaultRowHeight="12.75" x14ac:dyDescent="0.2"/>
  <cols>
    <col min="1" max="1" width="46" style="3" bestFit="1" customWidth="1"/>
    <col min="2" max="2" width="35.28515625" style="3" customWidth="1"/>
    <col min="3" max="3" width="2.28515625" style="12" customWidth="1"/>
    <col min="4" max="4" width="9.5703125" style="12" customWidth="1"/>
    <col min="5" max="5" width="2" style="12" bestFit="1" customWidth="1"/>
    <col min="6" max="6" width="9.28515625" style="12" customWidth="1"/>
    <col min="7" max="7" width="2" style="12" customWidth="1"/>
    <col min="8" max="8" width="9.85546875" style="12" customWidth="1"/>
    <col min="9" max="9" width="2" style="12" bestFit="1" customWidth="1"/>
    <col min="10" max="10" width="9.85546875" style="12" customWidth="1"/>
    <col min="11" max="11" width="2.7109375" style="12" customWidth="1"/>
    <col min="12" max="12" width="7.85546875" style="12" customWidth="1"/>
    <col min="13" max="13" width="3.5703125" style="12" customWidth="1"/>
    <col min="14" max="14" width="8" style="12" customWidth="1"/>
    <col min="15" max="15" width="2" style="12" bestFit="1" customWidth="1"/>
    <col min="16" max="16" width="10.28515625" style="12" customWidth="1"/>
    <col min="17" max="17" width="2" style="12" bestFit="1" customWidth="1"/>
    <col min="18" max="18" width="9.85546875" style="12" customWidth="1"/>
    <col min="19" max="19" width="3" style="12" bestFit="1" customWidth="1"/>
    <col min="20" max="20" width="9.85546875" style="12" customWidth="1"/>
    <col min="21" max="21" width="3.28515625" style="12" customWidth="1"/>
    <col min="22" max="22" width="9.85546875" style="12" customWidth="1"/>
    <col min="23" max="23" width="2.5703125" style="12" customWidth="1"/>
    <col min="24" max="24" width="9.85546875" style="12" customWidth="1"/>
    <col min="25" max="25" width="3" style="12" customWidth="1"/>
    <col min="26" max="26" width="7.85546875" style="12" customWidth="1"/>
    <col min="27" max="27" width="3.5703125" style="12" customWidth="1"/>
    <col min="28" max="28" width="9.85546875" style="12" customWidth="1"/>
    <col min="29" max="29" width="2.5703125" style="12" customWidth="1"/>
    <col min="30" max="30" width="9.5703125" style="12" customWidth="1"/>
    <col min="31" max="31" width="4" style="12" customWidth="1"/>
    <col min="32" max="32" width="9.5703125" style="12" customWidth="1"/>
    <col min="33" max="33" width="2.5703125" style="12" customWidth="1"/>
    <col min="34" max="34" width="9.140625" style="12" customWidth="1"/>
    <col min="35" max="35" width="3.140625" style="12" customWidth="1"/>
    <col min="36" max="36" width="9.85546875" style="12" customWidth="1"/>
    <col min="37" max="37" width="2" style="12" bestFit="1" customWidth="1"/>
    <col min="38" max="38" width="9" style="12" customWidth="1"/>
    <col min="39" max="39" width="2" style="12" bestFit="1" customWidth="1"/>
    <col min="40" max="40" width="9.85546875" style="12" customWidth="1"/>
    <col min="41" max="41" width="2.42578125" style="12" customWidth="1"/>
    <col min="42" max="42" width="9.85546875" style="12" customWidth="1"/>
    <col min="43" max="43" width="2.5703125" style="12" customWidth="1"/>
    <col min="44" max="44" width="9.5703125" style="12" customWidth="1"/>
    <col min="45" max="45" width="2.28515625" style="12" customWidth="1"/>
    <col min="46" max="46" width="9.85546875" style="12" customWidth="1"/>
    <col min="47" max="47" width="2" style="12" bestFit="1" customWidth="1"/>
    <col min="48" max="48" width="8.42578125" style="12" customWidth="1"/>
    <col min="49" max="49" width="2" style="12" bestFit="1" customWidth="1"/>
    <col min="50" max="50" width="9.85546875" style="12" customWidth="1"/>
    <col min="51" max="51" width="2.5703125" style="12" customWidth="1"/>
    <col min="52" max="52" width="9.5703125" style="12" customWidth="1"/>
    <col min="53" max="53" width="3.85546875" style="12" customWidth="1"/>
    <col min="54" max="54" width="9.5703125" style="12" customWidth="1"/>
    <col min="55" max="55" width="2.85546875" style="12" customWidth="1"/>
    <col min="56" max="56" width="6.28515625" style="12" customWidth="1"/>
    <col min="57" max="57" width="3" style="12" customWidth="1"/>
    <col min="58" max="58" width="8" style="12" customWidth="1"/>
    <col min="59" max="59" width="2" style="12" bestFit="1" customWidth="1"/>
    <col min="60" max="60" width="9" style="12" customWidth="1"/>
    <col min="61" max="61" width="2" style="12" bestFit="1" customWidth="1"/>
    <col min="62" max="62" width="9.85546875" style="12" customWidth="1"/>
    <col min="63" max="63" width="2.42578125" style="12" customWidth="1"/>
    <col min="64" max="64" width="9.85546875" style="12" customWidth="1"/>
    <col min="65" max="65" width="2.5703125" style="12" customWidth="1"/>
    <col min="66" max="66" width="9.85546875" style="12" customWidth="1"/>
    <col min="67" max="67" width="2.28515625" style="12" hidden="1" customWidth="1"/>
    <col min="68" max="68" width="9.85546875" style="12" hidden="1" customWidth="1"/>
    <col min="69" max="69" width="2" style="12" hidden="1" customWidth="1"/>
    <col min="70" max="70" width="9.42578125" style="12" hidden="1" customWidth="1"/>
    <col min="71" max="71" width="2" style="12" hidden="1" customWidth="1"/>
    <col min="72" max="72" width="9.85546875" style="12" hidden="1" customWidth="1"/>
    <col min="73" max="73" width="2.140625" style="12" hidden="1" customWidth="1"/>
    <col min="74" max="74" width="9.5703125" style="12" hidden="1" customWidth="1"/>
    <col min="75" max="75" width="3.42578125" style="12" hidden="1" customWidth="1"/>
    <col min="76" max="76" width="9.5703125" style="12" hidden="1" customWidth="1"/>
    <col min="77" max="77" width="2.5703125" style="12" hidden="1" customWidth="1"/>
    <col min="78" max="78" width="8.7109375" style="12" hidden="1" customWidth="1"/>
    <col min="79" max="79" width="2.140625" style="12" hidden="1" customWidth="1"/>
    <col min="80" max="80" width="9.140625" style="12" hidden="1" customWidth="1"/>
    <col min="81" max="81" width="2" style="12" hidden="1" customWidth="1"/>
    <col min="82" max="82" width="7.5703125" style="12" hidden="1" customWidth="1"/>
    <col min="83" max="83" width="2" style="12" hidden="1" customWidth="1"/>
    <col min="84" max="84" width="9.85546875" style="12" hidden="1" customWidth="1"/>
    <col min="85" max="85" width="2.5703125" style="12" hidden="1" customWidth="1"/>
    <col min="86" max="86" width="9.85546875" style="12" hidden="1" customWidth="1"/>
    <col min="87" max="87" width="2.42578125" style="3" hidden="1" customWidth="1"/>
    <col min="88" max="88" width="9.85546875" style="3" hidden="1" customWidth="1"/>
    <col min="89" max="89" width="2" style="3" hidden="1" customWidth="1"/>
    <col min="90" max="90" width="8.7109375" style="3" hidden="1" customWidth="1"/>
    <col min="91" max="91" width="2" style="3" hidden="1" customWidth="1"/>
    <col min="92" max="92" width="9.5703125" style="3" hidden="1" customWidth="1"/>
    <col min="93" max="93" width="2" style="3" hidden="1" customWidth="1"/>
    <col min="94" max="94" width="12.42578125" style="3" hidden="1" customWidth="1"/>
    <col min="95" max="95" width="2" style="3" hidden="1" customWidth="1"/>
    <col min="96" max="96" width="9" style="3" hidden="1" customWidth="1"/>
    <col min="97" max="97" width="2" style="3" hidden="1" customWidth="1"/>
    <col min="98" max="98" width="9" style="3" hidden="1" customWidth="1"/>
    <col min="99" max="99" width="2" style="3" hidden="1" customWidth="1"/>
    <col min="100" max="100" width="8.28515625" style="3" hidden="1" customWidth="1"/>
    <col min="101" max="101" width="2" style="3" hidden="1" customWidth="1"/>
    <col min="102" max="102" width="8.5703125" style="3" hidden="1" customWidth="1"/>
    <col min="103" max="103" width="2" style="3" hidden="1" customWidth="1"/>
    <col min="104" max="104" width="9.7109375" style="3" hidden="1" customWidth="1"/>
    <col min="105" max="105" width="2.28515625" style="3" hidden="1" customWidth="1"/>
    <col min="106" max="106" width="11.42578125" style="3" hidden="1" customWidth="1"/>
    <col min="107" max="107" width="2" style="3" hidden="1" customWidth="1"/>
    <col min="108" max="108" width="10.28515625" style="3" hidden="1" customWidth="1"/>
    <col min="109" max="109" width="2" style="3" hidden="1" customWidth="1"/>
    <col min="110" max="110" width="10" style="3" hidden="1" customWidth="1"/>
    <col min="111" max="111" width="2" style="3" hidden="1" customWidth="1"/>
    <col min="112" max="112" width="9.140625" style="3" hidden="1" customWidth="1"/>
    <col min="113" max="113" width="2" style="3" hidden="1" customWidth="1"/>
    <col min="114" max="114" width="9.42578125" style="3" hidden="1" customWidth="1"/>
    <col min="115" max="115" width="2" style="3" hidden="1" customWidth="1"/>
    <col min="116" max="116" width="9.140625" style="3" hidden="1" customWidth="1"/>
    <col min="117" max="117" width="2" style="3" hidden="1" customWidth="1"/>
    <col min="118" max="118" width="9.5703125" style="3" hidden="1" customWidth="1"/>
    <col min="119" max="119" width="2" style="3" hidden="1" customWidth="1"/>
    <col min="120" max="120" width="9.42578125" style="3" hidden="1" customWidth="1"/>
    <col min="121" max="121" width="2.85546875" style="3" hidden="1" customWidth="1"/>
    <col min="122" max="122" width="9.7109375" style="3" hidden="1" customWidth="1"/>
    <col min="123" max="123" width="2.42578125" style="3" hidden="1" customWidth="1"/>
    <col min="124" max="124" width="9.5703125" style="3" hidden="1" customWidth="1"/>
    <col min="125" max="125" width="2" style="3" bestFit="1" customWidth="1"/>
    <col min="126" max="126" width="12" style="3" customWidth="1"/>
    <col min="127" max="127" width="2" style="3" bestFit="1" customWidth="1"/>
    <col min="128" max="128" width="14.28515625" style="3" customWidth="1"/>
    <col min="129" max="129" width="3.42578125" style="3" customWidth="1"/>
    <col min="130" max="130" width="14.28515625" style="3" customWidth="1"/>
    <col min="131" max="131" width="2" style="3" bestFit="1" customWidth="1"/>
    <col min="132" max="132" width="13.85546875" style="3" customWidth="1"/>
    <col min="133" max="133" width="2" style="3" bestFit="1" customWidth="1"/>
    <col min="134" max="134" width="12.5703125" style="3" customWidth="1"/>
    <col min="135" max="135" width="2" style="3" customWidth="1"/>
    <col min="136" max="136" width="12.5703125" style="3" customWidth="1"/>
    <col min="137" max="137" width="2" style="3" bestFit="1" customWidth="1"/>
    <col min="138" max="138" width="12" style="3" customWidth="1"/>
    <col min="139" max="139" width="2" style="3" bestFit="1" customWidth="1"/>
    <col min="140" max="140" width="15.28515625" style="3" customWidth="1"/>
    <col min="141" max="141" width="2.5703125" style="3" customWidth="1"/>
    <col min="142" max="142" width="15.28515625" style="3" customWidth="1"/>
    <col min="143" max="143" width="2" style="3" bestFit="1" customWidth="1"/>
    <col min="144" max="144" width="13.28515625" style="3" customWidth="1"/>
    <col min="145" max="145" width="2" style="3" bestFit="1" customWidth="1"/>
    <col min="146" max="146" width="13.140625" style="3" customWidth="1"/>
    <col min="147" max="147" width="4.140625" style="3" customWidth="1"/>
    <col min="148" max="148" width="11.140625" style="3" customWidth="1"/>
    <col min="149" max="149" width="2.5703125" style="3" customWidth="1"/>
    <col min="150" max="150" width="12.28515625" style="3" customWidth="1"/>
    <col min="151" max="151" width="2" style="3" bestFit="1" customWidth="1"/>
    <col min="152" max="152" width="12" style="3" customWidth="1"/>
    <col min="153" max="153" width="2" style="3" bestFit="1" customWidth="1"/>
    <col min="154" max="154" width="14.28515625" style="3" customWidth="1"/>
    <col min="155" max="155" width="2" style="3" bestFit="1" customWidth="1"/>
    <col min="156" max="156" width="13.85546875" style="3" customWidth="1"/>
    <col min="157" max="157" width="2" style="3" bestFit="1" customWidth="1"/>
    <col min="158" max="158" width="12.5703125" style="3" customWidth="1"/>
    <col min="159" max="159" width="2" style="3" bestFit="1" customWidth="1"/>
    <col min="160" max="160" width="12" style="3" customWidth="1"/>
    <col min="161" max="161" width="2" style="3" bestFit="1" customWidth="1"/>
    <col min="162" max="162" width="15.28515625" style="3" customWidth="1"/>
    <col min="163" max="163" width="2" style="3" bestFit="1" customWidth="1"/>
    <col min="164" max="164" width="13.28515625" style="3" customWidth="1"/>
    <col min="165" max="165" width="2" style="3" bestFit="1" customWidth="1"/>
    <col min="166" max="166" width="13.140625" style="3" customWidth="1"/>
    <col min="167" max="167" width="4.140625" style="3" customWidth="1"/>
    <col min="168" max="168" width="11.140625" style="3" customWidth="1"/>
    <col min="169" max="169" width="2.5703125" style="3" customWidth="1"/>
    <col min="170" max="170" width="12.28515625" style="3" customWidth="1"/>
    <col min="171" max="171" width="3" style="3" customWidth="1"/>
    <col min="172" max="172" width="6.28515625" style="3" customWidth="1"/>
    <col min="173" max="173" width="3.42578125" style="3" customWidth="1"/>
    <col min="174" max="174" width="7.140625" style="3" customWidth="1"/>
    <col min="175" max="175" width="3" style="3" customWidth="1"/>
    <col min="176" max="176" width="7.140625" style="3" customWidth="1"/>
    <col min="177" max="177" width="3.28515625" style="3" customWidth="1"/>
    <col min="178" max="178" width="5.85546875" style="3" customWidth="1"/>
    <col min="179" max="179" width="3" style="3" customWidth="1"/>
    <col min="180" max="180" width="5.7109375" style="3" customWidth="1"/>
    <col min="181" max="181" width="3.28515625" style="3" customWidth="1"/>
    <col min="182" max="182" width="7" style="3" customWidth="1"/>
    <col min="183" max="183" width="2.85546875" style="3" customWidth="1"/>
    <col min="184" max="184" width="6.140625" style="3" customWidth="1"/>
    <col min="185" max="185" width="2.7109375" style="3" customWidth="1"/>
    <col min="186" max="186" width="6.5703125" style="3" customWidth="1"/>
    <col min="187" max="187" width="3" style="3" customWidth="1"/>
    <col min="188" max="188" width="6.5703125" style="3" customWidth="1"/>
    <col min="189" max="189" width="2.42578125" style="3" customWidth="1"/>
    <col min="190" max="190" width="6.140625" style="3" customWidth="1"/>
    <col min="191" max="191" width="3" style="3" customWidth="1"/>
    <col min="192" max="192" width="7.28515625" style="3" customWidth="1"/>
    <col min="193" max="193" width="2.7109375" style="3" customWidth="1"/>
    <col min="194" max="194" width="7" style="3" customWidth="1"/>
    <col min="195" max="195" width="3.28515625" style="3" customWidth="1"/>
    <col min="196" max="196" width="8.140625" style="3" customWidth="1"/>
    <col min="197" max="197" width="2" style="3" customWidth="1"/>
    <col min="198" max="198" width="7.140625" style="3" customWidth="1"/>
    <col min="199" max="199" width="2.85546875" style="3" customWidth="1"/>
    <col min="200" max="200" width="7" style="3" customWidth="1"/>
    <col min="201" max="201" width="3" style="3" customWidth="1"/>
    <col min="202" max="202" width="6.5703125" style="3" customWidth="1"/>
    <col min="203" max="203" width="2.7109375" style="3" customWidth="1"/>
    <col min="204" max="204" width="6.7109375" style="3" customWidth="1"/>
    <col min="205" max="205" width="2.7109375" style="3" customWidth="1"/>
    <col min="206" max="206" width="5.7109375" style="3" customWidth="1"/>
    <col min="207" max="207" width="2.7109375" style="3" customWidth="1"/>
    <col min="208" max="208" width="7.28515625" style="3" customWidth="1"/>
    <col min="209" max="209" width="2.7109375" style="3" customWidth="1"/>
    <col min="210" max="210" width="7" style="3" customWidth="1"/>
    <col min="211" max="211" width="2.85546875" style="3" customWidth="1"/>
    <col min="212" max="212" width="5.85546875" style="3" customWidth="1"/>
    <col min="213" max="213" width="3.42578125" style="3" customWidth="1"/>
    <col min="214" max="214" width="7.5703125" style="3" customWidth="1"/>
    <col min="215" max="215" width="2.85546875" style="3" customWidth="1"/>
    <col min="216" max="216" width="6.5703125" style="3" customWidth="1"/>
    <col min="217" max="217" width="2.28515625" style="3" customWidth="1"/>
    <col min="218" max="218" width="7.7109375" style="3" customWidth="1"/>
    <col min="219" max="16384" width="12.85546875" style="3"/>
  </cols>
  <sheetData>
    <row r="1" spans="1:218" ht="13.5" thickBot="1" x14ac:dyDescent="0.25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  <c r="X1" s="6">
        <v>24</v>
      </c>
      <c r="Y1" s="6">
        <v>25</v>
      </c>
      <c r="Z1" s="6">
        <v>26</v>
      </c>
      <c r="AA1" s="6">
        <v>27</v>
      </c>
      <c r="AB1" s="6">
        <v>28</v>
      </c>
      <c r="AC1" s="6">
        <v>29</v>
      </c>
      <c r="AD1" s="6">
        <v>30</v>
      </c>
      <c r="AE1" s="6">
        <v>31</v>
      </c>
      <c r="AF1" s="6">
        <v>32</v>
      </c>
      <c r="AG1" s="6">
        <v>33</v>
      </c>
      <c r="AH1" s="6">
        <v>34</v>
      </c>
      <c r="AI1" s="6">
        <v>35</v>
      </c>
      <c r="AJ1" s="6">
        <v>36</v>
      </c>
      <c r="AK1" s="6">
        <v>37</v>
      </c>
      <c r="AL1" s="6">
        <v>38</v>
      </c>
      <c r="AM1" s="6">
        <v>39</v>
      </c>
      <c r="AN1" s="6">
        <v>40</v>
      </c>
      <c r="AO1" s="6">
        <v>41</v>
      </c>
      <c r="AP1" s="6">
        <v>42</v>
      </c>
      <c r="AQ1" s="6">
        <v>43</v>
      </c>
      <c r="AR1" s="6">
        <v>44</v>
      </c>
      <c r="AS1" s="6">
        <v>45</v>
      </c>
      <c r="AT1" s="6">
        <v>46</v>
      </c>
      <c r="AU1" s="6">
        <v>47</v>
      </c>
      <c r="AV1" s="6">
        <v>48</v>
      </c>
      <c r="AW1" s="6">
        <v>49</v>
      </c>
      <c r="AX1" s="6">
        <v>50</v>
      </c>
      <c r="AY1" s="6">
        <v>51</v>
      </c>
      <c r="AZ1" s="6">
        <v>52</v>
      </c>
      <c r="BA1" s="6">
        <v>53</v>
      </c>
      <c r="BB1" s="6">
        <v>54</v>
      </c>
      <c r="BC1" s="6">
        <v>55</v>
      </c>
      <c r="BD1" s="6">
        <v>56</v>
      </c>
      <c r="BE1" s="6">
        <v>57</v>
      </c>
      <c r="BF1" s="6">
        <v>58</v>
      </c>
      <c r="BG1" s="6">
        <v>59</v>
      </c>
      <c r="BH1" s="6">
        <v>60</v>
      </c>
      <c r="BI1" s="6">
        <v>61</v>
      </c>
      <c r="BJ1" s="6">
        <v>62</v>
      </c>
      <c r="BK1" s="6">
        <v>63</v>
      </c>
      <c r="BL1" s="6">
        <v>64</v>
      </c>
      <c r="BM1" s="6">
        <v>65</v>
      </c>
      <c r="BN1" s="6">
        <v>66</v>
      </c>
      <c r="BO1" s="6">
        <v>67</v>
      </c>
      <c r="BP1" s="6">
        <v>68</v>
      </c>
      <c r="BQ1" s="6">
        <v>69</v>
      </c>
      <c r="BR1" s="6">
        <v>70</v>
      </c>
      <c r="BS1" s="6">
        <v>71</v>
      </c>
      <c r="BT1" s="6">
        <v>72</v>
      </c>
      <c r="BU1" s="6">
        <v>73</v>
      </c>
      <c r="BV1" s="6">
        <v>74</v>
      </c>
      <c r="BW1" s="6">
        <v>75</v>
      </c>
      <c r="BX1" s="6">
        <v>76</v>
      </c>
      <c r="BY1" s="6">
        <v>77</v>
      </c>
      <c r="BZ1" s="6">
        <v>78</v>
      </c>
      <c r="CA1" s="6">
        <v>79</v>
      </c>
      <c r="CB1" s="6">
        <v>80</v>
      </c>
      <c r="CC1" s="6">
        <v>81</v>
      </c>
      <c r="CD1" s="6">
        <v>82</v>
      </c>
      <c r="CE1" s="6">
        <v>83</v>
      </c>
      <c r="CF1" s="6">
        <v>84</v>
      </c>
      <c r="CG1" s="6">
        <v>85</v>
      </c>
      <c r="CH1" s="6">
        <v>86</v>
      </c>
      <c r="CI1" s="6">
        <v>87</v>
      </c>
      <c r="CJ1" s="6">
        <v>88</v>
      </c>
      <c r="CK1" s="6">
        <v>89</v>
      </c>
      <c r="CL1" s="6">
        <v>90</v>
      </c>
      <c r="CM1" s="6">
        <v>91</v>
      </c>
      <c r="CN1" s="6">
        <v>92</v>
      </c>
      <c r="CO1" s="6">
        <v>93</v>
      </c>
      <c r="CP1" s="6">
        <v>94</v>
      </c>
      <c r="CQ1" s="6">
        <v>95</v>
      </c>
      <c r="CR1" s="6">
        <v>96</v>
      </c>
      <c r="CS1" s="6">
        <v>97</v>
      </c>
      <c r="CT1" s="6">
        <v>98</v>
      </c>
      <c r="CU1" s="6">
        <v>99</v>
      </c>
      <c r="CV1" s="6">
        <v>100</v>
      </c>
      <c r="CW1" s="6">
        <v>101</v>
      </c>
      <c r="CX1" s="6">
        <v>102</v>
      </c>
      <c r="CY1" s="6">
        <v>103</v>
      </c>
      <c r="CZ1" s="6">
        <v>104</v>
      </c>
      <c r="DA1" s="6">
        <v>105</v>
      </c>
      <c r="DB1" s="6">
        <v>106</v>
      </c>
      <c r="DC1" s="6">
        <v>107</v>
      </c>
      <c r="DD1" s="6">
        <v>108</v>
      </c>
      <c r="DE1" s="6">
        <v>109</v>
      </c>
      <c r="DF1" s="6">
        <v>110</v>
      </c>
      <c r="DG1" s="6">
        <v>111</v>
      </c>
      <c r="DH1" s="6">
        <v>112</v>
      </c>
      <c r="DI1" s="6">
        <v>113</v>
      </c>
      <c r="DJ1" s="6">
        <v>114</v>
      </c>
      <c r="DK1" s="6">
        <v>115</v>
      </c>
      <c r="DL1" s="6">
        <v>116</v>
      </c>
      <c r="DM1" s="6">
        <v>117</v>
      </c>
      <c r="DN1" s="6">
        <v>118</v>
      </c>
      <c r="DO1" s="6">
        <v>119</v>
      </c>
      <c r="DP1" s="6">
        <v>120</v>
      </c>
      <c r="DQ1" s="6">
        <v>121</v>
      </c>
      <c r="DR1" s="6">
        <v>122</v>
      </c>
      <c r="DS1" s="6">
        <v>123</v>
      </c>
      <c r="DT1" s="6">
        <v>124</v>
      </c>
      <c r="DU1" s="6">
        <v>125</v>
      </c>
      <c r="DV1" s="6">
        <v>126</v>
      </c>
      <c r="DW1" s="6">
        <v>127</v>
      </c>
      <c r="DX1" s="6">
        <v>128</v>
      </c>
      <c r="DY1" s="6"/>
      <c r="DZ1" s="6"/>
      <c r="EA1" s="6">
        <v>129</v>
      </c>
      <c r="EB1" s="6">
        <v>130</v>
      </c>
      <c r="EC1" s="6">
        <v>131</v>
      </c>
      <c r="ED1" s="6">
        <v>132</v>
      </c>
      <c r="EE1" s="6"/>
      <c r="EF1" s="6"/>
      <c r="EG1" s="6">
        <v>133</v>
      </c>
      <c r="EH1" s="6">
        <v>134</v>
      </c>
      <c r="EI1" s="6">
        <v>135</v>
      </c>
      <c r="EJ1" s="6">
        <v>136</v>
      </c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</row>
    <row r="2" spans="1:218" ht="63.75" customHeight="1" thickBot="1" x14ac:dyDescent="0.25">
      <c r="A2" s="48" t="s">
        <v>102</v>
      </c>
      <c r="C2" s="47" t="s">
        <v>112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5" t="s">
        <v>111</v>
      </c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70" t="s">
        <v>113</v>
      </c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2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9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5"/>
      <c r="DA2" s="237" t="s">
        <v>101</v>
      </c>
      <c r="DB2" s="238"/>
      <c r="DC2" s="238"/>
      <c r="DD2" s="238"/>
      <c r="DE2" s="238"/>
      <c r="DF2" s="238"/>
      <c r="DG2" s="238"/>
      <c r="DH2" s="238"/>
      <c r="DI2" s="238"/>
      <c r="DJ2" s="238"/>
      <c r="DK2" s="238"/>
      <c r="DL2" s="238"/>
      <c r="DM2" s="238"/>
      <c r="DN2" s="238"/>
      <c r="DO2" s="238"/>
      <c r="DP2" s="238"/>
      <c r="DQ2" s="238"/>
      <c r="DR2" s="238"/>
      <c r="DS2" s="238"/>
      <c r="DT2" s="238"/>
      <c r="DU2" s="219" t="s">
        <v>114</v>
      </c>
      <c r="DV2" s="220"/>
      <c r="DW2" s="220"/>
      <c r="DX2" s="220"/>
      <c r="DY2" s="220"/>
      <c r="DZ2" s="248"/>
      <c r="EA2" s="234" t="s">
        <v>115</v>
      </c>
      <c r="EB2" s="235"/>
      <c r="EC2" s="235"/>
      <c r="ED2" s="235"/>
      <c r="EE2" s="235"/>
      <c r="EF2" s="235"/>
      <c r="EG2" s="236" t="s">
        <v>113</v>
      </c>
      <c r="EH2" s="236"/>
      <c r="EI2" s="236"/>
      <c r="EJ2" s="236"/>
      <c r="EK2" s="236"/>
      <c r="EL2" s="236"/>
      <c r="EM2" s="224"/>
      <c r="EN2" s="224"/>
      <c r="EO2" s="224"/>
      <c r="EP2" s="225"/>
      <c r="EQ2" s="226"/>
      <c r="ER2" s="227"/>
      <c r="ES2" s="227"/>
      <c r="ET2" s="227"/>
      <c r="EU2" s="219"/>
      <c r="EV2" s="220"/>
      <c r="EW2" s="220"/>
      <c r="EX2" s="220"/>
      <c r="EY2" s="221"/>
      <c r="EZ2" s="222"/>
      <c r="FA2" s="222"/>
      <c r="FB2" s="222"/>
      <c r="FC2" s="223"/>
      <c r="FD2" s="223"/>
      <c r="FE2" s="223"/>
      <c r="FF2" s="223"/>
      <c r="FG2" s="224"/>
      <c r="FH2" s="224"/>
      <c r="FI2" s="224"/>
      <c r="FJ2" s="225"/>
      <c r="FK2" s="226"/>
      <c r="FL2" s="227"/>
      <c r="FM2" s="227"/>
      <c r="FN2" s="227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1"/>
      <c r="GA2" s="40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8"/>
      <c r="GS2" s="37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5"/>
    </row>
    <row r="3" spans="1:218" s="25" customFormat="1" ht="30" customHeight="1" x14ac:dyDescent="0.25">
      <c r="A3" s="34" t="s">
        <v>100</v>
      </c>
      <c r="B3" s="51" t="s">
        <v>75</v>
      </c>
      <c r="C3" s="256" t="s">
        <v>96</v>
      </c>
      <c r="D3" s="256"/>
      <c r="E3" s="239" t="s">
        <v>95</v>
      </c>
      <c r="F3" s="241"/>
      <c r="G3" s="239" t="s">
        <v>94</v>
      </c>
      <c r="H3" s="240"/>
      <c r="I3" s="240"/>
      <c r="J3" s="241"/>
      <c r="K3" s="239" t="s">
        <v>93</v>
      </c>
      <c r="L3" s="240"/>
      <c r="M3" s="240"/>
      <c r="N3" s="241"/>
      <c r="O3" s="256" t="s">
        <v>92</v>
      </c>
      <c r="P3" s="256"/>
      <c r="Q3" s="256"/>
      <c r="R3" s="256"/>
      <c r="S3" s="239" t="s">
        <v>91</v>
      </c>
      <c r="T3" s="240"/>
      <c r="U3" s="266" t="s">
        <v>98</v>
      </c>
      <c r="V3" s="267"/>
      <c r="W3" s="250" t="s">
        <v>96</v>
      </c>
      <c r="X3" s="250"/>
      <c r="Y3" s="250" t="s">
        <v>95</v>
      </c>
      <c r="Z3" s="250"/>
      <c r="AA3" s="250"/>
      <c r="AB3" s="250"/>
      <c r="AC3" s="258" t="s">
        <v>94</v>
      </c>
      <c r="AD3" s="259"/>
      <c r="AE3" s="259"/>
      <c r="AF3" s="260"/>
      <c r="AG3" s="258" t="s">
        <v>93</v>
      </c>
      <c r="AH3" s="259"/>
      <c r="AI3" s="259"/>
      <c r="AJ3" s="260"/>
      <c r="AK3" s="250" t="s">
        <v>99</v>
      </c>
      <c r="AL3" s="250"/>
      <c r="AM3" s="250"/>
      <c r="AN3" s="250"/>
      <c r="AO3" s="250" t="s">
        <v>91</v>
      </c>
      <c r="AP3" s="250"/>
      <c r="AQ3" s="250" t="s">
        <v>98</v>
      </c>
      <c r="AR3" s="250"/>
      <c r="AS3" s="253" t="s">
        <v>96</v>
      </c>
      <c r="AT3" s="253"/>
      <c r="AU3" s="253" t="s">
        <v>95</v>
      </c>
      <c r="AV3" s="253"/>
      <c r="AW3" s="253"/>
      <c r="AX3" s="253"/>
      <c r="AY3" s="254" t="s">
        <v>94</v>
      </c>
      <c r="AZ3" s="255"/>
      <c r="BA3" s="255"/>
      <c r="BB3" s="261"/>
      <c r="BC3" s="254" t="s">
        <v>93</v>
      </c>
      <c r="BD3" s="255"/>
      <c r="BE3" s="255"/>
      <c r="BF3" s="261"/>
      <c r="BG3" s="253" t="s">
        <v>92</v>
      </c>
      <c r="BH3" s="253"/>
      <c r="BI3" s="253"/>
      <c r="BJ3" s="253"/>
      <c r="BK3" s="254" t="s">
        <v>91</v>
      </c>
      <c r="BL3" s="255"/>
      <c r="BM3" s="268" t="s">
        <v>97</v>
      </c>
      <c r="BN3" s="269"/>
      <c r="BO3" s="251" t="s">
        <v>96</v>
      </c>
      <c r="BP3" s="251"/>
      <c r="BQ3" s="251" t="s">
        <v>95</v>
      </c>
      <c r="BR3" s="251"/>
      <c r="BS3" s="251"/>
      <c r="BT3" s="251"/>
      <c r="BU3" s="257" t="s">
        <v>94</v>
      </c>
      <c r="BV3" s="264"/>
      <c r="BW3" s="264"/>
      <c r="BX3" s="265"/>
      <c r="BY3" s="257" t="s">
        <v>93</v>
      </c>
      <c r="BZ3" s="264"/>
      <c r="CA3" s="264"/>
      <c r="CB3" s="265"/>
      <c r="CC3" s="251" t="s">
        <v>92</v>
      </c>
      <c r="CD3" s="251"/>
      <c r="CE3" s="251"/>
      <c r="CF3" s="251"/>
      <c r="CG3" s="251" t="s">
        <v>91</v>
      </c>
      <c r="CH3" s="257"/>
      <c r="CI3" s="284" t="s">
        <v>96</v>
      </c>
      <c r="CJ3" s="285"/>
      <c r="CK3" s="288" t="s">
        <v>95</v>
      </c>
      <c r="CL3" s="289"/>
      <c r="CM3" s="289" t="s">
        <v>94</v>
      </c>
      <c r="CN3" s="289"/>
      <c r="CO3" s="289"/>
      <c r="CP3" s="290"/>
      <c r="CQ3" s="286" t="s">
        <v>93</v>
      </c>
      <c r="CR3" s="287"/>
      <c r="CS3" s="287"/>
      <c r="CT3" s="284"/>
      <c r="CU3" s="286" t="s">
        <v>92</v>
      </c>
      <c r="CV3" s="287"/>
      <c r="CW3" s="287"/>
      <c r="CX3" s="284"/>
      <c r="CY3" s="285" t="s">
        <v>91</v>
      </c>
      <c r="CZ3" s="285"/>
      <c r="DA3" s="242">
        <v>171209</v>
      </c>
      <c r="DB3" s="242"/>
      <c r="DC3" s="242">
        <v>171216</v>
      </c>
      <c r="DD3" s="242"/>
      <c r="DE3" s="243">
        <v>171217</v>
      </c>
      <c r="DF3" s="244"/>
      <c r="DG3" s="243">
        <v>180113</v>
      </c>
      <c r="DH3" s="244"/>
      <c r="DI3" s="243">
        <v>180114</v>
      </c>
      <c r="DJ3" s="244"/>
      <c r="DK3" s="243">
        <v>180202</v>
      </c>
      <c r="DL3" s="244"/>
      <c r="DM3" s="246">
        <v>180203</v>
      </c>
      <c r="DN3" s="243"/>
      <c r="DO3" s="243">
        <v>180204</v>
      </c>
      <c r="DP3" s="244"/>
      <c r="DQ3" s="242">
        <v>180210</v>
      </c>
      <c r="DR3" s="242"/>
      <c r="DS3" s="270">
        <v>180211</v>
      </c>
      <c r="DT3" s="271"/>
      <c r="DU3" s="228" t="s">
        <v>103</v>
      </c>
      <c r="DV3" s="229"/>
      <c r="DW3" s="228" t="s">
        <v>104</v>
      </c>
      <c r="DX3" s="229"/>
      <c r="DY3" s="228" t="s">
        <v>104</v>
      </c>
      <c r="DZ3" s="229"/>
      <c r="EA3" s="230" t="s">
        <v>103</v>
      </c>
      <c r="EB3" s="230"/>
      <c r="EC3" s="230" t="s">
        <v>104</v>
      </c>
      <c r="ED3" s="230"/>
      <c r="EE3" s="230" t="s">
        <v>104</v>
      </c>
      <c r="EF3" s="230"/>
      <c r="EG3" s="231" t="s">
        <v>103</v>
      </c>
      <c r="EH3" s="231"/>
      <c r="EI3" s="231" t="s">
        <v>104</v>
      </c>
      <c r="EJ3" s="231"/>
      <c r="EK3" s="231" t="s">
        <v>104</v>
      </c>
      <c r="EL3" s="231"/>
      <c r="EM3" s="233"/>
      <c r="EN3" s="233"/>
      <c r="EO3" s="233"/>
      <c r="EP3" s="233"/>
      <c r="EQ3" s="232"/>
      <c r="ER3" s="232"/>
      <c r="ES3" s="232"/>
      <c r="ET3" s="232"/>
      <c r="EU3" s="228"/>
      <c r="EV3" s="229"/>
      <c r="EW3" s="228"/>
      <c r="EX3" s="229"/>
      <c r="EY3" s="230"/>
      <c r="EZ3" s="230"/>
      <c r="FA3" s="230"/>
      <c r="FB3" s="230"/>
      <c r="FC3" s="231"/>
      <c r="FD3" s="231"/>
      <c r="FE3" s="231"/>
      <c r="FF3" s="231"/>
      <c r="FG3" s="233"/>
      <c r="FH3" s="233"/>
      <c r="FI3" s="233"/>
      <c r="FJ3" s="233"/>
      <c r="FK3" s="232"/>
      <c r="FL3" s="232"/>
      <c r="FM3" s="232"/>
      <c r="FN3" s="232"/>
      <c r="FO3" s="278" t="s">
        <v>94</v>
      </c>
      <c r="FP3" s="278"/>
      <c r="FQ3" s="279" t="s">
        <v>93</v>
      </c>
      <c r="FR3" s="280"/>
      <c r="FS3" s="280"/>
      <c r="FT3" s="281"/>
      <c r="FU3" s="279" t="s">
        <v>92</v>
      </c>
      <c r="FV3" s="280"/>
      <c r="FW3" s="280"/>
      <c r="FX3" s="281"/>
      <c r="FY3" s="278" t="s">
        <v>91</v>
      </c>
      <c r="FZ3" s="278"/>
      <c r="GA3" s="274" t="s">
        <v>96</v>
      </c>
      <c r="GB3" s="275"/>
      <c r="GC3" s="272" t="s">
        <v>95</v>
      </c>
      <c r="GD3" s="273"/>
      <c r="GE3" s="273"/>
      <c r="GF3" s="274"/>
      <c r="GG3" s="275" t="s">
        <v>94</v>
      </c>
      <c r="GH3" s="275"/>
      <c r="GI3" s="272" t="s">
        <v>93</v>
      </c>
      <c r="GJ3" s="273"/>
      <c r="GK3" s="273"/>
      <c r="GL3" s="274"/>
      <c r="GM3" s="272" t="s">
        <v>92</v>
      </c>
      <c r="GN3" s="273"/>
      <c r="GO3" s="273"/>
      <c r="GP3" s="274"/>
      <c r="GQ3" s="275" t="s">
        <v>91</v>
      </c>
      <c r="GR3" s="275"/>
      <c r="GS3" s="276" t="s">
        <v>96</v>
      </c>
      <c r="GT3" s="277"/>
      <c r="GU3" s="282" t="s">
        <v>95</v>
      </c>
      <c r="GV3" s="283"/>
      <c r="GW3" s="283"/>
      <c r="GX3" s="276"/>
      <c r="GY3" s="277" t="s">
        <v>94</v>
      </c>
      <c r="GZ3" s="277"/>
      <c r="HA3" s="282" t="s">
        <v>93</v>
      </c>
      <c r="HB3" s="283"/>
      <c r="HC3" s="283"/>
      <c r="HD3" s="276"/>
      <c r="HE3" s="282" t="s">
        <v>92</v>
      </c>
      <c r="HF3" s="283"/>
      <c r="HG3" s="283"/>
      <c r="HH3" s="276"/>
      <c r="HI3" s="277" t="s">
        <v>91</v>
      </c>
      <c r="HJ3" s="277"/>
    </row>
    <row r="4" spans="1:218" s="25" customFormat="1" ht="18.75" x14ac:dyDescent="0.25">
      <c r="A4" s="33"/>
      <c r="B4" s="51"/>
      <c r="C4" s="256" t="s">
        <v>89</v>
      </c>
      <c r="D4" s="256"/>
      <c r="E4" s="256" t="s">
        <v>89</v>
      </c>
      <c r="F4" s="256"/>
      <c r="G4" s="256" t="s">
        <v>89</v>
      </c>
      <c r="H4" s="256"/>
      <c r="I4" s="256" t="s">
        <v>88</v>
      </c>
      <c r="J4" s="256"/>
      <c r="K4" s="239" t="s">
        <v>89</v>
      </c>
      <c r="L4" s="241"/>
      <c r="M4" s="239" t="s">
        <v>88</v>
      </c>
      <c r="N4" s="241"/>
      <c r="O4" s="256" t="s">
        <v>89</v>
      </c>
      <c r="P4" s="256"/>
      <c r="Q4" s="256" t="s">
        <v>88</v>
      </c>
      <c r="R4" s="256"/>
      <c r="S4" s="256"/>
      <c r="T4" s="239"/>
      <c r="U4" s="32"/>
      <c r="V4" s="32"/>
      <c r="W4" s="250" t="s">
        <v>89</v>
      </c>
      <c r="X4" s="250"/>
      <c r="Y4" s="250" t="s">
        <v>89</v>
      </c>
      <c r="Z4" s="250"/>
      <c r="AA4" s="249" t="s">
        <v>90</v>
      </c>
      <c r="AB4" s="249"/>
      <c r="AC4" s="250" t="s">
        <v>89</v>
      </c>
      <c r="AD4" s="250"/>
      <c r="AE4" s="258" t="s">
        <v>88</v>
      </c>
      <c r="AF4" s="260"/>
      <c r="AG4" s="258" t="s">
        <v>89</v>
      </c>
      <c r="AH4" s="260"/>
      <c r="AI4" s="258" t="s">
        <v>88</v>
      </c>
      <c r="AJ4" s="260"/>
      <c r="AK4" s="250" t="s">
        <v>89</v>
      </c>
      <c r="AL4" s="250"/>
      <c r="AM4" s="250" t="s">
        <v>88</v>
      </c>
      <c r="AN4" s="250"/>
      <c r="AO4" s="250"/>
      <c r="AP4" s="250"/>
      <c r="AQ4" s="250"/>
      <c r="AR4" s="250"/>
      <c r="AS4" s="252" t="s">
        <v>89</v>
      </c>
      <c r="AT4" s="252"/>
      <c r="AU4" s="252" t="s">
        <v>89</v>
      </c>
      <c r="AV4" s="252"/>
      <c r="AW4" s="249" t="s">
        <v>90</v>
      </c>
      <c r="AX4" s="249"/>
      <c r="AY4" s="252" t="s">
        <v>89</v>
      </c>
      <c r="AZ4" s="252"/>
      <c r="BA4" s="262" t="s">
        <v>88</v>
      </c>
      <c r="BB4" s="263"/>
      <c r="BC4" s="262" t="s">
        <v>89</v>
      </c>
      <c r="BD4" s="263"/>
      <c r="BE4" s="262" t="s">
        <v>88</v>
      </c>
      <c r="BF4" s="263"/>
      <c r="BG4" s="252" t="s">
        <v>89</v>
      </c>
      <c r="BH4" s="252"/>
      <c r="BI4" s="252" t="s">
        <v>88</v>
      </c>
      <c r="BJ4" s="252"/>
      <c r="BK4" s="252"/>
      <c r="BL4" s="252"/>
      <c r="BM4" s="249"/>
      <c r="BN4" s="249"/>
      <c r="BO4" s="251" t="s">
        <v>89</v>
      </c>
      <c r="BP4" s="251"/>
      <c r="BQ4" s="251" t="s">
        <v>89</v>
      </c>
      <c r="BR4" s="251"/>
      <c r="BS4" s="249" t="s">
        <v>90</v>
      </c>
      <c r="BT4" s="249"/>
      <c r="BU4" s="251" t="s">
        <v>89</v>
      </c>
      <c r="BV4" s="251"/>
      <c r="BW4" s="257" t="s">
        <v>88</v>
      </c>
      <c r="BX4" s="265"/>
      <c r="BY4" s="257" t="s">
        <v>89</v>
      </c>
      <c r="BZ4" s="265"/>
      <c r="CA4" s="257" t="s">
        <v>88</v>
      </c>
      <c r="CB4" s="265"/>
      <c r="CC4" s="251" t="s">
        <v>89</v>
      </c>
      <c r="CD4" s="251"/>
      <c r="CE4" s="251" t="s">
        <v>88</v>
      </c>
      <c r="CF4" s="251"/>
      <c r="CG4" s="251"/>
      <c r="CH4" s="257"/>
      <c r="CI4" s="56"/>
      <c r="CJ4" s="57" t="s">
        <v>89</v>
      </c>
      <c r="CK4" s="56"/>
      <c r="CL4" s="57" t="s">
        <v>89</v>
      </c>
      <c r="CM4" s="56"/>
      <c r="CN4" s="57" t="s">
        <v>89</v>
      </c>
      <c r="CO4" s="56"/>
      <c r="CP4" s="57" t="s">
        <v>88</v>
      </c>
      <c r="CQ4" s="56"/>
      <c r="CR4" s="57" t="s">
        <v>89</v>
      </c>
      <c r="CS4" s="56"/>
      <c r="CT4" s="57" t="s">
        <v>88</v>
      </c>
      <c r="CU4" s="56"/>
      <c r="CV4" s="57" t="s">
        <v>89</v>
      </c>
      <c r="CW4" s="56"/>
      <c r="CX4" s="57" t="s">
        <v>88</v>
      </c>
      <c r="CY4" s="56"/>
      <c r="CZ4" s="57"/>
      <c r="DA4" s="245"/>
      <c r="DB4" s="245"/>
      <c r="DC4" s="245"/>
      <c r="DD4" s="245"/>
      <c r="DE4" s="245"/>
      <c r="DF4" s="245"/>
      <c r="DG4" s="245"/>
      <c r="DH4" s="245"/>
      <c r="DI4" s="245"/>
      <c r="DJ4" s="245"/>
      <c r="DK4" s="245"/>
      <c r="DL4" s="245"/>
      <c r="DM4" s="245"/>
      <c r="DN4" s="245"/>
      <c r="DO4" s="245"/>
      <c r="DP4" s="245"/>
      <c r="DQ4" s="245"/>
      <c r="DR4" s="247"/>
      <c r="DS4" s="52"/>
      <c r="DT4" s="53"/>
      <c r="DU4" s="239" t="s">
        <v>89</v>
      </c>
      <c r="DV4" s="241"/>
      <c r="DW4" s="239" t="s">
        <v>89</v>
      </c>
      <c r="DX4" s="240"/>
      <c r="DY4" s="239" t="s">
        <v>88</v>
      </c>
      <c r="DZ4" s="240"/>
      <c r="EA4" s="230" t="s">
        <v>89</v>
      </c>
      <c r="EB4" s="230"/>
      <c r="EC4" s="230" t="s">
        <v>89</v>
      </c>
      <c r="ED4" s="230"/>
      <c r="EE4" s="230" t="s">
        <v>88</v>
      </c>
      <c r="EF4" s="230"/>
      <c r="EG4" s="231" t="s">
        <v>89</v>
      </c>
      <c r="EH4" s="231"/>
      <c r="EI4" s="231" t="s">
        <v>89</v>
      </c>
      <c r="EJ4" s="231"/>
      <c r="EK4" s="231" t="s">
        <v>88</v>
      </c>
      <c r="EL4" s="231"/>
      <c r="EM4" s="233"/>
      <c r="EN4" s="233"/>
      <c r="EO4" s="233"/>
      <c r="EP4" s="233"/>
      <c r="EQ4" s="232"/>
      <c r="ER4" s="232"/>
      <c r="ES4" s="232"/>
      <c r="ET4" s="232"/>
      <c r="EU4" s="239"/>
      <c r="EV4" s="241"/>
      <c r="EW4" s="239"/>
      <c r="EX4" s="240"/>
      <c r="EY4" s="230"/>
      <c r="EZ4" s="230"/>
      <c r="FA4" s="230"/>
      <c r="FB4" s="230"/>
      <c r="FC4" s="231"/>
      <c r="FD4" s="231"/>
      <c r="FE4" s="231"/>
      <c r="FF4" s="231"/>
      <c r="FG4" s="233"/>
      <c r="FH4" s="233"/>
      <c r="FI4" s="233"/>
      <c r="FJ4" s="233"/>
      <c r="FK4" s="232"/>
      <c r="FL4" s="232"/>
      <c r="FM4" s="232"/>
      <c r="FN4" s="232"/>
      <c r="FO4" s="31"/>
      <c r="FP4" s="30" t="s">
        <v>89</v>
      </c>
      <c r="FQ4" s="31"/>
      <c r="FR4" s="30" t="s">
        <v>89</v>
      </c>
      <c r="FS4" s="31"/>
      <c r="FT4" s="30" t="s">
        <v>88</v>
      </c>
      <c r="FU4" s="31"/>
      <c r="FV4" s="30" t="s">
        <v>89</v>
      </c>
      <c r="FW4" s="31"/>
      <c r="FX4" s="30" t="s">
        <v>88</v>
      </c>
      <c r="FY4" s="31"/>
      <c r="FZ4" s="30"/>
      <c r="GA4" s="29"/>
      <c r="GB4" s="28" t="s">
        <v>89</v>
      </c>
      <c r="GC4" s="29"/>
      <c r="GD4" s="28" t="s">
        <v>89</v>
      </c>
      <c r="GE4" s="29"/>
      <c r="GF4" s="28" t="s">
        <v>88</v>
      </c>
      <c r="GG4" s="29"/>
      <c r="GH4" s="28" t="s">
        <v>89</v>
      </c>
      <c r="GI4" s="29"/>
      <c r="GJ4" s="28" t="s">
        <v>89</v>
      </c>
      <c r="GK4" s="29"/>
      <c r="GL4" s="28" t="s">
        <v>88</v>
      </c>
      <c r="GM4" s="29"/>
      <c r="GN4" s="28" t="s">
        <v>89</v>
      </c>
      <c r="GO4" s="29"/>
      <c r="GP4" s="28" t="s">
        <v>88</v>
      </c>
      <c r="GQ4" s="29"/>
      <c r="GR4" s="28"/>
      <c r="GS4" s="27"/>
      <c r="GT4" s="26" t="s">
        <v>89</v>
      </c>
      <c r="GU4" s="27"/>
      <c r="GV4" s="26" t="s">
        <v>89</v>
      </c>
      <c r="GW4" s="27"/>
      <c r="GX4" s="26" t="s">
        <v>88</v>
      </c>
      <c r="GY4" s="27"/>
      <c r="GZ4" s="26" t="s">
        <v>89</v>
      </c>
      <c r="HA4" s="27"/>
      <c r="HB4" s="26" t="s">
        <v>89</v>
      </c>
      <c r="HC4" s="27"/>
      <c r="HD4" s="26" t="s">
        <v>88</v>
      </c>
      <c r="HE4" s="27"/>
      <c r="HF4" s="26" t="s">
        <v>89</v>
      </c>
      <c r="HG4" s="27"/>
      <c r="HH4" s="26" t="s">
        <v>88</v>
      </c>
      <c r="HI4" s="27"/>
      <c r="HJ4" s="26"/>
    </row>
    <row r="5" spans="1:218" ht="15" x14ac:dyDescent="0.25">
      <c r="A5" s="12" t="s">
        <v>9</v>
      </c>
      <c r="B5" s="12"/>
      <c r="C5" s="24" t="e">
        <f>IF(LEFT('Results w relative recovery'!#REF!,1)="&lt;","",IF(LEFT('Results w relative recovery'!#REF!,1)="&lt;","&gt;",""))</f>
        <v>#REF!</v>
      </c>
      <c r="D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E5" s="24" t="e">
        <f>IF(LEFT('Results w relative recovery'!#REF!,1)="&lt;","",IF(LEFT('Results w relative recovery'!#REF!,1)="&lt;","&gt;",""))</f>
        <v>#REF!</v>
      </c>
      <c r="F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G5" s="24" t="e">
        <f>IF(LEFT('Results w relative recovery'!#REF!,1)="&lt;","",IF(LEFT('Results w relative recovery'!#REF!,1)="&lt;","&gt;",""))</f>
        <v>#REF!</v>
      </c>
      <c r="H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I5" s="24" t="e">
        <f>IF(LEFT('Results w relative recovery'!#REF!,1)="&lt;","",IF(LEFT('Results w relative recovery'!#REF!,1)="&lt;","&gt;",""))</f>
        <v>#REF!</v>
      </c>
      <c r="J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K5" s="24" t="e">
        <f>IF(LEFT('Results w relative recovery'!#REF!,1)="&lt;","",IF(LEFT('Results w relative recovery'!#REF!,1)="&lt;","&gt;",""))</f>
        <v>#REF!</v>
      </c>
      <c r="L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M5" s="24" t="e">
        <f>IF(LEFT('Results w relative recovery'!#REF!,1)="&lt;","",IF(LEFT('Results w relative recovery'!#REF!,1)="&lt;","&gt;",""))</f>
        <v>#REF!</v>
      </c>
      <c r="N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O5" s="24" t="e">
        <f>IF(LEFT('Results w relative recovery'!#REF!,1)="&lt;","",IF(LEFT('Results w relative recovery'!#REF!,1)="&lt;","&gt;",""))</f>
        <v>#REF!</v>
      </c>
      <c r="P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Q5" s="24" t="e">
        <f>IF(LEFT('Results w relative recovery'!#REF!,1)="&lt;","",IF(LEFT('Results w relative recovery'!#REF!,1)="&lt;","&gt;",""))</f>
        <v>#REF!</v>
      </c>
      <c r="R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S5" s="24" t="e">
        <f>IF(LEFT('Results w relative recovery'!#REF!,1)="&lt;","",IF(LEFT('Results w relative recovery'!#REF!,1)="&lt;","&gt;",""))</f>
        <v>#REF!</v>
      </c>
      <c r="T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" s="19" t="e">
        <f>IF(LEFT('Results w relative recovery'!#REF!,1)="&lt;","",IF(LEFT('Results w relative recovery'!#REF!,1)="&lt;","&gt;",""))</f>
        <v>#REF!</v>
      </c>
      <c r="V5" s="19"/>
      <c r="W5" s="24" t="e">
        <f>IF(LEFT('Results w relative recovery'!#REF!,1)="&lt;","",IF(LEFT('Results w relative recovery'!#REF!,1)="&lt;","&gt;",""))</f>
        <v>#REF!</v>
      </c>
      <c r="X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Y5" s="24" t="e">
        <f>IF(LEFT('Results w relative recovery'!#REF!,1)="&lt;","",IF(LEFT('Results w relative recovery'!#REF!,1)="&lt;","&gt;",""))</f>
        <v>#REF!</v>
      </c>
      <c r="Z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AA5" s="24" t="e">
        <f>IF(LEFT('Results w relative recovery'!#REF!,1)="&lt;","",IF(LEFT('Results w relative recovery'!#REF!,1)="&lt;","&gt;",""))</f>
        <v>#REF!</v>
      </c>
      <c r="AB5" s="19"/>
      <c r="AC5" s="24" t="e">
        <f>IF(LEFT('Results w relative recovery'!#REF!,1)="&lt;","",IF(LEFT('Results w relative recovery'!#REF!,1)="&lt;","&gt;",""))</f>
        <v>#REF!</v>
      </c>
      <c r="AD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AE5" s="19" t="e">
        <f>IF(LEFT('Results w relative recovery'!#REF!,1)="&lt;","",IF(LEFT('Results w relative recovery'!#REF!,1)="&lt;","&gt;",""))</f>
        <v>#REF!</v>
      </c>
      <c r="AF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AG5" s="24" t="e">
        <f>IF(LEFT('Results w relative recovery'!#REF!,1)="&lt;","",IF(LEFT('Results w relative recovery'!#REF!,1)="&lt;","&gt;",""))</f>
        <v>#REF!</v>
      </c>
      <c r="AH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AI5" s="24" t="e">
        <f>IF(LEFT('Results w relative recovery'!#REF!,1)="&lt;","",IF(LEFT('Results w relative recovery'!#REF!,1)="&lt;","&gt;",""))</f>
        <v>#REF!</v>
      </c>
      <c r="AJ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AK5" s="24" t="e">
        <f>IF(LEFT('Results w relative recovery'!#REF!,1)="&lt;","",IF(LEFT('Results w relative recovery'!#REF!,1)="&lt;","&gt;",""))</f>
        <v>#REF!</v>
      </c>
      <c r="AL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AM5" s="24" t="e">
        <f>IF(LEFT('Results w relative recovery'!#REF!,1)="&lt;","",IF(LEFT('Results w relative recovery'!#REF!,1)="&lt;","&gt;",""))</f>
        <v>#REF!</v>
      </c>
      <c r="AN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AO5" s="24" t="e">
        <f>IF(LEFT('Results w relative recovery'!#REF!,1)="&lt;","",IF(LEFT('Results w relative recovery'!#REF!,1)="&lt;","&gt;",""))</f>
        <v>#REF!</v>
      </c>
      <c r="AP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" s="24" t="e">
        <f>IF(LEFT('Results w relative recovery'!#REF!,1)="&lt;","",IF(LEFT('Results w relative recovery'!#REF!,1)="&lt;","&gt;",""))</f>
        <v>#REF!</v>
      </c>
      <c r="AR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" s="24" t="e">
        <f>IF(LEFT('Results w relative recovery'!#REF!,1)="&lt;","",IF(LEFT('Results w relative recovery'!#REF!,1)="&lt;","&gt;",""))</f>
        <v>#REF!</v>
      </c>
      <c r="AT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AU5" s="24" t="e">
        <f>IF(LEFT('Results w relative recovery'!#REF!,1)="&lt;","",IF(LEFT('Results w relative recovery'!#REF!,1)="&lt;","&gt;",""))</f>
        <v>#REF!</v>
      </c>
      <c r="AV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AW5" s="24" t="e">
        <f>IF(LEFT('Results w relative recovery'!#REF!,1)="&lt;","",IF(LEFT('Results w relative recovery'!#REF!,1)="&lt;","&gt;",""))</f>
        <v>#REF!</v>
      </c>
      <c r="AX5" s="19"/>
      <c r="AY5" s="19" t="e">
        <f>IF(LEFT('Results w relative recovery'!#REF!,1)="&lt;","",IF(LEFT('Results w relative recovery'!#REF!,1)="&lt;","&gt;",""))</f>
        <v>#REF!</v>
      </c>
      <c r="AZ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BA5" s="19" t="e">
        <f>IF(LEFT('Results w relative recovery'!#REF!,1)="&lt;","",IF(LEFT('Results w relative recovery'!#REF!,1)="&lt;","&gt;",""))</f>
        <v>#REF!</v>
      </c>
      <c r="BB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BC5" s="24" t="e">
        <f>IF(LEFT('Results w relative recovery'!#REF!,1)="&lt;","",IF(LEFT('Results w relative recovery'!#REF!,1)="&lt;","&gt;",""))</f>
        <v>#REF!</v>
      </c>
      <c r="BD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BE5" s="24" t="e">
        <f>IF(LEFT('Results w relative recovery'!#REF!,1)="&lt;","",IF(LEFT('Results w relative recovery'!#REF!,1)="&lt;","&gt;",""))</f>
        <v>#REF!</v>
      </c>
      <c r="BF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BG5" s="24" t="e">
        <f>IF(LEFT('Results w relative recovery'!#REF!,1)="&lt;","",IF(LEFT('Results w relative recovery'!#REF!,1)="&lt;","&gt;",""))</f>
        <v>#REF!</v>
      </c>
      <c r="BH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BI5" s="24" t="e">
        <f>IF(LEFT('Results w relative recovery'!#REF!,1)="&lt;","",IF(LEFT('Results w relative recovery'!#REF!,1)="&lt;","&gt;",""))</f>
        <v>#REF!</v>
      </c>
      <c r="BJ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BK5" s="19" t="e">
        <f>IF(LEFT('Results w relative recovery'!#REF!,1)="&lt;","",IF(LEFT('Results w relative recovery'!#REF!,1)="&lt;","&gt;",""))</f>
        <v>#REF!</v>
      </c>
      <c r="BL5" s="19" t="e">
        <f>IF(LEFT('Results w relative recovery'!#REF!,1)="&lt;","NKB&lt;LOQ",IF(LEFT('Results w relative recovery'!#REF!,1)="&lt;",('Results w relative recovery'!#REF!-'Results w relative recovery'!F4)/'Results w relative recovery'!#REF!*100,('Results w relative recovery'!#REF!-'Results w relative recovery'!#REF!)/'Results w relative recovery'!#REF!*100))</f>
        <v>#REF!</v>
      </c>
      <c r="BM5" s="23" t="e">
        <f>IF(LEFT('Results w relative recovery'!#REF!,1)="&lt;","",IF(LEFT('Results w relative recovery'!#REF!,1)="&lt;","&gt;",""))</f>
        <v>#REF!</v>
      </c>
      <c r="BN5" s="23"/>
      <c r="BO5" s="22"/>
      <c r="BP5" s="19"/>
      <c r="BQ5" s="19"/>
      <c r="BR5" s="19"/>
      <c r="BS5" s="19"/>
      <c r="BT5" s="19"/>
      <c r="BU5" s="22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22"/>
      <c r="CH5" s="19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D5" s="21"/>
      <c r="DF5" s="21"/>
      <c r="DH5" s="21"/>
      <c r="DJ5" s="21"/>
      <c r="DL5" s="21"/>
      <c r="DN5" s="21"/>
      <c r="DP5" s="21"/>
      <c r="DR5" s="21"/>
      <c r="DT5" s="21"/>
      <c r="DU5" s="21" t="e">
        <f>IF(LEFT('Results w relative recovery'!#REF!,1)="&lt;","",IF(LEFT('Results w relative recovery'!#REF!,1)="&lt;","&gt;",""))</f>
        <v>#REF!</v>
      </c>
      <c r="DV5" s="21" t="e">
        <f>IF(LEFT('Results w relative recovery'!#REF!,1)="&lt;","NKB&lt;LOQ",IF(LEFT('Results w relative recovery'!#REF!,1)="&lt;",('Results w relative recovery'!#REF!-'Results w relative recovery'!$F4)/'Results w relative recovery'!#REF!*100,('Results w relative recovery'!#REF!-'Results w relative recovery'!#REF!)/'Results w relative recovery'!#REF!*100))</f>
        <v>#REF!</v>
      </c>
      <c r="DW5" s="21" t="e">
        <f>IF(LEFT('Results w relative recovery'!#REF!,1)="&lt;","",IF(LEFT('Results w relative recovery'!#REF!,1)="&lt;","&gt;",""))</f>
        <v>#REF!</v>
      </c>
      <c r="DX5" s="21" t="e">
        <f>IF(LEFT('Results w relative recovery'!#REF!,1)="&lt;","NKB&lt;LOQ",IF(LEFT('Results w relative recovery'!#REF!,1)="&lt;",('Results w relative recovery'!#REF!-'Results w relative recovery'!$F4)/'Results w relative recovery'!#REF!*100,('Results w relative recovery'!#REF!-'Results w relative recovery'!#REF!)/'Results w relative recovery'!#REF!*100))</f>
        <v>#REF!</v>
      </c>
      <c r="DY5" s="21" t="e">
        <f>IF(LEFT('Results w relative recovery'!#REF!,1)="&lt;","",IF(LEFT('Results w relative recovery'!#REF!,1)="&lt;","&gt;",""))</f>
        <v>#REF!</v>
      </c>
      <c r="DZ5" s="21" t="e">
        <f>IF(LEFT('Results w relative recovery'!#REF!,1)="&lt;","NKB&lt;LOQ",IF(LEFT('Results w relative recovery'!#REF!,1)="&lt;",('Results w relative recovery'!#REF!-'Results w relative recovery'!$F4)/'Results w relative recovery'!#REF!*100,('Results w relative recovery'!#REF!-'Results w relative recovery'!#REF!)/'Results w relative recovery'!#REF!*100))</f>
        <v>#REF!</v>
      </c>
      <c r="EA5" s="21" t="e">
        <f>IF(LEFT('Results w relative recovery'!#REF!,1)="&lt;","",IF(LEFT('Results w relative recovery'!#REF!,1)="&lt;","&gt;",""))</f>
        <v>#REF!</v>
      </c>
      <c r="EB5" s="21" t="e">
        <f>IF(LEFT('Results w relative recovery'!#REF!,1)="&lt;","NKB&lt;LOQ",IF(LEFT('Results w relative recovery'!#REF!,1)="&lt;",('Results w relative recovery'!#REF!-'Results w relative recovery'!$F4)/'Results w relative recovery'!#REF!*100,('Results w relative recovery'!#REF!-'Results w relative recovery'!#REF!)/'Results w relative recovery'!#REF!*100))</f>
        <v>#REF!</v>
      </c>
      <c r="EC5" s="21" t="e">
        <f>IF(LEFT('Results w relative recovery'!#REF!,1)="&lt;","",IF(LEFT('Results w relative recovery'!#REF!,1)="&lt;","&gt;",""))</f>
        <v>#REF!</v>
      </c>
      <c r="ED5" s="21" t="e">
        <f>IF(LEFT('Results w relative recovery'!#REF!,1)="&lt;","NKB&lt;LOQ",IF(LEFT('Results w relative recovery'!#REF!,1)="&lt;",('Results w relative recovery'!#REF!-'Results w relative recovery'!$F4)/'Results w relative recovery'!#REF!*100,('Results w relative recovery'!#REF!-'Results w relative recovery'!#REF!)/'Results w relative recovery'!#REF!*100))</f>
        <v>#REF!</v>
      </c>
      <c r="EE5" s="21" t="e">
        <f>IF(LEFT('Results w relative recovery'!#REF!,1)="&lt;","",IF(LEFT('Results w relative recovery'!#REF!,1)="&lt;","&gt;",""))</f>
        <v>#REF!</v>
      </c>
      <c r="EF5" s="21" t="e">
        <f>IF(LEFT('Results w relative recovery'!#REF!,1)="&lt;","NKB&lt;LOQ",IF(LEFT('Results w relative recovery'!#REF!,1)="&lt;",('Results w relative recovery'!#REF!-'Results w relative recovery'!$F4)/'Results w relative recovery'!#REF!*100,('Results w relative recovery'!#REF!-'Results w relative recovery'!#REF!)/'Results w relative recovery'!#REF!*100))</f>
        <v>#REF!</v>
      </c>
      <c r="EG5" s="21" t="e">
        <f>IF(LEFT('Results w relative recovery'!#REF!,1)="&lt;","",IF(LEFT('Results w relative recovery'!#REF!,1)="&lt;","&gt;",""))</f>
        <v>#REF!</v>
      </c>
      <c r="EH5" s="21" t="e">
        <f>IF(LEFT('Results w relative recovery'!#REF!,1)="&lt;","NKB&lt;LOQ",IF(LEFT('Results w relative recovery'!#REF!,1)="&lt;",('Results w relative recovery'!#REF!-'Results w relative recovery'!$F4)/'Results w relative recovery'!#REF!*100,('Results w relative recovery'!#REF!-'Results w relative recovery'!#REF!)/'Results w relative recovery'!#REF!*100))</f>
        <v>#REF!</v>
      </c>
      <c r="EI5" s="21" t="e">
        <f>IF(LEFT('Results w relative recovery'!#REF!,1)="&lt;","",IF(LEFT('Results w relative recovery'!#REF!,1)="&lt;","&gt;",""))</f>
        <v>#REF!</v>
      </c>
      <c r="EJ5" s="21" t="e">
        <f>IF(LEFT('Results w relative recovery'!#REF!,1)="&lt;","NKB&lt;LOQ",IF(LEFT('Results w relative recovery'!#REF!,1)="&lt;",('Results w relative recovery'!#REF!-'Results w relative recovery'!$F4)/'Results w relative recovery'!#REF!*100,('Results w relative recovery'!#REF!-'Results w relative recovery'!#REF!)/'Results w relative recovery'!#REF!*100))</f>
        <v>#REF!</v>
      </c>
      <c r="EK5" s="21" t="e">
        <f>IF(LEFT('Results w relative recovery'!#REF!,1)="&lt;","",IF(LEFT('Results w relative recovery'!#REF!,1)="&lt;","&gt;",""))</f>
        <v>#REF!</v>
      </c>
      <c r="EL5" s="21" t="e">
        <f>IF(LEFT('Results w relative recovery'!#REF!,1)="&lt;","NKB&lt;LOQ",IF(LEFT('Results w relative recovery'!#REF!,1)="&lt;",('Results w relative recovery'!#REF!-'Results w relative recovery'!$F4)/'Results w relative recovery'!#REF!*100,('Results w relative recovery'!#REF!-'Results w relative recovery'!#REF!)/'Results w relative recovery'!#REF!*100))</f>
        <v>#REF!</v>
      </c>
      <c r="EM5" s="21"/>
      <c r="EN5" s="21"/>
      <c r="EO5" s="21"/>
      <c r="EP5" s="21"/>
      <c r="EQ5" s="21"/>
      <c r="ER5" s="19"/>
      <c r="ES5" s="21"/>
      <c r="ET5" s="58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19"/>
      <c r="FM5" s="21"/>
      <c r="FN5" s="58"/>
      <c r="FO5" s="19"/>
      <c r="FP5" s="19"/>
      <c r="FQ5" s="20"/>
      <c r="FR5" s="20"/>
      <c r="FS5" s="20"/>
      <c r="FT5" s="20"/>
      <c r="FU5" s="20"/>
      <c r="FV5" s="20"/>
      <c r="FW5" s="20"/>
      <c r="FX5" s="20"/>
      <c r="FY5" s="19"/>
      <c r="FZ5" s="19"/>
      <c r="GA5" s="19"/>
      <c r="GB5" s="19"/>
      <c r="GC5" s="20"/>
      <c r="GD5" s="20"/>
      <c r="GE5" s="20"/>
      <c r="GF5" s="20"/>
      <c r="GG5" s="19"/>
      <c r="GH5" s="19"/>
      <c r="GI5" s="20"/>
      <c r="GJ5" s="20"/>
      <c r="GK5" s="20"/>
      <c r="GL5" s="20"/>
      <c r="GM5" s="20"/>
      <c r="GN5" s="20"/>
      <c r="GO5" s="20"/>
      <c r="GP5" s="20"/>
      <c r="GQ5" s="19"/>
      <c r="GR5" s="19"/>
      <c r="GS5" s="19"/>
      <c r="GT5" s="19"/>
      <c r="GU5" s="20"/>
      <c r="GV5" s="20"/>
      <c r="GW5" s="20"/>
      <c r="GX5" s="20"/>
      <c r="GY5" s="19"/>
      <c r="GZ5" s="19"/>
      <c r="HA5" s="20"/>
      <c r="HB5" s="20"/>
      <c r="HC5" s="20"/>
      <c r="HD5" s="20"/>
      <c r="HE5" s="20"/>
      <c r="HF5" s="20"/>
      <c r="HG5" s="20"/>
      <c r="HH5" s="20"/>
      <c r="HI5" s="19"/>
      <c r="HJ5" s="19"/>
    </row>
    <row r="6" spans="1:218" ht="15" x14ac:dyDescent="0.25">
      <c r="A6" s="12" t="s">
        <v>22</v>
      </c>
      <c r="B6" s="12"/>
      <c r="C6" s="24" t="e">
        <f>IF(LEFT('Results w relative recovery'!#REF!,1)="&lt;","",IF(LEFT('Results w relative recovery'!#REF!,1)="&lt;","&gt;",""))</f>
        <v>#REF!</v>
      </c>
      <c r="D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6" s="24" t="e">
        <f>IF(LEFT('Results w relative recovery'!#REF!,1)="&lt;","",IF(LEFT('Results w relative recovery'!#REF!,1)="&lt;","&gt;",""))</f>
        <v>#REF!</v>
      </c>
      <c r="F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6" s="24" t="e">
        <f>IF(LEFT('Results w relative recovery'!#REF!,1)="&lt;","",IF(LEFT('Results w relative recovery'!#REF!,1)="&lt;","&gt;",""))</f>
        <v>#REF!</v>
      </c>
      <c r="H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6" s="24" t="e">
        <f>IF(LEFT('Results w relative recovery'!#REF!,1)="&lt;","",IF(LEFT('Results w relative recovery'!#REF!,1)="&lt;","&gt;",""))</f>
        <v>#REF!</v>
      </c>
      <c r="J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6" s="24" t="e">
        <f>IF(LEFT('Results w relative recovery'!#REF!,1)="&lt;","",IF(LEFT('Results w relative recovery'!#REF!,1)="&lt;","&gt;",""))</f>
        <v>#REF!</v>
      </c>
      <c r="L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6" s="24" t="e">
        <f>IF(LEFT('Results w relative recovery'!#REF!,1)="&lt;","",IF(LEFT('Results w relative recovery'!#REF!,1)="&lt;","&gt;",""))</f>
        <v>#REF!</v>
      </c>
      <c r="N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6" s="24" t="e">
        <f>IF(LEFT('Results w relative recovery'!#REF!,1)="&lt;","",IF(LEFT('Results w relative recovery'!#REF!,1)="&lt;","&gt;",""))</f>
        <v>#REF!</v>
      </c>
      <c r="P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6" s="24" t="e">
        <f>IF(LEFT('Results w relative recovery'!#REF!,1)="&lt;","",IF(LEFT('Results w relative recovery'!#REF!,1)="&lt;","&gt;",""))</f>
        <v>#REF!</v>
      </c>
      <c r="R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6" s="24" t="e">
        <f>IF(LEFT('Results w relative recovery'!#REF!,1)="&lt;","",IF(LEFT('Results w relative recovery'!#REF!,1)="&lt;","&gt;",""))</f>
        <v>#REF!</v>
      </c>
      <c r="T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6" s="19"/>
      <c r="V6" s="19"/>
      <c r="W6" s="24" t="e">
        <f>IF(LEFT('Results w relative recovery'!#REF!,1)="&lt;","",IF(LEFT('Results w relative recovery'!#REF!,1)="&lt;","&gt;",""))</f>
        <v>#REF!</v>
      </c>
      <c r="X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6" s="24" t="e">
        <f>IF(LEFT('Results w relative recovery'!#REF!,1)="&lt;","",IF(LEFT('Results w relative recovery'!#REF!,1)="&lt;","&gt;",""))</f>
        <v>#REF!</v>
      </c>
      <c r="Z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6" s="24"/>
      <c r="AB6" s="19"/>
      <c r="AC6" s="24" t="e">
        <f>IF(LEFT('Results w relative recovery'!#REF!,1)="&lt;","",IF(LEFT('Results w relative recovery'!#REF!,1)="&lt;","&gt;",""))</f>
        <v>#REF!</v>
      </c>
      <c r="AD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6" s="19" t="e">
        <f>IF(LEFT('Results w relative recovery'!#REF!,1)="&lt;","",IF(LEFT('Results w relative recovery'!#REF!,1)="&lt;","&gt;",""))</f>
        <v>#REF!</v>
      </c>
      <c r="AF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6" s="24" t="e">
        <f>IF(LEFT('Results w relative recovery'!#REF!,1)="&lt;","",IF(LEFT('Results w relative recovery'!#REF!,1)="&lt;","&gt;",""))</f>
        <v>#REF!</v>
      </c>
      <c r="AH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6" s="24" t="e">
        <f>IF(LEFT('Results w relative recovery'!#REF!,1)="&lt;","",IF(LEFT('Results w relative recovery'!#REF!,1)="&lt;","&gt;",""))</f>
        <v>#REF!</v>
      </c>
      <c r="AJ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6" s="24" t="e">
        <f>IF(LEFT('Results w relative recovery'!#REF!,1)="&lt;","",IF(LEFT('Results w relative recovery'!#REF!,1)="&lt;","&gt;",""))</f>
        <v>#REF!</v>
      </c>
      <c r="AL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6" s="24" t="e">
        <f>IF(LEFT('Results w relative recovery'!#REF!,1)="&lt;","",IF(LEFT('Results w relative recovery'!#REF!,1)="&lt;","&gt;",""))</f>
        <v>#REF!</v>
      </c>
      <c r="AN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6" s="24" t="e">
        <f>IF(LEFT('Results w relative recovery'!#REF!,1)="&lt;","",IF(LEFT('Results w relative recovery'!#REF!,1)="&lt;","&gt;",""))</f>
        <v>#REF!</v>
      </c>
      <c r="AP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6" s="24" t="e">
        <f>IF(LEFT('Results w relative recovery'!#REF!,1)="&lt;","",IF(LEFT('Results w relative recovery'!#REF!,1)="&lt;","&gt;",""))</f>
        <v>#REF!</v>
      </c>
      <c r="AR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6" s="24" t="e">
        <f>IF(LEFT('Results w relative recovery'!#REF!,1)="&lt;","",IF(LEFT('Results w relative recovery'!#REF!,1)="&lt;","&gt;",""))</f>
        <v>#REF!</v>
      </c>
      <c r="AT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6" s="24" t="e">
        <f>IF(LEFT('Results w relative recovery'!#REF!,1)="&lt;","",IF(LEFT('Results w relative recovery'!#REF!,1)="&lt;","&gt;",""))</f>
        <v>#REF!</v>
      </c>
      <c r="AV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6" s="24"/>
      <c r="AX6" s="19"/>
      <c r="AY6" s="19" t="e">
        <f>IF(LEFT('Results w relative recovery'!#REF!,1)="&lt;","",IF(LEFT('Results w relative recovery'!#REF!,1)="&lt;","&gt;",""))</f>
        <v>#REF!</v>
      </c>
      <c r="AZ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6" s="19" t="e">
        <f>IF(LEFT('Results w relative recovery'!#REF!,1)="&lt;","",IF(LEFT('Results w relative recovery'!#REF!,1)="&lt;","&gt;",""))</f>
        <v>#REF!</v>
      </c>
      <c r="BB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6" s="24" t="e">
        <f>IF(LEFT('Results w relative recovery'!#REF!,1)="&lt;","",IF(LEFT('Results w relative recovery'!#REF!,1)="&lt;","&gt;",""))</f>
        <v>#REF!</v>
      </c>
      <c r="BD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6" s="24" t="e">
        <f>IF(LEFT('Results w relative recovery'!#REF!,1)="&lt;","",IF(LEFT('Results w relative recovery'!#REF!,1)="&lt;","&gt;",""))</f>
        <v>#REF!</v>
      </c>
      <c r="BF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6" s="24" t="e">
        <f>IF(LEFT('Results w relative recovery'!#REF!,1)="&lt;","",IF(LEFT('Results w relative recovery'!#REF!,1)="&lt;","&gt;",""))</f>
        <v>#REF!</v>
      </c>
      <c r="BH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6" s="24" t="e">
        <f>IF(LEFT('Results w relative recovery'!#REF!,1)="&lt;","",IF(LEFT('Results w relative recovery'!#REF!,1)="&lt;","&gt;",""))</f>
        <v>#REF!</v>
      </c>
      <c r="BJ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6" s="19" t="e">
        <f>IF(LEFT('Results w relative recovery'!#REF!,1)="&lt;","",IF(LEFT('Results w relative recovery'!#REF!,1)="&lt;","&gt;",""))</f>
        <v>#REF!</v>
      </c>
      <c r="BL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6" s="23"/>
      <c r="BN6" s="23"/>
      <c r="BO6" s="22"/>
      <c r="BP6" s="19"/>
      <c r="BQ6" s="19"/>
      <c r="BR6" s="19"/>
      <c r="BS6" s="19"/>
      <c r="BT6" s="19"/>
      <c r="BU6" s="22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22"/>
      <c r="CH6" s="19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D6" s="21"/>
      <c r="DF6" s="21"/>
      <c r="DH6" s="21"/>
      <c r="DJ6" s="21"/>
      <c r="DL6" s="21"/>
      <c r="DN6" s="21"/>
      <c r="DP6" s="21"/>
      <c r="DR6" s="21"/>
      <c r="DT6" s="21"/>
      <c r="DU6" s="21" t="e">
        <f>IF(LEFT('Results w relative recovery'!#REF!,1)="&lt;","",IF(LEFT('Results w relative recovery'!#REF!,1)="&lt;","&gt;",""))</f>
        <v>#REF!</v>
      </c>
      <c r="DV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6" s="21" t="e">
        <f>IF(LEFT('Results w relative recovery'!#REF!,1)="&lt;","",IF(LEFT('Results w relative recovery'!#REF!,1)="&lt;","&gt;",""))</f>
        <v>#REF!</v>
      </c>
      <c r="DX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6" s="21" t="e">
        <f>IF(LEFT('Results w relative recovery'!#REF!,1)="&lt;","",IF(LEFT('Results w relative recovery'!#REF!,1)="&lt;","&gt;",""))</f>
        <v>#REF!</v>
      </c>
      <c r="DZ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6" s="21" t="e">
        <f>IF(LEFT('Results w relative recovery'!#REF!,1)="&lt;","",IF(LEFT('Results w relative recovery'!#REF!,1)="&lt;","&gt;",""))</f>
        <v>#REF!</v>
      </c>
      <c r="EB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6" s="21" t="e">
        <f>IF(LEFT('Results w relative recovery'!#REF!,1)="&lt;","",IF(LEFT('Results w relative recovery'!#REF!,1)="&lt;","&gt;",""))</f>
        <v>#REF!</v>
      </c>
      <c r="ED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6" s="21" t="e">
        <f>IF(LEFT('Results w relative recovery'!#REF!,1)="&lt;","",IF(LEFT('Results w relative recovery'!#REF!,1)="&lt;","&gt;",""))</f>
        <v>#REF!</v>
      </c>
      <c r="EF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6" s="21" t="e">
        <f>IF(LEFT('Results w relative recovery'!#REF!,1)="&lt;","",IF(LEFT('Results w relative recovery'!#REF!,1)="&lt;","&gt;",""))</f>
        <v>#REF!</v>
      </c>
      <c r="EH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6" s="21" t="e">
        <f>IF(LEFT('Results w relative recovery'!#REF!,1)="&lt;","",IF(LEFT('Results w relative recovery'!#REF!,1)="&lt;","&gt;",""))</f>
        <v>#REF!</v>
      </c>
      <c r="EJ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6" s="21" t="e">
        <f>IF(LEFT('Results w relative recovery'!#REF!,1)="&lt;","",IF(LEFT('Results w relative recovery'!#REF!,1)="&lt;","&gt;",""))</f>
        <v>#REF!</v>
      </c>
      <c r="EL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6" s="21"/>
      <c r="EN6" s="21"/>
      <c r="EO6" s="21"/>
      <c r="EP6" s="21"/>
      <c r="EQ6" s="21"/>
      <c r="ER6" s="19"/>
      <c r="ES6" s="21"/>
      <c r="ET6" s="58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19"/>
      <c r="FM6" s="21"/>
      <c r="FN6" s="58"/>
      <c r="FO6" s="19"/>
      <c r="FP6" s="19"/>
      <c r="FQ6" s="20"/>
      <c r="FR6" s="20"/>
      <c r="FS6" s="20"/>
      <c r="FT6" s="20"/>
      <c r="FU6" s="20"/>
      <c r="FV6" s="20"/>
      <c r="FW6" s="20"/>
      <c r="FX6" s="20"/>
      <c r="FY6" s="19"/>
      <c r="FZ6" s="19"/>
      <c r="GA6" s="19"/>
      <c r="GB6" s="19"/>
      <c r="GC6" s="20"/>
      <c r="GD6" s="20"/>
      <c r="GE6" s="20"/>
      <c r="GF6" s="20"/>
      <c r="GG6" s="19"/>
      <c r="GH6" s="19"/>
      <c r="GI6" s="20"/>
      <c r="GJ6" s="20"/>
      <c r="GK6" s="20"/>
      <c r="GL6" s="20"/>
      <c r="GM6" s="20"/>
      <c r="GN6" s="20"/>
      <c r="GO6" s="20"/>
      <c r="GP6" s="20"/>
      <c r="GQ6" s="19"/>
      <c r="GR6" s="19"/>
      <c r="GS6" s="19"/>
      <c r="GT6" s="19"/>
      <c r="GU6" s="20"/>
      <c r="GV6" s="20"/>
      <c r="GW6" s="20"/>
      <c r="GX6" s="20"/>
      <c r="GY6" s="19"/>
      <c r="GZ6" s="19"/>
      <c r="HA6" s="20"/>
      <c r="HB6" s="20"/>
      <c r="HC6" s="20"/>
      <c r="HD6" s="20"/>
      <c r="HE6" s="20"/>
      <c r="HF6" s="20"/>
      <c r="HG6" s="20"/>
      <c r="HH6" s="20"/>
      <c r="HI6" s="19"/>
      <c r="HJ6" s="19"/>
    </row>
    <row r="7" spans="1:218" ht="15" x14ac:dyDescent="0.25">
      <c r="A7" s="12" t="s">
        <v>28</v>
      </c>
      <c r="B7" s="12"/>
      <c r="C7" s="24" t="e">
        <f>IF(LEFT('Results w relative recovery'!#REF!,1)="&lt;","",IF(LEFT('Results w relative recovery'!#REF!,1)="&lt;","&gt;",""))</f>
        <v>#REF!</v>
      </c>
      <c r="D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7" s="24" t="e">
        <f>IF(LEFT('Results w relative recovery'!#REF!,1)="&lt;","",IF(LEFT('Results w relative recovery'!#REF!,1)="&lt;","&gt;",""))</f>
        <v>#REF!</v>
      </c>
      <c r="F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7" s="24" t="e">
        <f>IF(LEFT('Results w relative recovery'!#REF!,1)="&lt;","",IF(LEFT('Results w relative recovery'!#REF!,1)="&lt;","&gt;",""))</f>
        <v>#REF!</v>
      </c>
      <c r="H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7" s="24" t="e">
        <f>IF(LEFT('Results w relative recovery'!#REF!,1)="&lt;","",IF(LEFT('Results w relative recovery'!#REF!,1)="&lt;","&gt;",""))</f>
        <v>#REF!</v>
      </c>
      <c r="J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7" s="24" t="e">
        <f>IF(LEFT('Results w relative recovery'!#REF!,1)="&lt;","",IF(LEFT('Results w relative recovery'!#REF!,1)="&lt;","&gt;",""))</f>
        <v>#REF!</v>
      </c>
      <c r="L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7" s="24" t="e">
        <f>IF(LEFT('Results w relative recovery'!#REF!,1)="&lt;","",IF(LEFT('Results w relative recovery'!#REF!,1)="&lt;","&gt;",""))</f>
        <v>#REF!</v>
      </c>
      <c r="N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7" s="24" t="e">
        <f>IF(LEFT('Results w relative recovery'!#REF!,1)="&lt;","",IF(LEFT('Results w relative recovery'!#REF!,1)="&lt;","&gt;",""))</f>
        <v>#REF!</v>
      </c>
      <c r="P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7" s="24" t="e">
        <f>IF(LEFT('Results w relative recovery'!#REF!,1)="&lt;","",IF(LEFT('Results w relative recovery'!#REF!,1)="&lt;","&gt;",""))</f>
        <v>#REF!</v>
      </c>
      <c r="R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7" s="24" t="e">
        <f>IF(LEFT('Results w relative recovery'!#REF!,1)="&lt;","",IF(LEFT('Results w relative recovery'!#REF!,1)="&lt;","&gt;",""))</f>
        <v>#REF!</v>
      </c>
      <c r="T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7" s="19"/>
      <c r="V7" s="19"/>
      <c r="W7" s="24" t="e">
        <f>IF(LEFT('Results w relative recovery'!#REF!,1)="&lt;","",IF(LEFT('Results w relative recovery'!#REF!,1)="&lt;","&gt;",""))</f>
        <v>#REF!</v>
      </c>
      <c r="X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7" s="24" t="e">
        <f>IF(LEFT('Results w relative recovery'!#REF!,1)="&lt;","",IF(LEFT('Results w relative recovery'!#REF!,1)="&lt;","&gt;",""))</f>
        <v>#REF!</v>
      </c>
      <c r="Z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7" s="24"/>
      <c r="AB7" s="19"/>
      <c r="AC7" s="24" t="e">
        <f>IF(LEFT('Results w relative recovery'!#REF!,1)="&lt;","",IF(LEFT('Results w relative recovery'!#REF!,1)="&lt;","&gt;",""))</f>
        <v>#REF!</v>
      </c>
      <c r="AD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7" s="19" t="e">
        <f>IF(LEFT('Results w relative recovery'!#REF!,1)="&lt;","",IF(LEFT('Results w relative recovery'!#REF!,1)="&lt;","&gt;",""))</f>
        <v>#REF!</v>
      </c>
      <c r="AF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7" s="24" t="e">
        <f>IF(LEFT('Results w relative recovery'!#REF!,1)="&lt;","",IF(LEFT('Results w relative recovery'!#REF!,1)="&lt;","&gt;",""))</f>
        <v>#REF!</v>
      </c>
      <c r="AH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7" s="24" t="e">
        <f>IF(LEFT('Results w relative recovery'!#REF!,1)="&lt;","",IF(LEFT('Results w relative recovery'!#REF!,1)="&lt;","&gt;",""))</f>
        <v>#REF!</v>
      </c>
      <c r="AJ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7" s="24" t="e">
        <f>IF(LEFT('Results w relative recovery'!#REF!,1)="&lt;","",IF(LEFT('Results w relative recovery'!#REF!,1)="&lt;","&gt;",""))</f>
        <v>#REF!</v>
      </c>
      <c r="AL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7" s="24" t="e">
        <f>IF(LEFT('Results w relative recovery'!#REF!,1)="&lt;","",IF(LEFT('Results w relative recovery'!#REF!,1)="&lt;","&gt;",""))</f>
        <v>#REF!</v>
      </c>
      <c r="AN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7" s="24" t="e">
        <f>IF(LEFT('Results w relative recovery'!#REF!,1)="&lt;","",IF(LEFT('Results w relative recovery'!#REF!,1)="&lt;","&gt;",""))</f>
        <v>#REF!</v>
      </c>
      <c r="AP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7" s="24" t="e">
        <f>IF(LEFT('Results w relative recovery'!#REF!,1)="&lt;","",IF(LEFT('Results w relative recovery'!#REF!,1)="&lt;","&gt;",""))</f>
        <v>#REF!</v>
      </c>
      <c r="AR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7" s="24" t="e">
        <f>IF(LEFT('Results w relative recovery'!#REF!,1)="&lt;","",IF(LEFT('Results w relative recovery'!#REF!,1)="&lt;","&gt;",""))</f>
        <v>#REF!</v>
      </c>
      <c r="AT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7" s="24" t="e">
        <f>IF(LEFT('Results w relative recovery'!#REF!,1)="&lt;","",IF(LEFT('Results w relative recovery'!#REF!,1)="&lt;","&gt;",""))</f>
        <v>#REF!</v>
      </c>
      <c r="AV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7" s="24"/>
      <c r="AX7" s="19"/>
      <c r="AY7" s="19" t="e">
        <f>IF(LEFT('Results w relative recovery'!#REF!,1)="&lt;","",IF(LEFT('Results w relative recovery'!#REF!,1)="&lt;","&gt;",""))</f>
        <v>#REF!</v>
      </c>
      <c r="AZ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7" s="19" t="e">
        <f>IF(LEFT('Results w relative recovery'!#REF!,1)="&lt;","",IF(LEFT('Results w relative recovery'!#REF!,1)="&lt;","&gt;",""))</f>
        <v>#REF!</v>
      </c>
      <c r="BB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7" s="24" t="e">
        <f>IF(LEFT('Results w relative recovery'!#REF!,1)="&lt;","",IF(LEFT('Results w relative recovery'!#REF!,1)="&lt;","&gt;",""))</f>
        <v>#REF!</v>
      </c>
      <c r="BD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7" s="24" t="e">
        <f>IF(LEFT('Results w relative recovery'!#REF!,1)="&lt;","",IF(LEFT('Results w relative recovery'!#REF!,1)="&lt;","&gt;",""))</f>
        <v>#REF!</v>
      </c>
      <c r="BF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7" s="24" t="e">
        <f>IF(LEFT('Results w relative recovery'!#REF!,1)="&lt;","",IF(LEFT('Results w relative recovery'!#REF!,1)="&lt;","&gt;",""))</f>
        <v>#REF!</v>
      </c>
      <c r="BH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7" s="24" t="e">
        <f>IF(LEFT('Results w relative recovery'!#REF!,1)="&lt;","",IF(LEFT('Results w relative recovery'!#REF!,1)="&lt;","&gt;",""))</f>
        <v>#REF!</v>
      </c>
      <c r="BJ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7" s="19" t="e">
        <f>IF(LEFT('Results w relative recovery'!#REF!,1)="&lt;","",IF(LEFT('Results w relative recovery'!#REF!,1)="&lt;","&gt;",""))</f>
        <v>#REF!</v>
      </c>
      <c r="BL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7" s="23"/>
      <c r="BN7" s="23"/>
      <c r="BO7" s="22"/>
      <c r="BP7" s="19"/>
      <c r="BQ7" s="19"/>
      <c r="BR7" s="19"/>
      <c r="BS7" s="19"/>
      <c r="BT7" s="19"/>
      <c r="BU7" s="22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22"/>
      <c r="CH7" s="19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D7" s="21"/>
      <c r="DF7" s="21"/>
      <c r="DH7" s="21"/>
      <c r="DJ7" s="21"/>
      <c r="DL7" s="21"/>
      <c r="DN7" s="21"/>
      <c r="DP7" s="21"/>
      <c r="DR7" s="21"/>
      <c r="DT7" s="21"/>
      <c r="DU7" s="21" t="e">
        <f>IF(LEFT('Results w relative recovery'!#REF!,1)="&lt;","",IF(LEFT('Results w relative recovery'!#REF!,1)="&lt;","&gt;",""))</f>
        <v>#REF!</v>
      </c>
      <c r="DV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7" s="21" t="e">
        <f>IF(LEFT('Results w relative recovery'!#REF!,1)="&lt;","",IF(LEFT('Results w relative recovery'!#REF!,1)="&lt;","&gt;",""))</f>
        <v>#REF!</v>
      </c>
      <c r="DX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7" s="21" t="e">
        <f>IF(LEFT('Results w relative recovery'!#REF!,1)="&lt;","",IF(LEFT('Results w relative recovery'!#REF!,1)="&lt;","&gt;",""))</f>
        <v>#REF!</v>
      </c>
      <c r="DZ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7" s="21" t="e">
        <f>IF(LEFT('Results w relative recovery'!#REF!,1)="&lt;","",IF(LEFT('Results w relative recovery'!#REF!,1)="&lt;","&gt;",""))</f>
        <v>#REF!</v>
      </c>
      <c r="EB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7" s="21" t="e">
        <f>IF(LEFT('Results w relative recovery'!#REF!,1)="&lt;","",IF(LEFT('Results w relative recovery'!#REF!,1)="&lt;","&gt;",""))</f>
        <v>#REF!</v>
      </c>
      <c r="ED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7" s="21" t="e">
        <f>IF(LEFT('Results w relative recovery'!#REF!,1)="&lt;","",IF(LEFT('Results w relative recovery'!#REF!,1)="&lt;","&gt;",""))</f>
        <v>#REF!</v>
      </c>
      <c r="EF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7" s="21" t="e">
        <f>IF(LEFT('Results w relative recovery'!#REF!,1)="&lt;","",IF(LEFT('Results w relative recovery'!#REF!,1)="&lt;","&gt;",""))</f>
        <v>#REF!</v>
      </c>
      <c r="EH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7" s="21" t="e">
        <f>IF(LEFT('Results w relative recovery'!#REF!,1)="&lt;","",IF(LEFT('Results w relative recovery'!#REF!,1)="&lt;","&gt;",""))</f>
        <v>#REF!</v>
      </c>
      <c r="EJ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7" s="21" t="e">
        <f>IF(LEFT('Results w relative recovery'!#REF!,1)="&lt;","",IF(LEFT('Results w relative recovery'!#REF!,1)="&lt;","&gt;",""))</f>
        <v>#REF!</v>
      </c>
      <c r="EL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7" s="21"/>
      <c r="EN7" s="21"/>
      <c r="EO7" s="21"/>
      <c r="EP7" s="21"/>
      <c r="EQ7" s="21"/>
      <c r="ER7" s="19"/>
      <c r="ES7" s="21"/>
      <c r="ET7" s="58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19"/>
      <c r="FM7" s="21"/>
      <c r="FN7" s="58"/>
      <c r="FO7" s="19"/>
      <c r="FP7" s="19"/>
      <c r="FQ7" s="20"/>
      <c r="FR7" s="20"/>
      <c r="FS7" s="20"/>
      <c r="FT7" s="20"/>
      <c r="FU7" s="20"/>
      <c r="FV7" s="20"/>
      <c r="FW7" s="20"/>
      <c r="FX7" s="20"/>
      <c r="FY7" s="19"/>
      <c r="FZ7" s="19"/>
      <c r="GA7" s="19"/>
      <c r="GB7" s="19"/>
      <c r="GC7" s="20"/>
      <c r="GD7" s="20"/>
      <c r="GE7" s="20"/>
      <c r="GF7" s="20"/>
      <c r="GG7" s="19"/>
      <c r="GH7" s="19"/>
      <c r="GI7" s="20"/>
      <c r="GJ7" s="20"/>
      <c r="GK7" s="20"/>
      <c r="GL7" s="20"/>
      <c r="GM7" s="20"/>
      <c r="GN7" s="20"/>
      <c r="GO7" s="20"/>
      <c r="GP7" s="20"/>
      <c r="GQ7" s="19"/>
      <c r="GR7" s="19"/>
      <c r="GS7" s="19"/>
      <c r="GT7" s="19"/>
      <c r="GU7" s="20"/>
      <c r="GV7" s="20"/>
      <c r="GW7" s="20"/>
      <c r="GX7" s="20"/>
      <c r="GY7" s="19"/>
      <c r="GZ7" s="19"/>
      <c r="HA7" s="20"/>
      <c r="HB7" s="20"/>
      <c r="HC7" s="20"/>
      <c r="HD7" s="20"/>
      <c r="HE7" s="20"/>
      <c r="HF7" s="20"/>
      <c r="HG7" s="20"/>
      <c r="HH7" s="20"/>
      <c r="HI7" s="19"/>
      <c r="HJ7" s="19"/>
    </row>
    <row r="8" spans="1:218" ht="15" x14ac:dyDescent="0.25">
      <c r="A8" s="12" t="s">
        <v>29</v>
      </c>
      <c r="B8" s="12">
        <v>1</v>
      </c>
      <c r="C8" s="24" t="e">
        <f>IF(LEFT('Results w relative recovery'!#REF!,1)="&lt;","",IF(LEFT('Results w relative recovery'!#REF!,1)="&lt;","&gt;",""))</f>
        <v>#REF!</v>
      </c>
      <c r="D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8" s="24" t="e">
        <f>IF(LEFT('Results w relative recovery'!#REF!,1)="&lt;","",IF(LEFT('Results w relative recovery'!#REF!,1)="&lt;","&gt;",""))</f>
        <v>#REF!</v>
      </c>
      <c r="F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8" s="24" t="e">
        <f>IF(LEFT('Results w relative recovery'!#REF!,1)="&lt;","",IF(LEFT('Results w relative recovery'!#REF!,1)="&lt;","&gt;",""))</f>
        <v>#REF!</v>
      </c>
      <c r="H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8" s="24" t="e">
        <f>IF(LEFT('Results w relative recovery'!#REF!,1)="&lt;","",IF(LEFT('Results w relative recovery'!#REF!,1)="&lt;","&gt;",""))</f>
        <v>#REF!</v>
      </c>
      <c r="J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8" s="24" t="e">
        <f>IF(LEFT('Results w relative recovery'!#REF!,1)="&lt;","",IF(LEFT('Results w relative recovery'!#REF!,1)="&lt;","&gt;",""))</f>
        <v>#REF!</v>
      </c>
      <c r="L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8" s="24" t="e">
        <f>IF(LEFT('Results w relative recovery'!#REF!,1)="&lt;","",IF(LEFT('Results w relative recovery'!#REF!,1)="&lt;","&gt;",""))</f>
        <v>#REF!</v>
      </c>
      <c r="N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8" s="24" t="e">
        <f>IF(LEFT('Results w relative recovery'!#REF!,1)="&lt;","",IF(LEFT('Results w relative recovery'!#REF!,1)="&lt;","&gt;",""))</f>
        <v>#REF!</v>
      </c>
      <c r="P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8" s="24" t="e">
        <f>IF(LEFT('Results w relative recovery'!#REF!,1)="&lt;","",IF(LEFT('Results w relative recovery'!#REF!,1)="&lt;","&gt;",""))</f>
        <v>#REF!</v>
      </c>
      <c r="R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8" s="24" t="e">
        <f>IF(LEFT('Results w relative recovery'!#REF!,1)="&lt;","",IF(LEFT('Results w relative recovery'!#REF!,1)="&lt;","&gt;",""))</f>
        <v>#REF!</v>
      </c>
      <c r="T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8" s="19"/>
      <c r="V8" s="19"/>
      <c r="W8" s="24" t="e">
        <f>IF(LEFT('Results w relative recovery'!#REF!,1)="&lt;","",IF(LEFT('Results w relative recovery'!#REF!,1)="&lt;","&gt;",""))</f>
        <v>#REF!</v>
      </c>
      <c r="X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8" s="24" t="e">
        <f>IF(LEFT('Results w relative recovery'!#REF!,1)="&lt;","",IF(LEFT('Results w relative recovery'!#REF!,1)="&lt;","&gt;",""))</f>
        <v>#REF!</v>
      </c>
      <c r="Z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8" s="24"/>
      <c r="AB8" s="19"/>
      <c r="AC8" s="24" t="e">
        <f>IF(LEFT('Results w relative recovery'!#REF!,1)="&lt;","",IF(LEFT('Results w relative recovery'!#REF!,1)="&lt;","&gt;",""))</f>
        <v>#REF!</v>
      </c>
      <c r="AD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8" s="19" t="e">
        <f>IF(LEFT('Results w relative recovery'!#REF!,1)="&lt;","",IF(LEFT('Results w relative recovery'!#REF!,1)="&lt;","&gt;",""))</f>
        <v>#REF!</v>
      </c>
      <c r="AF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8" s="24" t="e">
        <f>IF(LEFT('Results w relative recovery'!#REF!,1)="&lt;","",IF(LEFT('Results w relative recovery'!#REF!,1)="&lt;","&gt;",""))</f>
        <v>#REF!</v>
      </c>
      <c r="AH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8" s="24" t="e">
        <f>IF(LEFT('Results w relative recovery'!#REF!,1)="&lt;","",IF(LEFT('Results w relative recovery'!#REF!,1)="&lt;","&gt;",""))</f>
        <v>#REF!</v>
      </c>
      <c r="AJ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8" s="24" t="e">
        <f>IF(LEFT('Results w relative recovery'!#REF!,1)="&lt;","",IF(LEFT('Results w relative recovery'!#REF!,1)="&lt;","&gt;",""))</f>
        <v>#REF!</v>
      </c>
      <c r="AL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8" s="24" t="e">
        <f>IF(LEFT('Results w relative recovery'!#REF!,1)="&lt;","",IF(LEFT('Results w relative recovery'!#REF!,1)="&lt;","&gt;",""))</f>
        <v>#REF!</v>
      </c>
      <c r="AN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8" s="24" t="e">
        <f>IF(LEFT('Results w relative recovery'!#REF!,1)="&lt;","",IF(LEFT('Results w relative recovery'!#REF!,1)="&lt;","&gt;",""))</f>
        <v>#REF!</v>
      </c>
      <c r="AP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8" s="24" t="e">
        <f>IF(LEFT('Results w relative recovery'!#REF!,1)="&lt;","",IF(LEFT('Results w relative recovery'!#REF!,1)="&lt;","&gt;",""))</f>
        <v>#REF!</v>
      </c>
      <c r="AR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8" s="24" t="e">
        <f>IF(LEFT('Results w relative recovery'!#REF!,1)="&lt;","",IF(LEFT('Results w relative recovery'!#REF!,1)="&lt;","&gt;",""))</f>
        <v>#REF!</v>
      </c>
      <c r="AT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8" s="24" t="e">
        <f>IF(LEFT('Results w relative recovery'!#REF!,1)="&lt;","",IF(LEFT('Results w relative recovery'!#REF!,1)="&lt;","&gt;",""))</f>
        <v>#REF!</v>
      </c>
      <c r="AV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8" s="24"/>
      <c r="AX8" s="19"/>
      <c r="AY8" s="19" t="e">
        <f>IF(LEFT('Results w relative recovery'!#REF!,1)="&lt;","",IF(LEFT('Results w relative recovery'!#REF!,1)="&lt;","&gt;",""))</f>
        <v>#REF!</v>
      </c>
      <c r="AZ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8" s="19" t="e">
        <f>IF(LEFT('Results w relative recovery'!#REF!,1)="&lt;","",IF(LEFT('Results w relative recovery'!#REF!,1)="&lt;","&gt;",""))</f>
        <v>#REF!</v>
      </c>
      <c r="BB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8" s="24" t="e">
        <f>IF(LEFT('Results w relative recovery'!#REF!,1)="&lt;","",IF(LEFT('Results w relative recovery'!#REF!,1)="&lt;","&gt;",""))</f>
        <v>#REF!</v>
      </c>
      <c r="BD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8" s="24" t="e">
        <f>IF(LEFT('Results w relative recovery'!#REF!,1)="&lt;","",IF(LEFT('Results w relative recovery'!#REF!,1)="&lt;","&gt;",""))</f>
        <v>#REF!</v>
      </c>
      <c r="BF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8" s="24" t="e">
        <f>IF(LEFT('Results w relative recovery'!#REF!,1)="&lt;","",IF(LEFT('Results w relative recovery'!#REF!,1)="&lt;","&gt;",""))</f>
        <v>#REF!</v>
      </c>
      <c r="BH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8" s="24" t="e">
        <f>IF(LEFT('Results w relative recovery'!#REF!,1)="&lt;","",IF(LEFT('Results w relative recovery'!#REF!,1)="&lt;","&gt;",""))</f>
        <v>#REF!</v>
      </c>
      <c r="BJ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8" s="19" t="e">
        <f>IF(LEFT('Results w relative recovery'!#REF!,1)="&lt;","",IF(LEFT('Results w relative recovery'!#REF!,1)="&lt;","&gt;",""))</f>
        <v>#REF!</v>
      </c>
      <c r="BL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8" s="23"/>
      <c r="BN8" s="23"/>
      <c r="BO8" s="22"/>
      <c r="BP8" s="19"/>
      <c r="BQ8" s="19"/>
      <c r="BR8" s="19"/>
      <c r="BS8" s="19"/>
      <c r="BT8" s="19"/>
      <c r="BU8" s="22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22"/>
      <c r="CH8" s="19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D8" s="21"/>
      <c r="DF8" s="21"/>
      <c r="DH8" s="21"/>
      <c r="DJ8" s="21"/>
      <c r="DL8" s="21"/>
      <c r="DN8" s="21"/>
      <c r="DP8" s="21"/>
      <c r="DR8" s="21"/>
      <c r="DT8" s="21"/>
      <c r="DU8" s="21" t="e">
        <f>IF(LEFT('Results w relative recovery'!#REF!,1)="&lt;","",IF(LEFT('Results w relative recovery'!#REF!,1)="&lt;","&gt;",""))</f>
        <v>#REF!</v>
      </c>
      <c r="DV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8" s="21" t="e">
        <f>IF(LEFT('Results w relative recovery'!#REF!,1)="&lt;","",IF(LEFT('Results w relative recovery'!#REF!,1)="&lt;","&gt;",""))</f>
        <v>#REF!</v>
      </c>
      <c r="DX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8" s="21" t="e">
        <f>IF(LEFT('Results w relative recovery'!#REF!,1)="&lt;","",IF(LEFT('Results w relative recovery'!#REF!,1)="&lt;","&gt;",""))</f>
        <v>#REF!</v>
      </c>
      <c r="DZ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8" s="21" t="e">
        <f>IF(LEFT('Results w relative recovery'!#REF!,1)="&lt;","",IF(LEFT('Results w relative recovery'!#REF!,1)="&lt;","&gt;",""))</f>
        <v>#REF!</v>
      </c>
      <c r="EB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8" s="21" t="e">
        <f>IF(LEFT('Results w relative recovery'!#REF!,1)="&lt;","",IF(LEFT('Results w relative recovery'!#REF!,1)="&lt;","&gt;",""))</f>
        <v>#REF!</v>
      </c>
      <c r="ED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8" s="21" t="e">
        <f>IF(LEFT('Results w relative recovery'!#REF!,1)="&lt;","",IF(LEFT('Results w relative recovery'!#REF!,1)="&lt;","&gt;",""))</f>
        <v>#REF!</v>
      </c>
      <c r="EF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8" s="21" t="e">
        <f>IF(LEFT('Results w relative recovery'!#REF!,1)="&lt;","",IF(LEFT('Results w relative recovery'!#REF!,1)="&lt;","&gt;",""))</f>
        <v>#REF!</v>
      </c>
      <c r="EH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8" s="21" t="e">
        <f>IF(LEFT('Results w relative recovery'!#REF!,1)="&lt;","",IF(LEFT('Results w relative recovery'!#REF!,1)="&lt;","&gt;",""))</f>
        <v>#REF!</v>
      </c>
      <c r="EJ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8" s="21" t="e">
        <f>IF(LEFT('Results w relative recovery'!#REF!,1)="&lt;","",IF(LEFT('Results w relative recovery'!#REF!,1)="&lt;","&gt;",""))</f>
        <v>#REF!</v>
      </c>
      <c r="EL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8" s="21"/>
      <c r="EN8" s="21"/>
      <c r="EO8" s="21"/>
      <c r="EP8" s="21"/>
      <c r="EQ8" s="21"/>
      <c r="ER8" s="19"/>
      <c r="ES8" s="21"/>
      <c r="ET8" s="59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19"/>
      <c r="FM8" s="21"/>
      <c r="FN8" s="58"/>
      <c r="FO8" s="19"/>
      <c r="FP8" s="19"/>
      <c r="FQ8" s="20"/>
      <c r="FR8" s="20"/>
      <c r="FS8" s="20"/>
      <c r="FT8" s="20"/>
      <c r="FU8" s="20"/>
      <c r="FV8" s="20"/>
      <c r="FW8" s="20"/>
      <c r="FX8" s="20"/>
      <c r="FY8" s="19"/>
      <c r="FZ8" s="19"/>
      <c r="GA8" s="19"/>
      <c r="GB8" s="19"/>
      <c r="GC8" s="20"/>
      <c r="GD8" s="20"/>
      <c r="GE8" s="20"/>
      <c r="GF8" s="20"/>
      <c r="GG8" s="19"/>
      <c r="GH8" s="19"/>
      <c r="GI8" s="20"/>
      <c r="GJ8" s="20"/>
      <c r="GK8" s="20"/>
      <c r="GL8" s="20"/>
      <c r="GM8" s="20"/>
      <c r="GN8" s="20"/>
      <c r="GO8" s="20"/>
      <c r="GP8" s="20"/>
      <c r="GQ8" s="19"/>
      <c r="GR8" s="19"/>
      <c r="GS8" s="19"/>
      <c r="GT8" s="19"/>
      <c r="GU8" s="20"/>
      <c r="GV8" s="20"/>
      <c r="GW8" s="20"/>
      <c r="GX8" s="20"/>
      <c r="GY8" s="19"/>
      <c r="GZ8" s="19"/>
      <c r="HA8" s="20"/>
      <c r="HB8" s="20"/>
      <c r="HC8" s="20"/>
      <c r="HD8" s="20"/>
      <c r="HE8" s="20"/>
      <c r="HF8" s="20"/>
      <c r="HG8" s="20"/>
      <c r="HH8" s="20"/>
      <c r="HI8" s="19"/>
      <c r="HJ8" s="19"/>
    </row>
    <row r="9" spans="1:218" ht="12.75" customHeight="1" x14ac:dyDescent="0.25">
      <c r="A9" s="12" t="s">
        <v>30</v>
      </c>
      <c r="B9" s="12"/>
      <c r="C9" s="24" t="e">
        <f>IF(LEFT('Results w relative recovery'!#REF!,1)="&lt;","",IF(LEFT('Results w relative recovery'!#REF!,1)="&lt;","&gt;",""))</f>
        <v>#REF!</v>
      </c>
      <c r="D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9" s="24" t="e">
        <f>IF(LEFT('Results w relative recovery'!#REF!,1)="&lt;","",IF(LEFT('Results w relative recovery'!#REF!,1)="&lt;","&gt;",""))</f>
        <v>#REF!</v>
      </c>
      <c r="F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9" s="24" t="e">
        <f>IF(LEFT('Results w relative recovery'!#REF!,1)="&lt;","",IF(LEFT('Results w relative recovery'!#REF!,1)="&lt;","&gt;",""))</f>
        <v>#REF!</v>
      </c>
      <c r="H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9" s="24" t="e">
        <f>IF(LEFT('Results w relative recovery'!#REF!,1)="&lt;","",IF(LEFT('Results w relative recovery'!#REF!,1)="&lt;","&gt;",""))</f>
        <v>#REF!</v>
      </c>
      <c r="J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9" s="24" t="e">
        <f>IF(LEFT('Results w relative recovery'!#REF!,1)="&lt;","",IF(LEFT('Results w relative recovery'!#REF!,1)="&lt;","&gt;",""))</f>
        <v>#REF!</v>
      </c>
      <c r="L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9" s="24" t="e">
        <f>IF(LEFT('Results w relative recovery'!#REF!,1)="&lt;","",IF(LEFT('Results w relative recovery'!#REF!,1)="&lt;","&gt;",""))</f>
        <v>#REF!</v>
      </c>
      <c r="N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9" s="24" t="e">
        <f>IF(LEFT('Results w relative recovery'!#REF!,1)="&lt;","",IF(LEFT('Results w relative recovery'!#REF!,1)="&lt;","&gt;",""))</f>
        <v>#REF!</v>
      </c>
      <c r="P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9" s="24" t="e">
        <f>IF(LEFT('Results w relative recovery'!#REF!,1)="&lt;","",IF(LEFT('Results w relative recovery'!#REF!,1)="&lt;","&gt;",""))</f>
        <v>#REF!</v>
      </c>
      <c r="R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9" s="24" t="e">
        <f>IF(LEFT('Results w relative recovery'!#REF!,1)="&lt;","",IF(LEFT('Results w relative recovery'!#REF!,1)="&lt;","&gt;",""))</f>
        <v>#REF!</v>
      </c>
      <c r="T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9" s="19"/>
      <c r="V9" s="19"/>
      <c r="W9" s="24" t="e">
        <f>IF(LEFT('Results w relative recovery'!#REF!,1)="&lt;","",IF(LEFT('Results w relative recovery'!#REF!,1)="&lt;","&gt;",""))</f>
        <v>#REF!</v>
      </c>
      <c r="X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9" s="24" t="e">
        <f>IF(LEFT('Results w relative recovery'!#REF!,1)="&lt;","",IF(LEFT('Results w relative recovery'!#REF!,1)="&lt;","&gt;",""))</f>
        <v>#REF!</v>
      </c>
      <c r="Z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9" s="24"/>
      <c r="AB9" s="19"/>
      <c r="AC9" s="24" t="e">
        <f>IF(LEFT('Results w relative recovery'!#REF!,1)="&lt;","",IF(LEFT('Results w relative recovery'!#REF!,1)="&lt;","&gt;",""))</f>
        <v>#REF!</v>
      </c>
      <c r="AD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9" s="19" t="e">
        <f>IF(LEFT('Results w relative recovery'!#REF!,1)="&lt;","",IF(LEFT('Results w relative recovery'!#REF!,1)="&lt;","&gt;",""))</f>
        <v>#REF!</v>
      </c>
      <c r="AF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9" s="24" t="e">
        <f>IF(LEFT('Results w relative recovery'!#REF!,1)="&lt;","",IF(LEFT('Results w relative recovery'!#REF!,1)="&lt;","&gt;",""))</f>
        <v>#REF!</v>
      </c>
      <c r="AH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9" s="24" t="e">
        <f>IF(LEFT('Results w relative recovery'!#REF!,1)="&lt;","",IF(LEFT('Results w relative recovery'!#REF!,1)="&lt;","&gt;",""))</f>
        <v>#REF!</v>
      </c>
      <c r="AJ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9" s="24" t="e">
        <f>IF(LEFT('Results w relative recovery'!#REF!,1)="&lt;","",IF(LEFT('Results w relative recovery'!#REF!,1)="&lt;","&gt;",""))</f>
        <v>#REF!</v>
      </c>
      <c r="AL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9" s="24" t="e">
        <f>IF(LEFT('Results w relative recovery'!#REF!,1)="&lt;","",IF(LEFT('Results w relative recovery'!#REF!,1)="&lt;","&gt;",""))</f>
        <v>#REF!</v>
      </c>
      <c r="AN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9" s="24" t="e">
        <f>IF(LEFT('Results w relative recovery'!#REF!,1)="&lt;","",IF(LEFT('Results w relative recovery'!#REF!,1)="&lt;","&gt;",""))</f>
        <v>#REF!</v>
      </c>
      <c r="AP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9" s="24" t="e">
        <f>IF(LEFT('Results w relative recovery'!#REF!,1)="&lt;","",IF(LEFT('Results w relative recovery'!#REF!,1)="&lt;","&gt;",""))</f>
        <v>#REF!</v>
      </c>
      <c r="AR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9" s="24" t="e">
        <f>IF(LEFT('Results w relative recovery'!#REF!,1)="&lt;","",IF(LEFT('Results w relative recovery'!#REF!,1)="&lt;","&gt;",""))</f>
        <v>#REF!</v>
      </c>
      <c r="AT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9" s="24" t="e">
        <f>IF(LEFT('Results w relative recovery'!#REF!,1)="&lt;","",IF(LEFT('Results w relative recovery'!#REF!,1)="&lt;","&gt;",""))</f>
        <v>#REF!</v>
      </c>
      <c r="AV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9" s="24"/>
      <c r="AX9" s="19"/>
      <c r="AY9" s="19" t="e">
        <f>IF(LEFT('Results w relative recovery'!#REF!,1)="&lt;","",IF(LEFT('Results w relative recovery'!#REF!,1)="&lt;","&gt;",""))</f>
        <v>#REF!</v>
      </c>
      <c r="AZ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9" s="19" t="e">
        <f>IF(LEFT('Results w relative recovery'!#REF!,1)="&lt;","",IF(LEFT('Results w relative recovery'!#REF!,1)="&lt;","&gt;",""))</f>
        <v>#REF!</v>
      </c>
      <c r="BB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9" s="24" t="e">
        <f>IF(LEFT('Results w relative recovery'!#REF!,1)="&lt;","",IF(LEFT('Results w relative recovery'!#REF!,1)="&lt;","&gt;",""))</f>
        <v>#REF!</v>
      </c>
      <c r="BD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9" s="24" t="e">
        <f>IF(LEFT('Results w relative recovery'!#REF!,1)="&lt;","",IF(LEFT('Results w relative recovery'!#REF!,1)="&lt;","&gt;",""))</f>
        <v>#REF!</v>
      </c>
      <c r="BF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9" s="24" t="e">
        <f>IF(LEFT('Results w relative recovery'!#REF!,1)="&lt;","",IF(LEFT('Results w relative recovery'!#REF!,1)="&lt;","&gt;",""))</f>
        <v>#REF!</v>
      </c>
      <c r="BH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9" s="24" t="e">
        <f>IF(LEFT('Results w relative recovery'!#REF!,1)="&lt;","",IF(LEFT('Results w relative recovery'!#REF!,1)="&lt;","&gt;",""))</f>
        <v>#REF!</v>
      </c>
      <c r="BJ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9" s="19" t="e">
        <f>IF(LEFT('Results w relative recovery'!#REF!,1)="&lt;","",IF(LEFT('Results w relative recovery'!#REF!,1)="&lt;","&gt;",""))</f>
        <v>#REF!</v>
      </c>
      <c r="BL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9" s="23"/>
      <c r="BN9" s="23"/>
      <c r="BO9" s="22"/>
      <c r="BP9" s="19"/>
      <c r="BQ9" s="19"/>
      <c r="BR9" s="19"/>
      <c r="BS9" s="19"/>
      <c r="BT9" s="19"/>
      <c r="BU9" s="22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22"/>
      <c r="CH9" s="19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D9" s="21"/>
      <c r="DF9" s="21"/>
      <c r="DH9" s="21"/>
      <c r="DJ9" s="21"/>
      <c r="DL9" s="21"/>
      <c r="DN9" s="21"/>
      <c r="DP9" s="21"/>
      <c r="DR9" s="21"/>
      <c r="DT9" s="21"/>
      <c r="DU9" s="21" t="e">
        <f>IF(LEFT('Results w relative recovery'!#REF!,1)="&lt;","",IF(LEFT('Results w relative recovery'!#REF!,1)="&lt;","&gt;",""))</f>
        <v>#REF!</v>
      </c>
      <c r="DV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9" s="21" t="e">
        <f>IF(LEFT('Results w relative recovery'!#REF!,1)="&lt;","",IF(LEFT('Results w relative recovery'!#REF!,1)="&lt;","&gt;",""))</f>
        <v>#REF!</v>
      </c>
      <c r="DX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9" s="21" t="e">
        <f>IF(LEFT('Results w relative recovery'!#REF!,1)="&lt;","",IF(LEFT('Results w relative recovery'!#REF!,1)="&lt;","&gt;",""))</f>
        <v>#REF!</v>
      </c>
      <c r="DZ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9" s="21" t="e">
        <f>IF(LEFT('Results w relative recovery'!#REF!,1)="&lt;","",IF(LEFT('Results w relative recovery'!#REF!,1)="&lt;","&gt;",""))</f>
        <v>#REF!</v>
      </c>
      <c r="EB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9" s="21" t="e">
        <f>IF(LEFT('Results w relative recovery'!#REF!,1)="&lt;","",IF(LEFT('Results w relative recovery'!#REF!,1)="&lt;","&gt;",""))</f>
        <v>#REF!</v>
      </c>
      <c r="ED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9" s="21" t="e">
        <f>IF(LEFT('Results w relative recovery'!#REF!,1)="&lt;","",IF(LEFT('Results w relative recovery'!#REF!,1)="&lt;","&gt;",""))</f>
        <v>#REF!</v>
      </c>
      <c r="EF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9" s="21" t="e">
        <f>IF(LEFT('Results w relative recovery'!#REF!,1)="&lt;","",IF(LEFT('Results w relative recovery'!#REF!,1)="&lt;","&gt;",""))</f>
        <v>#REF!</v>
      </c>
      <c r="EH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9" s="21" t="e">
        <f>IF(LEFT('Results w relative recovery'!#REF!,1)="&lt;","",IF(LEFT('Results w relative recovery'!#REF!,1)="&lt;","&gt;",""))</f>
        <v>#REF!</v>
      </c>
      <c r="EJ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9" s="21" t="e">
        <f>IF(LEFT('Results w relative recovery'!#REF!,1)="&lt;","",IF(LEFT('Results w relative recovery'!#REF!,1)="&lt;","&gt;",""))</f>
        <v>#REF!</v>
      </c>
      <c r="EL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9" s="21"/>
      <c r="EN9" s="21"/>
      <c r="EO9" s="21"/>
      <c r="EP9" s="21"/>
      <c r="EQ9" s="21"/>
      <c r="ER9" s="19"/>
      <c r="ES9" s="21"/>
      <c r="ET9" s="58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19"/>
      <c r="FM9" s="21"/>
      <c r="FN9" s="58"/>
      <c r="FO9" s="19"/>
      <c r="FP9" s="19"/>
      <c r="FQ9" s="20"/>
      <c r="FR9" s="20"/>
      <c r="FS9" s="20"/>
      <c r="FT9" s="20"/>
      <c r="FU9" s="20"/>
      <c r="FV9" s="20"/>
      <c r="FW9" s="20"/>
      <c r="FX9" s="20"/>
      <c r="FY9" s="19"/>
      <c r="FZ9" s="19"/>
      <c r="GA9" s="19"/>
      <c r="GB9" s="19"/>
      <c r="GC9" s="20"/>
      <c r="GD9" s="20"/>
      <c r="GE9" s="20"/>
      <c r="GF9" s="20"/>
      <c r="GG9" s="19"/>
      <c r="GH9" s="19"/>
      <c r="GI9" s="20"/>
      <c r="GJ9" s="20"/>
      <c r="GK9" s="20"/>
      <c r="GL9" s="20"/>
      <c r="GM9" s="20"/>
      <c r="GN9" s="20"/>
      <c r="GO9" s="20"/>
      <c r="GP9" s="20"/>
      <c r="GQ9" s="19"/>
      <c r="GR9" s="19"/>
      <c r="GS9" s="19"/>
      <c r="GT9" s="19"/>
      <c r="GU9" s="20"/>
      <c r="GV9" s="20"/>
      <c r="GW9" s="20"/>
      <c r="GX9" s="20"/>
      <c r="GY9" s="19"/>
      <c r="GZ9" s="19"/>
      <c r="HA9" s="20"/>
      <c r="HB9" s="20"/>
      <c r="HC9" s="20"/>
      <c r="HD9" s="20"/>
      <c r="HE9" s="20"/>
      <c r="HF9" s="20"/>
      <c r="HG9" s="20"/>
      <c r="HH9" s="20"/>
      <c r="HI9" s="19"/>
      <c r="HJ9" s="19"/>
    </row>
    <row r="10" spans="1:218" ht="15" x14ac:dyDescent="0.25">
      <c r="A10" s="12" t="s">
        <v>31</v>
      </c>
      <c r="B10" s="12">
        <v>1</v>
      </c>
      <c r="C10" s="24" t="e">
        <f>IF(LEFT('Results w relative recovery'!#REF!,1)="&lt;","",IF(LEFT('Results w relative recovery'!#REF!,1)="&lt;","&gt;",""))</f>
        <v>#REF!</v>
      </c>
      <c r="D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0" s="24" t="e">
        <f>IF(LEFT('Results w relative recovery'!#REF!,1)="&lt;","",IF(LEFT('Results w relative recovery'!#REF!,1)="&lt;","&gt;",""))</f>
        <v>#REF!</v>
      </c>
      <c r="F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0" s="24" t="e">
        <f>IF(LEFT('Results w relative recovery'!#REF!,1)="&lt;","",IF(LEFT('Results w relative recovery'!#REF!,1)="&lt;","&gt;",""))</f>
        <v>#REF!</v>
      </c>
      <c r="H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0" s="24" t="e">
        <f>IF(LEFT('Results w relative recovery'!#REF!,1)="&lt;","",IF(LEFT('Results w relative recovery'!#REF!,1)="&lt;","&gt;",""))</f>
        <v>#REF!</v>
      </c>
      <c r="J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0" s="24" t="e">
        <f>IF(LEFT('Results w relative recovery'!#REF!,1)="&lt;","",IF(LEFT('Results w relative recovery'!#REF!,1)="&lt;","&gt;",""))</f>
        <v>#REF!</v>
      </c>
      <c r="L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0" s="24" t="e">
        <f>IF(LEFT('Results w relative recovery'!#REF!,1)="&lt;","",IF(LEFT('Results w relative recovery'!#REF!,1)="&lt;","&gt;",""))</f>
        <v>#REF!</v>
      </c>
      <c r="N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0" s="24" t="e">
        <f>IF(LEFT('Results w relative recovery'!#REF!,1)="&lt;","",IF(LEFT('Results w relative recovery'!#REF!,1)="&lt;","&gt;",""))</f>
        <v>#REF!</v>
      </c>
      <c r="P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0" s="24" t="e">
        <f>IF(LEFT('Results w relative recovery'!#REF!,1)="&lt;","",IF(LEFT('Results w relative recovery'!#REF!,1)="&lt;","&gt;",""))</f>
        <v>#REF!</v>
      </c>
      <c r="R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0" s="24" t="e">
        <f>IF(LEFT('Results w relative recovery'!#REF!,1)="&lt;","",IF(LEFT('Results w relative recovery'!#REF!,1)="&lt;","&gt;",""))</f>
        <v>#REF!</v>
      </c>
      <c r="T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0" s="19"/>
      <c r="V10" s="19"/>
      <c r="W10" s="24" t="e">
        <f>IF(LEFT('Results w relative recovery'!#REF!,1)="&lt;","",IF(LEFT('Results w relative recovery'!#REF!,1)="&lt;","&gt;",""))</f>
        <v>#REF!</v>
      </c>
      <c r="X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0" s="24" t="e">
        <f>IF(LEFT('Results w relative recovery'!#REF!,1)="&lt;","",IF(LEFT('Results w relative recovery'!#REF!,1)="&lt;","&gt;",""))</f>
        <v>#REF!</v>
      </c>
      <c r="Z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0" s="24"/>
      <c r="AB10" s="19"/>
      <c r="AC10" s="24" t="e">
        <f>IF(LEFT('Results w relative recovery'!#REF!,1)="&lt;","",IF(LEFT('Results w relative recovery'!#REF!,1)="&lt;","&gt;",""))</f>
        <v>#REF!</v>
      </c>
      <c r="AD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0" s="19" t="e">
        <f>IF(LEFT('Results w relative recovery'!#REF!,1)="&lt;","",IF(LEFT('Results w relative recovery'!#REF!,1)="&lt;","&gt;",""))</f>
        <v>#REF!</v>
      </c>
      <c r="AF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0" s="24" t="e">
        <f>IF(LEFT('Results w relative recovery'!#REF!,1)="&lt;","",IF(LEFT('Results w relative recovery'!#REF!,1)="&lt;","&gt;",""))</f>
        <v>#REF!</v>
      </c>
      <c r="AH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0" s="24" t="e">
        <f>IF(LEFT('Results w relative recovery'!#REF!,1)="&lt;","",IF(LEFT('Results w relative recovery'!#REF!,1)="&lt;","&gt;",""))</f>
        <v>#REF!</v>
      </c>
      <c r="AJ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0" s="24" t="e">
        <f>IF(LEFT('Results w relative recovery'!#REF!,1)="&lt;","",IF(LEFT('Results w relative recovery'!#REF!,1)="&lt;","&gt;",""))</f>
        <v>#REF!</v>
      </c>
      <c r="AL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0" s="24" t="e">
        <f>IF(LEFT('Results w relative recovery'!#REF!,1)="&lt;","",IF(LEFT('Results w relative recovery'!#REF!,1)="&lt;","&gt;",""))</f>
        <v>#REF!</v>
      </c>
      <c r="AN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0" s="24" t="e">
        <f>IF(LEFT('Results w relative recovery'!#REF!,1)="&lt;","",IF(LEFT('Results w relative recovery'!#REF!,1)="&lt;","&gt;",""))</f>
        <v>#REF!</v>
      </c>
      <c r="AP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0" s="24" t="e">
        <f>IF(LEFT('Results w relative recovery'!#REF!,1)="&lt;","",IF(LEFT('Results w relative recovery'!#REF!,1)="&lt;","&gt;",""))</f>
        <v>#REF!</v>
      </c>
      <c r="AR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0" s="24" t="e">
        <f>IF(LEFT('Results w relative recovery'!#REF!,1)="&lt;","",IF(LEFT('Results w relative recovery'!#REF!,1)="&lt;","&gt;",""))</f>
        <v>#REF!</v>
      </c>
      <c r="AT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0" s="24" t="e">
        <f>IF(LEFT('Results w relative recovery'!#REF!,1)="&lt;","",IF(LEFT('Results w relative recovery'!#REF!,1)="&lt;","&gt;",""))</f>
        <v>#REF!</v>
      </c>
      <c r="AV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0" s="24"/>
      <c r="AX10" s="19"/>
      <c r="AY10" s="19" t="e">
        <f>IF(LEFT('Results w relative recovery'!#REF!,1)="&lt;","",IF(LEFT('Results w relative recovery'!#REF!,1)="&lt;","&gt;",""))</f>
        <v>#REF!</v>
      </c>
      <c r="AZ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0" s="19" t="e">
        <f>IF(LEFT('Results w relative recovery'!#REF!,1)="&lt;","",IF(LEFT('Results w relative recovery'!#REF!,1)="&lt;","&gt;",""))</f>
        <v>#REF!</v>
      </c>
      <c r="BB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0" s="24" t="e">
        <f>IF(LEFT('Results w relative recovery'!#REF!,1)="&lt;","",IF(LEFT('Results w relative recovery'!#REF!,1)="&lt;","&gt;",""))</f>
        <v>#REF!</v>
      </c>
      <c r="BD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0" s="24" t="e">
        <f>IF(LEFT('Results w relative recovery'!#REF!,1)="&lt;","",IF(LEFT('Results w relative recovery'!#REF!,1)="&lt;","&gt;",""))</f>
        <v>#REF!</v>
      </c>
      <c r="BF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0" s="24" t="e">
        <f>IF(LEFT('Results w relative recovery'!#REF!,1)="&lt;","",IF(LEFT('Results w relative recovery'!#REF!,1)="&lt;","&gt;",""))</f>
        <v>#REF!</v>
      </c>
      <c r="BH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0" s="24" t="e">
        <f>IF(LEFT('Results w relative recovery'!#REF!,1)="&lt;","",IF(LEFT('Results w relative recovery'!#REF!,1)="&lt;","&gt;",""))</f>
        <v>#REF!</v>
      </c>
      <c r="BJ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0" s="19" t="e">
        <f>IF(LEFT('Results w relative recovery'!#REF!,1)="&lt;","",IF(LEFT('Results w relative recovery'!#REF!,1)="&lt;","&gt;",""))</f>
        <v>#REF!</v>
      </c>
      <c r="BL1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0" s="23"/>
      <c r="BN10" s="23"/>
      <c r="BO10" s="22"/>
      <c r="BP10" s="19"/>
      <c r="BQ10" s="19"/>
      <c r="BR10" s="19"/>
      <c r="BS10" s="19"/>
      <c r="BT10" s="19"/>
      <c r="BU10" s="22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22"/>
      <c r="CH10" s="19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D10" s="21"/>
      <c r="DF10" s="21"/>
      <c r="DH10" s="21"/>
      <c r="DJ10" s="21"/>
      <c r="DL10" s="21"/>
      <c r="DN10" s="21"/>
      <c r="DP10" s="21"/>
      <c r="DR10" s="21"/>
      <c r="DT10" s="21"/>
      <c r="DU10" s="21" t="e">
        <f>IF(LEFT('Results w relative recovery'!#REF!,1)="&lt;","",IF(LEFT('Results w relative recovery'!#REF!,1)="&lt;","&gt;",""))</f>
        <v>#REF!</v>
      </c>
      <c r="DV1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0" s="21" t="e">
        <f>IF(LEFT('Results w relative recovery'!#REF!,1)="&lt;","",IF(LEFT('Results w relative recovery'!#REF!,1)="&lt;","&gt;",""))</f>
        <v>#REF!</v>
      </c>
      <c r="DX1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0" s="21" t="e">
        <f>IF(LEFT('Results w relative recovery'!#REF!,1)="&lt;","",IF(LEFT('Results w relative recovery'!#REF!,1)="&lt;","&gt;",""))</f>
        <v>#REF!</v>
      </c>
      <c r="DZ1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0" s="21" t="e">
        <f>IF(LEFT('Results w relative recovery'!#REF!,1)="&lt;","",IF(LEFT('Results w relative recovery'!#REF!,1)="&lt;","&gt;",""))</f>
        <v>#REF!</v>
      </c>
      <c r="EB1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0" s="21" t="e">
        <f>IF(LEFT('Results w relative recovery'!#REF!,1)="&lt;","",IF(LEFT('Results w relative recovery'!#REF!,1)="&lt;","&gt;",""))</f>
        <v>#REF!</v>
      </c>
      <c r="ED1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0" s="21" t="e">
        <f>IF(LEFT('Results w relative recovery'!#REF!,1)="&lt;","",IF(LEFT('Results w relative recovery'!#REF!,1)="&lt;","&gt;",""))</f>
        <v>#REF!</v>
      </c>
      <c r="EF1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0" s="21" t="e">
        <f>IF(LEFT('Results w relative recovery'!#REF!,1)="&lt;","",IF(LEFT('Results w relative recovery'!#REF!,1)="&lt;","&gt;",""))</f>
        <v>#REF!</v>
      </c>
      <c r="EH1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0" s="21" t="e">
        <f>IF(LEFT('Results w relative recovery'!#REF!,1)="&lt;","",IF(LEFT('Results w relative recovery'!#REF!,1)="&lt;","&gt;",""))</f>
        <v>#REF!</v>
      </c>
      <c r="EJ1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0" s="21" t="e">
        <f>IF(LEFT('Results w relative recovery'!#REF!,1)="&lt;","",IF(LEFT('Results w relative recovery'!#REF!,1)="&lt;","&gt;",""))</f>
        <v>#REF!</v>
      </c>
      <c r="EL1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0" s="21"/>
      <c r="EN10" s="21"/>
      <c r="EO10" s="21"/>
      <c r="EP10" s="21"/>
      <c r="EQ10" s="21"/>
      <c r="ER10" s="19"/>
      <c r="ES10" s="21"/>
      <c r="ET10" s="59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19"/>
      <c r="FM10" s="21"/>
      <c r="FN10" s="58"/>
      <c r="FO10" s="19"/>
      <c r="FP10" s="19"/>
      <c r="FQ10" s="20"/>
      <c r="FR10" s="20"/>
      <c r="FS10" s="20"/>
      <c r="FT10" s="20"/>
      <c r="FU10" s="20"/>
      <c r="FV10" s="20"/>
      <c r="FW10" s="20"/>
      <c r="FX10" s="20"/>
      <c r="FY10" s="19"/>
      <c r="FZ10" s="19"/>
      <c r="GA10" s="19"/>
      <c r="GB10" s="19"/>
      <c r="GC10" s="20"/>
      <c r="GD10" s="20"/>
      <c r="GE10" s="20"/>
      <c r="GF10" s="20"/>
      <c r="GG10" s="19"/>
      <c r="GH10" s="19"/>
      <c r="GI10" s="20"/>
      <c r="GJ10" s="20"/>
      <c r="GK10" s="20"/>
      <c r="GL10" s="20"/>
      <c r="GM10" s="20"/>
      <c r="GN10" s="20"/>
      <c r="GO10" s="20"/>
      <c r="GP10" s="20"/>
      <c r="GQ10" s="19"/>
      <c r="GR10" s="19"/>
      <c r="GS10" s="19"/>
      <c r="GT10" s="19"/>
      <c r="GU10" s="20"/>
      <c r="GV10" s="20"/>
      <c r="GW10" s="20"/>
      <c r="GX10" s="20"/>
      <c r="GY10" s="19"/>
      <c r="GZ10" s="19"/>
      <c r="HA10" s="20"/>
      <c r="HB10" s="20"/>
      <c r="HC10" s="20"/>
      <c r="HD10" s="20"/>
      <c r="HE10" s="20"/>
      <c r="HF10" s="20"/>
      <c r="HG10" s="20"/>
      <c r="HH10" s="20"/>
      <c r="HI10" s="19"/>
      <c r="HJ10" s="19"/>
    </row>
    <row r="11" spans="1:218" ht="15" customHeight="1" x14ac:dyDescent="0.25">
      <c r="A11" s="12" t="s">
        <v>32</v>
      </c>
      <c r="B11" s="12"/>
      <c r="C11" s="24" t="e">
        <f>IF(LEFT('Results w relative recovery'!#REF!,1)="&lt;","",IF(LEFT('Results w relative recovery'!#REF!,1)="&lt;","&gt;",""))</f>
        <v>#REF!</v>
      </c>
      <c r="D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1" s="24" t="e">
        <f>IF(LEFT('Results w relative recovery'!#REF!,1)="&lt;","",IF(LEFT('Results w relative recovery'!#REF!,1)="&lt;","&gt;",""))</f>
        <v>#REF!</v>
      </c>
      <c r="F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1" s="24" t="e">
        <f>IF(LEFT('Results w relative recovery'!#REF!,1)="&lt;","",IF(LEFT('Results w relative recovery'!#REF!,1)="&lt;","&gt;",""))</f>
        <v>#REF!</v>
      </c>
      <c r="H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1" s="24" t="e">
        <f>IF(LEFT('Results w relative recovery'!#REF!,1)="&lt;","",IF(LEFT('Results w relative recovery'!#REF!,1)="&lt;","&gt;",""))</f>
        <v>#REF!</v>
      </c>
      <c r="J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1" s="24" t="e">
        <f>IF(LEFT('Results w relative recovery'!#REF!,1)="&lt;","",IF(LEFT('Results w relative recovery'!#REF!,1)="&lt;","&gt;",""))</f>
        <v>#REF!</v>
      </c>
      <c r="L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1" s="24" t="e">
        <f>IF(LEFT('Results w relative recovery'!#REF!,1)="&lt;","",IF(LEFT('Results w relative recovery'!#REF!,1)="&lt;","&gt;",""))</f>
        <v>#REF!</v>
      </c>
      <c r="N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1" s="24" t="e">
        <f>IF(LEFT('Results w relative recovery'!#REF!,1)="&lt;","",IF(LEFT('Results w relative recovery'!#REF!,1)="&lt;","&gt;",""))</f>
        <v>#REF!</v>
      </c>
      <c r="P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1" s="24" t="e">
        <f>IF(LEFT('Results w relative recovery'!#REF!,1)="&lt;","",IF(LEFT('Results w relative recovery'!#REF!,1)="&lt;","&gt;",""))</f>
        <v>#REF!</v>
      </c>
      <c r="R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1" s="24" t="e">
        <f>IF(LEFT('Results w relative recovery'!#REF!,1)="&lt;","",IF(LEFT('Results w relative recovery'!#REF!,1)="&lt;","&gt;",""))</f>
        <v>#REF!</v>
      </c>
      <c r="T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1" s="19"/>
      <c r="V11" s="19"/>
      <c r="W11" s="24" t="e">
        <f>IF(LEFT('Results w relative recovery'!#REF!,1)="&lt;","",IF(LEFT('Results w relative recovery'!#REF!,1)="&lt;","&gt;",""))</f>
        <v>#REF!</v>
      </c>
      <c r="X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1" s="24" t="e">
        <f>IF(LEFT('Results w relative recovery'!#REF!,1)="&lt;","",IF(LEFT('Results w relative recovery'!#REF!,1)="&lt;","&gt;",""))</f>
        <v>#REF!</v>
      </c>
      <c r="Z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1" s="24"/>
      <c r="AB11" s="19"/>
      <c r="AC11" s="24" t="e">
        <f>IF(LEFT('Results w relative recovery'!#REF!,1)="&lt;","",IF(LEFT('Results w relative recovery'!#REF!,1)="&lt;","&gt;",""))</f>
        <v>#REF!</v>
      </c>
      <c r="AD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1" s="19" t="e">
        <f>IF(LEFT('Results w relative recovery'!#REF!,1)="&lt;","",IF(LEFT('Results w relative recovery'!#REF!,1)="&lt;","&gt;",""))</f>
        <v>#REF!</v>
      </c>
      <c r="AF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1" s="24" t="e">
        <f>IF(LEFT('Results w relative recovery'!#REF!,1)="&lt;","",IF(LEFT('Results w relative recovery'!#REF!,1)="&lt;","&gt;",""))</f>
        <v>#REF!</v>
      </c>
      <c r="AH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1" s="24" t="e">
        <f>IF(LEFT('Results w relative recovery'!#REF!,1)="&lt;","",IF(LEFT('Results w relative recovery'!#REF!,1)="&lt;","&gt;",""))</f>
        <v>#REF!</v>
      </c>
      <c r="AJ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1" s="24" t="e">
        <f>IF(LEFT('Results w relative recovery'!#REF!,1)="&lt;","",IF(LEFT('Results w relative recovery'!#REF!,1)="&lt;","&gt;",""))</f>
        <v>#REF!</v>
      </c>
      <c r="AL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1" s="24" t="e">
        <f>IF(LEFT('Results w relative recovery'!#REF!,1)="&lt;","",IF(LEFT('Results w relative recovery'!#REF!,1)="&lt;","&gt;",""))</f>
        <v>#REF!</v>
      </c>
      <c r="AN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1" s="24" t="e">
        <f>IF(LEFT('Results w relative recovery'!#REF!,1)="&lt;","",IF(LEFT('Results w relative recovery'!#REF!,1)="&lt;","&gt;",""))</f>
        <v>#REF!</v>
      </c>
      <c r="AP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1" s="24" t="e">
        <f>IF(LEFT('Results w relative recovery'!#REF!,1)="&lt;","",IF(LEFT('Results w relative recovery'!#REF!,1)="&lt;","&gt;",""))</f>
        <v>#REF!</v>
      </c>
      <c r="AR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1" s="24" t="e">
        <f>IF(LEFT('Results w relative recovery'!#REF!,1)="&lt;","",IF(LEFT('Results w relative recovery'!#REF!,1)="&lt;","&gt;",""))</f>
        <v>#REF!</v>
      </c>
      <c r="AT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1" s="24" t="e">
        <f>IF(LEFT('Results w relative recovery'!#REF!,1)="&lt;","",IF(LEFT('Results w relative recovery'!#REF!,1)="&lt;","&gt;",""))</f>
        <v>#REF!</v>
      </c>
      <c r="AV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1" s="24"/>
      <c r="AX11" s="19"/>
      <c r="AY11" s="19" t="e">
        <f>IF(LEFT('Results w relative recovery'!#REF!,1)="&lt;","",IF(LEFT('Results w relative recovery'!#REF!,1)="&lt;","&gt;",""))</f>
        <v>#REF!</v>
      </c>
      <c r="AZ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1" s="19" t="e">
        <f>IF(LEFT('Results w relative recovery'!#REF!,1)="&lt;","",IF(LEFT('Results w relative recovery'!#REF!,1)="&lt;","&gt;",""))</f>
        <v>#REF!</v>
      </c>
      <c r="BB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1" s="24" t="e">
        <f>IF(LEFT('Results w relative recovery'!#REF!,1)="&lt;","",IF(LEFT('Results w relative recovery'!#REF!,1)="&lt;","&gt;",""))</f>
        <v>#REF!</v>
      </c>
      <c r="BD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1" s="24" t="e">
        <f>IF(LEFT('Results w relative recovery'!#REF!,1)="&lt;","",IF(LEFT('Results w relative recovery'!#REF!,1)="&lt;","&gt;",""))</f>
        <v>#REF!</v>
      </c>
      <c r="BF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1" s="24" t="e">
        <f>IF(LEFT('Results w relative recovery'!#REF!,1)="&lt;","",IF(LEFT('Results w relative recovery'!#REF!,1)="&lt;","&gt;",""))</f>
        <v>#REF!</v>
      </c>
      <c r="BH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1" s="24" t="e">
        <f>IF(LEFT('Results w relative recovery'!#REF!,1)="&lt;","",IF(LEFT('Results w relative recovery'!#REF!,1)="&lt;","&gt;",""))</f>
        <v>#REF!</v>
      </c>
      <c r="BJ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1" s="19" t="e">
        <f>IF(LEFT('Results w relative recovery'!#REF!,1)="&lt;","",IF(LEFT('Results w relative recovery'!#REF!,1)="&lt;","&gt;",""))</f>
        <v>#REF!</v>
      </c>
      <c r="BL1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1" s="23"/>
      <c r="BN11" s="23"/>
      <c r="BO11" s="22"/>
      <c r="BP11" s="19"/>
      <c r="BQ11" s="19"/>
      <c r="BR11" s="19"/>
      <c r="BS11" s="19"/>
      <c r="BT11" s="19"/>
      <c r="BU11" s="22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22"/>
      <c r="CH11" s="19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D11" s="21"/>
      <c r="DF11" s="21"/>
      <c r="DH11" s="21"/>
      <c r="DJ11" s="21"/>
      <c r="DL11" s="21"/>
      <c r="DN11" s="21"/>
      <c r="DP11" s="21"/>
      <c r="DR11" s="21"/>
      <c r="DT11" s="21"/>
      <c r="DU11" s="21" t="e">
        <f>IF(LEFT('Results w relative recovery'!#REF!,1)="&lt;","",IF(LEFT('Results w relative recovery'!#REF!,1)="&lt;","&gt;",""))</f>
        <v>#REF!</v>
      </c>
      <c r="DV1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1" s="21" t="e">
        <f>IF(LEFT('Results w relative recovery'!#REF!,1)="&lt;","",IF(LEFT('Results w relative recovery'!#REF!,1)="&lt;","&gt;",""))</f>
        <v>#REF!</v>
      </c>
      <c r="DX1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1" s="21" t="e">
        <f>IF(LEFT('Results w relative recovery'!#REF!,1)="&lt;","",IF(LEFT('Results w relative recovery'!#REF!,1)="&lt;","&gt;",""))</f>
        <v>#REF!</v>
      </c>
      <c r="DZ1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1" s="21" t="e">
        <f>IF(LEFT('Results w relative recovery'!#REF!,1)="&lt;","",IF(LEFT('Results w relative recovery'!#REF!,1)="&lt;","&gt;",""))</f>
        <v>#REF!</v>
      </c>
      <c r="EB1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1" s="21" t="e">
        <f>IF(LEFT('Results w relative recovery'!#REF!,1)="&lt;","",IF(LEFT('Results w relative recovery'!#REF!,1)="&lt;","&gt;",""))</f>
        <v>#REF!</v>
      </c>
      <c r="ED1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1" s="21" t="e">
        <f>IF(LEFT('Results w relative recovery'!#REF!,1)="&lt;","",IF(LEFT('Results w relative recovery'!#REF!,1)="&lt;","&gt;",""))</f>
        <v>#REF!</v>
      </c>
      <c r="EF1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1" s="21" t="e">
        <f>IF(LEFT('Results w relative recovery'!#REF!,1)="&lt;","",IF(LEFT('Results w relative recovery'!#REF!,1)="&lt;","&gt;",""))</f>
        <v>#REF!</v>
      </c>
      <c r="EH1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1" s="21" t="e">
        <f>IF(LEFT('Results w relative recovery'!#REF!,1)="&lt;","",IF(LEFT('Results w relative recovery'!#REF!,1)="&lt;","&gt;",""))</f>
        <v>#REF!</v>
      </c>
      <c r="EJ1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1" s="21" t="e">
        <f>IF(LEFT('Results w relative recovery'!#REF!,1)="&lt;","",IF(LEFT('Results w relative recovery'!#REF!,1)="&lt;","&gt;",""))</f>
        <v>#REF!</v>
      </c>
      <c r="EL1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1" s="21"/>
      <c r="EN11" s="21"/>
      <c r="EO11" s="21"/>
      <c r="EP11" s="21"/>
      <c r="EQ11" s="21"/>
      <c r="ER11" s="19"/>
      <c r="ES11" s="21"/>
      <c r="ET11" s="58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19"/>
      <c r="FM11" s="21"/>
      <c r="FN11" s="58"/>
      <c r="FO11" s="19"/>
      <c r="FP11" s="19"/>
      <c r="FQ11" s="20"/>
      <c r="FR11" s="20"/>
      <c r="FS11" s="20"/>
      <c r="FT11" s="20"/>
      <c r="FU11" s="20"/>
      <c r="FV11" s="20"/>
      <c r="FW11" s="20"/>
      <c r="FX11" s="20"/>
      <c r="FY11" s="19"/>
      <c r="FZ11" s="19"/>
      <c r="GA11" s="19"/>
      <c r="GB11" s="19"/>
      <c r="GC11" s="20"/>
      <c r="GD11" s="20"/>
      <c r="GE11" s="20"/>
      <c r="GF11" s="20"/>
      <c r="GG11" s="19"/>
      <c r="GH11" s="19"/>
      <c r="GI11" s="20"/>
      <c r="GJ11" s="20"/>
      <c r="GK11" s="20"/>
      <c r="GL11" s="20"/>
      <c r="GM11" s="20"/>
      <c r="GN11" s="20"/>
      <c r="GO11" s="20"/>
      <c r="GP11" s="20"/>
      <c r="GQ11" s="19"/>
      <c r="GR11" s="19"/>
      <c r="GS11" s="19"/>
      <c r="GT11" s="19"/>
      <c r="GU11" s="20"/>
      <c r="GV11" s="20"/>
      <c r="GW11" s="20"/>
      <c r="GX11" s="20"/>
      <c r="GY11" s="19"/>
      <c r="GZ11" s="19"/>
      <c r="HA11" s="20"/>
      <c r="HB11" s="20"/>
      <c r="HC11" s="20"/>
      <c r="HD11" s="20"/>
      <c r="HE11" s="20"/>
      <c r="HF11" s="20"/>
      <c r="HG11" s="20"/>
      <c r="HH11" s="20"/>
      <c r="HI11" s="19"/>
      <c r="HJ11" s="19"/>
    </row>
    <row r="12" spans="1:218" ht="15" x14ac:dyDescent="0.25">
      <c r="A12" s="12" t="s">
        <v>33</v>
      </c>
      <c r="B12" s="12"/>
      <c r="C12" s="24" t="e">
        <f>IF(LEFT('Results w relative recovery'!#REF!,1)="&lt;","",IF(LEFT('Results w relative recovery'!#REF!,1)="&lt;","&gt;",""))</f>
        <v>#REF!</v>
      </c>
      <c r="D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2" s="24" t="e">
        <f>IF(LEFT('Results w relative recovery'!#REF!,1)="&lt;","",IF(LEFT('Results w relative recovery'!#REF!,1)="&lt;","&gt;",""))</f>
        <v>#REF!</v>
      </c>
      <c r="F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2" s="24" t="e">
        <f>IF(LEFT('Results w relative recovery'!#REF!,1)="&lt;","",IF(LEFT('Results w relative recovery'!#REF!,1)="&lt;","&gt;",""))</f>
        <v>#REF!</v>
      </c>
      <c r="H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2" s="24" t="e">
        <f>IF(LEFT('Results w relative recovery'!#REF!,1)="&lt;","",IF(LEFT('Results w relative recovery'!#REF!,1)="&lt;","&gt;",""))</f>
        <v>#REF!</v>
      </c>
      <c r="J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2" s="24" t="e">
        <f>IF(LEFT('Results w relative recovery'!#REF!,1)="&lt;","",IF(LEFT('Results w relative recovery'!#REF!,1)="&lt;","&gt;",""))</f>
        <v>#REF!</v>
      </c>
      <c r="L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2" s="24" t="e">
        <f>IF(LEFT('Results w relative recovery'!#REF!,1)="&lt;","",IF(LEFT('Results w relative recovery'!#REF!,1)="&lt;","&gt;",""))</f>
        <v>#REF!</v>
      </c>
      <c r="N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2" s="24" t="e">
        <f>IF(LEFT('Results w relative recovery'!#REF!,1)="&lt;","",IF(LEFT('Results w relative recovery'!#REF!,1)="&lt;","&gt;",""))</f>
        <v>#REF!</v>
      </c>
      <c r="P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2" s="24" t="e">
        <f>IF(LEFT('Results w relative recovery'!#REF!,1)="&lt;","",IF(LEFT('Results w relative recovery'!#REF!,1)="&lt;","&gt;",""))</f>
        <v>#REF!</v>
      </c>
      <c r="R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2" s="24" t="e">
        <f>IF(LEFT('Results w relative recovery'!#REF!,1)="&lt;","",IF(LEFT('Results w relative recovery'!#REF!,1)="&lt;","&gt;",""))</f>
        <v>#REF!</v>
      </c>
      <c r="T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2" s="19"/>
      <c r="V12" s="19"/>
      <c r="W12" s="24" t="e">
        <f>IF(LEFT('Results w relative recovery'!#REF!,1)="&lt;","",IF(LEFT('Results w relative recovery'!#REF!,1)="&lt;","&gt;",""))</f>
        <v>#REF!</v>
      </c>
      <c r="X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2" s="24" t="e">
        <f>IF(LEFT('Results w relative recovery'!#REF!,1)="&lt;","",IF(LEFT('Results w relative recovery'!#REF!,1)="&lt;","&gt;",""))</f>
        <v>#REF!</v>
      </c>
      <c r="Z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2" s="24"/>
      <c r="AB12" s="19"/>
      <c r="AC12" s="24" t="e">
        <f>IF(LEFT('Results w relative recovery'!#REF!,1)="&lt;","",IF(LEFT('Results w relative recovery'!#REF!,1)="&lt;","&gt;",""))</f>
        <v>#REF!</v>
      </c>
      <c r="AD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2" s="19" t="e">
        <f>IF(LEFT('Results w relative recovery'!#REF!,1)="&lt;","",IF(LEFT('Results w relative recovery'!#REF!,1)="&lt;","&gt;",""))</f>
        <v>#REF!</v>
      </c>
      <c r="AF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2" s="24" t="e">
        <f>IF(LEFT('Results w relative recovery'!#REF!,1)="&lt;","",IF(LEFT('Results w relative recovery'!#REF!,1)="&lt;","&gt;",""))</f>
        <v>#REF!</v>
      </c>
      <c r="AH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2" s="24" t="e">
        <f>IF(LEFT('Results w relative recovery'!#REF!,1)="&lt;","",IF(LEFT('Results w relative recovery'!#REF!,1)="&lt;","&gt;",""))</f>
        <v>#REF!</v>
      </c>
      <c r="AJ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2" s="24" t="e">
        <f>IF(LEFT('Results w relative recovery'!#REF!,1)="&lt;","",IF(LEFT('Results w relative recovery'!#REF!,1)="&lt;","&gt;",""))</f>
        <v>#REF!</v>
      </c>
      <c r="AL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2" s="24" t="e">
        <f>IF(LEFT('Results w relative recovery'!#REF!,1)="&lt;","",IF(LEFT('Results w relative recovery'!#REF!,1)="&lt;","&gt;",""))</f>
        <v>#REF!</v>
      </c>
      <c r="AN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2" s="24" t="e">
        <f>IF(LEFT('Results w relative recovery'!#REF!,1)="&lt;","",IF(LEFT('Results w relative recovery'!#REF!,1)="&lt;","&gt;",""))</f>
        <v>#REF!</v>
      </c>
      <c r="AP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2" s="24" t="e">
        <f>IF(LEFT('Results w relative recovery'!#REF!,1)="&lt;","",IF(LEFT('Results w relative recovery'!#REF!,1)="&lt;","&gt;",""))</f>
        <v>#REF!</v>
      </c>
      <c r="AR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2" s="24" t="e">
        <f>IF(LEFT('Results w relative recovery'!#REF!,1)="&lt;","",IF(LEFT('Results w relative recovery'!#REF!,1)="&lt;","&gt;",""))</f>
        <v>#REF!</v>
      </c>
      <c r="AT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2" s="24" t="e">
        <f>IF(LEFT('Results w relative recovery'!#REF!,1)="&lt;","",IF(LEFT('Results w relative recovery'!#REF!,1)="&lt;","&gt;",""))</f>
        <v>#REF!</v>
      </c>
      <c r="AV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2" s="24"/>
      <c r="AX12" s="19"/>
      <c r="AY12" s="19" t="e">
        <f>IF(LEFT('Results w relative recovery'!#REF!,1)="&lt;","",IF(LEFT('Results w relative recovery'!#REF!,1)="&lt;","&gt;",""))</f>
        <v>#REF!</v>
      </c>
      <c r="AZ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2" s="19" t="e">
        <f>IF(LEFT('Results w relative recovery'!#REF!,1)="&lt;","",IF(LEFT('Results w relative recovery'!#REF!,1)="&lt;","&gt;",""))</f>
        <v>#REF!</v>
      </c>
      <c r="BB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2" s="24" t="e">
        <f>IF(LEFT('Results w relative recovery'!#REF!,1)="&lt;","",IF(LEFT('Results w relative recovery'!#REF!,1)="&lt;","&gt;",""))</f>
        <v>#REF!</v>
      </c>
      <c r="BD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2" s="24" t="e">
        <f>IF(LEFT('Results w relative recovery'!#REF!,1)="&lt;","",IF(LEFT('Results w relative recovery'!#REF!,1)="&lt;","&gt;",""))</f>
        <v>#REF!</v>
      </c>
      <c r="BF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2" s="24" t="e">
        <f>IF(LEFT('Results w relative recovery'!#REF!,1)="&lt;","",IF(LEFT('Results w relative recovery'!#REF!,1)="&lt;","&gt;",""))</f>
        <v>#REF!</v>
      </c>
      <c r="BH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2" s="24" t="e">
        <f>IF(LEFT('Results w relative recovery'!#REF!,1)="&lt;","",IF(LEFT('Results w relative recovery'!#REF!,1)="&lt;","&gt;",""))</f>
        <v>#REF!</v>
      </c>
      <c r="BJ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2" s="19" t="e">
        <f>IF(LEFT('Results w relative recovery'!#REF!,1)="&lt;","",IF(LEFT('Results w relative recovery'!#REF!,1)="&lt;","&gt;",""))</f>
        <v>#REF!</v>
      </c>
      <c r="BL1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2" s="23"/>
      <c r="BN12" s="23"/>
      <c r="BO12" s="22"/>
      <c r="BP12" s="19"/>
      <c r="BQ12" s="19"/>
      <c r="BR12" s="19"/>
      <c r="BS12" s="19"/>
      <c r="BT12" s="19"/>
      <c r="BU12" s="22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22"/>
      <c r="CH12" s="19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D12" s="21"/>
      <c r="DF12" s="21"/>
      <c r="DH12" s="21"/>
      <c r="DJ12" s="21"/>
      <c r="DL12" s="21"/>
      <c r="DN12" s="21"/>
      <c r="DP12" s="21"/>
      <c r="DR12" s="21"/>
      <c r="DT12" s="21"/>
      <c r="DU12" s="21" t="e">
        <f>IF(LEFT('Results w relative recovery'!#REF!,1)="&lt;","",IF(LEFT('Results w relative recovery'!#REF!,1)="&lt;","&gt;",""))</f>
        <v>#REF!</v>
      </c>
      <c r="DV1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2" s="21" t="e">
        <f>IF(LEFT('Results w relative recovery'!#REF!,1)="&lt;","",IF(LEFT('Results w relative recovery'!#REF!,1)="&lt;","&gt;",""))</f>
        <v>#REF!</v>
      </c>
      <c r="DX1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2" s="21" t="e">
        <f>IF(LEFT('Results w relative recovery'!#REF!,1)="&lt;","",IF(LEFT('Results w relative recovery'!#REF!,1)="&lt;","&gt;",""))</f>
        <v>#REF!</v>
      </c>
      <c r="DZ1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2" s="21" t="e">
        <f>IF(LEFT('Results w relative recovery'!#REF!,1)="&lt;","",IF(LEFT('Results w relative recovery'!#REF!,1)="&lt;","&gt;",""))</f>
        <v>#REF!</v>
      </c>
      <c r="EB1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2" s="21" t="e">
        <f>IF(LEFT('Results w relative recovery'!#REF!,1)="&lt;","",IF(LEFT('Results w relative recovery'!#REF!,1)="&lt;","&gt;",""))</f>
        <v>#REF!</v>
      </c>
      <c r="ED1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2" s="21" t="e">
        <f>IF(LEFT('Results w relative recovery'!#REF!,1)="&lt;","",IF(LEFT('Results w relative recovery'!#REF!,1)="&lt;","&gt;",""))</f>
        <v>#REF!</v>
      </c>
      <c r="EF1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2" s="21" t="e">
        <f>IF(LEFT('Results w relative recovery'!#REF!,1)="&lt;","",IF(LEFT('Results w relative recovery'!#REF!,1)="&lt;","&gt;",""))</f>
        <v>#REF!</v>
      </c>
      <c r="EH1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2" s="21" t="e">
        <f>IF(LEFT('Results w relative recovery'!#REF!,1)="&lt;","",IF(LEFT('Results w relative recovery'!#REF!,1)="&lt;","&gt;",""))</f>
        <v>#REF!</v>
      </c>
      <c r="EJ1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2" s="21" t="e">
        <f>IF(LEFT('Results w relative recovery'!#REF!,1)="&lt;","",IF(LEFT('Results w relative recovery'!#REF!,1)="&lt;","&gt;",""))</f>
        <v>#REF!</v>
      </c>
      <c r="EL1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2" s="21"/>
      <c r="EN12" s="21"/>
      <c r="EO12" s="21"/>
      <c r="EP12" s="21"/>
      <c r="EQ12" s="21"/>
      <c r="ER12" s="19"/>
      <c r="ES12" s="21"/>
      <c r="ET12" s="58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19"/>
      <c r="FM12" s="21"/>
      <c r="FN12" s="58"/>
      <c r="FO12" s="19"/>
      <c r="FP12" s="19"/>
      <c r="FQ12" s="20"/>
      <c r="FR12" s="20"/>
      <c r="FS12" s="20"/>
      <c r="FT12" s="20"/>
      <c r="FU12" s="20"/>
      <c r="FV12" s="20"/>
      <c r="FW12" s="20"/>
      <c r="FX12" s="20"/>
      <c r="FY12" s="19"/>
      <c r="FZ12" s="19"/>
      <c r="GA12" s="19"/>
      <c r="GB12" s="19"/>
      <c r="GC12" s="20"/>
      <c r="GD12" s="20"/>
      <c r="GE12" s="20"/>
      <c r="GF12" s="20"/>
      <c r="GG12" s="19"/>
      <c r="GH12" s="19"/>
      <c r="GI12" s="20"/>
      <c r="GJ12" s="20"/>
      <c r="GK12" s="20"/>
      <c r="GL12" s="20"/>
      <c r="GM12" s="20"/>
      <c r="GN12" s="20"/>
      <c r="GO12" s="20"/>
      <c r="GP12" s="20"/>
      <c r="GQ12" s="19"/>
      <c r="GR12" s="19"/>
      <c r="GS12" s="19"/>
      <c r="GT12" s="19"/>
      <c r="GU12" s="20"/>
      <c r="GV12" s="20"/>
      <c r="GW12" s="20"/>
      <c r="GX12" s="20"/>
      <c r="GY12" s="19"/>
      <c r="GZ12" s="19"/>
      <c r="HA12" s="20"/>
      <c r="HB12" s="20"/>
      <c r="HC12" s="20"/>
      <c r="HD12" s="20"/>
      <c r="HE12" s="20"/>
      <c r="HF12" s="20"/>
      <c r="HG12" s="20"/>
      <c r="HH12" s="20"/>
      <c r="HI12" s="19"/>
      <c r="HJ12" s="19"/>
    </row>
    <row r="13" spans="1:218" s="79" customFormat="1" ht="15" x14ac:dyDescent="0.25">
      <c r="A13" s="73" t="s">
        <v>34</v>
      </c>
      <c r="B13" s="73"/>
      <c r="C13" s="74" t="e">
        <f>IF(LEFT('Results w relative recovery'!#REF!,1)="&lt;","",IF(LEFT('Results w relative recovery'!#REF!,1)="&lt;","&gt;",""))</f>
        <v>#REF!</v>
      </c>
      <c r="D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3" s="74" t="e">
        <f>IF(LEFT('Results w relative recovery'!#REF!,1)="&lt;","",IF(LEFT('Results w relative recovery'!#REF!,1)="&lt;","&gt;",""))</f>
        <v>#REF!</v>
      </c>
      <c r="F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3" s="74" t="e">
        <f>IF(LEFT('Results w relative recovery'!#REF!,1)="&lt;","",IF(LEFT('Results w relative recovery'!#REF!,1)="&lt;","&gt;",""))</f>
        <v>#REF!</v>
      </c>
      <c r="H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3" s="74" t="e">
        <f>IF(LEFT('Results w relative recovery'!#REF!,1)="&lt;","",IF(LEFT('Results w relative recovery'!#REF!,1)="&lt;","&gt;",""))</f>
        <v>#REF!</v>
      </c>
      <c r="J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3" s="74" t="e">
        <f>IF(LEFT('Results w relative recovery'!#REF!,1)="&lt;","",IF(LEFT('Results w relative recovery'!#REF!,1)="&lt;","&gt;",""))</f>
        <v>#REF!</v>
      </c>
      <c r="L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3" s="74" t="e">
        <f>IF(LEFT('Results w relative recovery'!#REF!,1)="&lt;","",IF(LEFT('Results w relative recovery'!#REF!,1)="&lt;","&gt;",""))</f>
        <v>#REF!</v>
      </c>
      <c r="N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3" s="74" t="e">
        <f>IF(LEFT('Results w relative recovery'!#REF!,1)="&lt;","",IF(LEFT('Results w relative recovery'!#REF!,1)="&lt;","&gt;",""))</f>
        <v>#REF!</v>
      </c>
      <c r="P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3" s="74" t="e">
        <f>IF(LEFT('Results w relative recovery'!#REF!,1)="&lt;","",IF(LEFT('Results w relative recovery'!#REF!,1)="&lt;","&gt;",""))</f>
        <v>#REF!</v>
      </c>
      <c r="R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3" s="74" t="e">
        <f>IF(LEFT('Results w relative recovery'!#REF!,1)="&lt;","",IF(LEFT('Results w relative recovery'!#REF!,1)="&lt;","&gt;",""))</f>
        <v>#REF!</v>
      </c>
      <c r="T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3" s="75"/>
      <c r="V13" s="75"/>
      <c r="W13" s="74" t="e">
        <f>IF(LEFT('Results w relative recovery'!#REF!,1)="&lt;","",IF(LEFT('Results w relative recovery'!#REF!,1)="&lt;","&gt;",""))</f>
        <v>#REF!</v>
      </c>
      <c r="X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3" s="74" t="e">
        <f>IF(LEFT('Results w relative recovery'!#REF!,1)="&lt;","",IF(LEFT('Results w relative recovery'!#REF!,1)="&lt;","&gt;",""))</f>
        <v>#REF!</v>
      </c>
      <c r="Z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3" s="74"/>
      <c r="AB13" s="75"/>
      <c r="AC13" s="74" t="e">
        <f>IF(LEFT('Results w relative recovery'!#REF!,1)="&lt;","",IF(LEFT('Results w relative recovery'!#REF!,1)="&lt;","&gt;",""))</f>
        <v>#REF!</v>
      </c>
      <c r="AD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3" s="75" t="e">
        <f>IF(LEFT('Results w relative recovery'!#REF!,1)="&lt;","",IF(LEFT('Results w relative recovery'!#REF!,1)="&lt;","&gt;",""))</f>
        <v>#REF!</v>
      </c>
      <c r="AF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3" s="74" t="e">
        <f>IF(LEFT('Results w relative recovery'!#REF!,1)="&lt;","",IF(LEFT('Results w relative recovery'!#REF!,1)="&lt;","&gt;",""))</f>
        <v>#REF!</v>
      </c>
      <c r="AH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3" s="74" t="e">
        <f>IF(LEFT('Results w relative recovery'!#REF!,1)="&lt;","",IF(LEFT('Results w relative recovery'!#REF!,1)="&lt;","&gt;",""))</f>
        <v>#REF!</v>
      </c>
      <c r="AJ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3" s="74" t="e">
        <f>IF(LEFT('Results w relative recovery'!#REF!,1)="&lt;","",IF(LEFT('Results w relative recovery'!#REF!,1)="&lt;","&gt;",""))</f>
        <v>#REF!</v>
      </c>
      <c r="AL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3" s="74" t="e">
        <f>IF(LEFT('Results w relative recovery'!#REF!,1)="&lt;","",IF(LEFT('Results w relative recovery'!#REF!,1)="&lt;","&gt;",""))</f>
        <v>#REF!</v>
      </c>
      <c r="AN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3" s="74" t="e">
        <f>IF(LEFT('Results w relative recovery'!#REF!,1)="&lt;","",IF(LEFT('Results w relative recovery'!#REF!,1)="&lt;","&gt;",""))</f>
        <v>#REF!</v>
      </c>
      <c r="AP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3" s="74" t="e">
        <f>IF(LEFT('Results w relative recovery'!#REF!,1)="&lt;","",IF(LEFT('Results w relative recovery'!#REF!,1)="&lt;","&gt;",""))</f>
        <v>#REF!</v>
      </c>
      <c r="AR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3" s="74" t="e">
        <f>IF(LEFT('Results w relative recovery'!#REF!,1)="&lt;","",IF(LEFT('Results w relative recovery'!#REF!,1)="&lt;","&gt;",""))</f>
        <v>#REF!</v>
      </c>
      <c r="AT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3" s="74" t="e">
        <f>IF(LEFT('Results w relative recovery'!#REF!,1)="&lt;","",IF(LEFT('Results w relative recovery'!#REF!,1)="&lt;","&gt;",""))</f>
        <v>#REF!</v>
      </c>
      <c r="AV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3" s="74"/>
      <c r="AX13" s="75"/>
      <c r="AY13" s="75" t="e">
        <f>IF(LEFT('Results w relative recovery'!#REF!,1)="&lt;","",IF(LEFT('Results w relative recovery'!#REF!,1)="&lt;","&gt;",""))</f>
        <v>#REF!</v>
      </c>
      <c r="AZ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3" s="75" t="e">
        <f>IF(LEFT('Results w relative recovery'!#REF!,1)="&lt;","",IF(LEFT('Results w relative recovery'!#REF!,1)="&lt;","&gt;",""))</f>
        <v>#REF!</v>
      </c>
      <c r="BB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3" s="74" t="e">
        <f>IF(LEFT('Results w relative recovery'!#REF!,1)="&lt;","",IF(LEFT('Results w relative recovery'!#REF!,1)="&lt;","&gt;",""))</f>
        <v>#REF!</v>
      </c>
      <c r="BD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3" s="74" t="e">
        <f>IF(LEFT('Results w relative recovery'!#REF!,1)="&lt;","",IF(LEFT('Results w relative recovery'!#REF!,1)="&lt;","&gt;",""))</f>
        <v>#REF!</v>
      </c>
      <c r="BF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3" s="74" t="e">
        <f>IF(LEFT('Results w relative recovery'!#REF!,1)="&lt;","",IF(LEFT('Results w relative recovery'!#REF!,1)="&lt;","&gt;",""))</f>
        <v>#REF!</v>
      </c>
      <c r="BH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3" s="74" t="e">
        <f>IF(LEFT('Results w relative recovery'!#REF!,1)="&lt;","",IF(LEFT('Results w relative recovery'!#REF!,1)="&lt;","&gt;",""))</f>
        <v>#REF!</v>
      </c>
      <c r="BJ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3" s="75" t="e">
        <f>IF(LEFT('Results w relative recovery'!#REF!,1)="&lt;","",IF(LEFT('Results w relative recovery'!#REF!,1)="&lt;","&gt;",""))</f>
        <v>#REF!</v>
      </c>
      <c r="BL13" s="75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3" s="76"/>
      <c r="BN13" s="76"/>
      <c r="BO13" s="77"/>
      <c r="BP13" s="75"/>
      <c r="BQ13" s="75"/>
      <c r="BR13" s="75"/>
      <c r="BS13" s="75"/>
      <c r="BT13" s="75"/>
      <c r="BU13" s="77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7"/>
      <c r="CH13" s="75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D13" s="78"/>
      <c r="DF13" s="78"/>
      <c r="DH13" s="78"/>
      <c r="DJ13" s="78"/>
      <c r="DL13" s="78"/>
      <c r="DN13" s="78"/>
      <c r="DP13" s="78"/>
      <c r="DR13" s="78"/>
      <c r="DT13" s="78"/>
      <c r="DU13" s="78" t="e">
        <f>IF(LEFT('Results w relative recovery'!#REF!,1)="&lt;","",IF(LEFT('Results w relative recovery'!#REF!,1)="&lt;","&gt;",""))</f>
        <v>#REF!</v>
      </c>
      <c r="DV13" s="78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3" s="78" t="e">
        <f>IF(LEFT('Results w relative recovery'!#REF!,1)="&lt;","",IF(LEFT('Results w relative recovery'!#REF!,1)="&lt;","&gt;",""))</f>
        <v>#REF!</v>
      </c>
      <c r="DX13" s="78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3" s="78" t="e">
        <f>IF(LEFT('Results w relative recovery'!#REF!,1)="&lt;","",IF(LEFT('Results w relative recovery'!#REF!,1)="&lt;","&gt;",""))</f>
        <v>#REF!</v>
      </c>
      <c r="DZ13" s="78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3" s="78" t="e">
        <f>IF(LEFT('Results w relative recovery'!#REF!,1)="&lt;","",IF(LEFT('Results w relative recovery'!#REF!,1)="&lt;","&gt;",""))</f>
        <v>#REF!</v>
      </c>
      <c r="EB13" s="78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3" s="78" t="e">
        <f>IF(LEFT('Results w relative recovery'!#REF!,1)="&lt;","",IF(LEFT('Results w relative recovery'!#REF!,1)="&lt;","&gt;",""))</f>
        <v>#REF!</v>
      </c>
      <c r="ED13" s="78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3" s="78" t="e">
        <f>IF(LEFT('Results w relative recovery'!#REF!,1)="&lt;","",IF(LEFT('Results w relative recovery'!#REF!,1)="&lt;","&gt;",""))</f>
        <v>#REF!</v>
      </c>
      <c r="EF13" s="78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3" s="78" t="e">
        <f>IF(LEFT('Results w relative recovery'!#REF!,1)="&lt;","",IF(LEFT('Results w relative recovery'!#REF!,1)="&lt;","&gt;",""))</f>
        <v>#REF!</v>
      </c>
      <c r="EH13" s="78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3" s="78" t="e">
        <f>IF(LEFT('Results w relative recovery'!#REF!,1)="&lt;","",IF(LEFT('Results w relative recovery'!#REF!,1)="&lt;","&gt;",""))</f>
        <v>#REF!</v>
      </c>
      <c r="EJ13" s="78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3" s="78" t="e">
        <f>IF(LEFT('Results w relative recovery'!#REF!,1)="&lt;","",IF(LEFT('Results w relative recovery'!#REF!,1)="&lt;","&gt;",""))</f>
        <v>#REF!</v>
      </c>
      <c r="EL13" s="78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3" s="78"/>
      <c r="EN13" s="78"/>
      <c r="EO13" s="78"/>
      <c r="EP13" s="78"/>
      <c r="EQ13" s="78"/>
      <c r="ER13" s="75"/>
      <c r="ES13" s="78"/>
      <c r="ET13" s="80"/>
      <c r="EU13" s="78"/>
      <c r="EV13" s="78"/>
      <c r="EW13" s="78"/>
      <c r="EX13" s="78"/>
      <c r="EY13" s="78"/>
      <c r="EZ13" s="78"/>
      <c r="FA13" s="78"/>
      <c r="FB13" s="78"/>
      <c r="FC13" s="78"/>
      <c r="FD13" s="78"/>
      <c r="FE13" s="78"/>
      <c r="FF13" s="78"/>
      <c r="FG13" s="78"/>
      <c r="FH13" s="78"/>
      <c r="FI13" s="78"/>
      <c r="FJ13" s="78"/>
      <c r="FK13" s="78"/>
      <c r="FL13" s="75"/>
      <c r="FM13" s="78"/>
      <c r="FN13" s="80"/>
      <c r="FO13" s="75"/>
      <c r="FP13" s="75"/>
      <c r="FQ13" s="81"/>
      <c r="FR13" s="81"/>
      <c r="FS13" s="81"/>
      <c r="FT13" s="81"/>
      <c r="FU13" s="81"/>
      <c r="FV13" s="81"/>
      <c r="FW13" s="81"/>
      <c r="FX13" s="81"/>
      <c r="FY13" s="75"/>
      <c r="FZ13" s="75"/>
      <c r="GA13" s="75"/>
      <c r="GB13" s="75"/>
      <c r="GC13" s="81"/>
      <c r="GD13" s="81"/>
      <c r="GE13" s="81"/>
      <c r="GF13" s="81"/>
      <c r="GG13" s="75"/>
      <c r="GH13" s="75"/>
      <c r="GI13" s="81"/>
      <c r="GJ13" s="81"/>
      <c r="GK13" s="81"/>
      <c r="GL13" s="81"/>
      <c r="GM13" s="81"/>
      <c r="GN13" s="81"/>
      <c r="GO13" s="81"/>
      <c r="GP13" s="81"/>
      <c r="GQ13" s="75"/>
      <c r="GR13" s="75"/>
      <c r="GS13" s="75"/>
      <c r="GT13" s="75"/>
      <c r="GU13" s="81"/>
      <c r="GV13" s="81"/>
      <c r="GW13" s="81"/>
      <c r="GX13" s="81"/>
      <c r="GY13" s="75"/>
      <c r="GZ13" s="75"/>
      <c r="HA13" s="81"/>
      <c r="HB13" s="81"/>
      <c r="HC13" s="81"/>
      <c r="HD13" s="81"/>
      <c r="HE13" s="81"/>
      <c r="HF13" s="81"/>
      <c r="HG13" s="81"/>
      <c r="HH13" s="81"/>
      <c r="HI13" s="75"/>
      <c r="HJ13" s="75"/>
    </row>
    <row r="14" spans="1:218" ht="12.75" hidden="1" customHeight="1" x14ac:dyDescent="0.25">
      <c r="A14" s="12" t="s">
        <v>35</v>
      </c>
      <c r="B14" s="12"/>
      <c r="C14" s="24" t="e">
        <f>IF(LEFT('Results w relative recovery'!#REF!,1)="&lt;","",IF(LEFT('Results w relative recovery'!#REF!,1)="&lt;","&gt;",""))</f>
        <v>#REF!</v>
      </c>
      <c r="D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4" s="24" t="e">
        <f>IF(LEFT('Results w relative recovery'!#REF!,1)="&lt;","",IF(LEFT('Results w relative recovery'!#REF!,1)="&lt;","&gt;",""))</f>
        <v>#REF!</v>
      </c>
      <c r="F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4" s="24" t="e">
        <f>IF(LEFT('Results w relative recovery'!#REF!,1)="&lt;","",IF(LEFT('Results w relative recovery'!#REF!,1)="&lt;","&gt;",""))</f>
        <v>#REF!</v>
      </c>
      <c r="H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4" s="24" t="e">
        <f>IF(LEFT('Results w relative recovery'!#REF!,1)="&lt;","",IF(LEFT('Results w relative recovery'!#REF!,1)="&lt;","&gt;",""))</f>
        <v>#REF!</v>
      </c>
      <c r="J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4" s="24" t="e">
        <f>IF(LEFT('Results w relative recovery'!#REF!,1)="&lt;","",IF(LEFT('Results w relative recovery'!#REF!,1)="&lt;","&gt;",""))</f>
        <v>#REF!</v>
      </c>
      <c r="L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4" s="24" t="e">
        <f>IF(LEFT('Results w relative recovery'!#REF!,1)="&lt;","",IF(LEFT('Results w relative recovery'!#REF!,1)="&lt;","&gt;",""))</f>
        <v>#REF!</v>
      </c>
      <c r="N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4" s="24" t="e">
        <f>IF(LEFT('Results w relative recovery'!#REF!,1)="&lt;","",IF(LEFT('Results w relative recovery'!#REF!,1)="&lt;","&gt;",""))</f>
        <v>#REF!</v>
      </c>
      <c r="P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4" s="24" t="e">
        <f>IF(LEFT('Results w relative recovery'!#REF!,1)="&lt;","",IF(LEFT('Results w relative recovery'!#REF!,1)="&lt;","&gt;",""))</f>
        <v>#REF!</v>
      </c>
      <c r="R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4" s="24" t="e">
        <f>IF(LEFT('Results w relative recovery'!#REF!,1)="&lt;","",IF(LEFT('Results w relative recovery'!#REF!,1)="&lt;","&gt;",""))</f>
        <v>#REF!</v>
      </c>
      <c r="T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4" s="19"/>
      <c r="V14" s="19"/>
      <c r="W14" s="24" t="e">
        <f>IF(LEFT('Results w relative recovery'!#REF!,1)="&lt;","",IF(LEFT('Results w relative recovery'!#REF!,1)="&lt;","&gt;",""))</f>
        <v>#REF!</v>
      </c>
      <c r="X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4" s="24" t="e">
        <f>IF(LEFT('Results w relative recovery'!#REF!,1)="&lt;","",IF(LEFT('Results w relative recovery'!#REF!,1)="&lt;","&gt;",""))</f>
        <v>#REF!</v>
      </c>
      <c r="Z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4" s="24"/>
      <c r="AB14" s="19"/>
      <c r="AC14" s="24" t="e">
        <f>IF(LEFT('Results w relative recovery'!#REF!,1)="&lt;","",IF(LEFT('Results w relative recovery'!#REF!,1)="&lt;","&gt;",""))</f>
        <v>#REF!</v>
      </c>
      <c r="AD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4" s="19" t="e">
        <f>IF(LEFT('Results w relative recovery'!#REF!,1)="&lt;","",IF(LEFT('Results w relative recovery'!#REF!,1)="&lt;","&gt;",""))</f>
        <v>#REF!</v>
      </c>
      <c r="AF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4" s="24" t="e">
        <f>IF(LEFT('Results w relative recovery'!#REF!,1)="&lt;","",IF(LEFT('Results w relative recovery'!#REF!,1)="&lt;","&gt;",""))</f>
        <v>#REF!</v>
      </c>
      <c r="AH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4" s="24" t="e">
        <f>IF(LEFT('Results w relative recovery'!#REF!,1)="&lt;","",IF(LEFT('Results w relative recovery'!#REF!,1)="&lt;","&gt;",""))</f>
        <v>#REF!</v>
      </c>
      <c r="AJ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4" s="24" t="e">
        <f>IF(LEFT('Results w relative recovery'!#REF!,1)="&lt;","",IF(LEFT('Results w relative recovery'!#REF!,1)="&lt;","&gt;",""))</f>
        <v>#REF!</v>
      </c>
      <c r="AL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4" s="24" t="e">
        <f>IF(LEFT('Results w relative recovery'!#REF!,1)="&lt;","",IF(LEFT('Results w relative recovery'!#REF!,1)="&lt;","&gt;",""))</f>
        <v>#REF!</v>
      </c>
      <c r="AN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4" s="24" t="e">
        <f>IF(LEFT('Results w relative recovery'!#REF!,1)="&lt;","",IF(LEFT('Results w relative recovery'!#REF!,1)="&lt;","&gt;",""))</f>
        <v>#REF!</v>
      </c>
      <c r="AP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4" s="24" t="e">
        <f>IF(LEFT('Results w relative recovery'!#REF!,1)="&lt;","",IF(LEFT('Results w relative recovery'!#REF!,1)="&lt;","&gt;",""))</f>
        <v>#REF!</v>
      </c>
      <c r="AR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4" s="24" t="e">
        <f>IF(LEFT('Results w relative recovery'!#REF!,1)="&lt;","",IF(LEFT('Results w relative recovery'!#REF!,1)="&lt;","&gt;",""))</f>
        <v>#REF!</v>
      </c>
      <c r="AT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4" s="24" t="e">
        <f>IF(LEFT('Results w relative recovery'!#REF!,1)="&lt;","",IF(LEFT('Results w relative recovery'!#REF!,1)="&lt;","&gt;",""))</f>
        <v>#REF!</v>
      </c>
      <c r="AV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4" s="24"/>
      <c r="AX14" s="19"/>
      <c r="AY14" s="19" t="e">
        <f>IF(LEFT('Results w relative recovery'!#REF!,1)="&lt;","",IF(LEFT('Results w relative recovery'!#REF!,1)="&lt;","&gt;",""))</f>
        <v>#REF!</v>
      </c>
      <c r="AZ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4" s="19" t="e">
        <f>IF(LEFT('Results w relative recovery'!#REF!,1)="&lt;","",IF(LEFT('Results w relative recovery'!#REF!,1)="&lt;","&gt;",""))</f>
        <v>#REF!</v>
      </c>
      <c r="BB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4" s="24" t="e">
        <f>IF(LEFT('Results w relative recovery'!#REF!,1)="&lt;","",IF(LEFT('Results w relative recovery'!#REF!,1)="&lt;","&gt;",""))</f>
        <v>#REF!</v>
      </c>
      <c r="BD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4" s="24" t="e">
        <f>IF(LEFT('Results w relative recovery'!#REF!,1)="&lt;","",IF(LEFT('Results w relative recovery'!#REF!,1)="&lt;","&gt;",""))</f>
        <v>#REF!</v>
      </c>
      <c r="BF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4" s="24" t="e">
        <f>IF(LEFT('Results w relative recovery'!#REF!,1)="&lt;","",IF(LEFT('Results w relative recovery'!#REF!,1)="&lt;","&gt;",""))</f>
        <v>#REF!</v>
      </c>
      <c r="BH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4" s="24" t="e">
        <f>IF(LEFT('Results w relative recovery'!#REF!,1)="&lt;","",IF(LEFT('Results w relative recovery'!#REF!,1)="&lt;","&gt;",""))</f>
        <v>#REF!</v>
      </c>
      <c r="BJ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4" s="19" t="e">
        <f>IF(LEFT('Results w relative recovery'!#REF!,1)="&lt;","",IF(LEFT('Results w relative recovery'!#REF!,1)="&lt;","&gt;",""))</f>
        <v>#REF!</v>
      </c>
      <c r="BL1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4" s="23"/>
      <c r="BN14" s="23"/>
      <c r="BO14" s="22"/>
      <c r="BP14" s="19"/>
      <c r="BQ14" s="19"/>
      <c r="BR14" s="19"/>
      <c r="BS14" s="19"/>
      <c r="BT14" s="19"/>
      <c r="BU14" s="22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22"/>
      <c r="CH14" s="19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D14" s="21"/>
      <c r="DF14" s="21"/>
      <c r="DH14" s="21"/>
      <c r="DJ14" s="21"/>
      <c r="DL14" s="21"/>
      <c r="DN14" s="21"/>
      <c r="DP14" s="21"/>
      <c r="DR14" s="21"/>
      <c r="DT14" s="21"/>
      <c r="DU14" s="21" t="e">
        <f>IF(LEFT('Results w relative recovery'!#REF!,1)="&lt;","",IF(LEFT('Results w relative recovery'!#REF!,1)="&lt;","&gt;",""))</f>
        <v>#REF!</v>
      </c>
      <c r="DV1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4" s="21" t="e">
        <f>IF(LEFT('Results w relative recovery'!#REF!,1)="&lt;","",IF(LEFT('Results w relative recovery'!#REF!,1)="&lt;","&gt;",""))</f>
        <v>#REF!</v>
      </c>
      <c r="DX1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4" s="21" t="e">
        <f>IF(LEFT('Results w relative recovery'!#REF!,1)="&lt;","",IF(LEFT('Results w relative recovery'!#REF!,1)="&lt;","&gt;",""))</f>
        <v>#REF!</v>
      </c>
      <c r="DZ1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4" s="21" t="e">
        <f>IF(LEFT('Results w relative recovery'!#REF!,1)="&lt;","",IF(LEFT('Results w relative recovery'!#REF!,1)="&lt;","&gt;",""))</f>
        <v>#REF!</v>
      </c>
      <c r="EB1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4" s="21" t="e">
        <f>IF(LEFT('Results w relative recovery'!#REF!,1)="&lt;","",IF(LEFT('Results w relative recovery'!#REF!,1)="&lt;","&gt;",""))</f>
        <v>#REF!</v>
      </c>
      <c r="ED1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4" s="21" t="e">
        <f>IF(LEFT('Results w relative recovery'!#REF!,1)="&lt;","",IF(LEFT('Results w relative recovery'!#REF!,1)="&lt;","&gt;",""))</f>
        <v>#REF!</v>
      </c>
      <c r="EF1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4" s="21" t="e">
        <f>IF(LEFT('Results w relative recovery'!#REF!,1)="&lt;","",IF(LEFT('Results w relative recovery'!#REF!,1)="&lt;","&gt;",""))</f>
        <v>#REF!</v>
      </c>
      <c r="EH1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4" s="21" t="e">
        <f>IF(LEFT('Results w relative recovery'!#REF!,1)="&lt;","",IF(LEFT('Results w relative recovery'!#REF!,1)="&lt;","&gt;",""))</f>
        <v>#REF!</v>
      </c>
      <c r="EJ1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4" s="21" t="e">
        <f>IF(LEFT('Results w relative recovery'!#REF!,1)="&lt;","",IF(LEFT('Results w relative recovery'!#REF!,1)="&lt;","&gt;",""))</f>
        <v>#REF!</v>
      </c>
      <c r="EL1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4" s="21"/>
      <c r="EN14" s="21"/>
      <c r="EO14" s="21"/>
      <c r="EP14" s="21"/>
      <c r="EQ14" s="21"/>
      <c r="ER14" s="19"/>
      <c r="ES14" s="21"/>
      <c r="ET14" s="58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19"/>
      <c r="FM14" s="21"/>
      <c r="FN14" s="58"/>
      <c r="FO14" s="19"/>
      <c r="FP14" s="19"/>
      <c r="FQ14" s="20"/>
      <c r="FR14" s="20"/>
      <c r="FS14" s="20"/>
      <c r="FT14" s="20"/>
      <c r="FU14" s="20"/>
      <c r="FV14" s="20"/>
      <c r="FW14" s="20"/>
      <c r="FX14" s="20"/>
      <c r="FY14" s="19"/>
      <c r="FZ14" s="19"/>
      <c r="GA14" s="19"/>
      <c r="GB14" s="19"/>
      <c r="GC14" s="20"/>
      <c r="GD14" s="20"/>
      <c r="GE14" s="20"/>
      <c r="GF14" s="20"/>
      <c r="GG14" s="19"/>
      <c r="GH14" s="19"/>
      <c r="GI14" s="20"/>
      <c r="GJ14" s="20"/>
      <c r="GK14" s="20"/>
      <c r="GL14" s="20"/>
      <c r="GM14" s="20"/>
      <c r="GN14" s="20"/>
      <c r="GO14" s="20"/>
      <c r="GP14" s="20"/>
      <c r="GQ14" s="19"/>
      <c r="GR14" s="19"/>
      <c r="GS14" s="19"/>
      <c r="GT14" s="19"/>
      <c r="GU14" s="20"/>
      <c r="GV14" s="20"/>
      <c r="GW14" s="20"/>
      <c r="GX14" s="20"/>
      <c r="GY14" s="19"/>
      <c r="GZ14" s="19"/>
      <c r="HA14" s="20"/>
      <c r="HB14" s="20"/>
      <c r="HC14" s="20"/>
      <c r="HD14" s="20"/>
      <c r="HE14" s="20"/>
      <c r="HF14" s="20"/>
      <c r="HG14" s="20"/>
      <c r="HH14" s="20"/>
      <c r="HI14" s="19"/>
      <c r="HJ14" s="19"/>
    </row>
    <row r="15" spans="1:218" ht="12.75" customHeight="1" x14ac:dyDescent="0.25">
      <c r="A15" s="12" t="s">
        <v>23</v>
      </c>
      <c r="B15" s="12"/>
      <c r="C15" s="24" t="e">
        <f>IF(LEFT('Results w relative recovery'!#REF!,1)="&lt;","",IF(LEFT('Results w relative recovery'!#REF!,1)="&lt;","&gt;",""))</f>
        <v>#REF!</v>
      </c>
      <c r="D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5" s="24" t="e">
        <f>IF(LEFT('Results w relative recovery'!#REF!,1)="&lt;","",IF(LEFT('Results w relative recovery'!#REF!,1)="&lt;","&gt;",""))</f>
        <v>#REF!</v>
      </c>
      <c r="F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5" s="24" t="e">
        <f>IF(LEFT('Results w relative recovery'!#REF!,1)="&lt;","",IF(LEFT('Results w relative recovery'!#REF!,1)="&lt;","&gt;",""))</f>
        <v>#REF!</v>
      </c>
      <c r="H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5" s="24" t="e">
        <f>IF(LEFT('Results w relative recovery'!#REF!,1)="&lt;","",IF(LEFT('Results w relative recovery'!#REF!,1)="&lt;","&gt;",""))</f>
        <v>#REF!</v>
      </c>
      <c r="J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5" s="24" t="e">
        <f>IF(LEFT('Results w relative recovery'!#REF!,1)="&lt;","",IF(LEFT('Results w relative recovery'!#REF!,1)="&lt;","&gt;",""))</f>
        <v>#REF!</v>
      </c>
      <c r="L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5" s="24" t="e">
        <f>IF(LEFT('Results w relative recovery'!#REF!,1)="&lt;","",IF(LEFT('Results w relative recovery'!#REF!,1)="&lt;","&gt;",""))</f>
        <v>#REF!</v>
      </c>
      <c r="N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5" s="24" t="e">
        <f>IF(LEFT('Results w relative recovery'!#REF!,1)="&lt;","",IF(LEFT('Results w relative recovery'!#REF!,1)="&lt;","&gt;",""))</f>
        <v>#REF!</v>
      </c>
      <c r="P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5" s="24" t="e">
        <f>IF(LEFT('Results w relative recovery'!#REF!,1)="&lt;","",IF(LEFT('Results w relative recovery'!#REF!,1)="&lt;","&gt;",""))</f>
        <v>#REF!</v>
      </c>
      <c r="R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5" s="24" t="e">
        <f>IF(LEFT('Results w relative recovery'!#REF!,1)="&lt;","",IF(LEFT('Results w relative recovery'!#REF!,1)="&lt;","&gt;",""))</f>
        <v>#REF!</v>
      </c>
      <c r="T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5" s="19"/>
      <c r="V15" s="19"/>
      <c r="W15" s="24" t="e">
        <f>IF(LEFT('Results w relative recovery'!#REF!,1)="&lt;","",IF(LEFT('Results w relative recovery'!#REF!,1)="&lt;","&gt;",""))</f>
        <v>#REF!</v>
      </c>
      <c r="X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5" s="24" t="e">
        <f>IF(LEFT('Results w relative recovery'!#REF!,1)="&lt;","",IF(LEFT('Results w relative recovery'!#REF!,1)="&lt;","&gt;",""))</f>
        <v>#REF!</v>
      </c>
      <c r="Z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5" s="24"/>
      <c r="AB15" s="19"/>
      <c r="AC15" s="24" t="e">
        <f>IF(LEFT('Results w relative recovery'!#REF!,1)="&lt;","",IF(LEFT('Results w relative recovery'!#REF!,1)="&lt;","&gt;",""))</f>
        <v>#REF!</v>
      </c>
      <c r="AD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5" s="19" t="e">
        <f>IF(LEFT('Results w relative recovery'!#REF!,1)="&lt;","",IF(LEFT('Results w relative recovery'!#REF!,1)="&lt;","&gt;",""))</f>
        <v>#REF!</v>
      </c>
      <c r="AF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5" s="24" t="e">
        <f>IF(LEFT('Results w relative recovery'!#REF!,1)="&lt;","",IF(LEFT('Results w relative recovery'!#REF!,1)="&lt;","&gt;",""))</f>
        <v>#REF!</v>
      </c>
      <c r="AH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5" s="24" t="e">
        <f>IF(LEFT('Results w relative recovery'!#REF!,1)="&lt;","",IF(LEFT('Results w relative recovery'!#REF!,1)="&lt;","&gt;",""))</f>
        <v>#REF!</v>
      </c>
      <c r="AJ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5" s="24" t="e">
        <f>IF(LEFT('Results w relative recovery'!#REF!,1)="&lt;","",IF(LEFT('Results w relative recovery'!#REF!,1)="&lt;","&gt;",""))</f>
        <v>#REF!</v>
      </c>
      <c r="AL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5" s="24" t="e">
        <f>IF(LEFT('Results w relative recovery'!#REF!,1)="&lt;","",IF(LEFT('Results w relative recovery'!#REF!,1)="&lt;","&gt;",""))</f>
        <v>#REF!</v>
      </c>
      <c r="AN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5" s="24" t="e">
        <f>IF(LEFT('Results w relative recovery'!#REF!,1)="&lt;","",IF(LEFT('Results w relative recovery'!#REF!,1)="&lt;","&gt;",""))</f>
        <v>#REF!</v>
      </c>
      <c r="AP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5" s="24" t="e">
        <f>IF(LEFT('Results w relative recovery'!#REF!,1)="&lt;","",IF(LEFT('Results w relative recovery'!#REF!,1)="&lt;","&gt;",""))</f>
        <v>#REF!</v>
      </c>
      <c r="AR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5" s="24" t="e">
        <f>IF(LEFT('Results w relative recovery'!#REF!,1)="&lt;","",IF(LEFT('Results w relative recovery'!#REF!,1)="&lt;","&gt;",""))</f>
        <v>#REF!</v>
      </c>
      <c r="AT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5" s="24" t="e">
        <f>IF(LEFT('Results w relative recovery'!#REF!,1)="&lt;","",IF(LEFT('Results w relative recovery'!#REF!,1)="&lt;","&gt;",""))</f>
        <v>#REF!</v>
      </c>
      <c r="AV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5" s="24"/>
      <c r="AX15" s="19"/>
      <c r="AY15" s="19" t="e">
        <f>IF(LEFT('Results w relative recovery'!#REF!,1)="&lt;","",IF(LEFT('Results w relative recovery'!#REF!,1)="&lt;","&gt;",""))</f>
        <v>#REF!</v>
      </c>
      <c r="AZ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5" s="19" t="e">
        <f>IF(LEFT('Results w relative recovery'!#REF!,1)="&lt;","",IF(LEFT('Results w relative recovery'!#REF!,1)="&lt;","&gt;",""))</f>
        <v>#REF!</v>
      </c>
      <c r="BB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5" s="24" t="e">
        <f>IF(LEFT('Results w relative recovery'!#REF!,1)="&lt;","",IF(LEFT('Results w relative recovery'!#REF!,1)="&lt;","&gt;",""))</f>
        <v>#REF!</v>
      </c>
      <c r="BD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5" s="24" t="e">
        <f>IF(LEFT('Results w relative recovery'!#REF!,1)="&lt;","",IF(LEFT('Results w relative recovery'!#REF!,1)="&lt;","&gt;",""))</f>
        <v>#REF!</v>
      </c>
      <c r="BF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5" s="24" t="e">
        <f>IF(LEFT('Results w relative recovery'!#REF!,1)="&lt;","",IF(LEFT('Results w relative recovery'!#REF!,1)="&lt;","&gt;",""))</f>
        <v>#REF!</v>
      </c>
      <c r="BH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5" s="24" t="e">
        <f>IF(LEFT('Results w relative recovery'!#REF!,1)="&lt;","",IF(LEFT('Results w relative recovery'!#REF!,1)="&lt;","&gt;",""))</f>
        <v>#REF!</v>
      </c>
      <c r="BJ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5" s="19" t="e">
        <f>IF(LEFT('Results w relative recovery'!#REF!,1)="&lt;","",IF(LEFT('Results w relative recovery'!#REF!,1)="&lt;","&gt;",""))</f>
        <v>#REF!</v>
      </c>
      <c r="BL1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5" s="23"/>
      <c r="BN15" s="23"/>
      <c r="BO15" s="22"/>
      <c r="BP15" s="19"/>
      <c r="BQ15" s="19"/>
      <c r="BR15" s="19"/>
      <c r="BS15" s="19"/>
      <c r="BT15" s="19"/>
      <c r="BU15" s="22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22"/>
      <c r="CH15" s="19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D15" s="21"/>
      <c r="DF15" s="21"/>
      <c r="DH15" s="21"/>
      <c r="DJ15" s="21"/>
      <c r="DL15" s="21"/>
      <c r="DN15" s="21"/>
      <c r="DP15" s="21"/>
      <c r="DR15" s="21"/>
      <c r="DT15" s="21"/>
      <c r="DU15" s="21" t="e">
        <f>IF(LEFT('Results w relative recovery'!#REF!,1)="&lt;","",IF(LEFT('Results w relative recovery'!#REF!,1)="&lt;","&gt;",""))</f>
        <v>#REF!</v>
      </c>
      <c r="DV1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5" s="21" t="e">
        <f>IF(LEFT('Results w relative recovery'!#REF!,1)="&lt;","",IF(LEFT('Results w relative recovery'!#REF!,1)="&lt;","&gt;",""))</f>
        <v>#REF!</v>
      </c>
      <c r="DX1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5" s="21" t="e">
        <f>IF(LEFT('Results w relative recovery'!#REF!,1)="&lt;","",IF(LEFT('Results w relative recovery'!#REF!,1)="&lt;","&gt;",""))</f>
        <v>#REF!</v>
      </c>
      <c r="DZ1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5" s="21" t="e">
        <f>IF(LEFT('Results w relative recovery'!#REF!,1)="&lt;","",IF(LEFT('Results w relative recovery'!#REF!,1)="&lt;","&gt;",""))</f>
        <v>#REF!</v>
      </c>
      <c r="EB1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5" s="21" t="e">
        <f>IF(LEFT('Results w relative recovery'!#REF!,1)="&lt;","",IF(LEFT('Results w relative recovery'!#REF!,1)="&lt;","&gt;",""))</f>
        <v>#REF!</v>
      </c>
      <c r="ED1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5" s="21" t="e">
        <f>IF(LEFT('Results w relative recovery'!#REF!,1)="&lt;","",IF(LEFT('Results w relative recovery'!#REF!,1)="&lt;","&gt;",""))</f>
        <v>#REF!</v>
      </c>
      <c r="EF1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5" s="21" t="e">
        <f>IF(LEFT('Results w relative recovery'!#REF!,1)="&lt;","",IF(LEFT('Results w relative recovery'!#REF!,1)="&lt;","&gt;",""))</f>
        <v>#REF!</v>
      </c>
      <c r="EH1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5" s="21" t="e">
        <f>IF(LEFT('Results w relative recovery'!#REF!,1)="&lt;","",IF(LEFT('Results w relative recovery'!#REF!,1)="&lt;","&gt;",""))</f>
        <v>#REF!</v>
      </c>
      <c r="EJ1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5" s="21" t="e">
        <f>IF(LEFT('Results w relative recovery'!#REF!,1)="&lt;","",IF(LEFT('Results w relative recovery'!#REF!,1)="&lt;","&gt;",""))</f>
        <v>#REF!</v>
      </c>
      <c r="EL1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5" s="21"/>
      <c r="EN15" s="21"/>
      <c r="EO15" s="21"/>
      <c r="EP15" s="21"/>
      <c r="EQ15" s="21"/>
      <c r="ER15" s="19"/>
      <c r="ES15" s="21"/>
      <c r="ET15" s="58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19"/>
      <c r="FM15" s="21"/>
      <c r="FN15" s="58"/>
      <c r="FO15" s="19"/>
      <c r="FP15" s="19"/>
      <c r="FQ15" s="20"/>
      <c r="FR15" s="20"/>
      <c r="FS15" s="20"/>
      <c r="FT15" s="20"/>
      <c r="FU15" s="20"/>
      <c r="FV15" s="20"/>
      <c r="FW15" s="20"/>
      <c r="FX15" s="20"/>
      <c r="FY15" s="19"/>
      <c r="FZ15" s="19"/>
      <c r="GA15" s="19"/>
      <c r="GB15" s="19"/>
      <c r="GC15" s="20"/>
      <c r="GD15" s="20"/>
      <c r="GE15" s="20"/>
      <c r="GF15" s="20"/>
      <c r="GG15" s="19"/>
      <c r="GH15" s="19"/>
      <c r="GI15" s="20"/>
      <c r="GJ15" s="20"/>
      <c r="GK15" s="20"/>
      <c r="GL15" s="20"/>
      <c r="GM15" s="20"/>
      <c r="GN15" s="20"/>
      <c r="GO15" s="20"/>
      <c r="GP15" s="20"/>
      <c r="GQ15" s="19"/>
      <c r="GR15" s="19"/>
      <c r="GS15" s="19"/>
      <c r="GT15" s="19"/>
      <c r="GU15" s="20"/>
      <c r="GV15" s="20"/>
      <c r="GW15" s="20"/>
      <c r="GX15" s="20"/>
      <c r="GY15" s="19"/>
      <c r="GZ15" s="19"/>
      <c r="HA15" s="20"/>
      <c r="HB15" s="20"/>
      <c r="HC15" s="20"/>
      <c r="HD15" s="20"/>
      <c r="HE15" s="20"/>
      <c r="HF15" s="20"/>
      <c r="HG15" s="20"/>
      <c r="HH15" s="20"/>
      <c r="HI15" s="19"/>
      <c r="HJ15" s="19"/>
    </row>
    <row r="16" spans="1:218" ht="12.75" customHeight="1" x14ac:dyDescent="0.25">
      <c r="A16" s="12" t="s">
        <v>24</v>
      </c>
      <c r="B16" s="12"/>
      <c r="C16" s="24" t="e">
        <f>IF(LEFT('Results w relative recovery'!#REF!,1)="&lt;","",IF(LEFT('Results w relative recovery'!#REF!,1)="&lt;","&gt;",""))</f>
        <v>#REF!</v>
      </c>
      <c r="D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6" s="24" t="e">
        <f>IF(LEFT('Results w relative recovery'!#REF!,1)="&lt;","",IF(LEFT('Results w relative recovery'!#REF!,1)="&lt;","&gt;",""))</f>
        <v>#REF!</v>
      </c>
      <c r="F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6" s="24" t="e">
        <f>IF(LEFT('Results w relative recovery'!#REF!,1)="&lt;","",IF(LEFT('Results w relative recovery'!#REF!,1)="&lt;","&gt;",""))</f>
        <v>#REF!</v>
      </c>
      <c r="H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6" s="24" t="e">
        <f>IF(LEFT('Results w relative recovery'!#REF!,1)="&lt;","",IF(LEFT('Results w relative recovery'!#REF!,1)="&lt;","&gt;",""))</f>
        <v>#REF!</v>
      </c>
      <c r="J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6" s="24" t="e">
        <f>IF(LEFT('Results w relative recovery'!#REF!,1)="&lt;","",IF(LEFT('Results w relative recovery'!#REF!,1)="&lt;","&gt;",""))</f>
        <v>#REF!</v>
      </c>
      <c r="L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6" s="24" t="e">
        <f>IF(LEFT('Results w relative recovery'!#REF!,1)="&lt;","",IF(LEFT('Results w relative recovery'!#REF!,1)="&lt;","&gt;",""))</f>
        <v>#REF!</v>
      </c>
      <c r="N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6" s="24" t="e">
        <f>IF(LEFT('Results w relative recovery'!#REF!,1)="&lt;","",IF(LEFT('Results w relative recovery'!#REF!,1)="&lt;","&gt;",""))</f>
        <v>#REF!</v>
      </c>
      <c r="P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6" s="24" t="e">
        <f>IF(LEFT('Results w relative recovery'!#REF!,1)="&lt;","",IF(LEFT('Results w relative recovery'!#REF!,1)="&lt;","&gt;",""))</f>
        <v>#REF!</v>
      </c>
      <c r="R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6" s="24" t="e">
        <f>IF(LEFT('Results w relative recovery'!#REF!,1)="&lt;","",IF(LEFT('Results w relative recovery'!#REF!,1)="&lt;","&gt;",""))</f>
        <v>#REF!</v>
      </c>
      <c r="T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6" s="19"/>
      <c r="V16" s="19"/>
      <c r="W16" s="24" t="e">
        <f>IF(LEFT('Results w relative recovery'!#REF!,1)="&lt;","",IF(LEFT('Results w relative recovery'!#REF!,1)="&lt;","&gt;",""))</f>
        <v>#REF!</v>
      </c>
      <c r="X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6" s="24" t="e">
        <f>IF(LEFT('Results w relative recovery'!#REF!,1)="&lt;","",IF(LEFT('Results w relative recovery'!#REF!,1)="&lt;","&gt;",""))</f>
        <v>#REF!</v>
      </c>
      <c r="Z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6" s="24"/>
      <c r="AB16" s="19"/>
      <c r="AC16" s="24" t="e">
        <f>IF(LEFT('Results w relative recovery'!#REF!,1)="&lt;","",IF(LEFT('Results w relative recovery'!#REF!,1)="&lt;","&gt;",""))</f>
        <v>#REF!</v>
      </c>
      <c r="AD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6" s="19" t="e">
        <f>IF(LEFT('Results w relative recovery'!#REF!,1)="&lt;","",IF(LEFT('Results w relative recovery'!#REF!,1)="&lt;","&gt;",""))</f>
        <v>#REF!</v>
      </c>
      <c r="AF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6" s="24" t="e">
        <f>IF(LEFT('Results w relative recovery'!#REF!,1)="&lt;","",IF(LEFT('Results w relative recovery'!#REF!,1)="&lt;","&gt;",""))</f>
        <v>#REF!</v>
      </c>
      <c r="AH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6" s="24" t="e">
        <f>IF(LEFT('Results w relative recovery'!#REF!,1)="&lt;","",IF(LEFT('Results w relative recovery'!#REF!,1)="&lt;","&gt;",""))</f>
        <v>#REF!</v>
      </c>
      <c r="AJ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6" s="24" t="e">
        <f>IF(LEFT('Results w relative recovery'!#REF!,1)="&lt;","",IF(LEFT('Results w relative recovery'!#REF!,1)="&lt;","&gt;",""))</f>
        <v>#REF!</v>
      </c>
      <c r="AL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6" s="24" t="e">
        <f>IF(LEFT('Results w relative recovery'!#REF!,1)="&lt;","",IF(LEFT('Results w relative recovery'!#REF!,1)="&lt;","&gt;",""))</f>
        <v>#REF!</v>
      </c>
      <c r="AN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6" s="24" t="e">
        <f>IF(LEFT('Results w relative recovery'!#REF!,1)="&lt;","",IF(LEFT('Results w relative recovery'!#REF!,1)="&lt;","&gt;",""))</f>
        <v>#REF!</v>
      </c>
      <c r="AP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6" s="24" t="e">
        <f>IF(LEFT('Results w relative recovery'!#REF!,1)="&lt;","",IF(LEFT('Results w relative recovery'!#REF!,1)="&lt;","&gt;",""))</f>
        <v>#REF!</v>
      </c>
      <c r="AR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6" s="24" t="e">
        <f>IF(LEFT('Results w relative recovery'!#REF!,1)="&lt;","",IF(LEFT('Results w relative recovery'!#REF!,1)="&lt;","&gt;",""))</f>
        <v>#REF!</v>
      </c>
      <c r="AT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6" s="24" t="e">
        <f>IF(LEFT('Results w relative recovery'!#REF!,1)="&lt;","",IF(LEFT('Results w relative recovery'!#REF!,1)="&lt;","&gt;",""))</f>
        <v>#REF!</v>
      </c>
      <c r="AV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6" s="24"/>
      <c r="AX16" s="19"/>
      <c r="AY16" s="19" t="e">
        <f>IF(LEFT('Results w relative recovery'!#REF!,1)="&lt;","",IF(LEFT('Results w relative recovery'!#REF!,1)="&lt;","&gt;",""))</f>
        <v>#REF!</v>
      </c>
      <c r="AZ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6" s="19" t="e">
        <f>IF(LEFT('Results w relative recovery'!#REF!,1)="&lt;","",IF(LEFT('Results w relative recovery'!#REF!,1)="&lt;","&gt;",""))</f>
        <v>#REF!</v>
      </c>
      <c r="BB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6" s="24" t="e">
        <f>IF(LEFT('Results w relative recovery'!#REF!,1)="&lt;","",IF(LEFT('Results w relative recovery'!#REF!,1)="&lt;","&gt;",""))</f>
        <v>#REF!</v>
      </c>
      <c r="BD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6" s="24" t="e">
        <f>IF(LEFT('Results w relative recovery'!#REF!,1)="&lt;","",IF(LEFT('Results w relative recovery'!#REF!,1)="&lt;","&gt;",""))</f>
        <v>#REF!</v>
      </c>
      <c r="BF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6" s="24" t="e">
        <f>IF(LEFT('Results w relative recovery'!#REF!,1)="&lt;","",IF(LEFT('Results w relative recovery'!#REF!,1)="&lt;","&gt;",""))</f>
        <v>#REF!</v>
      </c>
      <c r="BH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6" s="24" t="e">
        <f>IF(LEFT('Results w relative recovery'!#REF!,1)="&lt;","",IF(LEFT('Results w relative recovery'!#REF!,1)="&lt;","&gt;",""))</f>
        <v>#REF!</v>
      </c>
      <c r="BJ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6" s="19" t="e">
        <f>IF(LEFT('Results w relative recovery'!#REF!,1)="&lt;","",IF(LEFT('Results w relative recovery'!#REF!,1)="&lt;","&gt;",""))</f>
        <v>#REF!</v>
      </c>
      <c r="BL1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6" s="23"/>
      <c r="BN16" s="23"/>
      <c r="BO16" s="22"/>
      <c r="BP16" s="19"/>
      <c r="BQ16" s="19"/>
      <c r="BR16" s="19"/>
      <c r="BS16" s="19"/>
      <c r="BT16" s="19"/>
      <c r="BU16" s="22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22"/>
      <c r="CH16" s="19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D16" s="21"/>
      <c r="DF16" s="21"/>
      <c r="DH16" s="21"/>
      <c r="DJ16" s="21"/>
      <c r="DL16" s="21"/>
      <c r="DN16" s="21"/>
      <c r="DP16" s="21"/>
      <c r="DR16" s="21"/>
      <c r="DT16" s="21"/>
      <c r="DU16" s="21" t="e">
        <f>IF(LEFT('Results w relative recovery'!#REF!,1)="&lt;","",IF(LEFT('Results w relative recovery'!#REF!,1)="&lt;","&gt;",""))</f>
        <v>#REF!</v>
      </c>
      <c r="DV1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6" s="21" t="e">
        <f>IF(LEFT('Results w relative recovery'!#REF!,1)="&lt;","",IF(LEFT('Results w relative recovery'!#REF!,1)="&lt;","&gt;",""))</f>
        <v>#REF!</v>
      </c>
      <c r="DX1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6" s="21" t="e">
        <f>IF(LEFT('Results w relative recovery'!#REF!,1)="&lt;","",IF(LEFT('Results w relative recovery'!#REF!,1)="&lt;","&gt;",""))</f>
        <v>#REF!</v>
      </c>
      <c r="DZ1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6" s="21" t="e">
        <f>IF(LEFT('Results w relative recovery'!#REF!,1)="&lt;","",IF(LEFT('Results w relative recovery'!#REF!,1)="&lt;","&gt;",""))</f>
        <v>#REF!</v>
      </c>
      <c r="EB1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6" s="21" t="e">
        <f>IF(LEFT('Results w relative recovery'!#REF!,1)="&lt;","",IF(LEFT('Results w relative recovery'!#REF!,1)="&lt;","&gt;",""))</f>
        <v>#REF!</v>
      </c>
      <c r="ED1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6" s="21" t="e">
        <f>IF(LEFT('Results w relative recovery'!#REF!,1)="&lt;","",IF(LEFT('Results w relative recovery'!#REF!,1)="&lt;","&gt;",""))</f>
        <v>#REF!</v>
      </c>
      <c r="EF1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6" s="21" t="e">
        <f>IF(LEFT('Results w relative recovery'!#REF!,1)="&lt;","",IF(LEFT('Results w relative recovery'!#REF!,1)="&lt;","&gt;",""))</f>
        <v>#REF!</v>
      </c>
      <c r="EH1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6" s="21" t="e">
        <f>IF(LEFT('Results w relative recovery'!#REF!,1)="&lt;","",IF(LEFT('Results w relative recovery'!#REF!,1)="&lt;","&gt;",""))</f>
        <v>#REF!</v>
      </c>
      <c r="EJ1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6" s="21" t="e">
        <f>IF(LEFT('Results w relative recovery'!#REF!,1)="&lt;","",IF(LEFT('Results w relative recovery'!#REF!,1)="&lt;","&gt;",""))</f>
        <v>#REF!</v>
      </c>
      <c r="EL1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6" s="21"/>
      <c r="EN16" s="21"/>
      <c r="EO16" s="21"/>
      <c r="EP16" s="21"/>
      <c r="EQ16" s="21"/>
      <c r="ER16" s="19"/>
      <c r="ES16" s="21"/>
      <c r="ET16" s="58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19"/>
      <c r="FM16" s="21"/>
      <c r="FN16" s="58"/>
      <c r="FO16" s="19"/>
      <c r="FP16" s="19"/>
      <c r="FQ16" s="20"/>
      <c r="FR16" s="20"/>
      <c r="FS16" s="20"/>
      <c r="FT16" s="20"/>
      <c r="FU16" s="20"/>
      <c r="FV16" s="20"/>
      <c r="FW16" s="20"/>
      <c r="FX16" s="20"/>
      <c r="FY16" s="19"/>
      <c r="FZ16" s="19"/>
      <c r="GA16" s="19"/>
      <c r="GB16" s="19"/>
      <c r="GC16" s="20"/>
      <c r="GD16" s="20"/>
      <c r="GE16" s="20"/>
      <c r="GF16" s="20"/>
      <c r="GG16" s="19"/>
      <c r="GH16" s="19"/>
      <c r="GI16" s="20"/>
      <c r="GJ16" s="20"/>
      <c r="GK16" s="20"/>
      <c r="GL16" s="20"/>
      <c r="GM16" s="20"/>
      <c r="GN16" s="20"/>
      <c r="GO16" s="20"/>
      <c r="GP16" s="20"/>
      <c r="GQ16" s="19"/>
      <c r="GR16" s="19"/>
      <c r="GS16" s="19"/>
      <c r="GT16" s="19"/>
      <c r="GU16" s="20"/>
      <c r="GV16" s="20"/>
      <c r="GW16" s="20"/>
      <c r="GX16" s="20"/>
      <c r="GY16" s="19"/>
      <c r="GZ16" s="19"/>
      <c r="HA16" s="20"/>
      <c r="HB16" s="20"/>
      <c r="HC16" s="20"/>
      <c r="HD16" s="20"/>
      <c r="HE16" s="20"/>
      <c r="HF16" s="20"/>
      <c r="HG16" s="20"/>
      <c r="HH16" s="20"/>
      <c r="HI16" s="19"/>
      <c r="HJ16" s="19"/>
    </row>
    <row r="17" spans="1:218" ht="12.75" customHeight="1" x14ac:dyDescent="0.25">
      <c r="A17" s="12" t="s">
        <v>5</v>
      </c>
      <c r="B17" s="12">
        <v>1</v>
      </c>
      <c r="C17" s="24" t="e">
        <f>IF(LEFT('Results w relative recovery'!#REF!,1)="&lt;","",IF(LEFT('Results w relative recovery'!#REF!,1)="&lt;","&gt;",""))</f>
        <v>#REF!</v>
      </c>
      <c r="D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7" s="24" t="e">
        <f>IF(LEFT('Results w relative recovery'!#REF!,1)="&lt;","",IF(LEFT('Results w relative recovery'!#REF!,1)="&lt;","&gt;",""))</f>
        <v>#REF!</v>
      </c>
      <c r="F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7" s="24" t="e">
        <f>IF(LEFT('Results w relative recovery'!#REF!,1)="&lt;","",IF(LEFT('Results w relative recovery'!#REF!,1)="&lt;","&gt;",""))</f>
        <v>#REF!</v>
      </c>
      <c r="H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7" s="24" t="e">
        <f>IF(LEFT('Results w relative recovery'!#REF!,1)="&lt;","",IF(LEFT('Results w relative recovery'!#REF!,1)="&lt;","&gt;",""))</f>
        <v>#REF!</v>
      </c>
      <c r="J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7" s="24" t="e">
        <f>IF(LEFT('Results w relative recovery'!#REF!,1)="&lt;","",IF(LEFT('Results w relative recovery'!#REF!,1)="&lt;","&gt;",""))</f>
        <v>#REF!</v>
      </c>
      <c r="L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7" s="24" t="e">
        <f>IF(LEFT('Results w relative recovery'!#REF!,1)="&lt;","",IF(LEFT('Results w relative recovery'!#REF!,1)="&lt;","&gt;",""))</f>
        <v>#REF!</v>
      </c>
      <c r="N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7" s="24" t="e">
        <f>IF(LEFT('Results w relative recovery'!#REF!,1)="&lt;","",IF(LEFT('Results w relative recovery'!#REF!,1)="&lt;","&gt;",""))</f>
        <v>#REF!</v>
      </c>
      <c r="P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7" s="24" t="e">
        <f>IF(LEFT('Results w relative recovery'!#REF!,1)="&lt;","",IF(LEFT('Results w relative recovery'!#REF!,1)="&lt;","&gt;",""))</f>
        <v>#REF!</v>
      </c>
      <c r="R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7" s="24" t="e">
        <f>IF(LEFT('Results w relative recovery'!#REF!,1)="&lt;","",IF(LEFT('Results w relative recovery'!#REF!,1)="&lt;","&gt;",""))</f>
        <v>#REF!</v>
      </c>
      <c r="T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7" s="19"/>
      <c r="V17" s="19"/>
      <c r="W17" s="24" t="e">
        <f>IF(LEFT('Results w relative recovery'!#REF!,1)="&lt;","",IF(LEFT('Results w relative recovery'!#REF!,1)="&lt;","&gt;",""))</f>
        <v>#REF!</v>
      </c>
      <c r="X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7" s="24" t="e">
        <f>IF(LEFT('Results w relative recovery'!#REF!,1)="&lt;","",IF(LEFT('Results w relative recovery'!#REF!,1)="&lt;","&gt;",""))</f>
        <v>#REF!</v>
      </c>
      <c r="Z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7" s="24"/>
      <c r="AB17" s="19"/>
      <c r="AC17" s="24" t="e">
        <f>IF(LEFT('Results w relative recovery'!#REF!,1)="&lt;","",IF(LEFT('Results w relative recovery'!#REF!,1)="&lt;","&gt;",""))</f>
        <v>#REF!</v>
      </c>
      <c r="AD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7" s="19" t="e">
        <f>IF(LEFT('Results w relative recovery'!#REF!,1)="&lt;","",IF(LEFT('Results w relative recovery'!#REF!,1)="&lt;","&gt;",""))</f>
        <v>#REF!</v>
      </c>
      <c r="AF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7" s="24" t="e">
        <f>IF(LEFT('Results w relative recovery'!#REF!,1)="&lt;","",IF(LEFT('Results w relative recovery'!#REF!,1)="&lt;","&gt;",""))</f>
        <v>#REF!</v>
      </c>
      <c r="AH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7" s="24" t="e">
        <f>IF(LEFT('Results w relative recovery'!#REF!,1)="&lt;","",IF(LEFT('Results w relative recovery'!#REF!,1)="&lt;","&gt;",""))</f>
        <v>#REF!</v>
      </c>
      <c r="AJ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7" s="24" t="e">
        <f>IF(LEFT('Results w relative recovery'!#REF!,1)="&lt;","",IF(LEFT('Results w relative recovery'!#REF!,1)="&lt;","&gt;",""))</f>
        <v>#REF!</v>
      </c>
      <c r="AL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7" s="24" t="e">
        <f>IF(LEFT('Results w relative recovery'!#REF!,1)="&lt;","",IF(LEFT('Results w relative recovery'!#REF!,1)="&lt;","&gt;",""))</f>
        <v>#REF!</v>
      </c>
      <c r="AN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7" s="24" t="e">
        <f>IF(LEFT('Results w relative recovery'!#REF!,1)="&lt;","",IF(LEFT('Results w relative recovery'!#REF!,1)="&lt;","&gt;",""))</f>
        <v>#REF!</v>
      </c>
      <c r="AP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7" s="24" t="e">
        <f>IF(LEFT('Results w relative recovery'!#REF!,1)="&lt;","",IF(LEFT('Results w relative recovery'!#REF!,1)="&lt;","&gt;",""))</f>
        <v>#REF!</v>
      </c>
      <c r="AR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7" s="24" t="e">
        <f>IF(LEFT('Results w relative recovery'!#REF!,1)="&lt;","",IF(LEFT('Results w relative recovery'!#REF!,1)="&lt;","&gt;",""))</f>
        <v>#REF!</v>
      </c>
      <c r="AT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7" s="24" t="e">
        <f>IF(LEFT('Results w relative recovery'!#REF!,1)="&lt;","",IF(LEFT('Results w relative recovery'!#REF!,1)="&lt;","&gt;",""))</f>
        <v>#REF!</v>
      </c>
      <c r="AV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7" s="24"/>
      <c r="AX17" s="19"/>
      <c r="AY17" s="19" t="e">
        <f>IF(LEFT('Results w relative recovery'!#REF!,1)="&lt;","",IF(LEFT('Results w relative recovery'!#REF!,1)="&lt;","&gt;",""))</f>
        <v>#REF!</v>
      </c>
      <c r="AZ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7" s="19" t="e">
        <f>IF(LEFT('Results w relative recovery'!#REF!,1)="&lt;","",IF(LEFT('Results w relative recovery'!#REF!,1)="&lt;","&gt;",""))</f>
        <v>#REF!</v>
      </c>
      <c r="BB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7" s="24" t="e">
        <f>IF(LEFT('Results w relative recovery'!#REF!,1)="&lt;","",IF(LEFT('Results w relative recovery'!#REF!,1)="&lt;","&gt;",""))</f>
        <v>#REF!</v>
      </c>
      <c r="BD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7" s="24" t="e">
        <f>IF(LEFT('Results w relative recovery'!#REF!,1)="&lt;","",IF(LEFT('Results w relative recovery'!#REF!,1)="&lt;","&gt;",""))</f>
        <v>#REF!</v>
      </c>
      <c r="BF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7" s="24" t="e">
        <f>IF(LEFT('Results w relative recovery'!#REF!,1)="&lt;","",IF(LEFT('Results w relative recovery'!#REF!,1)="&lt;","&gt;",""))</f>
        <v>#REF!</v>
      </c>
      <c r="BH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7" s="24" t="e">
        <f>IF(LEFT('Results w relative recovery'!#REF!,1)="&lt;","",IF(LEFT('Results w relative recovery'!#REF!,1)="&lt;","&gt;",""))</f>
        <v>#REF!</v>
      </c>
      <c r="BJ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7" s="19" t="e">
        <f>IF(LEFT('Results w relative recovery'!#REF!,1)="&lt;","",IF(LEFT('Results w relative recovery'!#REF!,1)="&lt;","&gt;",""))</f>
        <v>#REF!</v>
      </c>
      <c r="BL1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7" s="23"/>
      <c r="BN17" s="23"/>
      <c r="BO17" s="22"/>
      <c r="BP17" s="19"/>
      <c r="BQ17" s="19"/>
      <c r="BR17" s="19"/>
      <c r="BS17" s="19"/>
      <c r="BT17" s="19"/>
      <c r="BU17" s="22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22"/>
      <c r="CH17" s="19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D17" s="21"/>
      <c r="DF17" s="21"/>
      <c r="DH17" s="21"/>
      <c r="DJ17" s="21"/>
      <c r="DL17" s="21"/>
      <c r="DN17" s="21"/>
      <c r="DP17" s="21"/>
      <c r="DR17" s="21"/>
      <c r="DT17" s="21"/>
      <c r="DU17" s="21" t="e">
        <f>IF(LEFT('Results w relative recovery'!#REF!,1)="&lt;","",IF(LEFT('Results w relative recovery'!#REF!,1)="&lt;","&gt;",""))</f>
        <v>#REF!</v>
      </c>
      <c r="DV1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7" s="21" t="e">
        <f>IF(LEFT('Results w relative recovery'!#REF!,1)="&lt;","",IF(LEFT('Results w relative recovery'!#REF!,1)="&lt;","&gt;",""))</f>
        <v>#REF!</v>
      </c>
      <c r="DX1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7" s="21" t="e">
        <f>IF(LEFT('Results w relative recovery'!#REF!,1)="&lt;","",IF(LEFT('Results w relative recovery'!#REF!,1)="&lt;","&gt;",""))</f>
        <v>#REF!</v>
      </c>
      <c r="DZ1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7" s="21" t="e">
        <f>IF(LEFT('Results w relative recovery'!#REF!,1)="&lt;","",IF(LEFT('Results w relative recovery'!#REF!,1)="&lt;","&gt;",""))</f>
        <v>#REF!</v>
      </c>
      <c r="EB1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7" s="21" t="e">
        <f>IF(LEFT('Results w relative recovery'!#REF!,1)="&lt;","",IF(LEFT('Results w relative recovery'!#REF!,1)="&lt;","&gt;",""))</f>
        <v>#REF!</v>
      </c>
      <c r="ED1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7" s="21" t="e">
        <f>IF(LEFT('Results w relative recovery'!#REF!,1)="&lt;","",IF(LEFT('Results w relative recovery'!#REF!,1)="&lt;","&gt;",""))</f>
        <v>#REF!</v>
      </c>
      <c r="EF1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7" s="21" t="e">
        <f>IF(LEFT('Results w relative recovery'!#REF!,1)="&lt;","",IF(LEFT('Results w relative recovery'!#REF!,1)="&lt;","&gt;",""))</f>
        <v>#REF!</v>
      </c>
      <c r="EH1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7" s="21" t="e">
        <f>IF(LEFT('Results w relative recovery'!#REF!,1)="&lt;","",IF(LEFT('Results w relative recovery'!#REF!,1)="&lt;","&gt;",""))</f>
        <v>#REF!</v>
      </c>
      <c r="EJ1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7" s="21" t="e">
        <f>IF(LEFT('Results w relative recovery'!#REF!,1)="&lt;","",IF(LEFT('Results w relative recovery'!#REF!,1)="&lt;","&gt;",""))</f>
        <v>#REF!</v>
      </c>
      <c r="EL1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7" s="21"/>
      <c r="EN17" s="21"/>
      <c r="EO17" s="21"/>
      <c r="EP17" s="21"/>
      <c r="EQ17" s="21"/>
      <c r="ER17" s="19"/>
      <c r="ES17" s="21"/>
      <c r="ET17" s="59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19"/>
      <c r="FM17" s="21"/>
      <c r="FN17" s="58"/>
      <c r="FO17" s="19"/>
      <c r="FP17" s="19"/>
      <c r="FQ17" s="20"/>
      <c r="FR17" s="20"/>
      <c r="FS17" s="20"/>
      <c r="FT17" s="20"/>
      <c r="FU17" s="20"/>
      <c r="FV17" s="20"/>
      <c r="FW17" s="20"/>
      <c r="FX17" s="20"/>
      <c r="FY17" s="19"/>
      <c r="FZ17" s="19"/>
      <c r="GA17" s="19"/>
      <c r="GB17" s="19"/>
      <c r="GC17" s="20"/>
      <c r="GD17" s="20"/>
      <c r="GE17" s="20"/>
      <c r="GF17" s="20"/>
      <c r="GG17" s="19"/>
      <c r="GH17" s="19"/>
      <c r="GI17" s="20"/>
      <c r="GJ17" s="20"/>
      <c r="GK17" s="20"/>
      <c r="GL17" s="20"/>
      <c r="GM17" s="20"/>
      <c r="GN17" s="20"/>
      <c r="GO17" s="20"/>
      <c r="GP17" s="20"/>
      <c r="GQ17" s="19"/>
      <c r="GR17" s="19"/>
      <c r="GS17" s="19"/>
      <c r="GT17" s="19"/>
      <c r="GU17" s="20"/>
      <c r="GV17" s="20"/>
      <c r="GW17" s="20"/>
      <c r="GX17" s="20"/>
      <c r="GY17" s="19"/>
      <c r="GZ17" s="19"/>
      <c r="HA17" s="20"/>
      <c r="HB17" s="20"/>
      <c r="HC17" s="20"/>
      <c r="HD17" s="20"/>
      <c r="HE17" s="20"/>
      <c r="HF17" s="20"/>
      <c r="HG17" s="20"/>
      <c r="HH17" s="20"/>
      <c r="HI17" s="19"/>
      <c r="HJ17" s="19"/>
    </row>
    <row r="18" spans="1:218" ht="15" x14ac:dyDescent="0.25">
      <c r="A18" s="12" t="s">
        <v>36</v>
      </c>
      <c r="B18" s="12"/>
      <c r="C18" s="24" t="e">
        <f>IF(LEFT('Results w relative recovery'!#REF!,1)="&lt;","",IF(LEFT('Results w relative recovery'!#REF!,1)="&lt;","&gt;",""))</f>
        <v>#REF!</v>
      </c>
      <c r="D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8" s="24" t="e">
        <f>IF(LEFT('Results w relative recovery'!#REF!,1)="&lt;","",IF(LEFT('Results w relative recovery'!#REF!,1)="&lt;","&gt;",""))</f>
        <v>#REF!</v>
      </c>
      <c r="F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8" s="24" t="e">
        <f>IF(LEFT('Results w relative recovery'!#REF!,1)="&lt;","",IF(LEFT('Results w relative recovery'!#REF!,1)="&lt;","&gt;",""))</f>
        <v>#REF!</v>
      </c>
      <c r="H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8" s="24" t="e">
        <f>IF(LEFT('Results w relative recovery'!#REF!,1)="&lt;","",IF(LEFT('Results w relative recovery'!#REF!,1)="&lt;","&gt;",""))</f>
        <v>#REF!</v>
      </c>
      <c r="J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8" s="24" t="e">
        <f>IF(LEFT('Results w relative recovery'!#REF!,1)="&lt;","",IF(LEFT('Results w relative recovery'!#REF!,1)="&lt;","&gt;",""))</f>
        <v>#REF!</v>
      </c>
      <c r="L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8" s="24" t="e">
        <f>IF(LEFT('Results w relative recovery'!#REF!,1)="&lt;","",IF(LEFT('Results w relative recovery'!#REF!,1)="&lt;","&gt;",""))</f>
        <v>#REF!</v>
      </c>
      <c r="N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8" s="24" t="e">
        <f>IF(LEFT('Results w relative recovery'!#REF!,1)="&lt;","",IF(LEFT('Results w relative recovery'!#REF!,1)="&lt;","&gt;",""))</f>
        <v>#REF!</v>
      </c>
      <c r="P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8" s="24" t="e">
        <f>IF(LEFT('Results w relative recovery'!#REF!,1)="&lt;","",IF(LEFT('Results w relative recovery'!#REF!,1)="&lt;","&gt;",""))</f>
        <v>#REF!</v>
      </c>
      <c r="R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8" s="24" t="e">
        <f>IF(LEFT('Results w relative recovery'!#REF!,1)="&lt;","",IF(LEFT('Results w relative recovery'!#REF!,1)="&lt;","&gt;",""))</f>
        <v>#REF!</v>
      </c>
      <c r="T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8" s="19"/>
      <c r="V18" s="19"/>
      <c r="W18" s="24" t="e">
        <f>IF(LEFT('Results w relative recovery'!#REF!,1)="&lt;","",IF(LEFT('Results w relative recovery'!#REF!,1)="&lt;","&gt;",""))</f>
        <v>#REF!</v>
      </c>
      <c r="X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8" s="24" t="e">
        <f>IF(LEFT('Results w relative recovery'!#REF!,1)="&lt;","",IF(LEFT('Results w relative recovery'!#REF!,1)="&lt;","&gt;",""))</f>
        <v>#REF!</v>
      </c>
      <c r="Z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8" s="24"/>
      <c r="AB18" s="19"/>
      <c r="AC18" s="24" t="e">
        <f>IF(LEFT('Results w relative recovery'!#REF!,1)="&lt;","",IF(LEFT('Results w relative recovery'!#REF!,1)="&lt;","&gt;",""))</f>
        <v>#REF!</v>
      </c>
      <c r="AD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8" s="19" t="e">
        <f>IF(LEFT('Results w relative recovery'!#REF!,1)="&lt;","",IF(LEFT('Results w relative recovery'!#REF!,1)="&lt;","&gt;",""))</f>
        <v>#REF!</v>
      </c>
      <c r="AF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8" s="24" t="e">
        <f>IF(LEFT('Results w relative recovery'!#REF!,1)="&lt;","",IF(LEFT('Results w relative recovery'!#REF!,1)="&lt;","&gt;",""))</f>
        <v>#REF!</v>
      </c>
      <c r="AH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8" s="24" t="e">
        <f>IF(LEFT('Results w relative recovery'!#REF!,1)="&lt;","",IF(LEFT('Results w relative recovery'!#REF!,1)="&lt;","&gt;",""))</f>
        <v>#REF!</v>
      </c>
      <c r="AJ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8" s="24" t="e">
        <f>IF(LEFT('Results w relative recovery'!#REF!,1)="&lt;","",IF(LEFT('Results w relative recovery'!#REF!,1)="&lt;","&gt;",""))</f>
        <v>#REF!</v>
      </c>
      <c r="AL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8" s="24" t="e">
        <f>IF(LEFT('Results w relative recovery'!#REF!,1)="&lt;","",IF(LEFT('Results w relative recovery'!#REF!,1)="&lt;","&gt;",""))</f>
        <v>#REF!</v>
      </c>
      <c r="AN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8" s="24" t="e">
        <f>IF(LEFT('Results w relative recovery'!#REF!,1)="&lt;","",IF(LEFT('Results w relative recovery'!#REF!,1)="&lt;","&gt;",""))</f>
        <v>#REF!</v>
      </c>
      <c r="AP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8" s="24" t="e">
        <f>IF(LEFT('Results w relative recovery'!#REF!,1)="&lt;","",IF(LEFT('Results w relative recovery'!#REF!,1)="&lt;","&gt;",""))</f>
        <v>#REF!</v>
      </c>
      <c r="AR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8" s="24" t="e">
        <f>IF(LEFT('Results w relative recovery'!#REF!,1)="&lt;","",IF(LEFT('Results w relative recovery'!#REF!,1)="&lt;","&gt;",""))</f>
        <v>#REF!</v>
      </c>
      <c r="AT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8" s="24" t="e">
        <f>IF(LEFT('Results w relative recovery'!#REF!,1)="&lt;","",IF(LEFT('Results w relative recovery'!#REF!,1)="&lt;","&gt;",""))</f>
        <v>#REF!</v>
      </c>
      <c r="AV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8" s="24"/>
      <c r="AX18" s="19"/>
      <c r="AY18" s="19" t="e">
        <f>IF(LEFT('Results w relative recovery'!#REF!,1)="&lt;","",IF(LEFT('Results w relative recovery'!#REF!,1)="&lt;","&gt;",""))</f>
        <v>#REF!</v>
      </c>
      <c r="AZ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8" s="19" t="e">
        <f>IF(LEFT('Results w relative recovery'!#REF!,1)="&lt;","",IF(LEFT('Results w relative recovery'!#REF!,1)="&lt;","&gt;",""))</f>
        <v>#REF!</v>
      </c>
      <c r="BB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8" s="24" t="e">
        <f>IF(LEFT('Results w relative recovery'!#REF!,1)="&lt;","",IF(LEFT('Results w relative recovery'!#REF!,1)="&lt;","&gt;",""))</f>
        <v>#REF!</v>
      </c>
      <c r="BD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8" s="24" t="e">
        <f>IF(LEFT('Results w relative recovery'!#REF!,1)="&lt;","",IF(LEFT('Results w relative recovery'!#REF!,1)="&lt;","&gt;",""))</f>
        <v>#REF!</v>
      </c>
      <c r="BF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8" s="24" t="e">
        <f>IF(LEFT('Results w relative recovery'!#REF!,1)="&lt;","",IF(LEFT('Results w relative recovery'!#REF!,1)="&lt;","&gt;",""))</f>
        <v>#REF!</v>
      </c>
      <c r="BH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8" s="24" t="e">
        <f>IF(LEFT('Results w relative recovery'!#REF!,1)="&lt;","",IF(LEFT('Results w relative recovery'!#REF!,1)="&lt;","&gt;",""))</f>
        <v>#REF!</v>
      </c>
      <c r="BJ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8" s="19" t="e">
        <f>IF(LEFT('Results w relative recovery'!#REF!,1)="&lt;","",IF(LEFT('Results w relative recovery'!#REF!,1)="&lt;","&gt;",""))</f>
        <v>#REF!</v>
      </c>
      <c r="BL1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8" s="23"/>
      <c r="BN18" s="23"/>
      <c r="BO18" s="22"/>
      <c r="BP18" s="19"/>
      <c r="BQ18" s="19"/>
      <c r="BR18" s="19"/>
      <c r="BS18" s="19"/>
      <c r="BT18" s="19"/>
      <c r="BU18" s="22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22"/>
      <c r="CH18" s="19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D18" s="21"/>
      <c r="DF18" s="21"/>
      <c r="DH18" s="21"/>
      <c r="DJ18" s="21"/>
      <c r="DL18" s="21"/>
      <c r="DN18" s="21"/>
      <c r="DP18" s="21"/>
      <c r="DR18" s="21"/>
      <c r="DT18" s="21"/>
      <c r="DU18" s="21" t="e">
        <f>IF(LEFT('Results w relative recovery'!#REF!,1)="&lt;","",IF(LEFT('Results w relative recovery'!#REF!,1)="&lt;","&gt;",""))</f>
        <v>#REF!</v>
      </c>
      <c r="DV1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8" s="21" t="e">
        <f>IF(LEFT('Results w relative recovery'!#REF!,1)="&lt;","",IF(LEFT('Results w relative recovery'!#REF!,1)="&lt;","&gt;",""))</f>
        <v>#REF!</v>
      </c>
      <c r="DX1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8" s="21" t="e">
        <f>IF(LEFT('Results w relative recovery'!#REF!,1)="&lt;","",IF(LEFT('Results w relative recovery'!#REF!,1)="&lt;","&gt;",""))</f>
        <v>#REF!</v>
      </c>
      <c r="DZ1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8" s="21" t="e">
        <f>IF(LEFT('Results w relative recovery'!#REF!,1)="&lt;","",IF(LEFT('Results w relative recovery'!#REF!,1)="&lt;","&gt;",""))</f>
        <v>#REF!</v>
      </c>
      <c r="EB1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8" s="21" t="e">
        <f>IF(LEFT('Results w relative recovery'!#REF!,1)="&lt;","",IF(LEFT('Results w relative recovery'!#REF!,1)="&lt;","&gt;",""))</f>
        <v>#REF!</v>
      </c>
      <c r="ED1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8" s="21" t="e">
        <f>IF(LEFT('Results w relative recovery'!#REF!,1)="&lt;","",IF(LEFT('Results w relative recovery'!#REF!,1)="&lt;","&gt;",""))</f>
        <v>#REF!</v>
      </c>
      <c r="EF1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8" s="21" t="e">
        <f>IF(LEFT('Results w relative recovery'!#REF!,1)="&lt;","",IF(LEFT('Results w relative recovery'!#REF!,1)="&lt;","&gt;",""))</f>
        <v>#REF!</v>
      </c>
      <c r="EH1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8" s="21" t="e">
        <f>IF(LEFT('Results w relative recovery'!#REF!,1)="&lt;","",IF(LEFT('Results w relative recovery'!#REF!,1)="&lt;","&gt;",""))</f>
        <v>#REF!</v>
      </c>
      <c r="EJ1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8" s="21" t="e">
        <f>IF(LEFT('Results w relative recovery'!#REF!,1)="&lt;","",IF(LEFT('Results w relative recovery'!#REF!,1)="&lt;","&gt;",""))</f>
        <v>#REF!</v>
      </c>
      <c r="EL1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8" s="21"/>
      <c r="EN18" s="21"/>
      <c r="EO18" s="21"/>
      <c r="EP18" s="21"/>
      <c r="EQ18" s="21"/>
      <c r="ER18" s="19"/>
      <c r="ES18" s="21"/>
      <c r="ET18" s="58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19"/>
      <c r="FM18" s="21"/>
      <c r="FN18" s="58"/>
      <c r="FO18" s="19"/>
      <c r="FP18" s="19"/>
      <c r="FQ18" s="20"/>
      <c r="FR18" s="20"/>
      <c r="FS18" s="20"/>
      <c r="FT18" s="20"/>
      <c r="FU18" s="20"/>
      <c r="FV18" s="20"/>
      <c r="FW18" s="20"/>
      <c r="FX18" s="20"/>
      <c r="FY18" s="19"/>
      <c r="FZ18" s="19"/>
      <c r="GA18" s="19"/>
      <c r="GB18" s="19"/>
      <c r="GC18" s="20"/>
      <c r="GD18" s="20"/>
      <c r="GE18" s="20"/>
      <c r="GF18" s="20"/>
      <c r="GG18" s="19"/>
      <c r="GH18" s="19"/>
      <c r="GI18" s="20"/>
      <c r="GJ18" s="20"/>
      <c r="GK18" s="20"/>
      <c r="GL18" s="20"/>
      <c r="GM18" s="20"/>
      <c r="GN18" s="20"/>
      <c r="GO18" s="20"/>
      <c r="GP18" s="20"/>
      <c r="GQ18" s="19"/>
      <c r="GR18" s="19"/>
      <c r="GS18" s="19"/>
      <c r="GT18" s="19"/>
      <c r="GU18" s="20"/>
      <c r="GV18" s="20"/>
      <c r="GW18" s="20"/>
      <c r="GX18" s="20"/>
      <c r="GY18" s="19"/>
      <c r="GZ18" s="19"/>
      <c r="HA18" s="20"/>
      <c r="HB18" s="20"/>
      <c r="HC18" s="20"/>
      <c r="HD18" s="20"/>
      <c r="HE18" s="20"/>
      <c r="HF18" s="20"/>
      <c r="HG18" s="20"/>
      <c r="HH18" s="20"/>
      <c r="HI18" s="19"/>
      <c r="HJ18" s="19"/>
    </row>
    <row r="19" spans="1:218" ht="12.75" customHeight="1" x14ac:dyDescent="0.25">
      <c r="A19" s="12" t="s">
        <v>7</v>
      </c>
      <c r="B19" s="12">
        <v>2</v>
      </c>
      <c r="C19" s="24" t="e">
        <f>IF(LEFT('Results w relative recovery'!#REF!,1)="&lt;","",IF(LEFT('Results w relative recovery'!#REF!,1)="&lt;","&gt;",""))</f>
        <v>#REF!</v>
      </c>
      <c r="D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19" s="24" t="e">
        <f>IF(LEFT('Results w relative recovery'!#REF!,1)="&lt;","",IF(LEFT('Results w relative recovery'!#REF!,1)="&lt;","&gt;",""))</f>
        <v>#REF!</v>
      </c>
      <c r="F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19" s="24" t="e">
        <f>IF(LEFT('Results w relative recovery'!#REF!,1)="&lt;","",IF(LEFT('Results w relative recovery'!#REF!,1)="&lt;","&gt;",""))</f>
        <v>#REF!</v>
      </c>
      <c r="H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19" s="24" t="e">
        <f>IF(LEFT('Results w relative recovery'!#REF!,1)="&lt;","",IF(LEFT('Results w relative recovery'!#REF!,1)="&lt;","&gt;",""))</f>
        <v>#REF!</v>
      </c>
      <c r="J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19" s="24" t="e">
        <f>IF(LEFT('Results w relative recovery'!#REF!,1)="&lt;","",IF(LEFT('Results w relative recovery'!#REF!,1)="&lt;","&gt;",""))</f>
        <v>#REF!</v>
      </c>
      <c r="L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19" s="24" t="e">
        <f>IF(LEFT('Results w relative recovery'!#REF!,1)="&lt;","",IF(LEFT('Results w relative recovery'!#REF!,1)="&lt;","&gt;",""))</f>
        <v>#REF!</v>
      </c>
      <c r="N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19" s="24" t="e">
        <f>IF(LEFT('Results w relative recovery'!#REF!,1)="&lt;","",IF(LEFT('Results w relative recovery'!#REF!,1)="&lt;","&gt;",""))</f>
        <v>#REF!</v>
      </c>
      <c r="P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19" s="24" t="e">
        <f>IF(LEFT('Results w relative recovery'!#REF!,1)="&lt;","",IF(LEFT('Results w relative recovery'!#REF!,1)="&lt;","&gt;",""))</f>
        <v>#REF!</v>
      </c>
      <c r="R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19" s="24" t="e">
        <f>IF(LEFT('Results w relative recovery'!#REF!,1)="&lt;","",IF(LEFT('Results w relative recovery'!#REF!,1)="&lt;","&gt;",""))</f>
        <v>#REF!</v>
      </c>
      <c r="T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19" s="19"/>
      <c r="V19" s="19"/>
      <c r="W19" s="24" t="e">
        <f>IF(LEFT('Results w relative recovery'!#REF!,1)="&lt;","",IF(LEFT('Results w relative recovery'!#REF!,1)="&lt;","&gt;",""))</f>
        <v>#REF!</v>
      </c>
      <c r="X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19" s="24" t="e">
        <f>IF(LEFT('Results w relative recovery'!#REF!,1)="&lt;","",IF(LEFT('Results w relative recovery'!#REF!,1)="&lt;","&gt;",""))</f>
        <v>#REF!</v>
      </c>
      <c r="Z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19" s="24"/>
      <c r="AB19" s="19"/>
      <c r="AC19" s="24" t="e">
        <f>IF(LEFT('Results w relative recovery'!#REF!,1)="&lt;","",IF(LEFT('Results w relative recovery'!#REF!,1)="&lt;","&gt;",""))</f>
        <v>#REF!</v>
      </c>
      <c r="AD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19" s="19" t="e">
        <f>IF(LEFT('Results w relative recovery'!#REF!,1)="&lt;","",IF(LEFT('Results w relative recovery'!#REF!,1)="&lt;","&gt;",""))</f>
        <v>#REF!</v>
      </c>
      <c r="AF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19" s="24" t="e">
        <f>IF(LEFT('Results w relative recovery'!#REF!,1)="&lt;","",IF(LEFT('Results w relative recovery'!#REF!,1)="&lt;","&gt;",""))</f>
        <v>#REF!</v>
      </c>
      <c r="AH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19" s="24" t="e">
        <f>IF(LEFT('Results w relative recovery'!#REF!,1)="&lt;","",IF(LEFT('Results w relative recovery'!#REF!,1)="&lt;","&gt;",""))</f>
        <v>#REF!</v>
      </c>
      <c r="AJ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19" s="24" t="e">
        <f>IF(LEFT('Results w relative recovery'!#REF!,1)="&lt;","",IF(LEFT('Results w relative recovery'!#REF!,1)="&lt;","&gt;",""))</f>
        <v>#REF!</v>
      </c>
      <c r="AL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19" s="24" t="e">
        <f>IF(LEFT('Results w relative recovery'!#REF!,1)="&lt;","",IF(LEFT('Results w relative recovery'!#REF!,1)="&lt;","&gt;",""))</f>
        <v>#REF!</v>
      </c>
      <c r="AN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19" s="24" t="e">
        <f>IF(LEFT('Results w relative recovery'!#REF!,1)="&lt;","",IF(LEFT('Results w relative recovery'!#REF!,1)="&lt;","&gt;",""))</f>
        <v>#REF!</v>
      </c>
      <c r="AP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19" s="24" t="e">
        <f>IF(LEFT('Results w relative recovery'!#REF!,1)="&lt;","",IF(LEFT('Results w relative recovery'!#REF!,1)="&lt;","&gt;",""))</f>
        <v>#REF!</v>
      </c>
      <c r="AR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19" s="24" t="e">
        <f>IF(LEFT('Results w relative recovery'!#REF!,1)="&lt;","",IF(LEFT('Results w relative recovery'!#REF!,1)="&lt;","&gt;",""))</f>
        <v>#REF!</v>
      </c>
      <c r="AT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19" s="24" t="e">
        <f>IF(LEFT('Results w relative recovery'!#REF!,1)="&lt;","",IF(LEFT('Results w relative recovery'!#REF!,1)="&lt;","&gt;",""))</f>
        <v>#REF!</v>
      </c>
      <c r="AV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19" s="24"/>
      <c r="AX19" s="19"/>
      <c r="AY19" s="19" t="e">
        <f>IF(LEFT('Results w relative recovery'!#REF!,1)="&lt;","",IF(LEFT('Results w relative recovery'!#REF!,1)="&lt;","&gt;",""))</f>
        <v>#REF!</v>
      </c>
      <c r="AZ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19" s="19" t="e">
        <f>IF(LEFT('Results w relative recovery'!#REF!,1)="&lt;","",IF(LEFT('Results w relative recovery'!#REF!,1)="&lt;","&gt;",""))</f>
        <v>#REF!</v>
      </c>
      <c r="BB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19" s="24" t="e">
        <f>IF(LEFT('Results w relative recovery'!#REF!,1)="&lt;","",IF(LEFT('Results w relative recovery'!#REF!,1)="&lt;","&gt;",""))</f>
        <v>#REF!</v>
      </c>
      <c r="BD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19" s="24" t="e">
        <f>IF(LEFT('Results w relative recovery'!#REF!,1)="&lt;","",IF(LEFT('Results w relative recovery'!#REF!,1)="&lt;","&gt;",""))</f>
        <v>#REF!</v>
      </c>
      <c r="BF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19" s="24" t="e">
        <f>IF(LEFT('Results w relative recovery'!#REF!,1)="&lt;","",IF(LEFT('Results w relative recovery'!#REF!,1)="&lt;","&gt;",""))</f>
        <v>#REF!</v>
      </c>
      <c r="BH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19" s="24" t="e">
        <f>IF(LEFT('Results w relative recovery'!#REF!,1)="&lt;","",IF(LEFT('Results w relative recovery'!#REF!,1)="&lt;","&gt;",""))</f>
        <v>#REF!</v>
      </c>
      <c r="BJ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19" s="19" t="e">
        <f>IF(LEFT('Results w relative recovery'!#REF!,1)="&lt;","",IF(LEFT('Results w relative recovery'!#REF!,1)="&lt;","&gt;",""))</f>
        <v>#REF!</v>
      </c>
      <c r="BL1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19" s="23"/>
      <c r="BN19" s="23"/>
      <c r="BO19" s="22"/>
      <c r="BP19" s="19"/>
      <c r="BQ19" s="19"/>
      <c r="BR19" s="19"/>
      <c r="BS19" s="19"/>
      <c r="BT19" s="19"/>
      <c r="BU19" s="22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22"/>
      <c r="CH19" s="19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D19" s="21"/>
      <c r="DF19" s="21"/>
      <c r="DH19" s="21"/>
      <c r="DJ19" s="21"/>
      <c r="DL19" s="21"/>
      <c r="DN19" s="21"/>
      <c r="DP19" s="21"/>
      <c r="DR19" s="21"/>
      <c r="DT19" s="21"/>
      <c r="DU19" s="21" t="e">
        <f>IF(LEFT('Results w relative recovery'!#REF!,1)="&lt;","",IF(LEFT('Results w relative recovery'!#REF!,1)="&lt;","&gt;",""))</f>
        <v>#REF!</v>
      </c>
      <c r="DV1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19" s="21" t="e">
        <f>IF(LEFT('Results w relative recovery'!#REF!,1)="&lt;","",IF(LEFT('Results w relative recovery'!#REF!,1)="&lt;","&gt;",""))</f>
        <v>#REF!</v>
      </c>
      <c r="DX1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19" s="21" t="e">
        <f>IF(LEFT('Results w relative recovery'!#REF!,1)="&lt;","",IF(LEFT('Results w relative recovery'!#REF!,1)="&lt;","&gt;",""))</f>
        <v>#REF!</v>
      </c>
      <c r="DZ1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19" s="21" t="e">
        <f>IF(LEFT('Results w relative recovery'!#REF!,1)="&lt;","",IF(LEFT('Results w relative recovery'!#REF!,1)="&lt;","&gt;",""))</f>
        <v>#REF!</v>
      </c>
      <c r="EB1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19" s="21" t="e">
        <f>IF(LEFT('Results w relative recovery'!#REF!,1)="&lt;","",IF(LEFT('Results w relative recovery'!#REF!,1)="&lt;","&gt;",""))</f>
        <v>#REF!</v>
      </c>
      <c r="ED1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19" s="21" t="e">
        <f>IF(LEFT('Results w relative recovery'!#REF!,1)="&lt;","",IF(LEFT('Results w relative recovery'!#REF!,1)="&lt;","&gt;",""))</f>
        <v>#REF!</v>
      </c>
      <c r="EF1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19" s="21" t="e">
        <f>IF(LEFT('Results w relative recovery'!#REF!,1)="&lt;","",IF(LEFT('Results w relative recovery'!#REF!,1)="&lt;","&gt;",""))</f>
        <v>#REF!</v>
      </c>
      <c r="EH1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19" s="21" t="e">
        <f>IF(LEFT('Results w relative recovery'!#REF!,1)="&lt;","",IF(LEFT('Results w relative recovery'!#REF!,1)="&lt;","&gt;",""))</f>
        <v>#REF!</v>
      </c>
      <c r="EJ1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19" s="21" t="e">
        <f>IF(LEFT('Results w relative recovery'!#REF!,1)="&lt;","",IF(LEFT('Results w relative recovery'!#REF!,1)="&lt;","&gt;",""))</f>
        <v>#REF!</v>
      </c>
      <c r="EL1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19" s="21"/>
      <c r="EN19" s="21"/>
      <c r="EO19" s="21"/>
      <c r="EP19" s="21"/>
      <c r="EQ19" s="21"/>
      <c r="ER19" s="19"/>
      <c r="ES19" s="21"/>
      <c r="ET19" s="58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19"/>
      <c r="FM19" s="21"/>
      <c r="FN19" s="58"/>
      <c r="FO19" s="19"/>
      <c r="FP19" s="19"/>
      <c r="FQ19" s="20"/>
      <c r="FR19" s="20"/>
      <c r="FS19" s="20"/>
      <c r="FT19" s="20"/>
      <c r="FU19" s="20"/>
      <c r="FV19" s="20"/>
      <c r="FW19" s="20"/>
      <c r="FX19" s="20"/>
      <c r="FY19" s="19"/>
      <c r="FZ19" s="19"/>
      <c r="GA19" s="19"/>
      <c r="GB19" s="19"/>
      <c r="GC19" s="20"/>
      <c r="GD19" s="20"/>
      <c r="GE19" s="20"/>
      <c r="GF19" s="20"/>
      <c r="GG19" s="19"/>
      <c r="GH19" s="19"/>
      <c r="GI19" s="20"/>
      <c r="GJ19" s="20"/>
      <c r="GK19" s="20"/>
      <c r="GL19" s="20"/>
      <c r="GM19" s="20"/>
      <c r="GN19" s="20"/>
      <c r="GO19" s="20"/>
      <c r="GP19" s="20"/>
      <c r="GQ19" s="19"/>
      <c r="GR19" s="19"/>
      <c r="GS19" s="19"/>
      <c r="GT19" s="19"/>
      <c r="GU19" s="20"/>
      <c r="GV19" s="20"/>
      <c r="GW19" s="20"/>
      <c r="GX19" s="20"/>
      <c r="GY19" s="19"/>
      <c r="GZ19" s="19"/>
      <c r="HA19" s="20"/>
      <c r="HB19" s="20"/>
      <c r="HC19" s="20"/>
      <c r="HD19" s="20"/>
      <c r="HE19" s="20"/>
      <c r="HF19" s="20"/>
      <c r="HG19" s="20"/>
      <c r="HH19" s="20"/>
      <c r="HI19" s="19"/>
      <c r="HJ19" s="19"/>
    </row>
    <row r="20" spans="1:218" ht="12.75" customHeight="1" x14ac:dyDescent="0.25">
      <c r="A20" s="12" t="s">
        <v>37</v>
      </c>
      <c r="B20" s="12">
        <v>1</v>
      </c>
      <c r="C20" s="24" t="e">
        <f>IF(LEFT('Results w relative recovery'!#REF!,1)="&lt;","",IF(LEFT('Results w relative recovery'!#REF!,1)="&lt;","&gt;",""))</f>
        <v>#REF!</v>
      </c>
      <c r="D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0" s="24" t="e">
        <f>IF(LEFT('Results w relative recovery'!#REF!,1)="&lt;","",IF(LEFT('Results w relative recovery'!#REF!,1)="&lt;","&gt;",""))</f>
        <v>#REF!</v>
      </c>
      <c r="F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0" s="24" t="e">
        <f>IF(LEFT('Results w relative recovery'!#REF!,1)="&lt;","",IF(LEFT('Results w relative recovery'!#REF!,1)="&lt;","&gt;",""))</f>
        <v>#REF!</v>
      </c>
      <c r="H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0" s="24" t="e">
        <f>IF(LEFT('Results w relative recovery'!#REF!,1)="&lt;","",IF(LEFT('Results w relative recovery'!#REF!,1)="&lt;","&gt;",""))</f>
        <v>#REF!</v>
      </c>
      <c r="J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0" s="24" t="e">
        <f>IF(LEFT('Results w relative recovery'!#REF!,1)="&lt;","",IF(LEFT('Results w relative recovery'!#REF!,1)="&lt;","&gt;",""))</f>
        <v>#REF!</v>
      </c>
      <c r="L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0" s="24" t="e">
        <f>IF(LEFT('Results w relative recovery'!#REF!,1)="&lt;","",IF(LEFT('Results w relative recovery'!#REF!,1)="&lt;","&gt;",""))</f>
        <v>#REF!</v>
      </c>
      <c r="N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0" s="24" t="e">
        <f>IF(LEFT('Results w relative recovery'!#REF!,1)="&lt;","",IF(LEFT('Results w relative recovery'!#REF!,1)="&lt;","&gt;",""))</f>
        <v>#REF!</v>
      </c>
      <c r="P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0" s="24" t="e">
        <f>IF(LEFT('Results w relative recovery'!#REF!,1)="&lt;","",IF(LEFT('Results w relative recovery'!#REF!,1)="&lt;","&gt;",""))</f>
        <v>#REF!</v>
      </c>
      <c r="R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0" s="24" t="e">
        <f>IF(LEFT('Results w relative recovery'!#REF!,1)="&lt;","",IF(LEFT('Results w relative recovery'!#REF!,1)="&lt;","&gt;",""))</f>
        <v>#REF!</v>
      </c>
      <c r="T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0" s="19"/>
      <c r="V20" s="19"/>
      <c r="W20" s="24" t="e">
        <f>IF(LEFT('Results w relative recovery'!#REF!,1)="&lt;","",IF(LEFT('Results w relative recovery'!#REF!,1)="&lt;","&gt;",""))</f>
        <v>#REF!</v>
      </c>
      <c r="X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0" s="24" t="e">
        <f>IF(LEFT('Results w relative recovery'!#REF!,1)="&lt;","",IF(LEFT('Results w relative recovery'!#REF!,1)="&lt;","&gt;",""))</f>
        <v>#REF!</v>
      </c>
      <c r="Z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0" s="24"/>
      <c r="AB20" s="19"/>
      <c r="AC20" s="24" t="e">
        <f>IF(LEFT('Results w relative recovery'!#REF!,1)="&lt;","",IF(LEFT('Results w relative recovery'!#REF!,1)="&lt;","&gt;",""))</f>
        <v>#REF!</v>
      </c>
      <c r="AD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0" s="19" t="e">
        <f>IF(LEFT('Results w relative recovery'!#REF!,1)="&lt;","",IF(LEFT('Results w relative recovery'!#REF!,1)="&lt;","&gt;",""))</f>
        <v>#REF!</v>
      </c>
      <c r="AF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0" s="24" t="e">
        <f>IF(LEFT('Results w relative recovery'!#REF!,1)="&lt;","",IF(LEFT('Results w relative recovery'!#REF!,1)="&lt;","&gt;",""))</f>
        <v>#REF!</v>
      </c>
      <c r="AH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0" s="24" t="e">
        <f>IF(LEFT('Results w relative recovery'!#REF!,1)="&lt;","",IF(LEFT('Results w relative recovery'!#REF!,1)="&lt;","&gt;",""))</f>
        <v>#REF!</v>
      </c>
      <c r="AJ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0" s="24" t="e">
        <f>IF(LEFT('Results w relative recovery'!#REF!,1)="&lt;","",IF(LEFT('Results w relative recovery'!#REF!,1)="&lt;","&gt;",""))</f>
        <v>#REF!</v>
      </c>
      <c r="AL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0" s="24" t="e">
        <f>IF(LEFT('Results w relative recovery'!#REF!,1)="&lt;","",IF(LEFT('Results w relative recovery'!#REF!,1)="&lt;","&gt;",""))</f>
        <v>#REF!</v>
      </c>
      <c r="AN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0" s="24" t="e">
        <f>IF(LEFT('Results w relative recovery'!#REF!,1)="&lt;","",IF(LEFT('Results w relative recovery'!#REF!,1)="&lt;","&gt;",""))</f>
        <v>#REF!</v>
      </c>
      <c r="AP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0" s="24" t="e">
        <f>IF(LEFT('Results w relative recovery'!#REF!,1)="&lt;","",IF(LEFT('Results w relative recovery'!#REF!,1)="&lt;","&gt;",""))</f>
        <v>#REF!</v>
      </c>
      <c r="AR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0" s="24" t="e">
        <f>IF(LEFT('Results w relative recovery'!#REF!,1)="&lt;","",IF(LEFT('Results w relative recovery'!#REF!,1)="&lt;","&gt;",""))</f>
        <v>#REF!</v>
      </c>
      <c r="AT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0" s="24" t="e">
        <f>IF(LEFT('Results w relative recovery'!#REF!,1)="&lt;","",IF(LEFT('Results w relative recovery'!#REF!,1)="&lt;","&gt;",""))</f>
        <v>#REF!</v>
      </c>
      <c r="AV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0" s="24"/>
      <c r="AX20" s="19"/>
      <c r="AY20" s="19" t="e">
        <f>IF(LEFT('Results w relative recovery'!#REF!,1)="&lt;","",IF(LEFT('Results w relative recovery'!#REF!,1)="&lt;","&gt;",""))</f>
        <v>#REF!</v>
      </c>
      <c r="AZ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0" s="19" t="e">
        <f>IF(LEFT('Results w relative recovery'!#REF!,1)="&lt;","",IF(LEFT('Results w relative recovery'!#REF!,1)="&lt;","&gt;",""))</f>
        <v>#REF!</v>
      </c>
      <c r="BB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0" s="24" t="e">
        <f>IF(LEFT('Results w relative recovery'!#REF!,1)="&lt;","",IF(LEFT('Results w relative recovery'!#REF!,1)="&lt;","&gt;",""))</f>
        <v>#REF!</v>
      </c>
      <c r="BD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0" s="24" t="e">
        <f>IF(LEFT('Results w relative recovery'!#REF!,1)="&lt;","",IF(LEFT('Results w relative recovery'!#REF!,1)="&lt;","&gt;",""))</f>
        <v>#REF!</v>
      </c>
      <c r="BF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0" s="24" t="e">
        <f>IF(LEFT('Results w relative recovery'!#REF!,1)="&lt;","",IF(LEFT('Results w relative recovery'!#REF!,1)="&lt;","&gt;",""))</f>
        <v>#REF!</v>
      </c>
      <c r="BH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0" s="24" t="e">
        <f>IF(LEFT('Results w relative recovery'!#REF!,1)="&lt;","",IF(LEFT('Results w relative recovery'!#REF!,1)="&lt;","&gt;",""))</f>
        <v>#REF!</v>
      </c>
      <c r="BJ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0" s="19" t="e">
        <f>IF(LEFT('Results w relative recovery'!#REF!,1)="&lt;","",IF(LEFT('Results w relative recovery'!#REF!,1)="&lt;","&gt;",""))</f>
        <v>#REF!</v>
      </c>
      <c r="BL2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0" s="23"/>
      <c r="BN20" s="23"/>
      <c r="BO20" s="22"/>
      <c r="BP20" s="19"/>
      <c r="BQ20" s="19"/>
      <c r="BR20" s="19"/>
      <c r="BS20" s="19"/>
      <c r="BT20" s="19"/>
      <c r="BU20" s="22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22"/>
      <c r="CH20" s="19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D20" s="21"/>
      <c r="DF20" s="21"/>
      <c r="DH20" s="21"/>
      <c r="DJ20" s="21"/>
      <c r="DL20" s="21"/>
      <c r="DN20" s="21"/>
      <c r="DP20" s="21"/>
      <c r="DR20" s="21"/>
      <c r="DT20" s="21"/>
      <c r="DU20" s="21" t="e">
        <f>IF(LEFT('Results w relative recovery'!#REF!,1)="&lt;","",IF(LEFT('Results w relative recovery'!#REF!,1)="&lt;","&gt;",""))</f>
        <v>#REF!</v>
      </c>
      <c r="DV2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0" s="21" t="e">
        <f>IF(LEFT('Results w relative recovery'!#REF!,1)="&lt;","",IF(LEFT('Results w relative recovery'!#REF!,1)="&lt;","&gt;",""))</f>
        <v>#REF!</v>
      </c>
      <c r="DX2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0" s="21" t="e">
        <f>IF(LEFT('Results w relative recovery'!#REF!,1)="&lt;","",IF(LEFT('Results w relative recovery'!#REF!,1)="&lt;","&gt;",""))</f>
        <v>#REF!</v>
      </c>
      <c r="DZ2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0" s="21" t="e">
        <f>IF(LEFT('Results w relative recovery'!#REF!,1)="&lt;","",IF(LEFT('Results w relative recovery'!#REF!,1)="&lt;","&gt;",""))</f>
        <v>#REF!</v>
      </c>
      <c r="EB2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0" s="21" t="e">
        <f>IF(LEFT('Results w relative recovery'!#REF!,1)="&lt;","",IF(LEFT('Results w relative recovery'!#REF!,1)="&lt;","&gt;",""))</f>
        <v>#REF!</v>
      </c>
      <c r="ED2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0" s="21" t="e">
        <f>IF(LEFT('Results w relative recovery'!#REF!,1)="&lt;","",IF(LEFT('Results w relative recovery'!#REF!,1)="&lt;","&gt;",""))</f>
        <v>#REF!</v>
      </c>
      <c r="EF2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0" s="21" t="e">
        <f>IF(LEFT('Results w relative recovery'!#REF!,1)="&lt;","",IF(LEFT('Results w relative recovery'!#REF!,1)="&lt;","&gt;",""))</f>
        <v>#REF!</v>
      </c>
      <c r="EH2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0" s="21" t="e">
        <f>IF(LEFT('Results w relative recovery'!#REF!,1)="&lt;","",IF(LEFT('Results w relative recovery'!#REF!,1)="&lt;","&gt;",""))</f>
        <v>#REF!</v>
      </c>
      <c r="EJ2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0" s="21" t="e">
        <f>IF(LEFT('Results w relative recovery'!#REF!,1)="&lt;","",IF(LEFT('Results w relative recovery'!#REF!,1)="&lt;","&gt;",""))</f>
        <v>#REF!</v>
      </c>
      <c r="EL2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0" s="21"/>
      <c r="EN20" s="21"/>
      <c r="EO20" s="21"/>
      <c r="EP20" s="21"/>
      <c r="EQ20" s="21"/>
      <c r="ER20" s="19"/>
      <c r="ES20" s="21"/>
      <c r="ET20" s="58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19"/>
      <c r="FM20" s="21"/>
      <c r="FN20" s="58"/>
      <c r="FO20" s="19"/>
      <c r="FP20" s="19"/>
      <c r="FQ20" s="20"/>
      <c r="FR20" s="20"/>
      <c r="FS20" s="20"/>
      <c r="FT20" s="20"/>
      <c r="FU20" s="20"/>
      <c r="FV20" s="20"/>
      <c r="FW20" s="20"/>
      <c r="FX20" s="20"/>
      <c r="FY20" s="19"/>
      <c r="FZ20" s="19"/>
      <c r="GA20" s="19"/>
      <c r="GB20" s="19"/>
      <c r="GC20" s="20"/>
      <c r="GD20" s="20"/>
      <c r="GE20" s="20"/>
      <c r="GF20" s="20"/>
      <c r="GG20" s="19"/>
      <c r="GH20" s="19"/>
      <c r="GI20" s="20"/>
      <c r="GJ20" s="20"/>
      <c r="GK20" s="20"/>
      <c r="GL20" s="20"/>
      <c r="GM20" s="20"/>
      <c r="GN20" s="20"/>
      <c r="GO20" s="20"/>
      <c r="GP20" s="20"/>
      <c r="GQ20" s="19"/>
      <c r="GR20" s="19"/>
      <c r="GS20" s="19"/>
      <c r="GT20" s="19"/>
      <c r="GU20" s="20"/>
      <c r="GV20" s="20"/>
      <c r="GW20" s="20"/>
      <c r="GX20" s="20"/>
      <c r="GY20" s="19"/>
      <c r="GZ20" s="19"/>
      <c r="HA20" s="20"/>
      <c r="HB20" s="20"/>
      <c r="HC20" s="20"/>
      <c r="HD20" s="20"/>
      <c r="HE20" s="20"/>
      <c r="HF20" s="20"/>
      <c r="HG20" s="20"/>
      <c r="HH20" s="20"/>
      <c r="HI20" s="19"/>
      <c r="HJ20" s="19"/>
    </row>
    <row r="21" spans="1:218" ht="15" x14ac:dyDescent="0.25">
      <c r="A21" s="12" t="s">
        <v>16</v>
      </c>
      <c r="B21" s="12">
        <v>1</v>
      </c>
      <c r="C21" s="24" t="e">
        <f>IF(LEFT('Results w relative recovery'!#REF!,1)="&lt;","",IF(LEFT('Results w relative recovery'!#REF!,1)="&lt;","&gt;",""))</f>
        <v>#REF!</v>
      </c>
      <c r="D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1" s="24" t="e">
        <f>IF(LEFT('Results w relative recovery'!#REF!,1)="&lt;","",IF(LEFT('Results w relative recovery'!#REF!,1)="&lt;","&gt;",""))</f>
        <v>#REF!</v>
      </c>
      <c r="F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1" s="24" t="e">
        <f>IF(LEFT('Results w relative recovery'!#REF!,1)="&lt;","",IF(LEFT('Results w relative recovery'!#REF!,1)="&lt;","&gt;",""))</f>
        <v>#REF!</v>
      </c>
      <c r="H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1" s="24" t="e">
        <f>IF(LEFT('Results w relative recovery'!#REF!,1)="&lt;","",IF(LEFT('Results w relative recovery'!#REF!,1)="&lt;","&gt;",""))</f>
        <v>#REF!</v>
      </c>
      <c r="J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1" s="24" t="e">
        <f>IF(LEFT('Results w relative recovery'!#REF!,1)="&lt;","",IF(LEFT('Results w relative recovery'!#REF!,1)="&lt;","&gt;",""))</f>
        <v>#REF!</v>
      </c>
      <c r="L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1" s="24" t="e">
        <f>IF(LEFT('Results w relative recovery'!#REF!,1)="&lt;","",IF(LEFT('Results w relative recovery'!#REF!,1)="&lt;","&gt;",""))</f>
        <v>#REF!</v>
      </c>
      <c r="N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1" s="24" t="e">
        <f>IF(LEFT('Results w relative recovery'!#REF!,1)="&lt;","",IF(LEFT('Results w relative recovery'!#REF!,1)="&lt;","&gt;",""))</f>
        <v>#REF!</v>
      </c>
      <c r="P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1" s="24" t="e">
        <f>IF(LEFT('Results w relative recovery'!#REF!,1)="&lt;","",IF(LEFT('Results w relative recovery'!#REF!,1)="&lt;","&gt;",""))</f>
        <v>#REF!</v>
      </c>
      <c r="R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1" s="24" t="e">
        <f>IF(LEFT('Results w relative recovery'!#REF!,1)="&lt;","",IF(LEFT('Results w relative recovery'!#REF!,1)="&lt;","&gt;",""))</f>
        <v>#REF!</v>
      </c>
      <c r="T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1" s="19"/>
      <c r="V21" s="19"/>
      <c r="W21" s="24" t="e">
        <f>IF(LEFT('Results w relative recovery'!#REF!,1)="&lt;","",IF(LEFT('Results w relative recovery'!#REF!,1)="&lt;","&gt;",""))</f>
        <v>#REF!</v>
      </c>
      <c r="X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1" s="24" t="e">
        <f>IF(LEFT('Results w relative recovery'!#REF!,1)="&lt;","",IF(LEFT('Results w relative recovery'!#REF!,1)="&lt;","&gt;",""))</f>
        <v>#REF!</v>
      </c>
      <c r="Z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1" s="24"/>
      <c r="AB21" s="19"/>
      <c r="AC21" s="24" t="e">
        <f>IF(LEFT('Results w relative recovery'!#REF!,1)="&lt;","",IF(LEFT('Results w relative recovery'!#REF!,1)="&lt;","&gt;",""))</f>
        <v>#REF!</v>
      </c>
      <c r="AD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1" s="19" t="e">
        <f>IF(LEFT('Results w relative recovery'!#REF!,1)="&lt;","",IF(LEFT('Results w relative recovery'!#REF!,1)="&lt;","&gt;",""))</f>
        <v>#REF!</v>
      </c>
      <c r="AF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1" s="24" t="e">
        <f>IF(LEFT('Results w relative recovery'!#REF!,1)="&lt;","",IF(LEFT('Results w relative recovery'!#REF!,1)="&lt;","&gt;",""))</f>
        <v>#REF!</v>
      </c>
      <c r="AH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1" s="24" t="e">
        <f>IF(LEFT('Results w relative recovery'!#REF!,1)="&lt;","",IF(LEFT('Results w relative recovery'!#REF!,1)="&lt;","&gt;",""))</f>
        <v>#REF!</v>
      </c>
      <c r="AJ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1" s="24" t="e">
        <f>IF(LEFT('Results w relative recovery'!#REF!,1)="&lt;","",IF(LEFT('Results w relative recovery'!#REF!,1)="&lt;","&gt;",""))</f>
        <v>#REF!</v>
      </c>
      <c r="AL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1" s="24" t="e">
        <f>IF(LEFT('Results w relative recovery'!#REF!,1)="&lt;","",IF(LEFT('Results w relative recovery'!#REF!,1)="&lt;","&gt;",""))</f>
        <v>#REF!</v>
      </c>
      <c r="AN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1" s="24" t="e">
        <f>IF(LEFT('Results w relative recovery'!#REF!,1)="&lt;","",IF(LEFT('Results w relative recovery'!#REF!,1)="&lt;","&gt;",""))</f>
        <v>#REF!</v>
      </c>
      <c r="AP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1" s="24" t="e">
        <f>IF(LEFT('Results w relative recovery'!#REF!,1)="&lt;","",IF(LEFT('Results w relative recovery'!#REF!,1)="&lt;","&gt;",""))</f>
        <v>#REF!</v>
      </c>
      <c r="AR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1" s="24" t="e">
        <f>IF(LEFT('Results w relative recovery'!#REF!,1)="&lt;","",IF(LEFT('Results w relative recovery'!#REF!,1)="&lt;","&gt;",""))</f>
        <v>#REF!</v>
      </c>
      <c r="AT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1" s="24" t="e">
        <f>IF(LEFT('Results w relative recovery'!#REF!,1)="&lt;","",IF(LEFT('Results w relative recovery'!#REF!,1)="&lt;","&gt;",""))</f>
        <v>#REF!</v>
      </c>
      <c r="AV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1" s="24"/>
      <c r="AX21" s="19"/>
      <c r="AY21" s="19" t="e">
        <f>IF(LEFT('Results w relative recovery'!#REF!,1)="&lt;","",IF(LEFT('Results w relative recovery'!#REF!,1)="&lt;","&gt;",""))</f>
        <v>#REF!</v>
      </c>
      <c r="AZ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1" s="19" t="e">
        <f>IF(LEFT('Results w relative recovery'!#REF!,1)="&lt;","",IF(LEFT('Results w relative recovery'!#REF!,1)="&lt;","&gt;",""))</f>
        <v>#REF!</v>
      </c>
      <c r="BB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1" s="24" t="e">
        <f>IF(LEFT('Results w relative recovery'!#REF!,1)="&lt;","",IF(LEFT('Results w relative recovery'!#REF!,1)="&lt;","&gt;",""))</f>
        <v>#REF!</v>
      </c>
      <c r="BD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1" s="24" t="e">
        <f>IF(LEFT('Results w relative recovery'!#REF!,1)="&lt;","",IF(LEFT('Results w relative recovery'!#REF!,1)="&lt;","&gt;",""))</f>
        <v>#REF!</v>
      </c>
      <c r="BF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1" s="24" t="e">
        <f>IF(LEFT('Results w relative recovery'!#REF!,1)="&lt;","",IF(LEFT('Results w relative recovery'!#REF!,1)="&lt;","&gt;",""))</f>
        <v>#REF!</v>
      </c>
      <c r="BH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1" s="24" t="e">
        <f>IF(LEFT('Results w relative recovery'!#REF!,1)="&lt;","",IF(LEFT('Results w relative recovery'!#REF!,1)="&lt;","&gt;",""))</f>
        <v>#REF!</v>
      </c>
      <c r="BJ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1" s="19" t="e">
        <f>IF(LEFT('Results w relative recovery'!#REF!,1)="&lt;","",IF(LEFT('Results w relative recovery'!#REF!,1)="&lt;","&gt;",""))</f>
        <v>#REF!</v>
      </c>
      <c r="BL2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1" s="23"/>
      <c r="BN21" s="23"/>
      <c r="BO21" s="22"/>
      <c r="BP21" s="19"/>
      <c r="BQ21" s="19"/>
      <c r="BR21" s="19"/>
      <c r="BS21" s="19"/>
      <c r="BT21" s="19"/>
      <c r="BU21" s="22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22"/>
      <c r="CH21" s="19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D21" s="21"/>
      <c r="DF21" s="21"/>
      <c r="DH21" s="21"/>
      <c r="DJ21" s="21"/>
      <c r="DL21" s="21"/>
      <c r="DN21" s="21"/>
      <c r="DP21" s="21"/>
      <c r="DR21" s="21"/>
      <c r="DT21" s="21"/>
      <c r="DU21" s="21" t="e">
        <f>IF(LEFT('Results w relative recovery'!#REF!,1)="&lt;","",IF(LEFT('Results w relative recovery'!#REF!,1)="&lt;","&gt;",""))</f>
        <v>#REF!</v>
      </c>
      <c r="DV2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1" s="21" t="e">
        <f>IF(LEFT('Results w relative recovery'!#REF!,1)="&lt;","",IF(LEFT('Results w relative recovery'!#REF!,1)="&lt;","&gt;",""))</f>
        <v>#REF!</v>
      </c>
      <c r="DX2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1" s="21" t="e">
        <f>IF(LEFT('Results w relative recovery'!#REF!,1)="&lt;","",IF(LEFT('Results w relative recovery'!#REF!,1)="&lt;","&gt;",""))</f>
        <v>#REF!</v>
      </c>
      <c r="DZ2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1" s="21" t="e">
        <f>IF(LEFT('Results w relative recovery'!#REF!,1)="&lt;","",IF(LEFT('Results w relative recovery'!#REF!,1)="&lt;","&gt;",""))</f>
        <v>#REF!</v>
      </c>
      <c r="EB2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1" s="21" t="e">
        <f>IF(LEFT('Results w relative recovery'!#REF!,1)="&lt;","",IF(LEFT('Results w relative recovery'!#REF!,1)="&lt;","&gt;",""))</f>
        <v>#REF!</v>
      </c>
      <c r="ED2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1" s="21" t="e">
        <f>IF(LEFT('Results w relative recovery'!#REF!,1)="&lt;","",IF(LEFT('Results w relative recovery'!#REF!,1)="&lt;","&gt;",""))</f>
        <v>#REF!</v>
      </c>
      <c r="EF2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1" s="21" t="e">
        <f>IF(LEFT('Results w relative recovery'!#REF!,1)="&lt;","",IF(LEFT('Results w relative recovery'!#REF!,1)="&lt;","&gt;",""))</f>
        <v>#REF!</v>
      </c>
      <c r="EH2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1" s="21" t="e">
        <f>IF(LEFT('Results w relative recovery'!#REF!,1)="&lt;","",IF(LEFT('Results w relative recovery'!#REF!,1)="&lt;","&gt;",""))</f>
        <v>#REF!</v>
      </c>
      <c r="EJ2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1" s="21" t="e">
        <f>IF(LEFT('Results w relative recovery'!#REF!,1)="&lt;","",IF(LEFT('Results w relative recovery'!#REF!,1)="&lt;","&gt;",""))</f>
        <v>#REF!</v>
      </c>
      <c r="EL2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1" s="21"/>
      <c r="EN21" s="21"/>
      <c r="EO21" s="21"/>
      <c r="EP21" s="21"/>
      <c r="EQ21" s="21"/>
      <c r="ER21" s="19"/>
      <c r="ES21" s="21"/>
      <c r="ET21" s="59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19"/>
      <c r="FM21" s="21"/>
      <c r="FN21" s="58"/>
      <c r="FO21" s="19"/>
      <c r="FP21" s="19"/>
      <c r="FQ21" s="20"/>
      <c r="FR21" s="20"/>
      <c r="FS21" s="20"/>
      <c r="FT21" s="20"/>
      <c r="FU21" s="20"/>
      <c r="FV21" s="20"/>
      <c r="FW21" s="20"/>
      <c r="FX21" s="20"/>
      <c r="FY21" s="19"/>
      <c r="FZ21" s="19"/>
      <c r="GA21" s="19"/>
      <c r="GB21" s="19"/>
      <c r="GC21" s="20"/>
      <c r="GD21" s="20"/>
      <c r="GE21" s="20"/>
      <c r="GF21" s="20"/>
      <c r="GG21" s="19"/>
      <c r="GH21" s="19"/>
      <c r="GI21" s="20"/>
      <c r="GJ21" s="20"/>
      <c r="GK21" s="20"/>
      <c r="GL21" s="20"/>
      <c r="GM21" s="20"/>
      <c r="GN21" s="20"/>
      <c r="GO21" s="20"/>
      <c r="GP21" s="20"/>
      <c r="GQ21" s="19"/>
      <c r="GR21" s="19"/>
      <c r="GS21" s="19"/>
      <c r="GT21" s="19"/>
      <c r="GU21" s="20"/>
      <c r="GV21" s="20"/>
      <c r="GW21" s="20"/>
      <c r="GX21" s="20"/>
      <c r="GY21" s="19"/>
      <c r="GZ21" s="19"/>
      <c r="HA21" s="20"/>
      <c r="HB21" s="20"/>
      <c r="HC21" s="20"/>
      <c r="HD21" s="20"/>
      <c r="HE21" s="20"/>
      <c r="HF21" s="20"/>
      <c r="HG21" s="20"/>
      <c r="HH21" s="20"/>
      <c r="HI21" s="19"/>
      <c r="HJ21" s="19"/>
    </row>
    <row r="22" spans="1:218" s="6" customFormat="1" ht="15" x14ac:dyDescent="0.25">
      <c r="A22" s="12" t="s">
        <v>1</v>
      </c>
      <c r="B22" s="12">
        <v>2</v>
      </c>
      <c r="C22" s="24" t="e">
        <f>IF(LEFT('Results w relative recovery'!#REF!,1)="&lt;","",IF(LEFT('Results w relative recovery'!#REF!,1)="&lt;","&gt;",""))</f>
        <v>#REF!</v>
      </c>
      <c r="D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2" s="24" t="e">
        <f>IF(LEFT('Results w relative recovery'!#REF!,1)="&lt;","",IF(LEFT('Results w relative recovery'!#REF!,1)="&lt;","&gt;",""))</f>
        <v>#REF!</v>
      </c>
      <c r="F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2" s="24" t="e">
        <f>IF(LEFT('Results w relative recovery'!#REF!,1)="&lt;","",IF(LEFT('Results w relative recovery'!#REF!,1)="&lt;","&gt;",""))</f>
        <v>#REF!</v>
      </c>
      <c r="H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2" s="24" t="e">
        <f>IF(LEFT('Results w relative recovery'!#REF!,1)="&lt;","",IF(LEFT('Results w relative recovery'!#REF!,1)="&lt;","&gt;",""))</f>
        <v>#REF!</v>
      </c>
      <c r="J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2" s="24" t="e">
        <f>IF(LEFT('Results w relative recovery'!#REF!,1)="&lt;","",IF(LEFT('Results w relative recovery'!#REF!,1)="&lt;","&gt;",""))</f>
        <v>#REF!</v>
      </c>
      <c r="L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2" s="24" t="e">
        <f>IF(LEFT('Results w relative recovery'!#REF!,1)="&lt;","",IF(LEFT('Results w relative recovery'!#REF!,1)="&lt;","&gt;",""))</f>
        <v>#REF!</v>
      </c>
      <c r="N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2" s="24" t="e">
        <f>IF(LEFT('Results w relative recovery'!#REF!,1)="&lt;","",IF(LEFT('Results w relative recovery'!#REF!,1)="&lt;","&gt;",""))</f>
        <v>#REF!</v>
      </c>
      <c r="P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2" s="24" t="e">
        <f>IF(LEFT('Results w relative recovery'!#REF!,1)="&lt;","",IF(LEFT('Results w relative recovery'!#REF!,1)="&lt;","&gt;",""))</f>
        <v>#REF!</v>
      </c>
      <c r="R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2" s="24" t="e">
        <f>IF(LEFT('Results w relative recovery'!#REF!,1)="&lt;","",IF(LEFT('Results w relative recovery'!#REF!,1)="&lt;","&gt;",""))</f>
        <v>#REF!</v>
      </c>
      <c r="T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2" s="19"/>
      <c r="V22" s="19"/>
      <c r="W22" s="24" t="e">
        <f>IF(LEFT('Results w relative recovery'!#REF!,1)="&lt;","",IF(LEFT('Results w relative recovery'!#REF!,1)="&lt;","&gt;",""))</f>
        <v>#REF!</v>
      </c>
      <c r="X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2" s="24" t="e">
        <f>IF(LEFT('Results w relative recovery'!#REF!,1)="&lt;","",IF(LEFT('Results w relative recovery'!#REF!,1)="&lt;","&gt;",""))</f>
        <v>#REF!</v>
      </c>
      <c r="Z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2" s="24"/>
      <c r="AB22" s="19"/>
      <c r="AC22" s="24" t="e">
        <f>IF(LEFT('Results w relative recovery'!#REF!,1)="&lt;","",IF(LEFT('Results w relative recovery'!#REF!,1)="&lt;","&gt;",""))</f>
        <v>#REF!</v>
      </c>
      <c r="AD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2" s="19" t="e">
        <f>IF(LEFT('Results w relative recovery'!#REF!,1)="&lt;","",IF(LEFT('Results w relative recovery'!#REF!,1)="&lt;","&gt;",""))</f>
        <v>#REF!</v>
      </c>
      <c r="AF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2" s="24" t="e">
        <f>IF(LEFT('Results w relative recovery'!#REF!,1)="&lt;","",IF(LEFT('Results w relative recovery'!#REF!,1)="&lt;","&gt;",""))</f>
        <v>#REF!</v>
      </c>
      <c r="AH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2" s="24" t="e">
        <f>IF(LEFT('Results w relative recovery'!#REF!,1)="&lt;","",IF(LEFT('Results w relative recovery'!#REF!,1)="&lt;","&gt;",""))</f>
        <v>#REF!</v>
      </c>
      <c r="AJ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2" s="24" t="e">
        <f>IF(LEFT('Results w relative recovery'!#REF!,1)="&lt;","",IF(LEFT('Results w relative recovery'!#REF!,1)="&lt;","&gt;",""))</f>
        <v>#REF!</v>
      </c>
      <c r="AL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2" s="24" t="e">
        <f>IF(LEFT('Results w relative recovery'!#REF!,1)="&lt;","",IF(LEFT('Results w relative recovery'!#REF!,1)="&lt;","&gt;",""))</f>
        <v>#REF!</v>
      </c>
      <c r="AN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2" s="24" t="e">
        <f>IF(LEFT('Results w relative recovery'!#REF!,1)="&lt;","",IF(LEFT('Results w relative recovery'!#REF!,1)="&lt;","&gt;",""))</f>
        <v>#REF!</v>
      </c>
      <c r="AP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2" s="24" t="e">
        <f>IF(LEFT('Results w relative recovery'!#REF!,1)="&lt;","",IF(LEFT('Results w relative recovery'!#REF!,1)="&lt;","&gt;",""))</f>
        <v>#REF!</v>
      </c>
      <c r="AR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2" s="24" t="e">
        <f>IF(LEFT('Results w relative recovery'!#REF!,1)="&lt;","",IF(LEFT('Results w relative recovery'!#REF!,1)="&lt;","&gt;",""))</f>
        <v>#REF!</v>
      </c>
      <c r="AT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2" s="24" t="e">
        <f>IF(LEFT('Results w relative recovery'!#REF!,1)="&lt;","",IF(LEFT('Results w relative recovery'!#REF!,1)="&lt;","&gt;",""))</f>
        <v>#REF!</v>
      </c>
      <c r="AV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2" s="24"/>
      <c r="AX22" s="19"/>
      <c r="AY22" s="19" t="e">
        <f>IF(LEFT('Results w relative recovery'!#REF!,1)="&lt;","",IF(LEFT('Results w relative recovery'!#REF!,1)="&lt;","&gt;",""))</f>
        <v>#REF!</v>
      </c>
      <c r="AZ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2" s="19" t="e">
        <f>IF(LEFT('Results w relative recovery'!#REF!,1)="&lt;","",IF(LEFT('Results w relative recovery'!#REF!,1)="&lt;","&gt;",""))</f>
        <v>#REF!</v>
      </c>
      <c r="BB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2" s="24" t="e">
        <f>IF(LEFT('Results w relative recovery'!#REF!,1)="&lt;","",IF(LEFT('Results w relative recovery'!#REF!,1)="&lt;","&gt;",""))</f>
        <v>#REF!</v>
      </c>
      <c r="BD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2" s="24" t="e">
        <f>IF(LEFT('Results w relative recovery'!#REF!,1)="&lt;","",IF(LEFT('Results w relative recovery'!#REF!,1)="&lt;","&gt;",""))</f>
        <v>#REF!</v>
      </c>
      <c r="BF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2" s="24" t="e">
        <f>IF(LEFT('Results w relative recovery'!#REF!,1)="&lt;","",IF(LEFT('Results w relative recovery'!#REF!,1)="&lt;","&gt;",""))</f>
        <v>#REF!</v>
      </c>
      <c r="BH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2" s="24" t="e">
        <f>IF(LEFT('Results w relative recovery'!#REF!,1)="&lt;","",IF(LEFT('Results w relative recovery'!#REF!,1)="&lt;","&gt;",""))</f>
        <v>#REF!</v>
      </c>
      <c r="BJ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2" s="19" t="e">
        <f>IF(LEFT('Results w relative recovery'!#REF!,1)="&lt;","",IF(LEFT('Results w relative recovery'!#REF!,1)="&lt;","&gt;",""))</f>
        <v>#REF!</v>
      </c>
      <c r="BL2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2" s="23"/>
      <c r="BN22" s="23"/>
      <c r="BO22" s="22"/>
      <c r="BP22" s="19"/>
      <c r="BQ22" s="19"/>
      <c r="BR22" s="19"/>
      <c r="BS22" s="19"/>
      <c r="BT22" s="19"/>
      <c r="BU22" s="22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22"/>
      <c r="CH22" s="19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3"/>
      <c r="DD22" s="21"/>
      <c r="DE22" s="3"/>
      <c r="DF22" s="21"/>
      <c r="DG22" s="3"/>
      <c r="DH22" s="21"/>
      <c r="DI22" s="3"/>
      <c r="DJ22" s="21"/>
      <c r="DK22" s="3"/>
      <c r="DL22" s="21"/>
      <c r="DM22" s="3"/>
      <c r="DN22" s="21"/>
      <c r="DO22" s="3"/>
      <c r="DP22" s="21"/>
      <c r="DQ22" s="3"/>
      <c r="DR22" s="21"/>
      <c r="DS22" s="3"/>
      <c r="DT22" s="21"/>
      <c r="DU22" s="21" t="e">
        <f>IF(LEFT('Results w relative recovery'!#REF!,1)="&lt;","",IF(LEFT('Results w relative recovery'!#REF!,1)="&lt;","&gt;",""))</f>
        <v>#REF!</v>
      </c>
      <c r="DV2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2" s="21" t="e">
        <f>IF(LEFT('Results w relative recovery'!#REF!,1)="&lt;","",IF(LEFT('Results w relative recovery'!#REF!,1)="&lt;","&gt;",""))</f>
        <v>#REF!</v>
      </c>
      <c r="DX2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2" s="21" t="e">
        <f>IF(LEFT('Results w relative recovery'!#REF!,1)="&lt;","",IF(LEFT('Results w relative recovery'!#REF!,1)="&lt;","&gt;",""))</f>
        <v>#REF!</v>
      </c>
      <c r="DZ2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2" s="21" t="e">
        <f>IF(LEFT('Results w relative recovery'!#REF!,1)="&lt;","",IF(LEFT('Results w relative recovery'!#REF!,1)="&lt;","&gt;",""))</f>
        <v>#REF!</v>
      </c>
      <c r="EB2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2" s="21" t="e">
        <f>IF(LEFT('Results w relative recovery'!#REF!,1)="&lt;","",IF(LEFT('Results w relative recovery'!#REF!,1)="&lt;","&gt;",""))</f>
        <v>#REF!</v>
      </c>
      <c r="ED2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2" s="21" t="e">
        <f>IF(LEFT('Results w relative recovery'!#REF!,1)="&lt;","",IF(LEFT('Results w relative recovery'!#REF!,1)="&lt;","&gt;",""))</f>
        <v>#REF!</v>
      </c>
      <c r="EF2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2" s="21" t="e">
        <f>IF(LEFT('Results w relative recovery'!#REF!,1)="&lt;","",IF(LEFT('Results w relative recovery'!#REF!,1)="&lt;","&gt;",""))</f>
        <v>#REF!</v>
      </c>
      <c r="EH2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2" s="21" t="e">
        <f>IF(LEFT('Results w relative recovery'!#REF!,1)="&lt;","",IF(LEFT('Results w relative recovery'!#REF!,1)="&lt;","&gt;",""))</f>
        <v>#REF!</v>
      </c>
      <c r="EJ2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2" s="21" t="e">
        <f>IF(LEFT('Results w relative recovery'!#REF!,1)="&lt;","",IF(LEFT('Results w relative recovery'!#REF!,1)="&lt;","&gt;",""))</f>
        <v>#REF!</v>
      </c>
      <c r="EL2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2" s="21"/>
      <c r="EN22" s="21"/>
      <c r="EO22" s="21"/>
      <c r="EP22" s="21"/>
      <c r="EQ22" s="21"/>
      <c r="ER22" s="19"/>
      <c r="ES22" s="21"/>
      <c r="ET22" s="59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19"/>
      <c r="FM22" s="21"/>
      <c r="FN22" s="58"/>
      <c r="FO22" s="19"/>
      <c r="FP22" s="19"/>
      <c r="FQ22" s="20"/>
      <c r="FR22" s="20"/>
      <c r="FS22" s="20"/>
      <c r="FT22" s="20"/>
      <c r="FU22" s="20"/>
      <c r="FV22" s="20"/>
      <c r="FW22" s="20"/>
      <c r="FX22" s="20"/>
      <c r="FY22" s="19"/>
      <c r="FZ22" s="19"/>
      <c r="GA22" s="19"/>
      <c r="GB22" s="19"/>
      <c r="GC22" s="20"/>
      <c r="GD22" s="20"/>
      <c r="GE22" s="20"/>
      <c r="GF22" s="20"/>
      <c r="GG22" s="19"/>
      <c r="GH22" s="19"/>
      <c r="GI22" s="20"/>
      <c r="GJ22" s="20"/>
      <c r="GK22" s="20"/>
      <c r="GL22" s="20"/>
      <c r="GM22" s="20"/>
      <c r="GN22" s="20"/>
      <c r="GO22" s="20"/>
      <c r="GP22" s="20"/>
      <c r="GQ22" s="19"/>
      <c r="GR22" s="19"/>
      <c r="GS22" s="19"/>
      <c r="GT22" s="19"/>
      <c r="GU22" s="20"/>
      <c r="GV22" s="20"/>
      <c r="GW22" s="20"/>
      <c r="GX22" s="20"/>
      <c r="GY22" s="19"/>
      <c r="GZ22" s="19"/>
      <c r="HA22" s="20"/>
      <c r="HB22" s="20"/>
      <c r="HC22" s="20"/>
      <c r="HD22" s="20"/>
      <c r="HE22" s="20"/>
      <c r="HF22" s="20"/>
      <c r="HG22" s="20"/>
      <c r="HH22" s="20"/>
      <c r="HI22" s="19"/>
      <c r="HJ22" s="19"/>
    </row>
    <row r="23" spans="1:218" s="6" customFormat="1" ht="15" x14ac:dyDescent="0.25">
      <c r="A23" s="12" t="s">
        <v>38</v>
      </c>
      <c r="B23" s="12"/>
      <c r="C23" s="24" t="e">
        <f>IF(LEFT('Results w relative recovery'!#REF!,1)="&lt;","",IF(LEFT('Results w relative recovery'!#REF!,1)="&lt;","&gt;",""))</f>
        <v>#REF!</v>
      </c>
      <c r="D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3" s="24" t="e">
        <f>IF(LEFT('Results w relative recovery'!#REF!,1)="&lt;","",IF(LEFT('Results w relative recovery'!#REF!,1)="&lt;","&gt;",""))</f>
        <v>#REF!</v>
      </c>
      <c r="F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3" s="24" t="e">
        <f>IF(LEFT('Results w relative recovery'!#REF!,1)="&lt;","",IF(LEFT('Results w relative recovery'!#REF!,1)="&lt;","&gt;",""))</f>
        <v>#REF!</v>
      </c>
      <c r="H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3" s="24" t="e">
        <f>IF(LEFT('Results w relative recovery'!#REF!,1)="&lt;","",IF(LEFT('Results w relative recovery'!#REF!,1)="&lt;","&gt;",""))</f>
        <v>#REF!</v>
      </c>
      <c r="J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3" s="24" t="e">
        <f>IF(LEFT('Results w relative recovery'!#REF!,1)="&lt;","",IF(LEFT('Results w relative recovery'!#REF!,1)="&lt;","&gt;",""))</f>
        <v>#REF!</v>
      </c>
      <c r="L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3" s="24" t="e">
        <f>IF(LEFT('Results w relative recovery'!#REF!,1)="&lt;","",IF(LEFT('Results w relative recovery'!#REF!,1)="&lt;","&gt;",""))</f>
        <v>#REF!</v>
      </c>
      <c r="N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3" s="24" t="e">
        <f>IF(LEFT('Results w relative recovery'!#REF!,1)="&lt;","",IF(LEFT('Results w relative recovery'!#REF!,1)="&lt;","&gt;",""))</f>
        <v>#REF!</v>
      </c>
      <c r="P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3" s="24" t="e">
        <f>IF(LEFT('Results w relative recovery'!#REF!,1)="&lt;","",IF(LEFT('Results w relative recovery'!#REF!,1)="&lt;","&gt;",""))</f>
        <v>#REF!</v>
      </c>
      <c r="R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3" s="24" t="e">
        <f>IF(LEFT('Results w relative recovery'!#REF!,1)="&lt;","",IF(LEFT('Results w relative recovery'!#REF!,1)="&lt;","&gt;",""))</f>
        <v>#REF!</v>
      </c>
      <c r="T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3" s="19"/>
      <c r="V23" s="19"/>
      <c r="W23" s="24" t="e">
        <f>IF(LEFT('Results w relative recovery'!#REF!,1)="&lt;","",IF(LEFT('Results w relative recovery'!#REF!,1)="&lt;","&gt;",""))</f>
        <v>#REF!</v>
      </c>
      <c r="X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3" s="24" t="e">
        <f>IF(LEFT('Results w relative recovery'!#REF!,1)="&lt;","",IF(LEFT('Results w relative recovery'!#REF!,1)="&lt;","&gt;",""))</f>
        <v>#REF!</v>
      </c>
      <c r="Z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3" s="24"/>
      <c r="AB23" s="19"/>
      <c r="AC23" s="24" t="e">
        <f>IF(LEFT('Results w relative recovery'!#REF!,1)="&lt;","",IF(LEFT('Results w relative recovery'!#REF!,1)="&lt;","&gt;",""))</f>
        <v>#REF!</v>
      </c>
      <c r="AD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3" s="19" t="e">
        <f>IF(LEFT('Results w relative recovery'!#REF!,1)="&lt;","",IF(LEFT('Results w relative recovery'!#REF!,1)="&lt;","&gt;",""))</f>
        <v>#REF!</v>
      </c>
      <c r="AF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3" s="24" t="e">
        <f>IF(LEFT('Results w relative recovery'!#REF!,1)="&lt;","",IF(LEFT('Results w relative recovery'!#REF!,1)="&lt;","&gt;",""))</f>
        <v>#REF!</v>
      </c>
      <c r="AH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3" s="24" t="e">
        <f>IF(LEFT('Results w relative recovery'!#REF!,1)="&lt;","",IF(LEFT('Results w relative recovery'!#REF!,1)="&lt;","&gt;",""))</f>
        <v>#REF!</v>
      </c>
      <c r="AJ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3" s="24" t="e">
        <f>IF(LEFT('Results w relative recovery'!#REF!,1)="&lt;","",IF(LEFT('Results w relative recovery'!#REF!,1)="&lt;","&gt;",""))</f>
        <v>#REF!</v>
      </c>
      <c r="AL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3" s="24" t="e">
        <f>IF(LEFT('Results w relative recovery'!#REF!,1)="&lt;","",IF(LEFT('Results w relative recovery'!#REF!,1)="&lt;","&gt;",""))</f>
        <v>#REF!</v>
      </c>
      <c r="AN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3" s="24" t="e">
        <f>IF(LEFT('Results w relative recovery'!#REF!,1)="&lt;","",IF(LEFT('Results w relative recovery'!#REF!,1)="&lt;","&gt;",""))</f>
        <v>#REF!</v>
      </c>
      <c r="AP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3" s="24" t="e">
        <f>IF(LEFT('Results w relative recovery'!#REF!,1)="&lt;","",IF(LEFT('Results w relative recovery'!#REF!,1)="&lt;","&gt;",""))</f>
        <v>#REF!</v>
      </c>
      <c r="AR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3" s="24" t="e">
        <f>IF(LEFT('Results w relative recovery'!#REF!,1)="&lt;","",IF(LEFT('Results w relative recovery'!#REF!,1)="&lt;","&gt;",""))</f>
        <v>#REF!</v>
      </c>
      <c r="AT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3" s="24" t="e">
        <f>IF(LEFT('Results w relative recovery'!#REF!,1)="&lt;","",IF(LEFT('Results w relative recovery'!#REF!,1)="&lt;","&gt;",""))</f>
        <v>#REF!</v>
      </c>
      <c r="AV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3" s="24"/>
      <c r="AX23" s="19"/>
      <c r="AY23" s="19" t="e">
        <f>IF(LEFT('Results w relative recovery'!#REF!,1)="&lt;","",IF(LEFT('Results w relative recovery'!#REF!,1)="&lt;","&gt;",""))</f>
        <v>#REF!</v>
      </c>
      <c r="AZ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3" s="19" t="e">
        <f>IF(LEFT('Results w relative recovery'!#REF!,1)="&lt;","",IF(LEFT('Results w relative recovery'!#REF!,1)="&lt;","&gt;",""))</f>
        <v>#REF!</v>
      </c>
      <c r="BB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3" s="24" t="e">
        <f>IF(LEFT('Results w relative recovery'!#REF!,1)="&lt;","",IF(LEFT('Results w relative recovery'!#REF!,1)="&lt;","&gt;",""))</f>
        <v>#REF!</v>
      </c>
      <c r="BD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3" s="24" t="e">
        <f>IF(LEFT('Results w relative recovery'!#REF!,1)="&lt;","",IF(LEFT('Results w relative recovery'!#REF!,1)="&lt;","&gt;",""))</f>
        <v>#REF!</v>
      </c>
      <c r="BF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3" s="24" t="e">
        <f>IF(LEFT('Results w relative recovery'!#REF!,1)="&lt;","",IF(LEFT('Results w relative recovery'!#REF!,1)="&lt;","&gt;",""))</f>
        <v>#REF!</v>
      </c>
      <c r="BH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3" s="24" t="e">
        <f>IF(LEFT('Results w relative recovery'!#REF!,1)="&lt;","",IF(LEFT('Results w relative recovery'!#REF!,1)="&lt;","&gt;",""))</f>
        <v>#REF!</v>
      </c>
      <c r="BJ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3" s="19" t="e">
        <f>IF(LEFT('Results w relative recovery'!#REF!,1)="&lt;","",IF(LEFT('Results w relative recovery'!#REF!,1)="&lt;","&gt;",""))</f>
        <v>#REF!</v>
      </c>
      <c r="BL2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3" s="23"/>
      <c r="BN23" s="23"/>
      <c r="BO23" s="22"/>
      <c r="BP23" s="19"/>
      <c r="BQ23" s="19"/>
      <c r="BR23" s="19"/>
      <c r="BS23" s="19"/>
      <c r="BT23" s="19"/>
      <c r="BU23" s="22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22"/>
      <c r="CH23" s="19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3"/>
      <c r="DD23" s="21"/>
      <c r="DE23" s="3"/>
      <c r="DF23" s="21"/>
      <c r="DG23" s="3"/>
      <c r="DH23" s="21"/>
      <c r="DI23" s="3"/>
      <c r="DJ23" s="21"/>
      <c r="DK23" s="3"/>
      <c r="DL23" s="21"/>
      <c r="DM23" s="3"/>
      <c r="DN23" s="21"/>
      <c r="DO23" s="3"/>
      <c r="DP23" s="21"/>
      <c r="DQ23" s="3"/>
      <c r="DR23" s="21"/>
      <c r="DS23" s="3"/>
      <c r="DT23" s="21"/>
      <c r="DU23" s="21" t="e">
        <f>IF(LEFT('Results w relative recovery'!#REF!,1)="&lt;","",IF(LEFT('Results w relative recovery'!#REF!,1)="&lt;","&gt;",""))</f>
        <v>#REF!</v>
      </c>
      <c r="DV2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3" s="21" t="e">
        <f>IF(LEFT('Results w relative recovery'!#REF!,1)="&lt;","",IF(LEFT('Results w relative recovery'!#REF!,1)="&lt;","&gt;",""))</f>
        <v>#REF!</v>
      </c>
      <c r="DX2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3" s="21" t="e">
        <f>IF(LEFT('Results w relative recovery'!#REF!,1)="&lt;","",IF(LEFT('Results w relative recovery'!#REF!,1)="&lt;","&gt;",""))</f>
        <v>#REF!</v>
      </c>
      <c r="DZ2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3" s="21" t="e">
        <f>IF(LEFT('Results w relative recovery'!#REF!,1)="&lt;","",IF(LEFT('Results w relative recovery'!#REF!,1)="&lt;","&gt;",""))</f>
        <v>#REF!</v>
      </c>
      <c r="EB2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3" s="21" t="e">
        <f>IF(LEFT('Results w relative recovery'!#REF!,1)="&lt;","",IF(LEFT('Results w relative recovery'!#REF!,1)="&lt;","&gt;",""))</f>
        <v>#REF!</v>
      </c>
      <c r="ED2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3" s="21" t="e">
        <f>IF(LEFT('Results w relative recovery'!#REF!,1)="&lt;","",IF(LEFT('Results w relative recovery'!#REF!,1)="&lt;","&gt;",""))</f>
        <v>#REF!</v>
      </c>
      <c r="EF2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3" s="21" t="e">
        <f>IF(LEFT('Results w relative recovery'!#REF!,1)="&lt;","",IF(LEFT('Results w relative recovery'!#REF!,1)="&lt;","&gt;",""))</f>
        <v>#REF!</v>
      </c>
      <c r="EH2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3" s="21" t="e">
        <f>IF(LEFT('Results w relative recovery'!#REF!,1)="&lt;","",IF(LEFT('Results w relative recovery'!#REF!,1)="&lt;","&gt;",""))</f>
        <v>#REF!</v>
      </c>
      <c r="EJ2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3" s="21" t="e">
        <f>IF(LEFT('Results w relative recovery'!#REF!,1)="&lt;","",IF(LEFT('Results w relative recovery'!#REF!,1)="&lt;","&gt;",""))</f>
        <v>#REF!</v>
      </c>
      <c r="EL2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3" s="21"/>
      <c r="EN23" s="21"/>
      <c r="EO23" s="21"/>
      <c r="EP23" s="21"/>
      <c r="EQ23" s="21"/>
      <c r="ER23" s="19"/>
      <c r="ES23" s="21"/>
      <c r="ET23" s="58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19"/>
      <c r="FM23" s="21"/>
      <c r="FN23" s="58"/>
      <c r="FO23" s="19"/>
      <c r="FP23" s="19"/>
      <c r="FQ23" s="20"/>
      <c r="FR23" s="20"/>
      <c r="FS23" s="20"/>
      <c r="FT23" s="20"/>
      <c r="FU23" s="20"/>
      <c r="FV23" s="20"/>
      <c r="FW23" s="20"/>
      <c r="FX23" s="20"/>
      <c r="FY23" s="19"/>
      <c r="FZ23" s="19"/>
      <c r="GA23" s="19"/>
      <c r="GB23" s="19"/>
      <c r="GC23" s="20"/>
      <c r="GD23" s="20"/>
      <c r="GE23" s="20"/>
      <c r="GF23" s="20"/>
      <c r="GG23" s="19"/>
      <c r="GH23" s="19"/>
      <c r="GI23" s="20"/>
      <c r="GJ23" s="20"/>
      <c r="GK23" s="20"/>
      <c r="GL23" s="20"/>
      <c r="GM23" s="20"/>
      <c r="GN23" s="20"/>
      <c r="GO23" s="20"/>
      <c r="GP23" s="20"/>
      <c r="GQ23" s="19"/>
      <c r="GR23" s="19"/>
      <c r="GS23" s="19"/>
      <c r="GT23" s="19"/>
      <c r="GU23" s="20"/>
      <c r="GV23" s="20"/>
      <c r="GW23" s="20"/>
      <c r="GX23" s="20"/>
      <c r="GY23" s="19"/>
      <c r="GZ23" s="19"/>
      <c r="HA23" s="20"/>
      <c r="HB23" s="20"/>
      <c r="HC23" s="20"/>
      <c r="HD23" s="20"/>
      <c r="HE23" s="20"/>
      <c r="HF23" s="20"/>
      <c r="HG23" s="20"/>
      <c r="HH23" s="20"/>
      <c r="HI23" s="19"/>
      <c r="HJ23" s="19"/>
    </row>
    <row r="24" spans="1:218" s="6" customFormat="1" ht="15" x14ac:dyDescent="0.25">
      <c r="A24" s="12" t="s">
        <v>39</v>
      </c>
      <c r="B24" s="12"/>
      <c r="C24" s="24" t="e">
        <f>IF(LEFT('Results w relative recovery'!#REF!,1)="&lt;","",IF(LEFT('Results w relative recovery'!#REF!,1)="&lt;","&gt;",""))</f>
        <v>#REF!</v>
      </c>
      <c r="D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4" s="24" t="e">
        <f>IF(LEFT('Results w relative recovery'!#REF!,1)="&lt;","",IF(LEFT('Results w relative recovery'!#REF!,1)="&lt;","&gt;",""))</f>
        <v>#REF!</v>
      </c>
      <c r="F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4" s="24" t="e">
        <f>IF(LEFT('Results w relative recovery'!#REF!,1)="&lt;","",IF(LEFT('Results w relative recovery'!#REF!,1)="&lt;","&gt;",""))</f>
        <v>#REF!</v>
      </c>
      <c r="H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4" s="24" t="e">
        <f>IF(LEFT('Results w relative recovery'!#REF!,1)="&lt;","",IF(LEFT('Results w relative recovery'!#REF!,1)="&lt;","&gt;",""))</f>
        <v>#REF!</v>
      </c>
      <c r="J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4" s="24" t="e">
        <f>IF(LEFT('Results w relative recovery'!#REF!,1)="&lt;","",IF(LEFT('Results w relative recovery'!#REF!,1)="&lt;","&gt;",""))</f>
        <v>#REF!</v>
      </c>
      <c r="L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4" s="24" t="e">
        <f>IF(LEFT('Results w relative recovery'!#REF!,1)="&lt;","",IF(LEFT('Results w relative recovery'!#REF!,1)="&lt;","&gt;",""))</f>
        <v>#REF!</v>
      </c>
      <c r="N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4" s="24" t="e">
        <f>IF(LEFT('Results w relative recovery'!#REF!,1)="&lt;","",IF(LEFT('Results w relative recovery'!#REF!,1)="&lt;","&gt;",""))</f>
        <v>#REF!</v>
      </c>
      <c r="P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4" s="24" t="e">
        <f>IF(LEFT('Results w relative recovery'!#REF!,1)="&lt;","",IF(LEFT('Results w relative recovery'!#REF!,1)="&lt;","&gt;",""))</f>
        <v>#REF!</v>
      </c>
      <c r="R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4" s="24" t="e">
        <f>IF(LEFT('Results w relative recovery'!#REF!,1)="&lt;","",IF(LEFT('Results w relative recovery'!#REF!,1)="&lt;","&gt;",""))</f>
        <v>#REF!</v>
      </c>
      <c r="T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4" s="19"/>
      <c r="V24" s="19"/>
      <c r="W24" s="24" t="e">
        <f>IF(LEFT('Results w relative recovery'!#REF!,1)="&lt;","",IF(LEFT('Results w relative recovery'!#REF!,1)="&lt;","&gt;",""))</f>
        <v>#REF!</v>
      </c>
      <c r="X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4" s="24" t="e">
        <f>IF(LEFT('Results w relative recovery'!#REF!,1)="&lt;","",IF(LEFT('Results w relative recovery'!#REF!,1)="&lt;","&gt;",""))</f>
        <v>#REF!</v>
      </c>
      <c r="Z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4" s="24"/>
      <c r="AB24" s="19"/>
      <c r="AC24" s="24" t="e">
        <f>IF(LEFT('Results w relative recovery'!#REF!,1)="&lt;","",IF(LEFT('Results w relative recovery'!#REF!,1)="&lt;","&gt;",""))</f>
        <v>#REF!</v>
      </c>
      <c r="AD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4" s="19" t="e">
        <f>IF(LEFT('Results w relative recovery'!#REF!,1)="&lt;","",IF(LEFT('Results w relative recovery'!#REF!,1)="&lt;","&gt;",""))</f>
        <v>#REF!</v>
      </c>
      <c r="AF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4" s="24" t="e">
        <f>IF(LEFT('Results w relative recovery'!#REF!,1)="&lt;","",IF(LEFT('Results w relative recovery'!#REF!,1)="&lt;","&gt;",""))</f>
        <v>#REF!</v>
      </c>
      <c r="AH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4" s="24" t="e">
        <f>IF(LEFT('Results w relative recovery'!#REF!,1)="&lt;","",IF(LEFT('Results w relative recovery'!#REF!,1)="&lt;","&gt;",""))</f>
        <v>#REF!</v>
      </c>
      <c r="AJ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4" s="24" t="e">
        <f>IF(LEFT('Results w relative recovery'!#REF!,1)="&lt;","",IF(LEFT('Results w relative recovery'!#REF!,1)="&lt;","&gt;",""))</f>
        <v>#REF!</v>
      </c>
      <c r="AL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4" s="24" t="e">
        <f>IF(LEFT('Results w relative recovery'!#REF!,1)="&lt;","",IF(LEFT('Results w relative recovery'!#REF!,1)="&lt;","&gt;",""))</f>
        <v>#REF!</v>
      </c>
      <c r="AN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4" s="24" t="e">
        <f>IF(LEFT('Results w relative recovery'!#REF!,1)="&lt;","",IF(LEFT('Results w relative recovery'!#REF!,1)="&lt;","&gt;",""))</f>
        <v>#REF!</v>
      </c>
      <c r="AP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4" s="24" t="e">
        <f>IF(LEFT('Results w relative recovery'!#REF!,1)="&lt;","",IF(LEFT('Results w relative recovery'!#REF!,1)="&lt;","&gt;",""))</f>
        <v>#REF!</v>
      </c>
      <c r="AR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4" s="24" t="e">
        <f>IF(LEFT('Results w relative recovery'!#REF!,1)="&lt;","",IF(LEFT('Results w relative recovery'!#REF!,1)="&lt;","&gt;",""))</f>
        <v>#REF!</v>
      </c>
      <c r="AT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4" s="24" t="e">
        <f>IF(LEFT('Results w relative recovery'!#REF!,1)="&lt;","",IF(LEFT('Results w relative recovery'!#REF!,1)="&lt;","&gt;",""))</f>
        <v>#REF!</v>
      </c>
      <c r="AV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4" s="24"/>
      <c r="AX24" s="19"/>
      <c r="AY24" s="19" t="e">
        <f>IF(LEFT('Results w relative recovery'!#REF!,1)="&lt;","",IF(LEFT('Results w relative recovery'!#REF!,1)="&lt;","&gt;",""))</f>
        <v>#REF!</v>
      </c>
      <c r="AZ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4" s="19" t="e">
        <f>IF(LEFT('Results w relative recovery'!#REF!,1)="&lt;","",IF(LEFT('Results w relative recovery'!#REF!,1)="&lt;","&gt;",""))</f>
        <v>#REF!</v>
      </c>
      <c r="BB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4" s="24" t="e">
        <f>IF(LEFT('Results w relative recovery'!#REF!,1)="&lt;","",IF(LEFT('Results w relative recovery'!#REF!,1)="&lt;","&gt;",""))</f>
        <v>#REF!</v>
      </c>
      <c r="BD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4" s="24" t="e">
        <f>IF(LEFT('Results w relative recovery'!#REF!,1)="&lt;","",IF(LEFT('Results w relative recovery'!#REF!,1)="&lt;","&gt;",""))</f>
        <v>#REF!</v>
      </c>
      <c r="BF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4" s="24" t="e">
        <f>IF(LEFT('Results w relative recovery'!#REF!,1)="&lt;","",IF(LEFT('Results w relative recovery'!#REF!,1)="&lt;","&gt;",""))</f>
        <v>#REF!</v>
      </c>
      <c r="BH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4" s="24" t="e">
        <f>IF(LEFT('Results w relative recovery'!#REF!,1)="&lt;","",IF(LEFT('Results w relative recovery'!#REF!,1)="&lt;","&gt;",""))</f>
        <v>#REF!</v>
      </c>
      <c r="BJ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4" s="19" t="e">
        <f>IF(LEFT('Results w relative recovery'!#REF!,1)="&lt;","",IF(LEFT('Results w relative recovery'!#REF!,1)="&lt;","&gt;",""))</f>
        <v>#REF!</v>
      </c>
      <c r="BL2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4" s="23"/>
      <c r="BN24" s="23"/>
      <c r="BO24" s="22"/>
      <c r="BP24" s="19"/>
      <c r="BQ24" s="19"/>
      <c r="BR24" s="19"/>
      <c r="BS24" s="19"/>
      <c r="BT24" s="19"/>
      <c r="BU24" s="22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22"/>
      <c r="CH24" s="19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3"/>
      <c r="DD24" s="21"/>
      <c r="DE24" s="3"/>
      <c r="DF24" s="21"/>
      <c r="DG24" s="3"/>
      <c r="DH24" s="21"/>
      <c r="DI24" s="3"/>
      <c r="DJ24" s="21"/>
      <c r="DK24" s="3"/>
      <c r="DL24" s="21"/>
      <c r="DM24" s="3"/>
      <c r="DN24" s="21"/>
      <c r="DO24" s="3"/>
      <c r="DP24" s="21"/>
      <c r="DQ24" s="3"/>
      <c r="DR24" s="21"/>
      <c r="DS24" s="3"/>
      <c r="DT24" s="21"/>
      <c r="DU24" s="21" t="e">
        <f>IF(LEFT('Results w relative recovery'!#REF!,1)="&lt;","",IF(LEFT('Results w relative recovery'!#REF!,1)="&lt;","&gt;",""))</f>
        <v>#REF!</v>
      </c>
      <c r="DV2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4" s="21" t="e">
        <f>IF(LEFT('Results w relative recovery'!#REF!,1)="&lt;","",IF(LEFT('Results w relative recovery'!#REF!,1)="&lt;","&gt;",""))</f>
        <v>#REF!</v>
      </c>
      <c r="DX2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4" s="21" t="e">
        <f>IF(LEFT('Results w relative recovery'!#REF!,1)="&lt;","",IF(LEFT('Results w relative recovery'!#REF!,1)="&lt;","&gt;",""))</f>
        <v>#REF!</v>
      </c>
      <c r="DZ2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4" s="21" t="e">
        <f>IF(LEFT('Results w relative recovery'!#REF!,1)="&lt;","",IF(LEFT('Results w relative recovery'!#REF!,1)="&lt;","&gt;",""))</f>
        <v>#REF!</v>
      </c>
      <c r="EB2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4" s="21" t="e">
        <f>IF(LEFT('Results w relative recovery'!#REF!,1)="&lt;","",IF(LEFT('Results w relative recovery'!#REF!,1)="&lt;","&gt;",""))</f>
        <v>#REF!</v>
      </c>
      <c r="ED2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4" s="21" t="e">
        <f>IF(LEFT('Results w relative recovery'!#REF!,1)="&lt;","",IF(LEFT('Results w relative recovery'!#REF!,1)="&lt;","&gt;",""))</f>
        <v>#REF!</v>
      </c>
      <c r="EF2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4" s="21" t="e">
        <f>IF(LEFT('Results w relative recovery'!#REF!,1)="&lt;","",IF(LEFT('Results w relative recovery'!#REF!,1)="&lt;","&gt;",""))</f>
        <v>#REF!</v>
      </c>
      <c r="EH2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4" s="21" t="e">
        <f>IF(LEFT('Results w relative recovery'!#REF!,1)="&lt;","",IF(LEFT('Results w relative recovery'!#REF!,1)="&lt;","&gt;",""))</f>
        <v>#REF!</v>
      </c>
      <c r="EJ2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4" s="21" t="e">
        <f>IF(LEFT('Results w relative recovery'!#REF!,1)="&lt;","",IF(LEFT('Results w relative recovery'!#REF!,1)="&lt;","&gt;",""))</f>
        <v>#REF!</v>
      </c>
      <c r="EL2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4" s="21"/>
      <c r="EN24" s="21"/>
      <c r="EO24" s="21"/>
      <c r="EP24" s="21"/>
      <c r="EQ24" s="21"/>
      <c r="ER24" s="19"/>
      <c r="ES24" s="21"/>
      <c r="ET24" s="58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19"/>
      <c r="FM24" s="21"/>
      <c r="FN24" s="58"/>
      <c r="FO24" s="19"/>
      <c r="FP24" s="19"/>
      <c r="FQ24" s="20"/>
      <c r="FR24" s="20"/>
      <c r="FS24" s="20"/>
      <c r="FT24" s="20"/>
      <c r="FU24" s="20"/>
      <c r="FV24" s="20"/>
      <c r="FW24" s="20"/>
      <c r="FX24" s="20"/>
      <c r="FY24" s="19"/>
      <c r="FZ24" s="19"/>
      <c r="GA24" s="19"/>
      <c r="GB24" s="19"/>
      <c r="GC24" s="20"/>
      <c r="GD24" s="20"/>
      <c r="GE24" s="20"/>
      <c r="GF24" s="20"/>
      <c r="GG24" s="19"/>
      <c r="GH24" s="19"/>
      <c r="GI24" s="20"/>
      <c r="GJ24" s="20"/>
      <c r="GK24" s="20"/>
      <c r="GL24" s="20"/>
      <c r="GM24" s="20"/>
      <c r="GN24" s="20"/>
      <c r="GO24" s="20"/>
      <c r="GP24" s="20"/>
      <c r="GQ24" s="19"/>
      <c r="GR24" s="19"/>
      <c r="GS24" s="19"/>
      <c r="GT24" s="19"/>
      <c r="GU24" s="20"/>
      <c r="GV24" s="20"/>
      <c r="GW24" s="20"/>
      <c r="GX24" s="20"/>
      <c r="GY24" s="19"/>
      <c r="GZ24" s="19"/>
      <c r="HA24" s="20"/>
      <c r="HB24" s="20"/>
      <c r="HC24" s="20"/>
      <c r="HD24" s="20"/>
      <c r="HE24" s="20"/>
      <c r="HF24" s="20"/>
      <c r="HG24" s="20"/>
      <c r="HH24" s="20"/>
      <c r="HI24" s="19"/>
      <c r="HJ24" s="19"/>
    </row>
    <row r="25" spans="1:218" s="6" customFormat="1" ht="12.75" customHeight="1" x14ac:dyDescent="0.25">
      <c r="A25" s="12" t="s">
        <v>40</v>
      </c>
      <c r="B25" s="12">
        <v>3</v>
      </c>
      <c r="C25" s="24" t="e">
        <f>IF(LEFT('Results w relative recovery'!#REF!,1)="&lt;","",IF(LEFT('Results w relative recovery'!#REF!,1)="&lt;","&gt;",""))</f>
        <v>#REF!</v>
      </c>
      <c r="D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5" s="24" t="e">
        <f>IF(LEFT('Results w relative recovery'!#REF!,1)="&lt;","",IF(LEFT('Results w relative recovery'!#REF!,1)="&lt;","&gt;",""))</f>
        <v>#REF!</v>
      </c>
      <c r="F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5" s="24" t="e">
        <f>IF(LEFT('Results w relative recovery'!#REF!,1)="&lt;","",IF(LEFT('Results w relative recovery'!#REF!,1)="&lt;","&gt;",""))</f>
        <v>#REF!</v>
      </c>
      <c r="H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5" s="24" t="e">
        <f>IF(LEFT('Results w relative recovery'!#REF!,1)="&lt;","",IF(LEFT('Results w relative recovery'!#REF!,1)="&lt;","&gt;",""))</f>
        <v>#REF!</v>
      </c>
      <c r="J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5" s="24" t="e">
        <f>IF(LEFT('Results w relative recovery'!#REF!,1)="&lt;","",IF(LEFT('Results w relative recovery'!#REF!,1)="&lt;","&gt;",""))</f>
        <v>#REF!</v>
      </c>
      <c r="L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5" s="24" t="e">
        <f>IF(LEFT('Results w relative recovery'!#REF!,1)="&lt;","",IF(LEFT('Results w relative recovery'!#REF!,1)="&lt;","&gt;",""))</f>
        <v>#REF!</v>
      </c>
      <c r="N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5" s="24" t="e">
        <f>IF(LEFT('Results w relative recovery'!#REF!,1)="&lt;","",IF(LEFT('Results w relative recovery'!#REF!,1)="&lt;","&gt;",""))</f>
        <v>#REF!</v>
      </c>
      <c r="P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5" s="24" t="e">
        <f>IF(LEFT('Results w relative recovery'!#REF!,1)="&lt;","",IF(LEFT('Results w relative recovery'!#REF!,1)="&lt;","&gt;",""))</f>
        <v>#REF!</v>
      </c>
      <c r="R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5" s="24" t="e">
        <f>IF(LEFT('Results w relative recovery'!#REF!,1)="&lt;","",IF(LEFT('Results w relative recovery'!#REF!,1)="&lt;","&gt;",""))</f>
        <v>#REF!</v>
      </c>
      <c r="T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5" s="19"/>
      <c r="V25" s="19"/>
      <c r="W25" s="24" t="e">
        <f>IF(LEFT('Results w relative recovery'!#REF!,1)="&lt;","",IF(LEFT('Results w relative recovery'!#REF!,1)="&lt;","&gt;",""))</f>
        <v>#REF!</v>
      </c>
      <c r="X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5" s="24" t="e">
        <f>IF(LEFT('Results w relative recovery'!#REF!,1)="&lt;","",IF(LEFT('Results w relative recovery'!#REF!,1)="&lt;","&gt;",""))</f>
        <v>#REF!</v>
      </c>
      <c r="Z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5" s="24"/>
      <c r="AB25" s="19"/>
      <c r="AC25" s="24" t="e">
        <f>IF(LEFT('Results w relative recovery'!#REF!,1)="&lt;","",IF(LEFT('Results w relative recovery'!#REF!,1)="&lt;","&gt;",""))</f>
        <v>#REF!</v>
      </c>
      <c r="AD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5" s="19" t="e">
        <f>IF(LEFT('Results w relative recovery'!#REF!,1)="&lt;","",IF(LEFT('Results w relative recovery'!#REF!,1)="&lt;","&gt;",""))</f>
        <v>#REF!</v>
      </c>
      <c r="AF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5" s="24" t="e">
        <f>IF(LEFT('Results w relative recovery'!#REF!,1)="&lt;","",IF(LEFT('Results w relative recovery'!#REF!,1)="&lt;","&gt;",""))</f>
        <v>#REF!</v>
      </c>
      <c r="AH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5" s="24" t="e">
        <f>IF(LEFT('Results w relative recovery'!#REF!,1)="&lt;","",IF(LEFT('Results w relative recovery'!#REF!,1)="&lt;","&gt;",""))</f>
        <v>#REF!</v>
      </c>
      <c r="AJ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5" s="24" t="e">
        <f>IF(LEFT('Results w relative recovery'!#REF!,1)="&lt;","",IF(LEFT('Results w relative recovery'!#REF!,1)="&lt;","&gt;",""))</f>
        <v>#REF!</v>
      </c>
      <c r="AL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5" s="24" t="e">
        <f>IF(LEFT('Results w relative recovery'!#REF!,1)="&lt;","",IF(LEFT('Results w relative recovery'!#REF!,1)="&lt;","&gt;",""))</f>
        <v>#REF!</v>
      </c>
      <c r="AN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5" s="24" t="e">
        <f>IF(LEFT('Results w relative recovery'!#REF!,1)="&lt;","",IF(LEFT('Results w relative recovery'!#REF!,1)="&lt;","&gt;",""))</f>
        <v>#REF!</v>
      </c>
      <c r="AP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5" s="24" t="e">
        <f>IF(LEFT('Results w relative recovery'!#REF!,1)="&lt;","",IF(LEFT('Results w relative recovery'!#REF!,1)="&lt;","&gt;",""))</f>
        <v>#REF!</v>
      </c>
      <c r="AR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5" s="24" t="e">
        <f>IF(LEFT('Results w relative recovery'!#REF!,1)="&lt;","",IF(LEFT('Results w relative recovery'!#REF!,1)="&lt;","&gt;",""))</f>
        <v>#REF!</v>
      </c>
      <c r="AT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5" s="24" t="e">
        <f>IF(LEFT('Results w relative recovery'!#REF!,1)="&lt;","",IF(LEFT('Results w relative recovery'!#REF!,1)="&lt;","&gt;",""))</f>
        <v>#REF!</v>
      </c>
      <c r="AV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5" s="24"/>
      <c r="AX25" s="19"/>
      <c r="AY25" s="19" t="e">
        <f>IF(LEFT('Results w relative recovery'!#REF!,1)="&lt;","",IF(LEFT('Results w relative recovery'!#REF!,1)="&lt;","&gt;",""))</f>
        <v>#REF!</v>
      </c>
      <c r="AZ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5" s="19" t="e">
        <f>IF(LEFT('Results w relative recovery'!#REF!,1)="&lt;","",IF(LEFT('Results w relative recovery'!#REF!,1)="&lt;","&gt;",""))</f>
        <v>#REF!</v>
      </c>
      <c r="BB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5" s="24" t="e">
        <f>IF(LEFT('Results w relative recovery'!#REF!,1)="&lt;","",IF(LEFT('Results w relative recovery'!#REF!,1)="&lt;","&gt;",""))</f>
        <v>#REF!</v>
      </c>
      <c r="BD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5" s="24" t="e">
        <f>IF(LEFT('Results w relative recovery'!#REF!,1)="&lt;","",IF(LEFT('Results w relative recovery'!#REF!,1)="&lt;","&gt;",""))</f>
        <v>#REF!</v>
      </c>
      <c r="BF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5" s="24" t="e">
        <f>IF(LEFT('Results w relative recovery'!#REF!,1)="&lt;","",IF(LEFT('Results w relative recovery'!#REF!,1)="&lt;","&gt;",""))</f>
        <v>#REF!</v>
      </c>
      <c r="BH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5" s="24" t="e">
        <f>IF(LEFT('Results w relative recovery'!#REF!,1)="&lt;","",IF(LEFT('Results w relative recovery'!#REF!,1)="&lt;","&gt;",""))</f>
        <v>#REF!</v>
      </c>
      <c r="BJ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5" s="19" t="e">
        <f>IF(LEFT('Results w relative recovery'!#REF!,1)="&lt;","",IF(LEFT('Results w relative recovery'!#REF!,1)="&lt;","&gt;",""))</f>
        <v>#REF!</v>
      </c>
      <c r="BL2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5" s="23"/>
      <c r="BN25" s="23"/>
      <c r="BO25" s="22"/>
      <c r="BP25" s="19"/>
      <c r="BQ25" s="19"/>
      <c r="BR25" s="19"/>
      <c r="BS25" s="19"/>
      <c r="BT25" s="19"/>
      <c r="BU25" s="22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22"/>
      <c r="CH25" s="19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3"/>
      <c r="DD25" s="21"/>
      <c r="DE25" s="3"/>
      <c r="DF25" s="21"/>
      <c r="DG25" s="3"/>
      <c r="DH25" s="21"/>
      <c r="DI25" s="3"/>
      <c r="DJ25" s="21"/>
      <c r="DK25" s="3"/>
      <c r="DL25" s="21"/>
      <c r="DM25" s="3"/>
      <c r="DN25" s="21"/>
      <c r="DO25" s="3"/>
      <c r="DP25" s="21"/>
      <c r="DQ25" s="3"/>
      <c r="DR25" s="21"/>
      <c r="DS25" s="3"/>
      <c r="DT25" s="21"/>
      <c r="DU25" s="21" t="e">
        <f>IF(LEFT('Results w relative recovery'!#REF!,1)="&lt;","",IF(LEFT('Results w relative recovery'!#REF!,1)="&lt;","&gt;",""))</f>
        <v>#REF!</v>
      </c>
      <c r="DV2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5" s="21" t="e">
        <f>IF(LEFT('Results w relative recovery'!#REF!,1)="&lt;","",IF(LEFT('Results w relative recovery'!#REF!,1)="&lt;","&gt;",""))</f>
        <v>#REF!</v>
      </c>
      <c r="DX2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5" s="21" t="e">
        <f>IF(LEFT('Results w relative recovery'!#REF!,1)="&lt;","",IF(LEFT('Results w relative recovery'!#REF!,1)="&lt;","&gt;",""))</f>
        <v>#REF!</v>
      </c>
      <c r="DZ2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5" s="21" t="e">
        <f>IF(LEFT('Results w relative recovery'!#REF!,1)="&lt;","",IF(LEFT('Results w relative recovery'!#REF!,1)="&lt;","&gt;",""))</f>
        <v>#REF!</v>
      </c>
      <c r="EB2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5" s="21" t="e">
        <f>IF(LEFT('Results w relative recovery'!#REF!,1)="&lt;","",IF(LEFT('Results w relative recovery'!#REF!,1)="&lt;","&gt;",""))</f>
        <v>#REF!</v>
      </c>
      <c r="ED2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5" s="21" t="e">
        <f>IF(LEFT('Results w relative recovery'!#REF!,1)="&lt;","",IF(LEFT('Results w relative recovery'!#REF!,1)="&lt;","&gt;",""))</f>
        <v>#REF!</v>
      </c>
      <c r="EF2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5" s="21" t="e">
        <f>IF(LEFT('Results w relative recovery'!#REF!,1)="&lt;","",IF(LEFT('Results w relative recovery'!#REF!,1)="&lt;","&gt;",""))</f>
        <v>#REF!</v>
      </c>
      <c r="EH2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5" s="21" t="e">
        <f>IF(LEFT('Results w relative recovery'!#REF!,1)="&lt;","",IF(LEFT('Results w relative recovery'!#REF!,1)="&lt;","&gt;",""))</f>
        <v>#REF!</v>
      </c>
      <c r="EJ2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5" s="21" t="e">
        <f>IF(LEFT('Results w relative recovery'!#REF!,1)="&lt;","",IF(LEFT('Results w relative recovery'!#REF!,1)="&lt;","&gt;",""))</f>
        <v>#REF!</v>
      </c>
      <c r="EL2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5" s="21"/>
      <c r="EN25" s="21"/>
      <c r="EO25" s="21"/>
      <c r="EP25" s="21"/>
      <c r="EQ25" s="21"/>
      <c r="ER25" s="19"/>
      <c r="ES25" s="21"/>
      <c r="ET25" s="58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19"/>
      <c r="FM25" s="21"/>
      <c r="FN25" s="58"/>
      <c r="FO25" s="19"/>
      <c r="FP25" s="19"/>
      <c r="FQ25" s="20"/>
      <c r="FR25" s="20"/>
      <c r="FS25" s="20"/>
      <c r="FT25" s="20"/>
      <c r="FU25" s="20"/>
      <c r="FV25" s="20"/>
      <c r="FW25" s="20"/>
      <c r="FX25" s="20"/>
      <c r="FY25" s="19"/>
      <c r="FZ25" s="19"/>
      <c r="GA25" s="19"/>
      <c r="GB25" s="19"/>
      <c r="GC25" s="20"/>
      <c r="GD25" s="20"/>
      <c r="GE25" s="20"/>
      <c r="GF25" s="20"/>
      <c r="GG25" s="19"/>
      <c r="GH25" s="19"/>
      <c r="GI25" s="20"/>
      <c r="GJ25" s="20"/>
      <c r="GK25" s="20"/>
      <c r="GL25" s="20"/>
      <c r="GM25" s="20"/>
      <c r="GN25" s="20"/>
      <c r="GO25" s="20"/>
      <c r="GP25" s="20"/>
      <c r="GQ25" s="19"/>
      <c r="GR25" s="19"/>
      <c r="GS25" s="19"/>
      <c r="GT25" s="19"/>
      <c r="GU25" s="20"/>
      <c r="GV25" s="20"/>
      <c r="GW25" s="20"/>
      <c r="GX25" s="20"/>
      <c r="GY25" s="19"/>
      <c r="GZ25" s="19"/>
      <c r="HA25" s="20"/>
      <c r="HB25" s="20"/>
      <c r="HC25" s="20"/>
      <c r="HD25" s="20"/>
      <c r="HE25" s="20"/>
      <c r="HF25" s="20"/>
      <c r="HG25" s="20"/>
      <c r="HH25" s="20"/>
      <c r="HI25" s="19"/>
      <c r="HJ25" s="19"/>
    </row>
    <row r="26" spans="1:218" s="6" customFormat="1" ht="12.75" customHeight="1" x14ac:dyDescent="0.25">
      <c r="A26" s="12" t="s">
        <v>41</v>
      </c>
      <c r="B26" s="12">
        <v>1</v>
      </c>
      <c r="C26" s="24" t="e">
        <f>IF(LEFT('Results w relative recovery'!#REF!,1)="&lt;","",IF(LEFT('Results w relative recovery'!#REF!,1)="&lt;","&gt;",""))</f>
        <v>#REF!</v>
      </c>
      <c r="D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6" s="24" t="e">
        <f>IF(LEFT('Results w relative recovery'!#REF!,1)="&lt;","",IF(LEFT('Results w relative recovery'!#REF!,1)="&lt;","&gt;",""))</f>
        <v>#REF!</v>
      </c>
      <c r="F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6" s="24" t="e">
        <f>IF(LEFT('Results w relative recovery'!#REF!,1)="&lt;","",IF(LEFT('Results w relative recovery'!#REF!,1)="&lt;","&gt;",""))</f>
        <v>#REF!</v>
      </c>
      <c r="H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6" s="24" t="e">
        <f>IF(LEFT('Results w relative recovery'!#REF!,1)="&lt;","",IF(LEFT('Results w relative recovery'!#REF!,1)="&lt;","&gt;",""))</f>
        <v>#REF!</v>
      </c>
      <c r="J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6" s="24" t="e">
        <f>IF(LEFT('Results w relative recovery'!#REF!,1)="&lt;","",IF(LEFT('Results w relative recovery'!#REF!,1)="&lt;","&gt;",""))</f>
        <v>#REF!</v>
      </c>
      <c r="L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6" s="24" t="e">
        <f>IF(LEFT('Results w relative recovery'!#REF!,1)="&lt;","",IF(LEFT('Results w relative recovery'!#REF!,1)="&lt;","&gt;",""))</f>
        <v>#REF!</v>
      </c>
      <c r="N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6" s="24" t="e">
        <f>IF(LEFT('Results w relative recovery'!#REF!,1)="&lt;","",IF(LEFT('Results w relative recovery'!#REF!,1)="&lt;","&gt;",""))</f>
        <v>#REF!</v>
      </c>
      <c r="P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6" s="24" t="e">
        <f>IF(LEFT('Results w relative recovery'!#REF!,1)="&lt;","",IF(LEFT('Results w relative recovery'!#REF!,1)="&lt;","&gt;",""))</f>
        <v>#REF!</v>
      </c>
      <c r="R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6" s="24" t="e">
        <f>IF(LEFT('Results w relative recovery'!#REF!,1)="&lt;","",IF(LEFT('Results w relative recovery'!#REF!,1)="&lt;","&gt;",""))</f>
        <v>#REF!</v>
      </c>
      <c r="T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6" s="19"/>
      <c r="V26" s="19"/>
      <c r="W26" s="24" t="e">
        <f>IF(LEFT('Results w relative recovery'!#REF!,1)="&lt;","",IF(LEFT('Results w relative recovery'!#REF!,1)="&lt;","&gt;",""))</f>
        <v>#REF!</v>
      </c>
      <c r="X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6" s="24" t="e">
        <f>IF(LEFT('Results w relative recovery'!#REF!,1)="&lt;","",IF(LEFT('Results w relative recovery'!#REF!,1)="&lt;","&gt;",""))</f>
        <v>#REF!</v>
      </c>
      <c r="Z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6" s="24"/>
      <c r="AB26" s="19"/>
      <c r="AC26" s="24" t="e">
        <f>IF(LEFT('Results w relative recovery'!#REF!,1)="&lt;","",IF(LEFT('Results w relative recovery'!#REF!,1)="&lt;","&gt;",""))</f>
        <v>#REF!</v>
      </c>
      <c r="AD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6" s="19" t="e">
        <f>IF(LEFT('Results w relative recovery'!#REF!,1)="&lt;","",IF(LEFT('Results w relative recovery'!#REF!,1)="&lt;","&gt;",""))</f>
        <v>#REF!</v>
      </c>
      <c r="AF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6" s="24" t="e">
        <f>IF(LEFT('Results w relative recovery'!#REF!,1)="&lt;","",IF(LEFT('Results w relative recovery'!#REF!,1)="&lt;","&gt;",""))</f>
        <v>#REF!</v>
      </c>
      <c r="AH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6" s="24" t="e">
        <f>IF(LEFT('Results w relative recovery'!#REF!,1)="&lt;","",IF(LEFT('Results w relative recovery'!#REF!,1)="&lt;","&gt;",""))</f>
        <v>#REF!</v>
      </c>
      <c r="AJ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6" s="24" t="e">
        <f>IF(LEFT('Results w relative recovery'!#REF!,1)="&lt;","",IF(LEFT('Results w relative recovery'!#REF!,1)="&lt;","&gt;",""))</f>
        <v>#REF!</v>
      </c>
      <c r="AL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6" s="24" t="e">
        <f>IF(LEFT('Results w relative recovery'!#REF!,1)="&lt;","",IF(LEFT('Results w relative recovery'!#REF!,1)="&lt;","&gt;",""))</f>
        <v>#REF!</v>
      </c>
      <c r="AN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6" s="24" t="e">
        <f>IF(LEFT('Results w relative recovery'!#REF!,1)="&lt;","",IF(LEFT('Results w relative recovery'!#REF!,1)="&lt;","&gt;",""))</f>
        <v>#REF!</v>
      </c>
      <c r="AP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6" s="24" t="e">
        <f>IF(LEFT('Results w relative recovery'!#REF!,1)="&lt;","",IF(LEFT('Results w relative recovery'!#REF!,1)="&lt;","&gt;",""))</f>
        <v>#REF!</v>
      </c>
      <c r="AR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6" s="24" t="e">
        <f>IF(LEFT('Results w relative recovery'!#REF!,1)="&lt;","",IF(LEFT('Results w relative recovery'!#REF!,1)="&lt;","&gt;",""))</f>
        <v>#REF!</v>
      </c>
      <c r="AT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6" s="24" t="e">
        <f>IF(LEFT('Results w relative recovery'!#REF!,1)="&lt;","",IF(LEFT('Results w relative recovery'!#REF!,1)="&lt;","&gt;",""))</f>
        <v>#REF!</v>
      </c>
      <c r="AV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6" s="24"/>
      <c r="AX26" s="19"/>
      <c r="AY26" s="19" t="e">
        <f>IF(LEFT('Results w relative recovery'!#REF!,1)="&lt;","",IF(LEFT('Results w relative recovery'!#REF!,1)="&lt;","&gt;",""))</f>
        <v>#REF!</v>
      </c>
      <c r="AZ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6" s="19" t="e">
        <f>IF(LEFT('Results w relative recovery'!#REF!,1)="&lt;","",IF(LEFT('Results w relative recovery'!#REF!,1)="&lt;","&gt;",""))</f>
        <v>#REF!</v>
      </c>
      <c r="BB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6" s="24" t="e">
        <f>IF(LEFT('Results w relative recovery'!#REF!,1)="&lt;","",IF(LEFT('Results w relative recovery'!#REF!,1)="&lt;","&gt;",""))</f>
        <v>#REF!</v>
      </c>
      <c r="BD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6" s="24" t="e">
        <f>IF(LEFT('Results w relative recovery'!#REF!,1)="&lt;","",IF(LEFT('Results w relative recovery'!#REF!,1)="&lt;","&gt;",""))</f>
        <v>#REF!</v>
      </c>
      <c r="BF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6" s="24" t="e">
        <f>IF(LEFT('Results w relative recovery'!#REF!,1)="&lt;","",IF(LEFT('Results w relative recovery'!#REF!,1)="&lt;","&gt;",""))</f>
        <v>#REF!</v>
      </c>
      <c r="BH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6" s="24" t="e">
        <f>IF(LEFT('Results w relative recovery'!#REF!,1)="&lt;","",IF(LEFT('Results w relative recovery'!#REF!,1)="&lt;","&gt;",""))</f>
        <v>#REF!</v>
      </c>
      <c r="BJ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6" s="19" t="e">
        <f>IF(LEFT('Results w relative recovery'!#REF!,1)="&lt;","",IF(LEFT('Results w relative recovery'!#REF!,1)="&lt;","&gt;",""))</f>
        <v>#REF!</v>
      </c>
      <c r="BL2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6" s="23"/>
      <c r="BN26" s="23"/>
      <c r="BO26" s="22"/>
      <c r="BP26" s="19"/>
      <c r="BQ26" s="19"/>
      <c r="BR26" s="19"/>
      <c r="BS26" s="19"/>
      <c r="BT26" s="19"/>
      <c r="BU26" s="22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22"/>
      <c r="CH26" s="19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3"/>
      <c r="DD26" s="21"/>
      <c r="DE26" s="3"/>
      <c r="DF26" s="21"/>
      <c r="DG26" s="3"/>
      <c r="DH26" s="21"/>
      <c r="DI26" s="3"/>
      <c r="DJ26" s="21"/>
      <c r="DK26" s="3"/>
      <c r="DL26" s="21"/>
      <c r="DM26" s="3"/>
      <c r="DN26" s="21"/>
      <c r="DO26" s="3"/>
      <c r="DP26" s="21"/>
      <c r="DQ26" s="3"/>
      <c r="DR26" s="21"/>
      <c r="DS26" s="3"/>
      <c r="DT26" s="21"/>
      <c r="DU26" s="21" t="e">
        <f>IF(LEFT('Results w relative recovery'!#REF!,1)="&lt;","",IF(LEFT('Results w relative recovery'!#REF!,1)="&lt;","&gt;",""))</f>
        <v>#REF!</v>
      </c>
      <c r="DV2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6" s="21" t="e">
        <f>IF(LEFT('Results w relative recovery'!#REF!,1)="&lt;","",IF(LEFT('Results w relative recovery'!#REF!,1)="&lt;","&gt;",""))</f>
        <v>#REF!</v>
      </c>
      <c r="DX2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6" s="21" t="e">
        <f>IF(LEFT('Results w relative recovery'!#REF!,1)="&lt;","",IF(LEFT('Results w relative recovery'!#REF!,1)="&lt;","&gt;",""))</f>
        <v>#REF!</v>
      </c>
      <c r="DZ2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6" s="21" t="e">
        <f>IF(LEFT('Results w relative recovery'!#REF!,1)="&lt;","",IF(LEFT('Results w relative recovery'!#REF!,1)="&lt;","&gt;",""))</f>
        <v>#REF!</v>
      </c>
      <c r="EB2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6" s="21" t="e">
        <f>IF(LEFT('Results w relative recovery'!#REF!,1)="&lt;","",IF(LEFT('Results w relative recovery'!#REF!,1)="&lt;","&gt;",""))</f>
        <v>#REF!</v>
      </c>
      <c r="ED2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6" s="21" t="e">
        <f>IF(LEFT('Results w relative recovery'!#REF!,1)="&lt;","",IF(LEFT('Results w relative recovery'!#REF!,1)="&lt;","&gt;",""))</f>
        <v>#REF!</v>
      </c>
      <c r="EF2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6" s="21" t="e">
        <f>IF(LEFT('Results w relative recovery'!#REF!,1)="&lt;","",IF(LEFT('Results w relative recovery'!#REF!,1)="&lt;","&gt;",""))</f>
        <v>#REF!</v>
      </c>
      <c r="EH2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6" s="21" t="e">
        <f>IF(LEFT('Results w relative recovery'!#REF!,1)="&lt;","",IF(LEFT('Results w relative recovery'!#REF!,1)="&lt;","&gt;",""))</f>
        <v>#REF!</v>
      </c>
      <c r="EJ2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6" s="21" t="e">
        <f>IF(LEFT('Results w relative recovery'!#REF!,1)="&lt;","",IF(LEFT('Results w relative recovery'!#REF!,1)="&lt;","&gt;",""))</f>
        <v>#REF!</v>
      </c>
      <c r="EL2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6" s="21"/>
      <c r="EN26" s="21"/>
      <c r="EO26" s="21"/>
      <c r="EP26" s="21"/>
      <c r="EQ26" s="21"/>
      <c r="ER26" s="19"/>
      <c r="ES26" s="21"/>
      <c r="ET26" s="59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19"/>
      <c r="FM26" s="21"/>
      <c r="FN26" s="58"/>
      <c r="FO26" s="19"/>
      <c r="FP26" s="19"/>
      <c r="FQ26" s="20"/>
      <c r="FR26" s="20"/>
      <c r="FS26" s="20"/>
      <c r="FT26" s="20"/>
      <c r="FU26" s="20"/>
      <c r="FV26" s="20"/>
      <c r="FW26" s="20"/>
      <c r="FX26" s="20"/>
      <c r="FY26" s="19"/>
      <c r="FZ26" s="19"/>
      <c r="GA26" s="19"/>
      <c r="GB26" s="19"/>
      <c r="GC26" s="20"/>
      <c r="GD26" s="20"/>
      <c r="GE26" s="20"/>
      <c r="GF26" s="20"/>
      <c r="GG26" s="19"/>
      <c r="GH26" s="19"/>
      <c r="GI26" s="20"/>
      <c r="GJ26" s="20"/>
      <c r="GK26" s="20"/>
      <c r="GL26" s="20"/>
      <c r="GM26" s="20"/>
      <c r="GN26" s="20"/>
      <c r="GO26" s="20"/>
      <c r="GP26" s="20"/>
      <c r="GQ26" s="19"/>
      <c r="GR26" s="19"/>
      <c r="GS26" s="19"/>
      <c r="GT26" s="19"/>
      <c r="GU26" s="20"/>
      <c r="GV26" s="20"/>
      <c r="GW26" s="20"/>
      <c r="GX26" s="20"/>
      <c r="GY26" s="19"/>
      <c r="GZ26" s="19"/>
      <c r="HA26" s="20"/>
      <c r="HB26" s="20"/>
      <c r="HC26" s="20"/>
      <c r="HD26" s="20"/>
      <c r="HE26" s="20"/>
      <c r="HF26" s="20"/>
      <c r="HG26" s="20"/>
      <c r="HH26" s="20"/>
      <c r="HI26" s="19"/>
      <c r="HJ26" s="19"/>
    </row>
    <row r="27" spans="1:218" s="6" customFormat="1" ht="15" x14ac:dyDescent="0.25">
      <c r="A27" s="12" t="s">
        <v>42</v>
      </c>
      <c r="B27" s="12">
        <v>3</v>
      </c>
      <c r="C27" s="24" t="e">
        <f>IF(LEFT('Results w relative recovery'!#REF!,1)="&lt;","",IF(LEFT('Results w relative recovery'!#REF!,1)="&lt;","&gt;",""))</f>
        <v>#REF!</v>
      </c>
      <c r="D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7" s="24" t="e">
        <f>IF(LEFT('Results w relative recovery'!#REF!,1)="&lt;","",IF(LEFT('Results w relative recovery'!#REF!,1)="&lt;","&gt;",""))</f>
        <v>#REF!</v>
      </c>
      <c r="F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7" s="24" t="e">
        <f>IF(LEFT('Results w relative recovery'!#REF!,1)="&lt;","",IF(LEFT('Results w relative recovery'!#REF!,1)="&lt;","&gt;",""))</f>
        <v>#REF!</v>
      </c>
      <c r="H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7" s="24" t="e">
        <f>IF(LEFT('Results w relative recovery'!#REF!,1)="&lt;","",IF(LEFT('Results w relative recovery'!#REF!,1)="&lt;","&gt;",""))</f>
        <v>#REF!</v>
      </c>
      <c r="J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7" s="24" t="e">
        <f>IF(LEFT('Results w relative recovery'!#REF!,1)="&lt;","",IF(LEFT('Results w relative recovery'!#REF!,1)="&lt;","&gt;",""))</f>
        <v>#REF!</v>
      </c>
      <c r="L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7" s="24" t="e">
        <f>IF(LEFT('Results w relative recovery'!#REF!,1)="&lt;","",IF(LEFT('Results w relative recovery'!#REF!,1)="&lt;","&gt;",""))</f>
        <v>#REF!</v>
      </c>
      <c r="N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7" s="24" t="e">
        <f>IF(LEFT('Results w relative recovery'!#REF!,1)="&lt;","",IF(LEFT('Results w relative recovery'!#REF!,1)="&lt;","&gt;",""))</f>
        <v>#REF!</v>
      </c>
      <c r="P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7" s="24" t="e">
        <f>IF(LEFT('Results w relative recovery'!#REF!,1)="&lt;","",IF(LEFT('Results w relative recovery'!#REF!,1)="&lt;","&gt;",""))</f>
        <v>#REF!</v>
      </c>
      <c r="R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7" s="24" t="e">
        <f>IF(LEFT('Results w relative recovery'!#REF!,1)="&lt;","",IF(LEFT('Results w relative recovery'!#REF!,1)="&lt;","&gt;",""))</f>
        <v>#REF!</v>
      </c>
      <c r="T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7" s="19"/>
      <c r="V27" s="19"/>
      <c r="W27" s="24" t="e">
        <f>IF(LEFT('Results w relative recovery'!#REF!,1)="&lt;","",IF(LEFT('Results w relative recovery'!#REF!,1)="&lt;","&gt;",""))</f>
        <v>#REF!</v>
      </c>
      <c r="X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7" s="24" t="e">
        <f>IF(LEFT('Results w relative recovery'!#REF!,1)="&lt;","",IF(LEFT('Results w relative recovery'!#REF!,1)="&lt;","&gt;",""))</f>
        <v>#REF!</v>
      </c>
      <c r="Z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7" s="24"/>
      <c r="AB27" s="19"/>
      <c r="AC27" s="24" t="e">
        <f>IF(LEFT('Results w relative recovery'!#REF!,1)="&lt;","",IF(LEFT('Results w relative recovery'!#REF!,1)="&lt;","&gt;",""))</f>
        <v>#REF!</v>
      </c>
      <c r="AD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7" s="19" t="e">
        <f>IF(LEFT('Results w relative recovery'!#REF!,1)="&lt;","",IF(LEFT('Results w relative recovery'!#REF!,1)="&lt;","&gt;",""))</f>
        <v>#REF!</v>
      </c>
      <c r="AF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7" s="24" t="e">
        <f>IF(LEFT('Results w relative recovery'!#REF!,1)="&lt;","",IF(LEFT('Results w relative recovery'!#REF!,1)="&lt;","&gt;",""))</f>
        <v>#REF!</v>
      </c>
      <c r="AH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7" s="24" t="e">
        <f>IF(LEFT('Results w relative recovery'!#REF!,1)="&lt;","",IF(LEFT('Results w relative recovery'!#REF!,1)="&lt;","&gt;",""))</f>
        <v>#REF!</v>
      </c>
      <c r="AJ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7" s="24" t="e">
        <f>IF(LEFT('Results w relative recovery'!#REF!,1)="&lt;","",IF(LEFT('Results w relative recovery'!#REF!,1)="&lt;","&gt;",""))</f>
        <v>#REF!</v>
      </c>
      <c r="AL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7" s="24" t="e">
        <f>IF(LEFT('Results w relative recovery'!#REF!,1)="&lt;","",IF(LEFT('Results w relative recovery'!#REF!,1)="&lt;","&gt;",""))</f>
        <v>#REF!</v>
      </c>
      <c r="AN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7" s="24" t="e">
        <f>IF(LEFT('Results w relative recovery'!#REF!,1)="&lt;","",IF(LEFT('Results w relative recovery'!#REF!,1)="&lt;","&gt;",""))</f>
        <v>#REF!</v>
      </c>
      <c r="AP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7" s="24" t="e">
        <f>IF(LEFT('Results w relative recovery'!#REF!,1)="&lt;","",IF(LEFT('Results w relative recovery'!#REF!,1)="&lt;","&gt;",""))</f>
        <v>#REF!</v>
      </c>
      <c r="AR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7" s="24" t="e">
        <f>IF(LEFT('Results w relative recovery'!#REF!,1)="&lt;","",IF(LEFT('Results w relative recovery'!#REF!,1)="&lt;","&gt;",""))</f>
        <v>#REF!</v>
      </c>
      <c r="AT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7" s="24" t="e">
        <f>IF(LEFT('Results w relative recovery'!#REF!,1)="&lt;","",IF(LEFT('Results w relative recovery'!#REF!,1)="&lt;","&gt;",""))</f>
        <v>#REF!</v>
      </c>
      <c r="AV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7" s="24"/>
      <c r="AX27" s="19"/>
      <c r="AY27" s="19" t="e">
        <f>IF(LEFT('Results w relative recovery'!#REF!,1)="&lt;","",IF(LEFT('Results w relative recovery'!#REF!,1)="&lt;","&gt;",""))</f>
        <v>#REF!</v>
      </c>
      <c r="AZ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7" s="19" t="e">
        <f>IF(LEFT('Results w relative recovery'!#REF!,1)="&lt;","",IF(LEFT('Results w relative recovery'!#REF!,1)="&lt;","&gt;",""))</f>
        <v>#REF!</v>
      </c>
      <c r="BB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7" s="24" t="e">
        <f>IF(LEFT('Results w relative recovery'!#REF!,1)="&lt;","",IF(LEFT('Results w relative recovery'!#REF!,1)="&lt;","&gt;",""))</f>
        <v>#REF!</v>
      </c>
      <c r="BD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7" s="24" t="e">
        <f>IF(LEFT('Results w relative recovery'!#REF!,1)="&lt;","",IF(LEFT('Results w relative recovery'!#REF!,1)="&lt;","&gt;",""))</f>
        <v>#REF!</v>
      </c>
      <c r="BF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7" s="24" t="e">
        <f>IF(LEFT('Results w relative recovery'!#REF!,1)="&lt;","",IF(LEFT('Results w relative recovery'!#REF!,1)="&lt;","&gt;",""))</f>
        <v>#REF!</v>
      </c>
      <c r="BH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7" s="24" t="e">
        <f>IF(LEFT('Results w relative recovery'!#REF!,1)="&lt;","",IF(LEFT('Results w relative recovery'!#REF!,1)="&lt;","&gt;",""))</f>
        <v>#REF!</v>
      </c>
      <c r="BJ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7" s="19" t="e">
        <f>IF(LEFT('Results w relative recovery'!#REF!,1)="&lt;","",IF(LEFT('Results w relative recovery'!#REF!,1)="&lt;","&gt;",""))</f>
        <v>#REF!</v>
      </c>
      <c r="BL2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7" s="23"/>
      <c r="BN27" s="23"/>
      <c r="BO27" s="22"/>
      <c r="BP27" s="19"/>
      <c r="BQ27" s="19"/>
      <c r="BR27" s="19"/>
      <c r="BS27" s="19"/>
      <c r="BT27" s="19"/>
      <c r="BU27" s="22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22"/>
      <c r="CH27" s="19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3"/>
      <c r="DD27" s="21"/>
      <c r="DE27" s="3"/>
      <c r="DF27" s="21"/>
      <c r="DG27" s="3"/>
      <c r="DH27" s="21"/>
      <c r="DI27" s="3"/>
      <c r="DJ27" s="21"/>
      <c r="DK27" s="3"/>
      <c r="DL27" s="21"/>
      <c r="DM27" s="3"/>
      <c r="DN27" s="21"/>
      <c r="DO27" s="3"/>
      <c r="DP27" s="21"/>
      <c r="DQ27" s="3"/>
      <c r="DR27" s="21"/>
      <c r="DS27" s="3"/>
      <c r="DT27" s="21"/>
      <c r="DU27" s="21" t="e">
        <f>IF(LEFT('Results w relative recovery'!#REF!,1)="&lt;","",IF(LEFT('Results w relative recovery'!#REF!,1)="&lt;","&gt;",""))</f>
        <v>#REF!</v>
      </c>
      <c r="DV2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7" s="21" t="e">
        <f>IF(LEFT('Results w relative recovery'!#REF!,1)="&lt;","",IF(LEFT('Results w relative recovery'!#REF!,1)="&lt;","&gt;",""))</f>
        <v>#REF!</v>
      </c>
      <c r="DX2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7" s="21" t="e">
        <f>IF(LEFT('Results w relative recovery'!#REF!,1)="&lt;","",IF(LEFT('Results w relative recovery'!#REF!,1)="&lt;","&gt;",""))</f>
        <v>#REF!</v>
      </c>
      <c r="DZ2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7" s="21" t="e">
        <f>IF(LEFT('Results w relative recovery'!#REF!,1)="&lt;","",IF(LEFT('Results w relative recovery'!#REF!,1)="&lt;","&gt;",""))</f>
        <v>#REF!</v>
      </c>
      <c r="EB2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7" s="21" t="e">
        <f>IF(LEFT('Results w relative recovery'!#REF!,1)="&lt;","",IF(LEFT('Results w relative recovery'!#REF!,1)="&lt;","&gt;",""))</f>
        <v>#REF!</v>
      </c>
      <c r="ED2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7" s="21" t="e">
        <f>IF(LEFT('Results w relative recovery'!#REF!,1)="&lt;","",IF(LEFT('Results w relative recovery'!#REF!,1)="&lt;","&gt;",""))</f>
        <v>#REF!</v>
      </c>
      <c r="EF2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7" s="21" t="e">
        <f>IF(LEFT('Results w relative recovery'!#REF!,1)="&lt;","",IF(LEFT('Results w relative recovery'!#REF!,1)="&lt;","&gt;",""))</f>
        <v>#REF!</v>
      </c>
      <c r="EH2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7" s="21" t="e">
        <f>IF(LEFT('Results w relative recovery'!#REF!,1)="&lt;","",IF(LEFT('Results w relative recovery'!#REF!,1)="&lt;","&gt;",""))</f>
        <v>#REF!</v>
      </c>
      <c r="EJ2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7" s="21" t="e">
        <f>IF(LEFT('Results w relative recovery'!#REF!,1)="&lt;","",IF(LEFT('Results w relative recovery'!#REF!,1)="&lt;","&gt;",""))</f>
        <v>#REF!</v>
      </c>
      <c r="EL2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7" s="21"/>
      <c r="EN27" s="21"/>
      <c r="EO27" s="21"/>
      <c r="EP27" s="21"/>
      <c r="EQ27" s="21"/>
      <c r="ER27" s="19"/>
      <c r="ES27" s="21"/>
      <c r="ET27" s="58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19"/>
      <c r="FM27" s="21"/>
      <c r="FN27" s="58"/>
      <c r="FO27" s="19"/>
      <c r="FP27" s="19"/>
      <c r="FQ27" s="20"/>
      <c r="FR27" s="20"/>
      <c r="FS27" s="20"/>
      <c r="FT27" s="20"/>
      <c r="FU27" s="20"/>
      <c r="FV27" s="20"/>
      <c r="FW27" s="20"/>
      <c r="FX27" s="20"/>
      <c r="FY27" s="19"/>
      <c r="FZ27" s="19"/>
      <c r="GA27" s="19"/>
      <c r="GB27" s="19"/>
      <c r="GC27" s="20"/>
      <c r="GD27" s="20"/>
      <c r="GE27" s="20"/>
      <c r="GF27" s="20"/>
      <c r="GG27" s="19"/>
      <c r="GH27" s="19"/>
      <c r="GI27" s="20"/>
      <c r="GJ27" s="20"/>
      <c r="GK27" s="20"/>
      <c r="GL27" s="20"/>
      <c r="GM27" s="20"/>
      <c r="GN27" s="20"/>
      <c r="GO27" s="20"/>
      <c r="GP27" s="20"/>
      <c r="GQ27" s="19"/>
      <c r="GR27" s="19"/>
      <c r="GS27" s="19"/>
      <c r="GT27" s="19"/>
      <c r="GU27" s="20"/>
      <c r="GV27" s="20"/>
      <c r="GW27" s="20"/>
      <c r="GX27" s="20"/>
      <c r="GY27" s="19"/>
      <c r="GZ27" s="19"/>
      <c r="HA27" s="20"/>
      <c r="HB27" s="20"/>
      <c r="HC27" s="20"/>
      <c r="HD27" s="20"/>
      <c r="HE27" s="20"/>
      <c r="HF27" s="20"/>
      <c r="HG27" s="20"/>
      <c r="HH27" s="20"/>
      <c r="HI27" s="19"/>
      <c r="HJ27" s="19"/>
    </row>
    <row r="28" spans="1:218" s="6" customFormat="1" ht="15" x14ac:dyDescent="0.25">
      <c r="A28" s="12" t="s">
        <v>19</v>
      </c>
      <c r="B28" s="12">
        <v>1</v>
      </c>
      <c r="C28" s="24" t="e">
        <f>IF(LEFT('Results w relative recovery'!#REF!,1)="&lt;","",IF(LEFT('Results w relative recovery'!#REF!,1)="&lt;","&gt;",""))</f>
        <v>#REF!</v>
      </c>
      <c r="D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8" s="24" t="e">
        <f>IF(LEFT('Results w relative recovery'!#REF!,1)="&lt;","",IF(LEFT('Results w relative recovery'!#REF!,1)="&lt;","&gt;",""))</f>
        <v>#REF!</v>
      </c>
      <c r="F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8" s="24" t="e">
        <f>IF(LEFT('Results w relative recovery'!#REF!,1)="&lt;","",IF(LEFT('Results w relative recovery'!#REF!,1)="&lt;","&gt;",""))</f>
        <v>#REF!</v>
      </c>
      <c r="H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8" s="24" t="e">
        <f>IF(LEFT('Results w relative recovery'!#REF!,1)="&lt;","",IF(LEFT('Results w relative recovery'!#REF!,1)="&lt;","&gt;",""))</f>
        <v>#REF!</v>
      </c>
      <c r="J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8" s="24" t="e">
        <f>IF(LEFT('Results w relative recovery'!#REF!,1)="&lt;","",IF(LEFT('Results w relative recovery'!#REF!,1)="&lt;","&gt;",""))</f>
        <v>#REF!</v>
      </c>
      <c r="L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8" s="24" t="e">
        <f>IF(LEFT('Results w relative recovery'!#REF!,1)="&lt;","",IF(LEFT('Results w relative recovery'!#REF!,1)="&lt;","&gt;",""))</f>
        <v>#REF!</v>
      </c>
      <c r="N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8" s="24" t="e">
        <f>IF(LEFT('Results w relative recovery'!#REF!,1)="&lt;","",IF(LEFT('Results w relative recovery'!#REF!,1)="&lt;","&gt;",""))</f>
        <v>#REF!</v>
      </c>
      <c r="P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8" s="24" t="e">
        <f>IF(LEFT('Results w relative recovery'!#REF!,1)="&lt;","",IF(LEFT('Results w relative recovery'!#REF!,1)="&lt;","&gt;",""))</f>
        <v>#REF!</v>
      </c>
      <c r="R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8" s="24" t="e">
        <f>IF(LEFT('Results w relative recovery'!#REF!,1)="&lt;","",IF(LEFT('Results w relative recovery'!#REF!,1)="&lt;","&gt;",""))</f>
        <v>#REF!</v>
      </c>
      <c r="T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8" s="19"/>
      <c r="V28" s="19"/>
      <c r="W28" s="24" t="e">
        <f>IF(LEFT('Results w relative recovery'!#REF!,1)="&lt;","",IF(LEFT('Results w relative recovery'!#REF!,1)="&lt;","&gt;",""))</f>
        <v>#REF!</v>
      </c>
      <c r="X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8" s="24" t="e">
        <f>IF(LEFT('Results w relative recovery'!#REF!,1)="&lt;","",IF(LEFT('Results w relative recovery'!#REF!,1)="&lt;","&gt;",""))</f>
        <v>#REF!</v>
      </c>
      <c r="Z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8" s="24"/>
      <c r="AB28" s="19"/>
      <c r="AC28" s="24" t="e">
        <f>IF(LEFT('Results w relative recovery'!#REF!,1)="&lt;","",IF(LEFT('Results w relative recovery'!#REF!,1)="&lt;","&gt;",""))</f>
        <v>#REF!</v>
      </c>
      <c r="AD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8" s="19" t="e">
        <f>IF(LEFT('Results w relative recovery'!#REF!,1)="&lt;","",IF(LEFT('Results w relative recovery'!#REF!,1)="&lt;","&gt;",""))</f>
        <v>#REF!</v>
      </c>
      <c r="AF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8" s="24" t="e">
        <f>IF(LEFT('Results w relative recovery'!#REF!,1)="&lt;","",IF(LEFT('Results w relative recovery'!#REF!,1)="&lt;","&gt;",""))</f>
        <v>#REF!</v>
      </c>
      <c r="AH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8" s="24" t="e">
        <f>IF(LEFT('Results w relative recovery'!#REF!,1)="&lt;","",IF(LEFT('Results w relative recovery'!#REF!,1)="&lt;","&gt;",""))</f>
        <v>#REF!</v>
      </c>
      <c r="AJ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8" s="24" t="e">
        <f>IF(LEFT('Results w relative recovery'!#REF!,1)="&lt;","",IF(LEFT('Results w relative recovery'!#REF!,1)="&lt;","&gt;",""))</f>
        <v>#REF!</v>
      </c>
      <c r="AL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8" s="24" t="e">
        <f>IF(LEFT('Results w relative recovery'!#REF!,1)="&lt;","",IF(LEFT('Results w relative recovery'!#REF!,1)="&lt;","&gt;",""))</f>
        <v>#REF!</v>
      </c>
      <c r="AN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8" s="24" t="e">
        <f>IF(LEFT('Results w relative recovery'!#REF!,1)="&lt;","",IF(LEFT('Results w relative recovery'!#REF!,1)="&lt;","&gt;",""))</f>
        <v>#REF!</v>
      </c>
      <c r="AP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8" s="24" t="e">
        <f>IF(LEFT('Results w relative recovery'!#REF!,1)="&lt;","",IF(LEFT('Results w relative recovery'!#REF!,1)="&lt;","&gt;",""))</f>
        <v>#REF!</v>
      </c>
      <c r="AR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8" s="24" t="e">
        <f>IF(LEFT('Results w relative recovery'!#REF!,1)="&lt;","",IF(LEFT('Results w relative recovery'!#REF!,1)="&lt;","&gt;",""))</f>
        <v>#REF!</v>
      </c>
      <c r="AT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8" s="24" t="e">
        <f>IF(LEFT('Results w relative recovery'!#REF!,1)="&lt;","",IF(LEFT('Results w relative recovery'!#REF!,1)="&lt;","&gt;",""))</f>
        <v>#REF!</v>
      </c>
      <c r="AV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8" s="24"/>
      <c r="AX28" s="19"/>
      <c r="AY28" s="19" t="e">
        <f>IF(LEFT('Results w relative recovery'!#REF!,1)="&lt;","",IF(LEFT('Results w relative recovery'!#REF!,1)="&lt;","&gt;",""))</f>
        <v>#REF!</v>
      </c>
      <c r="AZ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8" s="19" t="e">
        <f>IF(LEFT('Results w relative recovery'!#REF!,1)="&lt;","",IF(LEFT('Results w relative recovery'!#REF!,1)="&lt;","&gt;",""))</f>
        <v>#REF!</v>
      </c>
      <c r="BB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8" s="24" t="e">
        <f>IF(LEFT('Results w relative recovery'!#REF!,1)="&lt;","",IF(LEFT('Results w relative recovery'!#REF!,1)="&lt;","&gt;",""))</f>
        <v>#REF!</v>
      </c>
      <c r="BD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8" s="24" t="e">
        <f>IF(LEFT('Results w relative recovery'!#REF!,1)="&lt;","",IF(LEFT('Results w relative recovery'!#REF!,1)="&lt;","&gt;",""))</f>
        <v>#REF!</v>
      </c>
      <c r="BF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8" s="24" t="e">
        <f>IF(LEFT('Results w relative recovery'!#REF!,1)="&lt;","",IF(LEFT('Results w relative recovery'!#REF!,1)="&lt;","&gt;",""))</f>
        <v>#REF!</v>
      </c>
      <c r="BH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8" s="24" t="e">
        <f>IF(LEFT('Results w relative recovery'!#REF!,1)="&lt;","",IF(LEFT('Results w relative recovery'!#REF!,1)="&lt;","&gt;",""))</f>
        <v>#REF!</v>
      </c>
      <c r="BJ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8" s="19" t="e">
        <f>IF(LEFT('Results w relative recovery'!#REF!,1)="&lt;","",IF(LEFT('Results w relative recovery'!#REF!,1)="&lt;","&gt;",""))</f>
        <v>#REF!</v>
      </c>
      <c r="BL2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8" s="23"/>
      <c r="BN28" s="23"/>
      <c r="BO28" s="22"/>
      <c r="BP28" s="19"/>
      <c r="BQ28" s="19"/>
      <c r="BR28" s="19"/>
      <c r="BS28" s="19"/>
      <c r="BT28" s="19"/>
      <c r="BU28" s="22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22"/>
      <c r="CH28" s="19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3"/>
      <c r="DD28" s="21"/>
      <c r="DE28" s="3"/>
      <c r="DF28" s="21"/>
      <c r="DG28" s="3"/>
      <c r="DH28" s="21"/>
      <c r="DI28" s="3"/>
      <c r="DJ28" s="21"/>
      <c r="DK28" s="3"/>
      <c r="DL28" s="21"/>
      <c r="DM28" s="3"/>
      <c r="DN28" s="21"/>
      <c r="DO28" s="3"/>
      <c r="DP28" s="21"/>
      <c r="DQ28" s="3"/>
      <c r="DR28" s="21"/>
      <c r="DS28" s="3"/>
      <c r="DT28" s="21"/>
      <c r="DU28" s="21" t="e">
        <f>IF(LEFT('Results w relative recovery'!#REF!,1)="&lt;","",IF(LEFT('Results w relative recovery'!#REF!,1)="&lt;","&gt;",""))</f>
        <v>#REF!</v>
      </c>
      <c r="DV2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8" s="21" t="e">
        <f>IF(LEFT('Results w relative recovery'!#REF!,1)="&lt;","",IF(LEFT('Results w relative recovery'!#REF!,1)="&lt;","&gt;",""))</f>
        <v>#REF!</v>
      </c>
      <c r="DX2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8" s="21" t="e">
        <f>IF(LEFT('Results w relative recovery'!#REF!,1)="&lt;","",IF(LEFT('Results w relative recovery'!#REF!,1)="&lt;","&gt;",""))</f>
        <v>#REF!</v>
      </c>
      <c r="DZ2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8" s="21" t="e">
        <f>IF(LEFT('Results w relative recovery'!#REF!,1)="&lt;","",IF(LEFT('Results w relative recovery'!#REF!,1)="&lt;","&gt;",""))</f>
        <v>#REF!</v>
      </c>
      <c r="EB2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8" s="21" t="e">
        <f>IF(LEFT('Results w relative recovery'!#REF!,1)="&lt;","",IF(LEFT('Results w relative recovery'!#REF!,1)="&lt;","&gt;",""))</f>
        <v>#REF!</v>
      </c>
      <c r="ED2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8" s="21" t="e">
        <f>IF(LEFT('Results w relative recovery'!#REF!,1)="&lt;","",IF(LEFT('Results w relative recovery'!#REF!,1)="&lt;","&gt;",""))</f>
        <v>#REF!</v>
      </c>
      <c r="EF2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8" s="21" t="e">
        <f>IF(LEFT('Results w relative recovery'!#REF!,1)="&lt;","",IF(LEFT('Results w relative recovery'!#REF!,1)="&lt;","&gt;",""))</f>
        <v>#REF!</v>
      </c>
      <c r="EH2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8" s="21" t="e">
        <f>IF(LEFT('Results w relative recovery'!#REF!,1)="&lt;","",IF(LEFT('Results w relative recovery'!#REF!,1)="&lt;","&gt;",""))</f>
        <v>#REF!</v>
      </c>
      <c r="EJ2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8" s="21" t="e">
        <f>IF(LEFT('Results w relative recovery'!#REF!,1)="&lt;","",IF(LEFT('Results w relative recovery'!#REF!,1)="&lt;","&gt;",""))</f>
        <v>#REF!</v>
      </c>
      <c r="EL2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8" s="21"/>
      <c r="EN28" s="21"/>
      <c r="EO28" s="21"/>
      <c r="EP28" s="21"/>
      <c r="EQ28" s="21"/>
      <c r="ER28" s="19"/>
      <c r="ES28" s="21"/>
      <c r="ET28" s="59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19"/>
      <c r="FM28" s="21"/>
      <c r="FN28" s="58"/>
      <c r="FO28" s="19"/>
      <c r="FP28" s="19"/>
      <c r="FQ28" s="20"/>
      <c r="FR28" s="20"/>
      <c r="FS28" s="20"/>
      <c r="FT28" s="20"/>
      <c r="FU28" s="20"/>
      <c r="FV28" s="20"/>
      <c r="FW28" s="20"/>
      <c r="FX28" s="20"/>
      <c r="FY28" s="19"/>
      <c r="FZ28" s="19"/>
      <c r="GA28" s="19"/>
      <c r="GB28" s="19"/>
      <c r="GC28" s="20"/>
      <c r="GD28" s="20"/>
      <c r="GE28" s="20"/>
      <c r="GF28" s="20"/>
      <c r="GG28" s="19"/>
      <c r="GH28" s="19"/>
      <c r="GI28" s="20"/>
      <c r="GJ28" s="20"/>
      <c r="GK28" s="20"/>
      <c r="GL28" s="20"/>
      <c r="GM28" s="20"/>
      <c r="GN28" s="20"/>
      <c r="GO28" s="20"/>
      <c r="GP28" s="20"/>
      <c r="GQ28" s="19"/>
      <c r="GR28" s="19"/>
      <c r="GS28" s="19"/>
      <c r="GT28" s="19"/>
      <c r="GU28" s="20"/>
      <c r="GV28" s="20"/>
      <c r="GW28" s="20"/>
      <c r="GX28" s="20"/>
      <c r="GY28" s="19"/>
      <c r="GZ28" s="19"/>
      <c r="HA28" s="20"/>
      <c r="HB28" s="20"/>
      <c r="HC28" s="20"/>
      <c r="HD28" s="20"/>
      <c r="HE28" s="20"/>
      <c r="HF28" s="20"/>
      <c r="HG28" s="20"/>
      <c r="HH28" s="20"/>
      <c r="HI28" s="19"/>
      <c r="HJ28" s="19"/>
    </row>
    <row r="29" spans="1:218" s="6" customFormat="1" ht="12.75" customHeight="1" x14ac:dyDescent="0.25">
      <c r="A29" s="12" t="s">
        <v>43</v>
      </c>
      <c r="B29" s="12"/>
      <c r="C29" s="24" t="e">
        <f>IF(LEFT('Results w relative recovery'!#REF!,1)="&lt;","",IF(LEFT('Results w relative recovery'!#REF!,1)="&lt;","&gt;",""))</f>
        <v>#REF!</v>
      </c>
      <c r="D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29" s="24" t="e">
        <f>IF(LEFT('Results w relative recovery'!#REF!,1)="&lt;","",IF(LEFT('Results w relative recovery'!#REF!,1)="&lt;","&gt;",""))</f>
        <v>#REF!</v>
      </c>
      <c r="F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29" s="24" t="e">
        <f>IF(LEFT('Results w relative recovery'!#REF!,1)="&lt;","",IF(LEFT('Results w relative recovery'!#REF!,1)="&lt;","&gt;",""))</f>
        <v>#REF!</v>
      </c>
      <c r="H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29" s="24" t="e">
        <f>IF(LEFT('Results w relative recovery'!#REF!,1)="&lt;","",IF(LEFT('Results w relative recovery'!#REF!,1)="&lt;","&gt;",""))</f>
        <v>#REF!</v>
      </c>
      <c r="J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29" s="24" t="e">
        <f>IF(LEFT('Results w relative recovery'!#REF!,1)="&lt;","",IF(LEFT('Results w relative recovery'!#REF!,1)="&lt;","&gt;",""))</f>
        <v>#REF!</v>
      </c>
      <c r="L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29" s="24" t="e">
        <f>IF(LEFT('Results w relative recovery'!#REF!,1)="&lt;","",IF(LEFT('Results w relative recovery'!#REF!,1)="&lt;","&gt;",""))</f>
        <v>#REF!</v>
      </c>
      <c r="N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29" s="24" t="e">
        <f>IF(LEFT('Results w relative recovery'!#REF!,1)="&lt;","",IF(LEFT('Results w relative recovery'!#REF!,1)="&lt;","&gt;",""))</f>
        <v>#REF!</v>
      </c>
      <c r="P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29" s="24" t="e">
        <f>IF(LEFT('Results w relative recovery'!#REF!,1)="&lt;","",IF(LEFT('Results w relative recovery'!#REF!,1)="&lt;","&gt;",""))</f>
        <v>#REF!</v>
      </c>
      <c r="R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29" s="24" t="e">
        <f>IF(LEFT('Results w relative recovery'!#REF!,1)="&lt;","",IF(LEFT('Results w relative recovery'!#REF!,1)="&lt;","&gt;",""))</f>
        <v>#REF!</v>
      </c>
      <c r="T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29" s="19"/>
      <c r="V29" s="19"/>
      <c r="W29" s="24" t="e">
        <f>IF(LEFT('Results w relative recovery'!#REF!,1)="&lt;","",IF(LEFT('Results w relative recovery'!#REF!,1)="&lt;","&gt;",""))</f>
        <v>#REF!</v>
      </c>
      <c r="X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29" s="24" t="e">
        <f>IF(LEFT('Results w relative recovery'!#REF!,1)="&lt;","",IF(LEFT('Results w relative recovery'!#REF!,1)="&lt;","&gt;",""))</f>
        <v>#REF!</v>
      </c>
      <c r="Z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29" s="24"/>
      <c r="AB29" s="19"/>
      <c r="AC29" s="24" t="e">
        <f>IF(LEFT('Results w relative recovery'!#REF!,1)="&lt;","",IF(LEFT('Results w relative recovery'!#REF!,1)="&lt;","&gt;",""))</f>
        <v>#REF!</v>
      </c>
      <c r="AD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29" s="19" t="e">
        <f>IF(LEFT('Results w relative recovery'!#REF!,1)="&lt;","",IF(LEFT('Results w relative recovery'!#REF!,1)="&lt;","&gt;",""))</f>
        <v>#REF!</v>
      </c>
      <c r="AF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29" s="24" t="e">
        <f>IF(LEFT('Results w relative recovery'!#REF!,1)="&lt;","",IF(LEFT('Results w relative recovery'!#REF!,1)="&lt;","&gt;",""))</f>
        <v>#REF!</v>
      </c>
      <c r="AH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29" s="24" t="e">
        <f>IF(LEFT('Results w relative recovery'!#REF!,1)="&lt;","",IF(LEFT('Results w relative recovery'!#REF!,1)="&lt;","&gt;",""))</f>
        <v>#REF!</v>
      </c>
      <c r="AJ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29" s="24" t="e">
        <f>IF(LEFT('Results w relative recovery'!#REF!,1)="&lt;","",IF(LEFT('Results w relative recovery'!#REF!,1)="&lt;","&gt;",""))</f>
        <v>#REF!</v>
      </c>
      <c r="AL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29" s="24" t="e">
        <f>IF(LEFT('Results w relative recovery'!#REF!,1)="&lt;","",IF(LEFT('Results w relative recovery'!#REF!,1)="&lt;","&gt;",""))</f>
        <v>#REF!</v>
      </c>
      <c r="AN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29" s="24" t="e">
        <f>IF(LEFT('Results w relative recovery'!#REF!,1)="&lt;","",IF(LEFT('Results w relative recovery'!#REF!,1)="&lt;","&gt;",""))</f>
        <v>#REF!</v>
      </c>
      <c r="AP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29" s="24" t="e">
        <f>IF(LEFT('Results w relative recovery'!#REF!,1)="&lt;","",IF(LEFT('Results w relative recovery'!#REF!,1)="&lt;","&gt;",""))</f>
        <v>#REF!</v>
      </c>
      <c r="AR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29" s="24" t="e">
        <f>IF(LEFT('Results w relative recovery'!#REF!,1)="&lt;","",IF(LEFT('Results w relative recovery'!#REF!,1)="&lt;","&gt;",""))</f>
        <v>#REF!</v>
      </c>
      <c r="AT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29" s="24" t="e">
        <f>IF(LEFT('Results w relative recovery'!#REF!,1)="&lt;","",IF(LEFT('Results w relative recovery'!#REF!,1)="&lt;","&gt;",""))</f>
        <v>#REF!</v>
      </c>
      <c r="AV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29" s="24"/>
      <c r="AX29" s="19"/>
      <c r="AY29" s="19" t="e">
        <f>IF(LEFT('Results w relative recovery'!#REF!,1)="&lt;","",IF(LEFT('Results w relative recovery'!#REF!,1)="&lt;","&gt;",""))</f>
        <v>#REF!</v>
      </c>
      <c r="AZ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29" s="19" t="e">
        <f>IF(LEFT('Results w relative recovery'!#REF!,1)="&lt;","",IF(LEFT('Results w relative recovery'!#REF!,1)="&lt;","&gt;",""))</f>
        <v>#REF!</v>
      </c>
      <c r="BB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29" s="24" t="e">
        <f>IF(LEFT('Results w relative recovery'!#REF!,1)="&lt;","",IF(LEFT('Results w relative recovery'!#REF!,1)="&lt;","&gt;",""))</f>
        <v>#REF!</v>
      </c>
      <c r="BD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29" s="24" t="e">
        <f>IF(LEFT('Results w relative recovery'!#REF!,1)="&lt;","",IF(LEFT('Results w relative recovery'!#REF!,1)="&lt;","&gt;",""))</f>
        <v>#REF!</v>
      </c>
      <c r="BF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29" s="24" t="e">
        <f>IF(LEFT('Results w relative recovery'!#REF!,1)="&lt;","",IF(LEFT('Results w relative recovery'!#REF!,1)="&lt;","&gt;",""))</f>
        <v>#REF!</v>
      </c>
      <c r="BH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29" s="24" t="e">
        <f>IF(LEFT('Results w relative recovery'!#REF!,1)="&lt;","",IF(LEFT('Results w relative recovery'!#REF!,1)="&lt;","&gt;",""))</f>
        <v>#REF!</v>
      </c>
      <c r="BJ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29" s="19" t="e">
        <f>IF(LEFT('Results w relative recovery'!#REF!,1)="&lt;","",IF(LEFT('Results w relative recovery'!#REF!,1)="&lt;","&gt;",""))</f>
        <v>#REF!</v>
      </c>
      <c r="BL2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29" s="23"/>
      <c r="BN29" s="23"/>
      <c r="BO29" s="22"/>
      <c r="BP29" s="19"/>
      <c r="BQ29" s="19"/>
      <c r="BR29" s="19"/>
      <c r="BS29" s="19"/>
      <c r="BT29" s="19"/>
      <c r="BU29" s="22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22"/>
      <c r="CH29" s="19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3"/>
      <c r="DD29" s="21"/>
      <c r="DE29" s="3"/>
      <c r="DF29" s="21"/>
      <c r="DG29" s="3"/>
      <c r="DH29" s="21"/>
      <c r="DI29" s="3"/>
      <c r="DJ29" s="21"/>
      <c r="DK29" s="3"/>
      <c r="DL29" s="21"/>
      <c r="DM29" s="3"/>
      <c r="DN29" s="21"/>
      <c r="DO29" s="3"/>
      <c r="DP29" s="21"/>
      <c r="DQ29" s="3"/>
      <c r="DR29" s="21"/>
      <c r="DS29" s="3"/>
      <c r="DT29" s="21"/>
      <c r="DU29" s="21" t="e">
        <f>IF(LEFT('Results w relative recovery'!#REF!,1)="&lt;","",IF(LEFT('Results w relative recovery'!#REF!,1)="&lt;","&gt;",""))</f>
        <v>#REF!</v>
      </c>
      <c r="DV2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29" s="21" t="e">
        <f>IF(LEFT('Results w relative recovery'!#REF!,1)="&lt;","",IF(LEFT('Results w relative recovery'!#REF!,1)="&lt;","&gt;",""))</f>
        <v>#REF!</v>
      </c>
      <c r="DX2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29" s="21" t="e">
        <f>IF(LEFT('Results w relative recovery'!#REF!,1)="&lt;","",IF(LEFT('Results w relative recovery'!#REF!,1)="&lt;","&gt;",""))</f>
        <v>#REF!</v>
      </c>
      <c r="DZ2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29" s="21" t="e">
        <f>IF(LEFT('Results w relative recovery'!#REF!,1)="&lt;","",IF(LEFT('Results w relative recovery'!#REF!,1)="&lt;","&gt;",""))</f>
        <v>#REF!</v>
      </c>
      <c r="EB2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29" s="21" t="e">
        <f>IF(LEFT('Results w relative recovery'!#REF!,1)="&lt;","",IF(LEFT('Results w relative recovery'!#REF!,1)="&lt;","&gt;",""))</f>
        <v>#REF!</v>
      </c>
      <c r="ED2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29" s="21" t="e">
        <f>IF(LEFT('Results w relative recovery'!#REF!,1)="&lt;","",IF(LEFT('Results w relative recovery'!#REF!,1)="&lt;","&gt;",""))</f>
        <v>#REF!</v>
      </c>
      <c r="EF2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29" s="21" t="e">
        <f>IF(LEFT('Results w relative recovery'!#REF!,1)="&lt;","",IF(LEFT('Results w relative recovery'!#REF!,1)="&lt;","&gt;",""))</f>
        <v>#REF!</v>
      </c>
      <c r="EH2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29" s="21" t="e">
        <f>IF(LEFT('Results w relative recovery'!#REF!,1)="&lt;","",IF(LEFT('Results w relative recovery'!#REF!,1)="&lt;","&gt;",""))</f>
        <v>#REF!</v>
      </c>
      <c r="EJ2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29" s="21" t="e">
        <f>IF(LEFT('Results w relative recovery'!#REF!,1)="&lt;","",IF(LEFT('Results w relative recovery'!#REF!,1)="&lt;","&gt;",""))</f>
        <v>#REF!</v>
      </c>
      <c r="EL2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29" s="21"/>
      <c r="EN29" s="21"/>
      <c r="EO29" s="21"/>
      <c r="EP29" s="21"/>
      <c r="EQ29" s="21"/>
      <c r="ER29" s="19"/>
      <c r="ES29" s="21"/>
      <c r="ET29" s="58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19"/>
      <c r="FM29" s="21"/>
      <c r="FN29" s="58"/>
      <c r="FO29" s="19"/>
      <c r="FP29" s="19"/>
      <c r="FQ29" s="20"/>
      <c r="FR29" s="20"/>
      <c r="FS29" s="20"/>
      <c r="FT29" s="20"/>
      <c r="FU29" s="20"/>
      <c r="FV29" s="20"/>
      <c r="FW29" s="20"/>
      <c r="FX29" s="20"/>
      <c r="FY29" s="19"/>
      <c r="FZ29" s="19"/>
      <c r="GA29" s="19"/>
      <c r="GB29" s="19"/>
      <c r="GC29" s="20"/>
      <c r="GD29" s="20"/>
      <c r="GE29" s="20"/>
      <c r="GF29" s="20"/>
      <c r="GG29" s="19"/>
      <c r="GH29" s="19"/>
      <c r="GI29" s="20"/>
      <c r="GJ29" s="20"/>
      <c r="GK29" s="20"/>
      <c r="GL29" s="20"/>
      <c r="GM29" s="20"/>
      <c r="GN29" s="20"/>
      <c r="GO29" s="20"/>
      <c r="GP29" s="20"/>
      <c r="GQ29" s="19"/>
      <c r="GR29" s="19"/>
      <c r="GS29" s="19"/>
      <c r="GT29" s="19"/>
      <c r="GU29" s="20"/>
      <c r="GV29" s="20"/>
      <c r="GW29" s="20"/>
      <c r="GX29" s="20"/>
      <c r="GY29" s="19"/>
      <c r="GZ29" s="19"/>
      <c r="HA29" s="20"/>
      <c r="HB29" s="20"/>
      <c r="HC29" s="20"/>
      <c r="HD29" s="20"/>
      <c r="HE29" s="20"/>
      <c r="HF29" s="20"/>
      <c r="HG29" s="20"/>
      <c r="HH29" s="20"/>
      <c r="HI29" s="19"/>
      <c r="HJ29" s="19"/>
    </row>
    <row r="30" spans="1:218" s="6" customFormat="1" ht="15" x14ac:dyDescent="0.25">
      <c r="A30" s="12" t="s">
        <v>44</v>
      </c>
      <c r="B30" s="12"/>
      <c r="C30" s="24" t="e">
        <f>IF(LEFT('Results w relative recovery'!#REF!,1)="&lt;","",IF(LEFT('Results w relative recovery'!#REF!,1)="&lt;","&gt;",""))</f>
        <v>#REF!</v>
      </c>
      <c r="D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0" s="24" t="e">
        <f>IF(LEFT('Results w relative recovery'!#REF!,1)="&lt;","",IF(LEFT('Results w relative recovery'!#REF!,1)="&lt;","&gt;",""))</f>
        <v>#REF!</v>
      </c>
      <c r="F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0" s="24" t="e">
        <f>IF(LEFT('Results w relative recovery'!#REF!,1)="&lt;","",IF(LEFT('Results w relative recovery'!#REF!,1)="&lt;","&gt;",""))</f>
        <v>#REF!</v>
      </c>
      <c r="H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0" s="24" t="e">
        <f>IF(LEFT('Results w relative recovery'!#REF!,1)="&lt;","",IF(LEFT('Results w relative recovery'!#REF!,1)="&lt;","&gt;",""))</f>
        <v>#REF!</v>
      </c>
      <c r="J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0" s="24" t="e">
        <f>IF(LEFT('Results w relative recovery'!#REF!,1)="&lt;","",IF(LEFT('Results w relative recovery'!#REF!,1)="&lt;","&gt;",""))</f>
        <v>#REF!</v>
      </c>
      <c r="L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0" s="24" t="e">
        <f>IF(LEFT('Results w relative recovery'!#REF!,1)="&lt;","",IF(LEFT('Results w relative recovery'!#REF!,1)="&lt;","&gt;",""))</f>
        <v>#REF!</v>
      </c>
      <c r="N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0" s="24" t="e">
        <f>IF(LEFT('Results w relative recovery'!#REF!,1)="&lt;","",IF(LEFT('Results w relative recovery'!#REF!,1)="&lt;","&gt;",""))</f>
        <v>#REF!</v>
      </c>
      <c r="P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0" s="24" t="e">
        <f>IF(LEFT('Results w relative recovery'!#REF!,1)="&lt;","",IF(LEFT('Results w relative recovery'!#REF!,1)="&lt;","&gt;",""))</f>
        <v>#REF!</v>
      </c>
      <c r="R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0" s="24" t="e">
        <f>IF(LEFT('Results w relative recovery'!#REF!,1)="&lt;","",IF(LEFT('Results w relative recovery'!#REF!,1)="&lt;","&gt;",""))</f>
        <v>#REF!</v>
      </c>
      <c r="T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0" s="19"/>
      <c r="V30" s="19"/>
      <c r="W30" s="24" t="e">
        <f>IF(LEFT('Results w relative recovery'!#REF!,1)="&lt;","",IF(LEFT('Results w relative recovery'!#REF!,1)="&lt;","&gt;",""))</f>
        <v>#REF!</v>
      </c>
      <c r="X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0" s="24" t="e">
        <f>IF(LEFT('Results w relative recovery'!#REF!,1)="&lt;","",IF(LEFT('Results w relative recovery'!#REF!,1)="&lt;","&gt;",""))</f>
        <v>#REF!</v>
      </c>
      <c r="Z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0" s="24"/>
      <c r="AB30" s="19"/>
      <c r="AC30" s="24" t="e">
        <f>IF(LEFT('Results w relative recovery'!#REF!,1)="&lt;","",IF(LEFT('Results w relative recovery'!#REF!,1)="&lt;","&gt;",""))</f>
        <v>#REF!</v>
      </c>
      <c r="AD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0" s="19" t="e">
        <f>IF(LEFT('Results w relative recovery'!#REF!,1)="&lt;","",IF(LEFT('Results w relative recovery'!#REF!,1)="&lt;","&gt;",""))</f>
        <v>#REF!</v>
      </c>
      <c r="AF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0" s="24" t="e">
        <f>IF(LEFT('Results w relative recovery'!#REF!,1)="&lt;","",IF(LEFT('Results w relative recovery'!#REF!,1)="&lt;","&gt;",""))</f>
        <v>#REF!</v>
      </c>
      <c r="AH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0" s="24" t="e">
        <f>IF(LEFT('Results w relative recovery'!#REF!,1)="&lt;","",IF(LEFT('Results w relative recovery'!#REF!,1)="&lt;","&gt;",""))</f>
        <v>#REF!</v>
      </c>
      <c r="AJ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0" s="24" t="e">
        <f>IF(LEFT('Results w relative recovery'!#REF!,1)="&lt;","",IF(LEFT('Results w relative recovery'!#REF!,1)="&lt;","&gt;",""))</f>
        <v>#REF!</v>
      </c>
      <c r="AL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0" s="24" t="e">
        <f>IF(LEFT('Results w relative recovery'!#REF!,1)="&lt;","",IF(LEFT('Results w relative recovery'!#REF!,1)="&lt;","&gt;",""))</f>
        <v>#REF!</v>
      </c>
      <c r="AN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0" s="24" t="e">
        <f>IF(LEFT('Results w relative recovery'!#REF!,1)="&lt;","",IF(LEFT('Results w relative recovery'!#REF!,1)="&lt;","&gt;",""))</f>
        <v>#REF!</v>
      </c>
      <c r="AP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0" s="24" t="e">
        <f>IF(LEFT('Results w relative recovery'!#REF!,1)="&lt;","",IF(LEFT('Results w relative recovery'!#REF!,1)="&lt;","&gt;",""))</f>
        <v>#REF!</v>
      </c>
      <c r="AR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0" s="24" t="e">
        <f>IF(LEFT('Results w relative recovery'!#REF!,1)="&lt;","",IF(LEFT('Results w relative recovery'!#REF!,1)="&lt;","&gt;",""))</f>
        <v>#REF!</v>
      </c>
      <c r="AT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0" s="24" t="e">
        <f>IF(LEFT('Results w relative recovery'!#REF!,1)="&lt;","",IF(LEFT('Results w relative recovery'!#REF!,1)="&lt;","&gt;",""))</f>
        <v>#REF!</v>
      </c>
      <c r="AV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0" s="24"/>
      <c r="AX30" s="19"/>
      <c r="AY30" s="19" t="e">
        <f>IF(LEFT('Results w relative recovery'!#REF!,1)="&lt;","",IF(LEFT('Results w relative recovery'!#REF!,1)="&lt;","&gt;",""))</f>
        <v>#REF!</v>
      </c>
      <c r="AZ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0" s="19" t="e">
        <f>IF(LEFT('Results w relative recovery'!#REF!,1)="&lt;","",IF(LEFT('Results w relative recovery'!#REF!,1)="&lt;","&gt;",""))</f>
        <v>#REF!</v>
      </c>
      <c r="BB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0" s="24" t="e">
        <f>IF(LEFT('Results w relative recovery'!#REF!,1)="&lt;","",IF(LEFT('Results w relative recovery'!#REF!,1)="&lt;","&gt;",""))</f>
        <v>#REF!</v>
      </c>
      <c r="BD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0" s="24" t="e">
        <f>IF(LEFT('Results w relative recovery'!#REF!,1)="&lt;","",IF(LEFT('Results w relative recovery'!#REF!,1)="&lt;","&gt;",""))</f>
        <v>#REF!</v>
      </c>
      <c r="BF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0" s="24" t="e">
        <f>IF(LEFT('Results w relative recovery'!#REF!,1)="&lt;","",IF(LEFT('Results w relative recovery'!#REF!,1)="&lt;","&gt;",""))</f>
        <v>#REF!</v>
      </c>
      <c r="BH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0" s="24" t="e">
        <f>IF(LEFT('Results w relative recovery'!#REF!,1)="&lt;","",IF(LEFT('Results w relative recovery'!#REF!,1)="&lt;","&gt;",""))</f>
        <v>#REF!</v>
      </c>
      <c r="BJ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0" s="19" t="e">
        <f>IF(LEFT('Results w relative recovery'!#REF!,1)="&lt;","",IF(LEFT('Results w relative recovery'!#REF!,1)="&lt;","&gt;",""))</f>
        <v>#REF!</v>
      </c>
      <c r="BL3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0" s="23"/>
      <c r="BN30" s="23"/>
      <c r="BO30" s="22"/>
      <c r="BP30" s="19"/>
      <c r="BQ30" s="19"/>
      <c r="BR30" s="19"/>
      <c r="BS30" s="19"/>
      <c r="BT30" s="19"/>
      <c r="BU30" s="22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22"/>
      <c r="CH30" s="19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3"/>
      <c r="DD30" s="21"/>
      <c r="DE30" s="3"/>
      <c r="DF30" s="21"/>
      <c r="DG30" s="3"/>
      <c r="DH30" s="21"/>
      <c r="DI30" s="3"/>
      <c r="DJ30" s="21"/>
      <c r="DK30" s="3"/>
      <c r="DL30" s="21"/>
      <c r="DM30" s="3"/>
      <c r="DN30" s="21"/>
      <c r="DO30" s="3"/>
      <c r="DP30" s="21"/>
      <c r="DQ30" s="3"/>
      <c r="DR30" s="21"/>
      <c r="DS30" s="3"/>
      <c r="DT30" s="21"/>
      <c r="DU30" s="21" t="e">
        <f>IF(LEFT('Results w relative recovery'!#REF!,1)="&lt;","",IF(LEFT('Results w relative recovery'!#REF!,1)="&lt;","&gt;",""))</f>
        <v>#REF!</v>
      </c>
      <c r="DV3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0" s="21" t="e">
        <f>IF(LEFT('Results w relative recovery'!#REF!,1)="&lt;","",IF(LEFT('Results w relative recovery'!#REF!,1)="&lt;","&gt;",""))</f>
        <v>#REF!</v>
      </c>
      <c r="DX3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0" s="21" t="e">
        <f>IF(LEFT('Results w relative recovery'!#REF!,1)="&lt;","",IF(LEFT('Results w relative recovery'!#REF!,1)="&lt;","&gt;",""))</f>
        <v>#REF!</v>
      </c>
      <c r="DZ3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0" s="21" t="e">
        <f>IF(LEFT('Results w relative recovery'!#REF!,1)="&lt;","",IF(LEFT('Results w relative recovery'!#REF!,1)="&lt;","&gt;",""))</f>
        <v>#REF!</v>
      </c>
      <c r="EB3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0" s="21" t="e">
        <f>IF(LEFT('Results w relative recovery'!#REF!,1)="&lt;","",IF(LEFT('Results w relative recovery'!#REF!,1)="&lt;","&gt;",""))</f>
        <v>#REF!</v>
      </c>
      <c r="ED3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0" s="21" t="e">
        <f>IF(LEFT('Results w relative recovery'!#REF!,1)="&lt;","",IF(LEFT('Results w relative recovery'!#REF!,1)="&lt;","&gt;",""))</f>
        <v>#REF!</v>
      </c>
      <c r="EF3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0" s="21" t="e">
        <f>IF(LEFT('Results w relative recovery'!#REF!,1)="&lt;","",IF(LEFT('Results w relative recovery'!#REF!,1)="&lt;","&gt;",""))</f>
        <v>#REF!</v>
      </c>
      <c r="EH3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0" s="21" t="e">
        <f>IF(LEFT('Results w relative recovery'!#REF!,1)="&lt;","",IF(LEFT('Results w relative recovery'!#REF!,1)="&lt;","&gt;",""))</f>
        <v>#REF!</v>
      </c>
      <c r="EJ3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0" s="21" t="e">
        <f>IF(LEFT('Results w relative recovery'!#REF!,1)="&lt;","",IF(LEFT('Results w relative recovery'!#REF!,1)="&lt;","&gt;",""))</f>
        <v>#REF!</v>
      </c>
      <c r="EL3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0" s="21"/>
      <c r="EN30" s="21"/>
      <c r="EO30" s="21"/>
      <c r="EP30" s="21"/>
      <c r="EQ30" s="21"/>
      <c r="ER30" s="19"/>
      <c r="ES30" s="21"/>
      <c r="ET30" s="58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19"/>
      <c r="FM30" s="21"/>
      <c r="FN30" s="58"/>
      <c r="FO30" s="19"/>
      <c r="FP30" s="19"/>
      <c r="FQ30" s="20"/>
      <c r="FR30" s="20"/>
      <c r="FS30" s="20"/>
      <c r="FT30" s="20"/>
      <c r="FU30" s="20"/>
      <c r="FV30" s="20"/>
      <c r="FW30" s="20"/>
      <c r="FX30" s="20"/>
      <c r="FY30" s="19"/>
      <c r="FZ30" s="19"/>
      <c r="GA30" s="19"/>
      <c r="GB30" s="19"/>
      <c r="GC30" s="20"/>
      <c r="GD30" s="20"/>
      <c r="GE30" s="20"/>
      <c r="GF30" s="20"/>
      <c r="GG30" s="19"/>
      <c r="GH30" s="19"/>
      <c r="GI30" s="20"/>
      <c r="GJ30" s="20"/>
      <c r="GK30" s="20"/>
      <c r="GL30" s="20"/>
      <c r="GM30" s="20"/>
      <c r="GN30" s="20"/>
      <c r="GO30" s="20"/>
      <c r="GP30" s="20"/>
      <c r="GQ30" s="19"/>
      <c r="GR30" s="19"/>
      <c r="GS30" s="19"/>
      <c r="GT30" s="19"/>
      <c r="GU30" s="20"/>
      <c r="GV30" s="20"/>
      <c r="GW30" s="20"/>
      <c r="GX30" s="20"/>
      <c r="GY30" s="19"/>
      <c r="GZ30" s="19"/>
      <c r="HA30" s="20"/>
      <c r="HB30" s="20"/>
      <c r="HC30" s="20"/>
      <c r="HD30" s="20"/>
      <c r="HE30" s="20"/>
      <c r="HF30" s="20"/>
      <c r="HG30" s="20"/>
      <c r="HH30" s="20"/>
      <c r="HI30" s="19"/>
      <c r="HJ30" s="19"/>
    </row>
    <row r="31" spans="1:218" s="6" customFormat="1" ht="15" x14ac:dyDescent="0.25">
      <c r="A31" s="12" t="s">
        <v>0</v>
      </c>
      <c r="B31" s="12"/>
      <c r="C31" s="24" t="e">
        <f>IF(LEFT('Results w relative recovery'!#REF!,1)="&lt;","",IF(LEFT('Results w relative recovery'!#REF!,1)="&lt;","&gt;",""))</f>
        <v>#REF!</v>
      </c>
      <c r="D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1" s="24" t="e">
        <f>IF(LEFT('Results w relative recovery'!#REF!,1)="&lt;","",IF(LEFT('Results w relative recovery'!#REF!,1)="&lt;","&gt;",""))</f>
        <v>#REF!</v>
      </c>
      <c r="F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1" s="24" t="e">
        <f>IF(LEFT('Results w relative recovery'!#REF!,1)="&lt;","",IF(LEFT('Results w relative recovery'!#REF!,1)="&lt;","&gt;",""))</f>
        <v>#REF!</v>
      </c>
      <c r="H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1" s="24" t="e">
        <f>IF(LEFT('Results w relative recovery'!#REF!,1)="&lt;","",IF(LEFT('Results w relative recovery'!#REF!,1)="&lt;","&gt;",""))</f>
        <v>#REF!</v>
      </c>
      <c r="J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1" s="24" t="e">
        <f>IF(LEFT('Results w relative recovery'!#REF!,1)="&lt;","",IF(LEFT('Results w relative recovery'!#REF!,1)="&lt;","&gt;",""))</f>
        <v>#REF!</v>
      </c>
      <c r="L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1" s="24" t="e">
        <f>IF(LEFT('Results w relative recovery'!#REF!,1)="&lt;","",IF(LEFT('Results w relative recovery'!#REF!,1)="&lt;","&gt;",""))</f>
        <v>#REF!</v>
      </c>
      <c r="N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1" s="24" t="e">
        <f>IF(LEFT('Results w relative recovery'!#REF!,1)="&lt;","",IF(LEFT('Results w relative recovery'!#REF!,1)="&lt;","&gt;",""))</f>
        <v>#REF!</v>
      </c>
      <c r="P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1" s="24" t="e">
        <f>IF(LEFT('Results w relative recovery'!#REF!,1)="&lt;","",IF(LEFT('Results w relative recovery'!#REF!,1)="&lt;","&gt;",""))</f>
        <v>#REF!</v>
      </c>
      <c r="R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1" s="24" t="e">
        <f>IF(LEFT('Results w relative recovery'!#REF!,1)="&lt;","",IF(LEFT('Results w relative recovery'!#REF!,1)="&lt;","&gt;",""))</f>
        <v>#REF!</v>
      </c>
      <c r="T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1" s="19"/>
      <c r="V31" s="19"/>
      <c r="W31" s="24" t="e">
        <f>IF(LEFT('Results w relative recovery'!#REF!,1)="&lt;","",IF(LEFT('Results w relative recovery'!#REF!,1)="&lt;","&gt;",""))</f>
        <v>#REF!</v>
      </c>
      <c r="X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1" s="24" t="e">
        <f>IF(LEFT('Results w relative recovery'!#REF!,1)="&lt;","",IF(LEFT('Results w relative recovery'!#REF!,1)="&lt;","&gt;",""))</f>
        <v>#REF!</v>
      </c>
      <c r="Z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1" s="24"/>
      <c r="AB31" s="19"/>
      <c r="AC31" s="24" t="e">
        <f>IF(LEFT('Results w relative recovery'!#REF!,1)="&lt;","",IF(LEFT('Results w relative recovery'!#REF!,1)="&lt;","&gt;",""))</f>
        <v>#REF!</v>
      </c>
      <c r="AD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1" s="19" t="e">
        <f>IF(LEFT('Results w relative recovery'!#REF!,1)="&lt;","",IF(LEFT('Results w relative recovery'!#REF!,1)="&lt;","&gt;",""))</f>
        <v>#REF!</v>
      </c>
      <c r="AF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1" s="24" t="e">
        <f>IF(LEFT('Results w relative recovery'!#REF!,1)="&lt;","",IF(LEFT('Results w relative recovery'!#REF!,1)="&lt;","&gt;",""))</f>
        <v>#REF!</v>
      </c>
      <c r="AH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1" s="24" t="e">
        <f>IF(LEFT('Results w relative recovery'!#REF!,1)="&lt;","",IF(LEFT('Results w relative recovery'!#REF!,1)="&lt;","&gt;",""))</f>
        <v>#REF!</v>
      </c>
      <c r="AJ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1" s="24" t="e">
        <f>IF(LEFT('Results w relative recovery'!#REF!,1)="&lt;","",IF(LEFT('Results w relative recovery'!#REF!,1)="&lt;","&gt;",""))</f>
        <v>#REF!</v>
      </c>
      <c r="AL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1" s="24" t="e">
        <f>IF(LEFT('Results w relative recovery'!#REF!,1)="&lt;","",IF(LEFT('Results w relative recovery'!#REF!,1)="&lt;","&gt;",""))</f>
        <v>#REF!</v>
      </c>
      <c r="AN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1" s="24" t="e">
        <f>IF(LEFT('Results w relative recovery'!#REF!,1)="&lt;","",IF(LEFT('Results w relative recovery'!#REF!,1)="&lt;","&gt;",""))</f>
        <v>#REF!</v>
      </c>
      <c r="AP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1" s="24" t="e">
        <f>IF(LEFT('Results w relative recovery'!#REF!,1)="&lt;","",IF(LEFT('Results w relative recovery'!#REF!,1)="&lt;","&gt;",""))</f>
        <v>#REF!</v>
      </c>
      <c r="AR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1" s="24" t="e">
        <f>IF(LEFT('Results w relative recovery'!#REF!,1)="&lt;","",IF(LEFT('Results w relative recovery'!#REF!,1)="&lt;","&gt;",""))</f>
        <v>#REF!</v>
      </c>
      <c r="AT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1" s="24" t="e">
        <f>IF(LEFT('Results w relative recovery'!#REF!,1)="&lt;","",IF(LEFT('Results w relative recovery'!#REF!,1)="&lt;","&gt;",""))</f>
        <v>#REF!</v>
      </c>
      <c r="AV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1" s="24"/>
      <c r="AX31" s="19"/>
      <c r="AY31" s="19" t="e">
        <f>IF(LEFT('Results w relative recovery'!#REF!,1)="&lt;","",IF(LEFT('Results w relative recovery'!#REF!,1)="&lt;","&gt;",""))</f>
        <v>#REF!</v>
      </c>
      <c r="AZ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1" s="19" t="e">
        <f>IF(LEFT('Results w relative recovery'!#REF!,1)="&lt;","",IF(LEFT('Results w relative recovery'!#REF!,1)="&lt;","&gt;",""))</f>
        <v>#REF!</v>
      </c>
      <c r="BB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1" s="24" t="e">
        <f>IF(LEFT('Results w relative recovery'!#REF!,1)="&lt;","",IF(LEFT('Results w relative recovery'!#REF!,1)="&lt;","&gt;",""))</f>
        <v>#REF!</v>
      </c>
      <c r="BD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1" s="24" t="e">
        <f>IF(LEFT('Results w relative recovery'!#REF!,1)="&lt;","",IF(LEFT('Results w relative recovery'!#REF!,1)="&lt;","&gt;",""))</f>
        <v>#REF!</v>
      </c>
      <c r="BF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1" s="24" t="e">
        <f>IF(LEFT('Results w relative recovery'!#REF!,1)="&lt;","",IF(LEFT('Results w relative recovery'!#REF!,1)="&lt;","&gt;",""))</f>
        <v>#REF!</v>
      </c>
      <c r="BH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1" s="24" t="e">
        <f>IF(LEFT('Results w relative recovery'!#REF!,1)="&lt;","",IF(LEFT('Results w relative recovery'!#REF!,1)="&lt;","&gt;",""))</f>
        <v>#REF!</v>
      </c>
      <c r="BJ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1" s="19" t="e">
        <f>IF(LEFT('Results w relative recovery'!#REF!,1)="&lt;","",IF(LEFT('Results w relative recovery'!#REF!,1)="&lt;","&gt;",""))</f>
        <v>#REF!</v>
      </c>
      <c r="BL3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1" s="23"/>
      <c r="BN31" s="23"/>
      <c r="BO31" s="22"/>
      <c r="BP31" s="19"/>
      <c r="BQ31" s="19"/>
      <c r="BR31" s="19"/>
      <c r="BS31" s="19"/>
      <c r="BT31" s="19"/>
      <c r="BU31" s="22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22"/>
      <c r="CH31" s="19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3"/>
      <c r="DD31" s="21"/>
      <c r="DE31" s="3"/>
      <c r="DF31" s="21"/>
      <c r="DG31" s="3"/>
      <c r="DH31" s="21"/>
      <c r="DI31" s="3"/>
      <c r="DJ31" s="21"/>
      <c r="DK31" s="3"/>
      <c r="DL31" s="21"/>
      <c r="DM31" s="3"/>
      <c r="DN31" s="21"/>
      <c r="DO31" s="3"/>
      <c r="DP31" s="21"/>
      <c r="DQ31" s="3"/>
      <c r="DR31" s="21"/>
      <c r="DS31" s="3"/>
      <c r="DT31" s="21"/>
      <c r="DU31" s="21" t="e">
        <f>IF(LEFT('Results w relative recovery'!#REF!,1)="&lt;","",IF(LEFT('Results w relative recovery'!#REF!,1)="&lt;","&gt;",""))</f>
        <v>#REF!</v>
      </c>
      <c r="DV3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1" s="21" t="e">
        <f>IF(LEFT('Results w relative recovery'!#REF!,1)="&lt;","",IF(LEFT('Results w relative recovery'!#REF!,1)="&lt;","&gt;",""))</f>
        <v>#REF!</v>
      </c>
      <c r="DX3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1" s="21" t="e">
        <f>IF(LEFT('Results w relative recovery'!#REF!,1)="&lt;","",IF(LEFT('Results w relative recovery'!#REF!,1)="&lt;","&gt;",""))</f>
        <v>#REF!</v>
      </c>
      <c r="DZ3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1" s="21" t="e">
        <f>IF(LEFT('Results w relative recovery'!#REF!,1)="&lt;","",IF(LEFT('Results w relative recovery'!#REF!,1)="&lt;","&gt;",""))</f>
        <v>#REF!</v>
      </c>
      <c r="EB3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1" s="21" t="e">
        <f>IF(LEFT('Results w relative recovery'!#REF!,1)="&lt;","",IF(LEFT('Results w relative recovery'!#REF!,1)="&lt;","&gt;",""))</f>
        <v>#REF!</v>
      </c>
      <c r="ED3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1" s="21" t="e">
        <f>IF(LEFT('Results w relative recovery'!#REF!,1)="&lt;","",IF(LEFT('Results w relative recovery'!#REF!,1)="&lt;","&gt;",""))</f>
        <v>#REF!</v>
      </c>
      <c r="EF3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1" s="21" t="e">
        <f>IF(LEFT('Results w relative recovery'!#REF!,1)="&lt;","",IF(LEFT('Results w relative recovery'!#REF!,1)="&lt;","&gt;",""))</f>
        <v>#REF!</v>
      </c>
      <c r="EH3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1" s="21" t="e">
        <f>IF(LEFT('Results w relative recovery'!#REF!,1)="&lt;","",IF(LEFT('Results w relative recovery'!#REF!,1)="&lt;","&gt;",""))</f>
        <v>#REF!</v>
      </c>
      <c r="EJ3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1" s="21" t="e">
        <f>IF(LEFT('Results w relative recovery'!#REF!,1)="&lt;","",IF(LEFT('Results w relative recovery'!#REF!,1)="&lt;","&gt;",""))</f>
        <v>#REF!</v>
      </c>
      <c r="EL3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1" s="21"/>
      <c r="EN31" s="21"/>
      <c r="EO31" s="21"/>
      <c r="EP31" s="21"/>
      <c r="EQ31" s="21"/>
      <c r="ER31" s="19"/>
      <c r="ES31" s="21"/>
      <c r="ET31" s="58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19"/>
      <c r="FM31" s="21"/>
      <c r="FN31" s="58"/>
      <c r="FO31" s="19"/>
      <c r="FP31" s="19"/>
      <c r="FQ31" s="20"/>
      <c r="FR31" s="20"/>
      <c r="FS31" s="20"/>
      <c r="FT31" s="20"/>
      <c r="FU31" s="20"/>
      <c r="FV31" s="20"/>
      <c r="FW31" s="20"/>
      <c r="FX31" s="20"/>
      <c r="FY31" s="19"/>
      <c r="FZ31" s="19"/>
      <c r="GA31" s="19"/>
      <c r="GB31" s="19"/>
      <c r="GC31" s="20"/>
      <c r="GD31" s="20"/>
      <c r="GE31" s="20"/>
      <c r="GF31" s="20"/>
      <c r="GG31" s="19"/>
      <c r="GH31" s="19"/>
      <c r="GI31" s="20"/>
      <c r="GJ31" s="20"/>
      <c r="GK31" s="20"/>
      <c r="GL31" s="20"/>
      <c r="GM31" s="20"/>
      <c r="GN31" s="20"/>
      <c r="GO31" s="20"/>
      <c r="GP31" s="20"/>
      <c r="GQ31" s="19"/>
      <c r="GR31" s="19"/>
      <c r="GS31" s="19"/>
      <c r="GT31" s="19"/>
      <c r="GU31" s="20"/>
      <c r="GV31" s="20"/>
      <c r="GW31" s="20"/>
      <c r="GX31" s="20"/>
      <c r="GY31" s="19"/>
      <c r="GZ31" s="19"/>
      <c r="HA31" s="20"/>
      <c r="HB31" s="20"/>
      <c r="HC31" s="20"/>
      <c r="HD31" s="20"/>
      <c r="HE31" s="20"/>
      <c r="HF31" s="20"/>
      <c r="HG31" s="20"/>
      <c r="HH31" s="20"/>
      <c r="HI31" s="19"/>
      <c r="HJ31" s="19"/>
    </row>
    <row r="32" spans="1:218" s="6" customFormat="1" ht="13.5" customHeight="1" x14ac:dyDescent="0.25">
      <c r="A32" s="12" t="s">
        <v>2</v>
      </c>
      <c r="B32" s="12">
        <v>1</v>
      </c>
      <c r="C32" s="24" t="e">
        <f>IF(LEFT('Results w relative recovery'!#REF!,1)="&lt;","",IF(LEFT('Results w relative recovery'!#REF!,1)="&lt;","&gt;",""))</f>
        <v>#REF!</v>
      </c>
      <c r="D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2" s="24" t="e">
        <f>IF(LEFT('Results w relative recovery'!#REF!,1)="&lt;","",IF(LEFT('Results w relative recovery'!#REF!,1)="&lt;","&gt;",""))</f>
        <v>#REF!</v>
      </c>
      <c r="F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2" s="24" t="e">
        <f>IF(LEFT('Results w relative recovery'!#REF!,1)="&lt;","",IF(LEFT('Results w relative recovery'!#REF!,1)="&lt;","&gt;",""))</f>
        <v>#REF!</v>
      </c>
      <c r="H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2" s="24" t="e">
        <f>IF(LEFT('Results w relative recovery'!#REF!,1)="&lt;","",IF(LEFT('Results w relative recovery'!#REF!,1)="&lt;","&gt;",""))</f>
        <v>#REF!</v>
      </c>
      <c r="J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2" s="24" t="e">
        <f>IF(LEFT('Results w relative recovery'!#REF!,1)="&lt;","",IF(LEFT('Results w relative recovery'!#REF!,1)="&lt;","&gt;",""))</f>
        <v>#REF!</v>
      </c>
      <c r="L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2" s="24" t="e">
        <f>IF(LEFT('Results w relative recovery'!#REF!,1)="&lt;","",IF(LEFT('Results w relative recovery'!#REF!,1)="&lt;","&gt;",""))</f>
        <v>#REF!</v>
      </c>
      <c r="N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2" s="24" t="e">
        <f>IF(LEFT('Results w relative recovery'!#REF!,1)="&lt;","",IF(LEFT('Results w relative recovery'!#REF!,1)="&lt;","&gt;",""))</f>
        <v>#REF!</v>
      </c>
      <c r="P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2" s="24" t="e">
        <f>IF(LEFT('Results w relative recovery'!#REF!,1)="&lt;","",IF(LEFT('Results w relative recovery'!#REF!,1)="&lt;","&gt;",""))</f>
        <v>#REF!</v>
      </c>
      <c r="R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2" s="24" t="e">
        <f>IF(LEFT('Results w relative recovery'!#REF!,1)="&lt;","",IF(LEFT('Results w relative recovery'!#REF!,1)="&lt;","&gt;",""))</f>
        <v>#REF!</v>
      </c>
      <c r="T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2" s="19"/>
      <c r="V32" s="19"/>
      <c r="W32" s="24" t="e">
        <f>IF(LEFT('Results w relative recovery'!#REF!,1)="&lt;","",IF(LEFT('Results w relative recovery'!#REF!,1)="&lt;","&gt;",""))</f>
        <v>#REF!</v>
      </c>
      <c r="X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2" s="24" t="e">
        <f>IF(LEFT('Results w relative recovery'!#REF!,1)="&lt;","",IF(LEFT('Results w relative recovery'!#REF!,1)="&lt;","&gt;",""))</f>
        <v>#REF!</v>
      </c>
      <c r="Z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2" s="24"/>
      <c r="AB32" s="19"/>
      <c r="AC32" s="24" t="e">
        <f>IF(LEFT('Results w relative recovery'!#REF!,1)="&lt;","",IF(LEFT('Results w relative recovery'!#REF!,1)="&lt;","&gt;",""))</f>
        <v>#REF!</v>
      </c>
      <c r="AD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2" s="19" t="e">
        <f>IF(LEFT('Results w relative recovery'!#REF!,1)="&lt;","",IF(LEFT('Results w relative recovery'!#REF!,1)="&lt;","&gt;",""))</f>
        <v>#REF!</v>
      </c>
      <c r="AF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2" s="24" t="e">
        <f>IF(LEFT('Results w relative recovery'!#REF!,1)="&lt;","",IF(LEFT('Results w relative recovery'!#REF!,1)="&lt;","&gt;",""))</f>
        <v>#REF!</v>
      </c>
      <c r="AH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2" s="24" t="e">
        <f>IF(LEFT('Results w relative recovery'!#REF!,1)="&lt;","",IF(LEFT('Results w relative recovery'!#REF!,1)="&lt;","&gt;",""))</f>
        <v>#REF!</v>
      </c>
      <c r="AJ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2" s="24" t="e">
        <f>IF(LEFT('Results w relative recovery'!#REF!,1)="&lt;","",IF(LEFT('Results w relative recovery'!#REF!,1)="&lt;","&gt;",""))</f>
        <v>#REF!</v>
      </c>
      <c r="AL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2" s="24" t="e">
        <f>IF(LEFT('Results w relative recovery'!#REF!,1)="&lt;","",IF(LEFT('Results w relative recovery'!#REF!,1)="&lt;","&gt;",""))</f>
        <v>#REF!</v>
      </c>
      <c r="AN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2" s="24" t="e">
        <f>IF(LEFT('Results w relative recovery'!#REF!,1)="&lt;","",IF(LEFT('Results w relative recovery'!#REF!,1)="&lt;","&gt;",""))</f>
        <v>#REF!</v>
      </c>
      <c r="AP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2" s="24" t="e">
        <f>IF(LEFT('Results w relative recovery'!#REF!,1)="&lt;","",IF(LEFT('Results w relative recovery'!#REF!,1)="&lt;","&gt;",""))</f>
        <v>#REF!</v>
      </c>
      <c r="AR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2" s="24" t="e">
        <f>IF(LEFT('Results w relative recovery'!#REF!,1)="&lt;","",IF(LEFT('Results w relative recovery'!#REF!,1)="&lt;","&gt;",""))</f>
        <v>#REF!</v>
      </c>
      <c r="AT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2" s="24" t="e">
        <f>IF(LEFT('Results w relative recovery'!#REF!,1)="&lt;","",IF(LEFT('Results w relative recovery'!#REF!,1)="&lt;","&gt;",""))</f>
        <v>#REF!</v>
      </c>
      <c r="AV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2" s="24"/>
      <c r="AX32" s="19"/>
      <c r="AY32" s="19" t="e">
        <f>IF(LEFT('Results w relative recovery'!#REF!,1)="&lt;","",IF(LEFT('Results w relative recovery'!#REF!,1)="&lt;","&gt;",""))</f>
        <v>#REF!</v>
      </c>
      <c r="AZ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2" s="19" t="e">
        <f>IF(LEFT('Results w relative recovery'!#REF!,1)="&lt;","",IF(LEFT('Results w relative recovery'!#REF!,1)="&lt;","&gt;",""))</f>
        <v>#REF!</v>
      </c>
      <c r="BB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2" s="24" t="e">
        <f>IF(LEFT('Results w relative recovery'!#REF!,1)="&lt;","",IF(LEFT('Results w relative recovery'!#REF!,1)="&lt;","&gt;",""))</f>
        <v>#REF!</v>
      </c>
      <c r="BD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2" s="24" t="e">
        <f>IF(LEFT('Results w relative recovery'!#REF!,1)="&lt;","",IF(LEFT('Results w relative recovery'!#REF!,1)="&lt;","&gt;",""))</f>
        <v>#REF!</v>
      </c>
      <c r="BF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2" s="24" t="e">
        <f>IF(LEFT('Results w relative recovery'!#REF!,1)="&lt;","",IF(LEFT('Results w relative recovery'!#REF!,1)="&lt;","&gt;",""))</f>
        <v>#REF!</v>
      </c>
      <c r="BH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2" s="24" t="e">
        <f>IF(LEFT('Results w relative recovery'!#REF!,1)="&lt;","",IF(LEFT('Results w relative recovery'!#REF!,1)="&lt;","&gt;",""))</f>
        <v>#REF!</v>
      </c>
      <c r="BJ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2" s="19" t="e">
        <f>IF(LEFT('Results w relative recovery'!#REF!,1)="&lt;","",IF(LEFT('Results w relative recovery'!#REF!,1)="&lt;","&gt;",""))</f>
        <v>#REF!</v>
      </c>
      <c r="BL3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2" s="23"/>
      <c r="BN32" s="23"/>
      <c r="BO32" s="22"/>
      <c r="BP32" s="19"/>
      <c r="BQ32" s="19"/>
      <c r="BR32" s="19"/>
      <c r="BS32" s="19"/>
      <c r="BT32" s="19"/>
      <c r="BU32" s="22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22"/>
      <c r="CH32" s="19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3"/>
      <c r="DD32" s="21"/>
      <c r="DE32" s="3"/>
      <c r="DF32" s="21"/>
      <c r="DG32" s="3"/>
      <c r="DH32" s="21"/>
      <c r="DI32" s="3"/>
      <c r="DJ32" s="21"/>
      <c r="DK32" s="3"/>
      <c r="DL32" s="21"/>
      <c r="DM32" s="3"/>
      <c r="DN32" s="21"/>
      <c r="DO32" s="3"/>
      <c r="DP32" s="21"/>
      <c r="DQ32" s="3"/>
      <c r="DR32" s="21"/>
      <c r="DS32" s="3"/>
      <c r="DT32" s="21"/>
      <c r="DU32" s="21" t="e">
        <f>IF(LEFT('Results w relative recovery'!#REF!,1)="&lt;","",IF(LEFT('Results w relative recovery'!#REF!,1)="&lt;","&gt;",""))</f>
        <v>#REF!</v>
      </c>
      <c r="DV3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2" s="21" t="e">
        <f>IF(LEFT('Results w relative recovery'!#REF!,1)="&lt;","",IF(LEFT('Results w relative recovery'!#REF!,1)="&lt;","&gt;",""))</f>
        <v>#REF!</v>
      </c>
      <c r="DX3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2" s="21" t="e">
        <f>IF(LEFT('Results w relative recovery'!#REF!,1)="&lt;","",IF(LEFT('Results w relative recovery'!#REF!,1)="&lt;","&gt;",""))</f>
        <v>#REF!</v>
      </c>
      <c r="DZ3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2" s="21" t="e">
        <f>IF(LEFT('Results w relative recovery'!#REF!,1)="&lt;","",IF(LEFT('Results w relative recovery'!#REF!,1)="&lt;","&gt;",""))</f>
        <v>#REF!</v>
      </c>
      <c r="EB3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2" s="21" t="e">
        <f>IF(LEFT('Results w relative recovery'!#REF!,1)="&lt;","",IF(LEFT('Results w relative recovery'!#REF!,1)="&lt;","&gt;",""))</f>
        <v>#REF!</v>
      </c>
      <c r="ED3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2" s="21" t="e">
        <f>IF(LEFT('Results w relative recovery'!#REF!,1)="&lt;","",IF(LEFT('Results w relative recovery'!#REF!,1)="&lt;","&gt;",""))</f>
        <v>#REF!</v>
      </c>
      <c r="EF3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2" s="21" t="e">
        <f>IF(LEFT('Results w relative recovery'!#REF!,1)="&lt;","",IF(LEFT('Results w relative recovery'!#REF!,1)="&lt;","&gt;",""))</f>
        <v>#REF!</v>
      </c>
      <c r="EH3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2" s="21" t="e">
        <f>IF(LEFT('Results w relative recovery'!#REF!,1)="&lt;","",IF(LEFT('Results w relative recovery'!#REF!,1)="&lt;","&gt;",""))</f>
        <v>#REF!</v>
      </c>
      <c r="EJ3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2" s="21" t="e">
        <f>IF(LEFT('Results w relative recovery'!#REF!,1)="&lt;","",IF(LEFT('Results w relative recovery'!#REF!,1)="&lt;","&gt;",""))</f>
        <v>#REF!</v>
      </c>
      <c r="EL3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2" s="21"/>
      <c r="EN32" s="21"/>
      <c r="EO32" s="21"/>
      <c r="EP32" s="21"/>
      <c r="EQ32" s="21"/>
      <c r="ER32" s="19"/>
      <c r="ES32" s="21"/>
      <c r="ET32" s="59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19"/>
      <c r="FM32" s="21"/>
      <c r="FN32" s="58"/>
      <c r="FO32" s="19"/>
      <c r="FP32" s="19"/>
      <c r="FQ32" s="20"/>
      <c r="FR32" s="20"/>
      <c r="FS32" s="20"/>
      <c r="FT32" s="20"/>
      <c r="FU32" s="20"/>
      <c r="FV32" s="20"/>
      <c r="FW32" s="20"/>
      <c r="FX32" s="20"/>
      <c r="FY32" s="19"/>
      <c r="FZ32" s="19"/>
      <c r="GA32" s="19"/>
      <c r="GB32" s="19"/>
      <c r="GC32" s="20"/>
      <c r="GD32" s="20"/>
      <c r="GE32" s="20"/>
      <c r="GF32" s="20"/>
      <c r="GG32" s="19"/>
      <c r="GH32" s="19"/>
      <c r="GI32" s="20"/>
      <c r="GJ32" s="20"/>
      <c r="GK32" s="20"/>
      <c r="GL32" s="20"/>
      <c r="GM32" s="20"/>
      <c r="GN32" s="20"/>
      <c r="GO32" s="20"/>
      <c r="GP32" s="20"/>
      <c r="GQ32" s="19"/>
      <c r="GR32" s="19"/>
      <c r="GS32" s="19"/>
      <c r="GT32" s="19"/>
      <c r="GU32" s="20"/>
      <c r="GV32" s="20"/>
      <c r="GW32" s="20"/>
      <c r="GX32" s="20"/>
      <c r="GY32" s="19"/>
      <c r="GZ32" s="19"/>
      <c r="HA32" s="20"/>
      <c r="HB32" s="20"/>
      <c r="HC32" s="20"/>
      <c r="HD32" s="20"/>
      <c r="HE32" s="20"/>
      <c r="HF32" s="20"/>
      <c r="HG32" s="20"/>
      <c r="HH32" s="20"/>
      <c r="HI32" s="19"/>
      <c r="HJ32" s="19"/>
    </row>
    <row r="33" spans="1:218" s="6" customFormat="1" ht="15" x14ac:dyDescent="0.25">
      <c r="A33" s="12" t="s">
        <v>3</v>
      </c>
      <c r="B33" s="12">
        <v>2</v>
      </c>
      <c r="C33" s="24" t="e">
        <f>IF(LEFT('Results w relative recovery'!#REF!,1)="&lt;","",IF(LEFT('Results w relative recovery'!#REF!,1)="&lt;","&gt;",""))</f>
        <v>#REF!</v>
      </c>
      <c r="D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3" s="24" t="e">
        <f>IF(LEFT('Results w relative recovery'!#REF!,1)="&lt;","",IF(LEFT('Results w relative recovery'!#REF!,1)="&lt;","&gt;",""))</f>
        <v>#REF!</v>
      </c>
      <c r="F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3" s="24" t="e">
        <f>IF(LEFT('Results w relative recovery'!#REF!,1)="&lt;","",IF(LEFT('Results w relative recovery'!#REF!,1)="&lt;","&gt;",""))</f>
        <v>#REF!</v>
      </c>
      <c r="H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3" s="24" t="e">
        <f>IF(LEFT('Results w relative recovery'!#REF!,1)="&lt;","",IF(LEFT('Results w relative recovery'!#REF!,1)="&lt;","&gt;",""))</f>
        <v>#REF!</v>
      </c>
      <c r="J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3" s="24" t="e">
        <f>IF(LEFT('Results w relative recovery'!#REF!,1)="&lt;","",IF(LEFT('Results w relative recovery'!#REF!,1)="&lt;","&gt;",""))</f>
        <v>#REF!</v>
      </c>
      <c r="L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3" s="24" t="e">
        <f>IF(LEFT('Results w relative recovery'!#REF!,1)="&lt;","",IF(LEFT('Results w relative recovery'!#REF!,1)="&lt;","&gt;",""))</f>
        <v>#REF!</v>
      </c>
      <c r="N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3" s="24" t="e">
        <f>IF(LEFT('Results w relative recovery'!#REF!,1)="&lt;","",IF(LEFT('Results w relative recovery'!#REF!,1)="&lt;","&gt;",""))</f>
        <v>#REF!</v>
      </c>
      <c r="P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3" s="24" t="e">
        <f>IF(LEFT('Results w relative recovery'!#REF!,1)="&lt;","",IF(LEFT('Results w relative recovery'!#REF!,1)="&lt;","&gt;",""))</f>
        <v>#REF!</v>
      </c>
      <c r="R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3" s="24" t="e">
        <f>IF(LEFT('Results w relative recovery'!#REF!,1)="&lt;","",IF(LEFT('Results w relative recovery'!#REF!,1)="&lt;","&gt;",""))</f>
        <v>#REF!</v>
      </c>
      <c r="T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3" s="19"/>
      <c r="V33" s="19"/>
      <c r="W33" s="24" t="e">
        <f>IF(LEFT('Results w relative recovery'!#REF!,1)="&lt;","",IF(LEFT('Results w relative recovery'!#REF!,1)="&lt;","&gt;",""))</f>
        <v>#REF!</v>
      </c>
      <c r="X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3" s="24" t="e">
        <f>IF(LEFT('Results w relative recovery'!#REF!,1)="&lt;","",IF(LEFT('Results w relative recovery'!#REF!,1)="&lt;","&gt;",""))</f>
        <v>#REF!</v>
      </c>
      <c r="Z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3" s="24"/>
      <c r="AB33" s="19"/>
      <c r="AC33" s="24" t="e">
        <f>IF(LEFT('Results w relative recovery'!#REF!,1)="&lt;","",IF(LEFT('Results w relative recovery'!#REF!,1)="&lt;","&gt;",""))</f>
        <v>#REF!</v>
      </c>
      <c r="AD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3" s="19" t="e">
        <f>IF(LEFT('Results w relative recovery'!#REF!,1)="&lt;","",IF(LEFT('Results w relative recovery'!#REF!,1)="&lt;","&gt;",""))</f>
        <v>#REF!</v>
      </c>
      <c r="AF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3" s="24" t="e">
        <f>IF(LEFT('Results w relative recovery'!#REF!,1)="&lt;","",IF(LEFT('Results w relative recovery'!#REF!,1)="&lt;","&gt;",""))</f>
        <v>#REF!</v>
      </c>
      <c r="AH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3" s="24" t="e">
        <f>IF(LEFT('Results w relative recovery'!#REF!,1)="&lt;","",IF(LEFT('Results w relative recovery'!#REF!,1)="&lt;","&gt;",""))</f>
        <v>#REF!</v>
      </c>
      <c r="AJ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3" s="24" t="e">
        <f>IF(LEFT('Results w relative recovery'!#REF!,1)="&lt;","",IF(LEFT('Results w relative recovery'!#REF!,1)="&lt;","&gt;",""))</f>
        <v>#REF!</v>
      </c>
      <c r="AL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3" s="24" t="e">
        <f>IF(LEFT('Results w relative recovery'!#REF!,1)="&lt;","",IF(LEFT('Results w relative recovery'!#REF!,1)="&lt;","&gt;",""))</f>
        <v>#REF!</v>
      </c>
      <c r="AN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3" s="24" t="e">
        <f>IF(LEFT('Results w relative recovery'!#REF!,1)="&lt;","",IF(LEFT('Results w relative recovery'!#REF!,1)="&lt;","&gt;",""))</f>
        <v>#REF!</v>
      </c>
      <c r="AP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3" s="24" t="e">
        <f>IF(LEFT('Results w relative recovery'!#REF!,1)="&lt;","",IF(LEFT('Results w relative recovery'!#REF!,1)="&lt;","&gt;",""))</f>
        <v>#REF!</v>
      </c>
      <c r="AR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3" s="24" t="e">
        <f>IF(LEFT('Results w relative recovery'!#REF!,1)="&lt;","",IF(LEFT('Results w relative recovery'!#REF!,1)="&lt;","&gt;",""))</f>
        <v>#REF!</v>
      </c>
      <c r="AT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3" s="24" t="e">
        <f>IF(LEFT('Results w relative recovery'!#REF!,1)="&lt;","",IF(LEFT('Results w relative recovery'!#REF!,1)="&lt;","&gt;",""))</f>
        <v>#REF!</v>
      </c>
      <c r="AV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3" s="24"/>
      <c r="AX33" s="19"/>
      <c r="AY33" s="19" t="e">
        <f>IF(LEFT('Results w relative recovery'!#REF!,1)="&lt;","",IF(LEFT('Results w relative recovery'!#REF!,1)="&lt;","&gt;",""))</f>
        <v>#REF!</v>
      </c>
      <c r="AZ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3" s="19" t="e">
        <f>IF(LEFT('Results w relative recovery'!#REF!,1)="&lt;","",IF(LEFT('Results w relative recovery'!#REF!,1)="&lt;","&gt;",""))</f>
        <v>#REF!</v>
      </c>
      <c r="BB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3" s="24" t="e">
        <f>IF(LEFT('Results w relative recovery'!#REF!,1)="&lt;","",IF(LEFT('Results w relative recovery'!#REF!,1)="&lt;","&gt;",""))</f>
        <v>#REF!</v>
      </c>
      <c r="BD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3" s="24" t="e">
        <f>IF(LEFT('Results w relative recovery'!#REF!,1)="&lt;","",IF(LEFT('Results w relative recovery'!#REF!,1)="&lt;","&gt;",""))</f>
        <v>#REF!</v>
      </c>
      <c r="BF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3" s="24" t="e">
        <f>IF(LEFT('Results w relative recovery'!#REF!,1)="&lt;","",IF(LEFT('Results w relative recovery'!#REF!,1)="&lt;","&gt;",""))</f>
        <v>#REF!</v>
      </c>
      <c r="BH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3" s="24" t="e">
        <f>IF(LEFT('Results w relative recovery'!#REF!,1)="&lt;","",IF(LEFT('Results w relative recovery'!#REF!,1)="&lt;","&gt;",""))</f>
        <v>#REF!</v>
      </c>
      <c r="BJ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3" s="19" t="e">
        <f>IF(LEFT('Results w relative recovery'!#REF!,1)="&lt;","",IF(LEFT('Results w relative recovery'!#REF!,1)="&lt;","&gt;",""))</f>
        <v>#REF!</v>
      </c>
      <c r="BL3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3" s="23"/>
      <c r="BN33" s="23"/>
      <c r="BO33" s="22"/>
      <c r="BP33" s="19"/>
      <c r="BQ33" s="19"/>
      <c r="BR33" s="19"/>
      <c r="BS33" s="19"/>
      <c r="BT33" s="19"/>
      <c r="BU33" s="22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22"/>
      <c r="CH33" s="19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3"/>
      <c r="DD33" s="21"/>
      <c r="DE33" s="3"/>
      <c r="DF33" s="21"/>
      <c r="DG33" s="3"/>
      <c r="DH33" s="21"/>
      <c r="DI33" s="3"/>
      <c r="DJ33" s="21"/>
      <c r="DK33" s="3"/>
      <c r="DL33" s="21"/>
      <c r="DM33" s="3"/>
      <c r="DN33" s="21"/>
      <c r="DO33" s="3"/>
      <c r="DP33" s="21"/>
      <c r="DQ33" s="3"/>
      <c r="DR33" s="21"/>
      <c r="DS33" s="3"/>
      <c r="DT33" s="21"/>
      <c r="DU33" s="21" t="e">
        <f>IF(LEFT('Results w relative recovery'!#REF!,1)="&lt;","",IF(LEFT('Results w relative recovery'!#REF!,1)="&lt;","&gt;",""))</f>
        <v>#REF!</v>
      </c>
      <c r="DV3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3" s="21" t="e">
        <f>IF(LEFT('Results w relative recovery'!#REF!,1)="&lt;","",IF(LEFT('Results w relative recovery'!#REF!,1)="&lt;","&gt;",""))</f>
        <v>#REF!</v>
      </c>
      <c r="DX3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3" s="21" t="e">
        <f>IF(LEFT('Results w relative recovery'!#REF!,1)="&lt;","",IF(LEFT('Results w relative recovery'!#REF!,1)="&lt;","&gt;",""))</f>
        <v>#REF!</v>
      </c>
      <c r="DZ3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3" s="21" t="e">
        <f>IF(LEFT('Results w relative recovery'!#REF!,1)="&lt;","",IF(LEFT('Results w relative recovery'!#REF!,1)="&lt;","&gt;",""))</f>
        <v>#REF!</v>
      </c>
      <c r="EB3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3" s="21" t="e">
        <f>IF(LEFT('Results w relative recovery'!#REF!,1)="&lt;","",IF(LEFT('Results w relative recovery'!#REF!,1)="&lt;","&gt;",""))</f>
        <v>#REF!</v>
      </c>
      <c r="ED3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3" s="21" t="e">
        <f>IF(LEFT('Results w relative recovery'!#REF!,1)="&lt;","",IF(LEFT('Results w relative recovery'!#REF!,1)="&lt;","&gt;",""))</f>
        <v>#REF!</v>
      </c>
      <c r="EF3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3" s="21" t="e">
        <f>IF(LEFT('Results w relative recovery'!#REF!,1)="&lt;","",IF(LEFT('Results w relative recovery'!#REF!,1)="&lt;","&gt;",""))</f>
        <v>#REF!</v>
      </c>
      <c r="EH3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3" s="21" t="e">
        <f>IF(LEFT('Results w relative recovery'!#REF!,1)="&lt;","",IF(LEFT('Results w relative recovery'!#REF!,1)="&lt;","&gt;",""))</f>
        <v>#REF!</v>
      </c>
      <c r="EJ3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3" s="21" t="e">
        <f>IF(LEFT('Results w relative recovery'!#REF!,1)="&lt;","",IF(LEFT('Results w relative recovery'!#REF!,1)="&lt;","&gt;",""))</f>
        <v>#REF!</v>
      </c>
      <c r="EL3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3" s="21"/>
      <c r="EN33" s="21"/>
      <c r="EO33" s="21"/>
      <c r="EP33" s="21"/>
      <c r="EQ33" s="21"/>
      <c r="ER33" s="19"/>
      <c r="ES33" s="21"/>
      <c r="ET33" s="59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19"/>
      <c r="FM33" s="21"/>
      <c r="FN33" s="58"/>
      <c r="FO33" s="19"/>
      <c r="FP33" s="19"/>
      <c r="FQ33" s="20"/>
      <c r="FR33" s="20"/>
      <c r="FS33" s="20"/>
      <c r="FT33" s="20"/>
      <c r="FU33" s="20"/>
      <c r="FV33" s="20"/>
      <c r="FW33" s="20"/>
      <c r="FX33" s="20"/>
      <c r="FY33" s="19"/>
      <c r="FZ33" s="19"/>
      <c r="GA33" s="19"/>
      <c r="GB33" s="19"/>
      <c r="GC33" s="20"/>
      <c r="GD33" s="20"/>
      <c r="GE33" s="20"/>
      <c r="GF33" s="20"/>
      <c r="GG33" s="19"/>
      <c r="GH33" s="19"/>
      <c r="GI33" s="20"/>
      <c r="GJ33" s="20"/>
      <c r="GK33" s="20"/>
      <c r="GL33" s="20"/>
      <c r="GM33" s="20"/>
      <c r="GN33" s="20"/>
      <c r="GO33" s="20"/>
      <c r="GP33" s="20"/>
      <c r="GQ33" s="19"/>
      <c r="GR33" s="19"/>
      <c r="GS33" s="19"/>
      <c r="GT33" s="19"/>
      <c r="GU33" s="20"/>
      <c r="GV33" s="20"/>
      <c r="GW33" s="20"/>
      <c r="GX33" s="20"/>
      <c r="GY33" s="19"/>
      <c r="GZ33" s="19"/>
      <c r="HA33" s="20"/>
      <c r="HB33" s="20"/>
      <c r="HC33" s="20"/>
      <c r="HD33" s="20"/>
      <c r="HE33" s="20"/>
      <c r="HF33" s="20"/>
      <c r="HG33" s="20"/>
      <c r="HH33" s="20"/>
      <c r="HI33" s="19"/>
      <c r="HJ33" s="19"/>
    </row>
    <row r="34" spans="1:218" s="6" customFormat="1" ht="15" x14ac:dyDescent="0.25">
      <c r="A34" s="12" t="s">
        <v>45</v>
      </c>
      <c r="B34" s="12"/>
      <c r="C34" s="24" t="e">
        <f>IF(LEFT('Results w relative recovery'!#REF!,1)="&lt;","",IF(LEFT('Results w relative recovery'!#REF!,1)="&lt;","&gt;",""))</f>
        <v>#REF!</v>
      </c>
      <c r="D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4" s="24" t="e">
        <f>IF(LEFT('Results w relative recovery'!#REF!,1)="&lt;","",IF(LEFT('Results w relative recovery'!#REF!,1)="&lt;","&gt;",""))</f>
        <v>#REF!</v>
      </c>
      <c r="F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4" s="24" t="e">
        <f>IF(LEFT('Results w relative recovery'!#REF!,1)="&lt;","",IF(LEFT('Results w relative recovery'!#REF!,1)="&lt;","&gt;",""))</f>
        <v>#REF!</v>
      </c>
      <c r="H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4" s="24" t="e">
        <f>IF(LEFT('Results w relative recovery'!#REF!,1)="&lt;","",IF(LEFT('Results w relative recovery'!#REF!,1)="&lt;","&gt;",""))</f>
        <v>#REF!</v>
      </c>
      <c r="J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4" s="24" t="e">
        <f>IF(LEFT('Results w relative recovery'!#REF!,1)="&lt;","",IF(LEFT('Results w relative recovery'!#REF!,1)="&lt;","&gt;",""))</f>
        <v>#REF!</v>
      </c>
      <c r="L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4" s="24" t="e">
        <f>IF(LEFT('Results w relative recovery'!#REF!,1)="&lt;","",IF(LEFT('Results w relative recovery'!#REF!,1)="&lt;","&gt;",""))</f>
        <v>#REF!</v>
      </c>
      <c r="N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4" s="24" t="e">
        <f>IF(LEFT('Results w relative recovery'!#REF!,1)="&lt;","",IF(LEFT('Results w relative recovery'!#REF!,1)="&lt;","&gt;",""))</f>
        <v>#REF!</v>
      </c>
      <c r="P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4" s="24" t="e">
        <f>IF(LEFT('Results w relative recovery'!#REF!,1)="&lt;","",IF(LEFT('Results w relative recovery'!#REF!,1)="&lt;","&gt;",""))</f>
        <v>#REF!</v>
      </c>
      <c r="R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4" s="24" t="e">
        <f>IF(LEFT('Results w relative recovery'!#REF!,1)="&lt;","",IF(LEFT('Results w relative recovery'!#REF!,1)="&lt;","&gt;",""))</f>
        <v>#REF!</v>
      </c>
      <c r="T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4" s="19"/>
      <c r="V34" s="19"/>
      <c r="W34" s="24" t="e">
        <f>IF(LEFT('Results w relative recovery'!#REF!,1)="&lt;","",IF(LEFT('Results w relative recovery'!#REF!,1)="&lt;","&gt;",""))</f>
        <v>#REF!</v>
      </c>
      <c r="X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4" s="24" t="e">
        <f>IF(LEFT('Results w relative recovery'!#REF!,1)="&lt;","",IF(LEFT('Results w relative recovery'!#REF!,1)="&lt;","&gt;",""))</f>
        <v>#REF!</v>
      </c>
      <c r="Z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4" s="24"/>
      <c r="AB34" s="19"/>
      <c r="AC34" s="24" t="e">
        <f>IF(LEFT('Results w relative recovery'!#REF!,1)="&lt;","",IF(LEFT('Results w relative recovery'!#REF!,1)="&lt;","&gt;",""))</f>
        <v>#REF!</v>
      </c>
      <c r="AD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4" s="19" t="e">
        <f>IF(LEFT('Results w relative recovery'!#REF!,1)="&lt;","",IF(LEFT('Results w relative recovery'!#REF!,1)="&lt;","&gt;",""))</f>
        <v>#REF!</v>
      </c>
      <c r="AF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4" s="24" t="e">
        <f>IF(LEFT('Results w relative recovery'!#REF!,1)="&lt;","",IF(LEFT('Results w relative recovery'!#REF!,1)="&lt;","&gt;",""))</f>
        <v>#REF!</v>
      </c>
      <c r="AH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4" s="24" t="e">
        <f>IF(LEFT('Results w relative recovery'!#REF!,1)="&lt;","",IF(LEFT('Results w relative recovery'!#REF!,1)="&lt;","&gt;",""))</f>
        <v>#REF!</v>
      </c>
      <c r="AJ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4" s="24" t="e">
        <f>IF(LEFT('Results w relative recovery'!#REF!,1)="&lt;","",IF(LEFT('Results w relative recovery'!#REF!,1)="&lt;","&gt;",""))</f>
        <v>#REF!</v>
      </c>
      <c r="AL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4" s="24" t="e">
        <f>IF(LEFT('Results w relative recovery'!#REF!,1)="&lt;","",IF(LEFT('Results w relative recovery'!#REF!,1)="&lt;","&gt;",""))</f>
        <v>#REF!</v>
      </c>
      <c r="AN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4" s="24" t="e">
        <f>IF(LEFT('Results w relative recovery'!#REF!,1)="&lt;","",IF(LEFT('Results w relative recovery'!#REF!,1)="&lt;","&gt;",""))</f>
        <v>#REF!</v>
      </c>
      <c r="AP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4" s="24" t="e">
        <f>IF(LEFT('Results w relative recovery'!#REF!,1)="&lt;","",IF(LEFT('Results w relative recovery'!#REF!,1)="&lt;","&gt;",""))</f>
        <v>#REF!</v>
      </c>
      <c r="AR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4" s="24" t="e">
        <f>IF(LEFT('Results w relative recovery'!#REF!,1)="&lt;","",IF(LEFT('Results w relative recovery'!#REF!,1)="&lt;","&gt;",""))</f>
        <v>#REF!</v>
      </c>
      <c r="AT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4" s="24" t="e">
        <f>IF(LEFT('Results w relative recovery'!#REF!,1)="&lt;","",IF(LEFT('Results w relative recovery'!#REF!,1)="&lt;","&gt;",""))</f>
        <v>#REF!</v>
      </c>
      <c r="AV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4" s="24"/>
      <c r="AX34" s="19"/>
      <c r="AY34" s="19" t="e">
        <f>IF(LEFT('Results w relative recovery'!#REF!,1)="&lt;","",IF(LEFT('Results w relative recovery'!#REF!,1)="&lt;","&gt;",""))</f>
        <v>#REF!</v>
      </c>
      <c r="AZ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4" s="19" t="e">
        <f>IF(LEFT('Results w relative recovery'!#REF!,1)="&lt;","",IF(LEFT('Results w relative recovery'!#REF!,1)="&lt;","&gt;",""))</f>
        <v>#REF!</v>
      </c>
      <c r="BB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4" s="24" t="e">
        <f>IF(LEFT('Results w relative recovery'!#REF!,1)="&lt;","",IF(LEFT('Results w relative recovery'!#REF!,1)="&lt;","&gt;",""))</f>
        <v>#REF!</v>
      </c>
      <c r="BD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4" s="24" t="e">
        <f>IF(LEFT('Results w relative recovery'!#REF!,1)="&lt;","",IF(LEFT('Results w relative recovery'!#REF!,1)="&lt;","&gt;",""))</f>
        <v>#REF!</v>
      </c>
      <c r="BF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4" s="24" t="e">
        <f>IF(LEFT('Results w relative recovery'!#REF!,1)="&lt;","",IF(LEFT('Results w relative recovery'!#REF!,1)="&lt;","&gt;",""))</f>
        <v>#REF!</v>
      </c>
      <c r="BH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4" s="24" t="e">
        <f>IF(LEFT('Results w relative recovery'!#REF!,1)="&lt;","",IF(LEFT('Results w relative recovery'!#REF!,1)="&lt;","&gt;",""))</f>
        <v>#REF!</v>
      </c>
      <c r="BJ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4" s="19" t="e">
        <f>IF(LEFT('Results w relative recovery'!#REF!,1)="&lt;","",IF(LEFT('Results w relative recovery'!#REF!,1)="&lt;","&gt;",""))</f>
        <v>#REF!</v>
      </c>
      <c r="BL3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4" s="23"/>
      <c r="BN34" s="23"/>
      <c r="BO34" s="22"/>
      <c r="BP34" s="19"/>
      <c r="BQ34" s="19"/>
      <c r="BR34" s="19"/>
      <c r="BS34" s="19"/>
      <c r="BT34" s="19"/>
      <c r="BU34" s="22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22"/>
      <c r="CH34" s="19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3"/>
      <c r="DD34" s="21"/>
      <c r="DE34" s="3"/>
      <c r="DF34" s="21"/>
      <c r="DG34" s="3"/>
      <c r="DH34" s="21"/>
      <c r="DI34" s="3"/>
      <c r="DJ34" s="21"/>
      <c r="DK34" s="3"/>
      <c r="DL34" s="21"/>
      <c r="DM34" s="3"/>
      <c r="DN34" s="21"/>
      <c r="DO34" s="3"/>
      <c r="DP34" s="21"/>
      <c r="DQ34" s="3"/>
      <c r="DR34" s="21"/>
      <c r="DS34" s="3"/>
      <c r="DT34" s="21"/>
      <c r="DU34" s="21" t="e">
        <f>IF(LEFT('Results w relative recovery'!#REF!,1)="&lt;","",IF(LEFT('Results w relative recovery'!#REF!,1)="&lt;","&gt;",""))</f>
        <v>#REF!</v>
      </c>
      <c r="DV3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4" s="21" t="e">
        <f>IF(LEFT('Results w relative recovery'!#REF!,1)="&lt;","",IF(LEFT('Results w relative recovery'!#REF!,1)="&lt;","&gt;",""))</f>
        <v>#REF!</v>
      </c>
      <c r="DX3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4" s="21" t="e">
        <f>IF(LEFT('Results w relative recovery'!#REF!,1)="&lt;","",IF(LEFT('Results w relative recovery'!#REF!,1)="&lt;","&gt;",""))</f>
        <v>#REF!</v>
      </c>
      <c r="DZ3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4" s="21" t="e">
        <f>IF(LEFT('Results w relative recovery'!#REF!,1)="&lt;","",IF(LEFT('Results w relative recovery'!#REF!,1)="&lt;","&gt;",""))</f>
        <v>#REF!</v>
      </c>
      <c r="EB3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4" s="21" t="e">
        <f>IF(LEFT('Results w relative recovery'!#REF!,1)="&lt;","",IF(LEFT('Results w relative recovery'!#REF!,1)="&lt;","&gt;",""))</f>
        <v>#REF!</v>
      </c>
      <c r="ED3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4" s="21" t="e">
        <f>IF(LEFT('Results w relative recovery'!#REF!,1)="&lt;","",IF(LEFT('Results w relative recovery'!#REF!,1)="&lt;","&gt;",""))</f>
        <v>#REF!</v>
      </c>
      <c r="EF3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4" s="21" t="e">
        <f>IF(LEFT('Results w relative recovery'!#REF!,1)="&lt;","",IF(LEFT('Results w relative recovery'!#REF!,1)="&lt;","&gt;",""))</f>
        <v>#REF!</v>
      </c>
      <c r="EH3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4" s="21" t="e">
        <f>IF(LEFT('Results w relative recovery'!#REF!,1)="&lt;","",IF(LEFT('Results w relative recovery'!#REF!,1)="&lt;","&gt;",""))</f>
        <v>#REF!</v>
      </c>
      <c r="EJ3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4" s="21" t="e">
        <f>IF(LEFT('Results w relative recovery'!#REF!,1)="&lt;","",IF(LEFT('Results w relative recovery'!#REF!,1)="&lt;","&gt;",""))</f>
        <v>#REF!</v>
      </c>
      <c r="EL3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4" s="21"/>
      <c r="EN34" s="21"/>
      <c r="EO34" s="21"/>
      <c r="EP34" s="21"/>
      <c r="EQ34" s="21"/>
      <c r="ER34" s="19"/>
      <c r="ES34" s="21"/>
      <c r="ET34" s="58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19"/>
      <c r="FM34" s="21"/>
      <c r="FN34" s="58"/>
      <c r="FO34" s="19"/>
      <c r="FP34" s="19"/>
      <c r="FQ34" s="20"/>
      <c r="FR34" s="20"/>
      <c r="FS34" s="20"/>
      <c r="FT34" s="20"/>
      <c r="FU34" s="20"/>
      <c r="FV34" s="20"/>
      <c r="FW34" s="20"/>
      <c r="FX34" s="20"/>
      <c r="FY34" s="19"/>
      <c r="FZ34" s="19"/>
      <c r="GA34" s="19"/>
      <c r="GB34" s="19"/>
      <c r="GC34" s="20"/>
      <c r="GD34" s="20"/>
      <c r="GE34" s="20"/>
      <c r="GF34" s="20"/>
      <c r="GG34" s="19"/>
      <c r="GH34" s="19"/>
      <c r="GI34" s="20"/>
      <c r="GJ34" s="20"/>
      <c r="GK34" s="20"/>
      <c r="GL34" s="20"/>
      <c r="GM34" s="20"/>
      <c r="GN34" s="20"/>
      <c r="GO34" s="20"/>
      <c r="GP34" s="20"/>
      <c r="GQ34" s="19"/>
      <c r="GR34" s="19"/>
      <c r="GS34" s="19"/>
      <c r="GT34" s="19"/>
      <c r="GU34" s="20"/>
      <c r="GV34" s="20"/>
      <c r="GW34" s="20"/>
      <c r="GX34" s="20"/>
      <c r="GY34" s="19"/>
      <c r="GZ34" s="19"/>
      <c r="HA34" s="20"/>
      <c r="HB34" s="20"/>
      <c r="HC34" s="20"/>
      <c r="HD34" s="20"/>
      <c r="HE34" s="20"/>
      <c r="HF34" s="20"/>
      <c r="HG34" s="20"/>
      <c r="HH34" s="20"/>
      <c r="HI34" s="19"/>
      <c r="HJ34" s="19"/>
    </row>
    <row r="35" spans="1:218" s="6" customFormat="1" ht="15" x14ac:dyDescent="0.25">
      <c r="A35" s="50" t="s">
        <v>79</v>
      </c>
      <c r="B35" s="12"/>
      <c r="C35" s="24" t="e">
        <f>IF(LEFT('Results w relative recovery'!#REF!,1)="&lt;","",IF(LEFT('Results w relative recovery'!#REF!,1)="&lt;","&gt;",""))</f>
        <v>#REF!</v>
      </c>
      <c r="D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5" s="24" t="e">
        <f>IF(LEFT('Results w relative recovery'!#REF!,1)="&lt;","",IF(LEFT('Results w relative recovery'!#REF!,1)="&lt;","&gt;",""))</f>
        <v>#REF!</v>
      </c>
      <c r="F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5" s="24" t="e">
        <f>IF(LEFT('Results w relative recovery'!#REF!,1)="&lt;","",IF(LEFT('Results w relative recovery'!#REF!,1)="&lt;","&gt;",""))</f>
        <v>#REF!</v>
      </c>
      <c r="H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5" s="24" t="e">
        <f>IF(LEFT('Results w relative recovery'!#REF!,1)="&lt;","",IF(LEFT('Results w relative recovery'!#REF!,1)="&lt;","&gt;",""))</f>
        <v>#REF!</v>
      </c>
      <c r="J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5" s="24" t="e">
        <f>IF(LEFT('Results w relative recovery'!#REF!,1)="&lt;","",IF(LEFT('Results w relative recovery'!#REF!,1)="&lt;","&gt;",""))</f>
        <v>#REF!</v>
      </c>
      <c r="L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5" s="24" t="e">
        <f>IF(LEFT('Results w relative recovery'!#REF!,1)="&lt;","",IF(LEFT('Results w relative recovery'!#REF!,1)="&lt;","&gt;",""))</f>
        <v>#REF!</v>
      </c>
      <c r="N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5" s="24" t="e">
        <f>IF(LEFT('Results w relative recovery'!#REF!,1)="&lt;","",IF(LEFT('Results w relative recovery'!#REF!,1)="&lt;","&gt;",""))</f>
        <v>#REF!</v>
      </c>
      <c r="P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5" s="24" t="e">
        <f>IF(LEFT('Results w relative recovery'!#REF!,1)="&lt;","",IF(LEFT('Results w relative recovery'!#REF!,1)="&lt;","&gt;",""))</f>
        <v>#REF!</v>
      </c>
      <c r="R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5" s="24" t="e">
        <f>IF(LEFT('Results w relative recovery'!#REF!,1)="&lt;","",IF(LEFT('Results w relative recovery'!#REF!,1)="&lt;","&gt;",""))</f>
        <v>#REF!</v>
      </c>
      <c r="T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5" s="19"/>
      <c r="V35" s="19"/>
      <c r="W35" s="24" t="e">
        <f>IF(LEFT('Results w relative recovery'!#REF!,1)="&lt;","",IF(LEFT('Results w relative recovery'!#REF!,1)="&lt;","&gt;",""))</f>
        <v>#REF!</v>
      </c>
      <c r="X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5" s="24" t="e">
        <f>IF(LEFT('Results w relative recovery'!#REF!,1)="&lt;","",IF(LEFT('Results w relative recovery'!#REF!,1)="&lt;","&gt;",""))</f>
        <v>#REF!</v>
      </c>
      <c r="Z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5" s="24"/>
      <c r="AB35" s="19"/>
      <c r="AC35" s="24" t="e">
        <f>IF(LEFT('Results w relative recovery'!#REF!,1)="&lt;","",IF(LEFT('Results w relative recovery'!#REF!,1)="&lt;","&gt;",""))</f>
        <v>#REF!</v>
      </c>
      <c r="AD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5" s="19" t="e">
        <f>IF(LEFT('Results w relative recovery'!#REF!,1)="&lt;","",IF(LEFT('Results w relative recovery'!#REF!,1)="&lt;","&gt;",""))</f>
        <v>#REF!</v>
      </c>
      <c r="AF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5" s="24" t="e">
        <f>IF(LEFT('Results w relative recovery'!#REF!,1)="&lt;","",IF(LEFT('Results w relative recovery'!#REF!,1)="&lt;","&gt;",""))</f>
        <v>#REF!</v>
      </c>
      <c r="AH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5" s="24" t="e">
        <f>IF(LEFT('Results w relative recovery'!#REF!,1)="&lt;","",IF(LEFT('Results w relative recovery'!#REF!,1)="&lt;","&gt;",""))</f>
        <v>#REF!</v>
      </c>
      <c r="AJ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5" s="24" t="e">
        <f>IF(LEFT('Results w relative recovery'!#REF!,1)="&lt;","",IF(LEFT('Results w relative recovery'!#REF!,1)="&lt;","&gt;",""))</f>
        <v>#REF!</v>
      </c>
      <c r="AL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5" s="24" t="e">
        <f>IF(LEFT('Results w relative recovery'!#REF!,1)="&lt;","",IF(LEFT('Results w relative recovery'!#REF!,1)="&lt;","&gt;",""))</f>
        <v>#REF!</v>
      </c>
      <c r="AN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5" s="24" t="e">
        <f>IF(LEFT('Results w relative recovery'!#REF!,1)="&lt;","",IF(LEFT('Results w relative recovery'!#REF!,1)="&lt;","&gt;",""))</f>
        <v>#REF!</v>
      </c>
      <c r="AP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5" s="24" t="e">
        <f>IF(LEFT('Results w relative recovery'!#REF!,1)="&lt;","",IF(LEFT('Results w relative recovery'!#REF!,1)="&lt;","&gt;",""))</f>
        <v>#REF!</v>
      </c>
      <c r="AR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5" s="24" t="e">
        <f>IF(LEFT('Results w relative recovery'!#REF!,1)="&lt;","",IF(LEFT('Results w relative recovery'!#REF!,1)="&lt;","&gt;",""))</f>
        <v>#REF!</v>
      </c>
      <c r="AT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5" s="24" t="e">
        <f>IF(LEFT('Results w relative recovery'!#REF!,1)="&lt;","",IF(LEFT('Results w relative recovery'!#REF!,1)="&lt;","&gt;",""))</f>
        <v>#REF!</v>
      </c>
      <c r="AV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5" s="24"/>
      <c r="AX35" s="19"/>
      <c r="AY35" s="19" t="e">
        <f>IF(LEFT('Results w relative recovery'!#REF!,1)="&lt;","",IF(LEFT('Results w relative recovery'!#REF!,1)="&lt;","&gt;",""))</f>
        <v>#REF!</v>
      </c>
      <c r="AZ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5" s="19" t="e">
        <f>IF(LEFT('Results w relative recovery'!#REF!,1)="&lt;","",IF(LEFT('Results w relative recovery'!#REF!,1)="&lt;","&gt;",""))</f>
        <v>#REF!</v>
      </c>
      <c r="BB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5" s="24" t="e">
        <f>IF(LEFT('Results w relative recovery'!#REF!,1)="&lt;","",IF(LEFT('Results w relative recovery'!#REF!,1)="&lt;","&gt;",""))</f>
        <v>#REF!</v>
      </c>
      <c r="BD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5" s="24" t="e">
        <f>IF(LEFT('Results w relative recovery'!#REF!,1)="&lt;","",IF(LEFT('Results w relative recovery'!#REF!,1)="&lt;","&gt;",""))</f>
        <v>#REF!</v>
      </c>
      <c r="BF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5" s="24" t="e">
        <f>IF(LEFT('Results w relative recovery'!#REF!,1)="&lt;","",IF(LEFT('Results w relative recovery'!#REF!,1)="&lt;","&gt;",""))</f>
        <v>#REF!</v>
      </c>
      <c r="BH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5" s="24" t="e">
        <f>IF(LEFT('Results w relative recovery'!#REF!,1)="&lt;","",IF(LEFT('Results w relative recovery'!#REF!,1)="&lt;","&gt;",""))</f>
        <v>#REF!</v>
      </c>
      <c r="BJ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5" s="19" t="e">
        <f>IF(LEFT('Results w relative recovery'!#REF!,1)="&lt;","",IF(LEFT('Results w relative recovery'!#REF!,1)="&lt;","&gt;",""))</f>
        <v>#REF!</v>
      </c>
      <c r="BL3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5" s="23"/>
      <c r="BN35" s="23"/>
      <c r="BO35" s="22"/>
      <c r="BP35" s="19"/>
      <c r="BQ35" s="19"/>
      <c r="BR35" s="19"/>
      <c r="BS35" s="19"/>
      <c r="BT35" s="19"/>
      <c r="BU35" s="22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22"/>
      <c r="CH35" s="19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3"/>
      <c r="DD35" s="21"/>
      <c r="DE35" s="3"/>
      <c r="DF35" s="21"/>
      <c r="DG35" s="3"/>
      <c r="DH35" s="21"/>
      <c r="DI35" s="3"/>
      <c r="DJ35" s="21"/>
      <c r="DK35" s="3"/>
      <c r="DL35" s="21"/>
      <c r="DM35" s="3"/>
      <c r="DN35" s="21"/>
      <c r="DO35" s="3"/>
      <c r="DP35" s="21"/>
      <c r="DQ35" s="3"/>
      <c r="DR35" s="21"/>
      <c r="DS35" s="3"/>
      <c r="DT35" s="21"/>
      <c r="DU35" s="21" t="e">
        <f>IF(LEFT('Results w relative recovery'!#REF!,1)="&lt;","",IF(LEFT('Results w relative recovery'!#REF!,1)="&lt;","&gt;",""))</f>
        <v>#REF!</v>
      </c>
      <c r="DV3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5" s="21" t="e">
        <f>IF(LEFT('Results w relative recovery'!#REF!,1)="&lt;","",IF(LEFT('Results w relative recovery'!#REF!,1)="&lt;","&gt;",""))</f>
        <v>#REF!</v>
      </c>
      <c r="DX3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5" s="21" t="e">
        <f>IF(LEFT('Results w relative recovery'!#REF!,1)="&lt;","",IF(LEFT('Results w relative recovery'!#REF!,1)="&lt;","&gt;",""))</f>
        <v>#REF!</v>
      </c>
      <c r="DZ3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5" s="21" t="e">
        <f>IF(LEFT('Results w relative recovery'!#REF!,1)="&lt;","",IF(LEFT('Results w relative recovery'!#REF!,1)="&lt;","&gt;",""))</f>
        <v>#REF!</v>
      </c>
      <c r="EB3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5" s="21" t="e">
        <f>IF(LEFT('Results w relative recovery'!#REF!,1)="&lt;","",IF(LEFT('Results w relative recovery'!#REF!,1)="&lt;","&gt;",""))</f>
        <v>#REF!</v>
      </c>
      <c r="ED3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5" s="21" t="e">
        <f>IF(LEFT('Results w relative recovery'!#REF!,1)="&lt;","",IF(LEFT('Results w relative recovery'!#REF!,1)="&lt;","&gt;",""))</f>
        <v>#REF!</v>
      </c>
      <c r="EF3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5" s="21" t="e">
        <f>IF(LEFT('Results w relative recovery'!#REF!,1)="&lt;","",IF(LEFT('Results w relative recovery'!#REF!,1)="&lt;","&gt;",""))</f>
        <v>#REF!</v>
      </c>
      <c r="EH3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5" s="21" t="e">
        <f>IF(LEFT('Results w relative recovery'!#REF!,1)="&lt;","",IF(LEFT('Results w relative recovery'!#REF!,1)="&lt;","&gt;",""))</f>
        <v>#REF!</v>
      </c>
      <c r="EJ3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5" s="21" t="e">
        <f>IF(LEFT('Results w relative recovery'!#REF!,1)="&lt;","",IF(LEFT('Results w relative recovery'!#REF!,1)="&lt;","&gt;",""))</f>
        <v>#REF!</v>
      </c>
      <c r="EL3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5" s="21"/>
      <c r="EN35" s="21"/>
      <c r="EO35" s="21"/>
      <c r="EP35" s="21"/>
      <c r="EQ35" s="21"/>
      <c r="ER35" s="19"/>
      <c r="ES35" s="21"/>
      <c r="ET35" s="58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19"/>
      <c r="FM35" s="21"/>
      <c r="FN35" s="58"/>
      <c r="FO35" s="19"/>
      <c r="FP35" s="19"/>
      <c r="FQ35" s="20"/>
      <c r="FR35" s="20"/>
      <c r="FS35" s="20"/>
      <c r="FT35" s="20"/>
      <c r="FU35" s="20"/>
      <c r="FV35" s="20"/>
      <c r="FW35" s="20"/>
      <c r="FX35" s="20"/>
      <c r="FY35" s="19"/>
      <c r="FZ35" s="19"/>
      <c r="GA35" s="19"/>
      <c r="GB35" s="19"/>
      <c r="GC35" s="20"/>
      <c r="GD35" s="20"/>
      <c r="GE35" s="20"/>
      <c r="GF35" s="20"/>
      <c r="GG35" s="19"/>
      <c r="GH35" s="19"/>
      <c r="GI35" s="20"/>
      <c r="GJ35" s="20"/>
      <c r="GK35" s="20"/>
      <c r="GL35" s="20"/>
      <c r="GM35" s="20"/>
      <c r="GN35" s="20"/>
      <c r="GO35" s="20"/>
      <c r="GP35" s="20"/>
      <c r="GQ35" s="19"/>
      <c r="GR35" s="19"/>
      <c r="GS35" s="19"/>
      <c r="GT35" s="19"/>
      <c r="GU35" s="20"/>
      <c r="GV35" s="20"/>
      <c r="GW35" s="20"/>
      <c r="GX35" s="20"/>
      <c r="GY35" s="19"/>
      <c r="GZ35" s="19"/>
      <c r="HA35" s="20"/>
      <c r="HB35" s="20"/>
      <c r="HC35" s="20"/>
      <c r="HD35" s="20"/>
      <c r="HE35" s="20"/>
      <c r="HF35" s="20"/>
      <c r="HG35" s="20"/>
      <c r="HH35" s="20"/>
      <c r="HI35" s="19"/>
      <c r="HJ35" s="19"/>
    </row>
    <row r="36" spans="1:218" s="6" customFormat="1" ht="15" x14ac:dyDescent="0.25">
      <c r="A36" s="12" t="s">
        <v>46</v>
      </c>
      <c r="B36" s="12"/>
      <c r="C36" s="24" t="e">
        <f>IF(LEFT('Results w relative recovery'!#REF!,1)="&lt;","",IF(LEFT('Results w relative recovery'!#REF!,1)="&lt;","&gt;",""))</f>
        <v>#REF!</v>
      </c>
      <c r="D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6" s="24" t="e">
        <f>IF(LEFT('Results w relative recovery'!#REF!,1)="&lt;","",IF(LEFT('Results w relative recovery'!#REF!,1)="&lt;","&gt;",""))</f>
        <v>#REF!</v>
      </c>
      <c r="F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6" s="24" t="e">
        <f>IF(LEFT('Results w relative recovery'!#REF!,1)="&lt;","",IF(LEFT('Results w relative recovery'!#REF!,1)="&lt;","&gt;",""))</f>
        <v>#REF!</v>
      </c>
      <c r="H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6" s="24" t="e">
        <f>IF(LEFT('Results w relative recovery'!#REF!,1)="&lt;","",IF(LEFT('Results w relative recovery'!#REF!,1)="&lt;","&gt;",""))</f>
        <v>#REF!</v>
      </c>
      <c r="J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6" s="24" t="e">
        <f>IF(LEFT('Results w relative recovery'!#REF!,1)="&lt;","",IF(LEFT('Results w relative recovery'!#REF!,1)="&lt;","&gt;",""))</f>
        <v>#REF!</v>
      </c>
      <c r="L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6" s="24" t="e">
        <f>IF(LEFT('Results w relative recovery'!#REF!,1)="&lt;","",IF(LEFT('Results w relative recovery'!#REF!,1)="&lt;","&gt;",""))</f>
        <v>#REF!</v>
      </c>
      <c r="N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6" s="24" t="e">
        <f>IF(LEFT('Results w relative recovery'!#REF!,1)="&lt;","",IF(LEFT('Results w relative recovery'!#REF!,1)="&lt;","&gt;",""))</f>
        <v>#REF!</v>
      </c>
      <c r="P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6" s="24" t="e">
        <f>IF(LEFT('Results w relative recovery'!#REF!,1)="&lt;","",IF(LEFT('Results w relative recovery'!#REF!,1)="&lt;","&gt;",""))</f>
        <v>#REF!</v>
      </c>
      <c r="R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6" s="24" t="e">
        <f>IF(LEFT('Results w relative recovery'!#REF!,1)="&lt;","",IF(LEFT('Results w relative recovery'!#REF!,1)="&lt;","&gt;",""))</f>
        <v>#REF!</v>
      </c>
      <c r="T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6" s="19"/>
      <c r="V36" s="19"/>
      <c r="W36" s="24" t="e">
        <f>IF(LEFT('Results w relative recovery'!#REF!,1)="&lt;","",IF(LEFT('Results w relative recovery'!#REF!,1)="&lt;","&gt;",""))</f>
        <v>#REF!</v>
      </c>
      <c r="X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6" s="24" t="e">
        <f>IF(LEFT('Results w relative recovery'!#REF!,1)="&lt;","",IF(LEFT('Results w relative recovery'!#REF!,1)="&lt;","&gt;",""))</f>
        <v>#REF!</v>
      </c>
      <c r="Z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6" s="24"/>
      <c r="AB36" s="19"/>
      <c r="AC36" s="24" t="e">
        <f>IF(LEFT('Results w relative recovery'!#REF!,1)="&lt;","",IF(LEFT('Results w relative recovery'!#REF!,1)="&lt;","&gt;",""))</f>
        <v>#REF!</v>
      </c>
      <c r="AD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6" s="19" t="e">
        <f>IF(LEFT('Results w relative recovery'!#REF!,1)="&lt;","",IF(LEFT('Results w relative recovery'!#REF!,1)="&lt;","&gt;",""))</f>
        <v>#REF!</v>
      </c>
      <c r="AF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6" s="24" t="e">
        <f>IF(LEFT('Results w relative recovery'!#REF!,1)="&lt;","",IF(LEFT('Results w relative recovery'!#REF!,1)="&lt;","&gt;",""))</f>
        <v>#REF!</v>
      </c>
      <c r="AH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6" s="24" t="e">
        <f>IF(LEFT('Results w relative recovery'!#REF!,1)="&lt;","",IF(LEFT('Results w relative recovery'!#REF!,1)="&lt;","&gt;",""))</f>
        <v>#REF!</v>
      </c>
      <c r="AJ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6" s="24" t="e">
        <f>IF(LEFT('Results w relative recovery'!#REF!,1)="&lt;","",IF(LEFT('Results w relative recovery'!#REF!,1)="&lt;","&gt;",""))</f>
        <v>#REF!</v>
      </c>
      <c r="AL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6" s="24" t="e">
        <f>IF(LEFT('Results w relative recovery'!#REF!,1)="&lt;","",IF(LEFT('Results w relative recovery'!#REF!,1)="&lt;","&gt;",""))</f>
        <v>#REF!</v>
      </c>
      <c r="AN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6" s="24" t="e">
        <f>IF(LEFT('Results w relative recovery'!#REF!,1)="&lt;","",IF(LEFT('Results w relative recovery'!#REF!,1)="&lt;","&gt;",""))</f>
        <v>#REF!</v>
      </c>
      <c r="AP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6" s="24" t="e">
        <f>IF(LEFT('Results w relative recovery'!#REF!,1)="&lt;","",IF(LEFT('Results w relative recovery'!#REF!,1)="&lt;","&gt;",""))</f>
        <v>#REF!</v>
      </c>
      <c r="AR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6" s="24" t="e">
        <f>IF(LEFT('Results w relative recovery'!#REF!,1)="&lt;","",IF(LEFT('Results w relative recovery'!#REF!,1)="&lt;","&gt;",""))</f>
        <v>#REF!</v>
      </c>
      <c r="AT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6" s="24" t="e">
        <f>IF(LEFT('Results w relative recovery'!#REF!,1)="&lt;","",IF(LEFT('Results w relative recovery'!#REF!,1)="&lt;","&gt;",""))</f>
        <v>#REF!</v>
      </c>
      <c r="AV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6" s="24"/>
      <c r="AX36" s="19"/>
      <c r="AY36" s="19" t="e">
        <f>IF(LEFT('Results w relative recovery'!#REF!,1)="&lt;","",IF(LEFT('Results w relative recovery'!#REF!,1)="&lt;","&gt;",""))</f>
        <v>#REF!</v>
      </c>
      <c r="AZ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6" s="19" t="e">
        <f>IF(LEFT('Results w relative recovery'!#REF!,1)="&lt;","",IF(LEFT('Results w relative recovery'!#REF!,1)="&lt;","&gt;",""))</f>
        <v>#REF!</v>
      </c>
      <c r="BB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6" s="24" t="e">
        <f>IF(LEFT('Results w relative recovery'!#REF!,1)="&lt;","",IF(LEFT('Results w relative recovery'!#REF!,1)="&lt;","&gt;",""))</f>
        <v>#REF!</v>
      </c>
      <c r="BD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6" s="24" t="e">
        <f>IF(LEFT('Results w relative recovery'!#REF!,1)="&lt;","",IF(LEFT('Results w relative recovery'!#REF!,1)="&lt;","&gt;",""))</f>
        <v>#REF!</v>
      </c>
      <c r="BF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6" s="24" t="e">
        <f>IF(LEFT('Results w relative recovery'!#REF!,1)="&lt;","",IF(LEFT('Results w relative recovery'!#REF!,1)="&lt;","&gt;",""))</f>
        <v>#REF!</v>
      </c>
      <c r="BH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6" s="24" t="e">
        <f>IF(LEFT('Results w relative recovery'!#REF!,1)="&lt;","",IF(LEFT('Results w relative recovery'!#REF!,1)="&lt;","&gt;",""))</f>
        <v>#REF!</v>
      </c>
      <c r="BJ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6" s="19" t="e">
        <f>IF(LEFT('Results w relative recovery'!#REF!,1)="&lt;","",IF(LEFT('Results w relative recovery'!#REF!,1)="&lt;","&gt;",""))</f>
        <v>#REF!</v>
      </c>
      <c r="BL3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6" s="23"/>
      <c r="BN36" s="23"/>
      <c r="BO36" s="22"/>
      <c r="BP36" s="19"/>
      <c r="BQ36" s="19"/>
      <c r="BR36" s="19"/>
      <c r="BS36" s="19"/>
      <c r="BT36" s="19"/>
      <c r="BU36" s="22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22"/>
      <c r="CH36" s="19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3"/>
      <c r="DD36" s="21"/>
      <c r="DE36" s="3"/>
      <c r="DF36" s="21"/>
      <c r="DG36" s="3"/>
      <c r="DH36" s="21"/>
      <c r="DI36" s="3"/>
      <c r="DJ36" s="21"/>
      <c r="DK36" s="3"/>
      <c r="DL36" s="21"/>
      <c r="DM36" s="3"/>
      <c r="DN36" s="21"/>
      <c r="DO36" s="3"/>
      <c r="DP36" s="21"/>
      <c r="DQ36" s="3"/>
      <c r="DR36" s="21"/>
      <c r="DS36" s="3"/>
      <c r="DT36" s="21"/>
      <c r="DU36" s="21" t="e">
        <f>IF(LEFT('Results w relative recovery'!#REF!,1)="&lt;","",IF(LEFT('Results w relative recovery'!#REF!,1)="&lt;","&gt;",""))</f>
        <v>#REF!</v>
      </c>
      <c r="DV3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6" s="21" t="e">
        <f>IF(LEFT('Results w relative recovery'!#REF!,1)="&lt;","",IF(LEFT('Results w relative recovery'!#REF!,1)="&lt;","&gt;",""))</f>
        <v>#REF!</v>
      </c>
      <c r="DX3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6" s="21" t="e">
        <f>IF(LEFT('Results w relative recovery'!#REF!,1)="&lt;","",IF(LEFT('Results w relative recovery'!#REF!,1)="&lt;","&gt;",""))</f>
        <v>#REF!</v>
      </c>
      <c r="DZ3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6" s="21" t="e">
        <f>IF(LEFT('Results w relative recovery'!#REF!,1)="&lt;","",IF(LEFT('Results w relative recovery'!#REF!,1)="&lt;","&gt;",""))</f>
        <v>#REF!</v>
      </c>
      <c r="EB3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6" s="21" t="e">
        <f>IF(LEFT('Results w relative recovery'!#REF!,1)="&lt;","",IF(LEFT('Results w relative recovery'!#REF!,1)="&lt;","&gt;",""))</f>
        <v>#REF!</v>
      </c>
      <c r="ED3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6" s="21" t="e">
        <f>IF(LEFT('Results w relative recovery'!#REF!,1)="&lt;","",IF(LEFT('Results w relative recovery'!#REF!,1)="&lt;","&gt;",""))</f>
        <v>#REF!</v>
      </c>
      <c r="EF3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6" s="21" t="e">
        <f>IF(LEFT('Results w relative recovery'!#REF!,1)="&lt;","",IF(LEFT('Results w relative recovery'!#REF!,1)="&lt;","&gt;",""))</f>
        <v>#REF!</v>
      </c>
      <c r="EH3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6" s="21" t="e">
        <f>IF(LEFT('Results w relative recovery'!#REF!,1)="&lt;","",IF(LEFT('Results w relative recovery'!#REF!,1)="&lt;","&gt;",""))</f>
        <v>#REF!</v>
      </c>
      <c r="EJ3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6" s="21" t="e">
        <f>IF(LEFT('Results w relative recovery'!#REF!,1)="&lt;","",IF(LEFT('Results w relative recovery'!#REF!,1)="&lt;","&gt;",""))</f>
        <v>#REF!</v>
      </c>
      <c r="EL3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6" s="21"/>
      <c r="EN36" s="21"/>
      <c r="EO36" s="21"/>
      <c r="EP36" s="21"/>
      <c r="EQ36" s="21"/>
      <c r="ER36" s="19"/>
      <c r="ES36" s="21"/>
      <c r="ET36" s="58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19"/>
      <c r="FM36" s="21"/>
      <c r="FN36" s="58"/>
      <c r="FO36" s="19"/>
      <c r="FP36" s="19"/>
      <c r="FQ36" s="20"/>
      <c r="FR36" s="20"/>
      <c r="FS36" s="20"/>
      <c r="FT36" s="20"/>
      <c r="FU36" s="20"/>
      <c r="FV36" s="20"/>
      <c r="FW36" s="20"/>
      <c r="FX36" s="20"/>
      <c r="FY36" s="19"/>
      <c r="FZ36" s="19"/>
      <c r="GA36" s="19"/>
      <c r="GB36" s="19"/>
      <c r="GC36" s="20"/>
      <c r="GD36" s="20"/>
      <c r="GE36" s="20"/>
      <c r="GF36" s="20"/>
      <c r="GG36" s="19"/>
      <c r="GH36" s="19"/>
      <c r="GI36" s="20"/>
      <c r="GJ36" s="20"/>
      <c r="GK36" s="20"/>
      <c r="GL36" s="20"/>
      <c r="GM36" s="20"/>
      <c r="GN36" s="20"/>
      <c r="GO36" s="20"/>
      <c r="GP36" s="20"/>
      <c r="GQ36" s="19"/>
      <c r="GR36" s="19"/>
      <c r="GS36" s="19"/>
      <c r="GT36" s="19"/>
      <c r="GU36" s="20"/>
      <c r="GV36" s="20"/>
      <c r="GW36" s="20"/>
      <c r="GX36" s="20"/>
      <c r="GY36" s="19"/>
      <c r="GZ36" s="19"/>
      <c r="HA36" s="20"/>
      <c r="HB36" s="20"/>
      <c r="HC36" s="20"/>
      <c r="HD36" s="20"/>
      <c r="HE36" s="20"/>
      <c r="HF36" s="20"/>
      <c r="HG36" s="20"/>
      <c r="HH36" s="20"/>
      <c r="HI36" s="19"/>
      <c r="HJ36" s="19"/>
    </row>
    <row r="37" spans="1:218" s="6" customFormat="1" ht="15" x14ac:dyDescent="0.25">
      <c r="A37" s="12" t="s">
        <v>47</v>
      </c>
      <c r="B37" s="12"/>
      <c r="C37" s="24" t="e">
        <f>IF(LEFT('Results w relative recovery'!#REF!,1)="&lt;","",IF(LEFT('Results w relative recovery'!#REF!,1)="&lt;","&gt;",""))</f>
        <v>#REF!</v>
      </c>
      <c r="D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7" s="24" t="e">
        <f>IF(LEFT('Results w relative recovery'!#REF!,1)="&lt;","",IF(LEFT('Results w relative recovery'!#REF!,1)="&lt;","&gt;",""))</f>
        <v>#REF!</v>
      </c>
      <c r="F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7" s="24" t="e">
        <f>IF(LEFT('Results w relative recovery'!#REF!,1)="&lt;","",IF(LEFT('Results w relative recovery'!#REF!,1)="&lt;","&gt;",""))</f>
        <v>#REF!</v>
      </c>
      <c r="H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7" s="24" t="e">
        <f>IF(LEFT('Results w relative recovery'!#REF!,1)="&lt;","",IF(LEFT('Results w relative recovery'!#REF!,1)="&lt;","&gt;",""))</f>
        <v>#REF!</v>
      </c>
      <c r="J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7" s="24" t="e">
        <f>IF(LEFT('Results w relative recovery'!#REF!,1)="&lt;","",IF(LEFT('Results w relative recovery'!#REF!,1)="&lt;","&gt;",""))</f>
        <v>#REF!</v>
      </c>
      <c r="L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7" s="24" t="e">
        <f>IF(LEFT('Results w relative recovery'!#REF!,1)="&lt;","",IF(LEFT('Results w relative recovery'!#REF!,1)="&lt;","&gt;",""))</f>
        <v>#REF!</v>
      </c>
      <c r="N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7" s="24" t="e">
        <f>IF(LEFT('Results w relative recovery'!#REF!,1)="&lt;","",IF(LEFT('Results w relative recovery'!#REF!,1)="&lt;","&gt;",""))</f>
        <v>#REF!</v>
      </c>
      <c r="P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7" s="24" t="e">
        <f>IF(LEFT('Results w relative recovery'!#REF!,1)="&lt;","",IF(LEFT('Results w relative recovery'!#REF!,1)="&lt;","&gt;",""))</f>
        <v>#REF!</v>
      </c>
      <c r="R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7" s="24" t="e">
        <f>IF(LEFT('Results w relative recovery'!#REF!,1)="&lt;","",IF(LEFT('Results w relative recovery'!#REF!,1)="&lt;","&gt;",""))</f>
        <v>#REF!</v>
      </c>
      <c r="T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7" s="19"/>
      <c r="V37" s="19"/>
      <c r="W37" s="24" t="e">
        <f>IF(LEFT('Results w relative recovery'!#REF!,1)="&lt;","",IF(LEFT('Results w relative recovery'!#REF!,1)="&lt;","&gt;",""))</f>
        <v>#REF!</v>
      </c>
      <c r="X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7" s="24" t="e">
        <f>IF(LEFT('Results w relative recovery'!#REF!,1)="&lt;","",IF(LEFT('Results w relative recovery'!#REF!,1)="&lt;","&gt;",""))</f>
        <v>#REF!</v>
      </c>
      <c r="Z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7" s="24"/>
      <c r="AB37" s="19"/>
      <c r="AC37" s="24" t="e">
        <f>IF(LEFT('Results w relative recovery'!#REF!,1)="&lt;","",IF(LEFT('Results w relative recovery'!#REF!,1)="&lt;","&gt;",""))</f>
        <v>#REF!</v>
      </c>
      <c r="AD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7" s="19" t="e">
        <f>IF(LEFT('Results w relative recovery'!#REF!,1)="&lt;","",IF(LEFT('Results w relative recovery'!#REF!,1)="&lt;","&gt;",""))</f>
        <v>#REF!</v>
      </c>
      <c r="AF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7" s="24" t="e">
        <f>IF(LEFT('Results w relative recovery'!#REF!,1)="&lt;","",IF(LEFT('Results w relative recovery'!#REF!,1)="&lt;","&gt;",""))</f>
        <v>#REF!</v>
      </c>
      <c r="AH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7" s="24" t="e">
        <f>IF(LEFT('Results w relative recovery'!#REF!,1)="&lt;","",IF(LEFT('Results w relative recovery'!#REF!,1)="&lt;","&gt;",""))</f>
        <v>#REF!</v>
      </c>
      <c r="AJ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7" s="24" t="e">
        <f>IF(LEFT('Results w relative recovery'!#REF!,1)="&lt;","",IF(LEFT('Results w relative recovery'!#REF!,1)="&lt;","&gt;",""))</f>
        <v>#REF!</v>
      </c>
      <c r="AL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7" s="24" t="e">
        <f>IF(LEFT('Results w relative recovery'!#REF!,1)="&lt;","",IF(LEFT('Results w relative recovery'!#REF!,1)="&lt;","&gt;",""))</f>
        <v>#REF!</v>
      </c>
      <c r="AN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7" s="24" t="e">
        <f>IF(LEFT('Results w relative recovery'!#REF!,1)="&lt;","",IF(LEFT('Results w relative recovery'!#REF!,1)="&lt;","&gt;",""))</f>
        <v>#REF!</v>
      </c>
      <c r="AP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7" s="24" t="e">
        <f>IF(LEFT('Results w relative recovery'!#REF!,1)="&lt;","",IF(LEFT('Results w relative recovery'!#REF!,1)="&lt;","&gt;",""))</f>
        <v>#REF!</v>
      </c>
      <c r="AR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7" s="24" t="e">
        <f>IF(LEFT('Results w relative recovery'!#REF!,1)="&lt;","",IF(LEFT('Results w relative recovery'!#REF!,1)="&lt;","&gt;",""))</f>
        <v>#REF!</v>
      </c>
      <c r="AT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7" s="24" t="e">
        <f>IF(LEFT('Results w relative recovery'!#REF!,1)="&lt;","",IF(LEFT('Results w relative recovery'!#REF!,1)="&lt;","&gt;",""))</f>
        <v>#REF!</v>
      </c>
      <c r="AV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7" s="24"/>
      <c r="AX37" s="19"/>
      <c r="AY37" s="19" t="e">
        <f>IF(LEFT('Results w relative recovery'!#REF!,1)="&lt;","",IF(LEFT('Results w relative recovery'!#REF!,1)="&lt;","&gt;",""))</f>
        <v>#REF!</v>
      </c>
      <c r="AZ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7" s="19" t="e">
        <f>IF(LEFT('Results w relative recovery'!#REF!,1)="&lt;","",IF(LEFT('Results w relative recovery'!#REF!,1)="&lt;","&gt;",""))</f>
        <v>#REF!</v>
      </c>
      <c r="BB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7" s="24" t="e">
        <f>IF(LEFT('Results w relative recovery'!#REF!,1)="&lt;","",IF(LEFT('Results w relative recovery'!#REF!,1)="&lt;","&gt;",""))</f>
        <v>#REF!</v>
      </c>
      <c r="BD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7" s="24" t="e">
        <f>IF(LEFT('Results w relative recovery'!#REF!,1)="&lt;","",IF(LEFT('Results w relative recovery'!#REF!,1)="&lt;","&gt;",""))</f>
        <v>#REF!</v>
      </c>
      <c r="BF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7" s="24" t="e">
        <f>IF(LEFT('Results w relative recovery'!#REF!,1)="&lt;","",IF(LEFT('Results w relative recovery'!#REF!,1)="&lt;","&gt;",""))</f>
        <v>#REF!</v>
      </c>
      <c r="BH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7" s="24" t="e">
        <f>IF(LEFT('Results w relative recovery'!#REF!,1)="&lt;","",IF(LEFT('Results w relative recovery'!#REF!,1)="&lt;","&gt;",""))</f>
        <v>#REF!</v>
      </c>
      <c r="BJ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7" s="19" t="e">
        <f>IF(LEFT('Results w relative recovery'!#REF!,1)="&lt;","",IF(LEFT('Results w relative recovery'!#REF!,1)="&lt;","&gt;",""))</f>
        <v>#REF!</v>
      </c>
      <c r="BL3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7" s="23"/>
      <c r="BN37" s="23"/>
      <c r="BO37" s="22"/>
      <c r="BP37" s="19"/>
      <c r="BQ37" s="19"/>
      <c r="BR37" s="19"/>
      <c r="BS37" s="19"/>
      <c r="BT37" s="19"/>
      <c r="BU37" s="22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22"/>
      <c r="CH37" s="19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3"/>
      <c r="DD37" s="21"/>
      <c r="DE37" s="3"/>
      <c r="DF37" s="21"/>
      <c r="DG37" s="3"/>
      <c r="DH37" s="21"/>
      <c r="DI37" s="3"/>
      <c r="DJ37" s="21"/>
      <c r="DK37" s="3"/>
      <c r="DL37" s="21"/>
      <c r="DM37" s="3"/>
      <c r="DN37" s="21"/>
      <c r="DO37" s="3"/>
      <c r="DP37" s="21"/>
      <c r="DQ37" s="3"/>
      <c r="DR37" s="21"/>
      <c r="DS37" s="3"/>
      <c r="DT37" s="21"/>
      <c r="DU37" s="21" t="e">
        <f>IF(LEFT('Results w relative recovery'!#REF!,1)="&lt;","",IF(LEFT('Results w relative recovery'!#REF!,1)="&lt;","&gt;",""))</f>
        <v>#REF!</v>
      </c>
      <c r="DV3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7" s="21" t="e">
        <f>IF(LEFT('Results w relative recovery'!#REF!,1)="&lt;","",IF(LEFT('Results w relative recovery'!#REF!,1)="&lt;","&gt;",""))</f>
        <v>#REF!</v>
      </c>
      <c r="DX3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7" s="21" t="e">
        <f>IF(LEFT('Results w relative recovery'!#REF!,1)="&lt;","",IF(LEFT('Results w relative recovery'!#REF!,1)="&lt;","&gt;",""))</f>
        <v>#REF!</v>
      </c>
      <c r="DZ3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7" s="21" t="e">
        <f>IF(LEFT('Results w relative recovery'!#REF!,1)="&lt;","",IF(LEFT('Results w relative recovery'!#REF!,1)="&lt;","&gt;",""))</f>
        <v>#REF!</v>
      </c>
      <c r="EB3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7" s="21" t="e">
        <f>IF(LEFT('Results w relative recovery'!#REF!,1)="&lt;","",IF(LEFT('Results w relative recovery'!#REF!,1)="&lt;","&gt;",""))</f>
        <v>#REF!</v>
      </c>
      <c r="ED3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7" s="21" t="e">
        <f>IF(LEFT('Results w relative recovery'!#REF!,1)="&lt;","",IF(LEFT('Results w relative recovery'!#REF!,1)="&lt;","&gt;",""))</f>
        <v>#REF!</v>
      </c>
      <c r="EF3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7" s="21" t="e">
        <f>IF(LEFT('Results w relative recovery'!#REF!,1)="&lt;","",IF(LEFT('Results w relative recovery'!#REF!,1)="&lt;","&gt;",""))</f>
        <v>#REF!</v>
      </c>
      <c r="EH3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7" s="21" t="e">
        <f>IF(LEFT('Results w relative recovery'!#REF!,1)="&lt;","",IF(LEFT('Results w relative recovery'!#REF!,1)="&lt;","&gt;",""))</f>
        <v>#REF!</v>
      </c>
      <c r="EJ3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7" s="21" t="e">
        <f>IF(LEFT('Results w relative recovery'!#REF!,1)="&lt;","",IF(LEFT('Results w relative recovery'!#REF!,1)="&lt;","&gt;",""))</f>
        <v>#REF!</v>
      </c>
      <c r="EL3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7" s="21"/>
      <c r="EN37" s="21"/>
      <c r="EO37" s="21"/>
      <c r="EP37" s="21"/>
      <c r="EQ37" s="21"/>
      <c r="ER37" s="19"/>
      <c r="ES37" s="21"/>
      <c r="ET37" s="58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19"/>
      <c r="FM37" s="21"/>
      <c r="FN37" s="58"/>
      <c r="FO37" s="19"/>
      <c r="FP37" s="19"/>
      <c r="FQ37" s="20"/>
      <c r="FR37" s="20"/>
      <c r="FS37" s="20"/>
      <c r="FT37" s="20"/>
      <c r="FU37" s="20"/>
      <c r="FV37" s="20"/>
      <c r="FW37" s="20"/>
      <c r="FX37" s="20"/>
      <c r="FY37" s="19"/>
      <c r="FZ37" s="19"/>
      <c r="GA37" s="19"/>
      <c r="GB37" s="19"/>
      <c r="GC37" s="20"/>
      <c r="GD37" s="20"/>
      <c r="GE37" s="20"/>
      <c r="GF37" s="20"/>
      <c r="GG37" s="19"/>
      <c r="GH37" s="19"/>
      <c r="GI37" s="20"/>
      <c r="GJ37" s="20"/>
      <c r="GK37" s="20"/>
      <c r="GL37" s="20"/>
      <c r="GM37" s="20"/>
      <c r="GN37" s="20"/>
      <c r="GO37" s="20"/>
      <c r="GP37" s="20"/>
      <c r="GQ37" s="19"/>
      <c r="GR37" s="19"/>
      <c r="GS37" s="19"/>
      <c r="GT37" s="19"/>
      <c r="GU37" s="20"/>
      <c r="GV37" s="20"/>
      <c r="GW37" s="20"/>
      <c r="GX37" s="20"/>
      <c r="GY37" s="19"/>
      <c r="GZ37" s="19"/>
      <c r="HA37" s="20"/>
      <c r="HB37" s="20"/>
      <c r="HC37" s="20"/>
      <c r="HD37" s="20"/>
      <c r="HE37" s="20"/>
      <c r="HF37" s="20"/>
      <c r="HG37" s="20"/>
      <c r="HH37" s="20"/>
      <c r="HI37" s="19"/>
      <c r="HJ37" s="19"/>
    </row>
    <row r="38" spans="1:218" s="6" customFormat="1" ht="15" x14ac:dyDescent="0.25">
      <c r="A38" s="12" t="s">
        <v>48</v>
      </c>
      <c r="B38" s="12"/>
      <c r="C38" s="24" t="e">
        <f>IF(LEFT('Results w relative recovery'!#REF!,1)="&lt;","",IF(LEFT('Results w relative recovery'!#REF!,1)="&lt;","&gt;",""))</f>
        <v>#REF!</v>
      </c>
      <c r="D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8" s="24" t="e">
        <f>IF(LEFT('Results w relative recovery'!#REF!,1)="&lt;","",IF(LEFT('Results w relative recovery'!#REF!,1)="&lt;","&gt;",""))</f>
        <v>#REF!</v>
      </c>
      <c r="F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8" s="24" t="e">
        <f>IF(LEFT('Results w relative recovery'!#REF!,1)="&lt;","",IF(LEFT('Results w relative recovery'!#REF!,1)="&lt;","&gt;",""))</f>
        <v>#REF!</v>
      </c>
      <c r="H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8" s="24" t="e">
        <f>IF(LEFT('Results w relative recovery'!#REF!,1)="&lt;","",IF(LEFT('Results w relative recovery'!#REF!,1)="&lt;","&gt;",""))</f>
        <v>#REF!</v>
      </c>
      <c r="J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8" s="24" t="e">
        <f>IF(LEFT('Results w relative recovery'!#REF!,1)="&lt;","",IF(LEFT('Results w relative recovery'!#REF!,1)="&lt;","&gt;",""))</f>
        <v>#REF!</v>
      </c>
      <c r="L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8" s="24" t="e">
        <f>IF(LEFT('Results w relative recovery'!#REF!,1)="&lt;","",IF(LEFT('Results w relative recovery'!#REF!,1)="&lt;","&gt;",""))</f>
        <v>#REF!</v>
      </c>
      <c r="N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8" s="24" t="e">
        <f>IF(LEFT('Results w relative recovery'!#REF!,1)="&lt;","",IF(LEFT('Results w relative recovery'!#REF!,1)="&lt;","&gt;",""))</f>
        <v>#REF!</v>
      </c>
      <c r="P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8" s="24" t="e">
        <f>IF(LEFT('Results w relative recovery'!#REF!,1)="&lt;","",IF(LEFT('Results w relative recovery'!#REF!,1)="&lt;","&gt;",""))</f>
        <v>#REF!</v>
      </c>
      <c r="R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8" s="24" t="e">
        <f>IF(LEFT('Results w relative recovery'!#REF!,1)="&lt;","",IF(LEFT('Results w relative recovery'!#REF!,1)="&lt;","&gt;",""))</f>
        <v>#REF!</v>
      </c>
      <c r="T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8" s="19"/>
      <c r="V38" s="19"/>
      <c r="W38" s="24" t="e">
        <f>IF(LEFT('Results w relative recovery'!#REF!,1)="&lt;","",IF(LEFT('Results w relative recovery'!#REF!,1)="&lt;","&gt;",""))</f>
        <v>#REF!</v>
      </c>
      <c r="X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8" s="24" t="e">
        <f>IF(LEFT('Results w relative recovery'!#REF!,1)="&lt;","",IF(LEFT('Results w relative recovery'!#REF!,1)="&lt;","&gt;",""))</f>
        <v>#REF!</v>
      </c>
      <c r="Z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8" s="24"/>
      <c r="AB38" s="19"/>
      <c r="AC38" s="24" t="e">
        <f>IF(LEFT('Results w relative recovery'!#REF!,1)="&lt;","",IF(LEFT('Results w relative recovery'!#REF!,1)="&lt;","&gt;",""))</f>
        <v>#REF!</v>
      </c>
      <c r="AD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8" s="19" t="e">
        <f>IF(LEFT('Results w relative recovery'!#REF!,1)="&lt;","",IF(LEFT('Results w relative recovery'!#REF!,1)="&lt;","&gt;",""))</f>
        <v>#REF!</v>
      </c>
      <c r="AF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8" s="24" t="e">
        <f>IF(LEFT('Results w relative recovery'!#REF!,1)="&lt;","",IF(LEFT('Results w relative recovery'!#REF!,1)="&lt;","&gt;",""))</f>
        <v>#REF!</v>
      </c>
      <c r="AH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8" s="24" t="e">
        <f>IF(LEFT('Results w relative recovery'!#REF!,1)="&lt;","",IF(LEFT('Results w relative recovery'!#REF!,1)="&lt;","&gt;",""))</f>
        <v>#REF!</v>
      </c>
      <c r="AJ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8" s="24" t="e">
        <f>IF(LEFT('Results w relative recovery'!#REF!,1)="&lt;","",IF(LEFT('Results w relative recovery'!#REF!,1)="&lt;","&gt;",""))</f>
        <v>#REF!</v>
      </c>
      <c r="AL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8" s="24" t="e">
        <f>IF(LEFT('Results w relative recovery'!#REF!,1)="&lt;","",IF(LEFT('Results w relative recovery'!#REF!,1)="&lt;","&gt;",""))</f>
        <v>#REF!</v>
      </c>
      <c r="AN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8" s="24" t="e">
        <f>IF(LEFT('Results w relative recovery'!#REF!,1)="&lt;","",IF(LEFT('Results w relative recovery'!#REF!,1)="&lt;","&gt;",""))</f>
        <v>#REF!</v>
      </c>
      <c r="AP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8" s="24" t="e">
        <f>IF(LEFT('Results w relative recovery'!#REF!,1)="&lt;","",IF(LEFT('Results w relative recovery'!#REF!,1)="&lt;","&gt;",""))</f>
        <v>#REF!</v>
      </c>
      <c r="AR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8" s="24" t="e">
        <f>IF(LEFT('Results w relative recovery'!#REF!,1)="&lt;","",IF(LEFT('Results w relative recovery'!#REF!,1)="&lt;","&gt;",""))</f>
        <v>#REF!</v>
      </c>
      <c r="AT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8" s="24" t="e">
        <f>IF(LEFT('Results w relative recovery'!#REF!,1)="&lt;","",IF(LEFT('Results w relative recovery'!#REF!,1)="&lt;","&gt;",""))</f>
        <v>#REF!</v>
      </c>
      <c r="AV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8" s="24"/>
      <c r="AX38" s="19"/>
      <c r="AY38" s="19" t="e">
        <f>IF(LEFT('Results w relative recovery'!#REF!,1)="&lt;","",IF(LEFT('Results w relative recovery'!#REF!,1)="&lt;","&gt;",""))</f>
        <v>#REF!</v>
      </c>
      <c r="AZ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8" s="19" t="e">
        <f>IF(LEFT('Results w relative recovery'!#REF!,1)="&lt;","",IF(LEFT('Results w relative recovery'!#REF!,1)="&lt;","&gt;",""))</f>
        <v>#REF!</v>
      </c>
      <c r="BB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8" s="24" t="e">
        <f>IF(LEFT('Results w relative recovery'!#REF!,1)="&lt;","",IF(LEFT('Results w relative recovery'!#REF!,1)="&lt;","&gt;",""))</f>
        <v>#REF!</v>
      </c>
      <c r="BD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8" s="24" t="e">
        <f>IF(LEFT('Results w relative recovery'!#REF!,1)="&lt;","",IF(LEFT('Results w relative recovery'!#REF!,1)="&lt;","&gt;",""))</f>
        <v>#REF!</v>
      </c>
      <c r="BF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8" s="24" t="e">
        <f>IF(LEFT('Results w relative recovery'!#REF!,1)="&lt;","",IF(LEFT('Results w relative recovery'!#REF!,1)="&lt;","&gt;",""))</f>
        <v>#REF!</v>
      </c>
      <c r="BH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8" s="24" t="e">
        <f>IF(LEFT('Results w relative recovery'!#REF!,1)="&lt;","",IF(LEFT('Results w relative recovery'!#REF!,1)="&lt;","&gt;",""))</f>
        <v>#REF!</v>
      </c>
      <c r="BJ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8" s="19" t="e">
        <f>IF(LEFT('Results w relative recovery'!#REF!,1)="&lt;","",IF(LEFT('Results w relative recovery'!#REF!,1)="&lt;","&gt;",""))</f>
        <v>#REF!</v>
      </c>
      <c r="BL3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8" s="23"/>
      <c r="BN38" s="23"/>
      <c r="BO38" s="22"/>
      <c r="BP38" s="19"/>
      <c r="BQ38" s="19"/>
      <c r="BR38" s="19"/>
      <c r="BS38" s="19"/>
      <c r="BT38" s="19"/>
      <c r="BU38" s="22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22"/>
      <c r="CH38" s="19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3"/>
      <c r="DD38" s="21"/>
      <c r="DE38" s="3"/>
      <c r="DF38" s="21"/>
      <c r="DG38" s="3"/>
      <c r="DH38" s="21"/>
      <c r="DI38" s="3"/>
      <c r="DJ38" s="21"/>
      <c r="DK38" s="3"/>
      <c r="DL38" s="21"/>
      <c r="DM38" s="3"/>
      <c r="DN38" s="21"/>
      <c r="DO38" s="3"/>
      <c r="DP38" s="21"/>
      <c r="DQ38" s="3"/>
      <c r="DR38" s="21"/>
      <c r="DS38" s="3"/>
      <c r="DT38" s="21"/>
      <c r="DU38" s="21" t="e">
        <f>IF(LEFT('Results w relative recovery'!#REF!,1)="&lt;","",IF(LEFT('Results w relative recovery'!#REF!,1)="&lt;","&gt;",""))</f>
        <v>#REF!</v>
      </c>
      <c r="DV3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8" s="21" t="e">
        <f>IF(LEFT('Results w relative recovery'!#REF!,1)="&lt;","",IF(LEFT('Results w relative recovery'!#REF!,1)="&lt;","&gt;",""))</f>
        <v>#REF!</v>
      </c>
      <c r="DX3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8" s="21" t="e">
        <f>IF(LEFT('Results w relative recovery'!#REF!,1)="&lt;","",IF(LEFT('Results w relative recovery'!#REF!,1)="&lt;","&gt;",""))</f>
        <v>#REF!</v>
      </c>
      <c r="DZ3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8" s="21" t="e">
        <f>IF(LEFT('Results w relative recovery'!#REF!,1)="&lt;","",IF(LEFT('Results w relative recovery'!#REF!,1)="&lt;","&gt;",""))</f>
        <v>#REF!</v>
      </c>
      <c r="EB3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8" s="21" t="e">
        <f>IF(LEFT('Results w relative recovery'!#REF!,1)="&lt;","",IF(LEFT('Results w relative recovery'!#REF!,1)="&lt;","&gt;",""))</f>
        <v>#REF!</v>
      </c>
      <c r="ED3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8" s="21" t="e">
        <f>IF(LEFT('Results w relative recovery'!#REF!,1)="&lt;","",IF(LEFT('Results w relative recovery'!#REF!,1)="&lt;","&gt;",""))</f>
        <v>#REF!</v>
      </c>
      <c r="EF3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8" s="21" t="e">
        <f>IF(LEFT('Results w relative recovery'!#REF!,1)="&lt;","",IF(LEFT('Results w relative recovery'!#REF!,1)="&lt;","&gt;",""))</f>
        <v>#REF!</v>
      </c>
      <c r="EH3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8" s="21" t="e">
        <f>IF(LEFT('Results w relative recovery'!#REF!,1)="&lt;","",IF(LEFT('Results w relative recovery'!#REF!,1)="&lt;","&gt;",""))</f>
        <v>#REF!</v>
      </c>
      <c r="EJ3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8" s="21" t="e">
        <f>IF(LEFT('Results w relative recovery'!#REF!,1)="&lt;","",IF(LEFT('Results w relative recovery'!#REF!,1)="&lt;","&gt;",""))</f>
        <v>#REF!</v>
      </c>
      <c r="EL3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8" s="21"/>
      <c r="EN38" s="21"/>
      <c r="EO38" s="21"/>
      <c r="EP38" s="21"/>
      <c r="EQ38" s="21"/>
      <c r="ER38" s="19"/>
      <c r="ES38" s="21"/>
      <c r="ET38" s="58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19"/>
      <c r="FM38" s="21"/>
      <c r="FN38" s="58"/>
      <c r="FO38" s="19"/>
      <c r="FP38" s="19"/>
      <c r="FQ38" s="20"/>
      <c r="FR38" s="20"/>
      <c r="FS38" s="20"/>
      <c r="FT38" s="20"/>
      <c r="FU38" s="20"/>
      <c r="FV38" s="20"/>
      <c r="FW38" s="20"/>
      <c r="FX38" s="20"/>
      <c r="FY38" s="19"/>
      <c r="FZ38" s="19"/>
      <c r="GA38" s="19"/>
      <c r="GB38" s="19"/>
      <c r="GC38" s="20"/>
      <c r="GD38" s="20"/>
      <c r="GE38" s="20"/>
      <c r="GF38" s="20"/>
      <c r="GG38" s="19"/>
      <c r="GH38" s="19"/>
      <c r="GI38" s="20"/>
      <c r="GJ38" s="20"/>
      <c r="GK38" s="20"/>
      <c r="GL38" s="20"/>
      <c r="GM38" s="20"/>
      <c r="GN38" s="20"/>
      <c r="GO38" s="20"/>
      <c r="GP38" s="20"/>
      <c r="GQ38" s="19"/>
      <c r="GR38" s="19"/>
      <c r="GS38" s="19"/>
      <c r="GT38" s="19"/>
      <c r="GU38" s="20"/>
      <c r="GV38" s="20"/>
      <c r="GW38" s="20"/>
      <c r="GX38" s="20"/>
      <c r="GY38" s="19"/>
      <c r="GZ38" s="19"/>
      <c r="HA38" s="20"/>
      <c r="HB38" s="20"/>
      <c r="HC38" s="20"/>
      <c r="HD38" s="20"/>
      <c r="HE38" s="20"/>
      <c r="HF38" s="20"/>
      <c r="HG38" s="20"/>
      <c r="HH38" s="20"/>
      <c r="HI38" s="19"/>
      <c r="HJ38" s="19"/>
    </row>
    <row r="39" spans="1:218" s="6" customFormat="1" ht="15" x14ac:dyDescent="0.25">
      <c r="A39" s="12" t="s">
        <v>49</v>
      </c>
      <c r="B39" s="12"/>
      <c r="C39" s="24" t="e">
        <f>IF(LEFT('Results w relative recovery'!#REF!,1)="&lt;","",IF(LEFT('Results w relative recovery'!#REF!,1)="&lt;","&gt;",""))</f>
        <v>#REF!</v>
      </c>
      <c r="D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39" s="24" t="e">
        <f>IF(LEFT('Results w relative recovery'!#REF!,1)="&lt;","",IF(LEFT('Results w relative recovery'!#REF!,1)="&lt;","&gt;",""))</f>
        <v>#REF!</v>
      </c>
      <c r="F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39" s="24" t="e">
        <f>IF(LEFT('Results w relative recovery'!#REF!,1)="&lt;","",IF(LEFT('Results w relative recovery'!#REF!,1)="&lt;","&gt;",""))</f>
        <v>#REF!</v>
      </c>
      <c r="H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39" s="24" t="e">
        <f>IF(LEFT('Results w relative recovery'!#REF!,1)="&lt;","",IF(LEFT('Results w relative recovery'!#REF!,1)="&lt;","&gt;",""))</f>
        <v>#REF!</v>
      </c>
      <c r="J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39" s="24" t="e">
        <f>IF(LEFT('Results w relative recovery'!#REF!,1)="&lt;","",IF(LEFT('Results w relative recovery'!#REF!,1)="&lt;","&gt;",""))</f>
        <v>#REF!</v>
      </c>
      <c r="L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39" s="24" t="e">
        <f>IF(LEFT('Results w relative recovery'!#REF!,1)="&lt;","",IF(LEFT('Results w relative recovery'!#REF!,1)="&lt;","&gt;",""))</f>
        <v>#REF!</v>
      </c>
      <c r="N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39" s="24" t="e">
        <f>IF(LEFT('Results w relative recovery'!#REF!,1)="&lt;","",IF(LEFT('Results w relative recovery'!#REF!,1)="&lt;","&gt;",""))</f>
        <v>#REF!</v>
      </c>
      <c r="P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39" s="24" t="e">
        <f>IF(LEFT('Results w relative recovery'!#REF!,1)="&lt;","",IF(LEFT('Results w relative recovery'!#REF!,1)="&lt;","&gt;",""))</f>
        <v>#REF!</v>
      </c>
      <c r="R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39" s="24" t="e">
        <f>IF(LEFT('Results w relative recovery'!#REF!,1)="&lt;","",IF(LEFT('Results w relative recovery'!#REF!,1)="&lt;","&gt;",""))</f>
        <v>#REF!</v>
      </c>
      <c r="T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39" s="19"/>
      <c r="V39" s="19"/>
      <c r="W39" s="24" t="e">
        <f>IF(LEFT('Results w relative recovery'!#REF!,1)="&lt;","",IF(LEFT('Results w relative recovery'!#REF!,1)="&lt;","&gt;",""))</f>
        <v>#REF!</v>
      </c>
      <c r="X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39" s="24" t="e">
        <f>IF(LEFT('Results w relative recovery'!#REF!,1)="&lt;","",IF(LEFT('Results w relative recovery'!#REF!,1)="&lt;","&gt;",""))</f>
        <v>#REF!</v>
      </c>
      <c r="Z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39" s="24"/>
      <c r="AB39" s="19"/>
      <c r="AC39" s="24" t="e">
        <f>IF(LEFT('Results w relative recovery'!#REF!,1)="&lt;","",IF(LEFT('Results w relative recovery'!#REF!,1)="&lt;","&gt;",""))</f>
        <v>#REF!</v>
      </c>
      <c r="AD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39" s="19" t="e">
        <f>IF(LEFT('Results w relative recovery'!#REF!,1)="&lt;","",IF(LEFT('Results w relative recovery'!#REF!,1)="&lt;","&gt;",""))</f>
        <v>#REF!</v>
      </c>
      <c r="AF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39" s="24" t="e">
        <f>IF(LEFT('Results w relative recovery'!#REF!,1)="&lt;","",IF(LEFT('Results w relative recovery'!#REF!,1)="&lt;","&gt;",""))</f>
        <v>#REF!</v>
      </c>
      <c r="AH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39" s="24" t="e">
        <f>IF(LEFT('Results w relative recovery'!#REF!,1)="&lt;","",IF(LEFT('Results w relative recovery'!#REF!,1)="&lt;","&gt;",""))</f>
        <v>#REF!</v>
      </c>
      <c r="AJ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39" s="24" t="e">
        <f>IF(LEFT('Results w relative recovery'!#REF!,1)="&lt;","",IF(LEFT('Results w relative recovery'!#REF!,1)="&lt;","&gt;",""))</f>
        <v>#REF!</v>
      </c>
      <c r="AL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39" s="24" t="e">
        <f>IF(LEFT('Results w relative recovery'!#REF!,1)="&lt;","",IF(LEFT('Results w relative recovery'!#REF!,1)="&lt;","&gt;",""))</f>
        <v>#REF!</v>
      </c>
      <c r="AN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39" s="24" t="e">
        <f>IF(LEFT('Results w relative recovery'!#REF!,1)="&lt;","",IF(LEFT('Results w relative recovery'!#REF!,1)="&lt;","&gt;",""))</f>
        <v>#REF!</v>
      </c>
      <c r="AP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39" s="24" t="e">
        <f>IF(LEFT('Results w relative recovery'!#REF!,1)="&lt;","",IF(LEFT('Results w relative recovery'!#REF!,1)="&lt;","&gt;",""))</f>
        <v>#REF!</v>
      </c>
      <c r="AR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39" s="24" t="e">
        <f>IF(LEFT('Results w relative recovery'!#REF!,1)="&lt;","",IF(LEFT('Results w relative recovery'!#REF!,1)="&lt;","&gt;",""))</f>
        <v>#REF!</v>
      </c>
      <c r="AT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39" s="24" t="e">
        <f>IF(LEFT('Results w relative recovery'!#REF!,1)="&lt;","",IF(LEFT('Results w relative recovery'!#REF!,1)="&lt;","&gt;",""))</f>
        <v>#REF!</v>
      </c>
      <c r="AV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39" s="24"/>
      <c r="AX39" s="19"/>
      <c r="AY39" s="19" t="e">
        <f>IF(LEFT('Results w relative recovery'!#REF!,1)="&lt;","",IF(LEFT('Results w relative recovery'!#REF!,1)="&lt;","&gt;",""))</f>
        <v>#REF!</v>
      </c>
      <c r="AZ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39" s="19" t="e">
        <f>IF(LEFT('Results w relative recovery'!#REF!,1)="&lt;","",IF(LEFT('Results w relative recovery'!#REF!,1)="&lt;","&gt;",""))</f>
        <v>#REF!</v>
      </c>
      <c r="BB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39" s="24" t="e">
        <f>IF(LEFT('Results w relative recovery'!#REF!,1)="&lt;","",IF(LEFT('Results w relative recovery'!#REF!,1)="&lt;","&gt;",""))</f>
        <v>#REF!</v>
      </c>
      <c r="BD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39" s="24" t="e">
        <f>IF(LEFT('Results w relative recovery'!#REF!,1)="&lt;","",IF(LEFT('Results w relative recovery'!#REF!,1)="&lt;","&gt;",""))</f>
        <v>#REF!</v>
      </c>
      <c r="BF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39" s="24" t="e">
        <f>IF(LEFT('Results w relative recovery'!#REF!,1)="&lt;","",IF(LEFT('Results w relative recovery'!#REF!,1)="&lt;","&gt;",""))</f>
        <v>#REF!</v>
      </c>
      <c r="BH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39" s="24" t="e">
        <f>IF(LEFT('Results w relative recovery'!#REF!,1)="&lt;","",IF(LEFT('Results w relative recovery'!#REF!,1)="&lt;","&gt;",""))</f>
        <v>#REF!</v>
      </c>
      <c r="BJ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39" s="19" t="e">
        <f>IF(LEFT('Results w relative recovery'!#REF!,1)="&lt;","",IF(LEFT('Results w relative recovery'!#REF!,1)="&lt;","&gt;",""))</f>
        <v>#REF!</v>
      </c>
      <c r="BL3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39" s="23"/>
      <c r="BN39" s="23"/>
      <c r="BO39" s="22"/>
      <c r="BP39" s="19"/>
      <c r="BQ39" s="19"/>
      <c r="BR39" s="19"/>
      <c r="BS39" s="19"/>
      <c r="BT39" s="19"/>
      <c r="BU39" s="22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22"/>
      <c r="CH39" s="19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3"/>
      <c r="DD39" s="21"/>
      <c r="DE39" s="3"/>
      <c r="DF39" s="21"/>
      <c r="DG39" s="3"/>
      <c r="DH39" s="21"/>
      <c r="DI39" s="3"/>
      <c r="DJ39" s="21"/>
      <c r="DK39" s="3"/>
      <c r="DL39" s="21"/>
      <c r="DM39" s="3"/>
      <c r="DN39" s="21"/>
      <c r="DO39" s="3"/>
      <c r="DP39" s="21"/>
      <c r="DQ39" s="3"/>
      <c r="DR39" s="21"/>
      <c r="DS39" s="3"/>
      <c r="DT39" s="21"/>
      <c r="DU39" s="21" t="e">
        <f>IF(LEFT('Results w relative recovery'!#REF!,1)="&lt;","",IF(LEFT('Results w relative recovery'!#REF!,1)="&lt;","&gt;",""))</f>
        <v>#REF!</v>
      </c>
      <c r="DV3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39" s="21" t="e">
        <f>IF(LEFT('Results w relative recovery'!#REF!,1)="&lt;","",IF(LEFT('Results w relative recovery'!#REF!,1)="&lt;","&gt;",""))</f>
        <v>#REF!</v>
      </c>
      <c r="DX3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39" s="21" t="e">
        <f>IF(LEFT('Results w relative recovery'!#REF!,1)="&lt;","",IF(LEFT('Results w relative recovery'!#REF!,1)="&lt;","&gt;",""))</f>
        <v>#REF!</v>
      </c>
      <c r="DZ3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39" s="21" t="e">
        <f>IF(LEFT('Results w relative recovery'!#REF!,1)="&lt;","",IF(LEFT('Results w relative recovery'!#REF!,1)="&lt;","&gt;",""))</f>
        <v>#REF!</v>
      </c>
      <c r="EB3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39" s="21" t="e">
        <f>IF(LEFT('Results w relative recovery'!#REF!,1)="&lt;","",IF(LEFT('Results w relative recovery'!#REF!,1)="&lt;","&gt;",""))</f>
        <v>#REF!</v>
      </c>
      <c r="ED3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39" s="21" t="e">
        <f>IF(LEFT('Results w relative recovery'!#REF!,1)="&lt;","",IF(LEFT('Results w relative recovery'!#REF!,1)="&lt;","&gt;",""))</f>
        <v>#REF!</v>
      </c>
      <c r="EF3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39" s="21" t="e">
        <f>IF(LEFT('Results w relative recovery'!#REF!,1)="&lt;","",IF(LEFT('Results w relative recovery'!#REF!,1)="&lt;","&gt;",""))</f>
        <v>#REF!</v>
      </c>
      <c r="EH3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39" s="21" t="e">
        <f>IF(LEFT('Results w relative recovery'!#REF!,1)="&lt;","",IF(LEFT('Results w relative recovery'!#REF!,1)="&lt;","&gt;",""))</f>
        <v>#REF!</v>
      </c>
      <c r="EJ3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39" s="21" t="e">
        <f>IF(LEFT('Results w relative recovery'!#REF!,1)="&lt;","",IF(LEFT('Results w relative recovery'!#REF!,1)="&lt;","&gt;",""))</f>
        <v>#REF!</v>
      </c>
      <c r="EL3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39" s="21"/>
      <c r="EN39" s="21"/>
      <c r="EO39" s="21"/>
      <c r="EP39" s="21"/>
      <c r="EQ39" s="21"/>
      <c r="ER39" s="19"/>
      <c r="ES39" s="21"/>
      <c r="ET39" s="58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19"/>
      <c r="FM39" s="21"/>
      <c r="FN39" s="58"/>
      <c r="FO39" s="19"/>
      <c r="FP39" s="19"/>
      <c r="FQ39" s="20"/>
      <c r="FR39" s="20"/>
      <c r="FS39" s="20"/>
      <c r="FT39" s="20"/>
      <c r="FU39" s="20"/>
      <c r="FV39" s="20"/>
      <c r="FW39" s="20"/>
      <c r="FX39" s="20"/>
      <c r="FY39" s="19"/>
      <c r="FZ39" s="19"/>
      <c r="GA39" s="19"/>
      <c r="GB39" s="19"/>
      <c r="GC39" s="20"/>
      <c r="GD39" s="20"/>
      <c r="GE39" s="20"/>
      <c r="GF39" s="20"/>
      <c r="GG39" s="19"/>
      <c r="GH39" s="19"/>
      <c r="GI39" s="20"/>
      <c r="GJ39" s="20"/>
      <c r="GK39" s="20"/>
      <c r="GL39" s="20"/>
      <c r="GM39" s="20"/>
      <c r="GN39" s="20"/>
      <c r="GO39" s="20"/>
      <c r="GP39" s="20"/>
      <c r="GQ39" s="19"/>
      <c r="GR39" s="19"/>
      <c r="GS39" s="19"/>
      <c r="GT39" s="19"/>
      <c r="GU39" s="20"/>
      <c r="GV39" s="20"/>
      <c r="GW39" s="20"/>
      <c r="GX39" s="20"/>
      <c r="GY39" s="19"/>
      <c r="GZ39" s="19"/>
      <c r="HA39" s="20"/>
      <c r="HB39" s="20"/>
      <c r="HC39" s="20"/>
      <c r="HD39" s="20"/>
      <c r="HE39" s="20"/>
      <c r="HF39" s="20"/>
      <c r="HG39" s="20"/>
      <c r="HH39" s="20"/>
      <c r="HI39" s="19"/>
      <c r="HJ39" s="19"/>
    </row>
    <row r="40" spans="1:218" s="6" customFormat="1" ht="15" x14ac:dyDescent="0.25">
      <c r="A40" s="12" t="s">
        <v>50</v>
      </c>
      <c r="B40" s="12"/>
      <c r="C40" s="24" t="e">
        <f>IF(LEFT('Results w relative recovery'!#REF!,1)="&lt;","",IF(LEFT('Results w relative recovery'!#REF!,1)="&lt;","&gt;",""))</f>
        <v>#REF!</v>
      </c>
      <c r="D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0" s="24" t="e">
        <f>IF(LEFT('Results w relative recovery'!#REF!,1)="&lt;","",IF(LEFT('Results w relative recovery'!#REF!,1)="&lt;","&gt;",""))</f>
        <v>#REF!</v>
      </c>
      <c r="F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0" s="24" t="e">
        <f>IF(LEFT('Results w relative recovery'!#REF!,1)="&lt;","",IF(LEFT('Results w relative recovery'!#REF!,1)="&lt;","&gt;",""))</f>
        <v>#REF!</v>
      </c>
      <c r="H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0" s="24" t="e">
        <f>IF(LEFT('Results w relative recovery'!#REF!,1)="&lt;","",IF(LEFT('Results w relative recovery'!#REF!,1)="&lt;","&gt;",""))</f>
        <v>#REF!</v>
      </c>
      <c r="J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0" s="24" t="e">
        <f>IF(LEFT('Results w relative recovery'!#REF!,1)="&lt;","",IF(LEFT('Results w relative recovery'!#REF!,1)="&lt;","&gt;",""))</f>
        <v>#REF!</v>
      </c>
      <c r="L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0" s="24" t="e">
        <f>IF(LEFT('Results w relative recovery'!#REF!,1)="&lt;","",IF(LEFT('Results w relative recovery'!#REF!,1)="&lt;","&gt;",""))</f>
        <v>#REF!</v>
      </c>
      <c r="N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0" s="24" t="e">
        <f>IF(LEFT('Results w relative recovery'!#REF!,1)="&lt;","",IF(LEFT('Results w relative recovery'!#REF!,1)="&lt;","&gt;",""))</f>
        <v>#REF!</v>
      </c>
      <c r="P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0" s="24" t="e">
        <f>IF(LEFT('Results w relative recovery'!#REF!,1)="&lt;","",IF(LEFT('Results w relative recovery'!#REF!,1)="&lt;","&gt;",""))</f>
        <v>#REF!</v>
      </c>
      <c r="R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0" s="24" t="e">
        <f>IF(LEFT('Results w relative recovery'!#REF!,1)="&lt;","",IF(LEFT('Results w relative recovery'!#REF!,1)="&lt;","&gt;",""))</f>
        <v>#REF!</v>
      </c>
      <c r="T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0" s="19"/>
      <c r="V40" s="19"/>
      <c r="W40" s="24" t="e">
        <f>IF(LEFT('Results w relative recovery'!#REF!,1)="&lt;","",IF(LEFT('Results w relative recovery'!#REF!,1)="&lt;","&gt;",""))</f>
        <v>#REF!</v>
      </c>
      <c r="X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0" s="24" t="e">
        <f>IF(LEFT('Results w relative recovery'!#REF!,1)="&lt;","",IF(LEFT('Results w relative recovery'!#REF!,1)="&lt;","&gt;",""))</f>
        <v>#REF!</v>
      </c>
      <c r="Z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0" s="24"/>
      <c r="AB40" s="19"/>
      <c r="AC40" s="24" t="e">
        <f>IF(LEFT('Results w relative recovery'!#REF!,1)="&lt;","",IF(LEFT('Results w relative recovery'!#REF!,1)="&lt;","&gt;",""))</f>
        <v>#REF!</v>
      </c>
      <c r="AD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0" s="19" t="e">
        <f>IF(LEFT('Results w relative recovery'!#REF!,1)="&lt;","",IF(LEFT('Results w relative recovery'!#REF!,1)="&lt;","&gt;",""))</f>
        <v>#REF!</v>
      </c>
      <c r="AF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0" s="24" t="e">
        <f>IF(LEFT('Results w relative recovery'!#REF!,1)="&lt;","",IF(LEFT('Results w relative recovery'!#REF!,1)="&lt;","&gt;",""))</f>
        <v>#REF!</v>
      </c>
      <c r="AH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0" s="24" t="e">
        <f>IF(LEFT('Results w relative recovery'!#REF!,1)="&lt;","",IF(LEFT('Results w relative recovery'!#REF!,1)="&lt;","&gt;",""))</f>
        <v>#REF!</v>
      </c>
      <c r="AJ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0" s="24" t="e">
        <f>IF(LEFT('Results w relative recovery'!#REF!,1)="&lt;","",IF(LEFT('Results w relative recovery'!#REF!,1)="&lt;","&gt;",""))</f>
        <v>#REF!</v>
      </c>
      <c r="AL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0" s="24" t="e">
        <f>IF(LEFT('Results w relative recovery'!#REF!,1)="&lt;","",IF(LEFT('Results w relative recovery'!#REF!,1)="&lt;","&gt;",""))</f>
        <v>#REF!</v>
      </c>
      <c r="AN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0" s="24" t="e">
        <f>IF(LEFT('Results w relative recovery'!#REF!,1)="&lt;","",IF(LEFT('Results w relative recovery'!#REF!,1)="&lt;","&gt;",""))</f>
        <v>#REF!</v>
      </c>
      <c r="AP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0" s="24" t="e">
        <f>IF(LEFT('Results w relative recovery'!#REF!,1)="&lt;","",IF(LEFT('Results w relative recovery'!#REF!,1)="&lt;","&gt;",""))</f>
        <v>#REF!</v>
      </c>
      <c r="AR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0" s="24" t="e">
        <f>IF(LEFT('Results w relative recovery'!#REF!,1)="&lt;","",IF(LEFT('Results w relative recovery'!#REF!,1)="&lt;","&gt;",""))</f>
        <v>#REF!</v>
      </c>
      <c r="AT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0" s="24" t="e">
        <f>IF(LEFT('Results w relative recovery'!#REF!,1)="&lt;","",IF(LEFT('Results w relative recovery'!#REF!,1)="&lt;","&gt;",""))</f>
        <v>#REF!</v>
      </c>
      <c r="AV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0" s="24"/>
      <c r="AX40" s="19"/>
      <c r="AY40" s="19" t="e">
        <f>IF(LEFT('Results w relative recovery'!#REF!,1)="&lt;","",IF(LEFT('Results w relative recovery'!#REF!,1)="&lt;","&gt;",""))</f>
        <v>#REF!</v>
      </c>
      <c r="AZ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0" s="19" t="e">
        <f>IF(LEFT('Results w relative recovery'!#REF!,1)="&lt;","",IF(LEFT('Results w relative recovery'!#REF!,1)="&lt;","&gt;",""))</f>
        <v>#REF!</v>
      </c>
      <c r="BB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0" s="24" t="e">
        <f>IF(LEFT('Results w relative recovery'!#REF!,1)="&lt;","",IF(LEFT('Results w relative recovery'!#REF!,1)="&lt;","&gt;",""))</f>
        <v>#REF!</v>
      </c>
      <c r="BD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0" s="24" t="e">
        <f>IF(LEFT('Results w relative recovery'!#REF!,1)="&lt;","",IF(LEFT('Results w relative recovery'!#REF!,1)="&lt;","&gt;",""))</f>
        <v>#REF!</v>
      </c>
      <c r="BF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0" s="24" t="e">
        <f>IF(LEFT('Results w relative recovery'!#REF!,1)="&lt;","",IF(LEFT('Results w relative recovery'!#REF!,1)="&lt;","&gt;",""))</f>
        <v>#REF!</v>
      </c>
      <c r="BH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0" s="24" t="e">
        <f>IF(LEFT('Results w relative recovery'!#REF!,1)="&lt;","",IF(LEFT('Results w relative recovery'!#REF!,1)="&lt;","&gt;",""))</f>
        <v>#REF!</v>
      </c>
      <c r="BJ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0" s="19" t="e">
        <f>IF(LEFT('Results w relative recovery'!#REF!,1)="&lt;","",IF(LEFT('Results w relative recovery'!#REF!,1)="&lt;","&gt;",""))</f>
        <v>#REF!</v>
      </c>
      <c r="BL4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0" s="23"/>
      <c r="BN40" s="23"/>
      <c r="BO40" s="22"/>
      <c r="BP40" s="19"/>
      <c r="BQ40" s="19"/>
      <c r="BR40" s="19"/>
      <c r="BS40" s="19"/>
      <c r="BT40" s="19"/>
      <c r="BU40" s="22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22"/>
      <c r="CH40" s="19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3"/>
      <c r="DD40" s="21"/>
      <c r="DE40" s="3"/>
      <c r="DF40" s="21"/>
      <c r="DG40" s="3"/>
      <c r="DH40" s="21"/>
      <c r="DI40" s="3"/>
      <c r="DJ40" s="21"/>
      <c r="DK40" s="3"/>
      <c r="DL40" s="21"/>
      <c r="DM40" s="3"/>
      <c r="DN40" s="21"/>
      <c r="DO40" s="3"/>
      <c r="DP40" s="21"/>
      <c r="DQ40" s="3"/>
      <c r="DR40" s="21"/>
      <c r="DS40" s="3"/>
      <c r="DT40" s="21"/>
      <c r="DU40" s="21" t="e">
        <f>IF(LEFT('Results w relative recovery'!#REF!,1)="&lt;","",IF(LEFT('Results w relative recovery'!#REF!,1)="&lt;","&gt;",""))</f>
        <v>#REF!</v>
      </c>
      <c r="DV4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0" s="21" t="e">
        <f>IF(LEFT('Results w relative recovery'!#REF!,1)="&lt;","",IF(LEFT('Results w relative recovery'!#REF!,1)="&lt;","&gt;",""))</f>
        <v>#REF!</v>
      </c>
      <c r="DX4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0" s="21" t="e">
        <f>IF(LEFT('Results w relative recovery'!#REF!,1)="&lt;","",IF(LEFT('Results w relative recovery'!#REF!,1)="&lt;","&gt;",""))</f>
        <v>#REF!</v>
      </c>
      <c r="DZ4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0" s="21" t="e">
        <f>IF(LEFT('Results w relative recovery'!#REF!,1)="&lt;","",IF(LEFT('Results w relative recovery'!#REF!,1)="&lt;","&gt;",""))</f>
        <v>#REF!</v>
      </c>
      <c r="EB4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0" s="21" t="e">
        <f>IF(LEFT('Results w relative recovery'!#REF!,1)="&lt;","",IF(LEFT('Results w relative recovery'!#REF!,1)="&lt;","&gt;",""))</f>
        <v>#REF!</v>
      </c>
      <c r="ED4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0" s="21" t="e">
        <f>IF(LEFT('Results w relative recovery'!#REF!,1)="&lt;","",IF(LEFT('Results w relative recovery'!#REF!,1)="&lt;","&gt;",""))</f>
        <v>#REF!</v>
      </c>
      <c r="EF4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0" s="21" t="e">
        <f>IF(LEFT('Results w relative recovery'!#REF!,1)="&lt;","",IF(LEFT('Results w relative recovery'!#REF!,1)="&lt;","&gt;",""))</f>
        <v>#REF!</v>
      </c>
      <c r="EH4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0" s="21" t="e">
        <f>IF(LEFT('Results w relative recovery'!#REF!,1)="&lt;","",IF(LEFT('Results w relative recovery'!#REF!,1)="&lt;","&gt;",""))</f>
        <v>#REF!</v>
      </c>
      <c r="EJ4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0" s="21" t="e">
        <f>IF(LEFT('Results w relative recovery'!#REF!,1)="&lt;","",IF(LEFT('Results w relative recovery'!#REF!,1)="&lt;","&gt;",""))</f>
        <v>#REF!</v>
      </c>
      <c r="EL4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0" s="21"/>
      <c r="EN40" s="21"/>
      <c r="EO40" s="21"/>
      <c r="EP40" s="21"/>
      <c r="EQ40" s="21"/>
      <c r="ER40" s="19"/>
      <c r="ES40" s="21"/>
      <c r="ET40" s="58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19"/>
      <c r="FM40" s="21"/>
      <c r="FN40" s="58"/>
      <c r="FO40" s="19"/>
      <c r="FP40" s="19"/>
      <c r="FQ40" s="20"/>
      <c r="FR40" s="20"/>
      <c r="FS40" s="20"/>
      <c r="FT40" s="20"/>
      <c r="FU40" s="20"/>
      <c r="FV40" s="20"/>
      <c r="FW40" s="20"/>
      <c r="FX40" s="20"/>
      <c r="FY40" s="19"/>
      <c r="FZ40" s="19"/>
      <c r="GA40" s="19"/>
      <c r="GB40" s="19"/>
      <c r="GC40" s="20"/>
      <c r="GD40" s="20"/>
      <c r="GE40" s="20"/>
      <c r="GF40" s="20"/>
      <c r="GG40" s="19"/>
      <c r="GH40" s="19"/>
      <c r="GI40" s="20"/>
      <c r="GJ40" s="20"/>
      <c r="GK40" s="20"/>
      <c r="GL40" s="20"/>
      <c r="GM40" s="20"/>
      <c r="GN40" s="20"/>
      <c r="GO40" s="20"/>
      <c r="GP40" s="20"/>
      <c r="GQ40" s="19"/>
      <c r="GR40" s="19"/>
      <c r="GS40" s="19"/>
      <c r="GT40" s="19"/>
      <c r="GU40" s="20"/>
      <c r="GV40" s="20"/>
      <c r="GW40" s="20"/>
      <c r="GX40" s="20"/>
      <c r="GY40" s="19"/>
      <c r="GZ40" s="19"/>
      <c r="HA40" s="20"/>
      <c r="HB40" s="20"/>
      <c r="HC40" s="20"/>
      <c r="HD40" s="20"/>
      <c r="HE40" s="20"/>
      <c r="HF40" s="20"/>
      <c r="HG40" s="20"/>
      <c r="HH40" s="20"/>
      <c r="HI40" s="19"/>
      <c r="HJ40" s="19"/>
    </row>
    <row r="41" spans="1:218" s="6" customFormat="1" ht="15" x14ac:dyDescent="0.25">
      <c r="A41" s="12" t="s">
        <v>51</v>
      </c>
      <c r="B41" s="12">
        <v>1</v>
      </c>
      <c r="C41" s="24" t="e">
        <f>IF(LEFT('Results w relative recovery'!#REF!,1)="&lt;","",IF(LEFT('Results w relative recovery'!#REF!,1)="&lt;","&gt;",""))</f>
        <v>#REF!</v>
      </c>
      <c r="D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1" s="24" t="e">
        <f>IF(LEFT('Results w relative recovery'!#REF!,1)="&lt;","",IF(LEFT('Results w relative recovery'!#REF!,1)="&lt;","&gt;",""))</f>
        <v>#REF!</v>
      </c>
      <c r="F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1" s="24" t="e">
        <f>IF(LEFT('Results w relative recovery'!#REF!,1)="&lt;","",IF(LEFT('Results w relative recovery'!#REF!,1)="&lt;","&gt;",""))</f>
        <v>#REF!</v>
      </c>
      <c r="H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1" s="24" t="e">
        <f>IF(LEFT('Results w relative recovery'!#REF!,1)="&lt;","",IF(LEFT('Results w relative recovery'!#REF!,1)="&lt;","&gt;",""))</f>
        <v>#REF!</v>
      </c>
      <c r="J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1" s="24" t="e">
        <f>IF(LEFT('Results w relative recovery'!#REF!,1)="&lt;","",IF(LEFT('Results w relative recovery'!#REF!,1)="&lt;","&gt;",""))</f>
        <v>#REF!</v>
      </c>
      <c r="L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1" s="24" t="e">
        <f>IF(LEFT('Results w relative recovery'!#REF!,1)="&lt;","",IF(LEFT('Results w relative recovery'!#REF!,1)="&lt;","&gt;",""))</f>
        <v>#REF!</v>
      </c>
      <c r="N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1" s="24" t="e">
        <f>IF(LEFT('Results w relative recovery'!#REF!,1)="&lt;","",IF(LEFT('Results w relative recovery'!#REF!,1)="&lt;","&gt;",""))</f>
        <v>#REF!</v>
      </c>
      <c r="P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1" s="24" t="e">
        <f>IF(LEFT('Results w relative recovery'!#REF!,1)="&lt;","",IF(LEFT('Results w relative recovery'!#REF!,1)="&lt;","&gt;",""))</f>
        <v>#REF!</v>
      </c>
      <c r="R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1" s="24" t="e">
        <f>IF(LEFT('Results w relative recovery'!#REF!,1)="&lt;","",IF(LEFT('Results w relative recovery'!#REF!,1)="&lt;","&gt;",""))</f>
        <v>#REF!</v>
      </c>
      <c r="T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1" s="19"/>
      <c r="V41" s="19"/>
      <c r="W41" s="24" t="e">
        <f>IF(LEFT('Results w relative recovery'!#REF!,1)="&lt;","",IF(LEFT('Results w relative recovery'!#REF!,1)="&lt;","&gt;",""))</f>
        <v>#REF!</v>
      </c>
      <c r="X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1" s="24" t="e">
        <f>IF(LEFT('Results w relative recovery'!#REF!,1)="&lt;","",IF(LEFT('Results w relative recovery'!#REF!,1)="&lt;","&gt;",""))</f>
        <v>#REF!</v>
      </c>
      <c r="Z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1" s="24"/>
      <c r="AB41" s="19"/>
      <c r="AC41" s="24" t="e">
        <f>IF(LEFT('Results w relative recovery'!#REF!,1)="&lt;","",IF(LEFT('Results w relative recovery'!#REF!,1)="&lt;","&gt;",""))</f>
        <v>#REF!</v>
      </c>
      <c r="AD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1" s="19" t="e">
        <f>IF(LEFT('Results w relative recovery'!#REF!,1)="&lt;","",IF(LEFT('Results w relative recovery'!#REF!,1)="&lt;","&gt;",""))</f>
        <v>#REF!</v>
      </c>
      <c r="AF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1" s="24" t="e">
        <f>IF(LEFT('Results w relative recovery'!#REF!,1)="&lt;","",IF(LEFT('Results w relative recovery'!#REF!,1)="&lt;","&gt;",""))</f>
        <v>#REF!</v>
      </c>
      <c r="AH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1" s="24" t="e">
        <f>IF(LEFT('Results w relative recovery'!#REF!,1)="&lt;","",IF(LEFT('Results w relative recovery'!#REF!,1)="&lt;","&gt;",""))</f>
        <v>#REF!</v>
      </c>
      <c r="AJ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1" s="24" t="e">
        <f>IF(LEFT('Results w relative recovery'!#REF!,1)="&lt;","",IF(LEFT('Results w relative recovery'!#REF!,1)="&lt;","&gt;",""))</f>
        <v>#REF!</v>
      </c>
      <c r="AL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1" s="24" t="e">
        <f>IF(LEFT('Results w relative recovery'!#REF!,1)="&lt;","",IF(LEFT('Results w relative recovery'!#REF!,1)="&lt;","&gt;",""))</f>
        <v>#REF!</v>
      </c>
      <c r="AN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1" s="24" t="e">
        <f>IF(LEFT('Results w relative recovery'!#REF!,1)="&lt;","",IF(LEFT('Results w relative recovery'!#REF!,1)="&lt;","&gt;",""))</f>
        <v>#REF!</v>
      </c>
      <c r="AP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1" s="24" t="e">
        <f>IF(LEFT('Results w relative recovery'!#REF!,1)="&lt;","",IF(LEFT('Results w relative recovery'!#REF!,1)="&lt;","&gt;",""))</f>
        <v>#REF!</v>
      </c>
      <c r="AR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1" s="24" t="e">
        <f>IF(LEFT('Results w relative recovery'!#REF!,1)="&lt;","",IF(LEFT('Results w relative recovery'!#REF!,1)="&lt;","&gt;",""))</f>
        <v>#REF!</v>
      </c>
      <c r="AT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1" s="24" t="e">
        <f>IF(LEFT('Results w relative recovery'!#REF!,1)="&lt;","",IF(LEFT('Results w relative recovery'!#REF!,1)="&lt;","&gt;",""))</f>
        <v>#REF!</v>
      </c>
      <c r="AV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1" s="24"/>
      <c r="AX41" s="19"/>
      <c r="AY41" s="19" t="e">
        <f>IF(LEFT('Results w relative recovery'!#REF!,1)="&lt;","",IF(LEFT('Results w relative recovery'!#REF!,1)="&lt;","&gt;",""))</f>
        <v>#REF!</v>
      </c>
      <c r="AZ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1" s="19" t="e">
        <f>IF(LEFT('Results w relative recovery'!#REF!,1)="&lt;","",IF(LEFT('Results w relative recovery'!#REF!,1)="&lt;","&gt;",""))</f>
        <v>#REF!</v>
      </c>
      <c r="BB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1" s="24" t="e">
        <f>IF(LEFT('Results w relative recovery'!#REF!,1)="&lt;","",IF(LEFT('Results w relative recovery'!#REF!,1)="&lt;","&gt;",""))</f>
        <v>#REF!</v>
      </c>
      <c r="BD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1" s="24" t="e">
        <f>IF(LEFT('Results w relative recovery'!#REF!,1)="&lt;","",IF(LEFT('Results w relative recovery'!#REF!,1)="&lt;","&gt;",""))</f>
        <v>#REF!</v>
      </c>
      <c r="BF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1" s="24" t="e">
        <f>IF(LEFT('Results w relative recovery'!#REF!,1)="&lt;","",IF(LEFT('Results w relative recovery'!#REF!,1)="&lt;","&gt;",""))</f>
        <v>#REF!</v>
      </c>
      <c r="BH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1" s="24" t="e">
        <f>IF(LEFT('Results w relative recovery'!#REF!,1)="&lt;","",IF(LEFT('Results w relative recovery'!#REF!,1)="&lt;","&gt;",""))</f>
        <v>#REF!</v>
      </c>
      <c r="BJ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1" s="19" t="e">
        <f>IF(LEFT('Results w relative recovery'!#REF!,1)="&lt;","",IF(LEFT('Results w relative recovery'!#REF!,1)="&lt;","&gt;",""))</f>
        <v>#REF!</v>
      </c>
      <c r="BL4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1" s="23"/>
      <c r="BN41" s="23"/>
      <c r="BO41" s="22"/>
      <c r="BP41" s="19"/>
      <c r="BQ41" s="19"/>
      <c r="BR41" s="19"/>
      <c r="BS41" s="19"/>
      <c r="BT41" s="19"/>
      <c r="BU41" s="22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22"/>
      <c r="CH41" s="19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3"/>
      <c r="DD41" s="21"/>
      <c r="DE41" s="3"/>
      <c r="DF41" s="21"/>
      <c r="DG41" s="3"/>
      <c r="DH41" s="21"/>
      <c r="DI41" s="3"/>
      <c r="DJ41" s="21"/>
      <c r="DK41" s="3"/>
      <c r="DL41" s="21"/>
      <c r="DM41" s="3"/>
      <c r="DN41" s="21"/>
      <c r="DO41" s="3"/>
      <c r="DP41" s="21"/>
      <c r="DQ41" s="3"/>
      <c r="DR41" s="21"/>
      <c r="DS41" s="3"/>
      <c r="DT41" s="21"/>
      <c r="DU41" s="21" t="e">
        <f>IF(LEFT('Results w relative recovery'!#REF!,1)="&lt;","",IF(LEFT('Results w relative recovery'!#REF!,1)="&lt;","&gt;",""))</f>
        <v>#REF!</v>
      </c>
      <c r="DV4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1" s="21" t="e">
        <f>IF(LEFT('Results w relative recovery'!#REF!,1)="&lt;","",IF(LEFT('Results w relative recovery'!#REF!,1)="&lt;","&gt;",""))</f>
        <v>#REF!</v>
      </c>
      <c r="DX4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1" s="21" t="e">
        <f>IF(LEFT('Results w relative recovery'!#REF!,1)="&lt;","",IF(LEFT('Results w relative recovery'!#REF!,1)="&lt;","&gt;",""))</f>
        <v>#REF!</v>
      </c>
      <c r="DZ4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1" s="21" t="e">
        <f>IF(LEFT('Results w relative recovery'!#REF!,1)="&lt;","",IF(LEFT('Results w relative recovery'!#REF!,1)="&lt;","&gt;",""))</f>
        <v>#REF!</v>
      </c>
      <c r="EB4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1" s="21" t="e">
        <f>IF(LEFT('Results w relative recovery'!#REF!,1)="&lt;","",IF(LEFT('Results w relative recovery'!#REF!,1)="&lt;","&gt;",""))</f>
        <v>#REF!</v>
      </c>
      <c r="ED4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1" s="21" t="e">
        <f>IF(LEFT('Results w relative recovery'!#REF!,1)="&lt;","",IF(LEFT('Results w relative recovery'!#REF!,1)="&lt;","&gt;",""))</f>
        <v>#REF!</v>
      </c>
      <c r="EF4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1" s="21" t="e">
        <f>IF(LEFT('Results w relative recovery'!#REF!,1)="&lt;","",IF(LEFT('Results w relative recovery'!#REF!,1)="&lt;","&gt;",""))</f>
        <v>#REF!</v>
      </c>
      <c r="EH4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1" s="21" t="e">
        <f>IF(LEFT('Results w relative recovery'!#REF!,1)="&lt;","",IF(LEFT('Results w relative recovery'!#REF!,1)="&lt;","&gt;",""))</f>
        <v>#REF!</v>
      </c>
      <c r="EJ4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1" s="21" t="e">
        <f>IF(LEFT('Results w relative recovery'!#REF!,1)="&lt;","",IF(LEFT('Results w relative recovery'!#REF!,1)="&lt;","&gt;",""))</f>
        <v>#REF!</v>
      </c>
      <c r="EL4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1" s="21"/>
      <c r="EN41" s="21"/>
      <c r="EO41" s="21"/>
      <c r="EP41" s="21"/>
      <c r="EQ41" s="21"/>
      <c r="ER41" s="19"/>
      <c r="ES41" s="21"/>
      <c r="ET41" s="59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19"/>
      <c r="FM41" s="21"/>
      <c r="FN41" s="58"/>
      <c r="FO41" s="19"/>
      <c r="FP41" s="19"/>
      <c r="FQ41" s="20"/>
      <c r="FR41" s="20"/>
      <c r="FS41" s="20"/>
      <c r="FT41" s="20"/>
      <c r="FU41" s="20"/>
      <c r="FV41" s="20"/>
      <c r="FW41" s="20"/>
      <c r="FX41" s="20"/>
      <c r="FY41" s="19"/>
      <c r="FZ41" s="19"/>
      <c r="GA41" s="19"/>
      <c r="GB41" s="19"/>
      <c r="GC41" s="20"/>
      <c r="GD41" s="20"/>
      <c r="GE41" s="20"/>
      <c r="GF41" s="20"/>
      <c r="GG41" s="19"/>
      <c r="GH41" s="19"/>
      <c r="GI41" s="20"/>
      <c r="GJ41" s="20"/>
      <c r="GK41" s="20"/>
      <c r="GL41" s="20"/>
      <c r="GM41" s="20"/>
      <c r="GN41" s="20"/>
      <c r="GO41" s="20"/>
      <c r="GP41" s="20"/>
      <c r="GQ41" s="19"/>
      <c r="GR41" s="19"/>
      <c r="GS41" s="19"/>
      <c r="GT41" s="19"/>
      <c r="GU41" s="20"/>
      <c r="GV41" s="20"/>
      <c r="GW41" s="20"/>
      <c r="GX41" s="20"/>
      <c r="GY41" s="19"/>
      <c r="GZ41" s="19"/>
      <c r="HA41" s="20"/>
      <c r="HB41" s="20"/>
      <c r="HC41" s="20"/>
      <c r="HD41" s="20"/>
      <c r="HE41" s="20"/>
      <c r="HF41" s="20"/>
      <c r="HG41" s="20"/>
      <c r="HH41" s="20"/>
      <c r="HI41" s="19"/>
      <c r="HJ41" s="19"/>
    </row>
    <row r="42" spans="1:218" s="6" customFormat="1" ht="15" x14ac:dyDescent="0.25">
      <c r="A42" s="12" t="s">
        <v>52</v>
      </c>
      <c r="B42" s="12">
        <v>3</v>
      </c>
      <c r="C42" s="24" t="e">
        <f>IF(LEFT('Results w relative recovery'!#REF!,1)="&lt;","",IF(LEFT('Results w relative recovery'!#REF!,1)="&lt;","&gt;",""))</f>
        <v>#REF!</v>
      </c>
      <c r="D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2" s="24" t="e">
        <f>IF(LEFT('Results w relative recovery'!#REF!,1)="&lt;","",IF(LEFT('Results w relative recovery'!#REF!,1)="&lt;","&gt;",""))</f>
        <v>#REF!</v>
      </c>
      <c r="F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2" s="24" t="e">
        <f>IF(LEFT('Results w relative recovery'!#REF!,1)="&lt;","",IF(LEFT('Results w relative recovery'!#REF!,1)="&lt;","&gt;",""))</f>
        <v>#REF!</v>
      </c>
      <c r="H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2" s="24" t="e">
        <f>IF(LEFT('Results w relative recovery'!#REF!,1)="&lt;","",IF(LEFT('Results w relative recovery'!#REF!,1)="&lt;","&gt;",""))</f>
        <v>#REF!</v>
      </c>
      <c r="J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2" s="24" t="e">
        <f>IF(LEFT('Results w relative recovery'!#REF!,1)="&lt;","",IF(LEFT('Results w relative recovery'!#REF!,1)="&lt;","&gt;",""))</f>
        <v>#REF!</v>
      </c>
      <c r="L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2" s="24" t="e">
        <f>IF(LEFT('Results w relative recovery'!#REF!,1)="&lt;","",IF(LEFT('Results w relative recovery'!#REF!,1)="&lt;","&gt;",""))</f>
        <v>#REF!</v>
      </c>
      <c r="N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2" s="24" t="e">
        <f>IF(LEFT('Results w relative recovery'!#REF!,1)="&lt;","",IF(LEFT('Results w relative recovery'!#REF!,1)="&lt;","&gt;",""))</f>
        <v>#REF!</v>
      </c>
      <c r="P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2" s="24" t="e">
        <f>IF(LEFT('Results w relative recovery'!#REF!,1)="&lt;","",IF(LEFT('Results w relative recovery'!#REF!,1)="&lt;","&gt;",""))</f>
        <v>#REF!</v>
      </c>
      <c r="R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2" s="24" t="e">
        <f>IF(LEFT('Results w relative recovery'!#REF!,1)="&lt;","",IF(LEFT('Results w relative recovery'!#REF!,1)="&lt;","&gt;",""))</f>
        <v>#REF!</v>
      </c>
      <c r="T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2" s="19"/>
      <c r="V42" s="19"/>
      <c r="W42" s="24" t="e">
        <f>IF(LEFT('Results w relative recovery'!#REF!,1)="&lt;","",IF(LEFT('Results w relative recovery'!#REF!,1)="&lt;","&gt;",""))</f>
        <v>#REF!</v>
      </c>
      <c r="X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2" s="24" t="e">
        <f>IF(LEFT('Results w relative recovery'!#REF!,1)="&lt;","",IF(LEFT('Results w relative recovery'!#REF!,1)="&lt;","&gt;",""))</f>
        <v>#REF!</v>
      </c>
      <c r="Z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2" s="24"/>
      <c r="AB42" s="19"/>
      <c r="AC42" s="24" t="e">
        <f>IF(LEFT('Results w relative recovery'!#REF!,1)="&lt;","",IF(LEFT('Results w relative recovery'!#REF!,1)="&lt;","&gt;",""))</f>
        <v>#REF!</v>
      </c>
      <c r="AD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2" s="19" t="e">
        <f>IF(LEFT('Results w relative recovery'!#REF!,1)="&lt;","",IF(LEFT('Results w relative recovery'!#REF!,1)="&lt;","&gt;",""))</f>
        <v>#REF!</v>
      </c>
      <c r="AF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2" s="24" t="e">
        <f>IF(LEFT('Results w relative recovery'!#REF!,1)="&lt;","",IF(LEFT('Results w relative recovery'!#REF!,1)="&lt;","&gt;",""))</f>
        <v>#REF!</v>
      </c>
      <c r="AH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2" s="24" t="e">
        <f>IF(LEFT('Results w relative recovery'!#REF!,1)="&lt;","",IF(LEFT('Results w relative recovery'!#REF!,1)="&lt;","&gt;",""))</f>
        <v>#REF!</v>
      </c>
      <c r="AJ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2" s="24" t="e">
        <f>IF(LEFT('Results w relative recovery'!#REF!,1)="&lt;","",IF(LEFT('Results w relative recovery'!#REF!,1)="&lt;","&gt;",""))</f>
        <v>#REF!</v>
      </c>
      <c r="AL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2" s="24" t="e">
        <f>IF(LEFT('Results w relative recovery'!#REF!,1)="&lt;","",IF(LEFT('Results w relative recovery'!#REF!,1)="&lt;","&gt;",""))</f>
        <v>#REF!</v>
      </c>
      <c r="AN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2" s="24" t="e">
        <f>IF(LEFT('Results w relative recovery'!#REF!,1)="&lt;","",IF(LEFT('Results w relative recovery'!#REF!,1)="&lt;","&gt;",""))</f>
        <v>#REF!</v>
      </c>
      <c r="AP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2" s="24" t="e">
        <f>IF(LEFT('Results w relative recovery'!#REF!,1)="&lt;","",IF(LEFT('Results w relative recovery'!#REF!,1)="&lt;","&gt;",""))</f>
        <v>#REF!</v>
      </c>
      <c r="AR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2" s="24" t="e">
        <f>IF(LEFT('Results w relative recovery'!#REF!,1)="&lt;","",IF(LEFT('Results w relative recovery'!#REF!,1)="&lt;","&gt;",""))</f>
        <v>#REF!</v>
      </c>
      <c r="AT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2" s="24" t="e">
        <f>IF(LEFT('Results w relative recovery'!#REF!,1)="&lt;","",IF(LEFT('Results w relative recovery'!#REF!,1)="&lt;","&gt;",""))</f>
        <v>#REF!</v>
      </c>
      <c r="AV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2" s="24"/>
      <c r="AX42" s="19"/>
      <c r="AY42" s="19" t="e">
        <f>IF(LEFT('Results w relative recovery'!#REF!,1)="&lt;","",IF(LEFT('Results w relative recovery'!#REF!,1)="&lt;","&gt;",""))</f>
        <v>#REF!</v>
      </c>
      <c r="AZ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2" s="19" t="e">
        <f>IF(LEFT('Results w relative recovery'!#REF!,1)="&lt;","",IF(LEFT('Results w relative recovery'!#REF!,1)="&lt;","&gt;",""))</f>
        <v>#REF!</v>
      </c>
      <c r="BB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2" s="24" t="e">
        <f>IF(LEFT('Results w relative recovery'!#REF!,1)="&lt;","",IF(LEFT('Results w relative recovery'!#REF!,1)="&lt;","&gt;",""))</f>
        <v>#REF!</v>
      </c>
      <c r="BD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2" s="24" t="e">
        <f>IF(LEFT('Results w relative recovery'!#REF!,1)="&lt;","",IF(LEFT('Results w relative recovery'!#REF!,1)="&lt;","&gt;",""))</f>
        <v>#REF!</v>
      </c>
      <c r="BF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2" s="24" t="e">
        <f>IF(LEFT('Results w relative recovery'!#REF!,1)="&lt;","",IF(LEFT('Results w relative recovery'!#REF!,1)="&lt;","&gt;",""))</f>
        <v>#REF!</v>
      </c>
      <c r="BH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2" s="24" t="e">
        <f>IF(LEFT('Results w relative recovery'!#REF!,1)="&lt;","",IF(LEFT('Results w relative recovery'!#REF!,1)="&lt;","&gt;",""))</f>
        <v>#REF!</v>
      </c>
      <c r="BJ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2" s="19" t="e">
        <f>IF(LEFT('Results w relative recovery'!#REF!,1)="&lt;","",IF(LEFT('Results w relative recovery'!#REF!,1)="&lt;","&gt;",""))</f>
        <v>#REF!</v>
      </c>
      <c r="BL4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2" s="23"/>
      <c r="BN42" s="23"/>
      <c r="BO42" s="22"/>
      <c r="BP42" s="19"/>
      <c r="BQ42" s="19"/>
      <c r="BR42" s="19"/>
      <c r="BS42" s="19"/>
      <c r="BT42" s="19"/>
      <c r="BU42" s="22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22"/>
      <c r="CH42" s="19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3"/>
      <c r="DD42" s="21"/>
      <c r="DE42" s="3"/>
      <c r="DF42" s="21"/>
      <c r="DG42" s="3"/>
      <c r="DH42" s="21"/>
      <c r="DI42" s="3"/>
      <c r="DJ42" s="21"/>
      <c r="DK42" s="3"/>
      <c r="DL42" s="21"/>
      <c r="DM42" s="3"/>
      <c r="DN42" s="21"/>
      <c r="DO42" s="3"/>
      <c r="DP42" s="21"/>
      <c r="DQ42" s="3"/>
      <c r="DR42" s="21"/>
      <c r="DS42" s="3"/>
      <c r="DT42" s="21"/>
      <c r="DU42" s="21" t="e">
        <f>IF(LEFT('Results w relative recovery'!#REF!,1)="&lt;","",IF(LEFT('Results w relative recovery'!#REF!,1)="&lt;","&gt;",""))</f>
        <v>#REF!</v>
      </c>
      <c r="DV4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2" s="21" t="e">
        <f>IF(LEFT('Results w relative recovery'!#REF!,1)="&lt;","",IF(LEFT('Results w relative recovery'!#REF!,1)="&lt;","&gt;",""))</f>
        <v>#REF!</v>
      </c>
      <c r="DX4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2" s="21" t="e">
        <f>IF(LEFT('Results w relative recovery'!#REF!,1)="&lt;","",IF(LEFT('Results w relative recovery'!#REF!,1)="&lt;","&gt;",""))</f>
        <v>#REF!</v>
      </c>
      <c r="DZ4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2" s="21" t="e">
        <f>IF(LEFT('Results w relative recovery'!#REF!,1)="&lt;","",IF(LEFT('Results w relative recovery'!#REF!,1)="&lt;","&gt;",""))</f>
        <v>#REF!</v>
      </c>
      <c r="EB4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2" s="21" t="e">
        <f>IF(LEFT('Results w relative recovery'!#REF!,1)="&lt;","",IF(LEFT('Results w relative recovery'!#REF!,1)="&lt;","&gt;",""))</f>
        <v>#REF!</v>
      </c>
      <c r="ED4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2" s="21" t="e">
        <f>IF(LEFT('Results w relative recovery'!#REF!,1)="&lt;","",IF(LEFT('Results w relative recovery'!#REF!,1)="&lt;","&gt;",""))</f>
        <v>#REF!</v>
      </c>
      <c r="EF4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2" s="21" t="e">
        <f>IF(LEFT('Results w relative recovery'!#REF!,1)="&lt;","",IF(LEFT('Results w relative recovery'!#REF!,1)="&lt;","&gt;",""))</f>
        <v>#REF!</v>
      </c>
      <c r="EH4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2" s="21" t="e">
        <f>IF(LEFT('Results w relative recovery'!#REF!,1)="&lt;","",IF(LEFT('Results w relative recovery'!#REF!,1)="&lt;","&gt;",""))</f>
        <v>#REF!</v>
      </c>
      <c r="EJ4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2" s="21" t="e">
        <f>IF(LEFT('Results w relative recovery'!#REF!,1)="&lt;","",IF(LEFT('Results w relative recovery'!#REF!,1)="&lt;","&gt;",""))</f>
        <v>#REF!</v>
      </c>
      <c r="EL4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2" s="21"/>
      <c r="EN42" s="21"/>
      <c r="EO42" s="21"/>
      <c r="EP42" s="21"/>
      <c r="EQ42" s="21"/>
      <c r="ER42" s="19"/>
      <c r="ES42" s="21"/>
      <c r="ET42" s="58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19"/>
      <c r="FM42" s="21"/>
      <c r="FN42" s="58"/>
      <c r="FO42" s="19"/>
      <c r="FP42" s="19"/>
      <c r="FQ42" s="20"/>
      <c r="FR42" s="20"/>
      <c r="FS42" s="20"/>
      <c r="FT42" s="20"/>
      <c r="FU42" s="20"/>
      <c r="FV42" s="20"/>
      <c r="FW42" s="20"/>
      <c r="FX42" s="20"/>
      <c r="FY42" s="19"/>
      <c r="FZ42" s="19"/>
      <c r="GA42" s="19"/>
      <c r="GB42" s="19"/>
      <c r="GC42" s="20"/>
      <c r="GD42" s="20"/>
      <c r="GE42" s="20"/>
      <c r="GF42" s="20"/>
      <c r="GG42" s="19"/>
      <c r="GH42" s="19"/>
      <c r="GI42" s="20"/>
      <c r="GJ42" s="20"/>
      <c r="GK42" s="20"/>
      <c r="GL42" s="20"/>
      <c r="GM42" s="20"/>
      <c r="GN42" s="20"/>
      <c r="GO42" s="20"/>
      <c r="GP42" s="20"/>
      <c r="GQ42" s="19"/>
      <c r="GR42" s="19"/>
      <c r="GS42" s="19"/>
      <c r="GT42" s="19"/>
      <c r="GU42" s="20"/>
      <c r="GV42" s="20"/>
      <c r="GW42" s="20"/>
      <c r="GX42" s="20"/>
      <c r="GY42" s="19"/>
      <c r="GZ42" s="19"/>
      <c r="HA42" s="20"/>
      <c r="HB42" s="20"/>
      <c r="HC42" s="20"/>
      <c r="HD42" s="20"/>
      <c r="HE42" s="20"/>
      <c r="HF42" s="20"/>
      <c r="HG42" s="20"/>
      <c r="HH42" s="20"/>
      <c r="HI42" s="19"/>
      <c r="HJ42" s="19"/>
    </row>
    <row r="43" spans="1:218" s="6" customFormat="1" ht="15" x14ac:dyDescent="0.25">
      <c r="A43" s="12" t="s">
        <v>53</v>
      </c>
      <c r="B43" s="12">
        <v>1</v>
      </c>
      <c r="C43" s="24" t="e">
        <f>IF(LEFT('Results w relative recovery'!#REF!,1)="&lt;","",IF(LEFT('Results w relative recovery'!#REF!,1)="&lt;","&gt;",""))</f>
        <v>#REF!</v>
      </c>
      <c r="D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3" s="24" t="e">
        <f>IF(LEFT('Results w relative recovery'!#REF!,1)="&lt;","",IF(LEFT('Results w relative recovery'!#REF!,1)="&lt;","&gt;",""))</f>
        <v>#REF!</v>
      </c>
      <c r="F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3" s="24" t="e">
        <f>IF(LEFT('Results w relative recovery'!#REF!,1)="&lt;","",IF(LEFT('Results w relative recovery'!#REF!,1)="&lt;","&gt;",""))</f>
        <v>#REF!</v>
      </c>
      <c r="H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3" s="24" t="e">
        <f>IF(LEFT('Results w relative recovery'!#REF!,1)="&lt;","",IF(LEFT('Results w relative recovery'!#REF!,1)="&lt;","&gt;",""))</f>
        <v>#REF!</v>
      </c>
      <c r="J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3" s="24" t="e">
        <f>IF(LEFT('Results w relative recovery'!#REF!,1)="&lt;","",IF(LEFT('Results w relative recovery'!#REF!,1)="&lt;","&gt;",""))</f>
        <v>#REF!</v>
      </c>
      <c r="L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3" s="24" t="e">
        <f>IF(LEFT('Results w relative recovery'!#REF!,1)="&lt;","",IF(LEFT('Results w relative recovery'!#REF!,1)="&lt;","&gt;",""))</f>
        <v>#REF!</v>
      </c>
      <c r="N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3" s="24" t="e">
        <f>IF(LEFT('Results w relative recovery'!#REF!,1)="&lt;","",IF(LEFT('Results w relative recovery'!#REF!,1)="&lt;","&gt;",""))</f>
        <v>#REF!</v>
      </c>
      <c r="P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3" s="24" t="e">
        <f>IF(LEFT('Results w relative recovery'!#REF!,1)="&lt;","",IF(LEFT('Results w relative recovery'!#REF!,1)="&lt;","&gt;",""))</f>
        <v>#REF!</v>
      </c>
      <c r="R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3" s="24" t="e">
        <f>IF(LEFT('Results w relative recovery'!#REF!,1)="&lt;","",IF(LEFT('Results w relative recovery'!#REF!,1)="&lt;","&gt;",""))</f>
        <v>#REF!</v>
      </c>
      <c r="T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3" s="19"/>
      <c r="V43" s="19"/>
      <c r="W43" s="24" t="e">
        <f>IF(LEFT('Results w relative recovery'!#REF!,1)="&lt;","",IF(LEFT('Results w relative recovery'!#REF!,1)="&lt;","&gt;",""))</f>
        <v>#REF!</v>
      </c>
      <c r="X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3" s="24" t="e">
        <f>IF(LEFT('Results w relative recovery'!#REF!,1)="&lt;","",IF(LEFT('Results w relative recovery'!#REF!,1)="&lt;","&gt;",""))</f>
        <v>#REF!</v>
      </c>
      <c r="Z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3" s="24"/>
      <c r="AB43" s="19"/>
      <c r="AC43" s="24" t="e">
        <f>IF(LEFT('Results w relative recovery'!#REF!,1)="&lt;","",IF(LEFT('Results w relative recovery'!#REF!,1)="&lt;","&gt;",""))</f>
        <v>#REF!</v>
      </c>
      <c r="AD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3" s="19" t="e">
        <f>IF(LEFT('Results w relative recovery'!#REF!,1)="&lt;","",IF(LEFT('Results w relative recovery'!#REF!,1)="&lt;","&gt;",""))</f>
        <v>#REF!</v>
      </c>
      <c r="AF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3" s="24" t="e">
        <f>IF(LEFT('Results w relative recovery'!#REF!,1)="&lt;","",IF(LEFT('Results w relative recovery'!#REF!,1)="&lt;","&gt;",""))</f>
        <v>#REF!</v>
      </c>
      <c r="AH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3" s="24" t="e">
        <f>IF(LEFT('Results w relative recovery'!#REF!,1)="&lt;","",IF(LEFT('Results w relative recovery'!#REF!,1)="&lt;","&gt;",""))</f>
        <v>#REF!</v>
      </c>
      <c r="AJ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3" s="24" t="e">
        <f>IF(LEFT('Results w relative recovery'!#REF!,1)="&lt;","",IF(LEFT('Results w relative recovery'!#REF!,1)="&lt;","&gt;",""))</f>
        <v>#REF!</v>
      </c>
      <c r="AL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3" s="24" t="e">
        <f>IF(LEFT('Results w relative recovery'!#REF!,1)="&lt;","",IF(LEFT('Results w relative recovery'!#REF!,1)="&lt;","&gt;",""))</f>
        <v>#REF!</v>
      </c>
      <c r="AN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3" s="24" t="e">
        <f>IF(LEFT('Results w relative recovery'!#REF!,1)="&lt;","",IF(LEFT('Results w relative recovery'!#REF!,1)="&lt;","&gt;",""))</f>
        <v>#REF!</v>
      </c>
      <c r="AP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3" s="24" t="e">
        <f>IF(LEFT('Results w relative recovery'!#REF!,1)="&lt;","",IF(LEFT('Results w relative recovery'!#REF!,1)="&lt;","&gt;",""))</f>
        <v>#REF!</v>
      </c>
      <c r="AR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3" s="24" t="e">
        <f>IF(LEFT('Results w relative recovery'!#REF!,1)="&lt;","",IF(LEFT('Results w relative recovery'!#REF!,1)="&lt;","&gt;",""))</f>
        <v>#REF!</v>
      </c>
      <c r="AT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3" s="24" t="e">
        <f>IF(LEFT('Results w relative recovery'!#REF!,1)="&lt;","",IF(LEFT('Results w relative recovery'!#REF!,1)="&lt;","&gt;",""))</f>
        <v>#REF!</v>
      </c>
      <c r="AV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3" s="24"/>
      <c r="AX43" s="19"/>
      <c r="AY43" s="19" t="e">
        <f>IF(LEFT('Results w relative recovery'!#REF!,1)="&lt;","",IF(LEFT('Results w relative recovery'!#REF!,1)="&lt;","&gt;",""))</f>
        <v>#REF!</v>
      </c>
      <c r="AZ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3" s="19" t="e">
        <f>IF(LEFT('Results w relative recovery'!#REF!,1)="&lt;","",IF(LEFT('Results w relative recovery'!#REF!,1)="&lt;","&gt;",""))</f>
        <v>#REF!</v>
      </c>
      <c r="BB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3" s="24" t="e">
        <f>IF(LEFT('Results w relative recovery'!#REF!,1)="&lt;","",IF(LEFT('Results w relative recovery'!#REF!,1)="&lt;","&gt;",""))</f>
        <v>#REF!</v>
      </c>
      <c r="BD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3" s="24" t="e">
        <f>IF(LEFT('Results w relative recovery'!#REF!,1)="&lt;","",IF(LEFT('Results w relative recovery'!#REF!,1)="&lt;","&gt;",""))</f>
        <v>#REF!</v>
      </c>
      <c r="BF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3" s="24" t="e">
        <f>IF(LEFT('Results w relative recovery'!#REF!,1)="&lt;","",IF(LEFT('Results w relative recovery'!#REF!,1)="&lt;","&gt;",""))</f>
        <v>#REF!</v>
      </c>
      <c r="BH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3" s="24" t="e">
        <f>IF(LEFT('Results w relative recovery'!#REF!,1)="&lt;","",IF(LEFT('Results w relative recovery'!#REF!,1)="&lt;","&gt;",""))</f>
        <v>#REF!</v>
      </c>
      <c r="BJ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3" s="19" t="e">
        <f>IF(LEFT('Results w relative recovery'!#REF!,1)="&lt;","",IF(LEFT('Results w relative recovery'!#REF!,1)="&lt;","&gt;",""))</f>
        <v>#REF!</v>
      </c>
      <c r="BL4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3" s="23"/>
      <c r="BN43" s="23"/>
      <c r="BO43" s="22"/>
      <c r="BP43" s="19"/>
      <c r="BQ43" s="19"/>
      <c r="BR43" s="19"/>
      <c r="BS43" s="19"/>
      <c r="BT43" s="19"/>
      <c r="BU43" s="22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22"/>
      <c r="CH43" s="19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3"/>
      <c r="DD43" s="21"/>
      <c r="DE43" s="3"/>
      <c r="DF43" s="21"/>
      <c r="DG43" s="3"/>
      <c r="DH43" s="21"/>
      <c r="DI43" s="3"/>
      <c r="DJ43" s="21"/>
      <c r="DK43" s="3"/>
      <c r="DL43" s="21"/>
      <c r="DM43" s="3"/>
      <c r="DN43" s="21"/>
      <c r="DO43" s="3"/>
      <c r="DP43" s="21"/>
      <c r="DQ43" s="3"/>
      <c r="DR43" s="21"/>
      <c r="DS43" s="3"/>
      <c r="DT43" s="21"/>
      <c r="DU43" s="21" t="e">
        <f>IF(LEFT('Results w relative recovery'!#REF!,1)="&lt;","",IF(LEFT('Results w relative recovery'!#REF!,1)="&lt;","&gt;",""))</f>
        <v>#REF!</v>
      </c>
      <c r="DV4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3" s="21" t="e">
        <f>IF(LEFT('Results w relative recovery'!#REF!,1)="&lt;","",IF(LEFT('Results w relative recovery'!#REF!,1)="&lt;","&gt;",""))</f>
        <v>#REF!</v>
      </c>
      <c r="DX4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3" s="21" t="e">
        <f>IF(LEFT('Results w relative recovery'!#REF!,1)="&lt;","",IF(LEFT('Results w relative recovery'!#REF!,1)="&lt;","&gt;",""))</f>
        <v>#REF!</v>
      </c>
      <c r="DZ4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3" s="21" t="e">
        <f>IF(LEFT('Results w relative recovery'!#REF!,1)="&lt;","",IF(LEFT('Results w relative recovery'!#REF!,1)="&lt;","&gt;",""))</f>
        <v>#REF!</v>
      </c>
      <c r="EB4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3" s="21" t="e">
        <f>IF(LEFT('Results w relative recovery'!#REF!,1)="&lt;","",IF(LEFT('Results w relative recovery'!#REF!,1)="&lt;","&gt;",""))</f>
        <v>#REF!</v>
      </c>
      <c r="ED4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3" s="21" t="e">
        <f>IF(LEFT('Results w relative recovery'!#REF!,1)="&lt;","",IF(LEFT('Results w relative recovery'!#REF!,1)="&lt;","&gt;",""))</f>
        <v>#REF!</v>
      </c>
      <c r="EF4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3" s="21" t="e">
        <f>IF(LEFT('Results w relative recovery'!#REF!,1)="&lt;","",IF(LEFT('Results w relative recovery'!#REF!,1)="&lt;","&gt;",""))</f>
        <v>#REF!</v>
      </c>
      <c r="EH4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3" s="21" t="e">
        <f>IF(LEFT('Results w relative recovery'!#REF!,1)="&lt;","",IF(LEFT('Results w relative recovery'!#REF!,1)="&lt;","&gt;",""))</f>
        <v>#REF!</v>
      </c>
      <c r="EJ4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3" s="21" t="e">
        <f>IF(LEFT('Results w relative recovery'!#REF!,1)="&lt;","",IF(LEFT('Results w relative recovery'!#REF!,1)="&lt;","&gt;",""))</f>
        <v>#REF!</v>
      </c>
      <c r="EL4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3" s="21"/>
      <c r="EN43" s="21"/>
      <c r="EO43" s="21"/>
      <c r="EP43" s="21"/>
      <c r="EQ43" s="21"/>
      <c r="ER43" s="19"/>
      <c r="ES43" s="21"/>
      <c r="ET43" s="59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19"/>
      <c r="FM43" s="21"/>
      <c r="FN43" s="58"/>
      <c r="FO43" s="19"/>
      <c r="FP43" s="19"/>
      <c r="FQ43" s="20"/>
      <c r="FR43" s="20"/>
      <c r="FS43" s="20"/>
      <c r="FT43" s="20"/>
      <c r="FU43" s="20"/>
      <c r="FV43" s="20"/>
      <c r="FW43" s="20"/>
      <c r="FX43" s="20"/>
      <c r="FY43" s="19"/>
      <c r="FZ43" s="19"/>
      <c r="GA43" s="19"/>
      <c r="GB43" s="19"/>
      <c r="GC43" s="20"/>
      <c r="GD43" s="20"/>
      <c r="GE43" s="20"/>
      <c r="GF43" s="20"/>
      <c r="GG43" s="19"/>
      <c r="GH43" s="19"/>
      <c r="GI43" s="20"/>
      <c r="GJ43" s="20"/>
      <c r="GK43" s="20"/>
      <c r="GL43" s="20"/>
      <c r="GM43" s="20"/>
      <c r="GN43" s="20"/>
      <c r="GO43" s="20"/>
      <c r="GP43" s="20"/>
      <c r="GQ43" s="19"/>
      <c r="GR43" s="19"/>
      <c r="GS43" s="19"/>
      <c r="GT43" s="19"/>
      <c r="GU43" s="20"/>
      <c r="GV43" s="20"/>
      <c r="GW43" s="20"/>
      <c r="GX43" s="20"/>
      <c r="GY43" s="19"/>
      <c r="GZ43" s="19"/>
      <c r="HA43" s="20"/>
      <c r="HB43" s="20"/>
      <c r="HC43" s="20"/>
      <c r="HD43" s="20"/>
      <c r="HE43" s="20"/>
      <c r="HF43" s="20"/>
      <c r="HG43" s="20"/>
      <c r="HH43" s="20"/>
      <c r="HI43" s="19"/>
      <c r="HJ43" s="19"/>
    </row>
    <row r="44" spans="1:218" s="6" customFormat="1" ht="15" x14ac:dyDescent="0.25">
      <c r="A44" s="12" t="s">
        <v>54</v>
      </c>
      <c r="B44" s="12"/>
      <c r="C44" s="24" t="e">
        <f>IF(LEFT('Results w relative recovery'!#REF!,1)="&lt;","",IF(LEFT('Results w relative recovery'!#REF!,1)="&lt;","&gt;",""))</f>
        <v>#REF!</v>
      </c>
      <c r="D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4" s="24" t="e">
        <f>IF(LEFT('Results w relative recovery'!#REF!,1)="&lt;","",IF(LEFT('Results w relative recovery'!#REF!,1)="&lt;","&gt;",""))</f>
        <v>#REF!</v>
      </c>
      <c r="F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4" s="24" t="e">
        <f>IF(LEFT('Results w relative recovery'!#REF!,1)="&lt;","",IF(LEFT('Results w relative recovery'!#REF!,1)="&lt;","&gt;",""))</f>
        <v>#REF!</v>
      </c>
      <c r="H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4" s="24" t="e">
        <f>IF(LEFT('Results w relative recovery'!#REF!,1)="&lt;","",IF(LEFT('Results w relative recovery'!#REF!,1)="&lt;","&gt;",""))</f>
        <v>#REF!</v>
      </c>
      <c r="J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4" s="24" t="e">
        <f>IF(LEFT('Results w relative recovery'!#REF!,1)="&lt;","",IF(LEFT('Results w relative recovery'!#REF!,1)="&lt;","&gt;",""))</f>
        <v>#REF!</v>
      </c>
      <c r="L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4" s="24" t="e">
        <f>IF(LEFT('Results w relative recovery'!#REF!,1)="&lt;","",IF(LEFT('Results w relative recovery'!#REF!,1)="&lt;","&gt;",""))</f>
        <v>#REF!</v>
      </c>
      <c r="N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4" s="24" t="e">
        <f>IF(LEFT('Results w relative recovery'!#REF!,1)="&lt;","",IF(LEFT('Results w relative recovery'!#REF!,1)="&lt;","&gt;",""))</f>
        <v>#REF!</v>
      </c>
      <c r="P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4" s="24" t="e">
        <f>IF(LEFT('Results w relative recovery'!#REF!,1)="&lt;","",IF(LEFT('Results w relative recovery'!#REF!,1)="&lt;","&gt;",""))</f>
        <v>#REF!</v>
      </c>
      <c r="R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4" s="24" t="e">
        <f>IF(LEFT('Results w relative recovery'!#REF!,1)="&lt;","",IF(LEFT('Results w relative recovery'!#REF!,1)="&lt;","&gt;",""))</f>
        <v>#REF!</v>
      </c>
      <c r="T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4" s="19"/>
      <c r="V44" s="19"/>
      <c r="W44" s="24" t="e">
        <f>IF(LEFT('Results w relative recovery'!#REF!,1)="&lt;","",IF(LEFT('Results w relative recovery'!#REF!,1)="&lt;","&gt;",""))</f>
        <v>#REF!</v>
      </c>
      <c r="X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4" s="24" t="e">
        <f>IF(LEFT('Results w relative recovery'!#REF!,1)="&lt;","",IF(LEFT('Results w relative recovery'!#REF!,1)="&lt;","&gt;",""))</f>
        <v>#REF!</v>
      </c>
      <c r="Z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4" s="24"/>
      <c r="AB44" s="19"/>
      <c r="AC44" s="24" t="e">
        <f>IF(LEFT('Results w relative recovery'!#REF!,1)="&lt;","",IF(LEFT('Results w relative recovery'!#REF!,1)="&lt;","&gt;",""))</f>
        <v>#REF!</v>
      </c>
      <c r="AD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4" s="19" t="e">
        <f>IF(LEFT('Results w relative recovery'!#REF!,1)="&lt;","",IF(LEFT('Results w relative recovery'!#REF!,1)="&lt;","&gt;",""))</f>
        <v>#REF!</v>
      </c>
      <c r="AF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4" s="24" t="e">
        <f>IF(LEFT('Results w relative recovery'!#REF!,1)="&lt;","",IF(LEFT('Results w relative recovery'!#REF!,1)="&lt;","&gt;",""))</f>
        <v>#REF!</v>
      </c>
      <c r="AH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4" s="24" t="e">
        <f>IF(LEFT('Results w relative recovery'!#REF!,1)="&lt;","",IF(LEFT('Results w relative recovery'!#REF!,1)="&lt;","&gt;",""))</f>
        <v>#REF!</v>
      </c>
      <c r="AJ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4" s="24" t="e">
        <f>IF(LEFT('Results w relative recovery'!#REF!,1)="&lt;","",IF(LEFT('Results w relative recovery'!#REF!,1)="&lt;","&gt;",""))</f>
        <v>#REF!</v>
      </c>
      <c r="AL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4" s="24" t="e">
        <f>IF(LEFT('Results w relative recovery'!#REF!,1)="&lt;","",IF(LEFT('Results w relative recovery'!#REF!,1)="&lt;","&gt;",""))</f>
        <v>#REF!</v>
      </c>
      <c r="AN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4" s="24" t="e">
        <f>IF(LEFT('Results w relative recovery'!#REF!,1)="&lt;","",IF(LEFT('Results w relative recovery'!#REF!,1)="&lt;","&gt;",""))</f>
        <v>#REF!</v>
      </c>
      <c r="AP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4" s="24" t="e">
        <f>IF(LEFT('Results w relative recovery'!#REF!,1)="&lt;","",IF(LEFT('Results w relative recovery'!#REF!,1)="&lt;","&gt;",""))</f>
        <v>#REF!</v>
      </c>
      <c r="AR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4" s="24" t="e">
        <f>IF(LEFT('Results w relative recovery'!#REF!,1)="&lt;","",IF(LEFT('Results w relative recovery'!#REF!,1)="&lt;","&gt;",""))</f>
        <v>#REF!</v>
      </c>
      <c r="AT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4" s="24" t="e">
        <f>IF(LEFT('Results w relative recovery'!#REF!,1)="&lt;","",IF(LEFT('Results w relative recovery'!#REF!,1)="&lt;","&gt;",""))</f>
        <v>#REF!</v>
      </c>
      <c r="AV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4" s="24"/>
      <c r="AX44" s="19"/>
      <c r="AY44" s="19" t="e">
        <f>IF(LEFT('Results w relative recovery'!#REF!,1)="&lt;","",IF(LEFT('Results w relative recovery'!#REF!,1)="&lt;","&gt;",""))</f>
        <v>#REF!</v>
      </c>
      <c r="AZ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4" s="19" t="e">
        <f>IF(LEFT('Results w relative recovery'!#REF!,1)="&lt;","",IF(LEFT('Results w relative recovery'!#REF!,1)="&lt;","&gt;",""))</f>
        <v>#REF!</v>
      </c>
      <c r="BB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4" s="24" t="e">
        <f>IF(LEFT('Results w relative recovery'!#REF!,1)="&lt;","",IF(LEFT('Results w relative recovery'!#REF!,1)="&lt;","&gt;",""))</f>
        <v>#REF!</v>
      </c>
      <c r="BD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4" s="24" t="e">
        <f>IF(LEFT('Results w relative recovery'!#REF!,1)="&lt;","",IF(LEFT('Results w relative recovery'!#REF!,1)="&lt;","&gt;",""))</f>
        <v>#REF!</v>
      </c>
      <c r="BF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4" s="24" t="e">
        <f>IF(LEFT('Results w relative recovery'!#REF!,1)="&lt;","",IF(LEFT('Results w relative recovery'!#REF!,1)="&lt;","&gt;",""))</f>
        <v>#REF!</v>
      </c>
      <c r="BH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4" s="24" t="e">
        <f>IF(LEFT('Results w relative recovery'!#REF!,1)="&lt;","",IF(LEFT('Results w relative recovery'!#REF!,1)="&lt;","&gt;",""))</f>
        <v>#REF!</v>
      </c>
      <c r="BJ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4" s="19" t="e">
        <f>IF(LEFT('Results w relative recovery'!#REF!,1)="&lt;","",IF(LEFT('Results w relative recovery'!#REF!,1)="&lt;","&gt;",""))</f>
        <v>#REF!</v>
      </c>
      <c r="BL4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4" s="23"/>
      <c r="BN44" s="23"/>
      <c r="BO44" s="22"/>
      <c r="BP44" s="19"/>
      <c r="BQ44" s="19"/>
      <c r="BR44" s="19"/>
      <c r="BS44" s="19"/>
      <c r="BT44" s="19"/>
      <c r="BU44" s="22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22"/>
      <c r="CH44" s="19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3"/>
      <c r="DD44" s="21"/>
      <c r="DE44" s="3"/>
      <c r="DF44" s="21"/>
      <c r="DG44" s="3"/>
      <c r="DH44" s="21"/>
      <c r="DI44" s="3"/>
      <c r="DJ44" s="21"/>
      <c r="DK44" s="3"/>
      <c r="DL44" s="21"/>
      <c r="DM44" s="3"/>
      <c r="DN44" s="21"/>
      <c r="DO44" s="3"/>
      <c r="DP44" s="21"/>
      <c r="DQ44" s="3"/>
      <c r="DR44" s="21"/>
      <c r="DS44" s="3"/>
      <c r="DT44" s="21"/>
      <c r="DU44" s="21" t="e">
        <f>IF(LEFT('Results w relative recovery'!#REF!,1)="&lt;","",IF(LEFT('Results w relative recovery'!#REF!,1)="&lt;","&gt;",""))</f>
        <v>#REF!</v>
      </c>
      <c r="DV4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4" s="21" t="e">
        <f>IF(LEFT('Results w relative recovery'!#REF!,1)="&lt;","",IF(LEFT('Results w relative recovery'!#REF!,1)="&lt;","&gt;",""))</f>
        <v>#REF!</v>
      </c>
      <c r="DX4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4" s="21" t="e">
        <f>IF(LEFT('Results w relative recovery'!#REF!,1)="&lt;","",IF(LEFT('Results w relative recovery'!#REF!,1)="&lt;","&gt;",""))</f>
        <v>#REF!</v>
      </c>
      <c r="DZ4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4" s="21" t="e">
        <f>IF(LEFT('Results w relative recovery'!#REF!,1)="&lt;","",IF(LEFT('Results w relative recovery'!#REF!,1)="&lt;","&gt;",""))</f>
        <v>#REF!</v>
      </c>
      <c r="EB4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4" s="21" t="e">
        <f>IF(LEFT('Results w relative recovery'!#REF!,1)="&lt;","",IF(LEFT('Results w relative recovery'!#REF!,1)="&lt;","&gt;",""))</f>
        <v>#REF!</v>
      </c>
      <c r="ED4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4" s="21" t="e">
        <f>IF(LEFT('Results w relative recovery'!#REF!,1)="&lt;","",IF(LEFT('Results w relative recovery'!#REF!,1)="&lt;","&gt;",""))</f>
        <v>#REF!</v>
      </c>
      <c r="EF4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4" s="21" t="e">
        <f>IF(LEFT('Results w relative recovery'!#REF!,1)="&lt;","",IF(LEFT('Results w relative recovery'!#REF!,1)="&lt;","&gt;",""))</f>
        <v>#REF!</v>
      </c>
      <c r="EH4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4" s="21" t="e">
        <f>IF(LEFT('Results w relative recovery'!#REF!,1)="&lt;","",IF(LEFT('Results w relative recovery'!#REF!,1)="&lt;","&gt;",""))</f>
        <v>#REF!</v>
      </c>
      <c r="EJ4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4" s="21" t="e">
        <f>IF(LEFT('Results w relative recovery'!#REF!,1)="&lt;","",IF(LEFT('Results w relative recovery'!#REF!,1)="&lt;","&gt;",""))</f>
        <v>#REF!</v>
      </c>
      <c r="EL4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4" s="21"/>
      <c r="EN44" s="21"/>
      <c r="EO44" s="21"/>
      <c r="EP44" s="21"/>
      <c r="EQ44" s="21"/>
      <c r="ER44" s="19"/>
      <c r="ES44" s="21"/>
      <c r="ET44" s="58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19"/>
      <c r="FM44" s="21"/>
      <c r="FN44" s="58"/>
      <c r="FO44" s="19"/>
      <c r="FP44" s="19"/>
      <c r="FQ44" s="20"/>
      <c r="FR44" s="20"/>
      <c r="FS44" s="20"/>
      <c r="FT44" s="20"/>
      <c r="FU44" s="20"/>
      <c r="FV44" s="20"/>
      <c r="FW44" s="20"/>
      <c r="FX44" s="20"/>
      <c r="FY44" s="19"/>
      <c r="FZ44" s="19"/>
      <c r="GA44" s="19"/>
      <c r="GB44" s="19"/>
      <c r="GC44" s="20"/>
      <c r="GD44" s="20"/>
      <c r="GE44" s="20"/>
      <c r="GF44" s="20"/>
      <c r="GG44" s="19"/>
      <c r="GH44" s="19"/>
      <c r="GI44" s="20"/>
      <c r="GJ44" s="20"/>
      <c r="GK44" s="20"/>
      <c r="GL44" s="20"/>
      <c r="GM44" s="20"/>
      <c r="GN44" s="20"/>
      <c r="GO44" s="20"/>
      <c r="GP44" s="20"/>
      <c r="GQ44" s="19"/>
      <c r="GR44" s="19"/>
      <c r="GS44" s="19"/>
      <c r="GT44" s="19"/>
      <c r="GU44" s="20"/>
      <c r="GV44" s="20"/>
      <c r="GW44" s="20"/>
      <c r="GX44" s="20"/>
      <c r="GY44" s="19"/>
      <c r="GZ44" s="19"/>
      <c r="HA44" s="20"/>
      <c r="HB44" s="20"/>
      <c r="HC44" s="20"/>
      <c r="HD44" s="20"/>
      <c r="HE44" s="20"/>
      <c r="HF44" s="20"/>
      <c r="HG44" s="20"/>
      <c r="HH44" s="20"/>
      <c r="HI44" s="19"/>
      <c r="HJ44" s="19"/>
    </row>
    <row r="45" spans="1:218" s="6" customFormat="1" ht="15" x14ac:dyDescent="0.25">
      <c r="A45" s="12" t="s">
        <v>55</v>
      </c>
      <c r="B45" s="12"/>
      <c r="C45" s="24" t="e">
        <f>IF(LEFT('Results w relative recovery'!#REF!,1)="&lt;","",IF(LEFT('Results w relative recovery'!#REF!,1)="&lt;","&gt;",""))</f>
        <v>#REF!</v>
      </c>
      <c r="D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5" s="24" t="e">
        <f>IF(LEFT('Results w relative recovery'!#REF!,1)="&lt;","",IF(LEFT('Results w relative recovery'!#REF!,1)="&lt;","&gt;",""))</f>
        <v>#REF!</v>
      </c>
      <c r="F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5" s="24" t="e">
        <f>IF(LEFT('Results w relative recovery'!#REF!,1)="&lt;","",IF(LEFT('Results w relative recovery'!#REF!,1)="&lt;","&gt;",""))</f>
        <v>#REF!</v>
      </c>
      <c r="H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5" s="24" t="e">
        <f>IF(LEFT('Results w relative recovery'!#REF!,1)="&lt;","",IF(LEFT('Results w relative recovery'!#REF!,1)="&lt;","&gt;",""))</f>
        <v>#REF!</v>
      </c>
      <c r="J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5" s="24" t="e">
        <f>IF(LEFT('Results w relative recovery'!#REF!,1)="&lt;","",IF(LEFT('Results w relative recovery'!#REF!,1)="&lt;","&gt;",""))</f>
        <v>#REF!</v>
      </c>
      <c r="L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5" s="24" t="e">
        <f>IF(LEFT('Results w relative recovery'!#REF!,1)="&lt;","",IF(LEFT('Results w relative recovery'!#REF!,1)="&lt;","&gt;",""))</f>
        <v>#REF!</v>
      </c>
      <c r="N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5" s="24" t="e">
        <f>IF(LEFT('Results w relative recovery'!#REF!,1)="&lt;","",IF(LEFT('Results w relative recovery'!#REF!,1)="&lt;","&gt;",""))</f>
        <v>#REF!</v>
      </c>
      <c r="P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5" s="24" t="e">
        <f>IF(LEFT('Results w relative recovery'!#REF!,1)="&lt;","",IF(LEFT('Results w relative recovery'!#REF!,1)="&lt;","&gt;",""))</f>
        <v>#REF!</v>
      </c>
      <c r="R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5" s="24" t="e">
        <f>IF(LEFT('Results w relative recovery'!#REF!,1)="&lt;","",IF(LEFT('Results w relative recovery'!#REF!,1)="&lt;","&gt;",""))</f>
        <v>#REF!</v>
      </c>
      <c r="T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5" s="19"/>
      <c r="V45" s="19"/>
      <c r="W45" s="24" t="e">
        <f>IF(LEFT('Results w relative recovery'!#REF!,1)="&lt;","",IF(LEFT('Results w relative recovery'!#REF!,1)="&lt;","&gt;",""))</f>
        <v>#REF!</v>
      </c>
      <c r="X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5" s="24" t="e">
        <f>IF(LEFT('Results w relative recovery'!#REF!,1)="&lt;","",IF(LEFT('Results w relative recovery'!#REF!,1)="&lt;","&gt;",""))</f>
        <v>#REF!</v>
      </c>
      <c r="Z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5" s="24"/>
      <c r="AB45" s="19"/>
      <c r="AC45" s="24" t="e">
        <f>IF(LEFT('Results w relative recovery'!#REF!,1)="&lt;","",IF(LEFT('Results w relative recovery'!#REF!,1)="&lt;","&gt;",""))</f>
        <v>#REF!</v>
      </c>
      <c r="AD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5" s="19" t="e">
        <f>IF(LEFT('Results w relative recovery'!#REF!,1)="&lt;","",IF(LEFT('Results w relative recovery'!#REF!,1)="&lt;","&gt;",""))</f>
        <v>#REF!</v>
      </c>
      <c r="AF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5" s="24" t="e">
        <f>IF(LEFT('Results w relative recovery'!#REF!,1)="&lt;","",IF(LEFT('Results w relative recovery'!#REF!,1)="&lt;","&gt;",""))</f>
        <v>#REF!</v>
      </c>
      <c r="AH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5" s="24" t="e">
        <f>IF(LEFT('Results w relative recovery'!#REF!,1)="&lt;","",IF(LEFT('Results w relative recovery'!#REF!,1)="&lt;","&gt;",""))</f>
        <v>#REF!</v>
      </c>
      <c r="AJ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5" s="24" t="e">
        <f>IF(LEFT('Results w relative recovery'!#REF!,1)="&lt;","",IF(LEFT('Results w relative recovery'!#REF!,1)="&lt;","&gt;",""))</f>
        <v>#REF!</v>
      </c>
      <c r="AL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5" s="24" t="e">
        <f>IF(LEFT('Results w relative recovery'!#REF!,1)="&lt;","",IF(LEFT('Results w relative recovery'!#REF!,1)="&lt;","&gt;",""))</f>
        <v>#REF!</v>
      </c>
      <c r="AN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5" s="24" t="e">
        <f>IF(LEFT('Results w relative recovery'!#REF!,1)="&lt;","",IF(LEFT('Results w relative recovery'!#REF!,1)="&lt;","&gt;",""))</f>
        <v>#REF!</v>
      </c>
      <c r="AP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5" s="24" t="e">
        <f>IF(LEFT('Results w relative recovery'!#REF!,1)="&lt;","",IF(LEFT('Results w relative recovery'!#REF!,1)="&lt;","&gt;",""))</f>
        <v>#REF!</v>
      </c>
      <c r="AR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5" s="24" t="e">
        <f>IF(LEFT('Results w relative recovery'!#REF!,1)="&lt;","",IF(LEFT('Results w relative recovery'!#REF!,1)="&lt;","&gt;",""))</f>
        <v>#REF!</v>
      </c>
      <c r="AT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5" s="24" t="e">
        <f>IF(LEFT('Results w relative recovery'!#REF!,1)="&lt;","",IF(LEFT('Results w relative recovery'!#REF!,1)="&lt;","&gt;",""))</f>
        <v>#REF!</v>
      </c>
      <c r="AV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5" s="24"/>
      <c r="AX45" s="19"/>
      <c r="AY45" s="19" t="e">
        <f>IF(LEFT('Results w relative recovery'!#REF!,1)="&lt;","",IF(LEFT('Results w relative recovery'!#REF!,1)="&lt;","&gt;",""))</f>
        <v>#REF!</v>
      </c>
      <c r="AZ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5" s="19" t="e">
        <f>IF(LEFT('Results w relative recovery'!#REF!,1)="&lt;","",IF(LEFT('Results w relative recovery'!#REF!,1)="&lt;","&gt;",""))</f>
        <v>#REF!</v>
      </c>
      <c r="BB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5" s="24" t="e">
        <f>IF(LEFT('Results w relative recovery'!#REF!,1)="&lt;","",IF(LEFT('Results w relative recovery'!#REF!,1)="&lt;","&gt;",""))</f>
        <v>#REF!</v>
      </c>
      <c r="BD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5" s="24" t="e">
        <f>IF(LEFT('Results w relative recovery'!#REF!,1)="&lt;","",IF(LEFT('Results w relative recovery'!#REF!,1)="&lt;","&gt;",""))</f>
        <v>#REF!</v>
      </c>
      <c r="BF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5" s="24" t="e">
        <f>IF(LEFT('Results w relative recovery'!#REF!,1)="&lt;","",IF(LEFT('Results w relative recovery'!#REF!,1)="&lt;","&gt;",""))</f>
        <v>#REF!</v>
      </c>
      <c r="BH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5" s="24" t="e">
        <f>IF(LEFT('Results w relative recovery'!#REF!,1)="&lt;","",IF(LEFT('Results w relative recovery'!#REF!,1)="&lt;","&gt;",""))</f>
        <v>#REF!</v>
      </c>
      <c r="BJ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5" s="19" t="e">
        <f>IF(LEFT('Results w relative recovery'!#REF!,1)="&lt;","",IF(LEFT('Results w relative recovery'!#REF!,1)="&lt;","&gt;",""))</f>
        <v>#REF!</v>
      </c>
      <c r="BL4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5" s="23"/>
      <c r="BN45" s="23"/>
      <c r="BO45" s="22"/>
      <c r="BP45" s="19"/>
      <c r="BQ45" s="19"/>
      <c r="BR45" s="19"/>
      <c r="BS45" s="19"/>
      <c r="BT45" s="19"/>
      <c r="BU45" s="22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22"/>
      <c r="CH45" s="19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3"/>
      <c r="DD45" s="21"/>
      <c r="DE45" s="3"/>
      <c r="DF45" s="21"/>
      <c r="DG45" s="3"/>
      <c r="DH45" s="21"/>
      <c r="DI45" s="3"/>
      <c r="DJ45" s="21"/>
      <c r="DK45" s="3"/>
      <c r="DL45" s="21"/>
      <c r="DM45" s="3"/>
      <c r="DN45" s="21"/>
      <c r="DO45" s="3"/>
      <c r="DP45" s="21"/>
      <c r="DQ45" s="3"/>
      <c r="DR45" s="21"/>
      <c r="DS45" s="3"/>
      <c r="DT45" s="21"/>
      <c r="DU45" s="21" t="e">
        <f>IF(LEFT('Results w relative recovery'!#REF!,1)="&lt;","",IF(LEFT('Results w relative recovery'!#REF!,1)="&lt;","&gt;",""))</f>
        <v>#REF!</v>
      </c>
      <c r="DV4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5" s="21" t="e">
        <f>IF(LEFT('Results w relative recovery'!#REF!,1)="&lt;","",IF(LEFT('Results w relative recovery'!#REF!,1)="&lt;","&gt;",""))</f>
        <v>#REF!</v>
      </c>
      <c r="DX4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5" s="21" t="e">
        <f>IF(LEFT('Results w relative recovery'!#REF!,1)="&lt;","",IF(LEFT('Results w relative recovery'!#REF!,1)="&lt;","&gt;",""))</f>
        <v>#REF!</v>
      </c>
      <c r="DZ4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5" s="21" t="e">
        <f>IF(LEFT('Results w relative recovery'!#REF!,1)="&lt;","",IF(LEFT('Results w relative recovery'!#REF!,1)="&lt;","&gt;",""))</f>
        <v>#REF!</v>
      </c>
      <c r="EB4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5" s="21" t="e">
        <f>IF(LEFT('Results w relative recovery'!#REF!,1)="&lt;","",IF(LEFT('Results w relative recovery'!#REF!,1)="&lt;","&gt;",""))</f>
        <v>#REF!</v>
      </c>
      <c r="ED4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5" s="21" t="e">
        <f>IF(LEFT('Results w relative recovery'!#REF!,1)="&lt;","",IF(LEFT('Results w relative recovery'!#REF!,1)="&lt;","&gt;",""))</f>
        <v>#REF!</v>
      </c>
      <c r="EF4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5" s="21" t="e">
        <f>IF(LEFT('Results w relative recovery'!#REF!,1)="&lt;","",IF(LEFT('Results w relative recovery'!#REF!,1)="&lt;","&gt;",""))</f>
        <v>#REF!</v>
      </c>
      <c r="EH4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5" s="21" t="e">
        <f>IF(LEFT('Results w relative recovery'!#REF!,1)="&lt;","",IF(LEFT('Results w relative recovery'!#REF!,1)="&lt;","&gt;",""))</f>
        <v>#REF!</v>
      </c>
      <c r="EJ4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5" s="21" t="e">
        <f>IF(LEFT('Results w relative recovery'!#REF!,1)="&lt;","",IF(LEFT('Results w relative recovery'!#REF!,1)="&lt;","&gt;",""))</f>
        <v>#REF!</v>
      </c>
      <c r="EL4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5" s="21"/>
      <c r="EN45" s="21"/>
      <c r="EO45" s="21"/>
      <c r="EP45" s="21"/>
      <c r="EQ45" s="21"/>
      <c r="ER45" s="19"/>
      <c r="ES45" s="21"/>
      <c r="ET45" s="58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19"/>
      <c r="FM45" s="21"/>
      <c r="FN45" s="58"/>
      <c r="FO45" s="19"/>
      <c r="FP45" s="19"/>
      <c r="FQ45" s="20"/>
      <c r="FR45" s="20"/>
      <c r="FS45" s="20"/>
      <c r="FT45" s="20"/>
      <c r="FU45" s="20"/>
      <c r="FV45" s="20"/>
      <c r="FW45" s="20"/>
      <c r="FX45" s="20"/>
      <c r="FY45" s="19"/>
      <c r="FZ45" s="19"/>
      <c r="GA45" s="19"/>
      <c r="GB45" s="19"/>
      <c r="GC45" s="20"/>
      <c r="GD45" s="20"/>
      <c r="GE45" s="20"/>
      <c r="GF45" s="20"/>
      <c r="GG45" s="19"/>
      <c r="GH45" s="19"/>
      <c r="GI45" s="20"/>
      <c r="GJ45" s="20"/>
      <c r="GK45" s="20"/>
      <c r="GL45" s="20"/>
      <c r="GM45" s="20"/>
      <c r="GN45" s="20"/>
      <c r="GO45" s="20"/>
      <c r="GP45" s="20"/>
      <c r="GQ45" s="19"/>
      <c r="GR45" s="19"/>
      <c r="GS45" s="19"/>
      <c r="GT45" s="19"/>
      <c r="GU45" s="20"/>
      <c r="GV45" s="20"/>
      <c r="GW45" s="20"/>
      <c r="GX45" s="20"/>
      <c r="GY45" s="19"/>
      <c r="GZ45" s="19"/>
      <c r="HA45" s="20"/>
      <c r="HB45" s="20"/>
      <c r="HC45" s="20"/>
      <c r="HD45" s="20"/>
      <c r="HE45" s="20"/>
      <c r="HF45" s="20"/>
      <c r="HG45" s="20"/>
      <c r="HH45" s="20"/>
      <c r="HI45" s="19"/>
      <c r="HJ45" s="19"/>
    </row>
    <row r="46" spans="1:218" s="6" customFormat="1" ht="15" x14ac:dyDescent="0.25">
      <c r="A46" s="12" t="s">
        <v>56</v>
      </c>
      <c r="B46" s="12"/>
      <c r="C46" s="24" t="e">
        <f>IF(LEFT('Results w relative recovery'!#REF!,1)="&lt;","",IF(LEFT('Results w relative recovery'!#REF!,1)="&lt;","&gt;",""))</f>
        <v>#REF!</v>
      </c>
      <c r="D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6" s="24" t="e">
        <f>IF(LEFT('Results w relative recovery'!#REF!,1)="&lt;","",IF(LEFT('Results w relative recovery'!#REF!,1)="&lt;","&gt;",""))</f>
        <v>#REF!</v>
      </c>
      <c r="F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6" s="24" t="e">
        <f>IF(LEFT('Results w relative recovery'!#REF!,1)="&lt;","",IF(LEFT('Results w relative recovery'!#REF!,1)="&lt;","&gt;",""))</f>
        <v>#REF!</v>
      </c>
      <c r="H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6" s="24" t="e">
        <f>IF(LEFT('Results w relative recovery'!#REF!,1)="&lt;","",IF(LEFT('Results w relative recovery'!#REF!,1)="&lt;","&gt;",""))</f>
        <v>#REF!</v>
      </c>
      <c r="J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6" s="24" t="e">
        <f>IF(LEFT('Results w relative recovery'!#REF!,1)="&lt;","",IF(LEFT('Results w relative recovery'!#REF!,1)="&lt;","&gt;",""))</f>
        <v>#REF!</v>
      </c>
      <c r="L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6" s="24" t="e">
        <f>IF(LEFT('Results w relative recovery'!#REF!,1)="&lt;","",IF(LEFT('Results w relative recovery'!#REF!,1)="&lt;","&gt;",""))</f>
        <v>#REF!</v>
      </c>
      <c r="N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6" s="24" t="e">
        <f>IF(LEFT('Results w relative recovery'!#REF!,1)="&lt;","",IF(LEFT('Results w relative recovery'!#REF!,1)="&lt;","&gt;",""))</f>
        <v>#REF!</v>
      </c>
      <c r="P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6" s="24" t="e">
        <f>IF(LEFT('Results w relative recovery'!#REF!,1)="&lt;","",IF(LEFT('Results w relative recovery'!#REF!,1)="&lt;","&gt;",""))</f>
        <v>#REF!</v>
      </c>
      <c r="R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6" s="24" t="e">
        <f>IF(LEFT('Results w relative recovery'!#REF!,1)="&lt;","",IF(LEFT('Results w relative recovery'!#REF!,1)="&lt;","&gt;",""))</f>
        <v>#REF!</v>
      </c>
      <c r="T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6" s="19"/>
      <c r="V46" s="19"/>
      <c r="W46" s="24" t="e">
        <f>IF(LEFT('Results w relative recovery'!#REF!,1)="&lt;","",IF(LEFT('Results w relative recovery'!#REF!,1)="&lt;","&gt;",""))</f>
        <v>#REF!</v>
      </c>
      <c r="X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6" s="24" t="e">
        <f>IF(LEFT('Results w relative recovery'!#REF!,1)="&lt;","",IF(LEFT('Results w relative recovery'!#REF!,1)="&lt;","&gt;",""))</f>
        <v>#REF!</v>
      </c>
      <c r="Z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6" s="24"/>
      <c r="AB46" s="19"/>
      <c r="AC46" s="24" t="e">
        <f>IF(LEFT('Results w relative recovery'!#REF!,1)="&lt;","",IF(LEFT('Results w relative recovery'!#REF!,1)="&lt;","&gt;",""))</f>
        <v>#REF!</v>
      </c>
      <c r="AD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6" s="19" t="e">
        <f>IF(LEFT('Results w relative recovery'!#REF!,1)="&lt;","",IF(LEFT('Results w relative recovery'!#REF!,1)="&lt;","&gt;",""))</f>
        <v>#REF!</v>
      </c>
      <c r="AF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6" s="24" t="e">
        <f>IF(LEFT('Results w relative recovery'!#REF!,1)="&lt;","",IF(LEFT('Results w relative recovery'!#REF!,1)="&lt;","&gt;",""))</f>
        <v>#REF!</v>
      </c>
      <c r="AH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6" s="24" t="e">
        <f>IF(LEFT('Results w relative recovery'!#REF!,1)="&lt;","",IF(LEFT('Results w relative recovery'!#REF!,1)="&lt;","&gt;",""))</f>
        <v>#REF!</v>
      </c>
      <c r="AJ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6" s="24" t="e">
        <f>IF(LEFT('Results w relative recovery'!#REF!,1)="&lt;","",IF(LEFT('Results w relative recovery'!#REF!,1)="&lt;","&gt;",""))</f>
        <v>#REF!</v>
      </c>
      <c r="AL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6" s="24" t="e">
        <f>IF(LEFT('Results w relative recovery'!#REF!,1)="&lt;","",IF(LEFT('Results w relative recovery'!#REF!,1)="&lt;","&gt;",""))</f>
        <v>#REF!</v>
      </c>
      <c r="AN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6" s="24" t="e">
        <f>IF(LEFT('Results w relative recovery'!#REF!,1)="&lt;","",IF(LEFT('Results w relative recovery'!#REF!,1)="&lt;","&gt;",""))</f>
        <v>#REF!</v>
      </c>
      <c r="AP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6" s="24" t="e">
        <f>IF(LEFT('Results w relative recovery'!#REF!,1)="&lt;","",IF(LEFT('Results w relative recovery'!#REF!,1)="&lt;","&gt;",""))</f>
        <v>#REF!</v>
      </c>
      <c r="AR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6" s="24" t="e">
        <f>IF(LEFT('Results w relative recovery'!#REF!,1)="&lt;","",IF(LEFT('Results w relative recovery'!#REF!,1)="&lt;","&gt;",""))</f>
        <v>#REF!</v>
      </c>
      <c r="AT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6" s="24" t="e">
        <f>IF(LEFT('Results w relative recovery'!#REF!,1)="&lt;","",IF(LEFT('Results w relative recovery'!#REF!,1)="&lt;","&gt;",""))</f>
        <v>#REF!</v>
      </c>
      <c r="AV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6" s="24"/>
      <c r="AX46" s="19"/>
      <c r="AY46" s="19" t="e">
        <f>IF(LEFT('Results w relative recovery'!#REF!,1)="&lt;","",IF(LEFT('Results w relative recovery'!#REF!,1)="&lt;","&gt;",""))</f>
        <v>#REF!</v>
      </c>
      <c r="AZ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6" s="19" t="e">
        <f>IF(LEFT('Results w relative recovery'!#REF!,1)="&lt;","",IF(LEFT('Results w relative recovery'!#REF!,1)="&lt;","&gt;",""))</f>
        <v>#REF!</v>
      </c>
      <c r="BB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6" s="24" t="e">
        <f>IF(LEFT('Results w relative recovery'!#REF!,1)="&lt;","",IF(LEFT('Results w relative recovery'!#REF!,1)="&lt;","&gt;",""))</f>
        <v>#REF!</v>
      </c>
      <c r="BD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6" s="24" t="e">
        <f>IF(LEFT('Results w relative recovery'!#REF!,1)="&lt;","",IF(LEFT('Results w relative recovery'!#REF!,1)="&lt;","&gt;",""))</f>
        <v>#REF!</v>
      </c>
      <c r="BF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6" s="24" t="e">
        <f>IF(LEFT('Results w relative recovery'!#REF!,1)="&lt;","",IF(LEFT('Results w relative recovery'!#REF!,1)="&lt;","&gt;",""))</f>
        <v>#REF!</v>
      </c>
      <c r="BH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6" s="24" t="e">
        <f>IF(LEFT('Results w relative recovery'!#REF!,1)="&lt;","",IF(LEFT('Results w relative recovery'!#REF!,1)="&lt;","&gt;",""))</f>
        <v>#REF!</v>
      </c>
      <c r="BJ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6" s="19" t="e">
        <f>IF(LEFT('Results w relative recovery'!#REF!,1)="&lt;","",IF(LEFT('Results w relative recovery'!#REF!,1)="&lt;","&gt;",""))</f>
        <v>#REF!</v>
      </c>
      <c r="BL4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6" s="23"/>
      <c r="BN46" s="23"/>
      <c r="BO46" s="22"/>
      <c r="BP46" s="19"/>
      <c r="BQ46" s="19"/>
      <c r="BR46" s="19"/>
      <c r="BS46" s="19"/>
      <c r="BT46" s="19"/>
      <c r="BU46" s="22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22"/>
      <c r="CH46" s="19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3"/>
      <c r="DD46" s="21"/>
      <c r="DE46" s="3"/>
      <c r="DF46" s="21"/>
      <c r="DG46" s="3"/>
      <c r="DH46" s="21"/>
      <c r="DI46" s="3"/>
      <c r="DJ46" s="21"/>
      <c r="DK46" s="3"/>
      <c r="DL46" s="21"/>
      <c r="DM46" s="3"/>
      <c r="DN46" s="21"/>
      <c r="DO46" s="3"/>
      <c r="DP46" s="21"/>
      <c r="DQ46" s="3"/>
      <c r="DR46" s="21"/>
      <c r="DS46" s="3"/>
      <c r="DT46" s="21"/>
      <c r="DU46" s="21" t="e">
        <f>IF(LEFT('Results w relative recovery'!#REF!,1)="&lt;","",IF(LEFT('Results w relative recovery'!#REF!,1)="&lt;","&gt;",""))</f>
        <v>#REF!</v>
      </c>
      <c r="DV4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6" s="21" t="e">
        <f>IF(LEFT('Results w relative recovery'!#REF!,1)="&lt;","",IF(LEFT('Results w relative recovery'!#REF!,1)="&lt;","&gt;",""))</f>
        <v>#REF!</v>
      </c>
      <c r="DX4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6" s="21" t="e">
        <f>IF(LEFT('Results w relative recovery'!#REF!,1)="&lt;","",IF(LEFT('Results w relative recovery'!#REF!,1)="&lt;","&gt;",""))</f>
        <v>#REF!</v>
      </c>
      <c r="DZ4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6" s="21" t="e">
        <f>IF(LEFT('Results w relative recovery'!#REF!,1)="&lt;","",IF(LEFT('Results w relative recovery'!#REF!,1)="&lt;","&gt;",""))</f>
        <v>#REF!</v>
      </c>
      <c r="EB4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6" s="21" t="e">
        <f>IF(LEFT('Results w relative recovery'!#REF!,1)="&lt;","",IF(LEFT('Results w relative recovery'!#REF!,1)="&lt;","&gt;",""))</f>
        <v>#REF!</v>
      </c>
      <c r="ED4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6" s="21" t="e">
        <f>IF(LEFT('Results w relative recovery'!#REF!,1)="&lt;","",IF(LEFT('Results w relative recovery'!#REF!,1)="&lt;","&gt;",""))</f>
        <v>#REF!</v>
      </c>
      <c r="EF4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6" s="21" t="e">
        <f>IF(LEFT('Results w relative recovery'!#REF!,1)="&lt;","",IF(LEFT('Results w relative recovery'!#REF!,1)="&lt;","&gt;",""))</f>
        <v>#REF!</v>
      </c>
      <c r="EH4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6" s="21" t="e">
        <f>IF(LEFT('Results w relative recovery'!#REF!,1)="&lt;","",IF(LEFT('Results w relative recovery'!#REF!,1)="&lt;","&gt;",""))</f>
        <v>#REF!</v>
      </c>
      <c r="EJ4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6" s="21" t="e">
        <f>IF(LEFT('Results w relative recovery'!#REF!,1)="&lt;","",IF(LEFT('Results w relative recovery'!#REF!,1)="&lt;","&gt;",""))</f>
        <v>#REF!</v>
      </c>
      <c r="EL4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6" s="21"/>
      <c r="EN46" s="21"/>
      <c r="EO46" s="21"/>
      <c r="EP46" s="21"/>
      <c r="EQ46" s="21"/>
      <c r="ER46" s="19"/>
      <c r="ES46" s="21"/>
      <c r="ET46" s="58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19"/>
      <c r="FM46" s="21"/>
      <c r="FN46" s="58"/>
      <c r="FO46" s="19"/>
      <c r="FP46" s="19"/>
      <c r="FQ46" s="20"/>
      <c r="FR46" s="20"/>
      <c r="FS46" s="20"/>
      <c r="FT46" s="20"/>
      <c r="FU46" s="20"/>
      <c r="FV46" s="20"/>
      <c r="FW46" s="20"/>
      <c r="FX46" s="20"/>
      <c r="FY46" s="19"/>
      <c r="FZ46" s="19"/>
      <c r="GA46" s="19"/>
      <c r="GB46" s="19"/>
      <c r="GC46" s="20"/>
      <c r="GD46" s="20"/>
      <c r="GE46" s="20"/>
      <c r="GF46" s="20"/>
      <c r="GG46" s="19"/>
      <c r="GH46" s="19"/>
      <c r="GI46" s="20"/>
      <c r="GJ46" s="20"/>
      <c r="GK46" s="20"/>
      <c r="GL46" s="20"/>
      <c r="GM46" s="20"/>
      <c r="GN46" s="20"/>
      <c r="GO46" s="20"/>
      <c r="GP46" s="20"/>
      <c r="GQ46" s="19"/>
      <c r="GR46" s="19"/>
      <c r="GS46" s="19"/>
      <c r="GT46" s="19"/>
      <c r="GU46" s="20"/>
      <c r="GV46" s="20"/>
      <c r="GW46" s="20"/>
      <c r="GX46" s="20"/>
      <c r="GY46" s="19"/>
      <c r="GZ46" s="19"/>
      <c r="HA46" s="20"/>
      <c r="HB46" s="20"/>
      <c r="HC46" s="20"/>
      <c r="HD46" s="20"/>
      <c r="HE46" s="20"/>
      <c r="HF46" s="20"/>
      <c r="HG46" s="20"/>
      <c r="HH46" s="20"/>
      <c r="HI46" s="19"/>
      <c r="HJ46" s="19"/>
    </row>
    <row r="47" spans="1:218" s="6" customFormat="1" ht="15" x14ac:dyDescent="0.25">
      <c r="A47" s="12" t="s">
        <v>57</v>
      </c>
      <c r="B47" s="12"/>
      <c r="C47" s="24" t="e">
        <f>IF(LEFT('Results w relative recovery'!#REF!,1)="&lt;","",IF(LEFT('Results w relative recovery'!#REF!,1)="&lt;","&gt;",""))</f>
        <v>#REF!</v>
      </c>
      <c r="D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7" s="24" t="e">
        <f>IF(LEFT('Results w relative recovery'!#REF!,1)="&lt;","",IF(LEFT('Results w relative recovery'!#REF!,1)="&lt;","&gt;",""))</f>
        <v>#REF!</v>
      </c>
      <c r="F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7" s="24" t="e">
        <f>IF(LEFT('Results w relative recovery'!#REF!,1)="&lt;","",IF(LEFT('Results w relative recovery'!#REF!,1)="&lt;","&gt;",""))</f>
        <v>#REF!</v>
      </c>
      <c r="H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7" s="24" t="e">
        <f>IF(LEFT('Results w relative recovery'!#REF!,1)="&lt;","",IF(LEFT('Results w relative recovery'!#REF!,1)="&lt;","&gt;",""))</f>
        <v>#REF!</v>
      </c>
      <c r="J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7" s="24" t="e">
        <f>IF(LEFT('Results w relative recovery'!#REF!,1)="&lt;","",IF(LEFT('Results w relative recovery'!#REF!,1)="&lt;","&gt;",""))</f>
        <v>#REF!</v>
      </c>
      <c r="L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7" s="24" t="e">
        <f>IF(LEFT('Results w relative recovery'!#REF!,1)="&lt;","",IF(LEFT('Results w relative recovery'!#REF!,1)="&lt;","&gt;",""))</f>
        <v>#REF!</v>
      </c>
      <c r="N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7" s="24" t="e">
        <f>IF(LEFT('Results w relative recovery'!#REF!,1)="&lt;","",IF(LEFT('Results w relative recovery'!#REF!,1)="&lt;","&gt;",""))</f>
        <v>#REF!</v>
      </c>
      <c r="P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7" s="24" t="e">
        <f>IF(LEFT('Results w relative recovery'!#REF!,1)="&lt;","",IF(LEFT('Results w relative recovery'!#REF!,1)="&lt;","&gt;",""))</f>
        <v>#REF!</v>
      </c>
      <c r="R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7" s="24" t="e">
        <f>IF(LEFT('Results w relative recovery'!#REF!,1)="&lt;","",IF(LEFT('Results w relative recovery'!#REF!,1)="&lt;","&gt;",""))</f>
        <v>#REF!</v>
      </c>
      <c r="T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7" s="19"/>
      <c r="V47" s="19"/>
      <c r="W47" s="24" t="e">
        <f>IF(LEFT('Results w relative recovery'!#REF!,1)="&lt;","",IF(LEFT('Results w relative recovery'!#REF!,1)="&lt;","&gt;",""))</f>
        <v>#REF!</v>
      </c>
      <c r="X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7" s="24" t="e">
        <f>IF(LEFT('Results w relative recovery'!#REF!,1)="&lt;","",IF(LEFT('Results w relative recovery'!#REF!,1)="&lt;","&gt;",""))</f>
        <v>#REF!</v>
      </c>
      <c r="Z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7" s="24"/>
      <c r="AB47" s="19"/>
      <c r="AC47" s="24" t="e">
        <f>IF(LEFT('Results w relative recovery'!#REF!,1)="&lt;","",IF(LEFT('Results w relative recovery'!#REF!,1)="&lt;","&gt;",""))</f>
        <v>#REF!</v>
      </c>
      <c r="AD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7" s="19" t="e">
        <f>IF(LEFT('Results w relative recovery'!#REF!,1)="&lt;","",IF(LEFT('Results w relative recovery'!#REF!,1)="&lt;","&gt;",""))</f>
        <v>#REF!</v>
      </c>
      <c r="AF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7" s="24" t="e">
        <f>IF(LEFT('Results w relative recovery'!#REF!,1)="&lt;","",IF(LEFT('Results w relative recovery'!#REF!,1)="&lt;","&gt;",""))</f>
        <v>#REF!</v>
      </c>
      <c r="AH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7" s="24" t="e">
        <f>IF(LEFT('Results w relative recovery'!#REF!,1)="&lt;","",IF(LEFT('Results w relative recovery'!#REF!,1)="&lt;","&gt;",""))</f>
        <v>#REF!</v>
      </c>
      <c r="AJ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7" s="24" t="e">
        <f>IF(LEFT('Results w relative recovery'!#REF!,1)="&lt;","",IF(LEFT('Results w relative recovery'!#REF!,1)="&lt;","&gt;",""))</f>
        <v>#REF!</v>
      </c>
      <c r="AL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7" s="24" t="e">
        <f>IF(LEFT('Results w relative recovery'!#REF!,1)="&lt;","",IF(LEFT('Results w relative recovery'!#REF!,1)="&lt;","&gt;",""))</f>
        <v>#REF!</v>
      </c>
      <c r="AN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7" s="24" t="e">
        <f>IF(LEFT('Results w relative recovery'!#REF!,1)="&lt;","",IF(LEFT('Results w relative recovery'!#REF!,1)="&lt;","&gt;",""))</f>
        <v>#REF!</v>
      </c>
      <c r="AP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7" s="24" t="e">
        <f>IF(LEFT('Results w relative recovery'!#REF!,1)="&lt;","",IF(LEFT('Results w relative recovery'!#REF!,1)="&lt;","&gt;",""))</f>
        <v>#REF!</v>
      </c>
      <c r="AR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7" s="24" t="e">
        <f>IF(LEFT('Results w relative recovery'!#REF!,1)="&lt;","",IF(LEFT('Results w relative recovery'!#REF!,1)="&lt;","&gt;",""))</f>
        <v>#REF!</v>
      </c>
      <c r="AT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7" s="24" t="e">
        <f>IF(LEFT('Results w relative recovery'!#REF!,1)="&lt;","",IF(LEFT('Results w relative recovery'!#REF!,1)="&lt;","&gt;",""))</f>
        <v>#REF!</v>
      </c>
      <c r="AV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7" s="24"/>
      <c r="AX47" s="19"/>
      <c r="AY47" s="19" t="e">
        <f>IF(LEFT('Results w relative recovery'!#REF!,1)="&lt;","",IF(LEFT('Results w relative recovery'!#REF!,1)="&lt;","&gt;",""))</f>
        <v>#REF!</v>
      </c>
      <c r="AZ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7" s="19" t="e">
        <f>IF(LEFT('Results w relative recovery'!#REF!,1)="&lt;","",IF(LEFT('Results w relative recovery'!#REF!,1)="&lt;","&gt;",""))</f>
        <v>#REF!</v>
      </c>
      <c r="BB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7" s="24" t="e">
        <f>IF(LEFT('Results w relative recovery'!#REF!,1)="&lt;","",IF(LEFT('Results w relative recovery'!#REF!,1)="&lt;","&gt;",""))</f>
        <v>#REF!</v>
      </c>
      <c r="BD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7" s="24" t="e">
        <f>IF(LEFT('Results w relative recovery'!#REF!,1)="&lt;","",IF(LEFT('Results w relative recovery'!#REF!,1)="&lt;","&gt;",""))</f>
        <v>#REF!</v>
      </c>
      <c r="BF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7" s="24" t="e">
        <f>IF(LEFT('Results w relative recovery'!#REF!,1)="&lt;","",IF(LEFT('Results w relative recovery'!#REF!,1)="&lt;","&gt;",""))</f>
        <v>#REF!</v>
      </c>
      <c r="BH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7" s="24" t="e">
        <f>IF(LEFT('Results w relative recovery'!#REF!,1)="&lt;","",IF(LEFT('Results w relative recovery'!#REF!,1)="&lt;","&gt;",""))</f>
        <v>#REF!</v>
      </c>
      <c r="BJ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7" s="19" t="e">
        <f>IF(LEFT('Results w relative recovery'!#REF!,1)="&lt;","",IF(LEFT('Results w relative recovery'!#REF!,1)="&lt;","&gt;",""))</f>
        <v>#REF!</v>
      </c>
      <c r="BL4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7" s="23"/>
      <c r="BN47" s="23"/>
      <c r="BO47" s="22"/>
      <c r="BP47" s="19"/>
      <c r="BQ47" s="19"/>
      <c r="BR47" s="19"/>
      <c r="BS47" s="19"/>
      <c r="BT47" s="19"/>
      <c r="BU47" s="22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22"/>
      <c r="CH47" s="19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3"/>
      <c r="DD47" s="21"/>
      <c r="DE47" s="3"/>
      <c r="DF47" s="21"/>
      <c r="DG47" s="3"/>
      <c r="DH47" s="21"/>
      <c r="DI47" s="3"/>
      <c r="DJ47" s="21"/>
      <c r="DK47" s="3"/>
      <c r="DL47" s="21"/>
      <c r="DM47" s="3"/>
      <c r="DN47" s="21"/>
      <c r="DO47" s="3"/>
      <c r="DP47" s="21"/>
      <c r="DQ47" s="3"/>
      <c r="DR47" s="21"/>
      <c r="DS47" s="3"/>
      <c r="DT47" s="21"/>
      <c r="DU47" s="21" t="e">
        <f>IF(LEFT('Results w relative recovery'!#REF!,1)="&lt;","",IF(LEFT('Results w relative recovery'!#REF!,1)="&lt;","&gt;",""))</f>
        <v>#REF!</v>
      </c>
      <c r="DV4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7" s="21" t="e">
        <f>IF(LEFT('Results w relative recovery'!#REF!,1)="&lt;","",IF(LEFT('Results w relative recovery'!#REF!,1)="&lt;","&gt;",""))</f>
        <v>#REF!</v>
      </c>
      <c r="DX4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7" s="21" t="e">
        <f>IF(LEFT('Results w relative recovery'!#REF!,1)="&lt;","",IF(LEFT('Results w relative recovery'!#REF!,1)="&lt;","&gt;",""))</f>
        <v>#REF!</v>
      </c>
      <c r="DZ4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7" s="21" t="e">
        <f>IF(LEFT('Results w relative recovery'!#REF!,1)="&lt;","",IF(LEFT('Results w relative recovery'!#REF!,1)="&lt;","&gt;",""))</f>
        <v>#REF!</v>
      </c>
      <c r="EB4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7" s="21" t="e">
        <f>IF(LEFT('Results w relative recovery'!#REF!,1)="&lt;","",IF(LEFT('Results w relative recovery'!#REF!,1)="&lt;","&gt;",""))</f>
        <v>#REF!</v>
      </c>
      <c r="ED4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7" s="21" t="e">
        <f>IF(LEFT('Results w relative recovery'!#REF!,1)="&lt;","",IF(LEFT('Results w relative recovery'!#REF!,1)="&lt;","&gt;",""))</f>
        <v>#REF!</v>
      </c>
      <c r="EF4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7" s="21" t="e">
        <f>IF(LEFT('Results w relative recovery'!#REF!,1)="&lt;","",IF(LEFT('Results w relative recovery'!#REF!,1)="&lt;","&gt;",""))</f>
        <v>#REF!</v>
      </c>
      <c r="EH4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7" s="21" t="e">
        <f>IF(LEFT('Results w relative recovery'!#REF!,1)="&lt;","",IF(LEFT('Results w relative recovery'!#REF!,1)="&lt;","&gt;",""))</f>
        <v>#REF!</v>
      </c>
      <c r="EJ4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7" s="21" t="e">
        <f>IF(LEFT('Results w relative recovery'!#REF!,1)="&lt;","",IF(LEFT('Results w relative recovery'!#REF!,1)="&lt;","&gt;",""))</f>
        <v>#REF!</v>
      </c>
      <c r="EL4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7" s="21"/>
      <c r="EN47" s="21"/>
      <c r="EO47" s="21"/>
      <c r="EP47" s="21"/>
      <c r="EQ47" s="21"/>
      <c r="ER47" s="19"/>
      <c r="ES47" s="21"/>
      <c r="ET47" s="58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19"/>
      <c r="FM47" s="21"/>
      <c r="FN47" s="58"/>
      <c r="FO47" s="19"/>
      <c r="FP47" s="19"/>
      <c r="FQ47" s="20"/>
      <c r="FR47" s="20"/>
      <c r="FS47" s="20"/>
      <c r="FT47" s="20"/>
      <c r="FU47" s="20"/>
      <c r="FV47" s="20"/>
      <c r="FW47" s="20"/>
      <c r="FX47" s="20"/>
      <c r="FY47" s="19"/>
      <c r="FZ47" s="19"/>
      <c r="GA47" s="19"/>
      <c r="GB47" s="19"/>
      <c r="GC47" s="20"/>
      <c r="GD47" s="20"/>
      <c r="GE47" s="20"/>
      <c r="GF47" s="20"/>
      <c r="GG47" s="19"/>
      <c r="GH47" s="19"/>
      <c r="GI47" s="20"/>
      <c r="GJ47" s="20"/>
      <c r="GK47" s="20"/>
      <c r="GL47" s="20"/>
      <c r="GM47" s="20"/>
      <c r="GN47" s="20"/>
      <c r="GO47" s="20"/>
      <c r="GP47" s="20"/>
      <c r="GQ47" s="19"/>
      <c r="GR47" s="19"/>
      <c r="GS47" s="19"/>
      <c r="GT47" s="19"/>
      <c r="GU47" s="20"/>
      <c r="GV47" s="20"/>
      <c r="GW47" s="20"/>
      <c r="GX47" s="20"/>
      <c r="GY47" s="19"/>
      <c r="GZ47" s="19"/>
      <c r="HA47" s="20"/>
      <c r="HB47" s="20"/>
      <c r="HC47" s="20"/>
      <c r="HD47" s="20"/>
      <c r="HE47" s="20"/>
      <c r="HF47" s="20"/>
      <c r="HG47" s="20"/>
      <c r="HH47" s="20"/>
      <c r="HI47" s="19"/>
      <c r="HJ47" s="19"/>
    </row>
    <row r="48" spans="1:218" s="6" customFormat="1" ht="15" x14ac:dyDescent="0.25">
      <c r="A48" s="12" t="s">
        <v>10</v>
      </c>
      <c r="B48" s="12"/>
      <c r="C48" s="24" t="e">
        <f>IF(LEFT('Results w relative recovery'!#REF!,1)="&lt;","",IF(LEFT('Results w relative recovery'!#REF!,1)="&lt;","&gt;",""))</f>
        <v>#REF!</v>
      </c>
      <c r="D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8" s="24" t="e">
        <f>IF(LEFT('Results w relative recovery'!#REF!,1)="&lt;","",IF(LEFT('Results w relative recovery'!#REF!,1)="&lt;","&gt;",""))</f>
        <v>#REF!</v>
      </c>
      <c r="F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8" s="24" t="e">
        <f>IF(LEFT('Results w relative recovery'!#REF!,1)="&lt;","",IF(LEFT('Results w relative recovery'!#REF!,1)="&lt;","&gt;",""))</f>
        <v>#REF!</v>
      </c>
      <c r="H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8" s="24" t="e">
        <f>IF(LEFT('Results w relative recovery'!#REF!,1)="&lt;","",IF(LEFT('Results w relative recovery'!#REF!,1)="&lt;","&gt;",""))</f>
        <v>#REF!</v>
      </c>
      <c r="J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8" s="24" t="e">
        <f>IF(LEFT('Results w relative recovery'!#REF!,1)="&lt;","",IF(LEFT('Results w relative recovery'!#REF!,1)="&lt;","&gt;",""))</f>
        <v>#REF!</v>
      </c>
      <c r="L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8" s="24" t="e">
        <f>IF(LEFT('Results w relative recovery'!#REF!,1)="&lt;","",IF(LEFT('Results w relative recovery'!#REF!,1)="&lt;","&gt;",""))</f>
        <v>#REF!</v>
      </c>
      <c r="N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8" s="24" t="e">
        <f>IF(LEFT('Results w relative recovery'!#REF!,1)="&lt;","",IF(LEFT('Results w relative recovery'!#REF!,1)="&lt;","&gt;",""))</f>
        <v>#REF!</v>
      </c>
      <c r="P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8" s="24" t="e">
        <f>IF(LEFT('Results w relative recovery'!#REF!,1)="&lt;","",IF(LEFT('Results w relative recovery'!#REF!,1)="&lt;","&gt;",""))</f>
        <v>#REF!</v>
      </c>
      <c r="R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8" s="24" t="e">
        <f>IF(LEFT('Results w relative recovery'!#REF!,1)="&lt;","",IF(LEFT('Results w relative recovery'!#REF!,1)="&lt;","&gt;",""))</f>
        <v>#REF!</v>
      </c>
      <c r="T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8" s="19"/>
      <c r="V48" s="19"/>
      <c r="W48" s="24" t="e">
        <f>IF(LEFT('Results w relative recovery'!#REF!,1)="&lt;","",IF(LEFT('Results w relative recovery'!#REF!,1)="&lt;","&gt;",""))</f>
        <v>#REF!</v>
      </c>
      <c r="X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8" s="24" t="e">
        <f>IF(LEFT('Results w relative recovery'!#REF!,1)="&lt;","",IF(LEFT('Results w relative recovery'!#REF!,1)="&lt;","&gt;",""))</f>
        <v>#REF!</v>
      </c>
      <c r="Z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8" s="24"/>
      <c r="AB48" s="19"/>
      <c r="AC48" s="24" t="e">
        <f>IF(LEFT('Results w relative recovery'!#REF!,1)="&lt;","",IF(LEFT('Results w relative recovery'!#REF!,1)="&lt;","&gt;",""))</f>
        <v>#REF!</v>
      </c>
      <c r="AD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8" s="19" t="e">
        <f>IF(LEFT('Results w relative recovery'!#REF!,1)="&lt;","",IF(LEFT('Results w relative recovery'!#REF!,1)="&lt;","&gt;",""))</f>
        <v>#REF!</v>
      </c>
      <c r="AF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8" s="24" t="e">
        <f>IF(LEFT('Results w relative recovery'!#REF!,1)="&lt;","",IF(LEFT('Results w relative recovery'!#REF!,1)="&lt;","&gt;",""))</f>
        <v>#REF!</v>
      </c>
      <c r="AH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8" s="24" t="e">
        <f>IF(LEFT('Results w relative recovery'!#REF!,1)="&lt;","",IF(LEFT('Results w relative recovery'!#REF!,1)="&lt;","&gt;",""))</f>
        <v>#REF!</v>
      </c>
      <c r="AJ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8" s="24" t="e">
        <f>IF(LEFT('Results w relative recovery'!#REF!,1)="&lt;","",IF(LEFT('Results w relative recovery'!#REF!,1)="&lt;","&gt;",""))</f>
        <v>#REF!</v>
      </c>
      <c r="AL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8" s="24" t="e">
        <f>IF(LEFT('Results w relative recovery'!#REF!,1)="&lt;","",IF(LEFT('Results w relative recovery'!#REF!,1)="&lt;","&gt;",""))</f>
        <v>#REF!</v>
      </c>
      <c r="AN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8" s="24" t="e">
        <f>IF(LEFT('Results w relative recovery'!#REF!,1)="&lt;","",IF(LEFT('Results w relative recovery'!#REF!,1)="&lt;","&gt;",""))</f>
        <v>#REF!</v>
      </c>
      <c r="AP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8" s="24" t="e">
        <f>IF(LEFT('Results w relative recovery'!#REF!,1)="&lt;","",IF(LEFT('Results w relative recovery'!#REF!,1)="&lt;","&gt;",""))</f>
        <v>#REF!</v>
      </c>
      <c r="AR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8" s="24" t="e">
        <f>IF(LEFT('Results w relative recovery'!#REF!,1)="&lt;","",IF(LEFT('Results w relative recovery'!#REF!,1)="&lt;","&gt;",""))</f>
        <v>#REF!</v>
      </c>
      <c r="AT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8" s="24" t="e">
        <f>IF(LEFT('Results w relative recovery'!#REF!,1)="&lt;","",IF(LEFT('Results w relative recovery'!#REF!,1)="&lt;","&gt;",""))</f>
        <v>#REF!</v>
      </c>
      <c r="AV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8" s="24"/>
      <c r="AX48" s="19"/>
      <c r="AY48" s="19" t="e">
        <f>IF(LEFT('Results w relative recovery'!#REF!,1)="&lt;","",IF(LEFT('Results w relative recovery'!#REF!,1)="&lt;","&gt;",""))</f>
        <v>#REF!</v>
      </c>
      <c r="AZ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8" s="19" t="e">
        <f>IF(LEFT('Results w relative recovery'!#REF!,1)="&lt;","",IF(LEFT('Results w relative recovery'!#REF!,1)="&lt;","&gt;",""))</f>
        <v>#REF!</v>
      </c>
      <c r="BB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8" s="24" t="e">
        <f>IF(LEFT('Results w relative recovery'!#REF!,1)="&lt;","",IF(LEFT('Results w relative recovery'!#REF!,1)="&lt;","&gt;",""))</f>
        <v>#REF!</v>
      </c>
      <c r="BD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8" s="24" t="e">
        <f>IF(LEFT('Results w relative recovery'!#REF!,1)="&lt;","",IF(LEFT('Results w relative recovery'!#REF!,1)="&lt;","&gt;",""))</f>
        <v>#REF!</v>
      </c>
      <c r="BF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8" s="24" t="e">
        <f>IF(LEFT('Results w relative recovery'!#REF!,1)="&lt;","",IF(LEFT('Results w relative recovery'!#REF!,1)="&lt;","&gt;",""))</f>
        <v>#REF!</v>
      </c>
      <c r="BH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8" s="24" t="e">
        <f>IF(LEFT('Results w relative recovery'!#REF!,1)="&lt;","",IF(LEFT('Results w relative recovery'!#REF!,1)="&lt;","&gt;",""))</f>
        <v>#REF!</v>
      </c>
      <c r="BJ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8" s="19" t="e">
        <f>IF(LEFT('Results w relative recovery'!#REF!,1)="&lt;","",IF(LEFT('Results w relative recovery'!#REF!,1)="&lt;","&gt;",""))</f>
        <v>#REF!</v>
      </c>
      <c r="BL4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8" s="23"/>
      <c r="BN48" s="23"/>
      <c r="BO48" s="22"/>
      <c r="BP48" s="19"/>
      <c r="BQ48" s="19"/>
      <c r="BR48" s="19"/>
      <c r="BS48" s="19"/>
      <c r="BT48" s="19"/>
      <c r="BU48" s="22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22"/>
      <c r="CH48" s="19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3"/>
      <c r="DD48" s="21"/>
      <c r="DE48" s="3"/>
      <c r="DF48" s="21"/>
      <c r="DG48" s="3"/>
      <c r="DH48" s="21"/>
      <c r="DI48" s="3"/>
      <c r="DJ48" s="21"/>
      <c r="DK48" s="3"/>
      <c r="DL48" s="21"/>
      <c r="DM48" s="3"/>
      <c r="DN48" s="21"/>
      <c r="DO48" s="3"/>
      <c r="DP48" s="21"/>
      <c r="DQ48" s="3"/>
      <c r="DR48" s="21"/>
      <c r="DS48" s="3"/>
      <c r="DT48" s="21"/>
      <c r="DU48" s="21" t="e">
        <f>IF(LEFT('Results w relative recovery'!#REF!,1)="&lt;","",IF(LEFT('Results w relative recovery'!#REF!,1)="&lt;","&gt;",""))</f>
        <v>#REF!</v>
      </c>
      <c r="DV4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8" s="21" t="e">
        <f>IF(LEFT('Results w relative recovery'!#REF!,1)="&lt;","",IF(LEFT('Results w relative recovery'!#REF!,1)="&lt;","&gt;",""))</f>
        <v>#REF!</v>
      </c>
      <c r="DX4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8" s="21" t="e">
        <f>IF(LEFT('Results w relative recovery'!#REF!,1)="&lt;","",IF(LEFT('Results w relative recovery'!#REF!,1)="&lt;","&gt;",""))</f>
        <v>#REF!</v>
      </c>
      <c r="DZ4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8" s="21" t="e">
        <f>IF(LEFT('Results w relative recovery'!#REF!,1)="&lt;","",IF(LEFT('Results w relative recovery'!#REF!,1)="&lt;","&gt;",""))</f>
        <v>#REF!</v>
      </c>
      <c r="EB4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8" s="21" t="e">
        <f>IF(LEFT('Results w relative recovery'!#REF!,1)="&lt;","",IF(LEFT('Results w relative recovery'!#REF!,1)="&lt;","&gt;",""))</f>
        <v>#REF!</v>
      </c>
      <c r="ED4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8" s="21" t="e">
        <f>IF(LEFT('Results w relative recovery'!#REF!,1)="&lt;","",IF(LEFT('Results w relative recovery'!#REF!,1)="&lt;","&gt;",""))</f>
        <v>#REF!</v>
      </c>
      <c r="EF4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8" s="21" t="e">
        <f>IF(LEFT('Results w relative recovery'!#REF!,1)="&lt;","",IF(LEFT('Results w relative recovery'!#REF!,1)="&lt;","&gt;",""))</f>
        <v>#REF!</v>
      </c>
      <c r="EH4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8" s="21" t="e">
        <f>IF(LEFT('Results w relative recovery'!#REF!,1)="&lt;","",IF(LEFT('Results w relative recovery'!#REF!,1)="&lt;","&gt;",""))</f>
        <v>#REF!</v>
      </c>
      <c r="EJ4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8" s="21" t="e">
        <f>IF(LEFT('Results w relative recovery'!#REF!,1)="&lt;","",IF(LEFT('Results w relative recovery'!#REF!,1)="&lt;","&gt;",""))</f>
        <v>#REF!</v>
      </c>
      <c r="EL4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8" s="21"/>
      <c r="EN48" s="21"/>
      <c r="EO48" s="21"/>
      <c r="EP48" s="21"/>
      <c r="EQ48" s="21"/>
      <c r="ER48" s="19"/>
      <c r="ES48" s="21"/>
      <c r="ET48" s="58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19"/>
      <c r="FM48" s="21"/>
      <c r="FN48" s="58"/>
      <c r="FO48" s="19"/>
      <c r="FP48" s="19"/>
      <c r="FQ48" s="20"/>
      <c r="FR48" s="20"/>
      <c r="FS48" s="20"/>
      <c r="FT48" s="20"/>
      <c r="FU48" s="20"/>
      <c r="FV48" s="20"/>
      <c r="FW48" s="20"/>
      <c r="FX48" s="20"/>
      <c r="FY48" s="19"/>
      <c r="FZ48" s="19"/>
      <c r="GA48" s="19"/>
      <c r="GB48" s="19"/>
      <c r="GC48" s="20"/>
      <c r="GD48" s="20"/>
      <c r="GE48" s="20"/>
      <c r="GF48" s="20"/>
      <c r="GG48" s="19"/>
      <c r="GH48" s="19"/>
      <c r="GI48" s="20"/>
      <c r="GJ48" s="20"/>
      <c r="GK48" s="20"/>
      <c r="GL48" s="20"/>
      <c r="GM48" s="20"/>
      <c r="GN48" s="20"/>
      <c r="GO48" s="20"/>
      <c r="GP48" s="20"/>
      <c r="GQ48" s="19"/>
      <c r="GR48" s="19"/>
      <c r="GS48" s="19"/>
      <c r="GT48" s="19"/>
      <c r="GU48" s="20"/>
      <c r="GV48" s="20"/>
      <c r="GW48" s="20"/>
      <c r="GX48" s="20"/>
      <c r="GY48" s="19"/>
      <c r="GZ48" s="19"/>
      <c r="HA48" s="20"/>
      <c r="HB48" s="20"/>
      <c r="HC48" s="20"/>
      <c r="HD48" s="20"/>
      <c r="HE48" s="20"/>
      <c r="HF48" s="20"/>
      <c r="HG48" s="20"/>
      <c r="HH48" s="20"/>
      <c r="HI48" s="19"/>
      <c r="HJ48" s="19"/>
    </row>
    <row r="49" spans="1:218" s="6" customFormat="1" ht="15" x14ac:dyDescent="0.25">
      <c r="A49" s="12" t="s">
        <v>12</v>
      </c>
      <c r="B49" s="12"/>
      <c r="C49" s="24" t="e">
        <f>IF(LEFT('Results w relative recovery'!#REF!,1)="&lt;","",IF(LEFT('Results w relative recovery'!#REF!,1)="&lt;","&gt;",""))</f>
        <v>#REF!</v>
      </c>
      <c r="D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49" s="24" t="e">
        <f>IF(LEFT('Results w relative recovery'!#REF!,1)="&lt;","",IF(LEFT('Results w relative recovery'!#REF!,1)="&lt;","&gt;",""))</f>
        <v>#REF!</v>
      </c>
      <c r="F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49" s="24" t="e">
        <f>IF(LEFT('Results w relative recovery'!#REF!,1)="&lt;","",IF(LEFT('Results w relative recovery'!#REF!,1)="&lt;","&gt;",""))</f>
        <v>#REF!</v>
      </c>
      <c r="H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49" s="24" t="e">
        <f>IF(LEFT('Results w relative recovery'!#REF!,1)="&lt;","",IF(LEFT('Results w relative recovery'!#REF!,1)="&lt;","&gt;",""))</f>
        <v>#REF!</v>
      </c>
      <c r="J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49" s="24" t="e">
        <f>IF(LEFT('Results w relative recovery'!#REF!,1)="&lt;","",IF(LEFT('Results w relative recovery'!#REF!,1)="&lt;","&gt;",""))</f>
        <v>#REF!</v>
      </c>
      <c r="L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49" s="24" t="e">
        <f>IF(LEFT('Results w relative recovery'!#REF!,1)="&lt;","",IF(LEFT('Results w relative recovery'!#REF!,1)="&lt;","&gt;",""))</f>
        <v>#REF!</v>
      </c>
      <c r="N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49" s="24" t="e">
        <f>IF(LEFT('Results w relative recovery'!#REF!,1)="&lt;","",IF(LEFT('Results w relative recovery'!#REF!,1)="&lt;","&gt;",""))</f>
        <v>#REF!</v>
      </c>
      <c r="P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49" s="24" t="e">
        <f>IF(LEFT('Results w relative recovery'!#REF!,1)="&lt;","",IF(LEFT('Results w relative recovery'!#REF!,1)="&lt;","&gt;",""))</f>
        <v>#REF!</v>
      </c>
      <c r="R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49" s="24" t="e">
        <f>IF(LEFT('Results w relative recovery'!#REF!,1)="&lt;","",IF(LEFT('Results w relative recovery'!#REF!,1)="&lt;","&gt;",""))</f>
        <v>#REF!</v>
      </c>
      <c r="T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49" s="19"/>
      <c r="V49" s="19"/>
      <c r="W49" s="24" t="e">
        <f>IF(LEFT('Results w relative recovery'!#REF!,1)="&lt;","",IF(LEFT('Results w relative recovery'!#REF!,1)="&lt;","&gt;",""))</f>
        <v>#REF!</v>
      </c>
      <c r="X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49" s="24" t="e">
        <f>IF(LEFT('Results w relative recovery'!#REF!,1)="&lt;","",IF(LEFT('Results w relative recovery'!#REF!,1)="&lt;","&gt;",""))</f>
        <v>#REF!</v>
      </c>
      <c r="Z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49" s="24"/>
      <c r="AB49" s="19"/>
      <c r="AC49" s="24" t="e">
        <f>IF(LEFT('Results w relative recovery'!#REF!,1)="&lt;","",IF(LEFT('Results w relative recovery'!#REF!,1)="&lt;","&gt;",""))</f>
        <v>#REF!</v>
      </c>
      <c r="AD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49" s="19" t="e">
        <f>IF(LEFT('Results w relative recovery'!#REF!,1)="&lt;","",IF(LEFT('Results w relative recovery'!#REF!,1)="&lt;","&gt;",""))</f>
        <v>#REF!</v>
      </c>
      <c r="AF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49" s="24" t="e">
        <f>IF(LEFT('Results w relative recovery'!#REF!,1)="&lt;","",IF(LEFT('Results w relative recovery'!#REF!,1)="&lt;","&gt;",""))</f>
        <v>#REF!</v>
      </c>
      <c r="AH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49" s="24" t="e">
        <f>IF(LEFT('Results w relative recovery'!#REF!,1)="&lt;","",IF(LEFT('Results w relative recovery'!#REF!,1)="&lt;","&gt;",""))</f>
        <v>#REF!</v>
      </c>
      <c r="AJ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49" s="24" t="e">
        <f>IF(LEFT('Results w relative recovery'!#REF!,1)="&lt;","",IF(LEFT('Results w relative recovery'!#REF!,1)="&lt;","&gt;",""))</f>
        <v>#REF!</v>
      </c>
      <c r="AL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49" s="24" t="e">
        <f>IF(LEFT('Results w relative recovery'!#REF!,1)="&lt;","",IF(LEFT('Results w relative recovery'!#REF!,1)="&lt;","&gt;",""))</f>
        <v>#REF!</v>
      </c>
      <c r="AN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49" s="24" t="e">
        <f>IF(LEFT('Results w relative recovery'!#REF!,1)="&lt;","",IF(LEFT('Results w relative recovery'!#REF!,1)="&lt;","&gt;",""))</f>
        <v>#REF!</v>
      </c>
      <c r="AP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49" s="24" t="e">
        <f>IF(LEFT('Results w relative recovery'!#REF!,1)="&lt;","",IF(LEFT('Results w relative recovery'!#REF!,1)="&lt;","&gt;",""))</f>
        <v>#REF!</v>
      </c>
      <c r="AR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49" s="24" t="e">
        <f>IF(LEFT('Results w relative recovery'!#REF!,1)="&lt;","",IF(LEFT('Results w relative recovery'!#REF!,1)="&lt;","&gt;",""))</f>
        <v>#REF!</v>
      </c>
      <c r="AT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49" s="24" t="e">
        <f>IF(LEFT('Results w relative recovery'!#REF!,1)="&lt;","",IF(LEFT('Results w relative recovery'!#REF!,1)="&lt;","&gt;",""))</f>
        <v>#REF!</v>
      </c>
      <c r="AV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49" s="24"/>
      <c r="AX49" s="19"/>
      <c r="AY49" s="19" t="e">
        <f>IF(LEFT('Results w relative recovery'!#REF!,1)="&lt;","",IF(LEFT('Results w relative recovery'!#REF!,1)="&lt;","&gt;",""))</f>
        <v>#REF!</v>
      </c>
      <c r="AZ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49" s="19" t="e">
        <f>IF(LEFT('Results w relative recovery'!#REF!,1)="&lt;","",IF(LEFT('Results w relative recovery'!#REF!,1)="&lt;","&gt;",""))</f>
        <v>#REF!</v>
      </c>
      <c r="BB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49" s="24" t="e">
        <f>IF(LEFT('Results w relative recovery'!#REF!,1)="&lt;","",IF(LEFT('Results w relative recovery'!#REF!,1)="&lt;","&gt;",""))</f>
        <v>#REF!</v>
      </c>
      <c r="BD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49" s="24" t="e">
        <f>IF(LEFT('Results w relative recovery'!#REF!,1)="&lt;","",IF(LEFT('Results w relative recovery'!#REF!,1)="&lt;","&gt;",""))</f>
        <v>#REF!</v>
      </c>
      <c r="BF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49" s="24" t="e">
        <f>IF(LEFT('Results w relative recovery'!#REF!,1)="&lt;","",IF(LEFT('Results w relative recovery'!#REF!,1)="&lt;","&gt;",""))</f>
        <v>#REF!</v>
      </c>
      <c r="BH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49" s="24" t="e">
        <f>IF(LEFT('Results w relative recovery'!#REF!,1)="&lt;","",IF(LEFT('Results w relative recovery'!#REF!,1)="&lt;","&gt;",""))</f>
        <v>#REF!</v>
      </c>
      <c r="BJ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49" s="19" t="e">
        <f>IF(LEFT('Results w relative recovery'!#REF!,1)="&lt;","",IF(LEFT('Results w relative recovery'!#REF!,1)="&lt;","&gt;",""))</f>
        <v>#REF!</v>
      </c>
      <c r="BL4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49" s="23"/>
      <c r="BN49" s="23"/>
      <c r="BO49" s="22"/>
      <c r="BP49" s="19"/>
      <c r="BQ49" s="19"/>
      <c r="BR49" s="19"/>
      <c r="BS49" s="19"/>
      <c r="BT49" s="19"/>
      <c r="BU49" s="22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22"/>
      <c r="CH49" s="19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3"/>
      <c r="DD49" s="21"/>
      <c r="DE49" s="3"/>
      <c r="DF49" s="21"/>
      <c r="DG49" s="3"/>
      <c r="DH49" s="21"/>
      <c r="DI49" s="3"/>
      <c r="DJ49" s="21"/>
      <c r="DK49" s="3"/>
      <c r="DL49" s="21"/>
      <c r="DM49" s="3"/>
      <c r="DN49" s="21"/>
      <c r="DO49" s="3"/>
      <c r="DP49" s="21"/>
      <c r="DQ49" s="3"/>
      <c r="DR49" s="21"/>
      <c r="DS49" s="3"/>
      <c r="DT49" s="21"/>
      <c r="DU49" s="21" t="e">
        <f>IF(LEFT('Results w relative recovery'!#REF!,1)="&lt;","",IF(LEFT('Results w relative recovery'!#REF!,1)="&lt;","&gt;",""))</f>
        <v>#REF!</v>
      </c>
      <c r="DV4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49" s="21" t="e">
        <f>IF(LEFT('Results w relative recovery'!#REF!,1)="&lt;","",IF(LEFT('Results w relative recovery'!#REF!,1)="&lt;","&gt;",""))</f>
        <v>#REF!</v>
      </c>
      <c r="DX4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49" s="21" t="e">
        <f>IF(LEFT('Results w relative recovery'!#REF!,1)="&lt;","",IF(LEFT('Results w relative recovery'!#REF!,1)="&lt;","&gt;",""))</f>
        <v>#REF!</v>
      </c>
      <c r="DZ4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49" s="21" t="e">
        <f>IF(LEFT('Results w relative recovery'!#REF!,1)="&lt;","",IF(LEFT('Results w relative recovery'!#REF!,1)="&lt;","&gt;",""))</f>
        <v>#REF!</v>
      </c>
      <c r="EB4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49" s="21" t="e">
        <f>IF(LEFT('Results w relative recovery'!#REF!,1)="&lt;","",IF(LEFT('Results w relative recovery'!#REF!,1)="&lt;","&gt;",""))</f>
        <v>#REF!</v>
      </c>
      <c r="ED4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49" s="21" t="e">
        <f>IF(LEFT('Results w relative recovery'!#REF!,1)="&lt;","",IF(LEFT('Results w relative recovery'!#REF!,1)="&lt;","&gt;",""))</f>
        <v>#REF!</v>
      </c>
      <c r="EF4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49" s="21" t="e">
        <f>IF(LEFT('Results w relative recovery'!#REF!,1)="&lt;","",IF(LEFT('Results w relative recovery'!#REF!,1)="&lt;","&gt;",""))</f>
        <v>#REF!</v>
      </c>
      <c r="EH4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49" s="21" t="e">
        <f>IF(LEFT('Results w relative recovery'!#REF!,1)="&lt;","",IF(LEFT('Results w relative recovery'!#REF!,1)="&lt;","&gt;",""))</f>
        <v>#REF!</v>
      </c>
      <c r="EJ4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49" s="21" t="e">
        <f>IF(LEFT('Results w relative recovery'!#REF!,1)="&lt;","",IF(LEFT('Results w relative recovery'!#REF!,1)="&lt;","&gt;",""))</f>
        <v>#REF!</v>
      </c>
      <c r="EL4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49" s="21"/>
      <c r="EN49" s="21"/>
      <c r="EO49" s="21"/>
      <c r="EP49" s="21"/>
      <c r="EQ49" s="21"/>
      <c r="ER49" s="19"/>
      <c r="ES49" s="21"/>
      <c r="ET49" s="58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19"/>
      <c r="FM49" s="21"/>
      <c r="FN49" s="58"/>
      <c r="FO49" s="19"/>
      <c r="FP49" s="19"/>
      <c r="FQ49" s="20"/>
      <c r="FR49" s="20"/>
      <c r="FS49" s="20"/>
      <c r="FT49" s="20"/>
      <c r="FU49" s="20"/>
      <c r="FV49" s="20"/>
      <c r="FW49" s="20"/>
      <c r="FX49" s="20"/>
      <c r="FY49" s="19"/>
      <c r="FZ49" s="19"/>
      <c r="GA49" s="19"/>
      <c r="GB49" s="19"/>
      <c r="GC49" s="20"/>
      <c r="GD49" s="20"/>
      <c r="GE49" s="20"/>
      <c r="GF49" s="20"/>
      <c r="GG49" s="19"/>
      <c r="GH49" s="19"/>
      <c r="GI49" s="20"/>
      <c r="GJ49" s="20"/>
      <c r="GK49" s="20"/>
      <c r="GL49" s="20"/>
      <c r="GM49" s="20"/>
      <c r="GN49" s="20"/>
      <c r="GO49" s="20"/>
      <c r="GP49" s="20"/>
      <c r="GQ49" s="19"/>
      <c r="GR49" s="19"/>
      <c r="GS49" s="19"/>
      <c r="GT49" s="19"/>
      <c r="GU49" s="20"/>
      <c r="GV49" s="20"/>
      <c r="GW49" s="20"/>
      <c r="GX49" s="20"/>
      <c r="GY49" s="19"/>
      <c r="GZ49" s="19"/>
      <c r="HA49" s="20"/>
      <c r="HB49" s="20"/>
      <c r="HC49" s="20"/>
      <c r="HD49" s="20"/>
      <c r="HE49" s="20"/>
      <c r="HF49" s="20"/>
      <c r="HG49" s="20"/>
      <c r="HH49" s="20"/>
      <c r="HI49" s="19"/>
      <c r="HJ49" s="19"/>
    </row>
    <row r="50" spans="1:218" s="6" customFormat="1" ht="15" x14ac:dyDescent="0.25">
      <c r="A50" s="12" t="s">
        <v>18</v>
      </c>
      <c r="B50" s="12"/>
      <c r="C50" s="24" t="e">
        <f>IF(LEFT('Results w relative recovery'!#REF!,1)="&lt;","",IF(LEFT('Results w relative recovery'!#REF!,1)="&lt;","&gt;",""))</f>
        <v>#REF!</v>
      </c>
      <c r="D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0" s="24" t="e">
        <f>IF(LEFT('Results w relative recovery'!#REF!,1)="&lt;","",IF(LEFT('Results w relative recovery'!#REF!,1)="&lt;","&gt;",""))</f>
        <v>#REF!</v>
      </c>
      <c r="F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0" s="24" t="e">
        <f>IF(LEFT('Results w relative recovery'!#REF!,1)="&lt;","",IF(LEFT('Results w relative recovery'!#REF!,1)="&lt;","&gt;",""))</f>
        <v>#REF!</v>
      </c>
      <c r="H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0" s="24" t="e">
        <f>IF(LEFT('Results w relative recovery'!#REF!,1)="&lt;","",IF(LEFT('Results w relative recovery'!#REF!,1)="&lt;","&gt;",""))</f>
        <v>#REF!</v>
      </c>
      <c r="J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0" s="24" t="e">
        <f>IF(LEFT('Results w relative recovery'!#REF!,1)="&lt;","",IF(LEFT('Results w relative recovery'!#REF!,1)="&lt;","&gt;",""))</f>
        <v>#REF!</v>
      </c>
      <c r="L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0" s="24" t="e">
        <f>IF(LEFT('Results w relative recovery'!#REF!,1)="&lt;","",IF(LEFT('Results w relative recovery'!#REF!,1)="&lt;","&gt;",""))</f>
        <v>#REF!</v>
      </c>
      <c r="N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0" s="24" t="e">
        <f>IF(LEFT('Results w relative recovery'!#REF!,1)="&lt;","",IF(LEFT('Results w relative recovery'!#REF!,1)="&lt;","&gt;",""))</f>
        <v>#REF!</v>
      </c>
      <c r="P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0" s="24" t="e">
        <f>IF(LEFT('Results w relative recovery'!#REF!,1)="&lt;","",IF(LEFT('Results w relative recovery'!#REF!,1)="&lt;","&gt;",""))</f>
        <v>#REF!</v>
      </c>
      <c r="R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0" s="24" t="e">
        <f>IF(LEFT('Results w relative recovery'!#REF!,1)="&lt;","",IF(LEFT('Results w relative recovery'!#REF!,1)="&lt;","&gt;",""))</f>
        <v>#REF!</v>
      </c>
      <c r="T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0" s="19"/>
      <c r="V50" s="19"/>
      <c r="W50" s="24" t="e">
        <f>IF(LEFT('Results w relative recovery'!#REF!,1)="&lt;","",IF(LEFT('Results w relative recovery'!#REF!,1)="&lt;","&gt;",""))</f>
        <v>#REF!</v>
      </c>
      <c r="X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0" s="24" t="e">
        <f>IF(LEFT('Results w relative recovery'!#REF!,1)="&lt;","",IF(LEFT('Results w relative recovery'!#REF!,1)="&lt;","&gt;",""))</f>
        <v>#REF!</v>
      </c>
      <c r="Z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0" s="24"/>
      <c r="AB50" s="19"/>
      <c r="AC50" s="24" t="e">
        <f>IF(LEFT('Results w relative recovery'!#REF!,1)="&lt;","",IF(LEFT('Results w relative recovery'!#REF!,1)="&lt;","&gt;",""))</f>
        <v>#REF!</v>
      </c>
      <c r="AD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0" s="19" t="e">
        <f>IF(LEFT('Results w relative recovery'!#REF!,1)="&lt;","",IF(LEFT('Results w relative recovery'!#REF!,1)="&lt;","&gt;",""))</f>
        <v>#REF!</v>
      </c>
      <c r="AF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0" s="24" t="e">
        <f>IF(LEFT('Results w relative recovery'!#REF!,1)="&lt;","",IF(LEFT('Results w relative recovery'!#REF!,1)="&lt;","&gt;",""))</f>
        <v>#REF!</v>
      </c>
      <c r="AH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0" s="24" t="e">
        <f>IF(LEFT('Results w relative recovery'!#REF!,1)="&lt;","",IF(LEFT('Results w relative recovery'!#REF!,1)="&lt;","&gt;",""))</f>
        <v>#REF!</v>
      </c>
      <c r="AJ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0" s="24" t="e">
        <f>IF(LEFT('Results w relative recovery'!#REF!,1)="&lt;","",IF(LEFT('Results w relative recovery'!#REF!,1)="&lt;","&gt;",""))</f>
        <v>#REF!</v>
      </c>
      <c r="AL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0" s="24" t="e">
        <f>IF(LEFT('Results w relative recovery'!#REF!,1)="&lt;","",IF(LEFT('Results w relative recovery'!#REF!,1)="&lt;","&gt;",""))</f>
        <v>#REF!</v>
      </c>
      <c r="AN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0" s="24" t="e">
        <f>IF(LEFT('Results w relative recovery'!#REF!,1)="&lt;","",IF(LEFT('Results w relative recovery'!#REF!,1)="&lt;","&gt;",""))</f>
        <v>#REF!</v>
      </c>
      <c r="AP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0" s="24" t="e">
        <f>IF(LEFT('Results w relative recovery'!#REF!,1)="&lt;","",IF(LEFT('Results w relative recovery'!#REF!,1)="&lt;","&gt;",""))</f>
        <v>#REF!</v>
      </c>
      <c r="AR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0" s="24" t="e">
        <f>IF(LEFT('Results w relative recovery'!#REF!,1)="&lt;","",IF(LEFT('Results w relative recovery'!#REF!,1)="&lt;","&gt;",""))</f>
        <v>#REF!</v>
      </c>
      <c r="AT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0" s="24" t="e">
        <f>IF(LEFT('Results w relative recovery'!#REF!,1)="&lt;","",IF(LEFT('Results w relative recovery'!#REF!,1)="&lt;","&gt;",""))</f>
        <v>#REF!</v>
      </c>
      <c r="AV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0" s="24"/>
      <c r="AX50" s="19"/>
      <c r="AY50" s="19" t="e">
        <f>IF(LEFT('Results w relative recovery'!#REF!,1)="&lt;","",IF(LEFT('Results w relative recovery'!#REF!,1)="&lt;","&gt;",""))</f>
        <v>#REF!</v>
      </c>
      <c r="AZ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0" s="19" t="e">
        <f>IF(LEFT('Results w relative recovery'!#REF!,1)="&lt;","",IF(LEFT('Results w relative recovery'!#REF!,1)="&lt;","&gt;",""))</f>
        <v>#REF!</v>
      </c>
      <c r="BB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0" s="24" t="e">
        <f>IF(LEFT('Results w relative recovery'!#REF!,1)="&lt;","",IF(LEFT('Results w relative recovery'!#REF!,1)="&lt;","&gt;",""))</f>
        <v>#REF!</v>
      </c>
      <c r="BD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0" s="24" t="e">
        <f>IF(LEFT('Results w relative recovery'!#REF!,1)="&lt;","",IF(LEFT('Results w relative recovery'!#REF!,1)="&lt;","&gt;",""))</f>
        <v>#REF!</v>
      </c>
      <c r="BF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0" s="24" t="e">
        <f>IF(LEFT('Results w relative recovery'!#REF!,1)="&lt;","",IF(LEFT('Results w relative recovery'!#REF!,1)="&lt;","&gt;",""))</f>
        <v>#REF!</v>
      </c>
      <c r="BH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0" s="24" t="e">
        <f>IF(LEFT('Results w relative recovery'!#REF!,1)="&lt;","",IF(LEFT('Results w relative recovery'!#REF!,1)="&lt;","&gt;",""))</f>
        <v>#REF!</v>
      </c>
      <c r="BJ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0" s="19" t="e">
        <f>IF(LEFT('Results w relative recovery'!#REF!,1)="&lt;","",IF(LEFT('Results w relative recovery'!#REF!,1)="&lt;","&gt;",""))</f>
        <v>#REF!</v>
      </c>
      <c r="BL5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0" s="23"/>
      <c r="BN50" s="23"/>
      <c r="BO50" s="22"/>
      <c r="BP50" s="19"/>
      <c r="BQ50" s="19"/>
      <c r="BR50" s="19"/>
      <c r="BS50" s="19"/>
      <c r="BT50" s="19"/>
      <c r="BU50" s="22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22"/>
      <c r="CH50" s="19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3"/>
      <c r="DD50" s="21"/>
      <c r="DE50" s="3"/>
      <c r="DF50" s="21"/>
      <c r="DG50" s="3"/>
      <c r="DH50" s="21"/>
      <c r="DI50" s="3"/>
      <c r="DJ50" s="21"/>
      <c r="DK50" s="3"/>
      <c r="DL50" s="21"/>
      <c r="DM50" s="3"/>
      <c r="DN50" s="21"/>
      <c r="DO50" s="3"/>
      <c r="DP50" s="21"/>
      <c r="DQ50" s="3"/>
      <c r="DR50" s="21"/>
      <c r="DS50" s="3"/>
      <c r="DT50" s="21"/>
      <c r="DU50" s="21" t="e">
        <f>IF(LEFT('Results w relative recovery'!#REF!,1)="&lt;","",IF(LEFT('Results w relative recovery'!#REF!,1)="&lt;","&gt;",""))</f>
        <v>#REF!</v>
      </c>
      <c r="DV5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0" s="21" t="e">
        <f>IF(LEFT('Results w relative recovery'!#REF!,1)="&lt;","",IF(LEFT('Results w relative recovery'!#REF!,1)="&lt;","&gt;",""))</f>
        <v>#REF!</v>
      </c>
      <c r="DX5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0" s="21" t="e">
        <f>IF(LEFT('Results w relative recovery'!#REF!,1)="&lt;","",IF(LEFT('Results w relative recovery'!#REF!,1)="&lt;","&gt;",""))</f>
        <v>#REF!</v>
      </c>
      <c r="DZ5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0" s="21" t="e">
        <f>IF(LEFT('Results w relative recovery'!#REF!,1)="&lt;","",IF(LEFT('Results w relative recovery'!#REF!,1)="&lt;","&gt;",""))</f>
        <v>#REF!</v>
      </c>
      <c r="EB5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0" s="21" t="e">
        <f>IF(LEFT('Results w relative recovery'!#REF!,1)="&lt;","",IF(LEFT('Results w relative recovery'!#REF!,1)="&lt;","&gt;",""))</f>
        <v>#REF!</v>
      </c>
      <c r="ED5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0" s="21" t="e">
        <f>IF(LEFT('Results w relative recovery'!#REF!,1)="&lt;","",IF(LEFT('Results w relative recovery'!#REF!,1)="&lt;","&gt;",""))</f>
        <v>#REF!</v>
      </c>
      <c r="EF5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0" s="21" t="e">
        <f>IF(LEFT('Results w relative recovery'!#REF!,1)="&lt;","",IF(LEFT('Results w relative recovery'!#REF!,1)="&lt;","&gt;",""))</f>
        <v>#REF!</v>
      </c>
      <c r="EH5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0" s="21" t="e">
        <f>IF(LEFT('Results w relative recovery'!#REF!,1)="&lt;","",IF(LEFT('Results w relative recovery'!#REF!,1)="&lt;","&gt;",""))</f>
        <v>#REF!</v>
      </c>
      <c r="EJ5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0" s="21" t="e">
        <f>IF(LEFT('Results w relative recovery'!#REF!,1)="&lt;","",IF(LEFT('Results w relative recovery'!#REF!,1)="&lt;","&gt;",""))</f>
        <v>#REF!</v>
      </c>
      <c r="EL5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0" s="21"/>
      <c r="EN50" s="21"/>
      <c r="EO50" s="21"/>
      <c r="EP50" s="21"/>
      <c r="EQ50" s="21"/>
      <c r="ER50" s="19"/>
      <c r="ES50" s="21"/>
      <c r="ET50" s="58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19"/>
      <c r="FM50" s="21"/>
      <c r="FN50" s="58"/>
      <c r="FO50" s="19"/>
      <c r="FP50" s="19"/>
      <c r="FQ50" s="20"/>
      <c r="FR50" s="20"/>
      <c r="FS50" s="20"/>
      <c r="FT50" s="20"/>
      <c r="FU50" s="20"/>
      <c r="FV50" s="20"/>
      <c r="FW50" s="20"/>
      <c r="FX50" s="20"/>
      <c r="FY50" s="19"/>
      <c r="FZ50" s="19"/>
      <c r="GA50" s="19"/>
      <c r="GB50" s="19"/>
      <c r="GC50" s="20"/>
      <c r="GD50" s="20"/>
      <c r="GE50" s="20"/>
      <c r="GF50" s="20"/>
      <c r="GG50" s="19"/>
      <c r="GH50" s="19"/>
      <c r="GI50" s="20"/>
      <c r="GJ50" s="20"/>
      <c r="GK50" s="20"/>
      <c r="GL50" s="20"/>
      <c r="GM50" s="20"/>
      <c r="GN50" s="20"/>
      <c r="GO50" s="20"/>
      <c r="GP50" s="20"/>
      <c r="GQ50" s="19"/>
      <c r="GR50" s="19"/>
      <c r="GS50" s="19"/>
      <c r="GT50" s="19"/>
      <c r="GU50" s="20"/>
      <c r="GV50" s="20"/>
      <c r="GW50" s="20"/>
      <c r="GX50" s="20"/>
      <c r="GY50" s="19"/>
      <c r="GZ50" s="19"/>
      <c r="HA50" s="20"/>
      <c r="HB50" s="20"/>
      <c r="HC50" s="20"/>
      <c r="HD50" s="20"/>
      <c r="HE50" s="20"/>
      <c r="HF50" s="20"/>
      <c r="HG50" s="20"/>
      <c r="HH50" s="20"/>
      <c r="HI50" s="19"/>
      <c r="HJ50" s="19"/>
    </row>
    <row r="51" spans="1:218" s="6" customFormat="1" ht="15" x14ac:dyDescent="0.25">
      <c r="A51" s="12" t="s">
        <v>58</v>
      </c>
      <c r="B51" s="12">
        <v>1</v>
      </c>
      <c r="C51" s="24" t="e">
        <f>IF(LEFT('Results w relative recovery'!#REF!,1)="&lt;","",IF(LEFT('Results w relative recovery'!#REF!,1)="&lt;","&gt;",""))</f>
        <v>#REF!</v>
      </c>
      <c r="D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1" s="24" t="e">
        <f>IF(LEFT('Results w relative recovery'!#REF!,1)="&lt;","",IF(LEFT('Results w relative recovery'!#REF!,1)="&lt;","&gt;",""))</f>
        <v>#REF!</v>
      </c>
      <c r="F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1" s="24" t="e">
        <f>IF(LEFT('Results w relative recovery'!#REF!,1)="&lt;","",IF(LEFT('Results w relative recovery'!#REF!,1)="&lt;","&gt;",""))</f>
        <v>#REF!</v>
      </c>
      <c r="H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1" s="24" t="e">
        <f>IF(LEFT('Results w relative recovery'!#REF!,1)="&lt;","",IF(LEFT('Results w relative recovery'!#REF!,1)="&lt;","&gt;",""))</f>
        <v>#REF!</v>
      </c>
      <c r="J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1" s="24" t="e">
        <f>IF(LEFT('Results w relative recovery'!#REF!,1)="&lt;","",IF(LEFT('Results w relative recovery'!#REF!,1)="&lt;","&gt;",""))</f>
        <v>#REF!</v>
      </c>
      <c r="L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1" s="24" t="e">
        <f>IF(LEFT('Results w relative recovery'!#REF!,1)="&lt;","",IF(LEFT('Results w relative recovery'!#REF!,1)="&lt;","&gt;",""))</f>
        <v>#REF!</v>
      </c>
      <c r="N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1" s="24" t="e">
        <f>IF(LEFT('Results w relative recovery'!#REF!,1)="&lt;","",IF(LEFT('Results w relative recovery'!#REF!,1)="&lt;","&gt;",""))</f>
        <v>#REF!</v>
      </c>
      <c r="P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1" s="24" t="e">
        <f>IF(LEFT('Results w relative recovery'!#REF!,1)="&lt;","",IF(LEFT('Results w relative recovery'!#REF!,1)="&lt;","&gt;",""))</f>
        <v>#REF!</v>
      </c>
      <c r="R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1" s="24" t="e">
        <f>IF(LEFT('Results w relative recovery'!#REF!,1)="&lt;","",IF(LEFT('Results w relative recovery'!#REF!,1)="&lt;","&gt;",""))</f>
        <v>#REF!</v>
      </c>
      <c r="T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1" s="19"/>
      <c r="V51" s="19"/>
      <c r="W51" s="24" t="e">
        <f>IF(LEFT('Results w relative recovery'!#REF!,1)="&lt;","",IF(LEFT('Results w relative recovery'!#REF!,1)="&lt;","&gt;",""))</f>
        <v>#REF!</v>
      </c>
      <c r="X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1" s="24" t="e">
        <f>IF(LEFT('Results w relative recovery'!#REF!,1)="&lt;","",IF(LEFT('Results w relative recovery'!#REF!,1)="&lt;","&gt;",""))</f>
        <v>#REF!</v>
      </c>
      <c r="Z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1" s="24"/>
      <c r="AB51" s="19"/>
      <c r="AC51" s="24" t="e">
        <f>IF(LEFT('Results w relative recovery'!#REF!,1)="&lt;","",IF(LEFT('Results w relative recovery'!#REF!,1)="&lt;","&gt;",""))</f>
        <v>#REF!</v>
      </c>
      <c r="AD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1" s="19" t="e">
        <f>IF(LEFT('Results w relative recovery'!#REF!,1)="&lt;","",IF(LEFT('Results w relative recovery'!#REF!,1)="&lt;","&gt;",""))</f>
        <v>#REF!</v>
      </c>
      <c r="AF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1" s="24" t="e">
        <f>IF(LEFT('Results w relative recovery'!#REF!,1)="&lt;","",IF(LEFT('Results w relative recovery'!#REF!,1)="&lt;","&gt;",""))</f>
        <v>#REF!</v>
      </c>
      <c r="AH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1" s="24" t="e">
        <f>IF(LEFT('Results w relative recovery'!#REF!,1)="&lt;","",IF(LEFT('Results w relative recovery'!#REF!,1)="&lt;","&gt;",""))</f>
        <v>#REF!</v>
      </c>
      <c r="AJ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1" s="24" t="e">
        <f>IF(LEFT('Results w relative recovery'!#REF!,1)="&lt;","",IF(LEFT('Results w relative recovery'!#REF!,1)="&lt;","&gt;",""))</f>
        <v>#REF!</v>
      </c>
      <c r="AL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1" s="24" t="e">
        <f>IF(LEFT('Results w relative recovery'!#REF!,1)="&lt;","",IF(LEFT('Results w relative recovery'!#REF!,1)="&lt;","&gt;",""))</f>
        <v>#REF!</v>
      </c>
      <c r="AN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1" s="24" t="e">
        <f>IF(LEFT('Results w relative recovery'!#REF!,1)="&lt;","",IF(LEFT('Results w relative recovery'!#REF!,1)="&lt;","&gt;",""))</f>
        <v>#REF!</v>
      </c>
      <c r="AP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1" s="24" t="e">
        <f>IF(LEFT('Results w relative recovery'!#REF!,1)="&lt;","",IF(LEFT('Results w relative recovery'!#REF!,1)="&lt;","&gt;",""))</f>
        <v>#REF!</v>
      </c>
      <c r="AR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1" s="24" t="e">
        <f>IF(LEFT('Results w relative recovery'!#REF!,1)="&lt;","",IF(LEFT('Results w relative recovery'!#REF!,1)="&lt;","&gt;",""))</f>
        <v>#REF!</v>
      </c>
      <c r="AT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1" s="24" t="e">
        <f>IF(LEFT('Results w relative recovery'!#REF!,1)="&lt;","",IF(LEFT('Results w relative recovery'!#REF!,1)="&lt;","&gt;",""))</f>
        <v>#REF!</v>
      </c>
      <c r="AV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1" s="24"/>
      <c r="AX51" s="19"/>
      <c r="AY51" s="19" t="e">
        <f>IF(LEFT('Results w relative recovery'!#REF!,1)="&lt;","",IF(LEFT('Results w relative recovery'!#REF!,1)="&lt;","&gt;",""))</f>
        <v>#REF!</v>
      </c>
      <c r="AZ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1" s="19" t="e">
        <f>IF(LEFT('Results w relative recovery'!#REF!,1)="&lt;","",IF(LEFT('Results w relative recovery'!#REF!,1)="&lt;","&gt;",""))</f>
        <v>#REF!</v>
      </c>
      <c r="BB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1" s="24" t="e">
        <f>IF(LEFT('Results w relative recovery'!#REF!,1)="&lt;","",IF(LEFT('Results w relative recovery'!#REF!,1)="&lt;","&gt;",""))</f>
        <v>#REF!</v>
      </c>
      <c r="BD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1" s="24" t="e">
        <f>IF(LEFT('Results w relative recovery'!#REF!,1)="&lt;","",IF(LEFT('Results w relative recovery'!#REF!,1)="&lt;","&gt;",""))</f>
        <v>#REF!</v>
      </c>
      <c r="BF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1" s="24" t="e">
        <f>IF(LEFT('Results w relative recovery'!#REF!,1)="&lt;","",IF(LEFT('Results w relative recovery'!#REF!,1)="&lt;","&gt;",""))</f>
        <v>#REF!</v>
      </c>
      <c r="BH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1" s="24" t="e">
        <f>IF(LEFT('Results w relative recovery'!#REF!,1)="&lt;","",IF(LEFT('Results w relative recovery'!#REF!,1)="&lt;","&gt;",""))</f>
        <v>#REF!</v>
      </c>
      <c r="BJ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1" s="19" t="e">
        <f>IF(LEFT('Results w relative recovery'!#REF!,1)="&lt;","",IF(LEFT('Results w relative recovery'!#REF!,1)="&lt;","&gt;",""))</f>
        <v>#REF!</v>
      </c>
      <c r="BL5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1" s="23"/>
      <c r="BN51" s="23"/>
      <c r="BO51" s="22"/>
      <c r="BP51" s="19"/>
      <c r="BQ51" s="19"/>
      <c r="BR51" s="19"/>
      <c r="BS51" s="19"/>
      <c r="BT51" s="19"/>
      <c r="BU51" s="22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22"/>
      <c r="CH51" s="19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3"/>
      <c r="DD51" s="21"/>
      <c r="DE51" s="3"/>
      <c r="DF51" s="21"/>
      <c r="DG51" s="3"/>
      <c r="DH51" s="21"/>
      <c r="DI51" s="3"/>
      <c r="DJ51" s="21"/>
      <c r="DK51" s="3"/>
      <c r="DL51" s="21"/>
      <c r="DM51" s="3"/>
      <c r="DN51" s="21"/>
      <c r="DO51" s="3"/>
      <c r="DP51" s="21"/>
      <c r="DQ51" s="3"/>
      <c r="DR51" s="21"/>
      <c r="DS51" s="3"/>
      <c r="DT51" s="21"/>
      <c r="DU51" s="21" t="e">
        <f>IF(LEFT('Results w relative recovery'!#REF!,1)="&lt;","",IF(LEFT('Results w relative recovery'!#REF!,1)="&lt;","&gt;",""))</f>
        <v>#REF!</v>
      </c>
      <c r="DV5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1" s="21" t="e">
        <f>IF(LEFT('Results w relative recovery'!#REF!,1)="&lt;","",IF(LEFT('Results w relative recovery'!#REF!,1)="&lt;","&gt;",""))</f>
        <v>#REF!</v>
      </c>
      <c r="DX5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1" s="21" t="e">
        <f>IF(LEFT('Results w relative recovery'!#REF!,1)="&lt;","",IF(LEFT('Results w relative recovery'!#REF!,1)="&lt;","&gt;",""))</f>
        <v>#REF!</v>
      </c>
      <c r="DZ5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1" s="21" t="e">
        <f>IF(LEFT('Results w relative recovery'!#REF!,1)="&lt;","",IF(LEFT('Results w relative recovery'!#REF!,1)="&lt;","&gt;",""))</f>
        <v>#REF!</v>
      </c>
      <c r="EB5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1" s="21" t="e">
        <f>IF(LEFT('Results w relative recovery'!#REF!,1)="&lt;","",IF(LEFT('Results w relative recovery'!#REF!,1)="&lt;","&gt;",""))</f>
        <v>#REF!</v>
      </c>
      <c r="ED5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1" s="21" t="e">
        <f>IF(LEFT('Results w relative recovery'!#REF!,1)="&lt;","",IF(LEFT('Results w relative recovery'!#REF!,1)="&lt;","&gt;",""))</f>
        <v>#REF!</v>
      </c>
      <c r="EF5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1" s="21" t="e">
        <f>IF(LEFT('Results w relative recovery'!#REF!,1)="&lt;","",IF(LEFT('Results w relative recovery'!#REF!,1)="&lt;","&gt;",""))</f>
        <v>#REF!</v>
      </c>
      <c r="EH5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1" s="21" t="e">
        <f>IF(LEFT('Results w relative recovery'!#REF!,1)="&lt;","",IF(LEFT('Results w relative recovery'!#REF!,1)="&lt;","&gt;",""))</f>
        <v>#REF!</v>
      </c>
      <c r="EJ5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1" s="21" t="e">
        <f>IF(LEFT('Results w relative recovery'!#REF!,1)="&lt;","",IF(LEFT('Results w relative recovery'!#REF!,1)="&lt;","&gt;",""))</f>
        <v>#REF!</v>
      </c>
      <c r="EL5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1" s="21"/>
      <c r="EN51" s="21"/>
      <c r="EO51" s="21"/>
      <c r="EP51" s="21"/>
      <c r="EQ51" s="21"/>
      <c r="ER51" s="19"/>
      <c r="ES51" s="21"/>
      <c r="ET51" s="59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19"/>
      <c r="FM51" s="21"/>
      <c r="FN51" s="58"/>
      <c r="FO51" s="19"/>
      <c r="FP51" s="19"/>
      <c r="FQ51" s="20"/>
      <c r="FR51" s="20"/>
      <c r="FS51" s="20"/>
      <c r="FT51" s="20"/>
      <c r="FU51" s="20"/>
      <c r="FV51" s="20"/>
      <c r="FW51" s="20"/>
      <c r="FX51" s="20"/>
      <c r="FY51" s="19"/>
      <c r="FZ51" s="19"/>
      <c r="GA51" s="19"/>
      <c r="GB51" s="19"/>
      <c r="GC51" s="20"/>
      <c r="GD51" s="20"/>
      <c r="GE51" s="20"/>
      <c r="GF51" s="20"/>
      <c r="GG51" s="19"/>
      <c r="GH51" s="19"/>
      <c r="GI51" s="20"/>
      <c r="GJ51" s="20"/>
      <c r="GK51" s="20"/>
      <c r="GL51" s="20"/>
      <c r="GM51" s="20"/>
      <c r="GN51" s="20"/>
      <c r="GO51" s="20"/>
      <c r="GP51" s="20"/>
      <c r="GQ51" s="19"/>
      <c r="GR51" s="19"/>
      <c r="GS51" s="19"/>
      <c r="GT51" s="19"/>
      <c r="GU51" s="20"/>
      <c r="GV51" s="20"/>
      <c r="GW51" s="20"/>
      <c r="GX51" s="20"/>
      <c r="GY51" s="19"/>
      <c r="GZ51" s="19"/>
      <c r="HA51" s="20"/>
      <c r="HB51" s="20"/>
      <c r="HC51" s="20"/>
      <c r="HD51" s="20"/>
      <c r="HE51" s="20"/>
      <c r="HF51" s="20"/>
      <c r="HG51" s="20"/>
      <c r="HH51" s="20"/>
      <c r="HI51" s="19"/>
      <c r="HJ51" s="19"/>
    </row>
    <row r="52" spans="1:218" s="6" customFormat="1" ht="15" x14ac:dyDescent="0.25">
      <c r="A52" s="12" t="s">
        <v>59</v>
      </c>
      <c r="B52" s="12"/>
      <c r="C52" s="24" t="e">
        <f>IF(LEFT('Results w relative recovery'!#REF!,1)="&lt;","",IF(LEFT('Results w relative recovery'!#REF!,1)="&lt;","&gt;",""))</f>
        <v>#REF!</v>
      </c>
      <c r="D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2" s="24" t="e">
        <f>IF(LEFT('Results w relative recovery'!#REF!,1)="&lt;","",IF(LEFT('Results w relative recovery'!#REF!,1)="&lt;","&gt;",""))</f>
        <v>#REF!</v>
      </c>
      <c r="F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2" s="24" t="e">
        <f>IF(LEFT('Results w relative recovery'!#REF!,1)="&lt;","",IF(LEFT('Results w relative recovery'!#REF!,1)="&lt;","&gt;",""))</f>
        <v>#REF!</v>
      </c>
      <c r="H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2" s="24" t="e">
        <f>IF(LEFT('Results w relative recovery'!#REF!,1)="&lt;","",IF(LEFT('Results w relative recovery'!#REF!,1)="&lt;","&gt;",""))</f>
        <v>#REF!</v>
      </c>
      <c r="J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2" s="24" t="e">
        <f>IF(LEFT('Results w relative recovery'!#REF!,1)="&lt;","",IF(LEFT('Results w relative recovery'!#REF!,1)="&lt;","&gt;",""))</f>
        <v>#REF!</v>
      </c>
      <c r="L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2" s="24" t="e">
        <f>IF(LEFT('Results w relative recovery'!#REF!,1)="&lt;","",IF(LEFT('Results w relative recovery'!#REF!,1)="&lt;","&gt;",""))</f>
        <v>#REF!</v>
      </c>
      <c r="N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2" s="24" t="e">
        <f>IF(LEFT('Results w relative recovery'!#REF!,1)="&lt;","",IF(LEFT('Results w relative recovery'!#REF!,1)="&lt;","&gt;",""))</f>
        <v>#REF!</v>
      </c>
      <c r="P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2" s="24" t="e">
        <f>IF(LEFT('Results w relative recovery'!#REF!,1)="&lt;","",IF(LEFT('Results w relative recovery'!#REF!,1)="&lt;","&gt;",""))</f>
        <v>#REF!</v>
      </c>
      <c r="R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2" s="24" t="e">
        <f>IF(LEFT('Results w relative recovery'!#REF!,1)="&lt;","",IF(LEFT('Results w relative recovery'!#REF!,1)="&lt;","&gt;",""))</f>
        <v>#REF!</v>
      </c>
      <c r="T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2" s="19"/>
      <c r="V52" s="19"/>
      <c r="W52" s="24" t="e">
        <f>IF(LEFT('Results w relative recovery'!#REF!,1)="&lt;","",IF(LEFT('Results w relative recovery'!#REF!,1)="&lt;","&gt;",""))</f>
        <v>#REF!</v>
      </c>
      <c r="X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2" s="24" t="e">
        <f>IF(LEFT('Results w relative recovery'!#REF!,1)="&lt;","",IF(LEFT('Results w relative recovery'!#REF!,1)="&lt;","&gt;",""))</f>
        <v>#REF!</v>
      </c>
      <c r="Z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2" s="24"/>
      <c r="AB52" s="19"/>
      <c r="AC52" s="24" t="e">
        <f>IF(LEFT('Results w relative recovery'!#REF!,1)="&lt;","",IF(LEFT('Results w relative recovery'!#REF!,1)="&lt;","&gt;",""))</f>
        <v>#REF!</v>
      </c>
      <c r="AD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2" s="19" t="e">
        <f>IF(LEFT('Results w relative recovery'!#REF!,1)="&lt;","",IF(LEFT('Results w relative recovery'!#REF!,1)="&lt;","&gt;",""))</f>
        <v>#REF!</v>
      </c>
      <c r="AF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2" s="24" t="e">
        <f>IF(LEFT('Results w relative recovery'!#REF!,1)="&lt;","",IF(LEFT('Results w relative recovery'!#REF!,1)="&lt;","&gt;",""))</f>
        <v>#REF!</v>
      </c>
      <c r="AH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2" s="24" t="e">
        <f>IF(LEFT('Results w relative recovery'!#REF!,1)="&lt;","",IF(LEFT('Results w relative recovery'!#REF!,1)="&lt;","&gt;",""))</f>
        <v>#REF!</v>
      </c>
      <c r="AJ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2" s="24" t="e">
        <f>IF(LEFT('Results w relative recovery'!#REF!,1)="&lt;","",IF(LEFT('Results w relative recovery'!#REF!,1)="&lt;","&gt;",""))</f>
        <v>#REF!</v>
      </c>
      <c r="AL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2" s="24" t="e">
        <f>IF(LEFT('Results w relative recovery'!#REF!,1)="&lt;","",IF(LEFT('Results w relative recovery'!#REF!,1)="&lt;","&gt;",""))</f>
        <v>#REF!</v>
      </c>
      <c r="AN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2" s="24" t="e">
        <f>IF(LEFT('Results w relative recovery'!#REF!,1)="&lt;","",IF(LEFT('Results w relative recovery'!#REF!,1)="&lt;","&gt;",""))</f>
        <v>#REF!</v>
      </c>
      <c r="AP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2" s="24" t="e">
        <f>IF(LEFT('Results w relative recovery'!#REF!,1)="&lt;","",IF(LEFT('Results w relative recovery'!#REF!,1)="&lt;","&gt;",""))</f>
        <v>#REF!</v>
      </c>
      <c r="AR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2" s="24" t="e">
        <f>IF(LEFT('Results w relative recovery'!#REF!,1)="&lt;","",IF(LEFT('Results w relative recovery'!#REF!,1)="&lt;","&gt;",""))</f>
        <v>#REF!</v>
      </c>
      <c r="AT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2" s="24" t="e">
        <f>IF(LEFT('Results w relative recovery'!#REF!,1)="&lt;","",IF(LEFT('Results w relative recovery'!#REF!,1)="&lt;","&gt;",""))</f>
        <v>#REF!</v>
      </c>
      <c r="AV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2" s="24"/>
      <c r="AX52" s="19"/>
      <c r="AY52" s="19" t="e">
        <f>IF(LEFT('Results w relative recovery'!#REF!,1)="&lt;","",IF(LEFT('Results w relative recovery'!#REF!,1)="&lt;","&gt;",""))</f>
        <v>#REF!</v>
      </c>
      <c r="AZ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2" s="19" t="e">
        <f>IF(LEFT('Results w relative recovery'!#REF!,1)="&lt;","",IF(LEFT('Results w relative recovery'!#REF!,1)="&lt;","&gt;",""))</f>
        <v>#REF!</v>
      </c>
      <c r="BB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2" s="24" t="e">
        <f>IF(LEFT('Results w relative recovery'!#REF!,1)="&lt;","",IF(LEFT('Results w relative recovery'!#REF!,1)="&lt;","&gt;",""))</f>
        <v>#REF!</v>
      </c>
      <c r="BD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2" s="24" t="e">
        <f>IF(LEFT('Results w relative recovery'!#REF!,1)="&lt;","",IF(LEFT('Results w relative recovery'!#REF!,1)="&lt;","&gt;",""))</f>
        <v>#REF!</v>
      </c>
      <c r="BF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2" s="24" t="e">
        <f>IF(LEFT('Results w relative recovery'!#REF!,1)="&lt;","",IF(LEFT('Results w relative recovery'!#REF!,1)="&lt;","&gt;",""))</f>
        <v>#REF!</v>
      </c>
      <c r="BH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2" s="24" t="e">
        <f>IF(LEFT('Results w relative recovery'!#REF!,1)="&lt;","",IF(LEFT('Results w relative recovery'!#REF!,1)="&lt;","&gt;",""))</f>
        <v>#REF!</v>
      </c>
      <c r="BJ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2" s="19" t="e">
        <f>IF(LEFT('Results w relative recovery'!#REF!,1)="&lt;","",IF(LEFT('Results w relative recovery'!#REF!,1)="&lt;","&gt;",""))</f>
        <v>#REF!</v>
      </c>
      <c r="BL5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2" s="23"/>
      <c r="BN52" s="23"/>
      <c r="BO52" s="22"/>
      <c r="BP52" s="19"/>
      <c r="BQ52" s="19"/>
      <c r="BR52" s="19"/>
      <c r="BS52" s="19"/>
      <c r="BT52" s="19"/>
      <c r="BU52" s="22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22"/>
      <c r="CH52" s="19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3"/>
      <c r="DD52" s="21"/>
      <c r="DE52" s="3"/>
      <c r="DF52" s="21"/>
      <c r="DG52" s="3"/>
      <c r="DH52" s="21"/>
      <c r="DI52" s="3"/>
      <c r="DJ52" s="21"/>
      <c r="DK52" s="3"/>
      <c r="DL52" s="21"/>
      <c r="DM52" s="3"/>
      <c r="DN52" s="21"/>
      <c r="DO52" s="3"/>
      <c r="DP52" s="21"/>
      <c r="DQ52" s="3"/>
      <c r="DR52" s="21"/>
      <c r="DS52" s="3"/>
      <c r="DT52" s="21"/>
      <c r="DU52" s="21" t="e">
        <f>IF(LEFT('Results w relative recovery'!#REF!,1)="&lt;","",IF(LEFT('Results w relative recovery'!#REF!,1)="&lt;","&gt;",""))</f>
        <v>#REF!</v>
      </c>
      <c r="DV5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2" s="21" t="e">
        <f>IF(LEFT('Results w relative recovery'!#REF!,1)="&lt;","",IF(LEFT('Results w relative recovery'!#REF!,1)="&lt;","&gt;",""))</f>
        <v>#REF!</v>
      </c>
      <c r="DX5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2" s="21" t="e">
        <f>IF(LEFT('Results w relative recovery'!#REF!,1)="&lt;","",IF(LEFT('Results w relative recovery'!#REF!,1)="&lt;","&gt;",""))</f>
        <v>#REF!</v>
      </c>
      <c r="DZ5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2" s="21" t="e">
        <f>IF(LEFT('Results w relative recovery'!#REF!,1)="&lt;","",IF(LEFT('Results w relative recovery'!#REF!,1)="&lt;","&gt;",""))</f>
        <v>#REF!</v>
      </c>
      <c r="EB5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2" s="21" t="e">
        <f>IF(LEFT('Results w relative recovery'!#REF!,1)="&lt;","",IF(LEFT('Results w relative recovery'!#REF!,1)="&lt;","&gt;",""))</f>
        <v>#REF!</v>
      </c>
      <c r="ED5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2" s="21" t="e">
        <f>IF(LEFT('Results w relative recovery'!#REF!,1)="&lt;","",IF(LEFT('Results w relative recovery'!#REF!,1)="&lt;","&gt;",""))</f>
        <v>#REF!</v>
      </c>
      <c r="EF5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2" s="21" t="e">
        <f>IF(LEFT('Results w relative recovery'!#REF!,1)="&lt;","",IF(LEFT('Results w relative recovery'!#REF!,1)="&lt;","&gt;",""))</f>
        <v>#REF!</v>
      </c>
      <c r="EH5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2" s="21" t="e">
        <f>IF(LEFT('Results w relative recovery'!#REF!,1)="&lt;","",IF(LEFT('Results w relative recovery'!#REF!,1)="&lt;","&gt;",""))</f>
        <v>#REF!</v>
      </c>
      <c r="EJ5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2" s="21" t="e">
        <f>IF(LEFT('Results w relative recovery'!#REF!,1)="&lt;","",IF(LEFT('Results w relative recovery'!#REF!,1)="&lt;","&gt;",""))</f>
        <v>#REF!</v>
      </c>
      <c r="EL5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2" s="21"/>
      <c r="EN52" s="21"/>
      <c r="EO52" s="21"/>
      <c r="EP52" s="21"/>
      <c r="EQ52" s="21"/>
      <c r="ER52" s="19"/>
      <c r="ES52" s="21"/>
      <c r="ET52" s="58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19"/>
      <c r="FM52" s="21"/>
      <c r="FN52" s="58"/>
      <c r="FO52" s="19"/>
      <c r="FP52" s="19"/>
      <c r="FQ52" s="20"/>
      <c r="FR52" s="20"/>
      <c r="FS52" s="20"/>
      <c r="FT52" s="20"/>
      <c r="FU52" s="20"/>
      <c r="FV52" s="20"/>
      <c r="FW52" s="20"/>
      <c r="FX52" s="20"/>
      <c r="FY52" s="19"/>
      <c r="FZ52" s="19"/>
      <c r="GA52" s="19"/>
      <c r="GB52" s="19"/>
      <c r="GC52" s="20"/>
      <c r="GD52" s="20"/>
      <c r="GE52" s="20"/>
      <c r="GF52" s="20"/>
      <c r="GG52" s="19"/>
      <c r="GH52" s="19"/>
      <c r="GI52" s="20"/>
      <c r="GJ52" s="20"/>
      <c r="GK52" s="20"/>
      <c r="GL52" s="20"/>
      <c r="GM52" s="20"/>
      <c r="GN52" s="20"/>
      <c r="GO52" s="20"/>
      <c r="GP52" s="20"/>
      <c r="GQ52" s="19"/>
      <c r="GR52" s="19"/>
      <c r="GS52" s="19"/>
      <c r="GT52" s="19"/>
      <c r="GU52" s="20"/>
      <c r="GV52" s="20"/>
      <c r="GW52" s="20"/>
      <c r="GX52" s="20"/>
      <c r="GY52" s="19"/>
      <c r="GZ52" s="19"/>
      <c r="HA52" s="20"/>
      <c r="HB52" s="20"/>
      <c r="HC52" s="20"/>
      <c r="HD52" s="20"/>
      <c r="HE52" s="20"/>
      <c r="HF52" s="20"/>
      <c r="HG52" s="20"/>
      <c r="HH52" s="20"/>
      <c r="HI52" s="19"/>
      <c r="HJ52" s="19"/>
    </row>
    <row r="53" spans="1:218" s="6" customFormat="1" ht="15" x14ac:dyDescent="0.25">
      <c r="A53" s="12" t="s">
        <v>60</v>
      </c>
      <c r="B53" s="12"/>
      <c r="C53" s="24" t="e">
        <f>IF(LEFT('Results w relative recovery'!#REF!,1)="&lt;","",IF(LEFT('Results w relative recovery'!#REF!,1)="&lt;","&gt;",""))</f>
        <v>#REF!</v>
      </c>
      <c r="D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3" s="24" t="e">
        <f>IF(LEFT('Results w relative recovery'!#REF!,1)="&lt;","",IF(LEFT('Results w relative recovery'!#REF!,1)="&lt;","&gt;",""))</f>
        <v>#REF!</v>
      </c>
      <c r="F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3" s="24" t="e">
        <f>IF(LEFT('Results w relative recovery'!#REF!,1)="&lt;","",IF(LEFT('Results w relative recovery'!#REF!,1)="&lt;","&gt;",""))</f>
        <v>#REF!</v>
      </c>
      <c r="H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3" s="24" t="e">
        <f>IF(LEFT('Results w relative recovery'!#REF!,1)="&lt;","",IF(LEFT('Results w relative recovery'!#REF!,1)="&lt;","&gt;",""))</f>
        <v>#REF!</v>
      </c>
      <c r="J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3" s="24" t="e">
        <f>IF(LEFT('Results w relative recovery'!#REF!,1)="&lt;","",IF(LEFT('Results w relative recovery'!#REF!,1)="&lt;","&gt;",""))</f>
        <v>#REF!</v>
      </c>
      <c r="L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3" s="24" t="e">
        <f>IF(LEFT('Results w relative recovery'!#REF!,1)="&lt;","",IF(LEFT('Results w relative recovery'!#REF!,1)="&lt;","&gt;",""))</f>
        <v>#REF!</v>
      </c>
      <c r="N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3" s="24" t="e">
        <f>IF(LEFT('Results w relative recovery'!#REF!,1)="&lt;","",IF(LEFT('Results w relative recovery'!#REF!,1)="&lt;","&gt;",""))</f>
        <v>#REF!</v>
      </c>
      <c r="P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3" s="24" t="e">
        <f>IF(LEFT('Results w relative recovery'!#REF!,1)="&lt;","",IF(LEFT('Results w relative recovery'!#REF!,1)="&lt;","&gt;",""))</f>
        <v>#REF!</v>
      </c>
      <c r="R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3" s="24" t="e">
        <f>IF(LEFT('Results w relative recovery'!#REF!,1)="&lt;","",IF(LEFT('Results w relative recovery'!#REF!,1)="&lt;","&gt;",""))</f>
        <v>#REF!</v>
      </c>
      <c r="T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3" s="19"/>
      <c r="V53" s="19"/>
      <c r="W53" s="24" t="e">
        <f>IF(LEFT('Results w relative recovery'!#REF!,1)="&lt;","",IF(LEFT('Results w relative recovery'!#REF!,1)="&lt;","&gt;",""))</f>
        <v>#REF!</v>
      </c>
      <c r="X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3" s="24" t="e">
        <f>IF(LEFT('Results w relative recovery'!#REF!,1)="&lt;","",IF(LEFT('Results w relative recovery'!#REF!,1)="&lt;","&gt;",""))</f>
        <v>#REF!</v>
      </c>
      <c r="Z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3" s="24"/>
      <c r="AB53" s="19"/>
      <c r="AC53" s="24" t="e">
        <f>IF(LEFT('Results w relative recovery'!#REF!,1)="&lt;","",IF(LEFT('Results w relative recovery'!#REF!,1)="&lt;","&gt;",""))</f>
        <v>#REF!</v>
      </c>
      <c r="AD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3" s="19" t="e">
        <f>IF(LEFT('Results w relative recovery'!#REF!,1)="&lt;","",IF(LEFT('Results w relative recovery'!#REF!,1)="&lt;","&gt;",""))</f>
        <v>#REF!</v>
      </c>
      <c r="AF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3" s="24" t="e">
        <f>IF(LEFT('Results w relative recovery'!#REF!,1)="&lt;","",IF(LEFT('Results w relative recovery'!#REF!,1)="&lt;","&gt;",""))</f>
        <v>#REF!</v>
      </c>
      <c r="AH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3" s="24" t="e">
        <f>IF(LEFT('Results w relative recovery'!#REF!,1)="&lt;","",IF(LEFT('Results w relative recovery'!#REF!,1)="&lt;","&gt;",""))</f>
        <v>#REF!</v>
      </c>
      <c r="AJ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3" s="24" t="e">
        <f>IF(LEFT('Results w relative recovery'!#REF!,1)="&lt;","",IF(LEFT('Results w relative recovery'!#REF!,1)="&lt;","&gt;",""))</f>
        <v>#REF!</v>
      </c>
      <c r="AL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3" s="24" t="e">
        <f>IF(LEFT('Results w relative recovery'!#REF!,1)="&lt;","",IF(LEFT('Results w relative recovery'!#REF!,1)="&lt;","&gt;",""))</f>
        <v>#REF!</v>
      </c>
      <c r="AN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3" s="24" t="e">
        <f>IF(LEFT('Results w relative recovery'!#REF!,1)="&lt;","",IF(LEFT('Results w relative recovery'!#REF!,1)="&lt;","&gt;",""))</f>
        <v>#REF!</v>
      </c>
      <c r="AP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3" s="24" t="e">
        <f>IF(LEFT('Results w relative recovery'!#REF!,1)="&lt;","",IF(LEFT('Results w relative recovery'!#REF!,1)="&lt;","&gt;",""))</f>
        <v>#REF!</v>
      </c>
      <c r="AR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3" s="24" t="e">
        <f>IF(LEFT('Results w relative recovery'!#REF!,1)="&lt;","",IF(LEFT('Results w relative recovery'!#REF!,1)="&lt;","&gt;",""))</f>
        <v>#REF!</v>
      </c>
      <c r="AT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3" s="24" t="e">
        <f>IF(LEFT('Results w relative recovery'!#REF!,1)="&lt;","",IF(LEFT('Results w relative recovery'!#REF!,1)="&lt;","&gt;",""))</f>
        <v>#REF!</v>
      </c>
      <c r="AV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3" s="24"/>
      <c r="AX53" s="19"/>
      <c r="AY53" s="19" t="e">
        <f>IF(LEFT('Results w relative recovery'!#REF!,1)="&lt;","",IF(LEFT('Results w relative recovery'!#REF!,1)="&lt;","&gt;",""))</f>
        <v>#REF!</v>
      </c>
      <c r="AZ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3" s="19" t="e">
        <f>IF(LEFT('Results w relative recovery'!#REF!,1)="&lt;","",IF(LEFT('Results w relative recovery'!#REF!,1)="&lt;","&gt;",""))</f>
        <v>#REF!</v>
      </c>
      <c r="BB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3" s="24" t="e">
        <f>IF(LEFT('Results w relative recovery'!#REF!,1)="&lt;","",IF(LEFT('Results w relative recovery'!#REF!,1)="&lt;","&gt;",""))</f>
        <v>#REF!</v>
      </c>
      <c r="BD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3" s="24" t="e">
        <f>IF(LEFT('Results w relative recovery'!#REF!,1)="&lt;","",IF(LEFT('Results w relative recovery'!#REF!,1)="&lt;","&gt;",""))</f>
        <v>#REF!</v>
      </c>
      <c r="BF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3" s="24" t="e">
        <f>IF(LEFT('Results w relative recovery'!#REF!,1)="&lt;","",IF(LEFT('Results w relative recovery'!#REF!,1)="&lt;","&gt;",""))</f>
        <v>#REF!</v>
      </c>
      <c r="BH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3" s="24" t="e">
        <f>IF(LEFT('Results w relative recovery'!#REF!,1)="&lt;","",IF(LEFT('Results w relative recovery'!#REF!,1)="&lt;","&gt;",""))</f>
        <v>#REF!</v>
      </c>
      <c r="BJ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3" s="19" t="e">
        <f>IF(LEFT('Results w relative recovery'!#REF!,1)="&lt;","",IF(LEFT('Results w relative recovery'!#REF!,1)="&lt;","&gt;",""))</f>
        <v>#REF!</v>
      </c>
      <c r="BL5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3" s="23"/>
      <c r="BN53" s="23"/>
      <c r="BO53" s="22"/>
      <c r="BP53" s="19"/>
      <c r="BQ53" s="19"/>
      <c r="BR53" s="19"/>
      <c r="BS53" s="19"/>
      <c r="BT53" s="19"/>
      <c r="BU53" s="22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22"/>
      <c r="CH53" s="19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3"/>
      <c r="DD53" s="21"/>
      <c r="DE53" s="3"/>
      <c r="DF53" s="21"/>
      <c r="DG53" s="3"/>
      <c r="DH53" s="21"/>
      <c r="DI53" s="3"/>
      <c r="DJ53" s="21"/>
      <c r="DK53" s="3"/>
      <c r="DL53" s="21"/>
      <c r="DM53" s="3"/>
      <c r="DN53" s="21"/>
      <c r="DO53" s="3"/>
      <c r="DP53" s="21"/>
      <c r="DQ53" s="3"/>
      <c r="DR53" s="21"/>
      <c r="DS53" s="3"/>
      <c r="DT53" s="21"/>
      <c r="DU53" s="21" t="e">
        <f>IF(LEFT('Results w relative recovery'!#REF!,1)="&lt;","",IF(LEFT('Results w relative recovery'!#REF!,1)="&lt;","&gt;",""))</f>
        <v>#REF!</v>
      </c>
      <c r="DV5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3" s="21" t="e">
        <f>IF(LEFT('Results w relative recovery'!#REF!,1)="&lt;","",IF(LEFT('Results w relative recovery'!#REF!,1)="&lt;","&gt;",""))</f>
        <v>#REF!</v>
      </c>
      <c r="DX5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3" s="21" t="e">
        <f>IF(LEFT('Results w relative recovery'!#REF!,1)="&lt;","",IF(LEFT('Results w relative recovery'!#REF!,1)="&lt;","&gt;",""))</f>
        <v>#REF!</v>
      </c>
      <c r="DZ5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3" s="21" t="e">
        <f>IF(LEFT('Results w relative recovery'!#REF!,1)="&lt;","",IF(LEFT('Results w relative recovery'!#REF!,1)="&lt;","&gt;",""))</f>
        <v>#REF!</v>
      </c>
      <c r="EB5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3" s="21" t="e">
        <f>IF(LEFT('Results w relative recovery'!#REF!,1)="&lt;","",IF(LEFT('Results w relative recovery'!#REF!,1)="&lt;","&gt;",""))</f>
        <v>#REF!</v>
      </c>
      <c r="ED5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3" s="21" t="e">
        <f>IF(LEFT('Results w relative recovery'!#REF!,1)="&lt;","",IF(LEFT('Results w relative recovery'!#REF!,1)="&lt;","&gt;",""))</f>
        <v>#REF!</v>
      </c>
      <c r="EF5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3" s="21" t="e">
        <f>IF(LEFT('Results w relative recovery'!#REF!,1)="&lt;","",IF(LEFT('Results w relative recovery'!#REF!,1)="&lt;","&gt;",""))</f>
        <v>#REF!</v>
      </c>
      <c r="EH5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3" s="21" t="e">
        <f>IF(LEFT('Results w relative recovery'!#REF!,1)="&lt;","",IF(LEFT('Results w relative recovery'!#REF!,1)="&lt;","&gt;",""))</f>
        <v>#REF!</v>
      </c>
      <c r="EJ5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3" s="21" t="e">
        <f>IF(LEFT('Results w relative recovery'!#REF!,1)="&lt;","",IF(LEFT('Results w relative recovery'!#REF!,1)="&lt;","&gt;",""))</f>
        <v>#REF!</v>
      </c>
      <c r="EL5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3" s="21"/>
      <c r="EN53" s="21"/>
      <c r="EO53" s="21"/>
      <c r="EP53" s="21"/>
      <c r="EQ53" s="21"/>
      <c r="ER53" s="19"/>
      <c r="ES53" s="21"/>
      <c r="ET53" s="58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19"/>
      <c r="FM53" s="21"/>
      <c r="FN53" s="58"/>
      <c r="FO53" s="19"/>
      <c r="FP53" s="19"/>
      <c r="FQ53" s="20"/>
      <c r="FR53" s="20"/>
      <c r="FS53" s="20"/>
      <c r="FT53" s="20"/>
      <c r="FU53" s="20"/>
      <c r="FV53" s="20"/>
      <c r="FW53" s="20"/>
      <c r="FX53" s="20"/>
      <c r="FY53" s="19"/>
      <c r="FZ53" s="19"/>
      <c r="GA53" s="19"/>
      <c r="GB53" s="19"/>
      <c r="GC53" s="20"/>
      <c r="GD53" s="20"/>
      <c r="GE53" s="20"/>
      <c r="GF53" s="20"/>
      <c r="GG53" s="19"/>
      <c r="GH53" s="19"/>
      <c r="GI53" s="20"/>
      <c r="GJ53" s="20"/>
      <c r="GK53" s="20"/>
      <c r="GL53" s="20"/>
      <c r="GM53" s="20"/>
      <c r="GN53" s="20"/>
      <c r="GO53" s="20"/>
      <c r="GP53" s="20"/>
      <c r="GQ53" s="19"/>
      <c r="GR53" s="19"/>
      <c r="GS53" s="19"/>
      <c r="GT53" s="19"/>
      <c r="GU53" s="20"/>
      <c r="GV53" s="20"/>
      <c r="GW53" s="20"/>
      <c r="GX53" s="20"/>
      <c r="GY53" s="19"/>
      <c r="GZ53" s="19"/>
      <c r="HA53" s="20"/>
      <c r="HB53" s="20"/>
      <c r="HC53" s="20"/>
      <c r="HD53" s="20"/>
      <c r="HE53" s="20"/>
      <c r="HF53" s="20"/>
      <c r="HG53" s="20"/>
      <c r="HH53" s="20"/>
      <c r="HI53" s="19"/>
      <c r="HJ53" s="19"/>
    </row>
    <row r="54" spans="1:218" s="6" customFormat="1" ht="15" x14ac:dyDescent="0.25">
      <c r="A54" s="12" t="s">
        <v>61</v>
      </c>
      <c r="B54" s="12"/>
      <c r="C54" s="24" t="e">
        <f>IF(LEFT('Results w relative recovery'!#REF!,1)="&lt;","",IF(LEFT('Results w relative recovery'!#REF!,1)="&lt;","&gt;",""))</f>
        <v>#REF!</v>
      </c>
      <c r="D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4" s="24" t="e">
        <f>IF(LEFT('Results w relative recovery'!#REF!,1)="&lt;","",IF(LEFT('Results w relative recovery'!#REF!,1)="&lt;","&gt;",""))</f>
        <v>#REF!</v>
      </c>
      <c r="F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4" s="24" t="e">
        <f>IF(LEFT('Results w relative recovery'!#REF!,1)="&lt;","",IF(LEFT('Results w relative recovery'!#REF!,1)="&lt;","&gt;",""))</f>
        <v>#REF!</v>
      </c>
      <c r="H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4" s="24" t="e">
        <f>IF(LEFT('Results w relative recovery'!#REF!,1)="&lt;","",IF(LEFT('Results w relative recovery'!#REF!,1)="&lt;","&gt;",""))</f>
        <v>#REF!</v>
      </c>
      <c r="J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4" s="24" t="e">
        <f>IF(LEFT('Results w relative recovery'!#REF!,1)="&lt;","",IF(LEFT('Results w relative recovery'!#REF!,1)="&lt;","&gt;",""))</f>
        <v>#REF!</v>
      </c>
      <c r="L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4" s="24" t="e">
        <f>IF(LEFT('Results w relative recovery'!#REF!,1)="&lt;","",IF(LEFT('Results w relative recovery'!#REF!,1)="&lt;","&gt;",""))</f>
        <v>#REF!</v>
      </c>
      <c r="N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4" s="24" t="e">
        <f>IF(LEFT('Results w relative recovery'!#REF!,1)="&lt;","",IF(LEFT('Results w relative recovery'!#REF!,1)="&lt;","&gt;",""))</f>
        <v>#REF!</v>
      </c>
      <c r="P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4" s="24" t="e">
        <f>IF(LEFT('Results w relative recovery'!#REF!,1)="&lt;","",IF(LEFT('Results w relative recovery'!#REF!,1)="&lt;","&gt;",""))</f>
        <v>#REF!</v>
      </c>
      <c r="R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4" s="24" t="e">
        <f>IF(LEFT('Results w relative recovery'!#REF!,1)="&lt;","",IF(LEFT('Results w relative recovery'!#REF!,1)="&lt;","&gt;",""))</f>
        <v>#REF!</v>
      </c>
      <c r="T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4" s="19"/>
      <c r="V54" s="19"/>
      <c r="W54" s="24" t="e">
        <f>IF(LEFT('Results w relative recovery'!#REF!,1)="&lt;","",IF(LEFT('Results w relative recovery'!#REF!,1)="&lt;","&gt;",""))</f>
        <v>#REF!</v>
      </c>
      <c r="X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4" s="24" t="e">
        <f>IF(LEFT('Results w relative recovery'!#REF!,1)="&lt;","",IF(LEFT('Results w relative recovery'!#REF!,1)="&lt;","&gt;",""))</f>
        <v>#REF!</v>
      </c>
      <c r="Z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4" s="24"/>
      <c r="AB54" s="19"/>
      <c r="AC54" s="24" t="e">
        <f>IF(LEFT('Results w relative recovery'!#REF!,1)="&lt;","",IF(LEFT('Results w relative recovery'!#REF!,1)="&lt;","&gt;",""))</f>
        <v>#REF!</v>
      </c>
      <c r="AD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4" s="19" t="e">
        <f>IF(LEFT('Results w relative recovery'!#REF!,1)="&lt;","",IF(LEFT('Results w relative recovery'!#REF!,1)="&lt;","&gt;",""))</f>
        <v>#REF!</v>
      </c>
      <c r="AF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4" s="24" t="e">
        <f>IF(LEFT('Results w relative recovery'!#REF!,1)="&lt;","",IF(LEFT('Results w relative recovery'!#REF!,1)="&lt;","&gt;",""))</f>
        <v>#REF!</v>
      </c>
      <c r="AH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4" s="24" t="e">
        <f>IF(LEFT('Results w relative recovery'!#REF!,1)="&lt;","",IF(LEFT('Results w relative recovery'!#REF!,1)="&lt;","&gt;",""))</f>
        <v>#REF!</v>
      </c>
      <c r="AJ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4" s="24" t="e">
        <f>IF(LEFT('Results w relative recovery'!#REF!,1)="&lt;","",IF(LEFT('Results w relative recovery'!#REF!,1)="&lt;","&gt;",""))</f>
        <v>#REF!</v>
      </c>
      <c r="AL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4" s="24" t="e">
        <f>IF(LEFT('Results w relative recovery'!#REF!,1)="&lt;","",IF(LEFT('Results w relative recovery'!#REF!,1)="&lt;","&gt;",""))</f>
        <v>#REF!</v>
      </c>
      <c r="AN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4" s="24" t="e">
        <f>IF(LEFT('Results w relative recovery'!#REF!,1)="&lt;","",IF(LEFT('Results w relative recovery'!#REF!,1)="&lt;","&gt;",""))</f>
        <v>#REF!</v>
      </c>
      <c r="AP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4" s="24" t="e">
        <f>IF(LEFT('Results w relative recovery'!#REF!,1)="&lt;","",IF(LEFT('Results w relative recovery'!#REF!,1)="&lt;","&gt;",""))</f>
        <v>#REF!</v>
      </c>
      <c r="AR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4" s="24" t="e">
        <f>IF(LEFT('Results w relative recovery'!#REF!,1)="&lt;","",IF(LEFT('Results w relative recovery'!#REF!,1)="&lt;","&gt;",""))</f>
        <v>#REF!</v>
      </c>
      <c r="AT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4" s="24" t="e">
        <f>IF(LEFT('Results w relative recovery'!#REF!,1)="&lt;","",IF(LEFT('Results w relative recovery'!#REF!,1)="&lt;","&gt;",""))</f>
        <v>#REF!</v>
      </c>
      <c r="AV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4" s="24"/>
      <c r="AX54" s="19"/>
      <c r="AY54" s="19" t="e">
        <f>IF(LEFT('Results w relative recovery'!#REF!,1)="&lt;","",IF(LEFT('Results w relative recovery'!#REF!,1)="&lt;","&gt;",""))</f>
        <v>#REF!</v>
      </c>
      <c r="AZ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4" s="19" t="e">
        <f>IF(LEFT('Results w relative recovery'!#REF!,1)="&lt;","",IF(LEFT('Results w relative recovery'!#REF!,1)="&lt;","&gt;",""))</f>
        <v>#REF!</v>
      </c>
      <c r="BB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4" s="24" t="e">
        <f>IF(LEFT('Results w relative recovery'!#REF!,1)="&lt;","",IF(LEFT('Results w relative recovery'!#REF!,1)="&lt;","&gt;",""))</f>
        <v>#REF!</v>
      </c>
      <c r="BD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4" s="24" t="e">
        <f>IF(LEFT('Results w relative recovery'!#REF!,1)="&lt;","",IF(LEFT('Results w relative recovery'!#REF!,1)="&lt;","&gt;",""))</f>
        <v>#REF!</v>
      </c>
      <c r="BF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4" s="24" t="e">
        <f>IF(LEFT('Results w relative recovery'!#REF!,1)="&lt;","",IF(LEFT('Results w relative recovery'!#REF!,1)="&lt;","&gt;",""))</f>
        <v>#REF!</v>
      </c>
      <c r="BH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4" s="24" t="e">
        <f>IF(LEFT('Results w relative recovery'!#REF!,1)="&lt;","",IF(LEFT('Results w relative recovery'!#REF!,1)="&lt;","&gt;",""))</f>
        <v>#REF!</v>
      </c>
      <c r="BJ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4" s="19" t="e">
        <f>IF(LEFT('Results w relative recovery'!#REF!,1)="&lt;","",IF(LEFT('Results w relative recovery'!#REF!,1)="&lt;","&gt;",""))</f>
        <v>#REF!</v>
      </c>
      <c r="BL5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4" s="23"/>
      <c r="BN54" s="23"/>
      <c r="BO54" s="22"/>
      <c r="BP54" s="19"/>
      <c r="BQ54" s="19"/>
      <c r="BR54" s="19"/>
      <c r="BS54" s="19"/>
      <c r="BT54" s="19"/>
      <c r="BU54" s="22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22"/>
      <c r="CH54" s="19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3"/>
      <c r="DD54" s="21"/>
      <c r="DE54" s="3"/>
      <c r="DF54" s="21"/>
      <c r="DG54" s="3"/>
      <c r="DH54" s="21"/>
      <c r="DI54" s="3"/>
      <c r="DJ54" s="21"/>
      <c r="DK54" s="3"/>
      <c r="DL54" s="21"/>
      <c r="DM54" s="3"/>
      <c r="DN54" s="21"/>
      <c r="DO54" s="3"/>
      <c r="DP54" s="21"/>
      <c r="DQ54" s="3"/>
      <c r="DR54" s="21"/>
      <c r="DS54" s="3"/>
      <c r="DT54" s="21"/>
      <c r="DU54" s="21" t="e">
        <f>IF(LEFT('Results w relative recovery'!#REF!,1)="&lt;","",IF(LEFT('Results w relative recovery'!#REF!,1)="&lt;","&gt;",""))</f>
        <v>#REF!</v>
      </c>
      <c r="DV5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4" s="21" t="e">
        <f>IF(LEFT('Results w relative recovery'!#REF!,1)="&lt;","",IF(LEFT('Results w relative recovery'!#REF!,1)="&lt;","&gt;",""))</f>
        <v>#REF!</v>
      </c>
      <c r="DX5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4" s="21" t="e">
        <f>IF(LEFT('Results w relative recovery'!#REF!,1)="&lt;","",IF(LEFT('Results w relative recovery'!#REF!,1)="&lt;","&gt;",""))</f>
        <v>#REF!</v>
      </c>
      <c r="DZ5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4" s="21" t="e">
        <f>IF(LEFT('Results w relative recovery'!#REF!,1)="&lt;","",IF(LEFT('Results w relative recovery'!#REF!,1)="&lt;","&gt;",""))</f>
        <v>#REF!</v>
      </c>
      <c r="EB5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4" s="21" t="e">
        <f>IF(LEFT('Results w relative recovery'!#REF!,1)="&lt;","",IF(LEFT('Results w relative recovery'!#REF!,1)="&lt;","&gt;",""))</f>
        <v>#REF!</v>
      </c>
      <c r="ED5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4" s="21" t="e">
        <f>IF(LEFT('Results w relative recovery'!#REF!,1)="&lt;","",IF(LEFT('Results w relative recovery'!#REF!,1)="&lt;","&gt;",""))</f>
        <v>#REF!</v>
      </c>
      <c r="EF5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4" s="21" t="e">
        <f>IF(LEFT('Results w relative recovery'!#REF!,1)="&lt;","",IF(LEFT('Results w relative recovery'!#REF!,1)="&lt;","&gt;",""))</f>
        <v>#REF!</v>
      </c>
      <c r="EH5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4" s="21" t="e">
        <f>IF(LEFT('Results w relative recovery'!#REF!,1)="&lt;","",IF(LEFT('Results w relative recovery'!#REF!,1)="&lt;","&gt;",""))</f>
        <v>#REF!</v>
      </c>
      <c r="EJ5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4" s="21" t="e">
        <f>IF(LEFT('Results w relative recovery'!#REF!,1)="&lt;","",IF(LEFT('Results w relative recovery'!#REF!,1)="&lt;","&gt;",""))</f>
        <v>#REF!</v>
      </c>
      <c r="EL5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4" s="21"/>
      <c r="EN54" s="21"/>
      <c r="EO54" s="21"/>
      <c r="EP54" s="21"/>
      <c r="EQ54" s="21"/>
      <c r="ER54" s="19"/>
      <c r="ES54" s="21"/>
      <c r="ET54" s="58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19"/>
      <c r="FM54" s="21"/>
      <c r="FN54" s="58"/>
      <c r="FO54" s="19"/>
      <c r="FP54" s="19"/>
      <c r="FQ54" s="20"/>
      <c r="FR54" s="20"/>
      <c r="FS54" s="20"/>
      <c r="FT54" s="20"/>
      <c r="FU54" s="20"/>
      <c r="FV54" s="20"/>
      <c r="FW54" s="20"/>
      <c r="FX54" s="20"/>
      <c r="FY54" s="19"/>
      <c r="FZ54" s="19"/>
      <c r="GA54" s="19"/>
      <c r="GB54" s="19"/>
      <c r="GC54" s="20"/>
      <c r="GD54" s="20"/>
      <c r="GE54" s="20"/>
      <c r="GF54" s="20"/>
      <c r="GG54" s="19"/>
      <c r="GH54" s="19"/>
      <c r="GI54" s="20"/>
      <c r="GJ54" s="20"/>
      <c r="GK54" s="20"/>
      <c r="GL54" s="20"/>
      <c r="GM54" s="20"/>
      <c r="GN54" s="20"/>
      <c r="GO54" s="20"/>
      <c r="GP54" s="20"/>
      <c r="GQ54" s="19"/>
      <c r="GR54" s="19"/>
      <c r="GS54" s="19"/>
      <c r="GT54" s="19"/>
      <c r="GU54" s="20"/>
      <c r="GV54" s="20"/>
      <c r="GW54" s="20"/>
      <c r="GX54" s="20"/>
      <c r="GY54" s="19"/>
      <c r="GZ54" s="19"/>
      <c r="HA54" s="20"/>
      <c r="HB54" s="20"/>
      <c r="HC54" s="20"/>
      <c r="HD54" s="20"/>
      <c r="HE54" s="20"/>
      <c r="HF54" s="20"/>
      <c r="HG54" s="20"/>
      <c r="HH54" s="20"/>
      <c r="HI54" s="19"/>
      <c r="HJ54" s="19"/>
    </row>
    <row r="55" spans="1:218" s="6" customFormat="1" ht="15" x14ac:dyDescent="0.25">
      <c r="A55" s="12" t="s">
        <v>62</v>
      </c>
      <c r="B55" s="12"/>
      <c r="C55" s="24" t="e">
        <f>IF(LEFT('Results w relative recovery'!#REF!,1)="&lt;","",IF(LEFT('Results w relative recovery'!#REF!,1)="&lt;","&gt;",""))</f>
        <v>#REF!</v>
      </c>
      <c r="D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5" s="24" t="e">
        <f>IF(LEFT('Results w relative recovery'!#REF!,1)="&lt;","",IF(LEFT('Results w relative recovery'!#REF!,1)="&lt;","&gt;",""))</f>
        <v>#REF!</v>
      </c>
      <c r="F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5" s="24" t="e">
        <f>IF(LEFT('Results w relative recovery'!#REF!,1)="&lt;","",IF(LEFT('Results w relative recovery'!#REF!,1)="&lt;","&gt;",""))</f>
        <v>#REF!</v>
      </c>
      <c r="H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5" s="24" t="e">
        <f>IF(LEFT('Results w relative recovery'!#REF!,1)="&lt;","",IF(LEFT('Results w relative recovery'!#REF!,1)="&lt;","&gt;",""))</f>
        <v>#REF!</v>
      </c>
      <c r="J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5" s="24" t="e">
        <f>IF(LEFT('Results w relative recovery'!#REF!,1)="&lt;","",IF(LEFT('Results w relative recovery'!#REF!,1)="&lt;","&gt;",""))</f>
        <v>#REF!</v>
      </c>
      <c r="L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5" s="24" t="e">
        <f>IF(LEFT('Results w relative recovery'!#REF!,1)="&lt;","",IF(LEFT('Results w relative recovery'!#REF!,1)="&lt;","&gt;",""))</f>
        <v>#REF!</v>
      </c>
      <c r="N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5" s="24" t="e">
        <f>IF(LEFT('Results w relative recovery'!#REF!,1)="&lt;","",IF(LEFT('Results w relative recovery'!#REF!,1)="&lt;","&gt;",""))</f>
        <v>#REF!</v>
      </c>
      <c r="P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5" s="24" t="e">
        <f>IF(LEFT('Results w relative recovery'!#REF!,1)="&lt;","",IF(LEFT('Results w relative recovery'!#REF!,1)="&lt;","&gt;",""))</f>
        <v>#REF!</v>
      </c>
      <c r="R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5" s="24" t="e">
        <f>IF(LEFT('Results w relative recovery'!#REF!,1)="&lt;","",IF(LEFT('Results w relative recovery'!#REF!,1)="&lt;","&gt;",""))</f>
        <v>#REF!</v>
      </c>
      <c r="T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5" s="19"/>
      <c r="V55" s="19"/>
      <c r="W55" s="24" t="e">
        <f>IF(LEFT('Results w relative recovery'!#REF!,1)="&lt;","",IF(LEFT('Results w relative recovery'!#REF!,1)="&lt;","&gt;",""))</f>
        <v>#REF!</v>
      </c>
      <c r="X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5" s="24" t="e">
        <f>IF(LEFT('Results w relative recovery'!#REF!,1)="&lt;","",IF(LEFT('Results w relative recovery'!#REF!,1)="&lt;","&gt;",""))</f>
        <v>#REF!</v>
      </c>
      <c r="Z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5" s="24"/>
      <c r="AB55" s="19"/>
      <c r="AC55" s="24" t="e">
        <f>IF(LEFT('Results w relative recovery'!#REF!,1)="&lt;","",IF(LEFT('Results w relative recovery'!#REF!,1)="&lt;","&gt;",""))</f>
        <v>#REF!</v>
      </c>
      <c r="AD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5" s="19" t="e">
        <f>IF(LEFT('Results w relative recovery'!#REF!,1)="&lt;","",IF(LEFT('Results w relative recovery'!#REF!,1)="&lt;","&gt;",""))</f>
        <v>#REF!</v>
      </c>
      <c r="AF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5" s="24" t="e">
        <f>IF(LEFT('Results w relative recovery'!#REF!,1)="&lt;","",IF(LEFT('Results w relative recovery'!#REF!,1)="&lt;","&gt;",""))</f>
        <v>#REF!</v>
      </c>
      <c r="AH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5" s="24" t="e">
        <f>IF(LEFT('Results w relative recovery'!#REF!,1)="&lt;","",IF(LEFT('Results w relative recovery'!#REF!,1)="&lt;","&gt;",""))</f>
        <v>#REF!</v>
      </c>
      <c r="AJ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5" s="24" t="e">
        <f>IF(LEFT('Results w relative recovery'!#REF!,1)="&lt;","",IF(LEFT('Results w relative recovery'!#REF!,1)="&lt;","&gt;",""))</f>
        <v>#REF!</v>
      </c>
      <c r="AL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5" s="24" t="e">
        <f>IF(LEFT('Results w relative recovery'!#REF!,1)="&lt;","",IF(LEFT('Results w relative recovery'!#REF!,1)="&lt;","&gt;",""))</f>
        <v>#REF!</v>
      </c>
      <c r="AN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5" s="24" t="e">
        <f>IF(LEFT('Results w relative recovery'!#REF!,1)="&lt;","",IF(LEFT('Results w relative recovery'!#REF!,1)="&lt;","&gt;",""))</f>
        <v>#REF!</v>
      </c>
      <c r="AP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5" s="24" t="e">
        <f>IF(LEFT('Results w relative recovery'!#REF!,1)="&lt;","",IF(LEFT('Results w relative recovery'!#REF!,1)="&lt;","&gt;",""))</f>
        <v>#REF!</v>
      </c>
      <c r="AR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5" s="24" t="e">
        <f>IF(LEFT('Results w relative recovery'!#REF!,1)="&lt;","",IF(LEFT('Results w relative recovery'!#REF!,1)="&lt;","&gt;",""))</f>
        <v>#REF!</v>
      </c>
      <c r="AT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5" s="24" t="e">
        <f>IF(LEFT('Results w relative recovery'!#REF!,1)="&lt;","",IF(LEFT('Results w relative recovery'!#REF!,1)="&lt;","&gt;",""))</f>
        <v>#REF!</v>
      </c>
      <c r="AV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5" s="24"/>
      <c r="AX55" s="19"/>
      <c r="AY55" s="19" t="e">
        <f>IF(LEFT('Results w relative recovery'!#REF!,1)="&lt;","",IF(LEFT('Results w relative recovery'!#REF!,1)="&lt;","&gt;",""))</f>
        <v>#REF!</v>
      </c>
      <c r="AZ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5" s="19" t="e">
        <f>IF(LEFT('Results w relative recovery'!#REF!,1)="&lt;","",IF(LEFT('Results w relative recovery'!#REF!,1)="&lt;","&gt;",""))</f>
        <v>#REF!</v>
      </c>
      <c r="BB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5" s="24" t="e">
        <f>IF(LEFT('Results w relative recovery'!#REF!,1)="&lt;","",IF(LEFT('Results w relative recovery'!#REF!,1)="&lt;","&gt;",""))</f>
        <v>#REF!</v>
      </c>
      <c r="BD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5" s="24" t="e">
        <f>IF(LEFT('Results w relative recovery'!#REF!,1)="&lt;","",IF(LEFT('Results w relative recovery'!#REF!,1)="&lt;","&gt;",""))</f>
        <v>#REF!</v>
      </c>
      <c r="BF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5" s="24" t="e">
        <f>IF(LEFT('Results w relative recovery'!#REF!,1)="&lt;","",IF(LEFT('Results w relative recovery'!#REF!,1)="&lt;","&gt;",""))</f>
        <v>#REF!</v>
      </c>
      <c r="BH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5" s="24" t="e">
        <f>IF(LEFT('Results w relative recovery'!#REF!,1)="&lt;","",IF(LEFT('Results w relative recovery'!#REF!,1)="&lt;","&gt;",""))</f>
        <v>#REF!</v>
      </c>
      <c r="BJ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5" s="19" t="e">
        <f>IF(LEFT('Results w relative recovery'!#REF!,1)="&lt;","",IF(LEFT('Results w relative recovery'!#REF!,1)="&lt;","&gt;",""))</f>
        <v>#REF!</v>
      </c>
      <c r="BL5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5" s="23"/>
      <c r="BN55" s="23"/>
      <c r="BO55" s="22"/>
      <c r="BP55" s="19"/>
      <c r="BQ55" s="19"/>
      <c r="BR55" s="19"/>
      <c r="BS55" s="19"/>
      <c r="BT55" s="19"/>
      <c r="BU55" s="22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22"/>
      <c r="CH55" s="19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3"/>
      <c r="DD55" s="21"/>
      <c r="DE55" s="3"/>
      <c r="DF55" s="21"/>
      <c r="DG55" s="3"/>
      <c r="DH55" s="21"/>
      <c r="DI55" s="3"/>
      <c r="DJ55" s="21"/>
      <c r="DK55" s="3"/>
      <c r="DL55" s="21"/>
      <c r="DM55" s="3"/>
      <c r="DN55" s="21"/>
      <c r="DO55" s="3"/>
      <c r="DP55" s="21"/>
      <c r="DQ55" s="3"/>
      <c r="DR55" s="21"/>
      <c r="DS55" s="3"/>
      <c r="DT55" s="21"/>
      <c r="DU55" s="21" t="e">
        <f>IF(LEFT('Results w relative recovery'!#REF!,1)="&lt;","",IF(LEFT('Results w relative recovery'!#REF!,1)="&lt;","&gt;",""))</f>
        <v>#REF!</v>
      </c>
      <c r="DV5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5" s="21" t="e">
        <f>IF(LEFT('Results w relative recovery'!#REF!,1)="&lt;","",IF(LEFT('Results w relative recovery'!#REF!,1)="&lt;","&gt;",""))</f>
        <v>#REF!</v>
      </c>
      <c r="DX5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5" s="21" t="e">
        <f>IF(LEFT('Results w relative recovery'!#REF!,1)="&lt;","",IF(LEFT('Results w relative recovery'!#REF!,1)="&lt;","&gt;",""))</f>
        <v>#REF!</v>
      </c>
      <c r="DZ5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5" s="21" t="e">
        <f>IF(LEFT('Results w relative recovery'!#REF!,1)="&lt;","",IF(LEFT('Results w relative recovery'!#REF!,1)="&lt;","&gt;",""))</f>
        <v>#REF!</v>
      </c>
      <c r="EB5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5" s="21" t="e">
        <f>IF(LEFT('Results w relative recovery'!#REF!,1)="&lt;","",IF(LEFT('Results w relative recovery'!#REF!,1)="&lt;","&gt;",""))</f>
        <v>#REF!</v>
      </c>
      <c r="ED5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5" s="21" t="e">
        <f>IF(LEFT('Results w relative recovery'!#REF!,1)="&lt;","",IF(LEFT('Results w relative recovery'!#REF!,1)="&lt;","&gt;",""))</f>
        <v>#REF!</v>
      </c>
      <c r="EF5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5" s="21" t="e">
        <f>IF(LEFT('Results w relative recovery'!#REF!,1)="&lt;","",IF(LEFT('Results w relative recovery'!#REF!,1)="&lt;","&gt;",""))</f>
        <v>#REF!</v>
      </c>
      <c r="EH5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5" s="21" t="e">
        <f>IF(LEFT('Results w relative recovery'!#REF!,1)="&lt;","",IF(LEFT('Results w relative recovery'!#REF!,1)="&lt;","&gt;",""))</f>
        <v>#REF!</v>
      </c>
      <c r="EJ5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5" s="21" t="e">
        <f>IF(LEFT('Results w relative recovery'!#REF!,1)="&lt;","",IF(LEFT('Results w relative recovery'!#REF!,1)="&lt;","&gt;",""))</f>
        <v>#REF!</v>
      </c>
      <c r="EL5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5" s="21"/>
      <c r="EN55" s="21"/>
      <c r="EO55" s="21"/>
      <c r="EP55" s="21"/>
      <c r="EQ55" s="21"/>
      <c r="ER55" s="19"/>
      <c r="ES55" s="21"/>
      <c r="ET55" s="58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19"/>
      <c r="FM55" s="21"/>
      <c r="FN55" s="58"/>
      <c r="FO55" s="19"/>
      <c r="FP55" s="19"/>
      <c r="FQ55" s="20"/>
      <c r="FR55" s="20"/>
      <c r="FS55" s="20"/>
      <c r="FT55" s="20"/>
      <c r="FU55" s="20"/>
      <c r="FV55" s="20"/>
      <c r="FW55" s="20"/>
      <c r="FX55" s="20"/>
      <c r="FY55" s="19"/>
      <c r="FZ55" s="19"/>
      <c r="GA55" s="19"/>
      <c r="GB55" s="19"/>
      <c r="GC55" s="20"/>
      <c r="GD55" s="20"/>
      <c r="GE55" s="20"/>
      <c r="GF55" s="20"/>
      <c r="GG55" s="19"/>
      <c r="GH55" s="19"/>
      <c r="GI55" s="20"/>
      <c r="GJ55" s="20"/>
      <c r="GK55" s="20"/>
      <c r="GL55" s="20"/>
      <c r="GM55" s="20"/>
      <c r="GN55" s="20"/>
      <c r="GO55" s="20"/>
      <c r="GP55" s="20"/>
      <c r="GQ55" s="19"/>
      <c r="GR55" s="19"/>
      <c r="GS55" s="19"/>
      <c r="GT55" s="19"/>
      <c r="GU55" s="20"/>
      <c r="GV55" s="20"/>
      <c r="GW55" s="20"/>
      <c r="GX55" s="20"/>
      <c r="GY55" s="19"/>
      <c r="GZ55" s="19"/>
      <c r="HA55" s="20"/>
      <c r="HB55" s="20"/>
      <c r="HC55" s="20"/>
      <c r="HD55" s="20"/>
      <c r="HE55" s="20"/>
      <c r="HF55" s="20"/>
      <c r="HG55" s="20"/>
      <c r="HH55" s="20"/>
      <c r="HI55" s="19"/>
      <c r="HJ55" s="19"/>
    </row>
    <row r="56" spans="1:218" s="6" customFormat="1" ht="15" x14ac:dyDescent="0.25">
      <c r="A56" s="12" t="s">
        <v>63</v>
      </c>
      <c r="B56" s="12"/>
      <c r="C56" s="24" t="e">
        <f>IF(LEFT('Results w relative recovery'!#REF!,1)="&lt;","",IF(LEFT('Results w relative recovery'!#REF!,1)="&lt;","&gt;",""))</f>
        <v>#REF!</v>
      </c>
      <c r="D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6" s="24" t="e">
        <f>IF(LEFT('Results w relative recovery'!#REF!,1)="&lt;","",IF(LEFT('Results w relative recovery'!#REF!,1)="&lt;","&gt;",""))</f>
        <v>#REF!</v>
      </c>
      <c r="F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6" s="24" t="e">
        <f>IF(LEFT('Results w relative recovery'!#REF!,1)="&lt;","",IF(LEFT('Results w relative recovery'!#REF!,1)="&lt;","&gt;",""))</f>
        <v>#REF!</v>
      </c>
      <c r="H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6" s="24" t="e">
        <f>IF(LEFT('Results w relative recovery'!#REF!,1)="&lt;","",IF(LEFT('Results w relative recovery'!#REF!,1)="&lt;","&gt;",""))</f>
        <v>#REF!</v>
      </c>
      <c r="J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6" s="24" t="e">
        <f>IF(LEFT('Results w relative recovery'!#REF!,1)="&lt;","",IF(LEFT('Results w relative recovery'!#REF!,1)="&lt;","&gt;",""))</f>
        <v>#REF!</v>
      </c>
      <c r="L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6" s="24" t="e">
        <f>IF(LEFT('Results w relative recovery'!#REF!,1)="&lt;","",IF(LEFT('Results w relative recovery'!#REF!,1)="&lt;","&gt;",""))</f>
        <v>#REF!</v>
      </c>
      <c r="N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6" s="24" t="e">
        <f>IF(LEFT('Results w relative recovery'!#REF!,1)="&lt;","",IF(LEFT('Results w relative recovery'!#REF!,1)="&lt;","&gt;",""))</f>
        <v>#REF!</v>
      </c>
      <c r="P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6" s="24" t="e">
        <f>IF(LEFT('Results w relative recovery'!#REF!,1)="&lt;","",IF(LEFT('Results w relative recovery'!#REF!,1)="&lt;","&gt;",""))</f>
        <v>#REF!</v>
      </c>
      <c r="R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6" s="24" t="e">
        <f>IF(LEFT('Results w relative recovery'!#REF!,1)="&lt;","",IF(LEFT('Results w relative recovery'!#REF!,1)="&lt;","&gt;",""))</f>
        <v>#REF!</v>
      </c>
      <c r="T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6" s="19"/>
      <c r="V56" s="19"/>
      <c r="W56" s="24" t="e">
        <f>IF(LEFT('Results w relative recovery'!#REF!,1)="&lt;","",IF(LEFT('Results w relative recovery'!#REF!,1)="&lt;","&gt;",""))</f>
        <v>#REF!</v>
      </c>
      <c r="X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6" s="24" t="e">
        <f>IF(LEFT('Results w relative recovery'!#REF!,1)="&lt;","",IF(LEFT('Results w relative recovery'!#REF!,1)="&lt;","&gt;",""))</f>
        <v>#REF!</v>
      </c>
      <c r="Z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6" s="24"/>
      <c r="AB56" s="19"/>
      <c r="AC56" s="24" t="e">
        <f>IF(LEFT('Results w relative recovery'!#REF!,1)="&lt;","",IF(LEFT('Results w relative recovery'!#REF!,1)="&lt;","&gt;",""))</f>
        <v>#REF!</v>
      </c>
      <c r="AD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6" s="19" t="e">
        <f>IF(LEFT('Results w relative recovery'!#REF!,1)="&lt;","",IF(LEFT('Results w relative recovery'!#REF!,1)="&lt;","&gt;",""))</f>
        <v>#REF!</v>
      </c>
      <c r="AF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6" s="24" t="e">
        <f>IF(LEFT('Results w relative recovery'!#REF!,1)="&lt;","",IF(LEFT('Results w relative recovery'!#REF!,1)="&lt;","&gt;",""))</f>
        <v>#REF!</v>
      </c>
      <c r="AH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6" s="24" t="e">
        <f>IF(LEFT('Results w relative recovery'!#REF!,1)="&lt;","",IF(LEFT('Results w relative recovery'!#REF!,1)="&lt;","&gt;",""))</f>
        <v>#REF!</v>
      </c>
      <c r="AJ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6" s="24" t="e">
        <f>IF(LEFT('Results w relative recovery'!#REF!,1)="&lt;","",IF(LEFT('Results w relative recovery'!#REF!,1)="&lt;","&gt;",""))</f>
        <v>#REF!</v>
      </c>
      <c r="AL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6" s="24" t="e">
        <f>IF(LEFT('Results w relative recovery'!#REF!,1)="&lt;","",IF(LEFT('Results w relative recovery'!#REF!,1)="&lt;","&gt;",""))</f>
        <v>#REF!</v>
      </c>
      <c r="AN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6" s="24" t="e">
        <f>IF(LEFT('Results w relative recovery'!#REF!,1)="&lt;","",IF(LEFT('Results w relative recovery'!#REF!,1)="&lt;","&gt;",""))</f>
        <v>#REF!</v>
      </c>
      <c r="AP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6" s="24" t="e">
        <f>IF(LEFT('Results w relative recovery'!#REF!,1)="&lt;","",IF(LEFT('Results w relative recovery'!#REF!,1)="&lt;","&gt;",""))</f>
        <v>#REF!</v>
      </c>
      <c r="AR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6" s="24" t="e">
        <f>IF(LEFT('Results w relative recovery'!#REF!,1)="&lt;","",IF(LEFT('Results w relative recovery'!#REF!,1)="&lt;","&gt;",""))</f>
        <v>#REF!</v>
      </c>
      <c r="AT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6" s="24" t="e">
        <f>IF(LEFT('Results w relative recovery'!#REF!,1)="&lt;","",IF(LEFT('Results w relative recovery'!#REF!,1)="&lt;","&gt;",""))</f>
        <v>#REF!</v>
      </c>
      <c r="AV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6" s="24"/>
      <c r="AX56" s="19"/>
      <c r="AY56" s="19" t="e">
        <f>IF(LEFT('Results w relative recovery'!#REF!,1)="&lt;","",IF(LEFT('Results w relative recovery'!#REF!,1)="&lt;","&gt;",""))</f>
        <v>#REF!</v>
      </c>
      <c r="AZ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6" s="19" t="e">
        <f>IF(LEFT('Results w relative recovery'!#REF!,1)="&lt;","",IF(LEFT('Results w relative recovery'!#REF!,1)="&lt;","&gt;",""))</f>
        <v>#REF!</v>
      </c>
      <c r="BB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6" s="24" t="e">
        <f>IF(LEFT('Results w relative recovery'!#REF!,1)="&lt;","",IF(LEFT('Results w relative recovery'!#REF!,1)="&lt;","&gt;",""))</f>
        <v>#REF!</v>
      </c>
      <c r="BD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6" s="24" t="e">
        <f>IF(LEFT('Results w relative recovery'!#REF!,1)="&lt;","",IF(LEFT('Results w relative recovery'!#REF!,1)="&lt;","&gt;",""))</f>
        <v>#REF!</v>
      </c>
      <c r="BF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6" s="24" t="e">
        <f>IF(LEFT('Results w relative recovery'!#REF!,1)="&lt;","",IF(LEFT('Results w relative recovery'!#REF!,1)="&lt;","&gt;",""))</f>
        <v>#REF!</v>
      </c>
      <c r="BH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6" s="24" t="e">
        <f>IF(LEFT('Results w relative recovery'!#REF!,1)="&lt;","",IF(LEFT('Results w relative recovery'!#REF!,1)="&lt;","&gt;",""))</f>
        <v>#REF!</v>
      </c>
      <c r="BJ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6" s="19" t="e">
        <f>IF(LEFT('Results w relative recovery'!#REF!,1)="&lt;","",IF(LEFT('Results w relative recovery'!#REF!,1)="&lt;","&gt;",""))</f>
        <v>#REF!</v>
      </c>
      <c r="BL5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6" s="23"/>
      <c r="BN56" s="23"/>
      <c r="BO56" s="22"/>
      <c r="BP56" s="19"/>
      <c r="BQ56" s="19"/>
      <c r="BR56" s="19"/>
      <c r="BS56" s="19"/>
      <c r="BT56" s="19"/>
      <c r="BU56" s="22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22"/>
      <c r="CH56" s="19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3"/>
      <c r="DD56" s="21"/>
      <c r="DE56" s="3"/>
      <c r="DF56" s="21"/>
      <c r="DG56" s="3"/>
      <c r="DH56" s="21"/>
      <c r="DI56" s="3"/>
      <c r="DJ56" s="21"/>
      <c r="DK56" s="3"/>
      <c r="DL56" s="21"/>
      <c r="DM56" s="3"/>
      <c r="DN56" s="21"/>
      <c r="DO56" s="3"/>
      <c r="DP56" s="21"/>
      <c r="DQ56" s="3"/>
      <c r="DR56" s="21"/>
      <c r="DS56" s="3"/>
      <c r="DT56" s="21"/>
      <c r="DU56" s="21" t="e">
        <f>IF(LEFT('Results w relative recovery'!#REF!,1)="&lt;","",IF(LEFT('Results w relative recovery'!#REF!,1)="&lt;","&gt;",""))</f>
        <v>#REF!</v>
      </c>
      <c r="DV5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6" s="21" t="e">
        <f>IF(LEFT('Results w relative recovery'!#REF!,1)="&lt;","",IF(LEFT('Results w relative recovery'!#REF!,1)="&lt;","&gt;",""))</f>
        <v>#REF!</v>
      </c>
      <c r="DX5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6" s="21" t="e">
        <f>IF(LEFT('Results w relative recovery'!#REF!,1)="&lt;","",IF(LEFT('Results w relative recovery'!#REF!,1)="&lt;","&gt;",""))</f>
        <v>#REF!</v>
      </c>
      <c r="DZ5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6" s="21" t="e">
        <f>IF(LEFT('Results w relative recovery'!#REF!,1)="&lt;","",IF(LEFT('Results w relative recovery'!#REF!,1)="&lt;","&gt;",""))</f>
        <v>#REF!</v>
      </c>
      <c r="EB5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6" s="21" t="e">
        <f>IF(LEFT('Results w relative recovery'!#REF!,1)="&lt;","",IF(LEFT('Results w relative recovery'!#REF!,1)="&lt;","&gt;",""))</f>
        <v>#REF!</v>
      </c>
      <c r="ED5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6" s="21" t="e">
        <f>IF(LEFT('Results w relative recovery'!#REF!,1)="&lt;","",IF(LEFT('Results w relative recovery'!#REF!,1)="&lt;","&gt;",""))</f>
        <v>#REF!</v>
      </c>
      <c r="EF5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6" s="21" t="e">
        <f>IF(LEFT('Results w relative recovery'!#REF!,1)="&lt;","",IF(LEFT('Results w relative recovery'!#REF!,1)="&lt;","&gt;",""))</f>
        <v>#REF!</v>
      </c>
      <c r="EH5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6" s="21" t="e">
        <f>IF(LEFT('Results w relative recovery'!#REF!,1)="&lt;","",IF(LEFT('Results w relative recovery'!#REF!,1)="&lt;","&gt;",""))</f>
        <v>#REF!</v>
      </c>
      <c r="EJ5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6" s="21" t="e">
        <f>IF(LEFT('Results w relative recovery'!#REF!,1)="&lt;","",IF(LEFT('Results w relative recovery'!#REF!,1)="&lt;","&gt;",""))</f>
        <v>#REF!</v>
      </c>
      <c r="EL5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6" s="21"/>
      <c r="EN56" s="21"/>
      <c r="EO56" s="21"/>
      <c r="EP56" s="21"/>
      <c r="EQ56" s="21"/>
      <c r="ER56" s="19"/>
      <c r="ES56" s="21"/>
      <c r="ET56" s="58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19"/>
      <c r="FM56" s="21"/>
      <c r="FN56" s="58"/>
      <c r="FO56" s="19"/>
      <c r="FP56" s="19"/>
      <c r="FQ56" s="20"/>
      <c r="FR56" s="20"/>
      <c r="FS56" s="20"/>
      <c r="FT56" s="20"/>
      <c r="FU56" s="20"/>
      <c r="FV56" s="20"/>
      <c r="FW56" s="20"/>
      <c r="FX56" s="20"/>
      <c r="FY56" s="19"/>
      <c r="FZ56" s="19"/>
      <c r="GA56" s="19"/>
      <c r="GB56" s="19"/>
      <c r="GC56" s="20"/>
      <c r="GD56" s="20"/>
      <c r="GE56" s="20"/>
      <c r="GF56" s="20"/>
      <c r="GG56" s="19"/>
      <c r="GH56" s="19"/>
      <c r="GI56" s="20"/>
      <c r="GJ56" s="20"/>
      <c r="GK56" s="20"/>
      <c r="GL56" s="20"/>
      <c r="GM56" s="20"/>
      <c r="GN56" s="20"/>
      <c r="GO56" s="20"/>
      <c r="GP56" s="20"/>
      <c r="GQ56" s="19"/>
      <c r="GR56" s="19"/>
      <c r="GS56" s="19"/>
      <c r="GT56" s="19"/>
      <c r="GU56" s="20"/>
      <c r="GV56" s="20"/>
      <c r="GW56" s="20"/>
      <c r="GX56" s="20"/>
      <c r="GY56" s="19"/>
      <c r="GZ56" s="19"/>
      <c r="HA56" s="20"/>
      <c r="HB56" s="20"/>
      <c r="HC56" s="20"/>
      <c r="HD56" s="20"/>
      <c r="HE56" s="20"/>
      <c r="HF56" s="20"/>
      <c r="HG56" s="20"/>
      <c r="HH56" s="20"/>
      <c r="HI56" s="19"/>
      <c r="HJ56" s="19"/>
    </row>
    <row r="57" spans="1:218" s="6" customFormat="1" ht="15" x14ac:dyDescent="0.25">
      <c r="A57" s="12" t="s">
        <v>64</v>
      </c>
      <c r="B57" s="12">
        <v>3</v>
      </c>
      <c r="C57" s="24" t="e">
        <f>IF(LEFT('Results w relative recovery'!#REF!,1)="&lt;","",IF(LEFT('Results w relative recovery'!#REF!,1)="&lt;","&gt;",""))</f>
        <v>#REF!</v>
      </c>
      <c r="D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7" s="24" t="e">
        <f>IF(LEFT('Results w relative recovery'!#REF!,1)="&lt;","",IF(LEFT('Results w relative recovery'!#REF!,1)="&lt;","&gt;",""))</f>
        <v>#REF!</v>
      </c>
      <c r="F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7" s="24" t="e">
        <f>IF(LEFT('Results w relative recovery'!#REF!,1)="&lt;","",IF(LEFT('Results w relative recovery'!#REF!,1)="&lt;","&gt;",""))</f>
        <v>#REF!</v>
      </c>
      <c r="H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7" s="24" t="e">
        <f>IF(LEFT('Results w relative recovery'!#REF!,1)="&lt;","",IF(LEFT('Results w relative recovery'!#REF!,1)="&lt;","&gt;",""))</f>
        <v>#REF!</v>
      </c>
      <c r="J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7" s="24" t="e">
        <f>IF(LEFT('Results w relative recovery'!#REF!,1)="&lt;","",IF(LEFT('Results w relative recovery'!#REF!,1)="&lt;","&gt;",""))</f>
        <v>#REF!</v>
      </c>
      <c r="L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7" s="24" t="e">
        <f>IF(LEFT('Results w relative recovery'!#REF!,1)="&lt;","",IF(LEFT('Results w relative recovery'!#REF!,1)="&lt;","&gt;",""))</f>
        <v>#REF!</v>
      </c>
      <c r="N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7" s="24" t="e">
        <f>IF(LEFT('Results w relative recovery'!#REF!,1)="&lt;","",IF(LEFT('Results w relative recovery'!#REF!,1)="&lt;","&gt;",""))</f>
        <v>#REF!</v>
      </c>
      <c r="P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7" s="24" t="e">
        <f>IF(LEFT('Results w relative recovery'!#REF!,1)="&lt;","",IF(LEFT('Results w relative recovery'!#REF!,1)="&lt;","&gt;",""))</f>
        <v>#REF!</v>
      </c>
      <c r="R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7" s="24" t="e">
        <f>IF(LEFT('Results w relative recovery'!#REF!,1)="&lt;","",IF(LEFT('Results w relative recovery'!#REF!,1)="&lt;","&gt;",""))</f>
        <v>#REF!</v>
      </c>
      <c r="T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7" s="19"/>
      <c r="V57" s="19"/>
      <c r="W57" s="24" t="e">
        <f>IF(LEFT('Results w relative recovery'!#REF!,1)="&lt;","",IF(LEFT('Results w relative recovery'!#REF!,1)="&lt;","&gt;",""))</f>
        <v>#REF!</v>
      </c>
      <c r="X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7" s="24" t="e">
        <f>IF(LEFT('Results w relative recovery'!#REF!,1)="&lt;","",IF(LEFT('Results w relative recovery'!#REF!,1)="&lt;","&gt;",""))</f>
        <v>#REF!</v>
      </c>
      <c r="Z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7" s="24"/>
      <c r="AB57" s="19"/>
      <c r="AC57" s="24" t="e">
        <f>IF(LEFT('Results w relative recovery'!#REF!,1)="&lt;","",IF(LEFT('Results w relative recovery'!#REF!,1)="&lt;","&gt;",""))</f>
        <v>#REF!</v>
      </c>
      <c r="AD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7" s="19" t="e">
        <f>IF(LEFT('Results w relative recovery'!#REF!,1)="&lt;","",IF(LEFT('Results w relative recovery'!#REF!,1)="&lt;","&gt;",""))</f>
        <v>#REF!</v>
      </c>
      <c r="AF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7" s="24" t="e">
        <f>IF(LEFT('Results w relative recovery'!#REF!,1)="&lt;","",IF(LEFT('Results w relative recovery'!#REF!,1)="&lt;","&gt;",""))</f>
        <v>#REF!</v>
      </c>
      <c r="AH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7" s="24" t="e">
        <f>IF(LEFT('Results w relative recovery'!#REF!,1)="&lt;","",IF(LEFT('Results w relative recovery'!#REF!,1)="&lt;","&gt;",""))</f>
        <v>#REF!</v>
      </c>
      <c r="AJ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7" s="24" t="e">
        <f>IF(LEFT('Results w relative recovery'!#REF!,1)="&lt;","",IF(LEFT('Results w relative recovery'!#REF!,1)="&lt;","&gt;",""))</f>
        <v>#REF!</v>
      </c>
      <c r="AL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7" s="24" t="e">
        <f>IF(LEFT('Results w relative recovery'!#REF!,1)="&lt;","",IF(LEFT('Results w relative recovery'!#REF!,1)="&lt;","&gt;",""))</f>
        <v>#REF!</v>
      </c>
      <c r="AN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7" s="24" t="e">
        <f>IF(LEFT('Results w relative recovery'!#REF!,1)="&lt;","",IF(LEFT('Results w relative recovery'!#REF!,1)="&lt;","&gt;",""))</f>
        <v>#REF!</v>
      </c>
      <c r="AP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7" s="24" t="e">
        <f>IF(LEFT('Results w relative recovery'!#REF!,1)="&lt;","",IF(LEFT('Results w relative recovery'!#REF!,1)="&lt;","&gt;",""))</f>
        <v>#REF!</v>
      </c>
      <c r="AR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7" s="24" t="e">
        <f>IF(LEFT('Results w relative recovery'!#REF!,1)="&lt;","",IF(LEFT('Results w relative recovery'!#REF!,1)="&lt;","&gt;",""))</f>
        <v>#REF!</v>
      </c>
      <c r="AT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7" s="24" t="e">
        <f>IF(LEFT('Results w relative recovery'!#REF!,1)="&lt;","",IF(LEFT('Results w relative recovery'!#REF!,1)="&lt;","&gt;",""))</f>
        <v>#REF!</v>
      </c>
      <c r="AV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7" s="24"/>
      <c r="AX57" s="19"/>
      <c r="AY57" s="19" t="e">
        <f>IF(LEFT('Results w relative recovery'!#REF!,1)="&lt;","",IF(LEFT('Results w relative recovery'!#REF!,1)="&lt;","&gt;",""))</f>
        <v>#REF!</v>
      </c>
      <c r="AZ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7" s="19" t="e">
        <f>IF(LEFT('Results w relative recovery'!#REF!,1)="&lt;","",IF(LEFT('Results w relative recovery'!#REF!,1)="&lt;","&gt;",""))</f>
        <v>#REF!</v>
      </c>
      <c r="BB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7" s="24" t="e">
        <f>IF(LEFT('Results w relative recovery'!#REF!,1)="&lt;","",IF(LEFT('Results w relative recovery'!#REF!,1)="&lt;","&gt;",""))</f>
        <v>#REF!</v>
      </c>
      <c r="BD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7" s="24" t="e">
        <f>IF(LEFT('Results w relative recovery'!#REF!,1)="&lt;","",IF(LEFT('Results w relative recovery'!#REF!,1)="&lt;","&gt;",""))</f>
        <v>#REF!</v>
      </c>
      <c r="BF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7" s="24" t="e">
        <f>IF(LEFT('Results w relative recovery'!#REF!,1)="&lt;","",IF(LEFT('Results w relative recovery'!#REF!,1)="&lt;","&gt;",""))</f>
        <v>#REF!</v>
      </c>
      <c r="BH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7" s="24" t="e">
        <f>IF(LEFT('Results w relative recovery'!#REF!,1)="&lt;","",IF(LEFT('Results w relative recovery'!#REF!,1)="&lt;","&gt;",""))</f>
        <v>#REF!</v>
      </c>
      <c r="BJ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7" s="19" t="e">
        <f>IF(LEFT('Results w relative recovery'!#REF!,1)="&lt;","",IF(LEFT('Results w relative recovery'!#REF!,1)="&lt;","&gt;",""))</f>
        <v>#REF!</v>
      </c>
      <c r="BL5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7" s="23"/>
      <c r="BN57" s="23"/>
      <c r="BO57" s="22"/>
      <c r="BP57" s="19"/>
      <c r="BQ57" s="19"/>
      <c r="BR57" s="19"/>
      <c r="BS57" s="19"/>
      <c r="BT57" s="19"/>
      <c r="BU57" s="22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22"/>
      <c r="CH57" s="19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3"/>
      <c r="DD57" s="21"/>
      <c r="DE57" s="3"/>
      <c r="DF57" s="21"/>
      <c r="DG57" s="3"/>
      <c r="DH57" s="21"/>
      <c r="DI57" s="3"/>
      <c r="DJ57" s="21"/>
      <c r="DK57" s="3"/>
      <c r="DL57" s="21"/>
      <c r="DM57" s="3"/>
      <c r="DN57" s="21"/>
      <c r="DO57" s="3"/>
      <c r="DP57" s="21"/>
      <c r="DQ57" s="3"/>
      <c r="DR57" s="21"/>
      <c r="DS57" s="3"/>
      <c r="DT57" s="21"/>
      <c r="DU57" s="21" t="e">
        <f>IF(LEFT('Results w relative recovery'!#REF!,1)="&lt;","",IF(LEFT('Results w relative recovery'!#REF!,1)="&lt;","&gt;",""))</f>
        <v>#REF!</v>
      </c>
      <c r="DV5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7" s="21" t="e">
        <f>IF(LEFT('Results w relative recovery'!#REF!,1)="&lt;","",IF(LEFT('Results w relative recovery'!#REF!,1)="&lt;","&gt;",""))</f>
        <v>#REF!</v>
      </c>
      <c r="DX5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7" s="21" t="e">
        <f>IF(LEFT('Results w relative recovery'!#REF!,1)="&lt;","",IF(LEFT('Results w relative recovery'!#REF!,1)="&lt;","&gt;",""))</f>
        <v>#REF!</v>
      </c>
      <c r="DZ5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7" s="21" t="e">
        <f>IF(LEFT('Results w relative recovery'!#REF!,1)="&lt;","",IF(LEFT('Results w relative recovery'!#REF!,1)="&lt;","&gt;",""))</f>
        <v>#REF!</v>
      </c>
      <c r="EB5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7" s="21" t="e">
        <f>IF(LEFT('Results w relative recovery'!#REF!,1)="&lt;","",IF(LEFT('Results w relative recovery'!#REF!,1)="&lt;","&gt;",""))</f>
        <v>#REF!</v>
      </c>
      <c r="ED5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7" s="21" t="e">
        <f>IF(LEFT('Results w relative recovery'!#REF!,1)="&lt;","",IF(LEFT('Results w relative recovery'!#REF!,1)="&lt;","&gt;",""))</f>
        <v>#REF!</v>
      </c>
      <c r="EF5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7" s="21" t="e">
        <f>IF(LEFT('Results w relative recovery'!#REF!,1)="&lt;","",IF(LEFT('Results w relative recovery'!#REF!,1)="&lt;","&gt;",""))</f>
        <v>#REF!</v>
      </c>
      <c r="EH5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7" s="21" t="e">
        <f>IF(LEFT('Results w relative recovery'!#REF!,1)="&lt;","",IF(LEFT('Results w relative recovery'!#REF!,1)="&lt;","&gt;",""))</f>
        <v>#REF!</v>
      </c>
      <c r="EJ5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7" s="21" t="e">
        <f>IF(LEFT('Results w relative recovery'!#REF!,1)="&lt;","",IF(LEFT('Results w relative recovery'!#REF!,1)="&lt;","&gt;",""))</f>
        <v>#REF!</v>
      </c>
      <c r="EL5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7" s="21"/>
      <c r="EN57" s="21"/>
      <c r="EO57" s="21"/>
      <c r="EP57" s="21"/>
      <c r="EQ57" s="21"/>
      <c r="ER57" s="19"/>
      <c r="ES57" s="21"/>
      <c r="ET57" s="58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19"/>
      <c r="FM57" s="21"/>
      <c r="FN57" s="58"/>
      <c r="FO57" s="19"/>
      <c r="FP57" s="19"/>
      <c r="FQ57" s="20"/>
      <c r="FR57" s="20"/>
      <c r="FS57" s="20"/>
      <c r="FT57" s="20"/>
      <c r="FU57" s="20"/>
      <c r="FV57" s="20"/>
      <c r="FW57" s="20"/>
      <c r="FX57" s="20"/>
      <c r="FY57" s="19"/>
      <c r="FZ57" s="19"/>
      <c r="GA57" s="19"/>
      <c r="GB57" s="19"/>
      <c r="GC57" s="20"/>
      <c r="GD57" s="20"/>
      <c r="GE57" s="20"/>
      <c r="GF57" s="20"/>
      <c r="GG57" s="19"/>
      <c r="GH57" s="19"/>
      <c r="GI57" s="20"/>
      <c r="GJ57" s="20"/>
      <c r="GK57" s="20"/>
      <c r="GL57" s="20"/>
      <c r="GM57" s="20"/>
      <c r="GN57" s="20"/>
      <c r="GO57" s="20"/>
      <c r="GP57" s="20"/>
      <c r="GQ57" s="19"/>
      <c r="GR57" s="19"/>
      <c r="GS57" s="19"/>
      <c r="GT57" s="19"/>
      <c r="GU57" s="20"/>
      <c r="GV57" s="20"/>
      <c r="GW57" s="20"/>
      <c r="GX57" s="20"/>
      <c r="GY57" s="19"/>
      <c r="GZ57" s="19"/>
      <c r="HA57" s="20"/>
      <c r="HB57" s="20"/>
      <c r="HC57" s="20"/>
      <c r="HD57" s="20"/>
      <c r="HE57" s="20"/>
      <c r="HF57" s="20"/>
      <c r="HG57" s="20"/>
      <c r="HH57" s="20"/>
      <c r="HI57" s="19"/>
      <c r="HJ57" s="19"/>
    </row>
    <row r="58" spans="1:218" s="6" customFormat="1" ht="15" x14ac:dyDescent="0.25">
      <c r="A58" s="12" t="s">
        <v>65</v>
      </c>
      <c r="B58" s="12"/>
      <c r="C58" s="24" t="e">
        <f>IF(LEFT('Results w relative recovery'!#REF!,1)="&lt;","",IF(LEFT('Results w relative recovery'!#REF!,1)="&lt;","&gt;",""))</f>
        <v>#REF!</v>
      </c>
      <c r="D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8" s="24" t="e">
        <f>IF(LEFT('Results w relative recovery'!#REF!,1)="&lt;","",IF(LEFT('Results w relative recovery'!#REF!,1)="&lt;","&gt;",""))</f>
        <v>#REF!</v>
      </c>
      <c r="F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8" s="24" t="e">
        <f>IF(LEFT('Results w relative recovery'!#REF!,1)="&lt;","",IF(LEFT('Results w relative recovery'!#REF!,1)="&lt;","&gt;",""))</f>
        <v>#REF!</v>
      </c>
      <c r="H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8" s="24" t="e">
        <f>IF(LEFT('Results w relative recovery'!#REF!,1)="&lt;","",IF(LEFT('Results w relative recovery'!#REF!,1)="&lt;","&gt;",""))</f>
        <v>#REF!</v>
      </c>
      <c r="J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8" s="24" t="e">
        <f>IF(LEFT('Results w relative recovery'!#REF!,1)="&lt;","",IF(LEFT('Results w relative recovery'!#REF!,1)="&lt;","&gt;",""))</f>
        <v>#REF!</v>
      </c>
      <c r="L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8" s="24" t="e">
        <f>IF(LEFT('Results w relative recovery'!#REF!,1)="&lt;","",IF(LEFT('Results w relative recovery'!#REF!,1)="&lt;","&gt;",""))</f>
        <v>#REF!</v>
      </c>
      <c r="N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8" s="24" t="e">
        <f>IF(LEFT('Results w relative recovery'!#REF!,1)="&lt;","",IF(LEFT('Results w relative recovery'!#REF!,1)="&lt;","&gt;",""))</f>
        <v>#REF!</v>
      </c>
      <c r="P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8" s="24" t="e">
        <f>IF(LEFT('Results w relative recovery'!#REF!,1)="&lt;","",IF(LEFT('Results w relative recovery'!#REF!,1)="&lt;","&gt;",""))</f>
        <v>#REF!</v>
      </c>
      <c r="R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8" s="24" t="e">
        <f>IF(LEFT('Results w relative recovery'!#REF!,1)="&lt;","",IF(LEFT('Results w relative recovery'!#REF!,1)="&lt;","&gt;",""))</f>
        <v>#REF!</v>
      </c>
      <c r="T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8" s="19"/>
      <c r="V58" s="19"/>
      <c r="W58" s="24" t="e">
        <f>IF(LEFT('Results w relative recovery'!#REF!,1)="&lt;","",IF(LEFT('Results w relative recovery'!#REF!,1)="&lt;","&gt;",""))</f>
        <v>#REF!</v>
      </c>
      <c r="X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8" s="24" t="e">
        <f>IF(LEFT('Results w relative recovery'!#REF!,1)="&lt;","",IF(LEFT('Results w relative recovery'!#REF!,1)="&lt;","&gt;",""))</f>
        <v>#REF!</v>
      </c>
      <c r="Z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8" s="24"/>
      <c r="AB58" s="19"/>
      <c r="AC58" s="24" t="e">
        <f>IF(LEFT('Results w relative recovery'!#REF!,1)="&lt;","",IF(LEFT('Results w relative recovery'!#REF!,1)="&lt;","&gt;",""))</f>
        <v>#REF!</v>
      </c>
      <c r="AD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8" s="19" t="e">
        <f>IF(LEFT('Results w relative recovery'!#REF!,1)="&lt;","",IF(LEFT('Results w relative recovery'!#REF!,1)="&lt;","&gt;",""))</f>
        <v>#REF!</v>
      </c>
      <c r="AF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8" s="24" t="e">
        <f>IF(LEFT('Results w relative recovery'!#REF!,1)="&lt;","",IF(LEFT('Results w relative recovery'!#REF!,1)="&lt;","&gt;",""))</f>
        <v>#REF!</v>
      </c>
      <c r="AH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8" s="24" t="e">
        <f>IF(LEFT('Results w relative recovery'!#REF!,1)="&lt;","",IF(LEFT('Results w relative recovery'!#REF!,1)="&lt;","&gt;",""))</f>
        <v>#REF!</v>
      </c>
      <c r="AJ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8" s="24" t="e">
        <f>IF(LEFT('Results w relative recovery'!#REF!,1)="&lt;","",IF(LEFT('Results w relative recovery'!#REF!,1)="&lt;","&gt;",""))</f>
        <v>#REF!</v>
      </c>
      <c r="AL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8" s="24" t="e">
        <f>IF(LEFT('Results w relative recovery'!#REF!,1)="&lt;","",IF(LEFT('Results w relative recovery'!#REF!,1)="&lt;","&gt;",""))</f>
        <v>#REF!</v>
      </c>
      <c r="AN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8" s="24" t="e">
        <f>IF(LEFT('Results w relative recovery'!#REF!,1)="&lt;","",IF(LEFT('Results w relative recovery'!#REF!,1)="&lt;","&gt;",""))</f>
        <v>#REF!</v>
      </c>
      <c r="AP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8" s="24" t="e">
        <f>IF(LEFT('Results w relative recovery'!#REF!,1)="&lt;","",IF(LEFT('Results w relative recovery'!#REF!,1)="&lt;","&gt;",""))</f>
        <v>#REF!</v>
      </c>
      <c r="AR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8" s="24" t="e">
        <f>IF(LEFT('Results w relative recovery'!#REF!,1)="&lt;","",IF(LEFT('Results w relative recovery'!#REF!,1)="&lt;","&gt;",""))</f>
        <v>#REF!</v>
      </c>
      <c r="AT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8" s="24" t="e">
        <f>IF(LEFT('Results w relative recovery'!#REF!,1)="&lt;","",IF(LEFT('Results w relative recovery'!#REF!,1)="&lt;","&gt;",""))</f>
        <v>#REF!</v>
      </c>
      <c r="AV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8" s="24"/>
      <c r="AX58" s="19"/>
      <c r="AY58" s="19" t="e">
        <f>IF(LEFT('Results w relative recovery'!#REF!,1)="&lt;","",IF(LEFT('Results w relative recovery'!#REF!,1)="&lt;","&gt;",""))</f>
        <v>#REF!</v>
      </c>
      <c r="AZ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8" s="19" t="e">
        <f>IF(LEFT('Results w relative recovery'!#REF!,1)="&lt;","",IF(LEFT('Results w relative recovery'!#REF!,1)="&lt;","&gt;",""))</f>
        <v>#REF!</v>
      </c>
      <c r="BB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8" s="24" t="e">
        <f>IF(LEFT('Results w relative recovery'!#REF!,1)="&lt;","",IF(LEFT('Results w relative recovery'!#REF!,1)="&lt;","&gt;",""))</f>
        <v>#REF!</v>
      </c>
      <c r="BD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8" s="24" t="e">
        <f>IF(LEFT('Results w relative recovery'!#REF!,1)="&lt;","",IF(LEFT('Results w relative recovery'!#REF!,1)="&lt;","&gt;",""))</f>
        <v>#REF!</v>
      </c>
      <c r="BF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8" s="24" t="e">
        <f>IF(LEFT('Results w relative recovery'!#REF!,1)="&lt;","",IF(LEFT('Results w relative recovery'!#REF!,1)="&lt;","&gt;",""))</f>
        <v>#REF!</v>
      </c>
      <c r="BH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8" s="24" t="e">
        <f>IF(LEFT('Results w relative recovery'!#REF!,1)="&lt;","",IF(LEFT('Results w relative recovery'!#REF!,1)="&lt;","&gt;",""))</f>
        <v>#REF!</v>
      </c>
      <c r="BJ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8" s="19" t="e">
        <f>IF(LEFT('Results w relative recovery'!#REF!,1)="&lt;","",IF(LEFT('Results w relative recovery'!#REF!,1)="&lt;","&gt;",""))</f>
        <v>#REF!</v>
      </c>
      <c r="BL58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8" s="23"/>
      <c r="BN58" s="23"/>
      <c r="BO58" s="22"/>
      <c r="BP58" s="19"/>
      <c r="BQ58" s="19"/>
      <c r="BR58" s="19"/>
      <c r="BS58" s="19"/>
      <c r="BT58" s="19"/>
      <c r="BU58" s="22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22"/>
      <c r="CH58" s="19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3"/>
      <c r="DD58" s="21"/>
      <c r="DE58" s="3"/>
      <c r="DF58" s="21"/>
      <c r="DG58" s="3"/>
      <c r="DH58" s="21"/>
      <c r="DI58" s="3"/>
      <c r="DJ58" s="21"/>
      <c r="DK58" s="3"/>
      <c r="DL58" s="21"/>
      <c r="DM58" s="3"/>
      <c r="DN58" s="21"/>
      <c r="DO58" s="3"/>
      <c r="DP58" s="21"/>
      <c r="DQ58" s="3"/>
      <c r="DR58" s="21"/>
      <c r="DS58" s="3"/>
      <c r="DT58" s="21"/>
      <c r="DU58" s="21" t="e">
        <f>IF(LEFT('Results w relative recovery'!#REF!,1)="&lt;","",IF(LEFT('Results w relative recovery'!#REF!,1)="&lt;","&gt;",""))</f>
        <v>#REF!</v>
      </c>
      <c r="DV5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8" s="21" t="e">
        <f>IF(LEFT('Results w relative recovery'!#REF!,1)="&lt;","",IF(LEFT('Results w relative recovery'!#REF!,1)="&lt;","&gt;",""))</f>
        <v>#REF!</v>
      </c>
      <c r="DX5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8" s="21" t="e">
        <f>IF(LEFT('Results w relative recovery'!#REF!,1)="&lt;","",IF(LEFT('Results w relative recovery'!#REF!,1)="&lt;","&gt;",""))</f>
        <v>#REF!</v>
      </c>
      <c r="DZ5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8" s="21" t="e">
        <f>IF(LEFT('Results w relative recovery'!#REF!,1)="&lt;","",IF(LEFT('Results w relative recovery'!#REF!,1)="&lt;","&gt;",""))</f>
        <v>#REF!</v>
      </c>
      <c r="EB5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8" s="21" t="e">
        <f>IF(LEFT('Results w relative recovery'!#REF!,1)="&lt;","",IF(LEFT('Results w relative recovery'!#REF!,1)="&lt;","&gt;",""))</f>
        <v>#REF!</v>
      </c>
      <c r="ED5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8" s="21" t="e">
        <f>IF(LEFT('Results w relative recovery'!#REF!,1)="&lt;","",IF(LEFT('Results w relative recovery'!#REF!,1)="&lt;","&gt;",""))</f>
        <v>#REF!</v>
      </c>
      <c r="EF5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8" s="21" t="e">
        <f>IF(LEFT('Results w relative recovery'!#REF!,1)="&lt;","",IF(LEFT('Results w relative recovery'!#REF!,1)="&lt;","&gt;",""))</f>
        <v>#REF!</v>
      </c>
      <c r="EH5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8" s="21" t="e">
        <f>IF(LEFT('Results w relative recovery'!#REF!,1)="&lt;","",IF(LEFT('Results w relative recovery'!#REF!,1)="&lt;","&gt;",""))</f>
        <v>#REF!</v>
      </c>
      <c r="EJ5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8" s="21" t="e">
        <f>IF(LEFT('Results w relative recovery'!#REF!,1)="&lt;","",IF(LEFT('Results w relative recovery'!#REF!,1)="&lt;","&gt;",""))</f>
        <v>#REF!</v>
      </c>
      <c r="EL58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8" s="21"/>
      <c r="EN58" s="21"/>
      <c r="EO58" s="21"/>
      <c r="EP58" s="21"/>
      <c r="EQ58" s="21"/>
      <c r="ER58" s="19"/>
      <c r="ES58" s="21"/>
      <c r="ET58" s="58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19"/>
      <c r="FM58" s="21"/>
      <c r="FN58" s="58"/>
      <c r="FO58" s="19"/>
      <c r="FP58" s="19"/>
      <c r="FQ58" s="20"/>
      <c r="FR58" s="20"/>
      <c r="FS58" s="20"/>
      <c r="FT58" s="20"/>
      <c r="FU58" s="20"/>
      <c r="FV58" s="20"/>
      <c r="FW58" s="20"/>
      <c r="FX58" s="20"/>
      <c r="FY58" s="19"/>
      <c r="FZ58" s="19"/>
      <c r="GA58" s="19"/>
      <c r="GB58" s="19"/>
      <c r="GC58" s="20"/>
      <c r="GD58" s="20"/>
      <c r="GE58" s="20"/>
      <c r="GF58" s="20"/>
      <c r="GG58" s="19"/>
      <c r="GH58" s="19"/>
      <c r="GI58" s="20"/>
      <c r="GJ58" s="20"/>
      <c r="GK58" s="20"/>
      <c r="GL58" s="20"/>
      <c r="GM58" s="20"/>
      <c r="GN58" s="20"/>
      <c r="GO58" s="20"/>
      <c r="GP58" s="20"/>
      <c r="GQ58" s="19"/>
      <c r="GR58" s="19"/>
      <c r="GS58" s="19"/>
      <c r="GT58" s="19"/>
      <c r="GU58" s="20"/>
      <c r="GV58" s="20"/>
      <c r="GW58" s="20"/>
      <c r="GX58" s="20"/>
      <c r="GY58" s="19"/>
      <c r="GZ58" s="19"/>
      <c r="HA58" s="20"/>
      <c r="HB58" s="20"/>
      <c r="HC58" s="20"/>
      <c r="HD58" s="20"/>
      <c r="HE58" s="20"/>
      <c r="HF58" s="20"/>
      <c r="HG58" s="20"/>
      <c r="HH58" s="20"/>
      <c r="HI58" s="19"/>
      <c r="HJ58" s="19"/>
    </row>
    <row r="59" spans="1:218" s="6" customFormat="1" ht="15" x14ac:dyDescent="0.25">
      <c r="A59" s="12" t="s">
        <v>66</v>
      </c>
      <c r="B59" s="12"/>
      <c r="C59" s="24" t="e">
        <f>IF(LEFT('Results w relative recovery'!#REF!,1)="&lt;","",IF(LEFT('Results w relative recovery'!#REF!,1)="&lt;","&gt;",""))</f>
        <v>#REF!</v>
      </c>
      <c r="D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59" s="24" t="e">
        <f>IF(LEFT('Results w relative recovery'!#REF!,1)="&lt;","",IF(LEFT('Results w relative recovery'!#REF!,1)="&lt;","&gt;",""))</f>
        <v>#REF!</v>
      </c>
      <c r="F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59" s="24" t="e">
        <f>IF(LEFT('Results w relative recovery'!#REF!,1)="&lt;","",IF(LEFT('Results w relative recovery'!#REF!,1)="&lt;","&gt;",""))</f>
        <v>#REF!</v>
      </c>
      <c r="H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59" s="24" t="e">
        <f>IF(LEFT('Results w relative recovery'!#REF!,1)="&lt;","",IF(LEFT('Results w relative recovery'!#REF!,1)="&lt;","&gt;",""))</f>
        <v>#REF!</v>
      </c>
      <c r="J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59" s="24" t="e">
        <f>IF(LEFT('Results w relative recovery'!#REF!,1)="&lt;","",IF(LEFT('Results w relative recovery'!#REF!,1)="&lt;","&gt;",""))</f>
        <v>#REF!</v>
      </c>
      <c r="L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59" s="24" t="e">
        <f>IF(LEFT('Results w relative recovery'!#REF!,1)="&lt;","",IF(LEFT('Results w relative recovery'!#REF!,1)="&lt;","&gt;",""))</f>
        <v>#REF!</v>
      </c>
      <c r="N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59" s="24" t="e">
        <f>IF(LEFT('Results w relative recovery'!#REF!,1)="&lt;","",IF(LEFT('Results w relative recovery'!#REF!,1)="&lt;","&gt;",""))</f>
        <v>#REF!</v>
      </c>
      <c r="P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59" s="24" t="e">
        <f>IF(LEFT('Results w relative recovery'!#REF!,1)="&lt;","",IF(LEFT('Results w relative recovery'!#REF!,1)="&lt;","&gt;",""))</f>
        <v>#REF!</v>
      </c>
      <c r="R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59" s="24" t="e">
        <f>IF(LEFT('Results w relative recovery'!#REF!,1)="&lt;","",IF(LEFT('Results w relative recovery'!#REF!,1)="&lt;","&gt;",""))</f>
        <v>#REF!</v>
      </c>
      <c r="T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59" s="19"/>
      <c r="V59" s="19"/>
      <c r="W59" s="24" t="e">
        <f>IF(LEFT('Results w relative recovery'!#REF!,1)="&lt;","",IF(LEFT('Results w relative recovery'!#REF!,1)="&lt;","&gt;",""))</f>
        <v>#REF!</v>
      </c>
      <c r="X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59" s="24" t="e">
        <f>IF(LEFT('Results w relative recovery'!#REF!,1)="&lt;","",IF(LEFT('Results w relative recovery'!#REF!,1)="&lt;","&gt;",""))</f>
        <v>#REF!</v>
      </c>
      <c r="Z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59" s="24"/>
      <c r="AB59" s="19"/>
      <c r="AC59" s="24" t="e">
        <f>IF(LEFT('Results w relative recovery'!#REF!,1)="&lt;","",IF(LEFT('Results w relative recovery'!#REF!,1)="&lt;","&gt;",""))</f>
        <v>#REF!</v>
      </c>
      <c r="AD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59" s="19" t="e">
        <f>IF(LEFT('Results w relative recovery'!#REF!,1)="&lt;","",IF(LEFT('Results w relative recovery'!#REF!,1)="&lt;","&gt;",""))</f>
        <v>#REF!</v>
      </c>
      <c r="AF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59" s="24" t="e">
        <f>IF(LEFT('Results w relative recovery'!#REF!,1)="&lt;","",IF(LEFT('Results w relative recovery'!#REF!,1)="&lt;","&gt;",""))</f>
        <v>#REF!</v>
      </c>
      <c r="AH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59" s="24" t="e">
        <f>IF(LEFT('Results w relative recovery'!#REF!,1)="&lt;","",IF(LEFT('Results w relative recovery'!#REF!,1)="&lt;","&gt;",""))</f>
        <v>#REF!</v>
      </c>
      <c r="AJ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59" s="24" t="e">
        <f>IF(LEFT('Results w relative recovery'!#REF!,1)="&lt;","",IF(LEFT('Results w relative recovery'!#REF!,1)="&lt;","&gt;",""))</f>
        <v>#REF!</v>
      </c>
      <c r="AL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59" s="24" t="e">
        <f>IF(LEFT('Results w relative recovery'!#REF!,1)="&lt;","",IF(LEFT('Results w relative recovery'!#REF!,1)="&lt;","&gt;",""))</f>
        <v>#REF!</v>
      </c>
      <c r="AN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59" s="24" t="e">
        <f>IF(LEFT('Results w relative recovery'!#REF!,1)="&lt;","",IF(LEFT('Results w relative recovery'!#REF!,1)="&lt;","&gt;",""))</f>
        <v>#REF!</v>
      </c>
      <c r="AP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59" s="24" t="e">
        <f>IF(LEFT('Results w relative recovery'!#REF!,1)="&lt;","",IF(LEFT('Results w relative recovery'!#REF!,1)="&lt;","&gt;",""))</f>
        <v>#REF!</v>
      </c>
      <c r="AR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59" s="24" t="e">
        <f>IF(LEFT('Results w relative recovery'!#REF!,1)="&lt;","",IF(LEFT('Results w relative recovery'!#REF!,1)="&lt;","&gt;",""))</f>
        <v>#REF!</v>
      </c>
      <c r="AT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59" s="24" t="e">
        <f>IF(LEFT('Results w relative recovery'!#REF!,1)="&lt;","",IF(LEFT('Results w relative recovery'!#REF!,1)="&lt;","&gt;",""))</f>
        <v>#REF!</v>
      </c>
      <c r="AV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59" s="24"/>
      <c r="AX59" s="19"/>
      <c r="AY59" s="19" t="e">
        <f>IF(LEFT('Results w relative recovery'!#REF!,1)="&lt;","",IF(LEFT('Results w relative recovery'!#REF!,1)="&lt;","&gt;",""))</f>
        <v>#REF!</v>
      </c>
      <c r="AZ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59" s="19" t="e">
        <f>IF(LEFT('Results w relative recovery'!#REF!,1)="&lt;","",IF(LEFT('Results w relative recovery'!#REF!,1)="&lt;","&gt;",""))</f>
        <v>#REF!</v>
      </c>
      <c r="BB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59" s="24" t="e">
        <f>IF(LEFT('Results w relative recovery'!#REF!,1)="&lt;","",IF(LEFT('Results w relative recovery'!#REF!,1)="&lt;","&gt;",""))</f>
        <v>#REF!</v>
      </c>
      <c r="BD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59" s="24" t="e">
        <f>IF(LEFT('Results w relative recovery'!#REF!,1)="&lt;","",IF(LEFT('Results w relative recovery'!#REF!,1)="&lt;","&gt;",""))</f>
        <v>#REF!</v>
      </c>
      <c r="BF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59" s="24" t="e">
        <f>IF(LEFT('Results w relative recovery'!#REF!,1)="&lt;","",IF(LEFT('Results w relative recovery'!#REF!,1)="&lt;","&gt;",""))</f>
        <v>#REF!</v>
      </c>
      <c r="BH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59" s="24" t="e">
        <f>IF(LEFT('Results w relative recovery'!#REF!,1)="&lt;","",IF(LEFT('Results w relative recovery'!#REF!,1)="&lt;","&gt;",""))</f>
        <v>#REF!</v>
      </c>
      <c r="BJ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59" s="19" t="e">
        <f>IF(LEFT('Results w relative recovery'!#REF!,1)="&lt;","",IF(LEFT('Results w relative recovery'!#REF!,1)="&lt;","&gt;",""))</f>
        <v>#REF!</v>
      </c>
      <c r="BL59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59" s="23"/>
      <c r="BN59" s="23"/>
      <c r="BO59" s="22"/>
      <c r="BP59" s="19"/>
      <c r="BQ59" s="19"/>
      <c r="BR59" s="19"/>
      <c r="BS59" s="19"/>
      <c r="BT59" s="19"/>
      <c r="BU59" s="22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22"/>
      <c r="CH59" s="19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3"/>
      <c r="DD59" s="21"/>
      <c r="DE59" s="3"/>
      <c r="DF59" s="21"/>
      <c r="DG59" s="3"/>
      <c r="DH59" s="21"/>
      <c r="DI59" s="3"/>
      <c r="DJ59" s="21"/>
      <c r="DK59" s="3"/>
      <c r="DL59" s="21"/>
      <c r="DM59" s="3"/>
      <c r="DN59" s="21"/>
      <c r="DO59" s="3"/>
      <c r="DP59" s="21"/>
      <c r="DQ59" s="3"/>
      <c r="DR59" s="21"/>
      <c r="DS59" s="3"/>
      <c r="DT59" s="21"/>
      <c r="DU59" s="21" t="e">
        <f>IF(LEFT('Results w relative recovery'!#REF!,1)="&lt;","",IF(LEFT('Results w relative recovery'!#REF!,1)="&lt;","&gt;",""))</f>
        <v>#REF!</v>
      </c>
      <c r="DV5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59" s="21" t="e">
        <f>IF(LEFT('Results w relative recovery'!#REF!,1)="&lt;","",IF(LEFT('Results w relative recovery'!#REF!,1)="&lt;","&gt;",""))</f>
        <v>#REF!</v>
      </c>
      <c r="DX5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59" s="21" t="e">
        <f>IF(LEFT('Results w relative recovery'!#REF!,1)="&lt;","",IF(LEFT('Results w relative recovery'!#REF!,1)="&lt;","&gt;",""))</f>
        <v>#REF!</v>
      </c>
      <c r="DZ5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59" s="21" t="e">
        <f>IF(LEFT('Results w relative recovery'!#REF!,1)="&lt;","",IF(LEFT('Results w relative recovery'!#REF!,1)="&lt;","&gt;",""))</f>
        <v>#REF!</v>
      </c>
      <c r="EB5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59" s="21" t="e">
        <f>IF(LEFT('Results w relative recovery'!#REF!,1)="&lt;","",IF(LEFT('Results w relative recovery'!#REF!,1)="&lt;","&gt;",""))</f>
        <v>#REF!</v>
      </c>
      <c r="ED5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59" s="21" t="e">
        <f>IF(LEFT('Results w relative recovery'!#REF!,1)="&lt;","",IF(LEFT('Results w relative recovery'!#REF!,1)="&lt;","&gt;",""))</f>
        <v>#REF!</v>
      </c>
      <c r="EF5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59" s="21" t="e">
        <f>IF(LEFT('Results w relative recovery'!#REF!,1)="&lt;","",IF(LEFT('Results w relative recovery'!#REF!,1)="&lt;","&gt;",""))</f>
        <v>#REF!</v>
      </c>
      <c r="EH5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59" s="21" t="e">
        <f>IF(LEFT('Results w relative recovery'!#REF!,1)="&lt;","",IF(LEFT('Results w relative recovery'!#REF!,1)="&lt;","&gt;",""))</f>
        <v>#REF!</v>
      </c>
      <c r="EJ5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59" s="21" t="e">
        <f>IF(LEFT('Results w relative recovery'!#REF!,1)="&lt;","",IF(LEFT('Results w relative recovery'!#REF!,1)="&lt;","&gt;",""))</f>
        <v>#REF!</v>
      </c>
      <c r="EL59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59" s="21"/>
      <c r="EN59" s="21"/>
      <c r="EO59" s="21"/>
      <c r="EP59" s="21"/>
      <c r="EQ59" s="21"/>
      <c r="ER59" s="19"/>
      <c r="ES59" s="21"/>
      <c r="ET59" s="58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19"/>
      <c r="FM59" s="21"/>
      <c r="FN59" s="58"/>
      <c r="FO59" s="19"/>
      <c r="FP59" s="19"/>
      <c r="FQ59" s="20"/>
      <c r="FR59" s="20"/>
      <c r="FS59" s="20"/>
      <c r="FT59" s="20"/>
      <c r="FU59" s="20"/>
      <c r="FV59" s="20"/>
      <c r="FW59" s="20"/>
      <c r="FX59" s="20"/>
      <c r="FY59" s="19"/>
      <c r="FZ59" s="19"/>
      <c r="GA59" s="19"/>
      <c r="GB59" s="19"/>
      <c r="GC59" s="20"/>
      <c r="GD59" s="20"/>
      <c r="GE59" s="20"/>
      <c r="GF59" s="20"/>
      <c r="GG59" s="19"/>
      <c r="GH59" s="19"/>
      <c r="GI59" s="20"/>
      <c r="GJ59" s="20"/>
      <c r="GK59" s="20"/>
      <c r="GL59" s="20"/>
      <c r="GM59" s="20"/>
      <c r="GN59" s="20"/>
      <c r="GO59" s="20"/>
      <c r="GP59" s="20"/>
      <c r="GQ59" s="19"/>
      <c r="GR59" s="19"/>
      <c r="GS59" s="19"/>
      <c r="GT59" s="19"/>
      <c r="GU59" s="20"/>
      <c r="GV59" s="20"/>
      <c r="GW59" s="20"/>
      <c r="GX59" s="20"/>
      <c r="GY59" s="19"/>
      <c r="GZ59" s="19"/>
      <c r="HA59" s="20"/>
      <c r="HB59" s="20"/>
      <c r="HC59" s="20"/>
      <c r="HD59" s="20"/>
      <c r="HE59" s="20"/>
      <c r="HF59" s="20"/>
      <c r="HG59" s="20"/>
      <c r="HH59" s="20"/>
      <c r="HI59" s="19"/>
      <c r="HJ59" s="19"/>
    </row>
    <row r="60" spans="1:218" ht="15" x14ac:dyDescent="0.25">
      <c r="A60" s="12" t="s">
        <v>11</v>
      </c>
      <c r="B60" s="12"/>
      <c r="C60" s="24" t="e">
        <f>IF(LEFT('Results w relative recovery'!#REF!,1)="&lt;","",IF(LEFT('Results w relative recovery'!#REF!,1)="&lt;","&gt;",""))</f>
        <v>#REF!</v>
      </c>
      <c r="D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60" s="24" t="e">
        <f>IF(LEFT('Results w relative recovery'!#REF!,1)="&lt;","",IF(LEFT('Results w relative recovery'!#REF!,1)="&lt;","&gt;",""))</f>
        <v>#REF!</v>
      </c>
      <c r="F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60" s="24" t="e">
        <f>IF(LEFT('Results w relative recovery'!#REF!,1)="&lt;","",IF(LEFT('Results w relative recovery'!#REF!,1)="&lt;","&gt;",""))</f>
        <v>#REF!</v>
      </c>
      <c r="H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60" s="24" t="e">
        <f>IF(LEFT('Results w relative recovery'!#REF!,1)="&lt;","",IF(LEFT('Results w relative recovery'!#REF!,1)="&lt;","&gt;",""))</f>
        <v>#REF!</v>
      </c>
      <c r="J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60" s="24" t="e">
        <f>IF(LEFT('Results w relative recovery'!#REF!,1)="&lt;","",IF(LEFT('Results w relative recovery'!#REF!,1)="&lt;","&gt;",""))</f>
        <v>#REF!</v>
      </c>
      <c r="L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60" s="24" t="e">
        <f>IF(LEFT('Results w relative recovery'!#REF!,1)="&lt;","",IF(LEFT('Results w relative recovery'!#REF!,1)="&lt;","&gt;",""))</f>
        <v>#REF!</v>
      </c>
      <c r="N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60" s="24" t="e">
        <f>IF(LEFT('Results w relative recovery'!#REF!,1)="&lt;","",IF(LEFT('Results w relative recovery'!#REF!,1)="&lt;","&gt;",""))</f>
        <v>#REF!</v>
      </c>
      <c r="P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60" s="24" t="e">
        <f>IF(LEFT('Results w relative recovery'!#REF!,1)="&lt;","",IF(LEFT('Results w relative recovery'!#REF!,1)="&lt;","&gt;",""))</f>
        <v>#REF!</v>
      </c>
      <c r="R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60" s="24" t="e">
        <f>IF(LEFT('Results w relative recovery'!#REF!,1)="&lt;","",IF(LEFT('Results w relative recovery'!#REF!,1)="&lt;","&gt;",""))</f>
        <v>#REF!</v>
      </c>
      <c r="T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60" s="19"/>
      <c r="V60" s="19"/>
      <c r="W60" s="24" t="e">
        <f>IF(LEFT('Results w relative recovery'!#REF!,1)="&lt;","",IF(LEFT('Results w relative recovery'!#REF!,1)="&lt;","&gt;",""))</f>
        <v>#REF!</v>
      </c>
      <c r="X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60" s="24" t="e">
        <f>IF(LEFT('Results w relative recovery'!#REF!,1)="&lt;","",IF(LEFT('Results w relative recovery'!#REF!,1)="&lt;","&gt;",""))</f>
        <v>#REF!</v>
      </c>
      <c r="Z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60" s="24"/>
      <c r="AB60" s="19"/>
      <c r="AC60" s="24" t="e">
        <f>IF(LEFT('Results w relative recovery'!#REF!,1)="&lt;","",IF(LEFT('Results w relative recovery'!#REF!,1)="&lt;","&gt;",""))</f>
        <v>#REF!</v>
      </c>
      <c r="AD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60" s="19" t="e">
        <f>IF(LEFT('Results w relative recovery'!#REF!,1)="&lt;","",IF(LEFT('Results w relative recovery'!#REF!,1)="&lt;","&gt;",""))</f>
        <v>#REF!</v>
      </c>
      <c r="AF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60" s="24" t="e">
        <f>IF(LEFT('Results w relative recovery'!#REF!,1)="&lt;","",IF(LEFT('Results w relative recovery'!#REF!,1)="&lt;","&gt;",""))</f>
        <v>#REF!</v>
      </c>
      <c r="AH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60" s="24" t="e">
        <f>IF(LEFT('Results w relative recovery'!#REF!,1)="&lt;","",IF(LEFT('Results w relative recovery'!#REF!,1)="&lt;","&gt;",""))</f>
        <v>#REF!</v>
      </c>
      <c r="AJ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60" s="24" t="e">
        <f>IF(LEFT('Results w relative recovery'!#REF!,1)="&lt;","",IF(LEFT('Results w relative recovery'!#REF!,1)="&lt;","&gt;",""))</f>
        <v>#REF!</v>
      </c>
      <c r="AL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60" s="24" t="e">
        <f>IF(LEFT('Results w relative recovery'!#REF!,1)="&lt;","",IF(LEFT('Results w relative recovery'!#REF!,1)="&lt;","&gt;",""))</f>
        <v>#REF!</v>
      </c>
      <c r="AN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60" s="24" t="e">
        <f>IF(LEFT('Results w relative recovery'!#REF!,1)="&lt;","",IF(LEFT('Results w relative recovery'!#REF!,1)="&lt;","&gt;",""))</f>
        <v>#REF!</v>
      </c>
      <c r="AP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60" s="24" t="e">
        <f>IF(LEFT('Results w relative recovery'!#REF!,1)="&lt;","",IF(LEFT('Results w relative recovery'!#REF!,1)="&lt;","&gt;",""))</f>
        <v>#REF!</v>
      </c>
      <c r="AR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60" s="24" t="e">
        <f>IF(LEFT('Results w relative recovery'!#REF!,1)="&lt;","",IF(LEFT('Results w relative recovery'!#REF!,1)="&lt;","&gt;",""))</f>
        <v>#REF!</v>
      </c>
      <c r="AT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60" s="24" t="e">
        <f>IF(LEFT('Results w relative recovery'!#REF!,1)="&lt;","",IF(LEFT('Results w relative recovery'!#REF!,1)="&lt;","&gt;",""))</f>
        <v>#REF!</v>
      </c>
      <c r="AV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60" s="24"/>
      <c r="AX60" s="19"/>
      <c r="AY60" s="19" t="e">
        <f>IF(LEFT('Results w relative recovery'!#REF!,1)="&lt;","",IF(LEFT('Results w relative recovery'!#REF!,1)="&lt;","&gt;",""))</f>
        <v>#REF!</v>
      </c>
      <c r="AZ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60" s="19" t="e">
        <f>IF(LEFT('Results w relative recovery'!#REF!,1)="&lt;","",IF(LEFT('Results w relative recovery'!#REF!,1)="&lt;","&gt;",""))</f>
        <v>#REF!</v>
      </c>
      <c r="BB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60" s="24" t="e">
        <f>IF(LEFT('Results w relative recovery'!#REF!,1)="&lt;","",IF(LEFT('Results w relative recovery'!#REF!,1)="&lt;","&gt;",""))</f>
        <v>#REF!</v>
      </c>
      <c r="BD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60" s="24" t="e">
        <f>IF(LEFT('Results w relative recovery'!#REF!,1)="&lt;","",IF(LEFT('Results w relative recovery'!#REF!,1)="&lt;","&gt;",""))</f>
        <v>#REF!</v>
      </c>
      <c r="BF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60" s="24" t="e">
        <f>IF(LEFT('Results w relative recovery'!#REF!,1)="&lt;","",IF(LEFT('Results w relative recovery'!#REF!,1)="&lt;","&gt;",""))</f>
        <v>#REF!</v>
      </c>
      <c r="BH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60" s="24" t="e">
        <f>IF(LEFT('Results w relative recovery'!#REF!,1)="&lt;","",IF(LEFT('Results w relative recovery'!#REF!,1)="&lt;","&gt;",""))</f>
        <v>#REF!</v>
      </c>
      <c r="BJ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60" s="19" t="e">
        <f>IF(LEFT('Results w relative recovery'!#REF!,1)="&lt;","",IF(LEFT('Results w relative recovery'!#REF!,1)="&lt;","&gt;",""))</f>
        <v>#REF!</v>
      </c>
      <c r="BL60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60" s="23"/>
      <c r="BN60" s="23"/>
      <c r="BO60" s="22"/>
      <c r="BP60" s="19"/>
      <c r="BQ60" s="19"/>
      <c r="BR60" s="19"/>
      <c r="BS60" s="19"/>
      <c r="BT60" s="19"/>
      <c r="BU60" s="22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22"/>
      <c r="CH60" s="19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D60" s="21"/>
      <c r="DF60" s="21"/>
      <c r="DH60" s="21"/>
      <c r="DJ60" s="21"/>
      <c r="DL60" s="21"/>
      <c r="DN60" s="21"/>
      <c r="DP60" s="21"/>
      <c r="DR60" s="21"/>
      <c r="DT60" s="21"/>
      <c r="DU60" s="21" t="e">
        <f>IF(LEFT('Results w relative recovery'!#REF!,1)="&lt;","",IF(LEFT('Results w relative recovery'!#REF!,1)="&lt;","&gt;",""))</f>
        <v>#REF!</v>
      </c>
      <c r="DV6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60" s="21" t="e">
        <f>IF(LEFT('Results w relative recovery'!#REF!,1)="&lt;","",IF(LEFT('Results w relative recovery'!#REF!,1)="&lt;","&gt;",""))</f>
        <v>#REF!</v>
      </c>
      <c r="DX6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60" s="21" t="e">
        <f>IF(LEFT('Results w relative recovery'!#REF!,1)="&lt;","",IF(LEFT('Results w relative recovery'!#REF!,1)="&lt;","&gt;",""))</f>
        <v>#REF!</v>
      </c>
      <c r="DZ6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60" s="21" t="e">
        <f>IF(LEFT('Results w relative recovery'!#REF!,1)="&lt;","",IF(LEFT('Results w relative recovery'!#REF!,1)="&lt;","&gt;",""))</f>
        <v>#REF!</v>
      </c>
      <c r="EB6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60" s="21" t="e">
        <f>IF(LEFT('Results w relative recovery'!#REF!,1)="&lt;","",IF(LEFT('Results w relative recovery'!#REF!,1)="&lt;","&gt;",""))</f>
        <v>#REF!</v>
      </c>
      <c r="ED6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60" s="21" t="e">
        <f>IF(LEFT('Results w relative recovery'!#REF!,1)="&lt;","",IF(LEFT('Results w relative recovery'!#REF!,1)="&lt;","&gt;",""))</f>
        <v>#REF!</v>
      </c>
      <c r="EF6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60" s="21" t="e">
        <f>IF(LEFT('Results w relative recovery'!#REF!,1)="&lt;","",IF(LEFT('Results w relative recovery'!#REF!,1)="&lt;","&gt;",""))</f>
        <v>#REF!</v>
      </c>
      <c r="EH6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60" s="21" t="e">
        <f>IF(LEFT('Results w relative recovery'!#REF!,1)="&lt;","",IF(LEFT('Results w relative recovery'!#REF!,1)="&lt;","&gt;",""))</f>
        <v>#REF!</v>
      </c>
      <c r="EJ6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60" s="21" t="e">
        <f>IF(LEFT('Results w relative recovery'!#REF!,1)="&lt;","",IF(LEFT('Results w relative recovery'!#REF!,1)="&lt;","&gt;",""))</f>
        <v>#REF!</v>
      </c>
      <c r="EL60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60" s="21"/>
      <c r="EN60" s="21"/>
      <c r="EO60" s="21"/>
      <c r="EP60" s="21"/>
      <c r="EQ60" s="21"/>
      <c r="ER60" s="19"/>
      <c r="ES60" s="21"/>
      <c r="ET60" s="58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19"/>
      <c r="FM60" s="21"/>
      <c r="FN60" s="58"/>
      <c r="FO60" s="19"/>
      <c r="FP60" s="19"/>
      <c r="FQ60" s="20"/>
      <c r="FR60" s="20"/>
      <c r="FS60" s="20"/>
      <c r="FT60" s="20"/>
      <c r="FU60" s="20"/>
      <c r="FV60" s="20"/>
      <c r="FW60" s="20"/>
      <c r="FX60" s="20"/>
      <c r="FY60" s="19"/>
      <c r="FZ60" s="19"/>
      <c r="GA60" s="19"/>
      <c r="GB60" s="19"/>
      <c r="GC60" s="20"/>
      <c r="GD60" s="20"/>
      <c r="GE60" s="20"/>
      <c r="GF60" s="20"/>
      <c r="GG60" s="19"/>
      <c r="GH60" s="19"/>
      <c r="GI60" s="20"/>
      <c r="GJ60" s="20"/>
      <c r="GK60" s="20"/>
      <c r="GL60" s="20"/>
      <c r="GM60" s="20"/>
      <c r="GN60" s="20"/>
      <c r="GO60" s="20"/>
      <c r="GP60" s="20"/>
      <c r="GQ60" s="19"/>
      <c r="GR60" s="19"/>
      <c r="GS60" s="19"/>
      <c r="GT60" s="19"/>
      <c r="GU60" s="20"/>
      <c r="GV60" s="20"/>
      <c r="GW60" s="20"/>
      <c r="GX60" s="20"/>
      <c r="GY60" s="19"/>
      <c r="GZ60" s="19"/>
      <c r="HA60" s="20"/>
      <c r="HB60" s="20"/>
      <c r="HC60" s="20"/>
      <c r="HD60" s="20"/>
      <c r="HE60" s="20"/>
      <c r="HF60" s="20"/>
      <c r="HG60" s="20"/>
      <c r="HH60" s="20"/>
      <c r="HI60" s="19"/>
      <c r="HJ60" s="19"/>
    </row>
    <row r="61" spans="1:218" ht="15" x14ac:dyDescent="0.25">
      <c r="A61" s="12" t="s">
        <v>67</v>
      </c>
      <c r="B61" s="12">
        <v>2</v>
      </c>
      <c r="C61" s="24" t="e">
        <f>IF(LEFT('Results w relative recovery'!#REF!,1)="&lt;","",IF(LEFT('Results w relative recovery'!#REF!,1)="&lt;","&gt;",""))</f>
        <v>#REF!</v>
      </c>
      <c r="D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61" s="24" t="e">
        <f>IF(LEFT('Results w relative recovery'!#REF!,1)="&lt;","",IF(LEFT('Results w relative recovery'!#REF!,1)="&lt;","&gt;",""))</f>
        <v>#REF!</v>
      </c>
      <c r="F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61" s="24" t="e">
        <f>IF(LEFT('Results w relative recovery'!#REF!,1)="&lt;","",IF(LEFT('Results w relative recovery'!#REF!,1)="&lt;","&gt;",""))</f>
        <v>#REF!</v>
      </c>
      <c r="H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61" s="24" t="e">
        <f>IF(LEFT('Results w relative recovery'!#REF!,1)="&lt;","",IF(LEFT('Results w relative recovery'!#REF!,1)="&lt;","&gt;",""))</f>
        <v>#REF!</v>
      </c>
      <c r="J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61" s="24" t="e">
        <f>IF(LEFT('Results w relative recovery'!#REF!,1)="&lt;","",IF(LEFT('Results w relative recovery'!#REF!,1)="&lt;","&gt;",""))</f>
        <v>#REF!</v>
      </c>
      <c r="L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61" s="24" t="e">
        <f>IF(LEFT('Results w relative recovery'!#REF!,1)="&lt;","",IF(LEFT('Results w relative recovery'!#REF!,1)="&lt;","&gt;",""))</f>
        <v>#REF!</v>
      </c>
      <c r="N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61" s="24" t="e">
        <f>IF(LEFT('Results w relative recovery'!#REF!,1)="&lt;","",IF(LEFT('Results w relative recovery'!#REF!,1)="&lt;","&gt;",""))</f>
        <v>#REF!</v>
      </c>
      <c r="P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61" s="24" t="e">
        <f>IF(LEFT('Results w relative recovery'!#REF!,1)="&lt;","",IF(LEFT('Results w relative recovery'!#REF!,1)="&lt;","&gt;",""))</f>
        <v>#REF!</v>
      </c>
      <c r="R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61" s="24" t="e">
        <f>IF(LEFT('Results w relative recovery'!#REF!,1)="&lt;","",IF(LEFT('Results w relative recovery'!#REF!,1)="&lt;","&gt;",""))</f>
        <v>#REF!</v>
      </c>
      <c r="T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61" s="19"/>
      <c r="V61" s="19"/>
      <c r="W61" s="24" t="e">
        <f>IF(LEFT('Results w relative recovery'!#REF!,1)="&lt;","",IF(LEFT('Results w relative recovery'!#REF!,1)="&lt;","&gt;",""))</f>
        <v>#REF!</v>
      </c>
      <c r="X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61" s="24" t="e">
        <f>IF(LEFT('Results w relative recovery'!#REF!,1)="&lt;","",IF(LEFT('Results w relative recovery'!#REF!,1)="&lt;","&gt;",""))</f>
        <v>#REF!</v>
      </c>
      <c r="Z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61" s="24"/>
      <c r="AB61" s="19"/>
      <c r="AC61" s="24" t="e">
        <f>IF(LEFT('Results w relative recovery'!#REF!,1)="&lt;","",IF(LEFT('Results w relative recovery'!#REF!,1)="&lt;","&gt;",""))</f>
        <v>#REF!</v>
      </c>
      <c r="AD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61" s="19" t="e">
        <f>IF(LEFT('Results w relative recovery'!#REF!,1)="&lt;","",IF(LEFT('Results w relative recovery'!#REF!,1)="&lt;","&gt;",""))</f>
        <v>#REF!</v>
      </c>
      <c r="AF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61" s="24" t="e">
        <f>IF(LEFT('Results w relative recovery'!#REF!,1)="&lt;","",IF(LEFT('Results w relative recovery'!#REF!,1)="&lt;","&gt;",""))</f>
        <v>#REF!</v>
      </c>
      <c r="AH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61" s="24" t="e">
        <f>IF(LEFT('Results w relative recovery'!#REF!,1)="&lt;","",IF(LEFT('Results w relative recovery'!#REF!,1)="&lt;","&gt;",""))</f>
        <v>#REF!</v>
      </c>
      <c r="AJ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61" s="24" t="e">
        <f>IF(LEFT('Results w relative recovery'!#REF!,1)="&lt;","",IF(LEFT('Results w relative recovery'!#REF!,1)="&lt;","&gt;",""))</f>
        <v>#REF!</v>
      </c>
      <c r="AL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61" s="24" t="e">
        <f>IF(LEFT('Results w relative recovery'!#REF!,1)="&lt;","",IF(LEFT('Results w relative recovery'!#REF!,1)="&lt;","&gt;",""))</f>
        <v>#REF!</v>
      </c>
      <c r="AN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61" s="24" t="e">
        <f>IF(LEFT('Results w relative recovery'!#REF!,1)="&lt;","",IF(LEFT('Results w relative recovery'!#REF!,1)="&lt;","&gt;",""))</f>
        <v>#REF!</v>
      </c>
      <c r="AP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61" s="24" t="e">
        <f>IF(LEFT('Results w relative recovery'!#REF!,1)="&lt;","",IF(LEFT('Results w relative recovery'!#REF!,1)="&lt;","&gt;",""))</f>
        <v>#REF!</v>
      </c>
      <c r="AR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61" s="24" t="e">
        <f>IF(LEFT('Results w relative recovery'!#REF!,1)="&lt;","",IF(LEFT('Results w relative recovery'!#REF!,1)="&lt;","&gt;",""))</f>
        <v>#REF!</v>
      </c>
      <c r="AT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61" s="24" t="e">
        <f>IF(LEFT('Results w relative recovery'!#REF!,1)="&lt;","",IF(LEFT('Results w relative recovery'!#REF!,1)="&lt;","&gt;",""))</f>
        <v>#REF!</v>
      </c>
      <c r="AV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61" s="24"/>
      <c r="AX61" s="19"/>
      <c r="AY61" s="19" t="e">
        <f>IF(LEFT('Results w relative recovery'!#REF!,1)="&lt;","",IF(LEFT('Results w relative recovery'!#REF!,1)="&lt;","&gt;",""))</f>
        <v>#REF!</v>
      </c>
      <c r="AZ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61" s="19" t="e">
        <f>IF(LEFT('Results w relative recovery'!#REF!,1)="&lt;","",IF(LEFT('Results w relative recovery'!#REF!,1)="&lt;","&gt;",""))</f>
        <v>#REF!</v>
      </c>
      <c r="BB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61" s="24" t="e">
        <f>IF(LEFT('Results w relative recovery'!#REF!,1)="&lt;","",IF(LEFT('Results w relative recovery'!#REF!,1)="&lt;","&gt;",""))</f>
        <v>#REF!</v>
      </c>
      <c r="BD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61" s="24" t="e">
        <f>IF(LEFT('Results w relative recovery'!#REF!,1)="&lt;","",IF(LEFT('Results w relative recovery'!#REF!,1)="&lt;","&gt;",""))</f>
        <v>#REF!</v>
      </c>
      <c r="BF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61" s="24" t="e">
        <f>IF(LEFT('Results w relative recovery'!#REF!,1)="&lt;","",IF(LEFT('Results w relative recovery'!#REF!,1)="&lt;","&gt;",""))</f>
        <v>#REF!</v>
      </c>
      <c r="BH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61" s="24" t="e">
        <f>IF(LEFT('Results w relative recovery'!#REF!,1)="&lt;","",IF(LEFT('Results w relative recovery'!#REF!,1)="&lt;","&gt;",""))</f>
        <v>#REF!</v>
      </c>
      <c r="BJ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61" s="19" t="e">
        <f>IF(LEFT('Results w relative recovery'!#REF!,1)="&lt;","",IF(LEFT('Results w relative recovery'!#REF!,1)="&lt;","&gt;",""))</f>
        <v>#REF!</v>
      </c>
      <c r="BL61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61" s="23"/>
      <c r="BN61" s="23"/>
      <c r="BO61" s="22"/>
      <c r="BP61" s="19"/>
      <c r="BQ61" s="19"/>
      <c r="BR61" s="19"/>
      <c r="BS61" s="19"/>
      <c r="BT61" s="19"/>
      <c r="BU61" s="22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22"/>
      <c r="CH61" s="19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D61" s="21"/>
      <c r="DF61" s="21"/>
      <c r="DH61" s="21"/>
      <c r="DJ61" s="21"/>
      <c r="DL61" s="21"/>
      <c r="DN61" s="21"/>
      <c r="DP61" s="21"/>
      <c r="DR61" s="21"/>
      <c r="DT61" s="21"/>
      <c r="DU61" s="21" t="e">
        <f>IF(LEFT('Results w relative recovery'!#REF!,1)="&lt;","",IF(LEFT('Results w relative recovery'!#REF!,1)="&lt;","&gt;",""))</f>
        <v>#REF!</v>
      </c>
      <c r="DV6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61" s="21" t="e">
        <f>IF(LEFT('Results w relative recovery'!#REF!,1)="&lt;","",IF(LEFT('Results w relative recovery'!#REF!,1)="&lt;","&gt;",""))</f>
        <v>#REF!</v>
      </c>
      <c r="DX6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61" s="21" t="e">
        <f>IF(LEFT('Results w relative recovery'!#REF!,1)="&lt;","",IF(LEFT('Results w relative recovery'!#REF!,1)="&lt;","&gt;",""))</f>
        <v>#REF!</v>
      </c>
      <c r="DZ6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61" s="21" t="e">
        <f>IF(LEFT('Results w relative recovery'!#REF!,1)="&lt;","",IF(LEFT('Results w relative recovery'!#REF!,1)="&lt;","&gt;",""))</f>
        <v>#REF!</v>
      </c>
      <c r="EB6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61" s="21" t="e">
        <f>IF(LEFT('Results w relative recovery'!#REF!,1)="&lt;","",IF(LEFT('Results w relative recovery'!#REF!,1)="&lt;","&gt;",""))</f>
        <v>#REF!</v>
      </c>
      <c r="ED6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61" s="21" t="e">
        <f>IF(LEFT('Results w relative recovery'!#REF!,1)="&lt;","",IF(LEFT('Results w relative recovery'!#REF!,1)="&lt;","&gt;",""))</f>
        <v>#REF!</v>
      </c>
      <c r="EF6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61" s="21" t="e">
        <f>IF(LEFT('Results w relative recovery'!#REF!,1)="&lt;","",IF(LEFT('Results w relative recovery'!#REF!,1)="&lt;","&gt;",""))</f>
        <v>#REF!</v>
      </c>
      <c r="EH6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61" s="21" t="e">
        <f>IF(LEFT('Results w relative recovery'!#REF!,1)="&lt;","",IF(LEFT('Results w relative recovery'!#REF!,1)="&lt;","&gt;",""))</f>
        <v>#REF!</v>
      </c>
      <c r="EJ6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61" s="21" t="e">
        <f>IF(LEFT('Results w relative recovery'!#REF!,1)="&lt;","",IF(LEFT('Results w relative recovery'!#REF!,1)="&lt;","&gt;",""))</f>
        <v>#REF!</v>
      </c>
      <c r="EL61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61" s="21"/>
      <c r="EN61" s="21"/>
      <c r="EO61" s="21"/>
      <c r="EP61" s="21"/>
      <c r="EQ61" s="21"/>
      <c r="ER61" s="19"/>
      <c r="ES61" s="21"/>
      <c r="ET61" s="59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19"/>
      <c r="FM61" s="21"/>
      <c r="FN61" s="58"/>
      <c r="FO61" s="19"/>
      <c r="FP61" s="19"/>
      <c r="FQ61" s="20"/>
      <c r="FR61" s="20"/>
      <c r="FS61" s="20"/>
      <c r="FT61" s="20"/>
      <c r="FU61" s="20"/>
      <c r="FV61" s="20"/>
      <c r="FW61" s="20"/>
      <c r="FX61" s="20"/>
      <c r="FY61" s="19"/>
      <c r="FZ61" s="19"/>
      <c r="GA61" s="19"/>
      <c r="GB61" s="19"/>
      <c r="GC61" s="20"/>
      <c r="GD61" s="20"/>
      <c r="GE61" s="20"/>
      <c r="GF61" s="20"/>
      <c r="GG61" s="19"/>
      <c r="GH61" s="19"/>
      <c r="GI61" s="20"/>
      <c r="GJ61" s="20"/>
      <c r="GK61" s="20"/>
      <c r="GL61" s="20"/>
      <c r="GM61" s="20"/>
      <c r="GN61" s="20"/>
      <c r="GO61" s="20"/>
      <c r="GP61" s="20"/>
      <c r="GQ61" s="19"/>
      <c r="GR61" s="19"/>
      <c r="GS61" s="19"/>
      <c r="GT61" s="19"/>
      <c r="GU61" s="20"/>
      <c r="GV61" s="20"/>
      <c r="GW61" s="20"/>
      <c r="GX61" s="20"/>
      <c r="GY61" s="19"/>
      <c r="GZ61" s="19"/>
      <c r="HA61" s="20"/>
      <c r="HB61" s="20"/>
      <c r="HC61" s="20"/>
      <c r="HD61" s="20"/>
      <c r="HE61" s="20"/>
      <c r="HF61" s="20"/>
      <c r="HG61" s="20"/>
      <c r="HH61" s="20"/>
      <c r="HI61" s="19"/>
      <c r="HJ61" s="19"/>
    </row>
    <row r="62" spans="1:218" ht="15" x14ac:dyDescent="0.25">
      <c r="A62" s="12" t="s">
        <v>68</v>
      </c>
      <c r="B62" s="12">
        <v>3</v>
      </c>
      <c r="C62" s="24" t="e">
        <f>IF(LEFT('Results w relative recovery'!#REF!,1)="&lt;","",IF(LEFT('Results w relative recovery'!#REF!,1)="&lt;","&gt;",""))</f>
        <v>#REF!</v>
      </c>
      <c r="D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62" s="24" t="e">
        <f>IF(LEFT('Results w relative recovery'!#REF!,1)="&lt;","",IF(LEFT('Results w relative recovery'!#REF!,1)="&lt;","&gt;",""))</f>
        <v>#REF!</v>
      </c>
      <c r="F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62" s="24" t="e">
        <f>IF(LEFT('Results w relative recovery'!#REF!,1)="&lt;","",IF(LEFT('Results w relative recovery'!#REF!,1)="&lt;","&gt;",""))</f>
        <v>#REF!</v>
      </c>
      <c r="H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62" s="24" t="e">
        <f>IF(LEFT('Results w relative recovery'!#REF!,1)="&lt;","",IF(LEFT('Results w relative recovery'!#REF!,1)="&lt;","&gt;",""))</f>
        <v>#REF!</v>
      </c>
      <c r="J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62" s="24" t="e">
        <f>IF(LEFT('Results w relative recovery'!#REF!,1)="&lt;","",IF(LEFT('Results w relative recovery'!#REF!,1)="&lt;","&gt;",""))</f>
        <v>#REF!</v>
      </c>
      <c r="L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62" s="24" t="e">
        <f>IF(LEFT('Results w relative recovery'!#REF!,1)="&lt;","",IF(LEFT('Results w relative recovery'!#REF!,1)="&lt;","&gt;",""))</f>
        <v>#REF!</v>
      </c>
      <c r="N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62" s="24" t="e">
        <f>IF(LEFT('Results w relative recovery'!#REF!,1)="&lt;","",IF(LEFT('Results w relative recovery'!#REF!,1)="&lt;","&gt;",""))</f>
        <v>#REF!</v>
      </c>
      <c r="P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62" s="24" t="e">
        <f>IF(LEFT('Results w relative recovery'!#REF!,1)="&lt;","",IF(LEFT('Results w relative recovery'!#REF!,1)="&lt;","&gt;",""))</f>
        <v>#REF!</v>
      </c>
      <c r="R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62" s="24" t="e">
        <f>IF(LEFT('Results w relative recovery'!#REF!,1)="&lt;","",IF(LEFT('Results w relative recovery'!#REF!,1)="&lt;","&gt;",""))</f>
        <v>#REF!</v>
      </c>
      <c r="T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62" s="19"/>
      <c r="V62" s="19"/>
      <c r="W62" s="24" t="e">
        <f>IF(LEFT('Results w relative recovery'!#REF!,1)="&lt;","",IF(LEFT('Results w relative recovery'!#REF!,1)="&lt;","&gt;",""))</f>
        <v>#REF!</v>
      </c>
      <c r="X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62" s="24" t="e">
        <f>IF(LEFT('Results w relative recovery'!#REF!,1)="&lt;","",IF(LEFT('Results w relative recovery'!#REF!,1)="&lt;","&gt;",""))</f>
        <v>#REF!</v>
      </c>
      <c r="Z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62" s="24"/>
      <c r="AB62" s="19"/>
      <c r="AC62" s="24" t="e">
        <f>IF(LEFT('Results w relative recovery'!#REF!,1)="&lt;","",IF(LEFT('Results w relative recovery'!#REF!,1)="&lt;","&gt;",""))</f>
        <v>#REF!</v>
      </c>
      <c r="AD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62" s="19" t="e">
        <f>IF(LEFT('Results w relative recovery'!#REF!,1)="&lt;","",IF(LEFT('Results w relative recovery'!#REF!,1)="&lt;","&gt;",""))</f>
        <v>#REF!</v>
      </c>
      <c r="AF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62" s="24" t="e">
        <f>IF(LEFT('Results w relative recovery'!#REF!,1)="&lt;","",IF(LEFT('Results w relative recovery'!#REF!,1)="&lt;","&gt;",""))</f>
        <v>#REF!</v>
      </c>
      <c r="AH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62" s="24" t="e">
        <f>IF(LEFT('Results w relative recovery'!#REF!,1)="&lt;","",IF(LEFT('Results w relative recovery'!#REF!,1)="&lt;","&gt;",""))</f>
        <v>#REF!</v>
      </c>
      <c r="AJ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62" s="24" t="e">
        <f>IF(LEFT('Results w relative recovery'!#REF!,1)="&lt;","",IF(LEFT('Results w relative recovery'!#REF!,1)="&lt;","&gt;",""))</f>
        <v>#REF!</v>
      </c>
      <c r="AL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62" s="24" t="e">
        <f>IF(LEFT('Results w relative recovery'!#REF!,1)="&lt;","",IF(LEFT('Results w relative recovery'!#REF!,1)="&lt;","&gt;",""))</f>
        <v>#REF!</v>
      </c>
      <c r="AN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62" s="24" t="e">
        <f>IF(LEFT('Results w relative recovery'!#REF!,1)="&lt;","",IF(LEFT('Results w relative recovery'!#REF!,1)="&lt;","&gt;",""))</f>
        <v>#REF!</v>
      </c>
      <c r="AP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62" s="24" t="e">
        <f>IF(LEFT('Results w relative recovery'!#REF!,1)="&lt;","",IF(LEFT('Results w relative recovery'!#REF!,1)="&lt;","&gt;",""))</f>
        <v>#REF!</v>
      </c>
      <c r="AR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62" s="24" t="e">
        <f>IF(LEFT('Results w relative recovery'!#REF!,1)="&lt;","",IF(LEFT('Results w relative recovery'!#REF!,1)="&lt;","&gt;",""))</f>
        <v>#REF!</v>
      </c>
      <c r="AT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62" s="24" t="e">
        <f>IF(LEFT('Results w relative recovery'!#REF!,1)="&lt;","",IF(LEFT('Results w relative recovery'!#REF!,1)="&lt;","&gt;",""))</f>
        <v>#REF!</v>
      </c>
      <c r="AV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62" s="24"/>
      <c r="AX62" s="19"/>
      <c r="AY62" s="19" t="e">
        <f>IF(LEFT('Results w relative recovery'!#REF!,1)="&lt;","",IF(LEFT('Results w relative recovery'!#REF!,1)="&lt;","&gt;",""))</f>
        <v>#REF!</v>
      </c>
      <c r="AZ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62" s="19" t="e">
        <f>IF(LEFT('Results w relative recovery'!#REF!,1)="&lt;","",IF(LEFT('Results w relative recovery'!#REF!,1)="&lt;","&gt;",""))</f>
        <v>#REF!</v>
      </c>
      <c r="BB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62" s="24" t="e">
        <f>IF(LEFT('Results w relative recovery'!#REF!,1)="&lt;","",IF(LEFT('Results w relative recovery'!#REF!,1)="&lt;","&gt;",""))</f>
        <v>#REF!</v>
      </c>
      <c r="BD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62" s="24" t="e">
        <f>IF(LEFT('Results w relative recovery'!#REF!,1)="&lt;","",IF(LEFT('Results w relative recovery'!#REF!,1)="&lt;","&gt;",""))</f>
        <v>#REF!</v>
      </c>
      <c r="BF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62" s="24" t="e">
        <f>IF(LEFT('Results w relative recovery'!#REF!,1)="&lt;","",IF(LEFT('Results w relative recovery'!#REF!,1)="&lt;","&gt;",""))</f>
        <v>#REF!</v>
      </c>
      <c r="BH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62" s="24" t="e">
        <f>IF(LEFT('Results w relative recovery'!#REF!,1)="&lt;","",IF(LEFT('Results w relative recovery'!#REF!,1)="&lt;","&gt;",""))</f>
        <v>#REF!</v>
      </c>
      <c r="BJ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62" s="19" t="e">
        <f>IF(LEFT('Results w relative recovery'!#REF!,1)="&lt;","",IF(LEFT('Results w relative recovery'!#REF!,1)="&lt;","&gt;",""))</f>
        <v>#REF!</v>
      </c>
      <c r="BL62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62" s="23"/>
      <c r="BN62" s="23"/>
      <c r="BO62" s="22"/>
      <c r="BP62" s="19"/>
      <c r="BQ62" s="19"/>
      <c r="BR62" s="19"/>
      <c r="BS62" s="19"/>
      <c r="BT62" s="19"/>
      <c r="BU62" s="22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22"/>
      <c r="CH62" s="19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D62" s="21"/>
      <c r="DF62" s="21"/>
      <c r="DH62" s="21"/>
      <c r="DJ62" s="21"/>
      <c r="DL62" s="21"/>
      <c r="DN62" s="21"/>
      <c r="DP62" s="21"/>
      <c r="DR62" s="21"/>
      <c r="DT62" s="21"/>
      <c r="DU62" s="21" t="e">
        <f>IF(LEFT('Results w relative recovery'!#REF!,1)="&lt;","",IF(LEFT('Results w relative recovery'!#REF!,1)="&lt;","&gt;",""))</f>
        <v>#REF!</v>
      </c>
      <c r="DV6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62" s="21" t="e">
        <f>IF(LEFT('Results w relative recovery'!#REF!,1)="&lt;","",IF(LEFT('Results w relative recovery'!#REF!,1)="&lt;","&gt;",""))</f>
        <v>#REF!</v>
      </c>
      <c r="DX6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62" s="21" t="e">
        <f>IF(LEFT('Results w relative recovery'!#REF!,1)="&lt;","",IF(LEFT('Results w relative recovery'!#REF!,1)="&lt;","&gt;",""))</f>
        <v>#REF!</v>
      </c>
      <c r="DZ6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62" s="21" t="e">
        <f>IF(LEFT('Results w relative recovery'!#REF!,1)="&lt;","",IF(LEFT('Results w relative recovery'!#REF!,1)="&lt;","&gt;",""))</f>
        <v>#REF!</v>
      </c>
      <c r="EB6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62" s="21" t="e">
        <f>IF(LEFT('Results w relative recovery'!#REF!,1)="&lt;","",IF(LEFT('Results w relative recovery'!#REF!,1)="&lt;","&gt;",""))</f>
        <v>#REF!</v>
      </c>
      <c r="ED6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62" s="21" t="e">
        <f>IF(LEFT('Results w relative recovery'!#REF!,1)="&lt;","",IF(LEFT('Results w relative recovery'!#REF!,1)="&lt;","&gt;",""))</f>
        <v>#REF!</v>
      </c>
      <c r="EF6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62" s="21" t="e">
        <f>IF(LEFT('Results w relative recovery'!#REF!,1)="&lt;","",IF(LEFT('Results w relative recovery'!#REF!,1)="&lt;","&gt;",""))</f>
        <v>#REF!</v>
      </c>
      <c r="EH6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62" s="21" t="e">
        <f>IF(LEFT('Results w relative recovery'!#REF!,1)="&lt;","",IF(LEFT('Results w relative recovery'!#REF!,1)="&lt;","&gt;",""))</f>
        <v>#REF!</v>
      </c>
      <c r="EJ6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62" s="21" t="e">
        <f>IF(LEFT('Results w relative recovery'!#REF!,1)="&lt;","",IF(LEFT('Results w relative recovery'!#REF!,1)="&lt;","&gt;",""))</f>
        <v>#REF!</v>
      </c>
      <c r="EL62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62" s="21"/>
      <c r="EN62" s="21"/>
      <c r="EO62" s="21"/>
      <c r="EP62" s="21"/>
      <c r="EQ62" s="21"/>
      <c r="ER62" s="19"/>
      <c r="ES62" s="21"/>
      <c r="ET62" s="58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19"/>
      <c r="FM62" s="21"/>
      <c r="FN62" s="58"/>
      <c r="FO62" s="19"/>
      <c r="FP62" s="19"/>
      <c r="FQ62" s="20"/>
      <c r="FR62" s="20"/>
      <c r="FS62" s="20"/>
      <c r="FT62" s="20"/>
      <c r="FU62" s="20"/>
      <c r="FV62" s="20"/>
      <c r="FW62" s="20"/>
      <c r="FX62" s="20"/>
      <c r="FY62" s="19"/>
      <c r="FZ62" s="19"/>
      <c r="GA62" s="19"/>
      <c r="GB62" s="19"/>
      <c r="GC62" s="20"/>
      <c r="GD62" s="20"/>
      <c r="GE62" s="20"/>
      <c r="GF62" s="20"/>
      <c r="GG62" s="19"/>
      <c r="GH62" s="19"/>
      <c r="GI62" s="20"/>
      <c r="GJ62" s="20"/>
      <c r="GK62" s="20"/>
      <c r="GL62" s="20"/>
      <c r="GM62" s="20"/>
      <c r="GN62" s="20"/>
      <c r="GO62" s="20"/>
      <c r="GP62" s="20"/>
      <c r="GQ62" s="19"/>
      <c r="GR62" s="19"/>
      <c r="GS62" s="19"/>
      <c r="GT62" s="19"/>
      <c r="GU62" s="20"/>
      <c r="GV62" s="20"/>
      <c r="GW62" s="20"/>
      <c r="GX62" s="20"/>
      <c r="GY62" s="19"/>
      <c r="GZ62" s="19"/>
      <c r="HA62" s="20"/>
      <c r="HB62" s="20"/>
      <c r="HC62" s="20"/>
      <c r="HD62" s="20"/>
      <c r="HE62" s="20"/>
      <c r="HF62" s="20"/>
      <c r="HG62" s="20"/>
      <c r="HH62" s="20"/>
      <c r="HI62" s="19"/>
      <c r="HJ62" s="19"/>
    </row>
    <row r="63" spans="1:218" ht="15" x14ac:dyDescent="0.25">
      <c r="A63" s="12" t="s">
        <v>69</v>
      </c>
      <c r="B63" s="12"/>
      <c r="C63" s="24" t="e">
        <f>IF(LEFT('Results w relative recovery'!#REF!,1)="&lt;","",IF(LEFT('Results w relative recovery'!#REF!,1)="&lt;","&gt;",""))</f>
        <v>#REF!</v>
      </c>
      <c r="D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63" s="24" t="e">
        <f>IF(LEFT('Results w relative recovery'!#REF!,1)="&lt;","",IF(LEFT('Results w relative recovery'!#REF!,1)="&lt;","&gt;",""))</f>
        <v>#REF!</v>
      </c>
      <c r="F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63" s="24" t="e">
        <f>IF(LEFT('Results w relative recovery'!#REF!,1)="&lt;","",IF(LEFT('Results w relative recovery'!#REF!,1)="&lt;","&gt;",""))</f>
        <v>#REF!</v>
      </c>
      <c r="H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63" s="24" t="e">
        <f>IF(LEFT('Results w relative recovery'!#REF!,1)="&lt;","",IF(LEFT('Results w relative recovery'!#REF!,1)="&lt;","&gt;",""))</f>
        <v>#REF!</v>
      </c>
      <c r="J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63" s="24" t="e">
        <f>IF(LEFT('Results w relative recovery'!#REF!,1)="&lt;","",IF(LEFT('Results w relative recovery'!#REF!,1)="&lt;","&gt;",""))</f>
        <v>#REF!</v>
      </c>
      <c r="L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63" s="24" t="e">
        <f>IF(LEFT('Results w relative recovery'!#REF!,1)="&lt;","",IF(LEFT('Results w relative recovery'!#REF!,1)="&lt;","&gt;",""))</f>
        <v>#REF!</v>
      </c>
      <c r="N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63" s="24" t="e">
        <f>IF(LEFT('Results w relative recovery'!#REF!,1)="&lt;","",IF(LEFT('Results w relative recovery'!#REF!,1)="&lt;","&gt;",""))</f>
        <v>#REF!</v>
      </c>
      <c r="P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63" s="24" t="e">
        <f>IF(LEFT('Results w relative recovery'!#REF!,1)="&lt;","",IF(LEFT('Results w relative recovery'!#REF!,1)="&lt;","&gt;",""))</f>
        <v>#REF!</v>
      </c>
      <c r="R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63" s="24" t="e">
        <f>IF(LEFT('Results w relative recovery'!#REF!,1)="&lt;","",IF(LEFT('Results w relative recovery'!#REF!,1)="&lt;","&gt;",""))</f>
        <v>#REF!</v>
      </c>
      <c r="T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63" s="19"/>
      <c r="V63" s="19"/>
      <c r="W63" s="24" t="e">
        <f>IF(LEFT('Results w relative recovery'!#REF!,1)="&lt;","",IF(LEFT('Results w relative recovery'!#REF!,1)="&lt;","&gt;",""))</f>
        <v>#REF!</v>
      </c>
      <c r="X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63" s="24" t="e">
        <f>IF(LEFT('Results w relative recovery'!#REF!,1)="&lt;","",IF(LEFT('Results w relative recovery'!#REF!,1)="&lt;","&gt;",""))</f>
        <v>#REF!</v>
      </c>
      <c r="Z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63" s="24"/>
      <c r="AB63" s="19"/>
      <c r="AC63" s="24" t="e">
        <f>IF(LEFT('Results w relative recovery'!#REF!,1)="&lt;","",IF(LEFT('Results w relative recovery'!#REF!,1)="&lt;","&gt;",""))</f>
        <v>#REF!</v>
      </c>
      <c r="AD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63" s="19" t="e">
        <f>IF(LEFT('Results w relative recovery'!#REF!,1)="&lt;","",IF(LEFT('Results w relative recovery'!#REF!,1)="&lt;","&gt;",""))</f>
        <v>#REF!</v>
      </c>
      <c r="AF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63" s="24" t="e">
        <f>IF(LEFT('Results w relative recovery'!#REF!,1)="&lt;","",IF(LEFT('Results w relative recovery'!#REF!,1)="&lt;","&gt;",""))</f>
        <v>#REF!</v>
      </c>
      <c r="AH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63" s="24" t="e">
        <f>IF(LEFT('Results w relative recovery'!#REF!,1)="&lt;","",IF(LEFT('Results w relative recovery'!#REF!,1)="&lt;","&gt;",""))</f>
        <v>#REF!</v>
      </c>
      <c r="AJ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63" s="24" t="e">
        <f>IF(LEFT('Results w relative recovery'!#REF!,1)="&lt;","",IF(LEFT('Results w relative recovery'!#REF!,1)="&lt;","&gt;",""))</f>
        <v>#REF!</v>
      </c>
      <c r="AL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63" s="24" t="e">
        <f>IF(LEFT('Results w relative recovery'!#REF!,1)="&lt;","",IF(LEFT('Results w relative recovery'!#REF!,1)="&lt;","&gt;",""))</f>
        <v>#REF!</v>
      </c>
      <c r="AN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63" s="24" t="e">
        <f>IF(LEFT('Results w relative recovery'!#REF!,1)="&lt;","",IF(LEFT('Results w relative recovery'!#REF!,1)="&lt;","&gt;",""))</f>
        <v>#REF!</v>
      </c>
      <c r="AP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63" s="24" t="e">
        <f>IF(LEFT('Results w relative recovery'!#REF!,1)="&lt;","",IF(LEFT('Results w relative recovery'!#REF!,1)="&lt;","&gt;",""))</f>
        <v>#REF!</v>
      </c>
      <c r="AR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63" s="24" t="e">
        <f>IF(LEFT('Results w relative recovery'!#REF!,1)="&lt;","",IF(LEFT('Results w relative recovery'!#REF!,1)="&lt;","&gt;",""))</f>
        <v>#REF!</v>
      </c>
      <c r="AT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63" s="24" t="e">
        <f>IF(LEFT('Results w relative recovery'!#REF!,1)="&lt;","",IF(LEFT('Results w relative recovery'!#REF!,1)="&lt;","&gt;",""))</f>
        <v>#REF!</v>
      </c>
      <c r="AV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63" s="24"/>
      <c r="AX63" s="19"/>
      <c r="AY63" s="19" t="e">
        <f>IF(LEFT('Results w relative recovery'!#REF!,1)="&lt;","",IF(LEFT('Results w relative recovery'!#REF!,1)="&lt;","&gt;",""))</f>
        <v>#REF!</v>
      </c>
      <c r="AZ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63" s="19" t="e">
        <f>IF(LEFT('Results w relative recovery'!#REF!,1)="&lt;","",IF(LEFT('Results w relative recovery'!#REF!,1)="&lt;","&gt;",""))</f>
        <v>#REF!</v>
      </c>
      <c r="BB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63" s="24" t="e">
        <f>IF(LEFT('Results w relative recovery'!#REF!,1)="&lt;","",IF(LEFT('Results w relative recovery'!#REF!,1)="&lt;","&gt;",""))</f>
        <v>#REF!</v>
      </c>
      <c r="BD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63" s="24" t="e">
        <f>IF(LEFT('Results w relative recovery'!#REF!,1)="&lt;","",IF(LEFT('Results w relative recovery'!#REF!,1)="&lt;","&gt;",""))</f>
        <v>#REF!</v>
      </c>
      <c r="BF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63" s="24" t="e">
        <f>IF(LEFT('Results w relative recovery'!#REF!,1)="&lt;","",IF(LEFT('Results w relative recovery'!#REF!,1)="&lt;","&gt;",""))</f>
        <v>#REF!</v>
      </c>
      <c r="BH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63" s="24" t="e">
        <f>IF(LEFT('Results w relative recovery'!#REF!,1)="&lt;","",IF(LEFT('Results w relative recovery'!#REF!,1)="&lt;","&gt;",""))</f>
        <v>#REF!</v>
      </c>
      <c r="BJ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63" s="19" t="e">
        <f>IF(LEFT('Results w relative recovery'!#REF!,1)="&lt;","",IF(LEFT('Results w relative recovery'!#REF!,1)="&lt;","&gt;",""))</f>
        <v>#REF!</v>
      </c>
      <c r="BL63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63" s="23"/>
      <c r="BN63" s="23"/>
      <c r="BO63" s="22"/>
      <c r="BP63" s="19"/>
      <c r="BQ63" s="19"/>
      <c r="BR63" s="19"/>
      <c r="BS63" s="19"/>
      <c r="BT63" s="19"/>
      <c r="BU63" s="22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22"/>
      <c r="CH63" s="19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D63" s="21"/>
      <c r="DF63" s="21"/>
      <c r="DH63" s="21"/>
      <c r="DJ63" s="21"/>
      <c r="DL63" s="21"/>
      <c r="DN63" s="21"/>
      <c r="DP63" s="21"/>
      <c r="DR63" s="21"/>
      <c r="DT63" s="21"/>
      <c r="DU63" s="21" t="e">
        <f>IF(LEFT('Results w relative recovery'!#REF!,1)="&lt;","",IF(LEFT('Results w relative recovery'!#REF!,1)="&lt;","&gt;",""))</f>
        <v>#REF!</v>
      </c>
      <c r="DV6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63" s="21" t="e">
        <f>IF(LEFT('Results w relative recovery'!#REF!,1)="&lt;","",IF(LEFT('Results w relative recovery'!#REF!,1)="&lt;","&gt;",""))</f>
        <v>#REF!</v>
      </c>
      <c r="DX6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63" s="21" t="e">
        <f>IF(LEFT('Results w relative recovery'!#REF!,1)="&lt;","",IF(LEFT('Results w relative recovery'!#REF!,1)="&lt;","&gt;",""))</f>
        <v>#REF!</v>
      </c>
      <c r="DZ6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63" s="21" t="e">
        <f>IF(LEFT('Results w relative recovery'!#REF!,1)="&lt;","",IF(LEFT('Results w relative recovery'!#REF!,1)="&lt;","&gt;",""))</f>
        <v>#REF!</v>
      </c>
      <c r="EB6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63" s="21" t="e">
        <f>IF(LEFT('Results w relative recovery'!#REF!,1)="&lt;","",IF(LEFT('Results w relative recovery'!#REF!,1)="&lt;","&gt;",""))</f>
        <v>#REF!</v>
      </c>
      <c r="ED6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63" s="21" t="e">
        <f>IF(LEFT('Results w relative recovery'!#REF!,1)="&lt;","",IF(LEFT('Results w relative recovery'!#REF!,1)="&lt;","&gt;",""))</f>
        <v>#REF!</v>
      </c>
      <c r="EF6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63" s="21" t="e">
        <f>IF(LEFT('Results w relative recovery'!#REF!,1)="&lt;","",IF(LEFT('Results w relative recovery'!#REF!,1)="&lt;","&gt;",""))</f>
        <v>#REF!</v>
      </c>
      <c r="EH6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63" s="21" t="e">
        <f>IF(LEFT('Results w relative recovery'!#REF!,1)="&lt;","",IF(LEFT('Results w relative recovery'!#REF!,1)="&lt;","&gt;",""))</f>
        <v>#REF!</v>
      </c>
      <c r="EJ6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63" s="21" t="e">
        <f>IF(LEFT('Results w relative recovery'!#REF!,1)="&lt;","",IF(LEFT('Results w relative recovery'!#REF!,1)="&lt;","&gt;",""))</f>
        <v>#REF!</v>
      </c>
      <c r="EL63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63" s="21"/>
      <c r="EN63" s="21"/>
      <c r="EO63" s="21"/>
      <c r="EP63" s="21"/>
      <c r="EQ63" s="21"/>
      <c r="ER63" s="19"/>
      <c r="ES63" s="21"/>
      <c r="ET63" s="58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19"/>
      <c r="FM63" s="21"/>
      <c r="FN63" s="58"/>
      <c r="FO63" s="19"/>
      <c r="FP63" s="19"/>
      <c r="FQ63" s="20"/>
      <c r="FR63" s="20"/>
      <c r="FS63" s="20"/>
      <c r="FT63" s="20"/>
      <c r="FU63" s="20"/>
      <c r="FV63" s="20"/>
      <c r="FW63" s="20"/>
      <c r="FX63" s="20"/>
      <c r="FY63" s="19"/>
      <c r="FZ63" s="19"/>
      <c r="GA63" s="19"/>
      <c r="GB63" s="19"/>
      <c r="GC63" s="20"/>
      <c r="GD63" s="20"/>
      <c r="GE63" s="20"/>
      <c r="GF63" s="20"/>
      <c r="GG63" s="19"/>
      <c r="GH63" s="19"/>
      <c r="GI63" s="20"/>
      <c r="GJ63" s="20"/>
      <c r="GK63" s="20"/>
      <c r="GL63" s="20"/>
      <c r="GM63" s="20"/>
      <c r="GN63" s="20"/>
      <c r="GO63" s="20"/>
      <c r="GP63" s="20"/>
      <c r="GQ63" s="19"/>
      <c r="GR63" s="19"/>
      <c r="GS63" s="19"/>
      <c r="GT63" s="19"/>
      <c r="GU63" s="20"/>
      <c r="GV63" s="20"/>
      <c r="GW63" s="20"/>
      <c r="GX63" s="20"/>
      <c r="GY63" s="19"/>
      <c r="GZ63" s="19"/>
      <c r="HA63" s="20"/>
      <c r="HB63" s="20"/>
      <c r="HC63" s="20"/>
      <c r="HD63" s="20"/>
      <c r="HE63" s="20"/>
      <c r="HF63" s="20"/>
      <c r="HG63" s="20"/>
      <c r="HH63" s="20"/>
      <c r="HI63" s="19"/>
      <c r="HJ63" s="19"/>
    </row>
    <row r="64" spans="1:218" ht="15" x14ac:dyDescent="0.25">
      <c r="A64" s="12" t="s">
        <v>70</v>
      </c>
      <c r="B64" s="12"/>
      <c r="C64" s="24" t="e">
        <f>IF(LEFT('Results w relative recovery'!#REF!,1)="&lt;","",IF(LEFT('Results w relative recovery'!#REF!,1)="&lt;","&gt;",""))</f>
        <v>#REF!</v>
      </c>
      <c r="D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64" s="24" t="e">
        <f>IF(LEFT('Results w relative recovery'!#REF!,1)="&lt;","",IF(LEFT('Results w relative recovery'!#REF!,1)="&lt;","&gt;",""))</f>
        <v>#REF!</v>
      </c>
      <c r="F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64" s="24" t="e">
        <f>IF(LEFT('Results w relative recovery'!#REF!,1)="&lt;","",IF(LEFT('Results w relative recovery'!#REF!,1)="&lt;","&gt;",""))</f>
        <v>#REF!</v>
      </c>
      <c r="H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64" s="24" t="e">
        <f>IF(LEFT('Results w relative recovery'!#REF!,1)="&lt;","",IF(LEFT('Results w relative recovery'!#REF!,1)="&lt;","&gt;",""))</f>
        <v>#REF!</v>
      </c>
      <c r="J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64" s="24" t="e">
        <f>IF(LEFT('Results w relative recovery'!#REF!,1)="&lt;","",IF(LEFT('Results w relative recovery'!#REF!,1)="&lt;","&gt;",""))</f>
        <v>#REF!</v>
      </c>
      <c r="L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64" s="24" t="e">
        <f>IF(LEFT('Results w relative recovery'!#REF!,1)="&lt;","",IF(LEFT('Results w relative recovery'!#REF!,1)="&lt;","&gt;",""))</f>
        <v>#REF!</v>
      </c>
      <c r="N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64" s="24" t="e">
        <f>IF(LEFT('Results w relative recovery'!#REF!,1)="&lt;","",IF(LEFT('Results w relative recovery'!#REF!,1)="&lt;","&gt;",""))</f>
        <v>#REF!</v>
      </c>
      <c r="P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64" s="24" t="e">
        <f>IF(LEFT('Results w relative recovery'!#REF!,1)="&lt;","",IF(LEFT('Results w relative recovery'!#REF!,1)="&lt;","&gt;",""))</f>
        <v>#REF!</v>
      </c>
      <c r="R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64" s="24" t="e">
        <f>IF(LEFT('Results w relative recovery'!#REF!,1)="&lt;","",IF(LEFT('Results w relative recovery'!#REF!,1)="&lt;","&gt;",""))</f>
        <v>#REF!</v>
      </c>
      <c r="T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64" s="19"/>
      <c r="V64" s="19"/>
      <c r="W64" s="24" t="e">
        <f>IF(LEFT('Results w relative recovery'!#REF!,1)="&lt;","",IF(LEFT('Results w relative recovery'!#REF!,1)="&lt;","&gt;",""))</f>
        <v>#REF!</v>
      </c>
      <c r="X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64" s="24" t="e">
        <f>IF(LEFT('Results w relative recovery'!#REF!,1)="&lt;","",IF(LEFT('Results w relative recovery'!#REF!,1)="&lt;","&gt;",""))</f>
        <v>#REF!</v>
      </c>
      <c r="Z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64" s="24"/>
      <c r="AB64" s="19"/>
      <c r="AC64" s="24" t="e">
        <f>IF(LEFT('Results w relative recovery'!#REF!,1)="&lt;","",IF(LEFT('Results w relative recovery'!#REF!,1)="&lt;","&gt;",""))</f>
        <v>#REF!</v>
      </c>
      <c r="AD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64" s="19" t="e">
        <f>IF(LEFT('Results w relative recovery'!#REF!,1)="&lt;","",IF(LEFT('Results w relative recovery'!#REF!,1)="&lt;","&gt;",""))</f>
        <v>#REF!</v>
      </c>
      <c r="AF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64" s="24" t="e">
        <f>IF(LEFT('Results w relative recovery'!#REF!,1)="&lt;","",IF(LEFT('Results w relative recovery'!#REF!,1)="&lt;","&gt;",""))</f>
        <v>#REF!</v>
      </c>
      <c r="AH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64" s="24" t="e">
        <f>IF(LEFT('Results w relative recovery'!#REF!,1)="&lt;","",IF(LEFT('Results w relative recovery'!#REF!,1)="&lt;","&gt;",""))</f>
        <v>#REF!</v>
      </c>
      <c r="AJ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64" s="24" t="e">
        <f>IF(LEFT('Results w relative recovery'!#REF!,1)="&lt;","",IF(LEFT('Results w relative recovery'!#REF!,1)="&lt;","&gt;",""))</f>
        <v>#REF!</v>
      </c>
      <c r="AL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64" s="24" t="e">
        <f>IF(LEFT('Results w relative recovery'!#REF!,1)="&lt;","",IF(LEFT('Results w relative recovery'!#REF!,1)="&lt;","&gt;",""))</f>
        <v>#REF!</v>
      </c>
      <c r="AN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64" s="24" t="e">
        <f>IF(LEFT('Results w relative recovery'!#REF!,1)="&lt;","",IF(LEFT('Results w relative recovery'!#REF!,1)="&lt;","&gt;",""))</f>
        <v>#REF!</v>
      </c>
      <c r="AP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64" s="24" t="e">
        <f>IF(LEFT('Results w relative recovery'!#REF!,1)="&lt;","",IF(LEFT('Results w relative recovery'!#REF!,1)="&lt;","&gt;",""))</f>
        <v>#REF!</v>
      </c>
      <c r="AR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64" s="24" t="e">
        <f>IF(LEFT('Results w relative recovery'!#REF!,1)="&lt;","",IF(LEFT('Results w relative recovery'!#REF!,1)="&lt;","&gt;",""))</f>
        <v>#REF!</v>
      </c>
      <c r="AT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64" s="24" t="e">
        <f>IF(LEFT('Results w relative recovery'!#REF!,1)="&lt;","",IF(LEFT('Results w relative recovery'!#REF!,1)="&lt;","&gt;",""))</f>
        <v>#REF!</v>
      </c>
      <c r="AV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64" s="24"/>
      <c r="AX64" s="19"/>
      <c r="AY64" s="19" t="e">
        <f>IF(LEFT('Results w relative recovery'!#REF!,1)="&lt;","",IF(LEFT('Results w relative recovery'!#REF!,1)="&lt;","&gt;",""))</f>
        <v>#REF!</v>
      </c>
      <c r="AZ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64" s="19" t="e">
        <f>IF(LEFT('Results w relative recovery'!#REF!,1)="&lt;","",IF(LEFT('Results w relative recovery'!#REF!,1)="&lt;","&gt;",""))</f>
        <v>#REF!</v>
      </c>
      <c r="BB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64" s="24" t="e">
        <f>IF(LEFT('Results w relative recovery'!#REF!,1)="&lt;","",IF(LEFT('Results w relative recovery'!#REF!,1)="&lt;","&gt;",""))</f>
        <v>#REF!</v>
      </c>
      <c r="BD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64" s="24" t="e">
        <f>IF(LEFT('Results w relative recovery'!#REF!,1)="&lt;","",IF(LEFT('Results w relative recovery'!#REF!,1)="&lt;","&gt;",""))</f>
        <v>#REF!</v>
      </c>
      <c r="BF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64" s="24" t="e">
        <f>IF(LEFT('Results w relative recovery'!#REF!,1)="&lt;","",IF(LEFT('Results w relative recovery'!#REF!,1)="&lt;","&gt;",""))</f>
        <v>#REF!</v>
      </c>
      <c r="BH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64" s="24" t="e">
        <f>IF(LEFT('Results w relative recovery'!#REF!,1)="&lt;","",IF(LEFT('Results w relative recovery'!#REF!,1)="&lt;","&gt;",""))</f>
        <v>#REF!</v>
      </c>
      <c r="BJ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64" s="19" t="e">
        <f>IF(LEFT('Results w relative recovery'!#REF!,1)="&lt;","",IF(LEFT('Results w relative recovery'!#REF!,1)="&lt;","&gt;",""))</f>
        <v>#REF!</v>
      </c>
      <c r="BL64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64" s="23"/>
      <c r="BN64" s="23"/>
      <c r="BO64" s="22"/>
      <c r="BP64" s="19"/>
      <c r="BQ64" s="19"/>
      <c r="BR64" s="19"/>
      <c r="BS64" s="19"/>
      <c r="BT64" s="19"/>
      <c r="BU64" s="22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22"/>
      <c r="CH64" s="19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D64" s="21"/>
      <c r="DF64" s="21"/>
      <c r="DH64" s="21"/>
      <c r="DJ64" s="21"/>
      <c r="DL64" s="21"/>
      <c r="DN64" s="21"/>
      <c r="DP64" s="21"/>
      <c r="DR64" s="21"/>
      <c r="DT64" s="21"/>
      <c r="DU64" s="21" t="e">
        <f>IF(LEFT('Results w relative recovery'!#REF!,1)="&lt;","",IF(LEFT('Results w relative recovery'!#REF!,1)="&lt;","&gt;",""))</f>
        <v>#REF!</v>
      </c>
      <c r="DV6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64" s="21" t="e">
        <f>IF(LEFT('Results w relative recovery'!#REF!,1)="&lt;","",IF(LEFT('Results w relative recovery'!#REF!,1)="&lt;","&gt;",""))</f>
        <v>#REF!</v>
      </c>
      <c r="DX6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64" s="21" t="e">
        <f>IF(LEFT('Results w relative recovery'!#REF!,1)="&lt;","",IF(LEFT('Results w relative recovery'!#REF!,1)="&lt;","&gt;",""))</f>
        <v>#REF!</v>
      </c>
      <c r="DZ6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64" s="21" t="e">
        <f>IF(LEFT('Results w relative recovery'!#REF!,1)="&lt;","",IF(LEFT('Results w relative recovery'!#REF!,1)="&lt;","&gt;",""))</f>
        <v>#REF!</v>
      </c>
      <c r="EB6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64" s="21" t="e">
        <f>IF(LEFT('Results w relative recovery'!#REF!,1)="&lt;","",IF(LEFT('Results w relative recovery'!#REF!,1)="&lt;","&gt;",""))</f>
        <v>#REF!</v>
      </c>
      <c r="ED6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64" s="21" t="e">
        <f>IF(LEFT('Results w relative recovery'!#REF!,1)="&lt;","",IF(LEFT('Results w relative recovery'!#REF!,1)="&lt;","&gt;",""))</f>
        <v>#REF!</v>
      </c>
      <c r="EF6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64" s="21" t="e">
        <f>IF(LEFT('Results w relative recovery'!#REF!,1)="&lt;","",IF(LEFT('Results w relative recovery'!#REF!,1)="&lt;","&gt;",""))</f>
        <v>#REF!</v>
      </c>
      <c r="EH6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64" s="21" t="e">
        <f>IF(LEFT('Results w relative recovery'!#REF!,1)="&lt;","",IF(LEFT('Results w relative recovery'!#REF!,1)="&lt;","&gt;",""))</f>
        <v>#REF!</v>
      </c>
      <c r="EJ6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64" s="21" t="e">
        <f>IF(LEFT('Results w relative recovery'!#REF!,1)="&lt;","",IF(LEFT('Results w relative recovery'!#REF!,1)="&lt;","&gt;",""))</f>
        <v>#REF!</v>
      </c>
      <c r="EL64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64" s="21"/>
      <c r="EN64" s="21"/>
      <c r="EO64" s="21"/>
      <c r="EP64" s="21"/>
      <c r="EQ64" s="21"/>
      <c r="ER64" s="19"/>
      <c r="ES64" s="21"/>
      <c r="ET64" s="58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19"/>
      <c r="FM64" s="21"/>
      <c r="FN64" s="58"/>
    </row>
    <row r="65" spans="1:170" ht="15" x14ac:dyDescent="0.25">
      <c r="A65" s="12" t="s">
        <v>71</v>
      </c>
      <c r="B65" s="12"/>
      <c r="C65" s="24" t="e">
        <f>IF(LEFT('Results w relative recovery'!#REF!,1)="&lt;","",IF(LEFT('Results w relative recovery'!#REF!,1)="&lt;","&gt;",""))</f>
        <v>#REF!</v>
      </c>
      <c r="D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65" s="24" t="e">
        <f>IF(LEFT('Results w relative recovery'!#REF!,1)="&lt;","",IF(LEFT('Results w relative recovery'!#REF!,1)="&lt;","&gt;",""))</f>
        <v>#REF!</v>
      </c>
      <c r="F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65" s="24" t="e">
        <f>IF(LEFT('Results w relative recovery'!#REF!,1)="&lt;","",IF(LEFT('Results w relative recovery'!#REF!,1)="&lt;","&gt;",""))</f>
        <v>#REF!</v>
      </c>
      <c r="H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65" s="24" t="e">
        <f>IF(LEFT('Results w relative recovery'!#REF!,1)="&lt;","",IF(LEFT('Results w relative recovery'!#REF!,1)="&lt;","&gt;",""))</f>
        <v>#REF!</v>
      </c>
      <c r="J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65" s="24" t="e">
        <f>IF(LEFT('Results w relative recovery'!#REF!,1)="&lt;","",IF(LEFT('Results w relative recovery'!#REF!,1)="&lt;","&gt;",""))</f>
        <v>#REF!</v>
      </c>
      <c r="L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65" s="24" t="e">
        <f>IF(LEFT('Results w relative recovery'!#REF!,1)="&lt;","",IF(LEFT('Results w relative recovery'!#REF!,1)="&lt;","&gt;",""))</f>
        <v>#REF!</v>
      </c>
      <c r="N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65" s="24" t="e">
        <f>IF(LEFT('Results w relative recovery'!#REF!,1)="&lt;","",IF(LEFT('Results w relative recovery'!#REF!,1)="&lt;","&gt;",""))</f>
        <v>#REF!</v>
      </c>
      <c r="P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65" s="24" t="e">
        <f>IF(LEFT('Results w relative recovery'!#REF!,1)="&lt;","",IF(LEFT('Results w relative recovery'!#REF!,1)="&lt;","&gt;",""))</f>
        <v>#REF!</v>
      </c>
      <c r="R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65" s="24" t="e">
        <f>IF(LEFT('Results w relative recovery'!#REF!,1)="&lt;","",IF(LEFT('Results w relative recovery'!#REF!,1)="&lt;","&gt;",""))</f>
        <v>#REF!</v>
      </c>
      <c r="T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65" s="19"/>
      <c r="V65" s="19"/>
      <c r="W65" s="24" t="e">
        <f>IF(LEFT('Results w relative recovery'!#REF!,1)="&lt;","",IF(LEFT('Results w relative recovery'!#REF!,1)="&lt;","&gt;",""))</f>
        <v>#REF!</v>
      </c>
      <c r="X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65" s="24" t="e">
        <f>IF(LEFT('Results w relative recovery'!#REF!,1)="&lt;","",IF(LEFT('Results w relative recovery'!#REF!,1)="&lt;","&gt;",""))</f>
        <v>#REF!</v>
      </c>
      <c r="Z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65" s="24"/>
      <c r="AB65" s="19"/>
      <c r="AC65" s="24" t="e">
        <f>IF(LEFT('Results w relative recovery'!#REF!,1)="&lt;","",IF(LEFT('Results w relative recovery'!#REF!,1)="&lt;","&gt;",""))</f>
        <v>#REF!</v>
      </c>
      <c r="AD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65" s="19" t="e">
        <f>IF(LEFT('Results w relative recovery'!#REF!,1)="&lt;","",IF(LEFT('Results w relative recovery'!#REF!,1)="&lt;","&gt;",""))</f>
        <v>#REF!</v>
      </c>
      <c r="AF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65" s="24" t="e">
        <f>IF(LEFT('Results w relative recovery'!#REF!,1)="&lt;","",IF(LEFT('Results w relative recovery'!#REF!,1)="&lt;","&gt;",""))</f>
        <v>#REF!</v>
      </c>
      <c r="AH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65" s="24" t="e">
        <f>IF(LEFT('Results w relative recovery'!#REF!,1)="&lt;","",IF(LEFT('Results w relative recovery'!#REF!,1)="&lt;","&gt;",""))</f>
        <v>#REF!</v>
      </c>
      <c r="AJ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65" s="24" t="e">
        <f>IF(LEFT('Results w relative recovery'!#REF!,1)="&lt;","",IF(LEFT('Results w relative recovery'!#REF!,1)="&lt;","&gt;",""))</f>
        <v>#REF!</v>
      </c>
      <c r="AL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65" s="24" t="e">
        <f>IF(LEFT('Results w relative recovery'!#REF!,1)="&lt;","",IF(LEFT('Results w relative recovery'!#REF!,1)="&lt;","&gt;",""))</f>
        <v>#REF!</v>
      </c>
      <c r="AN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65" s="24" t="e">
        <f>IF(LEFT('Results w relative recovery'!#REF!,1)="&lt;","",IF(LEFT('Results w relative recovery'!#REF!,1)="&lt;","&gt;",""))</f>
        <v>#REF!</v>
      </c>
      <c r="AP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65" s="24" t="e">
        <f>IF(LEFT('Results w relative recovery'!#REF!,1)="&lt;","",IF(LEFT('Results w relative recovery'!#REF!,1)="&lt;","&gt;",""))</f>
        <v>#REF!</v>
      </c>
      <c r="AR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65" s="24" t="e">
        <f>IF(LEFT('Results w relative recovery'!#REF!,1)="&lt;","",IF(LEFT('Results w relative recovery'!#REF!,1)="&lt;","&gt;",""))</f>
        <v>#REF!</v>
      </c>
      <c r="AT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65" s="24" t="e">
        <f>IF(LEFT('Results w relative recovery'!#REF!,1)="&lt;","",IF(LEFT('Results w relative recovery'!#REF!,1)="&lt;","&gt;",""))</f>
        <v>#REF!</v>
      </c>
      <c r="AV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65" s="24"/>
      <c r="AX65" s="19"/>
      <c r="AY65" s="19" t="e">
        <f>IF(LEFT('Results w relative recovery'!#REF!,1)="&lt;","",IF(LEFT('Results w relative recovery'!#REF!,1)="&lt;","&gt;",""))</f>
        <v>#REF!</v>
      </c>
      <c r="AZ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65" s="19" t="e">
        <f>IF(LEFT('Results w relative recovery'!#REF!,1)="&lt;","",IF(LEFT('Results w relative recovery'!#REF!,1)="&lt;","&gt;",""))</f>
        <v>#REF!</v>
      </c>
      <c r="BB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65" s="24" t="e">
        <f>IF(LEFT('Results w relative recovery'!#REF!,1)="&lt;","",IF(LEFT('Results w relative recovery'!#REF!,1)="&lt;","&gt;",""))</f>
        <v>#REF!</v>
      </c>
      <c r="BD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65" s="24" t="e">
        <f>IF(LEFT('Results w relative recovery'!#REF!,1)="&lt;","",IF(LEFT('Results w relative recovery'!#REF!,1)="&lt;","&gt;",""))</f>
        <v>#REF!</v>
      </c>
      <c r="BF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65" s="24" t="e">
        <f>IF(LEFT('Results w relative recovery'!#REF!,1)="&lt;","",IF(LEFT('Results w relative recovery'!#REF!,1)="&lt;","&gt;",""))</f>
        <v>#REF!</v>
      </c>
      <c r="BH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65" s="24" t="e">
        <f>IF(LEFT('Results w relative recovery'!#REF!,1)="&lt;","",IF(LEFT('Results w relative recovery'!#REF!,1)="&lt;","&gt;",""))</f>
        <v>#REF!</v>
      </c>
      <c r="BJ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65" s="19" t="e">
        <f>IF(LEFT('Results w relative recovery'!#REF!,1)="&lt;","",IF(LEFT('Results w relative recovery'!#REF!,1)="&lt;","&gt;",""))</f>
        <v>#REF!</v>
      </c>
      <c r="BL65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65" s="23"/>
      <c r="BN65" s="23"/>
      <c r="BO65" s="22"/>
      <c r="BP65" s="19"/>
      <c r="BQ65" s="19"/>
      <c r="BR65" s="19"/>
      <c r="BS65" s="19"/>
      <c r="BT65" s="19"/>
      <c r="BU65" s="22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22"/>
      <c r="CH65" s="19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D65" s="21"/>
      <c r="DF65" s="21"/>
      <c r="DH65" s="21"/>
      <c r="DJ65" s="21"/>
      <c r="DL65" s="21"/>
      <c r="DN65" s="21"/>
      <c r="DP65" s="21"/>
      <c r="DR65" s="21"/>
      <c r="DT65" s="21"/>
      <c r="DU65" s="21" t="e">
        <f>IF(LEFT('Results w relative recovery'!#REF!,1)="&lt;","",IF(LEFT('Results w relative recovery'!#REF!,1)="&lt;","&gt;",""))</f>
        <v>#REF!</v>
      </c>
      <c r="DV6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65" s="21" t="e">
        <f>IF(LEFT('Results w relative recovery'!#REF!,1)="&lt;","",IF(LEFT('Results w relative recovery'!#REF!,1)="&lt;","&gt;",""))</f>
        <v>#REF!</v>
      </c>
      <c r="DX6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65" s="21" t="e">
        <f>IF(LEFT('Results w relative recovery'!#REF!,1)="&lt;","",IF(LEFT('Results w relative recovery'!#REF!,1)="&lt;","&gt;",""))</f>
        <v>#REF!</v>
      </c>
      <c r="DZ6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65" s="21" t="e">
        <f>IF(LEFT('Results w relative recovery'!#REF!,1)="&lt;","",IF(LEFT('Results w relative recovery'!#REF!,1)="&lt;","&gt;",""))</f>
        <v>#REF!</v>
      </c>
      <c r="EB6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65" s="21" t="e">
        <f>IF(LEFT('Results w relative recovery'!#REF!,1)="&lt;","",IF(LEFT('Results w relative recovery'!#REF!,1)="&lt;","&gt;",""))</f>
        <v>#REF!</v>
      </c>
      <c r="ED6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65" s="21" t="e">
        <f>IF(LEFT('Results w relative recovery'!#REF!,1)="&lt;","",IF(LEFT('Results w relative recovery'!#REF!,1)="&lt;","&gt;",""))</f>
        <v>#REF!</v>
      </c>
      <c r="EF6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65" s="21" t="e">
        <f>IF(LEFT('Results w relative recovery'!#REF!,1)="&lt;","",IF(LEFT('Results w relative recovery'!#REF!,1)="&lt;","&gt;",""))</f>
        <v>#REF!</v>
      </c>
      <c r="EH6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65" s="21" t="e">
        <f>IF(LEFT('Results w relative recovery'!#REF!,1)="&lt;","",IF(LEFT('Results w relative recovery'!#REF!,1)="&lt;","&gt;",""))</f>
        <v>#REF!</v>
      </c>
      <c r="EJ6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65" s="21" t="e">
        <f>IF(LEFT('Results w relative recovery'!#REF!,1)="&lt;","",IF(LEFT('Results w relative recovery'!#REF!,1)="&lt;","&gt;",""))</f>
        <v>#REF!</v>
      </c>
      <c r="EL65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65" s="21"/>
      <c r="EN65" s="21"/>
      <c r="EO65" s="21"/>
      <c r="EP65" s="21"/>
      <c r="EQ65" s="21"/>
      <c r="ER65" s="19"/>
      <c r="ES65" s="21"/>
      <c r="ET65" s="58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19"/>
      <c r="FM65" s="21"/>
      <c r="FN65" s="58"/>
    </row>
    <row r="66" spans="1:170" ht="15" x14ac:dyDescent="0.25">
      <c r="A66" s="12" t="s">
        <v>72</v>
      </c>
      <c r="B66" s="12">
        <v>1</v>
      </c>
      <c r="C66" s="24" t="e">
        <f>IF(LEFT('Results w relative recovery'!#REF!,1)="&lt;","",IF(LEFT('Results w relative recovery'!#REF!,1)="&lt;","&gt;",""))</f>
        <v>#REF!</v>
      </c>
      <c r="D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66" s="24" t="e">
        <f>IF(LEFT('Results w relative recovery'!#REF!,1)="&lt;","",IF(LEFT('Results w relative recovery'!#REF!,1)="&lt;","&gt;",""))</f>
        <v>#REF!</v>
      </c>
      <c r="F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66" s="24" t="e">
        <f>IF(LEFT('Results w relative recovery'!#REF!,1)="&lt;","",IF(LEFT('Results w relative recovery'!#REF!,1)="&lt;","&gt;",""))</f>
        <v>#REF!</v>
      </c>
      <c r="H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66" s="24" t="e">
        <f>IF(LEFT('Results w relative recovery'!#REF!,1)="&lt;","",IF(LEFT('Results w relative recovery'!#REF!,1)="&lt;","&gt;",""))</f>
        <v>#REF!</v>
      </c>
      <c r="J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66" s="24" t="e">
        <f>IF(LEFT('Results w relative recovery'!#REF!,1)="&lt;","",IF(LEFT('Results w relative recovery'!#REF!,1)="&lt;","&gt;",""))</f>
        <v>#REF!</v>
      </c>
      <c r="L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66" s="24" t="e">
        <f>IF(LEFT('Results w relative recovery'!#REF!,1)="&lt;","",IF(LEFT('Results w relative recovery'!#REF!,1)="&lt;","&gt;",""))</f>
        <v>#REF!</v>
      </c>
      <c r="N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66" s="24" t="e">
        <f>IF(LEFT('Results w relative recovery'!#REF!,1)="&lt;","",IF(LEFT('Results w relative recovery'!#REF!,1)="&lt;","&gt;",""))</f>
        <v>#REF!</v>
      </c>
      <c r="P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66" s="24" t="e">
        <f>IF(LEFT('Results w relative recovery'!#REF!,1)="&lt;","",IF(LEFT('Results w relative recovery'!#REF!,1)="&lt;","&gt;",""))</f>
        <v>#REF!</v>
      </c>
      <c r="R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66" s="24" t="e">
        <f>IF(LEFT('Results w relative recovery'!#REF!,1)="&lt;","",IF(LEFT('Results w relative recovery'!#REF!,1)="&lt;","&gt;",""))</f>
        <v>#REF!</v>
      </c>
      <c r="T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66" s="19"/>
      <c r="V66" s="19"/>
      <c r="W66" s="24" t="e">
        <f>IF(LEFT('Results w relative recovery'!#REF!,1)="&lt;","",IF(LEFT('Results w relative recovery'!#REF!,1)="&lt;","&gt;",""))</f>
        <v>#REF!</v>
      </c>
      <c r="X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66" s="24" t="e">
        <f>IF(LEFT('Results w relative recovery'!#REF!,1)="&lt;","",IF(LEFT('Results w relative recovery'!#REF!,1)="&lt;","&gt;",""))</f>
        <v>#REF!</v>
      </c>
      <c r="Z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66" s="24"/>
      <c r="AB66" s="19"/>
      <c r="AC66" s="24" t="e">
        <f>IF(LEFT('Results w relative recovery'!#REF!,1)="&lt;","",IF(LEFT('Results w relative recovery'!#REF!,1)="&lt;","&gt;",""))</f>
        <v>#REF!</v>
      </c>
      <c r="AD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66" s="19" t="e">
        <f>IF(LEFT('Results w relative recovery'!#REF!,1)="&lt;","",IF(LEFT('Results w relative recovery'!#REF!,1)="&lt;","&gt;",""))</f>
        <v>#REF!</v>
      </c>
      <c r="AF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66" s="24" t="e">
        <f>IF(LEFT('Results w relative recovery'!#REF!,1)="&lt;","",IF(LEFT('Results w relative recovery'!#REF!,1)="&lt;","&gt;",""))</f>
        <v>#REF!</v>
      </c>
      <c r="AH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66" s="24" t="e">
        <f>IF(LEFT('Results w relative recovery'!#REF!,1)="&lt;","",IF(LEFT('Results w relative recovery'!#REF!,1)="&lt;","&gt;",""))</f>
        <v>#REF!</v>
      </c>
      <c r="AJ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66" s="24" t="e">
        <f>IF(LEFT('Results w relative recovery'!#REF!,1)="&lt;","",IF(LEFT('Results w relative recovery'!#REF!,1)="&lt;","&gt;",""))</f>
        <v>#REF!</v>
      </c>
      <c r="AL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66" s="24" t="e">
        <f>IF(LEFT('Results w relative recovery'!#REF!,1)="&lt;","",IF(LEFT('Results w relative recovery'!#REF!,1)="&lt;","&gt;",""))</f>
        <v>#REF!</v>
      </c>
      <c r="AN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66" s="24" t="e">
        <f>IF(LEFT('Results w relative recovery'!#REF!,1)="&lt;","",IF(LEFT('Results w relative recovery'!#REF!,1)="&lt;","&gt;",""))</f>
        <v>#REF!</v>
      </c>
      <c r="AP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66" s="24" t="e">
        <f>IF(LEFT('Results w relative recovery'!#REF!,1)="&lt;","",IF(LEFT('Results w relative recovery'!#REF!,1)="&lt;","&gt;",""))</f>
        <v>#REF!</v>
      </c>
      <c r="AR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66" s="24" t="e">
        <f>IF(LEFT('Results w relative recovery'!#REF!,1)="&lt;","",IF(LEFT('Results w relative recovery'!#REF!,1)="&lt;","&gt;",""))</f>
        <v>#REF!</v>
      </c>
      <c r="AT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66" s="24" t="e">
        <f>IF(LEFT('Results w relative recovery'!#REF!,1)="&lt;","",IF(LEFT('Results w relative recovery'!#REF!,1)="&lt;","&gt;",""))</f>
        <v>#REF!</v>
      </c>
      <c r="AV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66" s="24"/>
      <c r="AX66" s="19"/>
      <c r="AY66" s="19" t="e">
        <f>IF(LEFT('Results w relative recovery'!#REF!,1)="&lt;","",IF(LEFT('Results w relative recovery'!#REF!,1)="&lt;","&gt;",""))</f>
        <v>#REF!</v>
      </c>
      <c r="AZ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66" s="19" t="e">
        <f>IF(LEFT('Results w relative recovery'!#REF!,1)="&lt;","",IF(LEFT('Results w relative recovery'!#REF!,1)="&lt;","&gt;",""))</f>
        <v>#REF!</v>
      </c>
      <c r="BB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66" s="24" t="e">
        <f>IF(LEFT('Results w relative recovery'!#REF!,1)="&lt;","",IF(LEFT('Results w relative recovery'!#REF!,1)="&lt;","&gt;",""))</f>
        <v>#REF!</v>
      </c>
      <c r="BD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66" s="24" t="e">
        <f>IF(LEFT('Results w relative recovery'!#REF!,1)="&lt;","",IF(LEFT('Results w relative recovery'!#REF!,1)="&lt;","&gt;",""))</f>
        <v>#REF!</v>
      </c>
      <c r="BF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66" s="24" t="e">
        <f>IF(LEFT('Results w relative recovery'!#REF!,1)="&lt;","",IF(LEFT('Results w relative recovery'!#REF!,1)="&lt;","&gt;",""))</f>
        <v>#REF!</v>
      </c>
      <c r="BH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66" s="24" t="e">
        <f>IF(LEFT('Results w relative recovery'!#REF!,1)="&lt;","",IF(LEFT('Results w relative recovery'!#REF!,1)="&lt;","&gt;",""))</f>
        <v>#REF!</v>
      </c>
      <c r="BJ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66" s="19" t="e">
        <f>IF(LEFT('Results w relative recovery'!#REF!,1)="&lt;","",IF(LEFT('Results w relative recovery'!#REF!,1)="&lt;","&gt;",""))</f>
        <v>#REF!</v>
      </c>
      <c r="BL66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66" s="23"/>
      <c r="BN66" s="23"/>
      <c r="BO66" s="22"/>
      <c r="BP66" s="19"/>
      <c r="BQ66" s="19"/>
      <c r="BR66" s="19"/>
      <c r="BS66" s="19"/>
      <c r="BT66" s="19"/>
      <c r="BU66" s="22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22"/>
      <c r="CH66" s="19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D66" s="21"/>
      <c r="DF66" s="21"/>
      <c r="DH66" s="21"/>
      <c r="DJ66" s="21"/>
      <c r="DL66" s="21"/>
      <c r="DN66" s="21"/>
      <c r="DP66" s="21"/>
      <c r="DR66" s="21"/>
      <c r="DT66" s="21"/>
      <c r="DU66" s="21" t="e">
        <f>IF(LEFT('Results w relative recovery'!#REF!,1)="&lt;","",IF(LEFT('Results w relative recovery'!#REF!,1)="&lt;","&gt;",""))</f>
        <v>#REF!</v>
      </c>
      <c r="DV6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66" s="21" t="e">
        <f>IF(LEFT('Results w relative recovery'!#REF!,1)="&lt;","",IF(LEFT('Results w relative recovery'!#REF!,1)="&lt;","&gt;",""))</f>
        <v>#REF!</v>
      </c>
      <c r="DX6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66" s="21" t="e">
        <f>IF(LEFT('Results w relative recovery'!#REF!,1)="&lt;","",IF(LEFT('Results w relative recovery'!#REF!,1)="&lt;","&gt;",""))</f>
        <v>#REF!</v>
      </c>
      <c r="DZ6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66" s="21" t="e">
        <f>IF(LEFT('Results w relative recovery'!#REF!,1)="&lt;","",IF(LEFT('Results w relative recovery'!#REF!,1)="&lt;","&gt;",""))</f>
        <v>#REF!</v>
      </c>
      <c r="EB6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66" s="21" t="e">
        <f>IF(LEFT('Results w relative recovery'!#REF!,1)="&lt;","",IF(LEFT('Results w relative recovery'!#REF!,1)="&lt;","&gt;",""))</f>
        <v>#REF!</v>
      </c>
      <c r="ED6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66" s="21" t="e">
        <f>IF(LEFT('Results w relative recovery'!#REF!,1)="&lt;","",IF(LEFT('Results w relative recovery'!#REF!,1)="&lt;","&gt;",""))</f>
        <v>#REF!</v>
      </c>
      <c r="EF6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66" s="21" t="e">
        <f>IF(LEFT('Results w relative recovery'!#REF!,1)="&lt;","",IF(LEFT('Results w relative recovery'!#REF!,1)="&lt;","&gt;",""))</f>
        <v>#REF!</v>
      </c>
      <c r="EH6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66" s="21" t="e">
        <f>IF(LEFT('Results w relative recovery'!#REF!,1)="&lt;","",IF(LEFT('Results w relative recovery'!#REF!,1)="&lt;","&gt;",""))</f>
        <v>#REF!</v>
      </c>
      <c r="EJ6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66" s="21" t="e">
        <f>IF(LEFT('Results w relative recovery'!#REF!,1)="&lt;","",IF(LEFT('Results w relative recovery'!#REF!,1)="&lt;","&gt;",""))</f>
        <v>#REF!</v>
      </c>
      <c r="EL66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66" s="21"/>
      <c r="EN66" s="21"/>
      <c r="EO66" s="21"/>
      <c r="EP66" s="21"/>
      <c r="EQ66" s="21"/>
      <c r="ER66" s="19"/>
      <c r="ES66" s="21"/>
      <c r="ET66" s="59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19"/>
      <c r="FM66" s="21"/>
      <c r="FN66" s="58"/>
    </row>
    <row r="67" spans="1:170" ht="15" x14ac:dyDescent="0.25">
      <c r="A67" s="12" t="s">
        <v>73</v>
      </c>
      <c r="B67" s="12"/>
      <c r="C67" s="24" t="e">
        <f>IF(LEFT('Results w relative recovery'!#REF!,1)="&lt;","",IF(LEFT('Results w relative recovery'!#REF!,1)="&lt;","&gt;",""))</f>
        <v>#REF!</v>
      </c>
      <c r="D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67" s="24" t="e">
        <f>IF(LEFT('Results w relative recovery'!#REF!,1)="&lt;","",IF(LEFT('Results w relative recovery'!#REF!,1)="&lt;","&gt;",""))</f>
        <v>#REF!</v>
      </c>
      <c r="F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G67" s="24" t="e">
        <f>IF(LEFT('Results w relative recovery'!#REF!,1)="&lt;","",IF(LEFT('Results w relative recovery'!#REF!,1)="&lt;","&gt;",""))</f>
        <v>#REF!</v>
      </c>
      <c r="H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I67" s="24" t="e">
        <f>IF(LEFT('Results w relative recovery'!#REF!,1)="&lt;","",IF(LEFT('Results w relative recovery'!#REF!,1)="&lt;","&gt;",""))</f>
        <v>#REF!</v>
      </c>
      <c r="J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K67" s="24" t="e">
        <f>IF(LEFT('Results w relative recovery'!#REF!,1)="&lt;","",IF(LEFT('Results w relative recovery'!#REF!,1)="&lt;","&gt;",""))</f>
        <v>#REF!</v>
      </c>
      <c r="L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M67" s="24" t="e">
        <f>IF(LEFT('Results w relative recovery'!#REF!,1)="&lt;","",IF(LEFT('Results w relative recovery'!#REF!,1)="&lt;","&gt;",""))</f>
        <v>#REF!</v>
      </c>
      <c r="N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O67" s="24" t="e">
        <f>IF(LEFT('Results w relative recovery'!#REF!,1)="&lt;","",IF(LEFT('Results w relative recovery'!#REF!,1)="&lt;","&gt;",""))</f>
        <v>#REF!</v>
      </c>
      <c r="P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Q67" s="24" t="e">
        <f>IF(LEFT('Results w relative recovery'!#REF!,1)="&lt;","",IF(LEFT('Results w relative recovery'!#REF!,1)="&lt;","&gt;",""))</f>
        <v>#REF!</v>
      </c>
      <c r="R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S67" s="24" t="e">
        <f>IF(LEFT('Results w relative recovery'!#REF!,1)="&lt;","",IF(LEFT('Results w relative recovery'!#REF!,1)="&lt;","&gt;",""))</f>
        <v>#REF!</v>
      </c>
      <c r="T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U67" s="19"/>
      <c r="V67" s="19"/>
      <c r="W67" s="24" t="e">
        <f>IF(LEFT('Results w relative recovery'!#REF!,1)="&lt;","",IF(LEFT('Results w relative recovery'!#REF!,1)="&lt;","&gt;",""))</f>
        <v>#REF!</v>
      </c>
      <c r="X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Y67" s="24" t="e">
        <f>IF(LEFT('Results w relative recovery'!#REF!,1)="&lt;","",IF(LEFT('Results w relative recovery'!#REF!,1)="&lt;","&gt;",""))</f>
        <v>#REF!</v>
      </c>
      <c r="Z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A67" s="24"/>
      <c r="AB67" s="19"/>
      <c r="AC67" s="24" t="e">
        <f>IF(LEFT('Results w relative recovery'!#REF!,1)="&lt;","",IF(LEFT('Results w relative recovery'!#REF!,1)="&lt;","&gt;",""))</f>
        <v>#REF!</v>
      </c>
      <c r="AD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E67" s="19" t="e">
        <f>IF(LEFT('Results w relative recovery'!#REF!,1)="&lt;","",IF(LEFT('Results w relative recovery'!#REF!,1)="&lt;","&gt;",""))</f>
        <v>#REF!</v>
      </c>
      <c r="AF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G67" s="24" t="e">
        <f>IF(LEFT('Results w relative recovery'!#REF!,1)="&lt;","",IF(LEFT('Results w relative recovery'!#REF!,1)="&lt;","&gt;",""))</f>
        <v>#REF!</v>
      </c>
      <c r="AH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I67" s="24" t="e">
        <f>IF(LEFT('Results w relative recovery'!#REF!,1)="&lt;","",IF(LEFT('Results w relative recovery'!#REF!,1)="&lt;","&gt;",""))</f>
        <v>#REF!</v>
      </c>
      <c r="AJ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K67" s="24" t="e">
        <f>IF(LEFT('Results w relative recovery'!#REF!,1)="&lt;","",IF(LEFT('Results w relative recovery'!#REF!,1)="&lt;","&gt;",""))</f>
        <v>#REF!</v>
      </c>
      <c r="AL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M67" s="24" t="e">
        <f>IF(LEFT('Results w relative recovery'!#REF!,1)="&lt;","",IF(LEFT('Results w relative recovery'!#REF!,1)="&lt;","&gt;",""))</f>
        <v>#REF!</v>
      </c>
      <c r="AN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O67" s="24" t="e">
        <f>IF(LEFT('Results w relative recovery'!#REF!,1)="&lt;","",IF(LEFT('Results w relative recovery'!#REF!,1)="&lt;","&gt;",""))</f>
        <v>#REF!</v>
      </c>
      <c r="AP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Q67" s="24" t="e">
        <f>IF(LEFT('Results w relative recovery'!#REF!,1)="&lt;","",IF(LEFT('Results w relative recovery'!#REF!,1)="&lt;","&gt;",""))</f>
        <v>#REF!</v>
      </c>
      <c r="AR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S67" s="24" t="e">
        <f>IF(LEFT('Results w relative recovery'!#REF!,1)="&lt;","",IF(LEFT('Results w relative recovery'!#REF!,1)="&lt;","&gt;",""))</f>
        <v>#REF!</v>
      </c>
      <c r="AT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U67" s="24" t="e">
        <f>IF(LEFT('Results w relative recovery'!#REF!,1)="&lt;","",IF(LEFT('Results w relative recovery'!#REF!,1)="&lt;","&gt;",""))</f>
        <v>#REF!</v>
      </c>
      <c r="AV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AW67" s="24"/>
      <c r="AX67" s="19"/>
      <c r="AY67" s="19" t="e">
        <f>IF(LEFT('Results w relative recovery'!#REF!,1)="&lt;","",IF(LEFT('Results w relative recovery'!#REF!,1)="&lt;","&gt;",""))</f>
        <v>#REF!</v>
      </c>
      <c r="AZ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A67" s="19" t="e">
        <f>IF(LEFT('Results w relative recovery'!#REF!,1)="&lt;","",IF(LEFT('Results w relative recovery'!#REF!,1)="&lt;","&gt;",""))</f>
        <v>#REF!</v>
      </c>
      <c r="BB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C67" s="24" t="e">
        <f>IF(LEFT('Results w relative recovery'!#REF!,1)="&lt;","",IF(LEFT('Results w relative recovery'!#REF!,1)="&lt;","&gt;",""))</f>
        <v>#REF!</v>
      </c>
      <c r="BD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E67" s="24" t="e">
        <f>IF(LEFT('Results w relative recovery'!#REF!,1)="&lt;","",IF(LEFT('Results w relative recovery'!#REF!,1)="&lt;","&gt;",""))</f>
        <v>#REF!</v>
      </c>
      <c r="BF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G67" s="24" t="e">
        <f>IF(LEFT('Results w relative recovery'!#REF!,1)="&lt;","",IF(LEFT('Results w relative recovery'!#REF!,1)="&lt;","&gt;",""))</f>
        <v>#REF!</v>
      </c>
      <c r="BH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I67" s="24" t="e">
        <f>IF(LEFT('Results w relative recovery'!#REF!,1)="&lt;","",IF(LEFT('Results w relative recovery'!#REF!,1)="&lt;","&gt;",""))</f>
        <v>#REF!</v>
      </c>
      <c r="BJ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K67" s="19" t="e">
        <f>IF(LEFT('Results w relative recovery'!#REF!,1)="&lt;","",IF(LEFT('Results w relative recovery'!#REF!,1)="&lt;","&gt;",""))</f>
        <v>#REF!</v>
      </c>
      <c r="BL67" s="19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BM67" s="23"/>
      <c r="BN67" s="23"/>
      <c r="BO67" s="22"/>
      <c r="BP67" s="19"/>
      <c r="BQ67" s="19"/>
      <c r="BR67" s="19"/>
      <c r="BS67" s="19"/>
      <c r="BT67" s="19"/>
      <c r="BU67" s="22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22"/>
      <c r="CH67" s="19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D67" s="21"/>
      <c r="DF67" s="21"/>
      <c r="DH67" s="21"/>
      <c r="DJ67" s="21"/>
      <c r="DL67" s="21"/>
      <c r="DN67" s="21"/>
      <c r="DP67" s="21"/>
      <c r="DR67" s="21"/>
      <c r="DT67" s="21"/>
      <c r="DU67" s="21" t="e">
        <f>IF(LEFT('Results w relative recovery'!#REF!,1)="&lt;","",IF(LEFT('Results w relative recovery'!#REF!,1)="&lt;","&gt;",""))</f>
        <v>#REF!</v>
      </c>
      <c r="DV6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W67" s="21" t="e">
        <f>IF(LEFT('Results w relative recovery'!#REF!,1)="&lt;","",IF(LEFT('Results w relative recovery'!#REF!,1)="&lt;","&gt;",""))</f>
        <v>#REF!</v>
      </c>
      <c r="DX6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DY67" s="21" t="e">
        <f>IF(LEFT('Results w relative recovery'!#REF!,1)="&lt;","",IF(LEFT('Results w relative recovery'!#REF!,1)="&lt;","&gt;",""))</f>
        <v>#REF!</v>
      </c>
      <c r="DZ6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A67" s="21" t="e">
        <f>IF(LEFT('Results w relative recovery'!#REF!,1)="&lt;","",IF(LEFT('Results w relative recovery'!#REF!,1)="&lt;","&gt;",""))</f>
        <v>#REF!</v>
      </c>
      <c r="EB6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C67" s="21" t="e">
        <f>IF(LEFT('Results w relative recovery'!#REF!,1)="&lt;","",IF(LEFT('Results w relative recovery'!#REF!,1)="&lt;","&gt;",""))</f>
        <v>#REF!</v>
      </c>
      <c r="ED6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E67" s="21" t="e">
        <f>IF(LEFT('Results w relative recovery'!#REF!,1)="&lt;","",IF(LEFT('Results w relative recovery'!#REF!,1)="&lt;","&gt;",""))</f>
        <v>#REF!</v>
      </c>
      <c r="EF6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G67" s="21" t="e">
        <f>IF(LEFT('Results w relative recovery'!#REF!,1)="&lt;","",IF(LEFT('Results w relative recovery'!#REF!,1)="&lt;","&gt;",""))</f>
        <v>#REF!</v>
      </c>
      <c r="EH6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I67" s="21" t="e">
        <f>IF(LEFT('Results w relative recovery'!#REF!,1)="&lt;","",IF(LEFT('Results w relative recovery'!#REF!,1)="&lt;","&gt;",""))</f>
        <v>#REF!</v>
      </c>
      <c r="EJ6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K67" s="21" t="e">
        <f>IF(LEFT('Results w relative recovery'!#REF!,1)="&lt;","",IF(LEFT('Results w relative recovery'!#REF!,1)="&lt;","&gt;",""))</f>
        <v>#REF!</v>
      </c>
      <c r="EL67" s="21" t="e">
        <f>IF(LEFT('Results w relative recovery'!#REF!,1)="&lt;","NKB&lt;LOQ",IF(LEFT('Results w relative recovery'!#REF!,1)="&lt;",('Results w relative recovery'!#REF!-'Results w relative recovery'!#REF!)/'Results w relative recovery'!#REF!*100,('Results w relative recovery'!#REF!-'Results w relative recovery'!#REF!)/'Results w relative recovery'!#REF!*100))</f>
        <v>#REF!</v>
      </c>
      <c r="EM67" s="21"/>
      <c r="EN67" s="21"/>
      <c r="EO67" s="21"/>
      <c r="EP67" s="21"/>
      <c r="EQ67" s="21"/>
      <c r="ER67" s="19"/>
      <c r="ES67" s="21"/>
      <c r="ET67" s="58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19"/>
      <c r="FM67" s="21"/>
      <c r="FN67" s="58"/>
    </row>
  </sheetData>
  <autoFilter ref="A3:B62">
    <sortState ref="A11:D91">
      <sortCondition ref="A3:A93"/>
    </sortState>
  </autoFilter>
  <mergeCells count="166">
    <mergeCell ref="GY3:GZ3"/>
    <mergeCell ref="HA3:HD3"/>
    <mergeCell ref="HE3:HH3"/>
    <mergeCell ref="HI3:HJ3"/>
    <mergeCell ref="M4:N4"/>
    <mergeCell ref="K3:N3"/>
    <mergeCell ref="AG4:AH4"/>
    <mergeCell ref="AI4:AJ4"/>
    <mergeCell ref="AG3:AJ3"/>
    <mergeCell ref="BC4:BD4"/>
    <mergeCell ref="CI3:CJ3"/>
    <mergeCell ref="CQ3:CT3"/>
    <mergeCell ref="CU3:CX3"/>
    <mergeCell ref="CY3:CZ3"/>
    <mergeCell ref="CK3:CL3"/>
    <mergeCell ref="CM3:CP3"/>
    <mergeCell ref="GU3:GX3"/>
    <mergeCell ref="FU3:FX3"/>
    <mergeCell ref="FY3:FZ3"/>
    <mergeCell ref="GA3:GB3"/>
    <mergeCell ref="GC3:GF3"/>
    <mergeCell ref="GG3:GH3"/>
    <mergeCell ref="BE4:BF4"/>
    <mergeCell ref="GI3:GL3"/>
    <mergeCell ref="GS3:GT3"/>
    <mergeCell ref="FO3:FP3"/>
    <mergeCell ref="FQ3:FT3"/>
    <mergeCell ref="DO4:DP4"/>
    <mergeCell ref="FG3:FH3"/>
    <mergeCell ref="FI3:FJ3"/>
    <mergeCell ref="EW3:EX3"/>
    <mergeCell ref="FM4:FN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BQ4:BR4"/>
    <mergeCell ref="BS4:BT4"/>
    <mergeCell ref="BU4:BV4"/>
    <mergeCell ref="CC4:CD4"/>
    <mergeCell ref="GM3:GP3"/>
    <mergeCell ref="GQ3:GR3"/>
    <mergeCell ref="DQ3:DR3"/>
    <mergeCell ref="BY4:BZ4"/>
    <mergeCell ref="CA4:CB4"/>
    <mergeCell ref="CE4:CF4"/>
    <mergeCell ref="DI4:DJ4"/>
    <mergeCell ref="DK4:DL4"/>
    <mergeCell ref="DM4:DN4"/>
    <mergeCell ref="U3:V3"/>
    <mergeCell ref="BM3:BN3"/>
    <mergeCell ref="EO3:EP3"/>
    <mergeCell ref="EA3:EB3"/>
    <mergeCell ref="AQ3:AR3"/>
    <mergeCell ref="AO3:AP3"/>
    <mergeCell ref="AK3:AN3"/>
    <mergeCell ref="CC3:CF3"/>
    <mergeCell ref="CG3:CH3"/>
    <mergeCell ref="BQ3:BT3"/>
    <mergeCell ref="BC3:BF3"/>
    <mergeCell ref="DA3:DB3"/>
    <mergeCell ref="BY3:CB3"/>
    <mergeCell ref="DS3:DT3"/>
    <mergeCell ref="Q4:R4"/>
    <mergeCell ref="S4:T4"/>
    <mergeCell ref="O3:R3"/>
    <mergeCell ref="W4:X4"/>
    <mergeCell ref="Y4:Z4"/>
    <mergeCell ref="CG4:CH4"/>
    <mergeCell ref="K4:L4"/>
    <mergeCell ref="C4:D4"/>
    <mergeCell ref="E4:F4"/>
    <mergeCell ref="G4:H4"/>
    <mergeCell ref="I4:J4"/>
    <mergeCell ref="O4:P4"/>
    <mergeCell ref="C3:D3"/>
    <mergeCell ref="S3:T3"/>
    <mergeCell ref="E3:F3"/>
    <mergeCell ref="G3:J3"/>
    <mergeCell ref="AC3:AF3"/>
    <mergeCell ref="AE4:AF4"/>
    <mergeCell ref="AY3:BB3"/>
    <mergeCell ref="BA4:BB4"/>
    <mergeCell ref="BM4:BN4"/>
    <mergeCell ref="BU3:BX3"/>
    <mergeCell ref="BW4:BX4"/>
    <mergeCell ref="AQ4:AR4"/>
    <mergeCell ref="AA4:AB4"/>
    <mergeCell ref="Y3:AB3"/>
    <mergeCell ref="AC4:AD4"/>
    <mergeCell ref="W3:X3"/>
    <mergeCell ref="BO4:BP4"/>
    <mergeCell ref="AS4:AT4"/>
    <mergeCell ref="AU4:AV4"/>
    <mergeCell ref="AW4:AX4"/>
    <mergeCell ref="AY4:AZ4"/>
    <mergeCell ref="BG4:BH4"/>
    <mergeCell ref="BO3:BP3"/>
    <mergeCell ref="AU3:AX3"/>
    <mergeCell ref="AS3:AT3"/>
    <mergeCell ref="BG3:BJ3"/>
    <mergeCell ref="BK3:BL3"/>
    <mergeCell ref="BI4:BJ4"/>
    <mergeCell ref="BK4:BL4"/>
    <mergeCell ref="AK4:AL4"/>
    <mergeCell ref="AM4:AN4"/>
    <mergeCell ref="AO4:AP4"/>
    <mergeCell ref="DA2:DT2"/>
    <mergeCell ref="DU3:DV3"/>
    <mergeCell ref="DW3:DX3"/>
    <mergeCell ref="DW4:DX4"/>
    <mergeCell ref="DU4:DV4"/>
    <mergeCell ref="DC3:DD3"/>
    <mergeCell ref="DE3:DF3"/>
    <mergeCell ref="DI3:DJ3"/>
    <mergeCell ref="DK3:DL3"/>
    <mergeCell ref="DA4:DB4"/>
    <mergeCell ref="DM3:DN3"/>
    <mergeCell ref="DO3:DP3"/>
    <mergeCell ref="DQ4:DR4"/>
    <mergeCell ref="DG3:DH3"/>
    <mergeCell ref="DC4:DD4"/>
    <mergeCell ref="DE4:DF4"/>
    <mergeCell ref="DG4:DH4"/>
    <mergeCell ref="DU2:DZ2"/>
    <mergeCell ref="DY3:DZ3"/>
    <mergeCell ref="DY4:DZ4"/>
    <mergeCell ref="EM2:EP2"/>
    <mergeCell ref="EQ2:ET2"/>
    <mergeCell ref="EC3:ED3"/>
    <mergeCell ref="EA4:EB4"/>
    <mergeCell ref="EC4:ED4"/>
    <mergeCell ref="EG3:EH3"/>
    <mergeCell ref="EI3:EJ3"/>
    <mergeCell ref="EG4:EH4"/>
    <mergeCell ref="EI4:EJ4"/>
    <mergeCell ref="EM3:EN3"/>
    <mergeCell ref="EM4:EN4"/>
    <mergeCell ref="EO4:EP4"/>
    <mergeCell ref="ES3:ET3"/>
    <mergeCell ref="EQ4:ER4"/>
    <mergeCell ref="ES4:ET4"/>
    <mergeCell ref="EQ3:ER3"/>
    <mergeCell ref="EE3:EF3"/>
    <mergeCell ref="EE4:EF4"/>
    <mergeCell ref="EA2:EF2"/>
    <mergeCell ref="EG2:EL2"/>
    <mergeCell ref="EK3:EL3"/>
    <mergeCell ref="EK4:EL4"/>
    <mergeCell ref="EU2:EX2"/>
    <mergeCell ref="EY2:FB2"/>
    <mergeCell ref="FC2:FF2"/>
    <mergeCell ref="FG2:FJ2"/>
    <mergeCell ref="FK2:FN2"/>
    <mergeCell ref="EU3:EV3"/>
    <mergeCell ref="EY3:EZ3"/>
    <mergeCell ref="FA3:FB3"/>
    <mergeCell ref="FC3:FD3"/>
    <mergeCell ref="FE3:FF3"/>
    <mergeCell ref="FK3:FL3"/>
    <mergeCell ref="FM3:FN3"/>
  </mergeCells>
  <pageMargins left="0.70866141732283472" right="0.70866141732283472" top="0.78740157480314965" bottom="0.78740157480314965" header="0.31496062992125984" footer="0.31496062992125984"/>
  <pageSetup paperSize="8" scale="28" fitToHeight="2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E687E5E-6C22-452E-919B-9F490017A572}">
            <xm:f>IF('\\eawag\userdata\Abteilungsprojekte\uchem\Projekte\Aktuelle Projekte\Advanced_Treatment_wastewater\Glarnerland\Pilot plant\Analytik\Messungen\171204_Messung_4\Auswertung\[171204_Glarnerland_M4_180110.xlsx]Resultate Summary'!#REF!="no",TRUE,FALSE)</xm:f>
            <x14:dxf>
              <font>
                <b val="0"/>
                <i/>
              </font>
            </x14:dxf>
          </x14:cfRule>
          <xm:sqref>A60:B63 A56:B58 A53:B54 A46:B49 A44:B44</xm:sqref>
        </x14:conditionalFormatting>
        <x14:conditionalFormatting xmlns:xm="http://schemas.microsoft.com/office/excel/2006/main">
          <x14:cfRule type="expression" priority="2" id="{8A24722E-8566-4120-971C-001216032A18}">
            <xm:f>IF('\\eawag\userdata\Abteilungsprojekte\uchem\Projekte\Aktuelle Projekte\Advanced_Treatment_wastewater\Glarnerland\Pilot plant\Analytik\Messungen\171204_Messung_4\Auswertung\[171204_Glarnerland_M4_180110.xlsx]Resultate Summary'!#REF!="no",TRUE,FALSE)</xm:f>
            <x14:dxf>
              <font>
                <b val="0"/>
                <i/>
              </font>
            </x14:dxf>
          </x14:cfRule>
          <xm:sqref>A59:B59 A55:B55 A50:B52 A45:B45 A36:B36 A25:B25 A14:B16</xm:sqref>
        </x14:conditionalFormatting>
        <x14:conditionalFormatting xmlns:xm="http://schemas.microsoft.com/office/excel/2006/main">
          <x14:cfRule type="expression" priority="4" id="{8CA6AF81-16E4-460C-91A8-1D63E84129D6}">
            <xm:f>IF('\\eawag\userdata\Abteilungsprojekte\uchem\Projekte\Aktuelle Projekte\Advanced_Treatment_wastewater\Glarnerland\Pilot plant\Analytik\Messungen\171204_Messung_4\Auswertung\[171204_Glarnerland_M4_180110.xlsx]Resultate Summary'!#REF!="no",TRUE,FALSE)</xm:f>
            <x14:dxf>
              <font>
                <b val="0"/>
                <i/>
              </font>
            </x14:dxf>
          </x14:cfRule>
          <xm:sqref>A5:B13</xm:sqref>
        </x14:conditionalFormatting>
        <x14:conditionalFormatting xmlns:xm="http://schemas.microsoft.com/office/excel/2006/main">
          <x14:cfRule type="expression" priority="5" id="{2D1C6BD2-FE9D-4E2C-8E4F-5BDE40A7DC66}">
            <xm:f>IF('\\eawag\userdata\Abteilungsprojekte\uchem\Projekte\Aktuelle Projekte\Advanced_Treatment_wastewater\Glarnerland\Pilot plant\Analytik\Messungen\171204_Messung_4\Auswertung\[171204_Glarnerland_M4_180110.xlsx]Resultate Summary'!#REF!="no",TRUE,FALSE)</xm:f>
            <x14:dxf>
              <font>
                <b val="0"/>
                <i/>
              </font>
            </x14:dxf>
          </x14:cfRule>
          <xm:sqref>A37:B42 A26:B34 A17:B24 B35</xm:sqref>
        </x14:conditionalFormatting>
        <x14:conditionalFormatting xmlns:xm="http://schemas.microsoft.com/office/excel/2006/main">
          <x14:cfRule type="expression" priority="6" id="{3EF39D20-DB64-48AB-84A2-D61730BB6185}">
            <xm:f>IF('\\eawag\userdata\Abteilungsprojekte\uchem\Projekte\Aktuelle Projekte\Advanced_Treatment_wastewater\Glarnerland\Pilot plant\Analytik\Messungen\171204_Messung_4\Auswertung\[171204_Glarnerland_M4_180110.xlsx]Resultate Summary'!#REF!="no",TRUE,FALSE)</xm:f>
            <x14:dxf>
              <font>
                <b val="0"/>
                <i/>
              </font>
            </x14:dxf>
          </x14:cfRule>
          <xm:sqref>A43:B43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rgb="FF99FFCC"/>
  </sheetPr>
  <dimension ref="A1:HQ57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3" sqref="H3"/>
    </sheetView>
  </sheetViews>
  <sheetFormatPr defaultColWidth="9.140625" defaultRowHeight="12.75" x14ac:dyDescent="0.2"/>
  <cols>
    <col min="1" max="1" width="39.7109375" style="12" customWidth="1"/>
    <col min="2" max="2" width="17.7109375" style="12" customWidth="1"/>
    <col min="3" max="3" width="16.85546875" style="12" customWidth="1"/>
    <col min="4" max="4" width="9.28515625" style="12" bestFit="1" customWidth="1"/>
    <col min="5" max="5" width="14" style="12" customWidth="1"/>
    <col min="6" max="6" width="16" style="12" customWidth="1"/>
    <col min="7" max="7" width="13.7109375" style="96" customWidth="1"/>
    <col min="8" max="8" width="11" style="91" customWidth="1"/>
    <col min="9" max="13" width="10.85546875" style="91" bestFit="1" customWidth="1"/>
    <col min="14" max="14" width="11" style="91" bestFit="1" customWidth="1"/>
    <col min="15" max="16" width="11" style="91" customWidth="1"/>
    <col min="17" max="21" width="10.85546875" style="91" bestFit="1" customWidth="1"/>
    <col min="22" max="22" width="11" style="91" bestFit="1" customWidth="1"/>
    <col min="23" max="25" width="11" style="91" customWidth="1"/>
    <col min="26" max="29" width="10.85546875" style="91" bestFit="1" customWidth="1"/>
    <col min="30" max="30" width="11" style="91" bestFit="1" customWidth="1"/>
    <col min="31" max="32" width="11" style="91" customWidth="1"/>
    <col min="33" max="37" width="10.85546875" style="91" bestFit="1" customWidth="1"/>
    <col min="38" max="38" width="11" style="91" bestFit="1" customWidth="1"/>
    <col min="39" max="43" width="11" style="91" customWidth="1"/>
    <col min="44" max="45" width="9" style="12" customWidth="1"/>
    <col min="46" max="47" width="9.140625" style="12"/>
    <col min="48" max="48" width="12.5703125" style="91" customWidth="1"/>
    <col min="49" max="52" width="0" style="12" hidden="1" customWidth="1"/>
    <col min="53" max="68" width="9.140625" style="12"/>
    <col min="69" max="69" width="9" style="12" customWidth="1"/>
    <col min="70" max="70" width="9" style="137" customWidth="1"/>
    <col min="71" max="71" width="9" style="91" customWidth="1"/>
    <col min="72" max="72" width="9" style="12" customWidth="1"/>
    <col min="73" max="16384" width="9.140625" style="12"/>
  </cols>
  <sheetData>
    <row r="1" spans="1:225" s="15" customFormat="1" ht="15" customHeight="1" x14ac:dyDescent="0.2">
      <c r="A1" s="118">
        <v>1</v>
      </c>
      <c r="B1" s="15">
        <v>2</v>
      </c>
      <c r="C1" s="118">
        <v>3</v>
      </c>
      <c r="D1" s="93">
        <v>4</v>
      </c>
      <c r="E1" s="118">
        <v>5</v>
      </c>
      <c r="F1" s="93">
        <v>6</v>
      </c>
      <c r="G1" s="118">
        <v>7</v>
      </c>
      <c r="H1" s="93">
        <v>8</v>
      </c>
      <c r="I1" s="118">
        <v>9</v>
      </c>
      <c r="J1" s="93">
        <v>10</v>
      </c>
      <c r="K1" s="118">
        <v>11</v>
      </c>
      <c r="L1" s="93">
        <v>12</v>
      </c>
      <c r="M1" s="118">
        <v>13</v>
      </c>
      <c r="N1" s="93">
        <v>14</v>
      </c>
      <c r="O1" s="118">
        <v>15</v>
      </c>
      <c r="P1" s="93">
        <v>16</v>
      </c>
      <c r="Q1" s="118">
        <v>17</v>
      </c>
      <c r="R1" s="93">
        <v>18</v>
      </c>
      <c r="S1" s="118">
        <v>19</v>
      </c>
      <c r="T1" s="93">
        <v>20</v>
      </c>
      <c r="U1" s="118">
        <v>21</v>
      </c>
      <c r="V1" s="93">
        <v>22</v>
      </c>
      <c r="W1" s="118">
        <v>23</v>
      </c>
      <c r="X1" s="93">
        <v>24</v>
      </c>
      <c r="Y1" s="118">
        <v>25</v>
      </c>
      <c r="Z1" s="93">
        <v>26</v>
      </c>
      <c r="AA1" s="118">
        <v>27</v>
      </c>
      <c r="AB1" s="93">
        <v>28</v>
      </c>
      <c r="AC1" s="118">
        <v>29</v>
      </c>
      <c r="AD1" s="93">
        <v>30</v>
      </c>
      <c r="AE1" s="118">
        <v>31</v>
      </c>
      <c r="AF1" s="93">
        <v>32</v>
      </c>
      <c r="AG1" s="118">
        <v>33</v>
      </c>
      <c r="AH1" s="93">
        <v>34</v>
      </c>
      <c r="AI1" s="118">
        <v>35</v>
      </c>
      <c r="AJ1" s="93">
        <v>36</v>
      </c>
      <c r="AK1" s="118">
        <v>37</v>
      </c>
      <c r="AL1" s="93">
        <v>38</v>
      </c>
      <c r="AM1" s="118">
        <v>39</v>
      </c>
      <c r="AN1" s="93">
        <v>40</v>
      </c>
      <c r="AO1" s="118">
        <v>41</v>
      </c>
      <c r="AP1" s="93">
        <v>42</v>
      </c>
      <c r="AQ1" s="118">
        <v>43</v>
      </c>
      <c r="AR1" s="93">
        <v>44</v>
      </c>
      <c r="AS1" s="118">
        <v>45</v>
      </c>
      <c r="AT1" s="93">
        <v>46</v>
      </c>
      <c r="AU1" s="118">
        <v>47</v>
      </c>
      <c r="AV1" s="93">
        <v>48</v>
      </c>
      <c r="AW1" s="118">
        <v>49</v>
      </c>
      <c r="AX1" s="93">
        <v>50</v>
      </c>
      <c r="AY1" s="118">
        <v>51</v>
      </c>
      <c r="AZ1" s="93">
        <v>52</v>
      </c>
      <c r="BA1" s="118">
        <v>53</v>
      </c>
      <c r="BB1" s="93">
        <v>54</v>
      </c>
      <c r="BC1" s="118">
        <v>55</v>
      </c>
      <c r="BD1" s="93">
        <v>56</v>
      </c>
      <c r="BE1" s="118">
        <v>57</v>
      </c>
      <c r="BF1" s="93">
        <v>58</v>
      </c>
      <c r="BG1" s="118">
        <v>59</v>
      </c>
      <c r="BH1" s="93">
        <v>60</v>
      </c>
      <c r="BI1" s="118">
        <v>61</v>
      </c>
      <c r="BJ1" s="93">
        <v>62</v>
      </c>
      <c r="BK1" s="118">
        <v>63</v>
      </c>
      <c r="BL1" s="93">
        <v>64</v>
      </c>
      <c r="BM1" s="118">
        <v>65</v>
      </c>
      <c r="BN1" s="93">
        <v>66</v>
      </c>
      <c r="BO1" s="118">
        <v>67</v>
      </c>
      <c r="BP1" s="93">
        <v>68</v>
      </c>
      <c r="BQ1" s="118">
        <v>69</v>
      </c>
      <c r="BR1" s="93">
        <v>70</v>
      </c>
      <c r="BS1" s="118">
        <v>71</v>
      </c>
      <c r="BT1" s="93">
        <v>72</v>
      </c>
      <c r="BU1" s="118">
        <v>73</v>
      </c>
      <c r="BV1" s="93">
        <v>74</v>
      </c>
      <c r="BW1" s="118">
        <v>75</v>
      </c>
      <c r="BX1" s="93">
        <v>76</v>
      </c>
      <c r="BY1" s="118">
        <v>77</v>
      </c>
      <c r="BZ1" s="93">
        <v>78</v>
      </c>
      <c r="CA1" s="118">
        <v>79</v>
      </c>
      <c r="CB1" s="93">
        <v>80</v>
      </c>
      <c r="CC1" s="118">
        <v>81</v>
      </c>
      <c r="CD1" s="93">
        <v>82</v>
      </c>
      <c r="CE1" s="118">
        <v>83</v>
      </c>
      <c r="CF1" s="93">
        <v>84</v>
      </c>
      <c r="CG1" s="118">
        <v>85</v>
      </c>
      <c r="CH1" s="93">
        <v>86</v>
      </c>
      <c r="CI1" s="118">
        <v>87</v>
      </c>
      <c r="CJ1" s="93">
        <v>88</v>
      </c>
      <c r="CK1" s="118">
        <v>89</v>
      </c>
      <c r="CL1" s="93">
        <v>90</v>
      </c>
      <c r="CM1" s="118">
        <v>91</v>
      </c>
      <c r="CN1" s="93">
        <v>92</v>
      </c>
      <c r="CO1" s="118">
        <v>93</v>
      </c>
      <c r="CP1" s="93">
        <v>94</v>
      </c>
      <c r="CQ1" s="118">
        <v>95</v>
      </c>
      <c r="CR1" s="93">
        <v>96</v>
      </c>
      <c r="CS1" s="118">
        <v>97</v>
      </c>
      <c r="CT1" s="93">
        <v>98</v>
      </c>
      <c r="CU1" s="118">
        <v>99</v>
      </c>
      <c r="CV1" s="93">
        <v>100</v>
      </c>
      <c r="CW1" s="118">
        <v>101</v>
      </c>
      <c r="CX1" s="93">
        <v>102</v>
      </c>
      <c r="CY1" s="118">
        <v>103</v>
      </c>
      <c r="CZ1" s="93">
        <v>104</v>
      </c>
      <c r="DA1" s="118">
        <v>105</v>
      </c>
      <c r="DB1" s="93">
        <v>106</v>
      </c>
      <c r="DC1" s="118">
        <v>107</v>
      </c>
      <c r="DD1" s="93">
        <v>108</v>
      </c>
      <c r="DE1" s="118">
        <v>109</v>
      </c>
      <c r="DF1" s="93">
        <v>110</v>
      </c>
      <c r="DG1" s="118">
        <v>111</v>
      </c>
      <c r="DH1" s="93">
        <v>112</v>
      </c>
      <c r="DI1" s="118">
        <v>113</v>
      </c>
      <c r="DJ1" s="93">
        <v>114</v>
      </c>
      <c r="DK1" s="118">
        <v>115</v>
      </c>
      <c r="DL1" s="93">
        <v>116</v>
      </c>
      <c r="DM1" s="118">
        <v>117</v>
      </c>
      <c r="DN1" s="93">
        <v>118</v>
      </c>
      <c r="DO1" s="118">
        <v>119</v>
      </c>
      <c r="DP1" s="93">
        <v>120</v>
      </c>
      <c r="DQ1" s="118">
        <v>121</v>
      </c>
      <c r="DR1" s="93">
        <v>122</v>
      </c>
      <c r="DS1" s="118">
        <v>123</v>
      </c>
      <c r="DT1" s="93">
        <v>124</v>
      </c>
      <c r="DU1" s="118">
        <v>125</v>
      </c>
      <c r="DV1" s="93">
        <v>126</v>
      </c>
      <c r="DW1" s="118">
        <v>127</v>
      </c>
      <c r="DX1" s="93">
        <v>128</v>
      </c>
      <c r="DY1" s="118">
        <v>129</v>
      </c>
      <c r="DZ1" s="93">
        <v>130</v>
      </c>
      <c r="EA1" s="118">
        <v>131</v>
      </c>
      <c r="EB1" s="93">
        <v>132</v>
      </c>
      <c r="EC1" s="118">
        <v>133</v>
      </c>
      <c r="ED1" s="93">
        <v>134</v>
      </c>
      <c r="EE1" s="118">
        <v>135</v>
      </c>
      <c r="EF1" s="93">
        <v>136</v>
      </c>
      <c r="EG1" s="118">
        <v>137</v>
      </c>
      <c r="EH1" s="93">
        <v>138</v>
      </c>
      <c r="EI1" s="118">
        <v>139</v>
      </c>
      <c r="EJ1" s="93">
        <v>140</v>
      </c>
      <c r="EK1" s="118">
        <v>141</v>
      </c>
      <c r="EL1" s="93">
        <v>142</v>
      </c>
      <c r="EM1" s="118">
        <v>143</v>
      </c>
      <c r="EN1" s="93">
        <v>144</v>
      </c>
      <c r="EO1" s="118">
        <v>145</v>
      </c>
      <c r="EP1" s="93">
        <v>146</v>
      </c>
      <c r="EQ1" s="118">
        <v>147</v>
      </c>
      <c r="ER1" s="93">
        <v>148</v>
      </c>
      <c r="ES1" s="118">
        <v>149</v>
      </c>
      <c r="ET1" s="93">
        <v>150</v>
      </c>
      <c r="EU1" s="118">
        <v>151</v>
      </c>
      <c r="EV1" s="93">
        <v>152</v>
      </c>
      <c r="EW1" s="118">
        <v>153</v>
      </c>
      <c r="EX1" s="93">
        <v>154</v>
      </c>
      <c r="EY1" s="118">
        <v>155</v>
      </c>
      <c r="EZ1" s="93">
        <v>156</v>
      </c>
      <c r="FA1" s="118">
        <v>157</v>
      </c>
      <c r="FB1" s="93">
        <v>158</v>
      </c>
      <c r="FC1" s="118">
        <v>159</v>
      </c>
      <c r="FD1" s="93">
        <v>160</v>
      </c>
      <c r="FE1" s="118">
        <v>161</v>
      </c>
      <c r="FF1" s="93">
        <v>162</v>
      </c>
      <c r="FG1" s="118">
        <v>163</v>
      </c>
      <c r="FH1" s="93">
        <v>164</v>
      </c>
      <c r="FI1" s="118">
        <v>165</v>
      </c>
      <c r="FJ1" s="93">
        <v>166</v>
      </c>
      <c r="FK1" s="118">
        <v>167</v>
      </c>
      <c r="FL1" s="93">
        <v>168</v>
      </c>
      <c r="FM1" s="118">
        <v>169</v>
      </c>
      <c r="FN1" s="93">
        <v>170</v>
      </c>
      <c r="FO1" s="118">
        <v>171</v>
      </c>
      <c r="FP1" s="93">
        <v>172</v>
      </c>
      <c r="FQ1" s="118">
        <v>173</v>
      </c>
      <c r="FR1" s="93">
        <v>174</v>
      </c>
      <c r="FS1" s="118">
        <v>175</v>
      </c>
      <c r="FT1" s="93">
        <v>176</v>
      </c>
      <c r="FU1" s="118">
        <v>177</v>
      </c>
      <c r="FV1" s="93">
        <v>178</v>
      </c>
      <c r="FW1" s="118">
        <v>179</v>
      </c>
      <c r="FX1" s="93">
        <v>180</v>
      </c>
      <c r="FY1" s="118">
        <v>181</v>
      </c>
      <c r="FZ1" s="93">
        <v>182</v>
      </c>
      <c r="GA1" s="118">
        <v>183</v>
      </c>
      <c r="GB1" s="93">
        <v>184</v>
      </c>
      <c r="GC1" s="118">
        <v>185</v>
      </c>
      <c r="GD1" s="93">
        <v>186</v>
      </c>
      <c r="GE1" s="118">
        <v>187</v>
      </c>
      <c r="GF1" s="93">
        <v>188</v>
      </c>
      <c r="GG1" s="118">
        <v>189</v>
      </c>
      <c r="GH1" s="93">
        <v>190</v>
      </c>
      <c r="GI1" s="118">
        <v>191</v>
      </c>
      <c r="GJ1" s="93">
        <v>192</v>
      </c>
      <c r="GK1" s="118">
        <v>193</v>
      </c>
      <c r="GL1" s="93">
        <v>194</v>
      </c>
      <c r="GM1" s="118">
        <v>195</v>
      </c>
      <c r="GN1" s="93">
        <v>196</v>
      </c>
      <c r="GO1" s="118">
        <v>197</v>
      </c>
      <c r="GP1" s="93">
        <v>198</v>
      </c>
      <c r="GQ1" s="118">
        <v>199</v>
      </c>
      <c r="GR1" s="93">
        <v>200</v>
      </c>
      <c r="GS1" s="118">
        <v>201</v>
      </c>
      <c r="GT1" s="93">
        <v>202</v>
      </c>
      <c r="GU1" s="118">
        <v>203</v>
      </c>
      <c r="GV1" s="93">
        <v>204</v>
      </c>
      <c r="GW1" s="118">
        <v>205</v>
      </c>
      <c r="GX1" s="93">
        <v>206</v>
      </c>
      <c r="GY1" s="118">
        <v>207</v>
      </c>
      <c r="GZ1" s="93">
        <v>208</v>
      </c>
      <c r="HA1" s="118">
        <v>209</v>
      </c>
      <c r="HB1" s="93">
        <v>210</v>
      </c>
      <c r="HC1" s="118">
        <v>211</v>
      </c>
      <c r="HD1" s="93">
        <v>212</v>
      </c>
      <c r="HE1" s="118">
        <v>213</v>
      </c>
      <c r="HF1" s="93">
        <v>214</v>
      </c>
      <c r="HG1" s="118">
        <v>215</v>
      </c>
      <c r="HH1" s="93">
        <v>216</v>
      </c>
      <c r="HI1" s="118">
        <v>217</v>
      </c>
      <c r="HJ1" s="93">
        <v>218</v>
      </c>
      <c r="HK1" s="118">
        <v>219</v>
      </c>
      <c r="HL1" s="93">
        <v>220</v>
      </c>
      <c r="HM1" s="118">
        <v>221</v>
      </c>
      <c r="HN1" s="93">
        <v>222</v>
      </c>
      <c r="HO1" s="118">
        <v>223</v>
      </c>
      <c r="HP1" s="93">
        <v>224</v>
      </c>
      <c r="HQ1" s="118">
        <v>225</v>
      </c>
    </row>
    <row r="2" spans="1:225" ht="71.25" customHeight="1" x14ac:dyDescent="0.35">
      <c r="A2" s="291" t="s">
        <v>14</v>
      </c>
      <c r="B2" s="292"/>
      <c r="C2" s="16" t="s">
        <v>81</v>
      </c>
      <c r="D2" s="17" t="s">
        <v>82</v>
      </c>
      <c r="E2" s="112" t="s">
        <v>87</v>
      </c>
      <c r="F2" s="114" t="s">
        <v>86</v>
      </c>
      <c r="G2" s="120" t="s">
        <v>83</v>
      </c>
      <c r="H2" s="122"/>
      <c r="I2" s="121"/>
      <c r="J2" s="121"/>
      <c r="K2" s="122"/>
      <c r="L2" s="122"/>
      <c r="M2" s="122"/>
      <c r="N2" s="122"/>
      <c r="O2" s="122"/>
      <c r="P2" s="122"/>
      <c r="Q2" s="121"/>
      <c r="R2" s="121"/>
      <c r="S2" s="122"/>
      <c r="T2" s="122"/>
      <c r="U2" s="122"/>
      <c r="V2" s="122"/>
      <c r="W2" s="122"/>
      <c r="X2" s="122"/>
      <c r="Y2" s="122"/>
      <c r="Z2" s="121"/>
      <c r="AA2" s="122"/>
      <c r="AB2" s="122"/>
      <c r="AC2" s="122"/>
      <c r="AD2" s="122"/>
      <c r="AE2" s="122"/>
      <c r="AF2" s="122"/>
      <c r="AG2" s="121"/>
      <c r="AH2" s="121"/>
      <c r="AI2" s="122"/>
      <c r="AJ2" s="122"/>
      <c r="AK2" s="122"/>
      <c r="AL2" s="122"/>
      <c r="AM2" s="122"/>
      <c r="AN2" s="122"/>
      <c r="AO2" s="122"/>
      <c r="AP2" s="122"/>
      <c r="AQ2" s="122"/>
      <c r="AR2" s="18"/>
      <c r="AS2" s="104"/>
      <c r="AT2" s="122"/>
      <c r="AU2" s="122"/>
      <c r="AV2" s="122"/>
      <c r="AW2" s="121"/>
      <c r="AX2" s="121"/>
      <c r="AY2" s="122"/>
      <c r="AZ2" s="122"/>
      <c r="BA2" s="122"/>
      <c r="BB2" s="122"/>
      <c r="BC2" s="122"/>
      <c r="BD2" s="122"/>
      <c r="BE2" s="121"/>
      <c r="BF2" s="121"/>
      <c r="BG2" s="122"/>
      <c r="BH2" s="122"/>
      <c r="BI2" s="122"/>
      <c r="BJ2" s="122"/>
      <c r="BK2" s="122"/>
      <c r="BL2" s="121"/>
      <c r="BM2" s="121"/>
      <c r="BN2" s="122"/>
      <c r="BO2" s="218" t="s">
        <v>359</v>
      </c>
      <c r="BP2" s="218"/>
      <c r="BQ2" s="218"/>
      <c r="BR2" s="218"/>
      <c r="BS2" s="218"/>
      <c r="BT2" s="218"/>
      <c r="BU2" s="218"/>
      <c r="BV2" s="218"/>
      <c r="BW2" s="218"/>
      <c r="BX2" s="218"/>
      <c r="BY2" s="218"/>
      <c r="BZ2" s="218"/>
      <c r="CA2" s="218"/>
      <c r="CB2" s="218"/>
      <c r="CC2" s="218"/>
      <c r="CD2" s="218"/>
      <c r="DL2" s="146" t="s">
        <v>109</v>
      </c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170"/>
      <c r="FD2" s="170"/>
      <c r="FE2" s="170"/>
      <c r="FF2" s="170"/>
      <c r="FG2" s="170"/>
      <c r="FH2" s="170"/>
      <c r="FI2" s="170"/>
      <c r="FJ2" s="170"/>
      <c r="FK2" s="170"/>
      <c r="FL2" s="170"/>
      <c r="FM2" s="170"/>
      <c r="FN2" s="170"/>
      <c r="FO2" s="170"/>
      <c r="FP2" s="170"/>
      <c r="FQ2" s="170"/>
      <c r="FR2" s="170"/>
      <c r="FS2" s="170"/>
      <c r="FT2" s="170"/>
      <c r="FU2" s="218" t="s">
        <v>360</v>
      </c>
      <c r="FV2" s="218"/>
      <c r="FW2" s="218"/>
      <c r="FX2" s="218"/>
      <c r="FY2" s="218"/>
      <c r="FZ2" s="218"/>
      <c r="GA2" s="218"/>
      <c r="GB2" s="218"/>
      <c r="GC2" s="218"/>
      <c r="GD2" s="218"/>
      <c r="GE2" s="218"/>
      <c r="GF2" s="218"/>
      <c r="GG2" s="218"/>
      <c r="GH2" s="218"/>
      <c r="GI2" s="218"/>
      <c r="GJ2" s="218"/>
      <c r="GK2" s="96"/>
      <c r="GL2" s="96"/>
      <c r="GM2" s="96"/>
      <c r="GN2" s="170"/>
      <c r="GO2" s="170"/>
      <c r="GP2" s="170"/>
      <c r="GQ2" s="170"/>
      <c r="GR2" s="170"/>
      <c r="GS2" s="170"/>
      <c r="GT2" s="170"/>
      <c r="GU2" s="170"/>
      <c r="GV2" s="170"/>
      <c r="GW2" s="170"/>
      <c r="GX2" s="170"/>
      <c r="GY2" s="170"/>
      <c r="GZ2" s="170"/>
      <c r="HA2" s="170"/>
      <c r="HB2" s="170"/>
      <c r="HC2" s="170"/>
      <c r="HD2" s="170"/>
      <c r="HE2" s="170"/>
      <c r="HF2" s="96"/>
    </row>
    <row r="3" spans="1:225" s="82" customFormat="1" ht="71.25" customHeight="1" x14ac:dyDescent="0.25">
      <c r="A3" s="291"/>
      <c r="B3" s="292"/>
      <c r="E3" s="83"/>
      <c r="F3" s="83"/>
      <c r="G3" s="83"/>
      <c r="H3" s="103" t="s">
        <v>302</v>
      </c>
      <c r="I3" s="103" t="s">
        <v>303</v>
      </c>
      <c r="J3" s="103" t="s">
        <v>125</v>
      </c>
      <c r="K3" s="103" t="s">
        <v>301</v>
      </c>
      <c r="L3" s="103" t="s">
        <v>126</v>
      </c>
      <c r="M3" s="103" t="s">
        <v>127</v>
      </c>
      <c r="N3" s="103" t="s">
        <v>128</v>
      </c>
      <c r="O3" s="103" t="s">
        <v>129</v>
      </c>
      <c r="P3" s="103" t="s">
        <v>130</v>
      </c>
      <c r="Q3" s="103" t="s">
        <v>131</v>
      </c>
      <c r="R3" s="103" t="s">
        <v>132</v>
      </c>
      <c r="S3" s="103" t="s">
        <v>133</v>
      </c>
      <c r="T3" s="103" t="s">
        <v>134</v>
      </c>
      <c r="U3" s="103" t="s">
        <v>135</v>
      </c>
      <c r="V3" s="103" t="s">
        <v>136</v>
      </c>
      <c r="W3" s="103" t="s">
        <v>168</v>
      </c>
      <c r="X3" s="103" t="s">
        <v>302</v>
      </c>
      <c r="Y3" s="103" t="s">
        <v>303</v>
      </c>
      <c r="Z3" s="103" t="s">
        <v>125</v>
      </c>
      <c r="AA3" s="103" t="s">
        <v>304</v>
      </c>
      <c r="AB3" s="103" t="s">
        <v>305</v>
      </c>
      <c r="AC3" s="103" t="s">
        <v>306</v>
      </c>
      <c r="AD3" s="103" t="s">
        <v>307</v>
      </c>
      <c r="AE3" s="103" t="s">
        <v>308</v>
      </c>
      <c r="AF3" s="103" t="s">
        <v>309</v>
      </c>
      <c r="AG3" s="103" t="s">
        <v>310</v>
      </c>
      <c r="AH3" s="103" t="s">
        <v>311</v>
      </c>
      <c r="AI3" s="103" t="s">
        <v>312</v>
      </c>
      <c r="AJ3" s="103" t="s">
        <v>313</v>
      </c>
      <c r="AK3" s="103" t="s">
        <v>314</v>
      </c>
      <c r="AL3" s="103" t="s">
        <v>315</v>
      </c>
      <c r="AM3" s="103" t="s">
        <v>316</v>
      </c>
      <c r="AN3" s="103" t="s">
        <v>317</v>
      </c>
      <c r="AO3" s="103" t="s">
        <v>318</v>
      </c>
      <c r="AP3" s="103" t="s">
        <v>319</v>
      </c>
      <c r="AQ3" s="103" t="s">
        <v>320</v>
      </c>
      <c r="AR3" s="103" t="s">
        <v>321</v>
      </c>
      <c r="AS3" s="103" t="s">
        <v>322</v>
      </c>
      <c r="AT3" s="103" t="s">
        <v>323</v>
      </c>
      <c r="AU3" s="103" t="s">
        <v>324</v>
      </c>
      <c r="AV3" s="103" t="s">
        <v>325</v>
      </c>
      <c r="AW3" s="103" t="s">
        <v>326</v>
      </c>
      <c r="AX3" s="103" t="s">
        <v>327</v>
      </c>
      <c r="AY3" s="103" t="s">
        <v>328</v>
      </c>
      <c r="AZ3" s="103" t="s">
        <v>329</v>
      </c>
      <c r="BA3" s="103" t="s">
        <v>330</v>
      </c>
      <c r="BB3" s="103" t="s">
        <v>331</v>
      </c>
      <c r="BC3" s="103" t="s">
        <v>332</v>
      </c>
      <c r="BD3" s="103" t="s">
        <v>168</v>
      </c>
      <c r="BE3" s="103" t="s">
        <v>130</v>
      </c>
      <c r="BF3" s="103" t="s">
        <v>302</v>
      </c>
      <c r="BG3" s="103" t="s">
        <v>303</v>
      </c>
      <c r="BH3" s="103" t="s">
        <v>125</v>
      </c>
      <c r="BI3" s="103" t="s">
        <v>333</v>
      </c>
      <c r="BJ3" s="103" t="s">
        <v>334</v>
      </c>
      <c r="BK3" s="103" t="s">
        <v>168</v>
      </c>
      <c r="BL3" s="103" t="s">
        <v>302</v>
      </c>
      <c r="BM3" s="103" t="s">
        <v>303</v>
      </c>
      <c r="BN3" s="103" t="s">
        <v>125</v>
      </c>
      <c r="BO3" s="172" t="s">
        <v>335</v>
      </c>
      <c r="BP3" s="172" t="s">
        <v>336</v>
      </c>
      <c r="BQ3" s="172" t="s">
        <v>337</v>
      </c>
      <c r="BR3" s="172" t="s">
        <v>338</v>
      </c>
      <c r="BS3" s="172" t="s">
        <v>339</v>
      </c>
      <c r="BT3" s="172" t="s">
        <v>340</v>
      </c>
      <c r="BU3" s="172" t="s">
        <v>341</v>
      </c>
      <c r="BV3" s="172" t="s">
        <v>342</v>
      </c>
      <c r="BW3" s="172" t="s">
        <v>343</v>
      </c>
      <c r="BX3" s="172" t="s">
        <v>344</v>
      </c>
      <c r="BY3" s="172" t="s">
        <v>345</v>
      </c>
      <c r="BZ3" s="172" t="s">
        <v>346</v>
      </c>
      <c r="CA3" s="172" t="s">
        <v>347</v>
      </c>
      <c r="CB3" s="172" t="s">
        <v>348</v>
      </c>
      <c r="CC3" s="172" t="s">
        <v>349</v>
      </c>
      <c r="CD3" s="172" t="s">
        <v>350</v>
      </c>
      <c r="CE3" s="103" t="s">
        <v>168</v>
      </c>
      <c r="CF3" s="103" t="s">
        <v>130</v>
      </c>
      <c r="CG3" s="103" t="s">
        <v>302</v>
      </c>
      <c r="CH3" s="103" t="s">
        <v>303</v>
      </c>
      <c r="CI3" s="103" t="s">
        <v>125</v>
      </c>
      <c r="CJ3" s="103" t="s">
        <v>351</v>
      </c>
      <c r="CK3" s="103" t="s">
        <v>352</v>
      </c>
      <c r="CL3" s="103" t="s">
        <v>353</v>
      </c>
      <c r="CM3" s="103" t="s">
        <v>354</v>
      </c>
      <c r="CN3" s="103" t="s">
        <v>168</v>
      </c>
      <c r="CO3" s="103" t="s">
        <v>302</v>
      </c>
      <c r="CP3" s="103" t="s">
        <v>303</v>
      </c>
      <c r="CQ3" s="103" t="s">
        <v>125</v>
      </c>
      <c r="CR3" s="103" t="s">
        <v>355</v>
      </c>
      <c r="CS3" s="103" t="s">
        <v>356</v>
      </c>
      <c r="CT3" s="103" t="s">
        <v>357</v>
      </c>
      <c r="CU3" s="103" t="s">
        <v>358</v>
      </c>
      <c r="CV3" s="103" t="s">
        <v>168</v>
      </c>
      <c r="CW3" s="103" t="s">
        <v>302</v>
      </c>
      <c r="CX3" s="103" t="s">
        <v>303</v>
      </c>
      <c r="CY3" s="103" t="s">
        <v>125</v>
      </c>
      <c r="CZ3" s="103" t="s">
        <v>301</v>
      </c>
      <c r="DA3" s="103" t="s">
        <v>126</v>
      </c>
      <c r="DB3" s="103" t="s">
        <v>127</v>
      </c>
      <c r="DC3" s="103" t="s">
        <v>128</v>
      </c>
      <c r="DD3" s="103" t="s">
        <v>129</v>
      </c>
      <c r="DE3" s="103" t="s">
        <v>130</v>
      </c>
      <c r="DF3" s="103" t="s">
        <v>131</v>
      </c>
      <c r="DG3" s="103" t="s">
        <v>132</v>
      </c>
      <c r="DH3" s="103" t="s">
        <v>133</v>
      </c>
      <c r="DI3" s="103" t="s">
        <v>134</v>
      </c>
      <c r="DJ3" s="103" t="s">
        <v>135</v>
      </c>
      <c r="DK3" s="103" t="s">
        <v>136</v>
      </c>
      <c r="DL3" s="83" t="s">
        <v>142</v>
      </c>
      <c r="DN3" s="103" t="s">
        <v>302</v>
      </c>
      <c r="DO3" s="103" t="s">
        <v>303</v>
      </c>
      <c r="DP3" s="103" t="s">
        <v>125</v>
      </c>
      <c r="DQ3" s="103" t="s">
        <v>301</v>
      </c>
      <c r="DR3" s="103" t="s">
        <v>126</v>
      </c>
      <c r="DS3" s="103" t="s">
        <v>127</v>
      </c>
      <c r="DT3" s="103" t="s">
        <v>128</v>
      </c>
      <c r="DU3" s="103" t="s">
        <v>129</v>
      </c>
      <c r="DV3" s="103" t="s">
        <v>130</v>
      </c>
      <c r="DW3" s="103" t="s">
        <v>131</v>
      </c>
      <c r="DX3" s="103" t="s">
        <v>132</v>
      </c>
      <c r="DY3" s="103" t="s">
        <v>133</v>
      </c>
      <c r="DZ3" s="103" t="s">
        <v>134</v>
      </c>
      <c r="EA3" s="103" t="s">
        <v>135</v>
      </c>
      <c r="EB3" s="103" t="s">
        <v>136</v>
      </c>
      <c r="EC3" s="103" t="s">
        <v>168</v>
      </c>
      <c r="ED3" s="103" t="s">
        <v>302</v>
      </c>
      <c r="EE3" s="103" t="s">
        <v>303</v>
      </c>
      <c r="EF3" s="103" t="s">
        <v>125</v>
      </c>
      <c r="EG3" s="103" t="s">
        <v>304</v>
      </c>
      <c r="EH3" s="103" t="s">
        <v>305</v>
      </c>
      <c r="EI3" s="103" t="s">
        <v>306</v>
      </c>
      <c r="EJ3" s="103" t="s">
        <v>307</v>
      </c>
      <c r="EK3" s="103" t="s">
        <v>308</v>
      </c>
      <c r="EL3" s="103" t="s">
        <v>309</v>
      </c>
      <c r="EM3" s="103" t="s">
        <v>310</v>
      </c>
      <c r="EN3" s="103" t="s">
        <v>311</v>
      </c>
      <c r="EO3" s="103" t="s">
        <v>312</v>
      </c>
      <c r="EP3" s="103" t="s">
        <v>313</v>
      </c>
      <c r="EQ3" s="103" t="s">
        <v>314</v>
      </c>
      <c r="ER3" s="103" t="s">
        <v>315</v>
      </c>
      <c r="ES3" s="103" t="s">
        <v>316</v>
      </c>
      <c r="ET3" s="103" t="s">
        <v>317</v>
      </c>
      <c r="EU3" s="103" t="s">
        <v>318</v>
      </c>
      <c r="EV3" s="103" t="s">
        <v>319</v>
      </c>
      <c r="EW3" s="103" t="s">
        <v>320</v>
      </c>
      <c r="EX3" s="103" t="s">
        <v>321</v>
      </c>
      <c r="EY3" s="103" t="s">
        <v>322</v>
      </c>
      <c r="EZ3" s="103" t="s">
        <v>323</v>
      </c>
      <c r="FA3" s="103" t="s">
        <v>324</v>
      </c>
      <c r="FB3" s="103" t="s">
        <v>325</v>
      </c>
      <c r="FC3" s="103" t="s">
        <v>326</v>
      </c>
      <c r="FD3" s="103" t="s">
        <v>327</v>
      </c>
      <c r="FE3" s="103" t="s">
        <v>328</v>
      </c>
      <c r="FF3" s="103" t="s">
        <v>329</v>
      </c>
      <c r="FG3" s="103" t="s">
        <v>330</v>
      </c>
      <c r="FH3" s="103" t="s">
        <v>331</v>
      </c>
      <c r="FI3" s="103" t="s">
        <v>332</v>
      </c>
      <c r="FJ3" s="103" t="s">
        <v>168</v>
      </c>
      <c r="FK3" s="103" t="s">
        <v>130</v>
      </c>
      <c r="FL3" s="103" t="s">
        <v>302</v>
      </c>
      <c r="FM3" s="103" t="s">
        <v>303</v>
      </c>
      <c r="FN3" s="103" t="s">
        <v>125</v>
      </c>
      <c r="FO3" s="103" t="s">
        <v>333</v>
      </c>
      <c r="FP3" s="103" t="s">
        <v>334</v>
      </c>
      <c r="FQ3" s="103" t="s">
        <v>168</v>
      </c>
      <c r="FR3" s="103" t="s">
        <v>302</v>
      </c>
      <c r="FS3" s="103" t="s">
        <v>303</v>
      </c>
      <c r="FT3" s="103" t="s">
        <v>125</v>
      </c>
      <c r="FU3" s="172" t="s">
        <v>335</v>
      </c>
      <c r="FV3" s="172" t="s">
        <v>336</v>
      </c>
      <c r="FW3" s="172" t="s">
        <v>337</v>
      </c>
      <c r="FX3" s="172" t="s">
        <v>338</v>
      </c>
      <c r="FY3" s="172" t="s">
        <v>339</v>
      </c>
      <c r="FZ3" s="172" t="s">
        <v>340</v>
      </c>
      <c r="GA3" s="172" t="s">
        <v>341</v>
      </c>
      <c r="GB3" s="172" t="s">
        <v>342</v>
      </c>
      <c r="GC3" s="172" t="s">
        <v>343</v>
      </c>
      <c r="GD3" s="172" t="s">
        <v>344</v>
      </c>
      <c r="GE3" s="172" t="s">
        <v>345</v>
      </c>
      <c r="GF3" s="172" t="s">
        <v>346</v>
      </c>
      <c r="GG3" s="172" t="s">
        <v>347</v>
      </c>
      <c r="GH3" s="172" t="s">
        <v>348</v>
      </c>
      <c r="GI3" s="172" t="s">
        <v>349</v>
      </c>
      <c r="GJ3" s="172" t="s">
        <v>350</v>
      </c>
      <c r="GK3" s="103" t="s">
        <v>168</v>
      </c>
      <c r="GL3" s="103" t="s">
        <v>130</v>
      </c>
      <c r="GM3" s="103" t="s">
        <v>302</v>
      </c>
      <c r="GN3" s="103" t="s">
        <v>303</v>
      </c>
      <c r="GO3" s="103" t="s">
        <v>125</v>
      </c>
      <c r="GP3" s="103" t="s">
        <v>351</v>
      </c>
      <c r="GQ3" s="103" t="s">
        <v>352</v>
      </c>
      <c r="GR3" s="103" t="s">
        <v>353</v>
      </c>
      <c r="GS3" s="103" t="s">
        <v>354</v>
      </c>
      <c r="GT3" s="103" t="s">
        <v>168</v>
      </c>
      <c r="GU3" s="103" t="s">
        <v>302</v>
      </c>
      <c r="GV3" s="103" t="s">
        <v>303</v>
      </c>
      <c r="GW3" s="103" t="s">
        <v>125</v>
      </c>
      <c r="GX3" s="103" t="s">
        <v>355</v>
      </c>
      <c r="GY3" s="103" t="s">
        <v>356</v>
      </c>
      <c r="GZ3" s="103" t="s">
        <v>357</v>
      </c>
      <c r="HA3" s="103" t="s">
        <v>358</v>
      </c>
      <c r="HB3" s="103" t="s">
        <v>168</v>
      </c>
      <c r="HC3" s="103" t="s">
        <v>302</v>
      </c>
      <c r="HD3" s="103" t="s">
        <v>303</v>
      </c>
      <c r="HE3" s="103" t="s">
        <v>125</v>
      </c>
      <c r="HF3" s="103" t="s">
        <v>301</v>
      </c>
      <c r="HG3" s="103" t="s">
        <v>126</v>
      </c>
      <c r="HH3" s="103" t="s">
        <v>127</v>
      </c>
      <c r="HI3" s="103" t="s">
        <v>128</v>
      </c>
      <c r="HJ3" s="103" t="s">
        <v>129</v>
      </c>
      <c r="HK3" s="103" t="s">
        <v>130</v>
      </c>
      <c r="HL3" s="103" t="s">
        <v>131</v>
      </c>
      <c r="HM3" s="103" t="s">
        <v>132</v>
      </c>
      <c r="HN3" s="103" t="s">
        <v>133</v>
      </c>
      <c r="HO3" s="103" t="s">
        <v>134</v>
      </c>
      <c r="HP3" s="103" t="s">
        <v>135</v>
      </c>
      <c r="HQ3" s="103" t="s">
        <v>136</v>
      </c>
    </row>
    <row r="4" spans="1:225" ht="15" x14ac:dyDescent="0.25">
      <c r="A4" s="103" t="s">
        <v>246</v>
      </c>
      <c r="C4" s="13" t="str">
        <f>LOOKUP(A4,Auswertung_Sequence!$A$6:$A$60,Auswertung_Sequence!$E$6:$E$60)</f>
        <v>Yes</v>
      </c>
      <c r="D4" s="13">
        <f>LOOKUP(A4,Auswertung_Sequence!$A$6:$A$60,Auswertung_Sequence!$I$6:$I$60)</f>
        <v>20</v>
      </c>
      <c r="E4" s="171">
        <f>IF($C4="Yes",VLOOKUP($A4,Matrixfaktor_ISTD!A$4:DG$57,111,FALSE),VLOOKUP($A4,Matrixfaktor!A$4:AE$57,31,FALSE))</f>
        <v>5.2217402521306036E-2</v>
      </c>
      <c r="F4" s="14">
        <f>IFERROR(IF($D4="0","nicht bestimmbar",IF(E4=0,$D4/C$3,$D4/E4)),"nicht bestimmbar")</f>
        <v>383.01407259465822</v>
      </c>
      <c r="G4" s="92" t="e">
        <f>LOOKUP(A4,'Relative recovery'!$A$4:$A$7,'Relative recovery'!$Q$4:$Q$7)</f>
        <v>#N/A</v>
      </c>
      <c r="H4" s="92">
        <f>INDEX('raw Sample Amt'!$C$2:$DH$57,MATCH($A4,'raw Sample Amt'!$C$2:$C$57,0),MATCH(H$3,'raw Sample Amt'!$C$2:$DH$2,0))</f>
        <v>0</v>
      </c>
      <c r="I4" s="92">
        <f>INDEX('raw Sample Amt'!$C$2:$DH$57,MATCH($A4,'raw Sample Amt'!$C$2:$C$57,0),MATCH(I$3,'raw Sample Amt'!$C$2:$DH$2,0))</f>
        <v>0</v>
      </c>
      <c r="J4" s="92">
        <f>INDEX('raw Sample Amt'!$C$2:$DH$57,MATCH($A4,'raw Sample Amt'!$C$2:$C$57,0),MATCH(J$3,'raw Sample Amt'!$C$2:$DH$2,0))</f>
        <v>0</v>
      </c>
      <c r="K4" s="92">
        <f>INDEX('raw Sample Amt'!$C$2:$DH$57,MATCH($A4,'raw Sample Amt'!$C$2:$C$57,0),MATCH(K$3,'raw Sample Amt'!$C$2:$DH$2,0))</f>
        <v>0</v>
      </c>
      <c r="L4" s="92">
        <f>INDEX('raw Sample Amt'!$C$2:$DH$57,MATCH($A4,'raw Sample Amt'!$C$2:$C$57,0),MATCH(L$3,'raw Sample Amt'!$C$2:$DH$2,0))</f>
        <v>0</v>
      </c>
      <c r="M4" s="92">
        <f>INDEX('raw Sample Amt'!$C$2:$DH$57,MATCH($A4,'raw Sample Amt'!$C$2:$C$57,0),MATCH(M$3,'raw Sample Amt'!$C$2:$DH$2,0))</f>
        <v>0</v>
      </c>
      <c r="N4" s="92">
        <f>INDEX('raw Sample Amt'!$C$2:$DH$57,MATCH($A4,'raw Sample Amt'!$C$2:$C$57,0),MATCH(N$3,'raw Sample Amt'!$C$2:$DH$2,0))</f>
        <v>10.348699999999999</v>
      </c>
      <c r="O4" s="92">
        <f>INDEX('raw Sample Amt'!$C$2:$DH$57,MATCH($A4,'raw Sample Amt'!$C$2:$C$57,0),MATCH(O$3,'raw Sample Amt'!$C$2:$DH$2,0))</f>
        <v>22.1938</v>
      </c>
      <c r="P4" s="92">
        <f>INDEX('raw Sample Amt'!$C$2:$DH$57,MATCH($A4,'raw Sample Amt'!$C$2:$C$57,0),MATCH(P$3,'raw Sample Amt'!$C$2:$DH$2,0))</f>
        <v>41.8996</v>
      </c>
      <c r="Q4" s="92">
        <f>INDEX('raw Sample Amt'!$C$2:$DH$57,MATCH($A4,'raw Sample Amt'!$C$2:$C$57,0),MATCH(Q$3,'raw Sample Amt'!$C$2:$DH$2,0))</f>
        <v>105.67749999999999</v>
      </c>
      <c r="R4" s="92">
        <f>INDEX('raw Sample Amt'!$C$2:$DH$57,MATCH($A4,'raw Sample Amt'!$C$2:$C$57,0),MATCH(R$3,'raw Sample Amt'!$C$2:$DH$2,0))</f>
        <v>200.85640000000001</v>
      </c>
      <c r="S4" s="92">
        <f>INDEX('raw Sample Amt'!$C$2:$DH$57,MATCH($A4,'raw Sample Amt'!$C$2:$C$57,0),MATCH(S$3,'raw Sample Amt'!$C$2:$DH$2,0))</f>
        <v>578.64850000000001</v>
      </c>
      <c r="T4" s="92">
        <f>INDEX('raw Sample Amt'!$C$2:$DH$57,MATCH($A4,'raw Sample Amt'!$C$2:$C$57,0),MATCH(T$3,'raw Sample Amt'!$C$2:$DH$2,0))</f>
        <v>1024.4431</v>
      </c>
      <c r="U4" s="92">
        <f>INDEX('raw Sample Amt'!$C$2:$DH$57,MATCH($A4,'raw Sample Amt'!$C$2:$C$57,0),MATCH(U$3,'raw Sample Amt'!$C$2:$DH$2,0))</f>
        <v>4925.2325000000001</v>
      </c>
      <c r="V4" s="92">
        <f>INDEX('raw Sample Amt'!$C$2:$DH$57,MATCH($A4,'raw Sample Amt'!$C$2:$C$57,0),MATCH(V$3,'raw Sample Amt'!$C$2:$DH$2,0))</f>
        <v>6822.4121999999998</v>
      </c>
      <c r="W4" s="92">
        <f>INDEX('raw Sample Amt'!$C$2:$DH$57,MATCH($A4,'raw Sample Amt'!$C$2:$C$57,0),MATCH(W$3,'raw Sample Amt'!$C$2:$DH$2,0))</f>
        <v>0</v>
      </c>
      <c r="X4" s="92">
        <f>INDEX('raw Sample Amt'!$C$2:$DH$57,MATCH($A4,'raw Sample Amt'!$C$2:$C$57,0),MATCH(X$3,'raw Sample Amt'!$C$2:$DH$2,0))</f>
        <v>0</v>
      </c>
      <c r="Y4" s="92">
        <f>INDEX('raw Sample Amt'!$C$2:$DH$57,MATCH($A4,'raw Sample Amt'!$C$2:$C$57,0),MATCH(Y$3,'raw Sample Amt'!$C$2:$DH$2,0))</f>
        <v>0</v>
      </c>
      <c r="Z4" s="92">
        <f>INDEX('raw Sample Amt'!$C$2:$DH$57,MATCH($A4,'raw Sample Amt'!$C$2:$C$57,0),MATCH(Z$3,'raw Sample Amt'!$C$2:$DH$2,0))</f>
        <v>0</v>
      </c>
      <c r="AA4" s="92">
        <f>INDEX('raw Sample Amt'!$C$2:$DH$57,MATCH($A4,'raw Sample Amt'!$C$2:$C$57,0),MATCH(AA$3,'raw Sample Amt'!$C$2:$DH$2,0))</f>
        <v>0</v>
      </c>
      <c r="AB4" s="92">
        <f>INDEX('raw Sample Amt'!$C$2:$DH$57,MATCH($A4,'raw Sample Amt'!$C$2:$C$57,0),MATCH(AB$3,'raw Sample Amt'!$C$2:$DH$2,0))</f>
        <v>0</v>
      </c>
      <c r="AC4" s="92">
        <f>INDEX('raw Sample Amt'!$C$2:$DH$57,MATCH($A4,'raw Sample Amt'!$C$2:$C$57,0),MATCH(AC$3,'raw Sample Amt'!$C$2:$DH$2,0))</f>
        <v>1.3186</v>
      </c>
      <c r="AD4" s="92">
        <f>INDEX('raw Sample Amt'!$C$2:$DH$57,MATCH($A4,'raw Sample Amt'!$C$2:$C$57,0),MATCH(AD$3,'raw Sample Amt'!$C$2:$DH$2,0))</f>
        <v>6.5857999999999999</v>
      </c>
      <c r="AE4" s="92">
        <f>INDEX('raw Sample Amt'!$C$2:$DH$57,MATCH($A4,'raw Sample Amt'!$C$2:$C$57,0),MATCH(AE$3,'raw Sample Amt'!$C$2:$DH$2,0))</f>
        <v>8397.4974999999995</v>
      </c>
      <c r="AF4" s="92">
        <f>INDEX('raw Sample Amt'!$C$2:$DH$57,MATCH($A4,'raw Sample Amt'!$C$2:$C$57,0),MATCH(AF$3,'raw Sample Amt'!$C$2:$DH$2,0))</f>
        <v>8948.9982999999993</v>
      </c>
      <c r="AG4" s="92">
        <f>INDEX('raw Sample Amt'!$C$2:$DH$57,MATCH($A4,'raw Sample Amt'!$C$2:$C$57,0),MATCH(AG$3,'raw Sample Amt'!$C$2:$DH$2,0))</f>
        <v>2933.4353000000001</v>
      </c>
      <c r="AH4" s="92">
        <f>INDEX('raw Sample Amt'!$C$2:$DH$57,MATCH($A4,'raw Sample Amt'!$C$2:$C$57,0),MATCH(AH$3,'raw Sample Amt'!$C$2:$DH$2,0))</f>
        <v>7520.4593000000004</v>
      </c>
      <c r="AI4" s="92">
        <f>INDEX('raw Sample Amt'!$C$2:$DH$57,MATCH($A4,'raw Sample Amt'!$C$2:$C$57,0),MATCH(AI$3,'raw Sample Amt'!$C$2:$DH$2,0))</f>
        <v>8938.7044000000005</v>
      </c>
      <c r="AJ4" s="92">
        <f>INDEX('raw Sample Amt'!$C$2:$DH$57,MATCH($A4,'raw Sample Amt'!$C$2:$C$57,0),MATCH(AJ$3,'raw Sample Amt'!$C$2:$DH$2,0))</f>
        <v>2715.6385</v>
      </c>
      <c r="AK4" s="92">
        <f>INDEX('raw Sample Amt'!$C$2:$DH$57,MATCH($A4,'raw Sample Amt'!$C$2:$C$57,0),MATCH(AK$3,'raw Sample Amt'!$C$2:$DH$2,0))</f>
        <v>6092.5954000000002</v>
      </c>
      <c r="AL4" s="92">
        <f>INDEX('raw Sample Amt'!$C$2:$DH$57,MATCH($A4,'raw Sample Amt'!$C$2:$C$57,0),MATCH(AL$3,'raw Sample Amt'!$C$2:$DH$2,0))</f>
        <v>7813.3653000000004</v>
      </c>
      <c r="AM4" s="92">
        <f>INDEX('raw Sample Amt'!$C$2:$DH$57,MATCH($A4,'raw Sample Amt'!$C$2:$C$57,0),MATCH(AM$3,'raw Sample Amt'!$C$2:$DH$2,0))</f>
        <v>7765.3707000000004</v>
      </c>
      <c r="AN4" s="92">
        <f>INDEX('raw Sample Amt'!$C$2:$DH$57,MATCH($A4,'raw Sample Amt'!$C$2:$C$57,0),MATCH(AN$3,'raw Sample Amt'!$C$2:$DH$2,0))</f>
        <v>9473.1901999999991</v>
      </c>
      <c r="AO4" s="92">
        <f>INDEX('raw Sample Amt'!$C$2:$DH$57,MATCH($A4,'raw Sample Amt'!$C$2:$C$57,0),MATCH(AO$3,'raw Sample Amt'!$C$2:$DH$2,0))</f>
        <v>8133.2073</v>
      </c>
      <c r="AP4" s="92">
        <f>INDEX('raw Sample Amt'!$C$2:$DH$57,MATCH($A4,'raw Sample Amt'!$C$2:$C$57,0),MATCH(AP$3,'raw Sample Amt'!$C$2:$DH$2,0))</f>
        <v>9635.1540000000005</v>
      </c>
      <c r="AQ4" s="92">
        <f>INDEX('raw Sample Amt'!$C$2:$DH$57,MATCH($A4,'raw Sample Amt'!$C$2:$C$57,0),MATCH(AQ$3,'raw Sample Amt'!$C$2:$DH$2,0))</f>
        <v>10606.1212</v>
      </c>
      <c r="AR4" s="92">
        <f>INDEX('raw Sample Amt'!$C$2:$DH$57,MATCH($A4,'raw Sample Amt'!$C$2:$C$57,0),MATCH(AR$3,'raw Sample Amt'!$C$2:$DH$2,0))</f>
        <v>11001.900600000001</v>
      </c>
      <c r="AS4" s="92">
        <f>INDEX('raw Sample Amt'!$C$2:$DH$57,MATCH($A4,'raw Sample Amt'!$C$2:$C$57,0),MATCH(AS$3,'raw Sample Amt'!$C$2:$DH$2,0))</f>
        <v>10236.614100000001</v>
      </c>
      <c r="AT4" s="92">
        <f>INDEX('raw Sample Amt'!$C$2:$DH$57,MATCH($A4,'raw Sample Amt'!$C$2:$C$57,0),MATCH(AT$3,'raw Sample Amt'!$C$2:$DH$2,0))</f>
        <v>16336.7574</v>
      </c>
      <c r="AU4" s="92">
        <f>INDEX('raw Sample Amt'!$C$2:$DH$57,MATCH($A4,'raw Sample Amt'!$C$2:$C$57,0),MATCH(AU$3,'raw Sample Amt'!$C$2:$DH$2,0))</f>
        <v>15441.6661</v>
      </c>
      <c r="AV4" s="92">
        <f>INDEX('raw Sample Amt'!$C$2:$DH$57,MATCH($A4,'raw Sample Amt'!$C$2:$C$57,0),MATCH(AV$3,'raw Sample Amt'!$C$2:$DH$2,0))</f>
        <v>13763.0571</v>
      </c>
      <c r="AW4" s="92">
        <f>INDEX('raw Sample Amt'!$C$2:$DH$57,MATCH($A4,'raw Sample Amt'!$C$2:$C$57,0),MATCH(AW$3,'raw Sample Amt'!$C$2:$DH$2,0))</f>
        <v>19088.1862</v>
      </c>
      <c r="AX4" s="92">
        <f>INDEX('raw Sample Amt'!$C$2:$DH$57,MATCH($A4,'raw Sample Amt'!$C$2:$C$57,0),MATCH(AX$3,'raw Sample Amt'!$C$2:$DH$2,0))</f>
        <v>18117.516899999999</v>
      </c>
      <c r="AY4" s="92">
        <f>INDEX('raw Sample Amt'!$C$2:$DH$57,MATCH($A4,'raw Sample Amt'!$C$2:$C$57,0),MATCH(AY$3,'raw Sample Amt'!$C$2:$DH$2,0))</f>
        <v>2874.0763999999999</v>
      </c>
      <c r="AZ4" s="92">
        <f>INDEX('raw Sample Amt'!$C$2:$DH$57,MATCH($A4,'raw Sample Amt'!$C$2:$C$57,0),MATCH(AZ$3,'raw Sample Amt'!$C$2:$DH$2,0))</f>
        <v>15288.688899999999</v>
      </c>
      <c r="BA4" s="92">
        <f>INDEX('raw Sample Amt'!$C$2:$DH$57,MATCH($A4,'raw Sample Amt'!$C$2:$C$57,0),MATCH(BA$3,'raw Sample Amt'!$C$2:$DH$2,0))</f>
        <v>13912.0661</v>
      </c>
      <c r="BB4" s="92">
        <f>INDEX('raw Sample Amt'!$C$2:$DH$57,MATCH($A4,'raw Sample Amt'!$C$2:$C$57,0),MATCH(BB$3,'raw Sample Amt'!$C$2:$DH$2,0))</f>
        <v>3056.8024</v>
      </c>
      <c r="BC4" s="92">
        <f>INDEX('raw Sample Amt'!$C$2:$DH$57,MATCH($A4,'raw Sample Amt'!$C$2:$C$57,0),MATCH(BC$3,'raw Sample Amt'!$C$2:$DH$2,0))</f>
        <v>2796.7262999999998</v>
      </c>
      <c r="BD4" s="92">
        <f>INDEX('raw Sample Amt'!$C$2:$DH$57,MATCH($A4,'raw Sample Amt'!$C$2:$C$57,0),MATCH(BD$3,'raw Sample Amt'!$C$2:$DH$2,0))</f>
        <v>0</v>
      </c>
      <c r="BE4" s="92">
        <f>INDEX('raw Sample Amt'!$C$2:$DH$57,MATCH($A4,'raw Sample Amt'!$C$2:$C$57,0),MATCH(BE$3,'raw Sample Amt'!$C$2:$DH$2,0))</f>
        <v>41.8996</v>
      </c>
      <c r="BF4" s="92">
        <f>INDEX('raw Sample Amt'!$C$2:$DH$57,MATCH($A4,'raw Sample Amt'!$C$2:$C$57,0),MATCH(BF$3,'raw Sample Amt'!$C$2:$DH$2,0))</f>
        <v>0</v>
      </c>
      <c r="BG4" s="92">
        <f>INDEX('raw Sample Amt'!$C$2:$DH$57,MATCH($A4,'raw Sample Amt'!$C$2:$C$57,0),MATCH(BG$3,'raw Sample Amt'!$C$2:$DH$2,0))</f>
        <v>0</v>
      </c>
      <c r="BH4" s="92">
        <f>INDEX('raw Sample Amt'!$C$2:$DH$57,MATCH($A4,'raw Sample Amt'!$C$2:$C$57,0),MATCH(BH$3,'raw Sample Amt'!$C$2:$DH$2,0))</f>
        <v>0</v>
      </c>
      <c r="BI4" s="92">
        <f>INDEX('raw Sample Amt'!$C$2:$DH$57,MATCH($A4,'raw Sample Amt'!$C$2:$C$57,0),MATCH(BI$3,'raw Sample Amt'!$C$2:$DH$2,0))</f>
        <v>116540.2831</v>
      </c>
      <c r="BJ4" s="92">
        <f>INDEX('raw Sample Amt'!$C$2:$DH$57,MATCH($A4,'raw Sample Amt'!$C$2:$C$57,0),MATCH(BJ$3,'raw Sample Amt'!$C$2:$DH$2,0))</f>
        <v>22238.103800000001</v>
      </c>
      <c r="BK4" s="92">
        <f>INDEX('raw Sample Amt'!$C$2:$DH$57,MATCH($A4,'raw Sample Amt'!$C$2:$C$57,0),MATCH(BK$3,'raw Sample Amt'!$C$2:$DH$2,0))</f>
        <v>0</v>
      </c>
      <c r="BL4" s="92">
        <f>INDEX('raw Sample Amt'!$C$2:$DH$57,MATCH($A4,'raw Sample Amt'!$C$2:$C$57,0),MATCH(BL$3,'raw Sample Amt'!$C$2:$DH$2,0))</f>
        <v>0</v>
      </c>
      <c r="BM4" s="92">
        <f>INDEX('raw Sample Amt'!$C$2:$DH$57,MATCH($A4,'raw Sample Amt'!$C$2:$C$57,0),MATCH(BM$3,'raw Sample Amt'!$C$2:$DH$2,0))</f>
        <v>0</v>
      </c>
      <c r="BN4" s="92">
        <f>INDEX('raw Sample Amt'!$C$2:$DH$57,MATCH($A4,'raw Sample Amt'!$C$2:$C$57,0),MATCH(BN$3,'raw Sample Amt'!$C$2:$DH$2,0))</f>
        <v>0</v>
      </c>
      <c r="BO4" s="92">
        <f>INDEX('raw Sample Amt'!$C$2:$DH$57,MATCH($A4,'raw Sample Amt'!$C$2:$C$57,0),MATCH(BO$3,'raw Sample Amt'!$C$2:$DH$2,0))</f>
        <v>0</v>
      </c>
      <c r="BP4" s="92">
        <f>INDEX('raw Sample Amt'!$C$2:$DH$57,MATCH($A4,'raw Sample Amt'!$C$2:$C$57,0),MATCH(BP$3,'raw Sample Amt'!$C$2:$DH$2,0))</f>
        <v>0</v>
      </c>
      <c r="BQ4" s="92">
        <f>INDEX('raw Sample Amt'!$C$2:$DH$57,MATCH($A4,'raw Sample Amt'!$C$2:$C$57,0),MATCH(BQ$3,'raw Sample Amt'!$C$2:$DH$2,0))</f>
        <v>0</v>
      </c>
      <c r="BR4" s="92">
        <f>INDEX('raw Sample Amt'!$C$2:$DH$57,MATCH($A4,'raw Sample Amt'!$C$2:$C$57,0),MATCH(BR$3,'raw Sample Amt'!$C$2:$DH$2,0))</f>
        <v>0</v>
      </c>
      <c r="BS4" s="92">
        <f>INDEX('raw Sample Amt'!$C$2:$DH$57,MATCH($A4,'raw Sample Amt'!$C$2:$C$57,0),MATCH(BS$3,'raw Sample Amt'!$C$2:$DH$2,0))</f>
        <v>0</v>
      </c>
      <c r="BT4" s="92">
        <f>INDEX('raw Sample Amt'!$C$2:$DH$57,MATCH($A4,'raw Sample Amt'!$C$2:$C$57,0),MATCH(BT$3,'raw Sample Amt'!$C$2:$DH$2,0))</f>
        <v>0</v>
      </c>
      <c r="BU4" s="92">
        <f>INDEX('raw Sample Amt'!$C$2:$DH$57,MATCH($A4,'raw Sample Amt'!$C$2:$C$57,0),MATCH(BU$3,'raw Sample Amt'!$C$2:$DH$2,0))</f>
        <v>0</v>
      </c>
      <c r="BV4" s="92">
        <f>INDEX('raw Sample Amt'!$C$2:$DH$57,MATCH($A4,'raw Sample Amt'!$C$2:$C$57,0),MATCH(BV$3,'raw Sample Amt'!$C$2:$DH$2,0))</f>
        <v>0</v>
      </c>
      <c r="BW4" s="92">
        <f>INDEX('raw Sample Amt'!$C$2:$DH$57,MATCH($A4,'raw Sample Amt'!$C$2:$C$57,0),MATCH(BW$3,'raw Sample Amt'!$C$2:$DH$2,0))</f>
        <v>0</v>
      </c>
      <c r="BX4" s="92">
        <f>INDEX('raw Sample Amt'!$C$2:$DH$57,MATCH($A4,'raw Sample Amt'!$C$2:$C$57,0),MATCH(BX$3,'raw Sample Amt'!$C$2:$DH$2,0))</f>
        <v>0</v>
      </c>
      <c r="BY4" s="92">
        <f>INDEX('raw Sample Amt'!$C$2:$DH$57,MATCH($A4,'raw Sample Amt'!$C$2:$C$57,0),MATCH(BY$3,'raw Sample Amt'!$C$2:$DH$2,0))</f>
        <v>0</v>
      </c>
      <c r="BZ4" s="92">
        <f>INDEX('raw Sample Amt'!$C$2:$DH$57,MATCH($A4,'raw Sample Amt'!$C$2:$C$57,0),MATCH(BZ$3,'raw Sample Amt'!$C$2:$DH$2,0))</f>
        <v>0</v>
      </c>
      <c r="CA4" s="92">
        <f>INDEX('raw Sample Amt'!$C$2:$DH$57,MATCH($A4,'raw Sample Amt'!$C$2:$C$57,0),MATCH(CA$3,'raw Sample Amt'!$C$2:$DH$2,0))</f>
        <v>0</v>
      </c>
      <c r="CB4" s="92">
        <f>INDEX('raw Sample Amt'!$C$2:$DH$57,MATCH($A4,'raw Sample Amt'!$C$2:$C$57,0),MATCH(CB$3,'raw Sample Amt'!$C$2:$DH$2,0))</f>
        <v>0</v>
      </c>
      <c r="CC4" s="92">
        <f>INDEX('raw Sample Amt'!$C$2:$DH$57,MATCH($A4,'raw Sample Amt'!$C$2:$C$57,0),MATCH(CC$3,'raw Sample Amt'!$C$2:$DH$2,0))</f>
        <v>0</v>
      </c>
      <c r="CD4" s="92">
        <f>INDEX('raw Sample Amt'!$C$2:$DH$57,MATCH($A4,'raw Sample Amt'!$C$2:$C$57,0),MATCH(CD$3,'raw Sample Amt'!$C$2:$DH$2,0))</f>
        <v>0</v>
      </c>
      <c r="CE4" s="92">
        <f>INDEX('raw Sample Amt'!$C$2:$DH$57,MATCH($A4,'raw Sample Amt'!$C$2:$C$57,0),MATCH(CE$3,'raw Sample Amt'!$C$2:$DH$2,0))</f>
        <v>0</v>
      </c>
      <c r="CF4" s="92">
        <f>INDEX('raw Sample Amt'!$C$2:$DH$57,MATCH($A4,'raw Sample Amt'!$C$2:$C$57,0),MATCH(CF$3,'raw Sample Amt'!$C$2:$DH$2,0))</f>
        <v>41.8996</v>
      </c>
      <c r="CG4" s="92">
        <f>INDEX('raw Sample Amt'!$C$2:$DH$57,MATCH($A4,'raw Sample Amt'!$C$2:$C$57,0),MATCH(CG$3,'raw Sample Amt'!$C$2:$DH$2,0))</f>
        <v>0</v>
      </c>
      <c r="CH4" s="92">
        <f>INDEX('raw Sample Amt'!$C$2:$DH$57,MATCH($A4,'raw Sample Amt'!$C$2:$C$57,0),MATCH(CH$3,'raw Sample Amt'!$C$2:$DH$2,0))</f>
        <v>0</v>
      </c>
      <c r="CI4" s="92">
        <f>INDEX('raw Sample Amt'!$C$2:$DH$57,MATCH($A4,'raw Sample Amt'!$C$2:$C$57,0),MATCH(CI$3,'raw Sample Amt'!$C$2:$DH$2,0))</f>
        <v>0</v>
      </c>
      <c r="CJ4" s="92">
        <f>INDEX('raw Sample Amt'!$C$2:$DH$57,MATCH($A4,'raw Sample Amt'!$C$2:$C$57,0),MATCH(CJ$3,'raw Sample Amt'!$C$2:$DH$2,0))</f>
        <v>8188.6977999999999</v>
      </c>
      <c r="CK4" s="92">
        <f>INDEX('raw Sample Amt'!$C$2:$DH$57,MATCH($A4,'raw Sample Amt'!$C$2:$C$57,0),MATCH(CK$3,'raw Sample Amt'!$C$2:$DH$2,0))</f>
        <v>15126.294599999999</v>
      </c>
      <c r="CL4" s="92">
        <f>INDEX('raw Sample Amt'!$C$2:$DH$57,MATCH($A4,'raw Sample Amt'!$C$2:$C$57,0),MATCH(CL$3,'raw Sample Amt'!$C$2:$DH$2,0))</f>
        <v>10285.7875</v>
      </c>
      <c r="CM4" s="92">
        <f>INDEX('raw Sample Amt'!$C$2:$DH$57,MATCH($A4,'raw Sample Amt'!$C$2:$C$57,0),MATCH(CM$3,'raw Sample Amt'!$C$2:$DH$2,0))</f>
        <v>16163.566000000001</v>
      </c>
      <c r="CN4" s="92">
        <f>INDEX('raw Sample Amt'!$C$2:$DH$57,MATCH($A4,'raw Sample Amt'!$C$2:$C$57,0),MATCH(CN$3,'raw Sample Amt'!$C$2:$DH$2,0))</f>
        <v>0</v>
      </c>
      <c r="CO4" s="92">
        <f>INDEX('raw Sample Amt'!$C$2:$DH$57,MATCH($A4,'raw Sample Amt'!$C$2:$C$57,0),MATCH(CO$3,'raw Sample Amt'!$C$2:$DH$2,0))</f>
        <v>0</v>
      </c>
      <c r="CP4" s="92">
        <f>INDEX('raw Sample Amt'!$C$2:$DH$57,MATCH($A4,'raw Sample Amt'!$C$2:$C$57,0),MATCH(CP$3,'raw Sample Amt'!$C$2:$DH$2,0))</f>
        <v>0</v>
      </c>
      <c r="CQ4" s="92">
        <f>INDEX('raw Sample Amt'!$C$2:$DH$57,MATCH($A4,'raw Sample Amt'!$C$2:$C$57,0),MATCH(CQ$3,'raw Sample Amt'!$C$2:$DH$2,0))</f>
        <v>0</v>
      </c>
      <c r="CR4" s="92">
        <f>INDEX('raw Sample Amt'!$C$2:$DH$57,MATCH($A4,'raw Sample Amt'!$C$2:$C$57,0),MATCH(CR$3,'raw Sample Amt'!$C$2:$DH$2,0))</f>
        <v>183.8639</v>
      </c>
      <c r="CS4" s="92">
        <f>INDEX('raw Sample Amt'!$C$2:$DH$57,MATCH($A4,'raw Sample Amt'!$C$2:$C$57,0),MATCH(CS$3,'raw Sample Amt'!$C$2:$DH$2,0))</f>
        <v>742.37990000000002</v>
      </c>
      <c r="CT4" s="92">
        <f>INDEX('raw Sample Amt'!$C$2:$DH$57,MATCH($A4,'raw Sample Amt'!$C$2:$C$57,0),MATCH(CT$3,'raw Sample Amt'!$C$2:$DH$2,0))</f>
        <v>3600.9074000000001</v>
      </c>
      <c r="CU4" s="92">
        <f>INDEX('raw Sample Amt'!$C$2:$DH$57,MATCH($A4,'raw Sample Amt'!$C$2:$C$57,0),MATCH(CU$3,'raw Sample Amt'!$C$2:$DH$2,0))</f>
        <v>21313.3043</v>
      </c>
      <c r="CV4" s="92">
        <f>INDEX('raw Sample Amt'!$C$2:$DH$57,MATCH($A4,'raw Sample Amt'!$C$2:$C$57,0),MATCH(CV$3,'raw Sample Amt'!$C$2:$DH$2,0))</f>
        <v>0</v>
      </c>
      <c r="CW4" s="92">
        <f>INDEX('raw Sample Amt'!$C$2:$DH$57,MATCH($A4,'raw Sample Amt'!$C$2:$C$57,0),MATCH(CW$3,'raw Sample Amt'!$C$2:$DH$2,0))</f>
        <v>0</v>
      </c>
      <c r="CX4" s="92">
        <f>INDEX('raw Sample Amt'!$C$2:$DH$57,MATCH($A4,'raw Sample Amt'!$C$2:$C$57,0),MATCH(CX$3,'raw Sample Amt'!$C$2:$DH$2,0))</f>
        <v>0</v>
      </c>
      <c r="CY4" s="92">
        <f>INDEX('raw Sample Amt'!$C$2:$DH$57,MATCH($A4,'raw Sample Amt'!$C$2:$C$57,0),MATCH(CY$3,'raw Sample Amt'!$C$2:$DH$2,0))</f>
        <v>0</v>
      </c>
      <c r="CZ4" s="92">
        <f>INDEX('raw Sample Amt'!$C$2:$DH$57,MATCH($A4,'raw Sample Amt'!$C$2:$C$57,0),MATCH(CZ$3,'raw Sample Amt'!$C$2:$DH$2,0))</f>
        <v>0</v>
      </c>
      <c r="DA4" s="92">
        <f>INDEX('raw Sample Amt'!$C$2:$DH$57,MATCH($A4,'raw Sample Amt'!$C$2:$C$57,0),MATCH(DA$3,'raw Sample Amt'!$C$2:$DH$2,0))</f>
        <v>0</v>
      </c>
      <c r="DB4" s="92">
        <f>INDEX('raw Sample Amt'!$C$2:$DH$57,MATCH($A4,'raw Sample Amt'!$C$2:$C$57,0),MATCH(DB$3,'raw Sample Amt'!$C$2:$DH$2,0))</f>
        <v>0</v>
      </c>
      <c r="DC4" s="92">
        <f>INDEX('raw Sample Amt'!$C$2:$DH$57,MATCH($A4,'raw Sample Amt'!$C$2:$C$57,0),MATCH(DC$3,'raw Sample Amt'!$C$2:$DH$2,0))</f>
        <v>10.348699999999999</v>
      </c>
      <c r="DD4" s="92">
        <f>INDEX('raw Sample Amt'!$C$2:$DH$57,MATCH($A4,'raw Sample Amt'!$C$2:$C$57,0),MATCH(DD$3,'raw Sample Amt'!$C$2:$DH$2,0))</f>
        <v>22.1938</v>
      </c>
      <c r="DE4" s="92">
        <f>INDEX('raw Sample Amt'!$C$2:$DH$57,MATCH($A4,'raw Sample Amt'!$C$2:$C$57,0),MATCH(DE$3,'raw Sample Amt'!$C$2:$DH$2,0))</f>
        <v>41.8996</v>
      </c>
      <c r="DF4" s="92">
        <f>INDEX('raw Sample Amt'!$C$2:$DH$57,MATCH($A4,'raw Sample Amt'!$C$2:$C$57,0),MATCH(DF$3,'raw Sample Amt'!$C$2:$DH$2,0))</f>
        <v>105.67749999999999</v>
      </c>
      <c r="DG4" s="92">
        <f>INDEX('raw Sample Amt'!$C$2:$DH$57,MATCH($A4,'raw Sample Amt'!$C$2:$C$57,0),MATCH(DG$3,'raw Sample Amt'!$C$2:$DH$2,0))</f>
        <v>200.85640000000001</v>
      </c>
      <c r="DH4" s="92">
        <f>INDEX('raw Sample Amt'!$C$2:$DH$57,MATCH($A4,'raw Sample Amt'!$C$2:$C$57,0),MATCH(DH$3,'raw Sample Amt'!$C$2:$DH$2,0))</f>
        <v>578.64850000000001</v>
      </c>
      <c r="DI4" s="92">
        <f>INDEX('raw Sample Amt'!$C$2:$DH$57,MATCH($A4,'raw Sample Amt'!$C$2:$C$57,0),MATCH(DI$3,'raw Sample Amt'!$C$2:$DH$2,0))</f>
        <v>1024.4431</v>
      </c>
      <c r="DJ4" s="92">
        <f>INDEX('raw Sample Amt'!$C$2:$DH$57,MATCH($A4,'raw Sample Amt'!$C$2:$C$57,0),MATCH(DJ$3,'raw Sample Amt'!$C$2:$DH$2,0))</f>
        <v>4925.2325000000001</v>
      </c>
      <c r="DK4" s="92">
        <f>INDEX('raw Sample Amt'!$C$2:$DH$57,MATCH($A4,'raw Sample Amt'!$C$2:$C$57,0),MATCH(DK$3,'raw Sample Amt'!$C$2:$DH$2,0))</f>
        <v>6822.4121999999998</v>
      </c>
      <c r="DL4" s="176">
        <v>383</v>
      </c>
      <c r="DM4" s="98" t="s">
        <v>246</v>
      </c>
      <c r="DN4" s="96" t="str">
        <f>IF(H4&lt;$DL4,"&lt; LOQ",IF($C4="Yes",H4, H4/($G4/100)))</f>
        <v>&lt; LOQ</v>
      </c>
      <c r="DO4" s="96" t="str">
        <f t="shared" ref="DO4:FZ7" si="0">IF(I4&lt;$DL4,"&lt; LOQ",IF($C4="Yes",I4, I4/($G4/100)))</f>
        <v>&lt; LOQ</v>
      </c>
      <c r="DP4" s="96" t="str">
        <f t="shared" si="0"/>
        <v>&lt; LOQ</v>
      </c>
      <c r="DQ4" s="96" t="str">
        <f t="shared" si="0"/>
        <v>&lt; LOQ</v>
      </c>
      <c r="DR4" s="96" t="str">
        <f t="shared" si="0"/>
        <v>&lt; LOQ</v>
      </c>
      <c r="DS4" s="96" t="str">
        <f t="shared" si="0"/>
        <v>&lt; LOQ</v>
      </c>
      <c r="DT4" s="96" t="str">
        <f t="shared" si="0"/>
        <v>&lt; LOQ</v>
      </c>
      <c r="DU4" s="96" t="str">
        <f t="shared" si="0"/>
        <v>&lt; LOQ</v>
      </c>
      <c r="DV4" s="96" t="str">
        <f t="shared" si="0"/>
        <v>&lt; LOQ</v>
      </c>
      <c r="DW4" s="96" t="str">
        <f t="shared" si="0"/>
        <v>&lt; LOQ</v>
      </c>
      <c r="DX4" s="96" t="str">
        <f t="shared" si="0"/>
        <v>&lt; LOQ</v>
      </c>
      <c r="DY4" s="96">
        <f t="shared" si="0"/>
        <v>578.64850000000001</v>
      </c>
      <c r="DZ4" s="96">
        <f t="shared" si="0"/>
        <v>1024.4431</v>
      </c>
      <c r="EA4" s="96">
        <f t="shared" si="0"/>
        <v>4925.2325000000001</v>
      </c>
      <c r="EB4" s="96">
        <f t="shared" si="0"/>
        <v>6822.4121999999998</v>
      </c>
      <c r="EC4" s="96" t="str">
        <f t="shared" si="0"/>
        <v>&lt; LOQ</v>
      </c>
      <c r="ED4" s="96" t="str">
        <f t="shared" si="0"/>
        <v>&lt; LOQ</v>
      </c>
      <c r="EE4" s="96" t="str">
        <f t="shared" si="0"/>
        <v>&lt; LOQ</v>
      </c>
      <c r="EF4" s="96" t="str">
        <f t="shared" si="0"/>
        <v>&lt; LOQ</v>
      </c>
      <c r="EG4" s="96" t="str">
        <f t="shared" si="0"/>
        <v>&lt; LOQ</v>
      </c>
      <c r="EH4" s="96" t="str">
        <f t="shared" si="0"/>
        <v>&lt; LOQ</v>
      </c>
      <c r="EI4" s="96" t="str">
        <f t="shared" si="0"/>
        <v>&lt; LOQ</v>
      </c>
      <c r="EJ4" s="96" t="str">
        <f t="shared" si="0"/>
        <v>&lt; LOQ</v>
      </c>
      <c r="EK4" s="96">
        <f t="shared" si="0"/>
        <v>8397.4974999999995</v>
      </c>
      <c r="EL4" s="96">
        <f t="shared" si="0"/>
        <v>8948.9982999999993</v>
      </c>
      <c r="EM4" s="96">
        <f t="shared" si="0"/>
        <v>2933.4353000000001</v>
      </c>
      <c r="EN4" s="96">
        <f t="shared" si="0"/>
        <v>7520.4593000000004</v>
      </c>
      <c r="EO4" s="96">
        <f t="shared" si="0"/>
        <v>8938.7044000000005</v>
      </c>
      <c r="EP4" s="96">
        <f t="shared" si="0"/>
        <v>2715.6385</v>
      </c>
      <c r="EQ4" s="96">
        <f t="shared" si="0"/>
        <v>6092.5954000000002</v>
      </c>
      <c r="ER4" s="96">
        <f t="shared" si="0"/>
        <v>7813.3653000000004</v>
      </c>
      <c r="ES4" s="96">
        <f t="shared" si="0"/>
        <v>7765.3707000000004</v>
      </c>
      <c r="ET4" s="96">
        <f t="shared" si="0"/>
        <v>9473.1901999999991</v>
      </c>
      <c r="EU4" s="96">
        <f t="shared" si="0"/>
        <v>8133.2073</v>
      </c>
      <c r="EV4" s="96">
        <f t="shared" si="0"/>
        <v>9635.1540000000005</v>
      </c>
      <c r="EW4" s="96">
        <f t="shared" si="0"/>
        <v>10606.1212</v>
      </c>
      <c r="EX4" s="96">
        <f t="shared" si="0"/>
        <v>11001.900600000001</v>
      </c>
      <c r="EY4" s="96">
        <f t="shared" si="0"/>
        <v>10236.614100000001</v>
      </c>
      <c r="EZ4" s="96">
        <f t="shared" si="0"/>
        <v>16336.7574</v>
      </c>
      <c r="FA4" s="96">
        <f t="shared" si="0"/>
        <v>15441.6661</v>
      </c>
      <c r="FB4" s="96">
        <f t="shared" si="0"/>
        <v>13763.0571</v>
      </c>
      <c r="FC4" s="96">
        <f t="shared" si="0"/>
        <v>19088.1862</v>
      </c>
      <c r="FD4" s="96">
        <f t="shared" si="0"/>
        <v>18117.516899999999</v>
      </c>
      <c r="FE4" s="96">
        <f t="shared" si="0"/>
        <v>2874.0763999999999</v>
      </c>
      <c r="FF4" s="96">
        <f t="shared" si="0"/>
        <v>15288.688899999999</v>
      </c>
      <c r="FG4" s="96">
        <f t="shared" si="0"/>
        <v>13912.0661</v>
      </c>
      <c r="FH4" s="96">
        <f t="shared" si="0"/>
        <v>3056.8024</v>
      </c>
      <c r="FI4" s="96">
        <f t="shared" si="0"/>
        <v>2796.7262999999998</v>
      </c>
      <c r="FJ4" s="96" t="str">
        <f t="shared" si="0"/>
        <v>&lt; LOQ</v>
      </c>
      <c r="FK4" s="96" t="str">
        <f t="shared" si="0"/>
        <v>&lt; LOQ</v>
      </c>
      <c r="FL4" s="96" t="str">
        <f t="shared" si="0"/>
        <v>&lt; LOQ</v>
      </c>
      <c r="FM4" s="96" t="str">
        <f t="shared" si="0"/>
        <v>&lt; LOQ</v>
      </c>
      <c r="FN4" s="96" t="str">
        <f t="shared" si="0"/>
        <v>&lt; LOQ</v>
      </c>
      <c r="FO4" s="96">
        <f t="shared" si="0"/>
        <v>116540.2831</v>
      </c>
      <c r="FP4" s="96">
        <f t="shared" si="0"/>
        <v>22238.103800000001</v>
      </c>
      <c r="FQ4" s="96" t="str">
        <f t="shared" si="0"/>
        <v>&lt; LOQ</v>
      </c>
      <c r="FR4" s="96" t="str">
        <f t="shared" si="0"/>
        <v>&lt; LOQ</v>
      </c>
      <c r="FS4" s="96" t="str">
        <f t="shared" si="0"/>
        <v>&lt; LOQ</v>
      </c>
      <c r="FT4" s="96" t="str">
        <f t="shared" si="0"/>
        <v>&lt; LOQ</v>
      </c>
      <c r="FU4" s="96" t="str">
        <f t="shared" si="0"/>
        <v>&lt; LOQ</v>
      </c>
      <c r="FV4" s="96" t="str">
        <f t="shared" si="0"/>
        <v>&lt; LOQ</v>
      </c>
      <c r="FW4" s="96" t="str">
        <f t="shared" si="0"/>
        <v>&lt; LOQ</v>
      </c>
      <c r="FX4" s="96" t="str">
        <f t="shared" si="0"/>
        <v>&lt; LOQ</v>
      </c>
      <c r="FY4" s="96" t="str">
        <f t="shared" si="0"/>
        <v>&lt; LOQ</v>
      </c>
      <c r="FZ4" s="96" t="str">
        <f t="shared" si="0"/>
        <v>&lt; LOQ</v>
      </c>
      <c r="GA4" s="96" t="str">
        <f t="shared" ref="GA4:HQ9" si="1">IF(BU4&lt;$DL4,"&lt; LOQ",IF($C4="Yes",BU4, BU4/($G4/100)))</f>
        <v>&lt; LOQ</v>
      </c>
      <c r="GB4" s="96" t="str">
        <f t="shared" si="1"/>
        <v>&lt; LOQ</v>
      </c>
      <c r="GC4" s="96" t="str">
        <f t="shared" si="1"/>
        <v>&lt; LOQ</v>
      </c>
      <c r="GD4" s="96" t="str">
        <f t="shared" si="1"/>
        <v>&lt; LOQ</v>
      </c>
      <c r="GE4" s="96" t="str">
        <f t="shared" si="1"/>
        <v>&lt; LOQ</v>
      </c>
      <c r="GF4" s="96" t="str">
        <f t="shared" si="1"/>
        <v>&lt; LOQ</v>
      </c>
      <c r="GG4" s="96" t="str">
        <f t="shared" si="1"/>
        <v>&lt; LOQ</v>
      </c>
      <c r="GH4" s="96" t="str">
        <f t="shared" si="1"/>
        <v>&lt; LOQ</v>
      </c>
      <c r="GI4" s="96" t="str">
        <f t="shared" si="1"/>
        <v>&lt; LOQ</v>
      </c>
      <c r="GJ4" s="96" t="str">
        <f t="shared" si="1"/>
        <v>&lt; LOQ</v>
      </c>
      <c r="GK4" s="96" t="str">
        <f t="shared" si="1"/>
        <v>&lt; LOQ</v>
      </c>
      <c r="GL4" s="96" t="str">
        <f t="shared" si="1"/>
        <v>&lt; LOQ</v>
      </c>
      <c r="GM4" s="96" t="str">
        <f t="shared" si="1"/>
        <v>&lt; LOQ</v>
      </c>
      <c r="GN4" s="96" t="str">
        <f t="shared" si="1"/>
        <v>&lt; LOQ</v>
      </c>
      <c r="GO4" s="96" t="str">
        <f t="shared" si="1"/>
        <v>&lt; LOQ</v>
      </c>
      <c r="GP4" s="96">
        <f t="shared" si="1"/>
        <v>8188.6977999999999</v>
      </c>
      <c r="GQ4" s="96">
        <f t="shared" si="1"/>
        <v>15126.294599999999</v>
      </c>
      <c r="GR4" s="96">
        <f t="shared" si="1"/>
        <v>10285.7875</v>
      </c>
      <c r="GS4" s="96">
        <f t="shared" si="1"/>
        <v>16163.566000000001</v>
      </c>
      <c r="GT4" s="96" t="str">
        <f t="shared" si="1"/>
        <v>&lt; LOQ</v>
      </c>
      <c r="GU4" s="96" t="str">
        <f t="shared" si="1"/>
        <v>&lt; LOQ</v>
      </c>
      <c r="GV4" s="96" t="str">
        <f t="shared" si="1"/>
        <v>&lt; LOQ</v>
      </c>
      <c r="GW4" s="96" t="str">
        <f t="shared" si="1"/>
        <v>&lt; LOQ</v>
      </c>
      <c r="GX4" s="96" t="str">
        <f t="shared" si="1"/>
        <v>&lt; LOQ</v>
      </c>
      <c r="GY4" s="96">
        <f t="shared" si="1"/>
        <v>742.37990000000002</v>
      </c>
      <c r="GZ4" s="96">
        <f t="shared" si="1"/>
        <v>3600.9074000000001</v>
      </c>
      <c r="HA4" s="96">
        <f t="shared" si="1"/>
        <v>21313.3043</v>
      </c>
      <c r="HB4" s="96" t="str">
        <f t="shared" si="1"/>
        <v>&lt; LOQ</v>
      </c>
      <c r="HC4" s="96" t="str">
        <f t="shared" si="1"/>
        <v>&lt; LOQ</v>
      </c>
      <c r="HD4" s="96" t="str">
        <f t="shared" si="1"/>
        <v>&lt; LOQ</v>
      </c>
      <c r="HE4" s="96" t="str">
        <f t="shared" si="1"/>
        <v>&lt; LOQ</v>
      </c>
      <c r="HF4" s="96" t="str">
        <f t="shared" si="1"/>
        <v>&lt; LOQ</v>
      </c>
      <c r="HG4" s="96" t="str">
        <f t="shared" si="1"/>
        <v>&lt; LOQ</v>
      </c>
      <c r="HH4" s="96" t="str">
        <f t="shared" si="1"/>
        <v>&lt; LOQ</v>
      </c>
      <c r="HI4" s="96" t="str">
        <f t="shared" si="1"/>
        <v>&lt; LOQ</v>
      </c>
      <c r="HJ4" s="96" t="str">
        <f t="shared" si="1"/>
        <v>&lt; LOQ</v>
      </c>
      <c r="HK4" s="96" t="str">
        <f t="shared" si="1"/>
        <v>&lt; LOQ</v>
      </c>
      <c r="HL4" s="96" t="str">
        <f t="shared" si="1"/>
        <v>&lt; LOQ</v>
      </c>
      <c r="HM4" s="96" t="str">
        <f t="shared" si="1"/>
        <v>&lt; LOQ</v>
      </c>
      <c r="HN4" s="96">
        <f t="shared" si="1"/>
        <v>578.64850000000001</v>
      </c>
      <c r="HO4" s="96">
        <f t="shared" si="1"/>
        <v>1024.4431</v>
      </c>
      <c r="HP4" s="96">
        <f t="shared" si="1"/>
        <v>4925.2325000000001</v>
      </c>
      <c r="HQ4" s="96">
        <f t="shared" si="1"/>
        <v>6822.4121999999998</v>
      </c>
    </row>
    <row r="5" spans="1:225" ht="15" x14ac:dyDescent="0.25">
      <c r="A5" s="103" t="s">
        <v>248</v>
      </c>
      <c r="C5" s="13" t="str">
        <f>LOOKUP(A5,Auswertung_Sequence!$A$6:$A$60,Auswertung_Sequence!$E$6:$E$60)</f>
        <v>Yes</v>
      </c>
      <c r="D5" s="13">
        <f>LOOKUP(A5,Auswertung_Sequence!$A$6:$A$60,Auswertung_Sequence!$I$6:$I$60)</f>
        <v>10</v>
      </c>
      <c r="E5" s="171">
        <f>IF($C5="Yes",VLOOKUP($A5,Matrixfaktor_ISTD!A$4:DG$57,111,FALSE),VLOOKUP($A5,Matrixfaktor!A$4:AE$57,31,FALSE))</f>
        <v>8.1915351233292355E-2</v>
      </c>
      <c r="F5" s="92">
        <f t="shared" ref="F5:F57" si="2">IFERROR(IF($D5="0","nicht bestimmbar",IF(E5=0,$D5/C$3,$D5/E5)),"nicht bestimmbar")</f>
        <v>122.07724009533101</v>
      </c>
      <c r="G5" s="92" t="e">
        <f>LOOKUP(A5,'Relative recovery'!$A$4:$A$7,'Relative recovery'!$Q$4:$Q$7)</f>
        <v>#N/A</v>
      </c>
      <c r="H5" s="92">
        <f>INDEX('raw Sample Amt'!$C$2:$DH$57,MATCH($A5,'raw Sample Amt'!$C$2:$C$57,0),MATCH(H$3,'raw Sample Amt'!$C$2:$DH$2,0))</f>
        <v>0</v>
      </c>
      <c r="I5" s="92">
        <f>INDEX('raw Sample Amt'!$C$2:$DH$57,MATCH($A5,'raw Sample Amt'!$C$2:$C$57,0),MATCH(I$3,'raw Sample Amt'!$C$2:$DH$2,0))</f>
        <v>0</v>
      </c>
      <c r="J5" s="92">
        <f>INDEX('raw Sample Amt'!$C$2:$DH$57,MATCH($A5,'raw Sample Amt'!$C$2:$C$57,0),MATCH(J$3,'raw Sample Amt'!$C$2:$DH$2,0))</f>
        <v>0</v>
      </c>
      <c r="K5" s="92">
        <f>INDEX('raw Sample Amt'!$C$2:$DH$57,MATCH($A5,'raw Sample Amt'!$C$2:$C$57,0),MATCH(K$3,'raw Sample Amt'!$C$2:$DH$2,0))</f>
        <v>0</v>
      </c>
      <c r="L5" s="92">
        <f>INDEX('raw Sample Amt'!$C$2:$DH$57,MATCH($A5,'raw Sample Amt'!$C$2:$C$57,0),MATCH(L$3,'raw Sample Amt'!$C$2:$DH$2,0))</f>
        <v>0</v>
      </c>
      <c r="M5" s="92">
        <f>INDEX('raw Sample Amt'!$C$2:$DH$57,MATCH($A5,'raw Sample Amt'!$C$2:$C$57,0),MATCH(M$3,'raw Sample Amt'!$C$2:$DH$2,0))</f>
        <v>5.4440999999999997</v>
      </c>
      <c r="N5" s="92">
        <f>INDEX('raw Sample Amt'!$C$2:$DH$57,MATCH($A5,'raw Sample Amt'!$C$2:$C$57,0),MATCH(N$3,'raw Sample Amt'!$C$2:$DH$2,0))</f>
        <v>11.395099999999999</v>
      </c>
      <c r="O5" s="92">
        <f>INDEX('raw Sample Amt'!$C$2:$DH$57,MATCH($A5,'raw Sample Amt'!$C$2:$C$57,0),MATCH(O$3,'raw Sample Amt'!$C$2:$DH$2,0))</f>
        <v>19.43</v>
      </c>
      <c r="P5" s="92">
        <f>INDEX('raw Sample Amt'!$C$2:$DH$57,MATCH($A5,'raw Sample Amt'!$C$2:$C$57,0),MATCH(P$3,'raw Sample Amt'!$C$2:$DH$2,0))</f>
        <v>40.655799999999999</v>
      </c>
      <c r="Q5" s="92">
        <f>INDEX('raw Sample Amt'!$C$2:$DH$57,MATCH($A5,'raw Sample Amt'!$C$2:$C$57,0),MATCH(Q$3,'raw Sample Amt'!$C$2:$DH$2,0))</f>
        <v>94.254800000000003</v>
      </c>
      <c r="R5" s="92">
        <f>INDEX('raw Sample Amt'!$C$2:$DH$57,MATCH($A5,'raw Sample Amt'!$C$2:$C$57,0),MATCH(R$3,'raw Sample Amt'!$C$2:$DH$2,0))</f>
        <v>184.52029999999999</v>
      </c>
      <c r="S5" s="92">
        <f>INDEX('raw Sample Amt'!$C$2:$DH$57,MATCH($A5,'raw Sample Amt'!$C$2:$C$57,0),MATCH(S$3,'raw Sample Amt'!$C$2:$DH$2,0))</f>
        <v>554.49649999999997</v>
      </c>
      <c r="T5" s="92">
        <f>INDEX('raw Sample Amt'!$C$2:$DH$57,MATCH($A5,'raw Sample Amt'!$C$2:$C$57,0),MATCH(T$3,'raw Sample Amt'!$C$2:$DH$2,0))</f>
        <v>981.50980000000004</v>
      </c>
      <c r="U5" s="92">
        <f>INDEX('raw Sample Amt'!$C$2:$DH$57,MATCH($A5,'raw Sample Amt'!$C$2:$C$57,0),MATCH(U$3,'raw Sample Amt'!$C$2:$DH$2,0))</f>
        <v>5046.2906000000003</v>
      </c>
      <c r="V5" s="92">
        <f>INDEX('raw Sample Amt'!$C$2:$DH$57,MATCH($A5,'raw Sample Amt'!$C$2:$C$57,0),MATCH(V$3,'raw Sample Amt'!$C$2:$DH$2,0))</f>
        <v>7221.1320999999998</v>
      </c>
      <c r="W5" s="92">
        <f>INDEX('raw Sample Amt'!$C$2:$DH$57,MATCH($A5,'raw Sample Amt'!$C$2:$C$57,0),MATCH(W$3,'raw Sample Amt'!$C$2:$DH$2,0))</f>
        <v>0</v>
      </c>
      <c r="X5" s="92">
        <f>INDEX('raw Sample Amt'!$C$2:$DH$57,MATCH($A5,'raw Sample Amt'!$C$2:$C$57,0),MATCH(X$3,'raw Sample Amt'!$C$2:$DH$2,0))</f>
        <v>0</v>
      </c>
      <c r="Y5" s="92">
        <f>INDEX('raw Sample Amt'!$C$2:$DH$57,MATCH($A5,'raw Sample Amt'!$C$2:$C$57,0),MATCH(Y$3,'raw Sample Amt'!$C$2:$DH$2,0))</f>
        <v>0</v>
      </c>
      <c r="Z5" s="92">
        <f>INDEX('raw Sample Amt'!$C$2:$DH$57,MATCH($A5,'raw Sample Amt'!$C$2:$C$57,0),MATCH(Z$3,'raw Sample Amt'!$C$2:$DH$2,0))</f>
        <v>0</v>
      </c>
      <c r="AA5" s="92">
        <f>INDEX('raw Sample Amt'!$C$2:$DH$57,MATCH($A5,'raw Sample Amt'!$C$2:$C$57,0),MATCH(AA$3,'raw Sample Amt'!$C$2:$DH$2,0))</f>
        <v>46.161200000000001</v>
      </c>
      <c r="AB5" s="92">
        <f>INDEX('raw Sample Amt'!$C$2:$DH$57,MATCH($A5,'raw Sample Amt'!$C$2:$C$57,0),MATCH(AB$3,'raw Sample Amt'!$C$2:$DH$2,0))</f>
        <v>3173.5522999999998</v>
      </c>
      <c r="AC5" s="92">
        <f>INDEX('raw Sample Amt'!$C$2:$DH$57,MATCH($A5,'raw Sample Amt'!$C$2:$C$57,0),MATCH(AC$3,'raw Sample Amt'!$C$2:$DH$2,0))</f>
        <v>27.377500000000001</v>
      </c>
      <c r="AD5" s="92">
        <f>INDEX('raw Sample Amt'!$C$2:$DH$57,MATCH($A5,'raw Sample Amt'!$C$2:$C$57,0),MATCH(AD$3,'raw Sample Amt'!$C$2:$DH$2,0))</f>
        <v>12.4687</v>
      </c>
      <c r="AE5" s="92">
        <f>INDEX('raw Sample Amt'!$C$2:$DH$57,MATCH($A5,'raw Sample Amt'!$C$2:$C$57,0),MATCH(AE$3,'raw Sample Amt'!$C$2:$DH$2,0))</f>
        <v>4832.2084000000004</v>
      </c>
      <c r="AF5" s="92">
        <f>INDEX('raw Sample Amt'!$C$2:$DH$57,MATCH($A5,'raw Sample Amt'!$C$2:$C$57,0),MATCH(AF$3,'raw Sample Amt'!$C$2:$DH$2,0))</f>
        <v>5633.6039000000001</v>
      </c>
      <c r="AG5" s="92">
        <f>INDEX('raw Sample Amt'!$C$2:$DH$57,MATCH($A5,'raw Sample Amt'!$C$2:$C$57,0),MATCH(AG$3,'raw Sample Amt'!$C$2:$DH$2,0))</f>
        <v>2803.4735999999998</v>
      </c>
      <c r="AH5" s="92">
        <f>INDEX('raw Sample Amt'!$C$2:$DH$57,MATCH($A5,'raw Sample Amt'!$C$2:$C$57,0),MATCH(AH$3,'raw Sample Amt'!$C$2:$DH$2,0))</f>
        <v>4015.6111000000001</v>
      </c>
      <c r="AI5" s="92">
        <f>INDEX('raw Sample Amt'!$C$2:$DH$57,MATCH($A5,'raw Sample Amt'!$C$2:$C$57,0),MATCH(AI$3,'raw Sample Amt'!$C$2:$DH$2,0))</f>
        <v>4602.3995999999997</v>
      </c>
      <c r="AJ5" s="92">
        <f>INDEX('raw Sample Amt'!$C$2:$DH$57,MATCH($A5,'raw Sample Amt'!$C$2:$C$57,0),MATCH(AJ$3,'raw Sample Amt'!$C$2:$DH$2,0))</f>
        <v>2246.5086999999999</v>
      </c>
      <c r="AK5" s="92">
        <f>INDEX('raw Sample Amt'!$C$2:$DH$57,MATCH($A5,'raw Sample Amt'!$C$2:$C$57,0),MATCH(AK$3,'raw Sample Amt'!$C$2:$DH$2,0))</f>
        <v>3244.5594999999998</v>
      </c>
      <c r="AL5" s="92">
        <f>INDEX('raw Sample Amt'!$C$2:$DH$57,MATCH($A5,'raw Sample Amt'!$C$2:$C$57,0),MATCH(AL$3,'raw Sample Amt'!$C$2:$DH$2,0))</f>
        <v>4335.5839999999998</v>
      </c>
      <c r="AM5" s="92">
        <f>INDEX('raw Sample Amt'!$C$2:$DH$57,MATCH($A5,'raw Sample Amt'!$C$2:$C$57,0),MATCH(AM$3,'raw Sample Amt'!$C$2:$DH$2,0))</f>
        <v>4238.4636</v>
      </c>
      <c r="AN5" s="92">
        <f>INDEX('raw Sample Amt'!$C$2:$DH$57,MATCH($A5,'raw Sample Amt'!$C$2:$C$57,0),MATCH(AN$3,'raw Sample Amt'!$C$2:$DH$2,0))</f>
        <v>168520.6863</v>
      </c>
      <c r="AO5" s="92">
        <f>INDEX('raw Sample Amt'!$C$2:$DH$57,MATCH($A5,'raw Sample Amt'!$C$2:$C$57,0),MATCH(AO$3,'raw Sample Amt'!$C$2:$DH$2,0))</f>
        <v>120408.9678</v>
      </c>
      <c r="AP5" s="92">
        <f>INDEX('raw Sample Amt'!$C$2:$DH$57,MATCH($A5,'raw Sample Amt'!$C$2:$C$57,0),MATCH(AP$3,'raw Sample Amt'!$C$2:$DH$2,0))</f>
        <v>126587.9904</v>
      </c>
      <c r="AQ5" s="92">
        <f>INDEX('raw Sample Amt'!$C$2:$DH$57,MATCH($A5,'raw Sample Amt'!$C$2:$C$57,0),MATCH(AQ$3,'raw Sample Amt'!$C$2:$DH$2,0))</f>
        <v>438767.86910000001</v>
      </c>
      <c r="AR5" s="92">
        <f>INDEX('raw Sample Amt'!$C$2:$DH$57,MATCH($A5,'raw Sample Amt'!$C$2:$C$57,0),MATCH(AR$3,'raw Sample Amt'!$C$2:$DH$2,0))</f>
        <v>452848.47200000001</v>
      </c>
      <c r="AS5" s="92">
        <f>INDEX('raw Sample Amt'!$C$2:$DH$57,MATCH($A5,'raw Sample Amt'!$C$2:$C$57,0),MATCH(AS$3,'raw Sample Amt'!$C$2:$DH$2,0))</f>
        <v>301467.21189999999</v>
      </c>
      <c r="AT5" s="92">
        <f>INDEX('raw Sample Amt'!$C$2:$DH$57,MATCH($A5,'raw Sample Amt'!$C$2:$C$57,0),MATCH(AT$3,'raw Sample Amt'!$C$2:$DH$2,0))</f>
        <v>1003547.6203</v>
      </c>
      <c r="AU5" s="92">
        <f>INDEX('raw Sample Amt'!$C$2:$DH$57,MATCH($A5,'raw Sample Amt'!$C$2:$C$57,0),MATCH(AU$3,'raw Sample Amt'!$C$2:$DH$2,0))</f>
        <v>1006954.3726</v>
      </c>
      <c r="AV5" s="92">
        <f>INDEX('raw Sample Amt'!$C$2:$DH$57,MATCH($A5,'raw Sample Amt'!$C$2:$C$57,0),MATCH(AV$3,'raw Sample Amt'!$C$2:$DH$2,0))</f>
        <v>811258.7807</v>
      </c>
      <c r="AW5" s="92">
        <f>INDEX('raw Sample Amt'!$C$2:$DH$57,MATCH($A5,'raw Sample Amt'!$C$2:$C$57,0),MATCH(AW$3,'raw Sample Amt'!$C$2:$DH$2,0))</f>
        <v>1162388.855</v>
      </c>
      <c r="AX5" s="92">
        <f>INDEX('raw Sample Amt'!$C$2:$DH$57,MATCH($A5,'raw Sample Amt'!$C$2:$C$57,0),MATCH(AX$3,'raw Sample Amt'!$C$2:$DH$2,0))</f>
        <v>1248141.3171000001</v>
      </c>
      <c r="AY5" s="92">
        <f>INDEX('raw Sample Amt'!$C$2:$DH$57,MATCH($A5,'raw Sample Amt'!$C$2:$C$57,0),MATCH(AY$3,'raw Sample Amt'!$C$2:$DH$2,0))</f>
        <v>798705.59900000005</v>
      </c>
      <c r="AZ5" s="92">
        <f>INDEX('raw Sample Amt'!$C$2:$DH$57,MATCH($A5,'raw Sample Amt'!$C$2:$C$57,0),MATCH(AZ$3,'raw Sample Amt'!$C$2:$DH$2,0))</f>
        <v>865771.7402</v>
      </c>
      <c r="BA5" s="92">
        <f>INDEX('raw Sample Amt'!$C$2:$DH$57,MATCH($A5,'raw Sample Amt'!$C$2:$C$57,0),MATCH(BA$3,'raw Sample Amt'!$C$2:$DH$2,0))</f>
        <v>922733.0111</v>
      </c>
      <c r="BB5" s="92">
        <f>INDEX('raw Sample Amt'!$C$2:$DH$57,MATCH($A5,'raw Sample Amt'!$C$2:$C$57,0),MATCH(BB$3,'raw Sample Amt'!$C$2:$DH$2,0))</f>
        <v>491388.06060000003</v>
      </c>
      <c r="BC5" s="92">
        <f>INDEX('raw Sample Amt'!$C$2:$DH$57,MATCH($A5,'raw Sample Amt'!$C$2:$C$57,0),MATCH(BC$3,'raw Sample Amt'!$C$2:$DH$2,0))</f>
        <v>487185.02159999998</v>
      </c>
      <c r="BD5" s="92">
        <f>INDEX('raw Sample Amt'!$C$2:$DH$57,MATCH($A5,'raw Sample Amt'!$C$2:$C$57,0),MATCH(BD$3,'raw Sample Amt'!$C$2:$DH$2,0))</f>
        <v>0</v>
      </c>
      <c r="BE5" s="92">
        <f>INDEX('raw Sample Amt'!$C$2:$DH$57,MATCH($A5,'raw Sample Amt'!$C$2:$C$57,0),MATCH(BE$3,'raw Sample Amt'!$C$2:$DH$2,0))</f>
        <v>40.655799999999999</v>
      </c>
      <c r="BF5" s="92">
        <f>INDEX('raw Sample Amt'!$C$2:$DH$57,MATCH($A5,'raw Sample Amt'!$C$2:$C$57,0),MATCH(BF$3,'raw Sample Amt'!$C$2:$DH$2,0))</f>
        <v>0</v>
      </c>
      <c r="BG5" s="92">
        <f>INDEX('raw Sample Amt'!$C$2:$DH$57,MATCH($A5,'raw Sample Amt'!$C$2:$C$57,0),MATCH(BG$3,'raw Sample Amt'!$C$2:$DH$2,0))</f>
        <v>0</v>
      </c>
      <c r="BH5" s="92">
        <f>INDEX('raw Sample Amt'!$C$2:$DH$57,MATCH($A5,'raw Sample Amt'!$C$2:$C$57,0),MATCH(BH$3,'raw Sample Amt'!$C$2:$DH$2,0))</f>
        <v>0</v>
      </c>
      <c r="BI5" s="92">
        <f>INDEX('raw Sample Amt'!$C$2:$DH$57,MATCH($A5,'raw Sample Amt'!$C$2:$C$57,0),MATCH(BI$3,'raw Sample Amt'!$C$2:$DH$2,0))</f>
        <v>3545743.5891</v>
      </c>
      <c r="BJ5" s="92">
        <f>INDEX('raw Sample Amt'!$C$2:$DH$57,MATCH($A5,'raw Sample Amt'!$C$2:$C$57,0),MATCH(BJ$3,'raw Sample Amt'!$C$2:$DH$2,0))</f>
        <v>2987470.3023999999</v>
      </c>
      <c r="BK5" s="92">
        <f>INDEX('raw Sample Amt'!$C$2:$DH$57,MATCH($A5,'raw Sample Amt'!$C$2:$C$57,0),MATCH(BK$3,'raw Sample Amt'!$C$2:$DH$2,0))</f>
        <v>0</v>
      </c>
      <c r="BL5" s="92">
        <f>INDEX('raw Sample Amt'!$C$2:$DH$57,MATCH($A5,'raw Sample Amt'!$C$2:$C$57,0),MATCH(BL$3,'raw Sample Amt'!$C$2:$DH$2,0))</f>
        <v>0</v>
      </c>
      <c r="BM5" s="92">
        <f>INDEX('raw Sample Amt'!$C$2:$DH$57,MATCH($A5,'raw Sample Amt'!$C$2:$C$57,0),MATCH(BM$3,'raw Sample Amt'!$C$2:$DH$2,0))</f>
        <v>0</v>
      </c>
      <c r="BN5" s="92">
        <f>INDEX('raw Sample Amt'!$C$2:$DH$57,MATCH($A5,'raw Sample Amt'!$C$2:$C$57,0),MATCH(BN$3,'raw Sample Amt'!$C$2:$DH$2,0))</f>
        <v>0</v>
      </c>
      <c r="BO5" s="92">
        <f>INDEX('raw Sample Amt'!$C$2:$DH$57,MATCH($A5,'raw Sample Amt'!$C$2:$C$57,0),MATCH(BO$3,'raw Sample Amt'!$C$2:$DH$2,0))</f>
        <v>0</v>
      </c>
      <c r="BP5" s="92">
        <f>INDEX('raw Sample Amt'!$C$2:$DH$57,MATCH($A5,'raw Sample Amt'!$C$2:$C$57,0),MATCH(BP$3,'raw Sample Amt'!$C$2:$DH$2,0))</f>
        <v>0</v>
      </c>
      <c r="BQ5" s="92">
        <f>INDEX('raw Sample Amt'!$C$2:$DH$57,MATCH($A5,'raw Sample Amt'!$C$2:$C$57,0),MATCH(BQ$3,'raw Sample Amt'!$C$2:$DH$2,0))</f>
        <v>0</v>
      </c>
      <c r="BR5" s="92">
        <f>INDEX('raw Sample Amt'!$C$2:$DH$57,MATCH($A5,'raw Sample Amt'!$C$2:$C$57,0),MATCH(BR$3,'raw Sample Amt'!$C$2:$DH$2,0))</f>
        <v>0</v>
      </c>
      <c r="BS5" s="92">
        <f>INDEX('raw Sample Amt'!$C$2:$DH$57,MATCH($A5,'raw Sample Amt'!$C$2:$C$57,0),MATCH(BS$3,'raw Sample Amt'!$C$2:$DH$2,0))</f>
        <v>288.00349999999997</v>
      </c>
      <c r="BT5" s="92">
        <f>INDEX('raw Sample Amt'!$C$2:$DH$57,MATCH($A5,'raw Sample Amt'!$C$2:$C$57,0),MATCH(BT$3,'raw Sample Amt'!$C$2:$DH$2,0))</f>
        <v>380.9914</v>
      </c>
      <c r="BU5" s="92">
        <f>INDEX('raw Sample Amt'!$C$2:$DH$57,MATCH($A5,'raw Sample Amt'!$C$2:$C$57,0),MATCH(BU$3,'raw Sample Amt'!$C$2:$DH$2,0))</f>
        <v>358.17610000000002</v>
      </c>
      <c r="BV5" s="92">
        <f>INDEX('raw Sample Amt'!$C$2:$DH$57,MATCH($A5,'raw Sample Amt'!$C$2:$C$57,0),MATCH(BV$3,'raw Sample Amt'!$C$2:$DH$2,0))</f>
        <v>338.07240000000002</v>
      </c>
      <c r="BW5" s="92">
        <f>INDEX('raw Sample Amt'!$C$2:$DH$57,MATCH($A5,'raw Sample Amt'!$C$2:$C$57,0),MATCH(BW$3,'raw Sample Amt'!$C$2:$DH$2,0))</f>
        <v>546.79639999999995</v>
      </c>
      <c r="BX5" s="92">
        <f>INDEX('raw Sample Amt'!$C$2:$DH$57,MATCH($A5,'raw Sample Amt'!$C$2:$C$57,0),MATCH(BX$3,'raw Sample Amt'!$C$2:$DH$2,0))</f>
        <v>496.81509999999997</v>
      </c>
      <c r="BY5" s="92">
        <f>INDEX('raw Sample Amt'!$C$2:$DH$57,MATCH($A5,'raw Sample Amt'!$C$2:$C$57,0),MATCH(BY$3,'raw Sample Amt'!$C$2:$DH$2,0))</f>
        <v>371.07560000000001</v>
      </c>
      <c r="BZ5" s="92">
        <f>INDEX('raw Sample Amt'!$C$2:$DH$57,MATCH($A5,'raw Sample Amt'!$C$2:$C$57,0),MATCH(BZ$3,'raw Sample Amt'!$C$2:$DH$2,0))</f>
        <v>570.72170000000006</v>
      </c>
      <c r="CA5" s="92">
        <f>INDEX('raw Sample Amt'!$C$2:$DH$57,MATCH($A5,'raw Sample Amt'!$C$2:$C$57,0),MATCH(CA$3,'raw Sample Amt'!$C$2:$DH$2,0))</f>
        <v>1853.2518</v>
      </c>
      <c r="CB5" s="92">
        <f>INDEX('raw Sample Amt'!$C$2:$DH$57,MATCH($A5,'raw Sample Amt'!$C$2:$C$57,0),MATCH(CB$3,'raw Sample Amt'!$C$2:$DH$2,0))</f>
        <v>1649.4183</v>
      </c>
      <c r="CC5" s="92">
        <f>INDEX('raw Sample Amt'!$C$2:$DH$57,MATCH($A5,'raw Sample Amt'!$C$2:$C$57,0),MATCH(CC$3,'raw Sample Amt'!$C$2:$DH$2,0))</f>
        <v>833.8383</v>
      </c>
      <c r="CD5" s="92">
        <f>INDEX('raw Sample Amt'!$C$2:$DH$57,MATCH($A5,'raw Sample Amt'!$C$2:$C$57,0),MATCH(CD$3,'raw Sample Amt'!$C$2:$DH$2,0))</f>
        <v>1825.7399</v>
      </c>
      <c r="CE5" s="92">
        <f>INDEX('raw Sample Amt'!$C$2:$DH$57,MATCH($A5,'raw Sample Amt'!$C$2:$C$57,0),MATCH(CE$3,'raw Sample Amt'!$C$2:$DH$2,0))</f>
        <v>0</v>
      </c>
      <c r="CF5" s="92">
        <f>INDEX('raw Sample Amt'!$C$2:$DH$57,MATCH($A5,'raw Sample Amt'!$C$2:$C$57,0),MATCH(CF$3,'raw Sample Amt'!$C$2:$DH$2,0))</f>
        <v>40.655799999999999</v>
      </c>
      <c r="CG5" s="92">
        <f>INDEX('raw Sample Amt'!$C$2:$DH$57,MATCH($A5,'raw Sample Amt'!$C$2:$C$57,0),MATCH(CG$3,'raw Sample Amt'!$C$2:$DH$2,0))</f>
        <v>0</v>
      </c>
      <c r="CH5" s="92">
        <f>INDEX('raw Sample Amt'!$C$2:$DH$57,MATCH($A5,'raw Sample Amt'!$C$2:$C$57,0),MATCH(CH$3,'raw Sample Amt'!$C$2:$DH$2,0))</f>
        <v>0</v>
      </c>
      <c r="CI5" s="92">
        <f>INDEX('raw Sample Amt'!$C$2:$DH$57,MATCH($A5,'raw Sample Amt'!$C$2:$C$57,0),MATCH(CI$3,'raw Sample Amt'!$C$2:$DH$2,0))</f>
        <v>0</v>
      </c>
      <c r="CJ5" s="92">
        <f>INDEX('raw Sample Amt'!$C$2:$DH$57,MATCH($A5,'raw Sample Amt'!$C$2:$C$57,0),MATCH(CJ$3,'raw Sample Amt'!$C$2:$DH$2,0))</f>
        <v>4653.4916000000003</v>
      </c>
      <c r="CK5" s="92">
        <f>INDEX('raw Sample Amt'!$C$2:$DH$57,MATCH($A5,'raw Sample Amt'!$C$2:$C$57,0),MATCH(CK$3,'raw Sample Amt'!$C$2:$DH$2,0))</f>
        <v>137888.87</v>
      </c>
      <c r="CL5" s="92">
        <f>INDEX('raw Sample Amt'!$C$2:$DH$57,MATCH($A5,'raw Sample Amt'!$C$2:$C$57,0),MATCH(CL$3,'raw Sample Amt'!$C$2:$DH$2,0))</f>
        <v>290369.88170000003</v>
      </c>
      <c r="CM5" s="92">
        <f>INDEX('raw Sample Amt'!$C$2:$DH$57,MATCH($A5,'raw Sample Amt'!$C$2:$C$57,0),MATCH(CM$3,'raw Sample Amt'!$C$2:$DH$2,0))</f>
        <v>740174.55610000005</v>
      </c>
      <c r="CN5" s="92">
        <f>INDEX('raw Sample Amt'!$C$2:$DH$57,MATCH($A5,'raw Sample Amt'!$C$2:$C$57,0),MATCH(CN$3,'raw Sample Amt'!$C$2:$DH$2,0))</f>
        <v>0</v>
      </c>
      <c r="CO5" s="92">
        <f>INDEX('raw Sample Amt'!$C$2:$DH$57,MATCH($A5,'raw Sample Amt'!$C$2:$C$57,0),MATCH(CO$3,'raw Sample Amt'!$C$2:$DH$2,0))</f>
        <v>0</v>
      </c>
      <c r="CP5" s="92">
        <f>INDEX('raw Sample Amt'!$C$2:$DH$57,MATCH($A5,'raw Sample Amt'!$C$2:$C$57,0),MATCH(CP$3,'raw Sample Amt'!$C$2:$DH$2,0))</f>
        <v>0</v>
      </c>
      <c r="CQ5" s="92">
        <f>INDEX('raw Sample Amt'!$C$2:$DH$57,MATCH($A5,'raw Sample Amt'!$C$2:$C$57,0),MATCH(CQ$3,'raw Sample Amt'!$C$2:$DH$2,0))</f>
        <v>0</v>
      </c>
      <c r="CR5" s="92">
        <f>INDEX('raw Sample Amt'!$C$2:$DH$57,MATCH($A5,'raw Sample Amt'!$C$2:$C$57,0),MATCH(CR$3,'raw Sample Amt'!$C$2:$DH$2,0))</f>
        <v>194.17310000000001</v>
      </c>
      <c r="CS5" s="92">
        <f>INDEX('raw Sample Amt'!$C$2:$DH$57,MATCH($A5,'raw Sample Amt'!$C$2:$C$57,0),MATCH(CS$3,'raw Sample Amt'!$C$2:$DH$2,0))</f>
        <v>1246.8481999999999</v>
      </c>
      <c r="CT5" s="92">
        <f>INDEX('raw Sample Amt'!$C$2:$DH$57,MATCH($A5,'raw Sample Amt'!$C$2:$C$57,0),MATCH(CT$3,'raw Sample Amt'!$C$2:$DH$2,0))</f>
        <v>4580.4926999999998</v>
      </c>
      <c r="CU5" s="92">
        <f>INDEX('raw Sample Amt'!$C$2:$DH$57,MATCH($A5,'raw Sample Amt'!$C$2:$C$57,0),MATCH(CU$3,'raw Sample Amt'!$C$2:$DH$2,0))</f>
        <v>45085.976600000002</v>
      </c>
      <c r="CV5" s="92">
        <f>INDEX('raw Sample Amt'!$C$2:$DH$57,MATCH($A5,'raw Sample Amt'!$C$2:$C$57,0),MATCH(CV$3,'raw Sample Amt'!$C$2:$DH$2,0))</f>
        <v>0</v>
      </c>
      <c r="CW5" s="92">
        <f>INDEX('raw Sample Amt'!$C$2:$DH$57,MATCH($A5,'raw Sample Amt'!$C$2:$C$57,0),MATCH(CW$3,'raw Sample Amt'!$C$2:$DH$2,0))</f>
        <v>0</v>
      </c>
      <c r="CX5" s="92">
        <f>INDEX('raw Sample Amt'!$C$2:$DH$57,MATCH($A5,'raw Sample Amt'!$C$2:$C$57,0),MATCH(CX$3,'raw Sample Amt'!$C$2:$DH$2,0))</f>
        <v>0</v>
      </c>
      <c r="CY5" s="92">
        <f>INDEX('raw Sample Amt'!$C$2:$DH$57,MATCH($A5,'raw Sample Amt'!$C$2:$C$57,0),MATCH(CY$3,'raw Sample Amt'!$C$2:$DH$2,0))</f>
        <v>0</v>
      </c>
      <c r="CZ5" s="92">
        <f>INDEX('raw Sample Amt'!$C$2:$DH$57,MATCH($A5,'raw Sample Amt'!$C$2:$C$57,0),MATCH(CZ$3,'raw Sample Amt'!$C$2:$DH$2,0))</f>
        <v>0</v>
      </c>
      <c r="DA5" s="92">
        <f>INDEX('raw Sample Amt'!$C$2:$DH$57,MATCH($A5,'raw Sample Amt'!$C$2:$C$57,0),MATCH(DA$3,'raw Sample Amt'!$C$2:$DH$2,0))</f>
        <v>0</v>
      </c>
      <c r="DB5" s="92">
        <f>INDEX('raw Sample Amt'!$C$2:$DH$57,MATCH($A5,'raw Sample Amt'!$C$2:$C$57,0),MATCH(DB$3,'raw Sample Amt'!$C$2:$DH$2,0))</f>
        <v>5.4440999999999997</v>
      </c>
      <c r="DC5" s="92">
        <f>INDEX('raw Sample Amt'!$C$2:$DH$57,MATCH($A5,'raw Sample Amt'!$C$2:$C$57,0),MATCH(DC$3,'raw Sample Amt'!$C$2:$DH$2,0))</f>
        <v>11.395099999999999</v>
      </c>
      <c r="DD5" s="92">
        <f>INDEX('raw Sample Amt'!$C$2:$DH$57,MATCH($A5,'raw Sample Amt'!$C$2:$C$57,0),MATCH(DD$3,'raw Sample Amt'!$C$2:$DH$2,0))</f>
        <v>19.43</v>
      </c>
      <c r="DE5" s="92">
        <f>INDEX('raw Sample Amt'!$C$2:$DH$57,MATCH($A5,'raw Sample Amt'!$C$2:$C$57,0),MATCH(DE$3,'raw Sample Amt'!$C$2:$DH$2,0))</f>
        <v>40.655799999999999</v>
      </c>
      <c r="DF5" s="92">
        <f>INDEX('raw Sample Amt'!$C$2:$DH$57,MATCH($A5,'raw Sample Amt'!$C$2:$C$57,0),MATCH(DF$3,'raw Sample Amt'!$C$2:$DH$2,0))</f>
        <v>94.254800000000003</v>
      </c>
      <c r="DG5" s="92">
        <f>INDEX('raw Sample Amt'!$C$2:$DH$57,MATCH($A5,'raw Sample Amt'!$C$2:$C$57,0),MATCH(DG$3,'raw Sample Amt'!$C$2:$DH$2,0))</f>
        <v>184.52029999999999</v>
      </c>
      <c r="DH5" s="92">
        <f>INDEX('raw Sample Amt'!$C$2:$DH$57,MATCH($A5,'raw Sample Amt'!$C$2:$C$57,0),MATCH(DH$3,'raw Sample Amt'!$C$2:$DH$2,0))</f>
        <v>554.49649999999997</v>
      </c>
      <c r="DI5" s="92">
        <f>INDEX('raw Sample Amt'!$C$2:$DH$57,MATCH($A5,'raw Sample Amt'!$C$2:$C$57,0),MATCH(DI$3,'raw Sample Amt'!$C$2:$DH$2,0))</f>
        <v>981.50980000000004</v>
      </c>
      <c r="DJ5" s="92">
        <f>INDEX('raw Sample Amt'!$C$2:$DH$57,MATCH($A5,'raw Sample Amt'!$C$2:$C$57,0),MATCH(DJ$3,'raw Sample Amt'!$C$2:$DH$2,0))</f>
        <v>5046.2906000000003</v>
      </c>
      <c r="DK5" s="92">
        <f>INDEX('raw Sample Amt'!$C$2:$DH$57,MATCH($A5,'raw Sample Amt'!$C$2:$C$57,0),MATCH(DK$3,'raw Sample Amt'!$C$2:$DH$2,0))</f>
        <v>7221.1320999999998</v>
      </c>
      <c r="DL5" s="176">
        <v>122</v>
      </c>
      <c r="DM5" s="103" t="s">
        <v>248</v>
      </c>
      <c r="DN5" s="96" t="str">
        <f t="shared" ref="DN5:DN57" si="3">IF(H5&lt;$DL5,"&lt; LOQ",IF($C5="Yes",H5, H5/($G5/100)))</f>
        <v>&lt; LOQ</v>
      </c>
      <c r="DO5" s="96" t="str">
        <f t="shared" si="0"/>
        <v>&lt; LOQ</v>
      </c>
      <c r="DP5" s="96" t="str">
        <f t="shared" si="0"/>
        <v>&lt; LOQ</v>
      </c>
      <c r="DQ5" s="96" t="str">
        <f t="shared" si="0"/>
        <v>&lt; LOQ</v>
      </c>
      <c r="DR5" s="96" t="str">
        <f t="shared" si="0"/>
        <v>&lt; LOQ</v>
      </c>
      <c r="DS5" s="96" t="str">
        <f t="shared" si="0"/>
        <v>&lt; LOQ</v>
      </c>
      <c r="DT5" s="96" t="str">
        <f t="shared" si="0"/>
        <v>&lt; LOQ</v>
      </c>
      <c r="DU5" s="96" t="str">
        <f t="shared" si="0"/>
        <v>&lt; LOQ</v>
      </c>
      <c r="DV5" s="96" t="str">
        <f t="shared" si="0"/>
        <v>&lt; LOQ</v>
      </c>
      <c r="DW5" s="96" t="str">
        <f t="shared" si="0"/>
        <v>&lt; LOQ</v>
      </c>
      <c r="DX5" s="96">
        <f t="shared" si="0"/>
        <v>184.52029999999999</v>
      </c>
      <c r="DY5" s="96">
        <f t="shared" si="0"/>
        <v>554.49649999999997</v>
      </c>
      <c r="DZ5" s="96">
        <f t="shared" si="0"/>
        <v>981.50980000000004</v>
      </c>
      <c r="EA5" s="96">
        <f t="shared" si="0"/>
        <v>5046.2906000000003</v>
      </c>
      <c r="EB5" s="96">
        <f t="shared" si="0"/>
        <v>7221.1320999999998</v>
      </c>
      <c r="EC5" s="96" t="str">
        <f t="shared" si="0"/>
        <v>&lt; LOQ</v>
      </c>
      <c r="ED5" s="96" t="str">
        <f t="shared" si="0"/>
        <v>&lt; LOQ</v>
      </c>
      <c r="EE5" s="96" t="str">
        <f t="shared" si="0"/>
        <v>&lt; LOQ</v>
      </c>
      <c r="EF5" s="96" t="str">
        <f t="shared" si="0"/>
        <v>&lt; LOQ</v>
      </c>
      <c r="EG5" s="96" t="str">
        <f t="shared" si="0"/>
        <v>&lt; LOQ</v>
      </c>
      <c r="EH5" s="96">
        <f t="shared" si="0"/>
        <v>3173.5522999999998</v>
      </c>
      <c r="EI5" s="96" t="str">
        <f t="shared" si="0"/>
        <v>&lt; LOQ</v>
      </c>
      <c r="EJ5" s="96" t="str">
        <f t="shared" si="0"/>
        <v>&lt; LOQ</v>
      </c>
      <c r="EK5" s="96">
        <f t="shared" si="0"/>
        <v>4832.2084000000004</v>
      </c>
      <c r="EL5" s="96">
        <f t="shared" si="0"/>
        <v>5633.6039000000001</v>
      </c>
      <c r="EM5" s="96">
        <f t="shared" si="0"/>
        <v>2803.4735999999998</v>
      </c>
      <c r="EN5" s="96">
        <f t="shared" si="0"/>
        <v>4015.6111000000001</v>
      </c>
      <c r="EO5" s="96">
        <f t="shared" si="0"/>
        <v>4602.3995999999997</v>
      </c>
      <c r="EP5" s="96">
        <f t="shared" si="0"/>
        <v>2246.5086999999999</v>
      </c>
      <c r="EQ5" s="96">
        <f t="shared" si="0"/>
        <v>3244.5594999999998</v>
      </c>
      <c r="ER5" s="96">
        <f t="shared" si="0"/>
        <v>4335.5839999999998</v>
      </c>
      <c r="ES5" s="96">
        <f t="shared" si="0"/>
        <v>4238.4636</v>
      </c>
      <c r="ET5" s="96">
        <f t="shared" si="0"/>
        <v>168520.6863</v>
      </c>
      <c r="EU5" s="96">
        <f t="shared" si="0"/>
        <v>120408.9678</v>
      </c>
      <c r="EV5" s="96">
        <f t="shared" si="0"/>
        <v>126587.9904</v>
      </c>
      <c r="EW5" s="96">
        <f t="shared" si="0"/>
        <v>438767.86910000001</v>
      </c>
      <c r="EX5" s="96">
        <f t="shared" si="0"/>
        <v>452848.47200000001</v>
      </c>
      <c r="EY5" s="96">
        <f t="shared" si="0"/>
        <v>301467.21189999999</v>
      </c>
      <c r="EZ5" s="96">
        <f t="shared" si="0"/>
        <v>1003547.6203</v>
      </c>
      <c r="FA5" s="96">
        <f t="shared" si="0"/>
        <v>1006954.3726</v>
      </c>
      <c r="FB5" s="96">
        <f t="shared" si="0"/>
        <v>811258.7807</v>
      </c>
      <c r="FC5" s="96">
        <f t="shared" si="0"/>
        <v>1162388.855</v>
      </c>
      <c r="FD5" s="96">
        <f t="shared" si="0"/>
        <v>1248141.3171000001</v>
      </c>
      <c r="FE5" s="96">
        <f t="shared" si="0"/>
        <v>798705.59900000005</v>
      </c>
      <c r="FF5" s="96">
        <f t="shared" si="0"/>
        <v>865771.7402</v>
      </c>
      <c r="FG5" s="96">
        <f t="shared" si="0"/>
        <v>922733.0111</v>
      </c>
      <c r="FH5" s="96">
        <f t="shared" si="0"/>
        <v>491388.06060000003</v>
      </c>
      <c r="FI5" s="96">
        <f t="shared" si="0"/>
        <v>487185.02159999998</v>
      </c>
      <c r="FJ5" s="96" t="str">
        <f t="shared" si="0"/>
        <v>&lt; LOQ</v>
      </c>
      <c r="FK5" s="96" t="str">
        <f t="shared" si="0"/>
        <v>&lt; LOQ</v>
      </c>
      <c r="FL5" s="96" t="str">
        <f t="shared" si="0"/>
        <v>&lt; LOQ</v>
      </c>
      <c r="FM5" s="96" t="str">
        <f t="shared" si="0"/>
        <v>&lt; LOQ</v>
      </c>
      <c r="FN5" s="96" t="str">
        <f t="shared" si="0"/>
        <v>&lt; LOQ</v>
      </c>
      <c r="FO5" s="96">
        <f t="shared" si="0"/>
        <v>3545743.5891</v>
      </c>
      <c r="FP5" s="96">
        <f t="shared" si="0"/>
        <v>2987470.3023999999</v>
      </c>
      <c r="FQ5" s="96" t="str">
        <f t="shared" si="0"/>
        <v>&lt; LOQ</v>
      </c>
      <c r="FR5" s="96" t="str">
        <f t="shared" si="0"/>
        <v>&lt; LOQ</v>
      </c>
      <c r="FS5" s="96" t="str">
        <f t="shared" si="0"/>
        <v>&lt; LOQ</v>
      </c>
      <c r="FT5" s="96" t="str">
        <f t="shared" si="0"/>
        <v>&lt; LOQ</v>
      </c>
      <c r="FU5" s="96" t="str">
        <f t="shared" si="0"/>
        <v>&lt; LOQ</v>
      </c>
      <c r="FV5" s="96" t="str">
        <f t="shared" si="0"/>
        <v>&lt; LOQ</v>
      </c>
      <c r="FW5" s="96" t="str">
        <f t="shared" si="0"/>
        <v>&lt; LOQ</v>
      </c>
      <c r="FX5" s="96" t="str">
        <f t="shared" si="0"/>
        <v>&lt; LOQ</v>
      </c>
      <c r="FY5" s="96">
        <f t="shared" si="0"/>
        <v>288.00349999999997</v>
      </c>
      <c r="FZ5" s="96">
        <f t="shared" si="0"/>
        <v>380.9914</v>
      </c>
      <c r="GA5" s="96">
        <f t="shared" si="1"/>
        <v>358.17610000000002</v>
      </c>
      <c r="GB5" s="96">
        <f t="shared" si="1"/>
        <v>338.07240000000002</v>
      </c>
      <c r="GC5" s="96">
        <f t="shared" si="1"/>
        <v>546.79639999999995</v>
      </c>
      <c r="GD5" s="96">
        <f t="shared" si="1"/>
        <v>496.81509999999997</v>
      </c>
      <c r="GE5" s="96">
        <f t="shared" si="1"/>
        <v>371.07560000000001</v>
      </c>
      <c r="GF5" s="96">
        <f t="shared" si="1"/>
        <v>570.72170000000006</v>
      </c>
      <c r="GG5" s="96">
        <f t="shared" si="1"/>
        <v>1853.2518</v>
      </c>
      <c r="GH5" s="96">
        <f t="shared" si="1"/>
        <v>1649.4183</v>
      </c>
      <c r="GI5" s="96">
        <f t="shared" si="1"/>
        <v>833.8383</v>
      </c>
      <c r="GJ5" s="96">
        <f t="shared" si="1"/>
        <v>1825.7399</v>
      </c>
      <c r="GK5" s="96" t="str">
        <f t="shared" si="1"/>
        <v>&lt; LOQ</v>
      </c>
      <c r="GL5" s="96" t="str">
        <f t="shared" si="1"/>
        <v>&lt; LOQ</v>
      </c>
      <c r="GM5" s="96" t="str">
        <f t="shared" si="1"/>
        <v>&lt; LOQ</v>
      </c>
      <c r="GN5" s="96" t="str">
        <f t="shared" si="1"/>
        <v>&lt; LOQ</v>
      </c>
      <c r="GO5" s="96" t="str">
        <f t="shared" si="1"/>
        <v>&lt; LOQ</v>
      </c>
      <c r="GP5" s="96">
        <f t="shared" si="1"/>
        <v>4653.4916000000003</v>
      </c>
      <c r="GQ5" s="96">
        <f t="shared" si="1"/>
        <v>137888.87</v>
      </c>
      <c r="GR5" s="96">
        <f t="shared" si="1"/>
        <v>290369.88170000003</v>
      </c>
      <c r="GS5" s="96">
        <f t="shared" si="1"/>
        <v>740174.55610000005</v>
      </c>
      <c r="GT5" s="96" t="str">
        <f t="shared" si="1"/>
        <v>&lt; LOQ</v>
      </c>
      <c r="GU5" s="96" t="str">
        <f t="shared" si="1"/>
        <v>&lt; LOQ</v>
      </c>
      <c r="GV5" s="96" t="str">
        <f t="shared" si="1"/>
        <v>&lt; LOQ</v>
      </c>
      <c r="GW5" s="96" t="str">
        <f t="shared" si="1"/>
        <v>&lt; LOQ</v>
      </c>
      <c r="GX5" s="96">
        <f t="shared" si="1"/>
        <v>194.17310000000001</v>
      </c>
      <c r="GY5" s="96">
        <f t="shared" si="1"/>
        <v>1246.8481999999999</v>
      </c>
      <c r="GZ5" s="96">
        <f t="shared" si="1"/>
        <v>4580.4926999999998</v>
      </c>
      <c r="HA5" s="96">
        <f t="shared" si="1"/>
        <v>45085.976600000002</v>
      </c>
      <c r="HB5" s="96" t="str">
        <f t="shared" si="1"/>
        <v>&lt; LOQ</v>
      </c>
      <c r="HC5" s="96" t="str">
        <f t="shared" si="1"/>
        <v>&lt; LOQ</v>
      </c>
      <c r="HD5" s="96" t="str">
        <f t="shared" si="1"/>
        <v>&lt; LOQ</v>
      </c>
      <c r="HE5" s="96" t="str">
        <f t="shared" si="1"/>
        <v>&lt; LOQ</v>
      </c>
      <c r="HF5" s="96" t="str">
        <f t="shared" si="1"/>
        <v>&lt; LOQ</v>
      </c>
      <c r="HG5" s="96" t="str">
        <f t="shared" si="1"/>
        <v>&lt; LOQ</v>
      </c>
      <c r="HH5" s="96" t="str">
        <f t="shared" si="1"/>
        <v>&lt; LOQ</v>
      </c>
      <c r="HI5" s="96" t="str">
        <f t="shared" si="1"/>
        <v>&lt; LOQ</v>
      </c>
      <c r="HJ5" s="96" t="str">
        <f t="shared" si="1"/>
        <v>&lt; LOQ</v>
      </c>
      <c r="HK5" s="96" t="str">
        <f t="shared" si="1"/>
        <v>&lt; LOQ</v>
      </c>
      <c r="HL5" s="96" t="str">
        <f t="shared" si="1"/>
        <v>&lt; LOQ</v>
      </c>
      <c r="HM5" s="96">
        <f t="shared" si="1"/>
        <v>184.52029999999999</v>
      </c>
      <c r="HN5" s="96">
        <f t="shared" si="1"/>
        <v>554.49649999999997</v>
      </c>
      <c r="HO5" s="96">
        <f t="shared" si="1"/>
        <v>981.50980000000004</v>
      </c>
      <c r="HP5" s="96">
        <f t="shared" si="1"/>
        <v>5046.2906000000003</v>
      </c>
      <c r="HQ5" s="96">
        <f t="shared" si="1"/>
        <v>7221.1320999999998</v>
      </c>
    </row>
    <row r="6" spans="1:225" ht="15" x14ac:dyDescent="0.25">
      <c r="A6" s="103" t="s">
        <v>250</v>
      </c>
      <c r="C6" s="13" t="str">
        <f>LOOKUP(A6,Auswertung_Sequence!$A$6:$A$60,Auswertung_Sequence!$E$6:$E$60)</f>
        <v>No</v>
      </c>
      <c r="D6" s="13" t="str">
        <f>LOOKUP(A6,Auswertung_Sequence!$A$6:$A$60,Auswertung_Sequence!$I$6:$I$60)</f>
        <v>-</v>
      </c>
      <c r="E6" s="171" t="e">
        <f>IF($C6="Yes",VLOOKUP($A6,Matrixfaktor_ISTD!A$4:DG$57,111,FALSE),VLOOKUP($A6,Matrixfaktor!A$4:AE$57,31,FALSE))</f>
        <v>#N/A</v>
      </c>
      <c r="F6" s="92" t="str">
        <f t="shared" si="2"/>
        <v>nicht bestimmbar</v>
      </c>
      <c r="G6" s="92" t="e">
        <f>LOOKUP(A6,'Relative recovery'!$A$4:$A$7,'Relative recovery'!$Q$4:$Q$7)</f>
        <v>#N/A</v>
      </c>
      <c r="H6" s="92">
        <f>INDEX('raw Sample Amt'!$C$2:$DH$57,MATCH($A6,'raw Sample Amt'!$C$2:$C$57,0),MATCH(H$3,'raw Sample Amt'!$C$2:$DH$2,0))</f>
        <v>64792.844799999999</v>
      </c>
      <c r="I6" s="92">
        <f>INDEX('raw Sample Amt'!$C$2:$DH$57,MATCH($A6,'raw Sample Amt'!$C$2:$C$57,0),MATCH(I$3,'raw Sample Amt'!$C$2:$DH$2,0))</f>
        <v>0</v>
      </c>
      <c r="J6" s="92">
        <f>INDEX('raw Sample Amt'!$C$2:$DH$57,MATCH($A6,'raw Sample Amt'!$C$2:$C$57,0),MATCH(J$3,'raw Sample Amt'!$C$2:$DH$2,0))</f>
        <v>0</v>
      </c>
      <c r="K6" s="92">
        <f>INDEX('raw Sample Amt'!$C$2:$DH$57,MATCH($A6,'raw Sample Amt'!$C$2:$C$57,0),MATCH(K$3,'raw Sample Amt'!$C$2:$DH$2,0))</f>
        <v>5.0900000000000001E-2</v>
      </c>
      <c r="L6" s="92">
        <f>INDEX('raw Sample Amt'!$C$2:$DH$57,MATCH($A6,'raw Sample Amt'!$C$2:$C$57,0),MATCH(L$3,'raw Sample Amt'!$C$2:$DH$2,0))</f>
        <v>8.1299999999999997E-2</v>
      </c>
      <c r="M6" s="92">
        <f>INDEX('raw Sample Amt'!$C$2:$DH$57,MATCH($A6,'raw Sample Amt'!$C$2:$C$57,0),MATCH(M$3,'raw Sample Amt'!$C$2:$DH$2,0))</f>
        <v>4.1580000000000004</v>
      </c>
      <c r="N6" s="92">
        <f>INDEX('raw Sample Amt'!$C$2:$DH$57,MATCH($A6,'raw Sample Amt'!$C$2:$C$57,0),MATCH(N$3,'raw Sample Amt'!$C$2:$DH$2,0))</f>
        <v>5.68</v>
      </c>
      <c r="O6" s="92">
        <f>INDEX('raw Sample Amt'!$C$2:$DH$57,MATCH($A6,'raw Sample Amt'!$C$2:$C$57,0),MATCH(O$3,'raw Sample Amt'!$C$2:$DH$2,0))</f>
        <v>11.324199999999999</v>
      </c>
      <c r="P6" s="92">
        <f>INDEX('raw Sample Amt'!$C$2:$DH$57,MATCH($A6,'raw Sample Amt'!$C$2:$C$57,0),MATCH(P$3,'raw Sample Amt'!$C$2:$DH$2,0))</f>
        <v>24.980499999999999</v>
      </c>
      <c r="Q6" s="92">
        <f>INDEX('raw Sample Amt'!$C$2:$DH$57,MATCH($A6,'raw Sample Amt'!$C$2:$C$57,0),MATCH(Q$3,'raw Sample Amt'!$C$2:$DH$2,0))</f>
        <v>54.363599999999998</v>
      </c>
      <c r="R6" s="92">
        <f>INDEX('raw Sample Amt'!$C$2:$DH$57,MATCH($A6,'raw Sample Amt'!$C$2:$C$57,0),MATCH(R$3,'raw Sample Amt'!$C$2:$DH$2,0))</f>
        <v>104.8541</v>
      </c>
      <c r="S6" s="92">
        <f>INDEX('raw Sample Amt'!$C$2:$DH$57,MATCH($A6,'raw Sample Amt'!$C$2:$C$57,0),MATCH(S$3,'raw Sample Amt'!$C$2:$DH$2,0))</f>
        <v>327.12450000000001</v>
      </c>
      <c r="T6" s="92">
        <f>INDEX('raw Sample Amt'!$C$2:$DH$57,MATCH($A6,'raw Sample Amt'!$C$2:$C$57,0),MATCH(T$3,'raw Sample Amt'!$C$2:$DH$2,0))</f>
        <v>580.89049999999997</v>
      </c>
      <c r="U6" s="92">
        <f>INDEX('raw Sample Amt'!$C$2:$DH$57,MATCH($A6,'raw Sample Amt'!$C$2:$C$57,0),MATCH(U$3,'raw Sample Amt'!$C$2:$DH$2,0))</f>
        <v>3293.915</v>
      </c>
      <c r="V6" s="92">
        <f>INDEX('raw Sample Amt'!$C$2:$DH$57,MATCH($A6,'raw Sample Amt'!$C$2:$C$57,0),MATCH(V$3,'raw Sample Amt'!$C$2:$DH$2,0))</f>
        <v>4847.2635</v>
      </c>
      <c r="W6" s="92">
        <f>INDEX('raw Sample Amt'!$C$2:$DH$57,MATCH($A6,'raw Sample Amt'!$C$2:$C$57,0),MATCH(W$3,'raw Sample Amt'!$C$2:$DH$2,0))</f>
        <v>4961.7572</v>
      </c>
      <c r="X6" s="92">
        <f>INDEX('raw Sample Amt'!$C$2:$DH$57,MATCH($A6,'raw Sample Amt'!$C$2:$C$57,0),MATCH(X$3,'raw Sample Amt'!$C$2:$DH$2,0))</f>
        <v>64792.844799999999</v>
      </c>
      <c r="Y6" s="92">
        <f>INDEX('raw Sample Amt'!$C$2:$DH$57,MATCH($A6,'raw Sample Amt'!$C$2:$C$57,0),MATCH(Y$3,'raw Sample Amt'!$C$2:$DH$2,0))</f>
        <v>0</v>
      </c>
      <c r="Z6" s="92">
        <f>INDEX('raw Sample Amt'!$C$2:$DH$57,MATCH($A6,'raw Sample Amt'!$C$2:$C$57,0),MATCH(Z$3,'raw Sample Amt'!$C$2:$DH$2,0))</f>
        <v>0</v>
      </c>
      <c r="AA6" s="92">
        <f>INDEX('raw Sample Amt'!$C$2:$DH$57,MATCH($A6,'raw Sample Amt'!$C$2:$C$57,0),MATCH(AA$3,'raw Sample Amt'!$C$2:$DH$2,0))</f>
        <v>70137.115000000005</v>
      </c>
      <c r="AB6" s="92">
        <f>INDEX('raw Sample Amt'!$C$2:$DH$57,MATCH($A6,'raw Sample Amt'!$C$2:$C$57,0),MATCH(AB$3,'raw Sample Amt'!$C$2:$DH$2,0))</f>
        <v>110106.8901</v>
      </c>
      <c r="AC6" s="92">
        <f>INDEX('raw Sample Amt'!$C$2:$DH$57,MATCH($A6,'raw Sample Amt'!$C$2:$C$57,0),MATCH(AC$3,'raw Sample Amt'!$C$2:$DH$2,0))</f>
        <v>38048.409299999999</v>
      </c>
      <c r="AD6" s="92">
        <f>INDEX('raw Sample Amt'!$C$2:$DH$57,MATCH($A6,'raw Sample Amt'!$C$2:$C$57,0),MATCH(AD$3,'raw Sample Amt'!$C$2:$DH$2,0))</f>
        <v>2642.7019</v>
      </c>
      <c r="AE6" s="92">
        <f>INDEX('raw Sample Amt'!$C$2:$DH$57,MATCH($A6,'raw Sample Amt'!$C$2:$C$57,0),MATCH(AE$3,'raw Sample Amt'!$C$2:$DH$2,0))</f>
        <v>225303.7438</v>
      </c>
      <c r="AF6" s="92">
        <f>INDEX('raw Sample Amt'!$C$2:$DH$57,MATCH($A6,'raw Sample Amt'!$C$2:$C$57,0),MATCH(AF$3,'raw Sample Amt'!$C$2:$DH$2,0))</f>
        <v>467351.8701</v>
      </c>
      <c r="AG6" s="92">
        <f>INDEX('raw Sample Amt'!$C$2:$DH$57,MATCH($A6,'raw Sample Amt'!$C$2:$C$57,0),MATCH(AG$3,'raw Sample Amt'!$C$2:$DH$2,0))</f>
        <v>8748.4130000000005</v>
      </c>
      <c r="AH6" s="92">
        <f>INDEX('raw Sample Amt'!$C$2:$DH$57,MATCH($A6,'raw Sample Amt'!$C$2:$C$57,0),MATCH(AH$3,'raw Sample Amt'!$C$2:$DH$2,0))</f>
        <v>428376.39429999999</v>
      </c>
      <c r="AI6" s="92">
        <f>INDEX('raw Sample Amt'!$C$2:$DH$57,MATCH($A6,'raw Sample Amt'!$C$2:$C$57,0),MATCH(AI$3,'raw Sample Amt'!$C$2:$DH$2,0))</f>
        <v>315423.84159999999</v>
      </c>
      <c r="AJ6" s="92">
        <f>INDEX('raw Sample Amt'!$C$2:$DH$57,MATCH($A6,'raw Sample Amt'!$C$2:$C$57,0),MATCH(AJ$3,'raw Sample Amt'!$C$2:$DH$2,0))</f>
        <v>14414.9445</v>
      </c>
      <c r="AK6" s="92">
        <f>INDEX('raw Sample Amt'!$C$2:$DH$57,MATCH($A6,'raw Sample Amt'!$C$2:$C$57,0),MATCH(AK$3,'raw Sample Amt'!$C$2:$DH$2,0))</f>
        <v>186466.6753</v>
      </c>
      <c r="AL6" s="92">
        <f>INDEX('raw Sample Amt'!$C$2:$DH$57,MATCH($A6,'raw Sample Amt'!$C$2:$C$57,0),MATCH(AL$3,'raw Sample Amt'!$C$2:$DH$2,0))</f>
        <v>766940.85450000002</v>
      </c>
      <c r="AM6" s="92">
        <f>INDEX('raw Sample Amt'!$C$2:$DH$57,MATCH($A6,'raw Sample Amt'!$C$2:$C$57,0),MATCH(AM$3,'raw Sample Amt'!$C$2:$DH$2,0))</f>
        <v>665284.91249999998</v>
      </c>
      <c r="AN6" s="92">
        <f>INDEX('raw Sample Amt'!$C$2:$DH$57,MATCH($A6,'raw Sample Amt'!$C$2:$C$57,0),MATCH(AN$3,'raw Sample Amt'!$C$2:$DH$2,0))</f>
        <v>3939592.9314000001</v>
      </c>
      <c r="AO6" s="92">
        <f>INDEX('raw Sample Amt'!$C$2:$DH$57,MATCH($A6,'raw Sample Amt'!$C$2:$C$57,0),MATCH(AO$3,'raw Sample Amt'!$C$2:$DH$2,0))</f>
        <v>37258047.757200003</v>
      </c>
      <c r="AP6" s="92">
        <f>INDEX('raw Sample Amt'!$C$2:$DH$57,MATCH($A6,'raw Sample Amt'!$C$2:$C$57,0),MATCH(AP$3,'raw Sample Amt'!$C$2:$DH$2,0))</f>
        <v>15646837.055500001</v>
      </c>
      <c r="AQ6" s="92">
        <f>INDEX('raw Sample Amt'!$C$2:$DH$57,MATCH($A6,'raw Sample Amt'!$C$2:$C$57,0),MATCH(AQ$3,'raw Sample Amt'!$C$2:$DH$2,0))</f>
        <v>4972455.0038000001</v>
      </c>
      <c r="AR6" s="92">
        <f>INDEX('raw Sample Amt'!$C$2:$DH$57,MATCH($A6,'raw Sample Amt'!$C$2:$C$57,0),MATCH(AR$3,'raw Sample Amt'!$C$2:$DH$2,0))</f>
        <v>13584945.0211</v>
      </c>
      <c r="AS6" s="92">
        <f>INDEX('raw Sample Amt'!$C$2:$DH$57,MATCH($A6,'raw Sample Amt'!$C$2:$C$57,0),MATCH(AS$3,'raw Sample Amt'!$C$2:$DH$2,0))</f>
        <v>48498801.080399998</v>
      </c>
      <c r="AT6" s="92">
        <f>INDEX('raw Sample Amt'!$C$2:$DH$57,MATCH($A6,'raw Sample Amt'!$C$2:$C$57,0),MATCH(AT$3,'raw Sample Amt'!$C$2:$DH$2,0))</f>
        <v>21782641.083099999</v>
      </c>
      <c r="AU6" s="92">
        <f>INDEX('raw Sample Amt'!$C$2:$DH$57,MATCH($A6,'raw Sample Amt'!$C$2:$C$57,0),MATCH(AU$3,'raw Sample Amt'!$C$2:$DH$2,0))</f>
        <v>2951645.8317</v>
      </c>
      <c r="AV6" s="92">
        <f>INDEX('raw Sample Amt'!$C$2:$DH$57,MATCH($A6,'raw Sample Amt'!$C$2:$C$57,0),MATCH(AV$3,'raw Sample Amt'!$C$2:$DH$2,0))</f>
        <v>10829162.7031</v>
      </c>
      <c r="AW6" s="92">
        <f>INDEX('raw Sample Amt'!$C$2:$DH$57,MATCH($A6,'raw Sample Amt'!$C$2:$C$57,0),MATCH(AW$3,'raw Sample Amt'!$C$2:$DH$2,0))</f>
        <v>18243972.627500001</v>
      </c>
      <c r="AX6" s="92">
        <f>INDEX('raw Sample Amt'!$C$2:$DH$57,MATCH($A6,'raw Sample Amt'!$C$2:$C$57,0),MATCH(AX$3,'raw Sample Amt'!$C$2:$DH$2,0))</f>
        <v>20565841.544300001</v>
      </c>
      <c r="AY6" s="92">
        <f>INDEX('raw Sample Amt'!$C$2:$DH$57,MATCH($A6,'raw Sample Amt'!$C$2:$C$57,0),MATCH(AY$3,'raw Sample Amt'!$C$2:$DH$2,0))</f>
        <v>544763.04379999998</v>
      </c>
      <c r="AZ6" s="92">
        <f>INDEX('raw Sample Amt'!$C$2:$DH$57,MATCH($A6,'raw Sample Amt'!$C$2:$C$57,0),MATCH(AZ$3,'raw Sample Amt'!$C$2:$DH$2,0))</f>
        <v>34380841.655000001</v>
      </c>
      <c r="BA6" s="92">
        <f>INDEX('raw Sample Amt'!$C$2:$DH$57,MATCH($A6,'raw Sample Amt'!$C$2:$C$57,0),MATCH(BA$3,'raw Sample Amt'!$C$2:$DH$2,0))</f>
        <v>15487450.811699999</v>
      </c>
      <c r="BB6" s="92">
        <f>INDEX('raw Sample Amt'!$C$2:$DH$57,MATCH($A6,'raw Sample Amt'!$C$2:$C$57,0),MATCH(BB$3,'raw Sample Amt'!$C$2:$DH$2,0))</f>
        <v>707611.85</v>
      </c>
      <c r="BC6" s="92">
        <f>INDEX('raw Sample Amt'!$C$2:$DH$57,MATCH($A6,'raw Sample Amt'!$C$2:$C$57,0),MATCH(BC$3,'raw Sample Amt'!$C$2:$DH$2,0))</f>
        <v>689427.06530000002</v>
      </c>
      <c r="BD6" s="92">
        <f>INDEX('raw Sample Amt'!$C$2:$DH$57,MATCH($A6,'raw Sample Amt'!$C$2:$C$57,0),MATCH(BD$3,'raw Sample Amt'!$C$2:$DH$2,0))</f>
        <v>4961.7572</v>
      </c>
      <c r="BE6" s="92">
        <f>INDEX('raw Sample Amt'!$C$2:$DH$57,MATCH($A6,'raw Sample Amt'!$C$2:$C$57,0),MATCH(BE$3,'raw Sample Amt'!$C$2:$DH$2,0))</f>
        <v>24.980499999999999</v>
      </c>
      <c r="BF6" s="92">
        <f>INDEX('raw Sample Amt'!$C$2:$DH$57,MATCH($A6,'raw Sample Amt'!$C$2:$C$57,0),MATCH(BF$3,'raw Sample Amt'!$C$2:$DH$2,0))</f>
        <v>64792.844799999999</v>
      </c>
      <c r="BG6" s="92">
        <f>INDEX('raw Sample Amt'!$C$2:$DH$57,MATCH($A6,'raw Sample Amt'!$C$2:$C$57,0),MATCH(BG$3,'raw Sample Amt'!$C$2:$DH$2,0))</f>
        <v>0</v>
      </c>
      <c r="BH6" s="92">
        <f>INDEX('raw Sample Amt'!$C$2:$DH$57,MATCH($A6,'raw Sample Amt'!$C$2:$C$57,0),MATCH(BH$3,'raw Sample Amt'!$C$2:$DH$2,0))</f>
        <v>0</v>
      </c>
      <c r="BI6" s="92">
        <f>INDEX('raw Sample Amt'!$C$2:$DH$57,MATCH($A6,'raw Sample Amt'!$C$2:$C$57,0),MATCH(BI$3,'raw Sample Amt'!$C$2:$DH$2,0))</f>
        <v>13220023.634</v>
      </c>
      <c r="BJ6" s="92">
        <f>INDEX('raw Sample Amt'!$C$2:$DH$57,MATCH($A6,'raw Sample Amt'!$C$2:$C$57,0),MATCH(BJ$3,'raw Sample Amt'!$C$2:$DH$2,0))</f>
        <v>79680649.771899998</v>
      </c>
      <c r="BK6" s="92">
        <f>INDEX('raw Sample Amt'!$C$2:$DH$57,MATCH($A6,'raw Sample Amt'!$C$2:$C$57,0),MATCH(BK$3,'raw Sample Amt'!$C$2:$DH$2,0))</f>
        <v>4961.7572</v>
      </c>
      <c r="BL6" s="92">
        <f>INDEX('raw Sample Amt'!$C$2:$DH$57,MATCH($A6,'raw Sample Amt'!$C$2:$C$57,0),MATCH(BL$3,'raw Sample Amt'!$C$2:$DH$2,0))</f>
        <v>64792.844799999999</v>
      </c>
      <c r="BM6" s="92">
        <f>INDEX('raw Sample Amt'!$C$2:$DH$57,MATCH($A6,'raw Sample Amt'!$C$2:$C$57,0),MATCH(BM$3,'raw Sample Amt'!$C$2:$DH$2,0))</f>
        <v>0</v>
      </c>
      <c r="BN6" s="92">
        <f>INDEX('raw Sample Amt'!$C$2:$DH$57,MATCH($A6,'raw Sample Amt'!$C$2:$C$57,0),MATCH(BN$3,'raw Sample Amt'!$C$2:$DH$2,0))</f>
        <v>0</v>
      </c>
      <c r="BO6" s="92">
        <f>INDEX('raw Sample Amt'!$C$2:$DH$57,MATCH($A6,'raw Sample Amt'!$C$2:$C$57,0),MATCH(BO$3,'raw Sample Amt'!$C$2:$DH$2,0))</f>
        <v>0</v>
      </c>
      <c r="BP6" s="92">
        <f>INDEX('raw Sample Amt'!$C$2:$DH$57,MATCH($A6,'raw Sample Amt'!$C$2:$C$57,0),MATCH(BP$3,'raw Sample Amt'!$C$2:$DH$2,0))</f>
        <v>0</v>
      </c>
      <c r="BQ6" s="92">
        <f>INDEX('raw Sample Amt'!$C$2:$DH$57,MATCH($A6,'raw Sample Amt'!$C$2:$C$57,0),MATCH(BQ$3,'raw Sample Amt'!$C$2:$DH$2,0))</f>
        <v>0</v>
      </c>
      <c r="BR6" s="92">
        <f>INDEX('raw Sample Amt'!$C$2:$DH$57,MATCH($A6,'raw Sample Amt'!$C$2:$C$57,0),MATCH(BR$3,'raw Sample Amt'!$C$2:$DH$2,0))</f>
        <v>0</v>
      </c>
      <c r="BS6" s="92">
        <f>INDEX('raw Sample Amt'!$C$2:$DH$57,MATCH($A6,'raw Sample Amt'!$C$2:$C$57,0),MATCH(BS$3,'raw Sample Amt'!$C$2:$DH$2,0))</f>
        <v>186.29830000000001</v>
      </c>
      <c r="BT6" s="92">
        <f>INDEX('raw Sample Amt'!$C$2:$DH$57,MATCH($A6,'raw Sample Amt'!$C$2:$C$57,0),MATCH(BT$3,'raw Sample Amt'!$C$2:$DH$2,0))</f>
        <v>252.6448</v>
      </c>
      <c r="BU6" s="92">
        <f>INDEX('raw Sample Amt'!$C$2:$DH$57,MATCH($A6,'raw Sample Amt'!$C$2:$C$57,0),MATCH(BU$3,'raw Sample Amt'!$C$2:$DH$2,0))</f>
        <v>242.53229999999999</v>
      </c>
      <c r="BV6" s="92">
        <f>INDEX('raw Sample Amt'!$C$2:$DH$57,MATCH($A6,'raw Sample Amt'!$C$2:$C$57,0),MATCH(BV$3,'raw Sample Amt'!$C$2:$DH$2,0))</f>
        <v>268.03250000000003</v>
      </c>
      <c r="BW6" s="92">
        <f>INDEX('raw Sample Amt'!$C$2:$DH$57,MATCH($A6,'raw Sample Amt'!$C$2:$C$57,0),MATCH(BW$3,'raw Sample Amt'!$C$2:$DH$2,0))</f>
        <v>316.315</v>
      </c>
      <c r="BX6" s="92">
        <f>INDEX('raw Sample Amt'!$C$2:$DH$57,MATCH($A6,'raw Sample Amt'!$C$2:$C$57,0),MATCH(BX$3,'raw Sample Amt'!$C$2:$DH$2,0))</f>
        <v>386.71010000000001</v>
      </c>
      <c r="BY6" s="92">
        <f>INDEX('raw Sample Amt'!$C$2:$DH$57,MATCH($A6,'raw Sample Amt'!$C$2:$C$57,0),MATCH(BY$3,'raw Sample Amt'!$C$2:$DH$2,0))</f>
        <v>319.56169999999997</v>
      </c>
      <c r="BZ6" s="92">
        <f>INDEX('raw Sample Amt'!$C$2:$DH$57,MATCH($A6,'raw Sample Amt'!$C$2:$C$57,0),MATCH(BZ$3,'raw Sample Amt'!$C$2:$DH$2,0))</f>
        <v>360.29950000000002</v>
      </c>
      <c r="CA6" s="92">
        <f>INDEX('raw Sample Amt'!$C$2:$DH$57,MATCH($A6,'raw Sample Amt'!$C$2:$C$57,0),MATCH(CA$3,'raw Sample Amt'!$C$2:$DH$2,0))</f>
        <v>1098.0521000000001</v>
      </c>
      <c r="CB6" s="92">
        <f>INDEX('raw Sample Amt'!$C$2:$DH$57,MATCH($A6,'raw Sample Amt'!$C$2:$C$57,0),MATCH(CB$3,'raw Sample Amt'!$C$2:$DH$2,0))</f>
        <v>1226.5857000000001</v>
      </c>
      <c r="CC6" s="92">
        <f>INDEX('raw Sample Amt'!$C$2:$DH$57,MATCH($A6,'raw Sample Amt'!$C$2:$C$57,0),MATCH(CC$3,'raw Sample Amt'!$C$2:$DH$2,0))</f>
        <v>2085.2381999999998</v>
      </c>
      <c r="CD6" s="92">
        <f>INDEX('raw Sample Amt'!$C$2:$DH$57,MATCH($A6,'raw Sample Amt'!$C$2:$C$57,0),MATCH(CD$3,'raw Sample Amt'!$C$2:$DH$2,0))</f>
        <v>1580.8518999999999</v>
      </c>
      <c r="CE6" s="92">
        <f>INDEX('raw Sample Amt'!$C$2:$DH$57,MATCH($A6,'raw Sample Amt'!$C$2:$C$57,0),MATCH(CE$3,'raw Sample Amt'!$C$2:$DH$2,0))</f>
        <v>4961.7572</v>
      </c>
      <c r="CF6" s="92">
        <f>INDEX('raw Sample Amt'!$C$2:$DH$57,MATCH($A6,'raw Sample Amt'!$C$2:$C$57,0),MATCH(CF$3,'raw Sample Amt'!$C$2:$DH$2,0))</f>
        <v>24.980499999999999</v>
      </c>
      <c r="CG6" s="92">
        <f>INDEX('raw Sample Amt'!$C$2:$DH$57,MATCH($A6,'raw Sample Amt'!$C$2:$C$57,0),MATCH(CG$3,'raw Sample Amt'!$C$2:$DH$2,0))</f>
        <v>64792.844799999999</v>
      </c>
      <c r="CH6" s="92">
        <f>INDEX('raw Sample Amt'!$C$2:$DH$57,MATCH($A6,'raw Sample Amt'!$C$2:$C$57,0),MATCH(CH$3,'raw Sample Amt'!$C$2:$DH$2,0))</f>
        <v>0</v>
      </c>
      <c r="CI6" s="92">
        <f>INDEX('raw Sample Amt'!$C$2:$DH$57,MATCH($A6,'raw Sample Amt'!$C$2:$C$57,0),MATCH(CI$3,'raw Sample Amt'!$C$2:$DH$2,0))</f>
        <v>0</v>
      </c>
      <c r="CJ6" s="92">
        <f>INDEX('raw Sample Amt'!$C$2:$DH$57,MATCH($A6,'raw Sample Amt'!$C$2:$C$57,0),MATCH(CJ$3,'raw Sample Amt'!$C$2:$DH$2,0))</f>
        <v>190635.11309999999</v>
      </c>
      <c r="CK6" s="92">
        <f>INDEX('raw Sample Amt'!$C$2:$DH$57,MATCH($A6,'raw Sample Amt'!$C$2:$C$57,0),MATCH(CK$3,'raw Sample Amt'!$C$2:$DH$2,0))</f>
        <v>7360039.2806000002</v>
      </c>
      <c r="CL6" s="92">
        <f>INDEX('raw Sample Amt'!$C$2:$DH$57,MATCH($A6,'raw Sample Amt'!$C$2:$C$57,0),MATCH(CL$3,'raw Sample Amt'!$C$2:$DH$2,0))</f>
        <v>25252241.859499998</v>
      </c>
      <c r="CM6" s="92">
        <f>INDEX('raw Sample Amt'!$C$2:$DH$57,MATCH($A6,'raw Sample Amt'!$C$2:$C$57,0),MATCH(CM$3,'raw Sample Amt'!$C$2:$DH$2,0))</f>
        <v>16798416.4252</v>
      </c>
      <c r="CN6" s="92">
        <f>INDEX('raw Sample Amt'!$C$2:$DH$57,MATCH($A6,'raw Sample Amt'!$C$2:$C$57,0),MATCH(CN$3,'raw Sample Amt'!$C$2:$DH$2,0))</f>
        <v>4961.7572</v>
      </c>
      <c r="CO6" s="92">
        <f>INDEX('raw Sample Amt'!$C$2:$DH$57,MATCH($A6,'raw Sample Amt'!$C$2:$C$57,0),MATCH(CO$3,'raw Sample Amt'!$C$2:$DH$2,0))</f>
        <v>64792.844799999999</v>
      </c>
      <c r="CP6" s="92">
        <f>INDEX('raw Sample Amt'!$C$2:$DH$57,MATCH($A6,'raw Sample Amt'!$C$2:$C$57,0),MATCH(CP$3,'raw Sample Amt'!$C$2:$DH$2,0))</f>
        <v>0</v>
      </c>
      <c r="CQ6" s="92">
        <f>INDEX('raw Sample Amt'!$C$2:$DH$57,MATCH($A6,'raw Sample Amt'!$C$2:$C$57,0),MATCH(CQ$3,'raw Sample Amt'!$C$2:$DH$2,0))</f>
        <v>0</v>
      </c>
      <c r="CR6" s="92">
        <f>INDEX('raw Sample Amt'!$C$2:$DH$57,MATCH($A6,'raw Sample Amt'!$C$2:$C$57,0),MATCH(CR$3,'raw Sample Amt'!$C$2:$DH$2,0))</f>
        <v>96.415599999999998</v>
      </c>
      <c r="CS6" s="92">
        <f>INDEX('raw Sample Amt'!$C$2:$DH$57,MATCH($A6,'raw Sample Amt'!$C$2:$C$57,0),MATCH(CS$3,'raw Sample Amt'!$C$2:$DH$2,0))</f>
        <v>665.54830000000004</v>
      </c>
      <c r="CT6" s="92">
        <f>INDEX('raw Sample Amt'!$C$2:$DH$57,MATCH($A6,'raw Sample Amt'!$C$2:$C$57,0),MATCH(CT$3,'raw Sample Amt'!$C$2:$DH$2,0))</f>
        <v>2519.9857999999999</v>
      </c>
      <c r="CU6" s="92">
        <f>INDEX('raw Sample Amt'!$C$2:$DH$57,MATCH($A6,'raw Sample Amt'!$C$2:$C$57,0),MATCH(CU$3,'raw Sample Amt'!$C$2:$DH$2,0))</f>
        <v>26709.191500000001</v>
      </c>
      <c r="CV6" s="92">
        <f>INDEX('raw Sample Amt'!$C$2:$DH$57,MATCH($A6,'raw Sample Amt'!$C$2:$C$57,0),MATCH(CV$3,'raw Sample Amt'!$C$2:$DH$2,0))</f>
        <v>4961.7572</v>
      </c>
      <c r="CW6" s="92">
        <f>INDEX('raw Sample Amt'!$C$2:$DH$57,MATCH($A6,'raw Sample Amt'!$C$2:$C$57,0),MATCH(CW$3,'raw Sample Amt'!$C$2:$DH$2,0))</f>
        <v>64792.844799999999</v>
      </c>
      <c r="CX6" s="92">
        <f>INDEX('raw Sample Amt'!$C$2:$DH$57,MATCH($A6,'raw Sample Amt'!$C$2:$C$57,0),MATCH(CX$3,'raw Sample Amt'!$C$2:$DH$2,0))</f>
        <v>0</v>
      </c>
      <c r="CY6" s="92">
        <f>INDEX('raw Sample Amt'!$C$2:$DH$57,MATCH($A6,'raw Sample Amt'!$C$2:$C$57,0),MATCH(CY$3,'raw Sample Amt'!$C$2:$DH$2,0))</f>
        <v>0</v>
      </c>
      <c r="CZ6" s="92">
        <f>INDEX('raw Sample Amt'!$C$2:$DH$57,MATCH($A6,'raw Sample Amt'!$C$2:$C$57,0),MATCH(CZ$3,'raw Sample Amt'!$C$2:$DH$2,0))</f>
        <v>5.0900000000000001E-2</v>
      </c>
      <c r="DA6" s="92">
        <f>INDEX('raw Sample Amt'!$C$2:$DH$57,MATCH($A6,'raw Sample Amt'!$C$2:$C$57,0),MATCH(DA$3,'raw Sample Amt'!$C$2:$DH$2,0))</f>
        <v>8.1299999999999997E-2</v>
      </c>
      <c r="DB6" s="92">
        <f>INDEX('raw Sample Amt'!$C$2:$DH$57,MATCH($A6,'raw Sample Amt'!$C$2:$C$57,0),MATCH(DB$3,'raw Sample Amt'!$C$2:$DH$2,0))</f>
        <v>4.1580000000000004</v>
      </c>
      <c r="DC6" s="92">
        <f>INDEX('raw Sample Amt'!$C$2:$DH$57,MATCH($A6,'raw Sample Amt'!$C$2:$C$57,0),MATCH(DC$3,'raw Sample Amt'!$C$2:$DH$2,0))</f>
        <v>5.68</v>
      </c>
      <c r="DD6" s="92">
        <f>INDEX('raw Sample Amt'!$C$2:$DH$57,MATCH($A6,'raw Sample Amt'!$C$2:$C$57,0),MATCH(DD$3,'raw Sample Amt'!$C$2:$DH$2,0))</f>
        <v>11.324199999999999</v>
      </c>
      <c r="DE6" s="92">
        <f>INDEX('raw Sample Amt'!$C$2:$DH$57,MATCH($A6,'raw Sample Amt'!$C$2:$C$57,0),MATCH(DE$3,'raw Sample Amt'!$C$2:$DH$2,0))</f>
        <v>24.980499999999999</v>
      </c>
      <c r="DF6" s="92">
        <f>INDEX('raw Sample Amt'!$C$2:$DH$57,MATCH($A6,'raw Sample Amt'!$C$2:$C$57,0),MATCH(DF$3,'raw Sample Amt'!$C$2:$DH$2,0))</f>
        <v>54.363599999999998</v>
      </c>
      <c r="DG6" s="92">
        <f>INDEX('raw Sample Amt'!$C$2:$DH$57,MATCH($A6,'raw Sample Amt'!$C$2:$C$57,0),MATCH(DG$3,'raw Sample Amt'!$C$2:$DH$2,0))</f>
        <v>104.8541</v>
      </c>
      <c r="DH6" s="92">
        <f>INDEX('raw Sample Amt'!$C$2:$DH$57,MATCH($A6,'raw Sample Amt'!$C$2:$C$57,0),MATCH(DH$3,'raw Sample Amt'!$C$2:$DH$2,0))</f>
        <v>327.12450000000001</v>
      </c>
      <c r="DI6" s="92">
        <f>INDEX('raw Sample Amt'!$C$2:$DH$57,MATCH($A6,'raw Sample Amt'!$C$2:$C$57,0),MATCH(DI$3,'raw Sample Amt'!$C$2:$DH$2,0))</f>
        <v>580.89049999999997</v>
      </c>
      <c r="DJ6" s="92">
        <f>INDEX('raw Sample Amt'!$C$2:$DH$57,MATCH($A6,'raw Sample Amt'!$C$2:$C$57,0),MATCH(DJ$3,'raw Sample Amt'!$C$2:$DH$2,0))</f>
        <v>3293.915</v>
      </c>
      <c r="DK6" s="92">
        <f>INDEX('raw Sample Amt'!$C$2:$DH$57,MATCH($A6,'raw Sample Amt'!$C$2:$C$57,0),MATCH(DK$3,'raw Sample Amt'!$C$2:$DH$2,0))</f>
        <v>4847.2635</v>
      </c>
      <c r="DL6" s="175" t="e">
        <v>#VALUE!</v>
      </c>
      <c r="DM6" s="103" t="s">
        <v>250</v>
      </c>
      <c r="DN6" s="96" t="e">
        <f t="shared" si="3"/>
        <v>#VALUE!</v>
      </c>
      <c r="DO6" s="96" t="e">
        <f t="shared" si="0"/>
        <v>#VALUE!</v>
      </c>
      <c r="DP6" s="96" t="e">
        <f t="shared" si="0"/>
        <v>#VALUE!</v>
      </c>
      <c r="DQ6" s="96" t="e">
        <f t="shared" si="0"/>
        <v>#VALUE!</v>
      </c>
      <c r="DR6" s="96" t="e">
        <f t="shared" si="0"/>
        <v>#VALUE!</v>
      </c>
      <c r="DS6" s="96" t="e">
        <f t="shared" si="0"/>
        <v>#VALUE!</v>
      </c>
      <c r="DT6" s="96" t="e">
        <f t="shared" si="0"/>
        <v>#VALUE!</v>
      </c>
      <c r="DU6" s="96" t="e">
        <f t="shared" si="0"/>
        <v>#VALUE!</v>
      </c>
      <c r="DV6" s="96" t="e">
        <f t="shared" si="0"/>
        <v>#VALUE!</v>
      </c>
      <c r="DW6" s="96" t="e">
        <f t="shared" si="0"/>
        <v>#VALUE!</v>
      </c>
      <c r="DX6" s="96" t="e">
        <f t="shared" si="0"/>
        <v>#VALUE!</v>
      </c>
      <c r="DY6" s="96" t="e">
        <f t="shared" si="0"/>
        <v>#VALUE!</v>
      </c>
      <c r="DZ6" s="96" t="e">
        <f t="shared" si="0"/>
        <v>#VALUE!</v>
      </c>
      <c r="EA6" s="96" t="e">
        <f t="shared" si="0"/>
        <v>#VALUE!</v>
      </c>
      <c r="EB6" s="96" t="e">
        <f t="shared" si="0"/>
        <v>#VALUE!</v>
      </c>
      <c r="EC6" s="96" t="e">
        <f t="shared" si="0"/>
        <v>#VALUE!</v>
      </c>
      <c r="ED6" s="96" t="e">
        <f t="shared" si="0"/>
        <v>#VALUE!</v>
      </c>
      <c r="EE6" s="96" t="e">
        <f t="shared" si="0"/>
        <v>#VALUE!</v>
      </c>
      <c r="EF6" s="96" t="e">
        <f t="shared" si="0"/>
        <v>#VALUE!</v>
      </c>
      <c r="EG6" s="96" t="e">
        <f t="shared" si="0"/>
        <v>#VALUE!</v>
      </c>
      <c r="EH6" s="96" t="e">
        <f t="shared" si="0"/>
        <v>#VALUE!</v>
      </c>
      <c r="EI6" s="96" t="e">
        <f t="shared" si="0"/>
        <v>#VALUE!</v>
      </c>
      <c r="EJ6" s="96" t="e">
        <f t="shared" si="0"/>
        <v>#VALUE!</v>
      </c>
      <c r="EK6" s="96" t="e">
        <f t="shared" si="0"/>
        <v>#VALUE!</v>
      </c>
      <c r="EL6" s="96" t="e">
        <f t="shared" si="0"/>
        <v>#VALUE!</v>
      </c>
      <c r="EM6" s="96" t="e">
        <f t="shared" si="0"/>
        <v>#VALUE!</v>
      </c>
      <c r="EN6" s="96" t="e">
        <f t="shared" si="0"/>
        <v>#VALUE!</v>
      </c>
      <c r="EO6" s="96" t="e">
        <f t="shared" si="0"/>
        <v>#VALUE!</v>
      </c>
      <c r="EP6" s="96" t="e">
        <f t="shared" si="0"/>
        <v>#VALUE!</v>
      </c>
      <c r="EQ6" s="96" t="e">
        <f t="shared" si="0"/>
        <v>#VALUE!</v>
      </c>
      <c r="ER6" s="96" t="e">
        <f t="shared" si="0"/>
        <v>#VALUE!</v>
      </c>
      <c r="ES6" s="96" t="e">
        <f t="shared" si="0"/>
        <v>#VALUE!</v>
      </c>
      <c r="ET6" s="96" t="e">
        <f t="shared" si="0"/>
        <v>#VALUE!</v>
      </c>
      <c r="EU6" s="96" t="e">
        <f t="shared" si="0"/>
        <v>#VALUE!</v>
      </c>
      <c r="EV6" s="96" t="e">
        <f t="shared" si="0"/>
        <v>#VALUE!</v>
      </c>
      <c r="EW6" s="96" t="e">
        <f t="shared" si="0"/>
        <v>#VALUE!</v>
      </c>
      <c r="EX6" s="96" t="e">
        <f t="shared" si="0"/>
        <v>#VALUE!</v>
      </c>
      <c r="EY6" s="96" t="e">
        <f t="shared" si="0"/>
        <v>#VALUE!</v>
      </c>
      <c r="EZ6" s="96" t="e">
        <f t="shared" si="0"/>
        <v>#VALUE!</v>
      </c>
      <c r="FA6" s="96" t="e">
        <f t="shared" si="0"/>
        <v>#VALUE!</v>
      </c>
      <c r="FB6" s="96" t="e">
        <f t="shared" si="0"/>
        <v>#VALUE!</v>
      </c>
      <c r="FC6" s="96" t="e">
        <f t="shared" si="0"/>
        <v>#VALUE!</v>
      </c>
      <c r="FD6" s="96" t="e">
        <f t="shared" si="0"/>
        <v>#VALUE!</v>
      </c>
      <c r="FE6" s="96" t="e">
        <f t="shared" si="0"/>
        <v>#VALUE!</v>
      </c>
      <c r="FF6" s="96" t="e">
        <f t="shared" si="0"/>
        <v>#VALUE!</v>
      </c>
      <c r="FG6" s="96" t="e">
        <f t="shared" si="0"/>
        <v>#VALUE!</v>
      </c>
      <c r="FH6" s="96" t="e">
        <f t="shared" si="0"/>
        <v>#VALUE!</v>
      </c>
      <c r="FI6" s="96" t="e">
        <f t="shared" si="0"/>
        <v>#VALUE!</v>
      </c>
      <c r="FJ6" s="96" t="e">
        <f t="shared" si="0"/>
        <v>#VALUE!</v>
      </c>
      <c r="FK6" s="96" t="e">
        <f t="shared" si="0"/>
        <v>#VALUE!</v>
      </c>
      <c r="FL6" s="96" t="e">
        <f t="shared" si="0"/>
        <v>#VALUE!</v>
      </c>
      <c r="FM6" s="96" t="e">
        <f t="shared" si="0"/>
        <v>#VALUE!</v>
      </c>
      <c r="FN6" s="96" t="e">
        <f t="shared" si="0"/>
        <v>#VALUE!</v>
      </c>
      <c r="FO6" s="96" t="e">
        <f t="shared" si="0"/>
        <v>#VALUE!</v>
      </c>
      <c r="FP6" s="96" t="e">
        <f t="shared" si="0"/>
        <v>#VALUE!</v>
      </c>
      <c r="FQ6" s="96" t="e">
        <f t="shared" si="0"/>
        <v>#VALUE!</v>
      </c>
      <c r="FR6" s="96" t="e">
        <f t="shared" si="0"/>
        <v>#VALUE!</v>
      </c>
      <c r="FS6" s="96" t="e">
        <f t="shared" si="0"/>
        <v>#VALUE!</v>
      </c>
      <c r="FT6" s="96" t="e">
        <f t="shared" si="0"/>
        <v>#VALUE!</v>
      </c>
      <c r="FU6" s="96" t="e">
        <f t="shared" si="0"/>
        <v>#VALUE!</v>
      </c>
      <c r="FV6" s="96" t="e">
        <f t="shared" si="0"/>
        <v>#VALUE!</v>
      </c>
      <c r="FW6" s="96" t="e">
        <f t="shared" si="0"/>
        <v>#VALUE!</v>
      </c>
      <c r="FX6" s="96" t="e">
        <f t="shared" si="0"/>
        <v>#VALUE!</v>
      </c>
      <c r="FY6" s="96" t="e">
        <f t="shared" si="0"/>
        <v>#VALUE!</v>
      </c>
      <c r="FZ6" s="96" t="e">
        <f t="shared" si="0"/>
        <v>#VALUE!</v>
      </c>
      <c r="GA6" s="96" t="e">
        <f t="shared" si="1"/>
        <v>#VALUE!</v>
      </c>
      <c r="GB6" s="96" t="e">
        <f t="shared" si="1"/>
        <v>#VALUE!</v>
      </c>
      <c r="GC6" s="96" t="e">
        <f t="shared" si="1"/>
        <v>#VALUE!</v>
      </c>
      <c r="GD6" s="96" t="e">
        <f t="shared" si="1"/>
        <v>#VALUE!</v>
      </c>
      <c r="GE6" s="96" t="e">
        <f t="shared" si="1"/>
        <v>#VALUE!</v>
      </c>
      <c r="GF6" s="96" t="e">
        <f t="shared" si="1"/>
        <v>#VALUE!</v>
      </c>
      <c r="GG6" s="96" t="e">
        <f t="shared" si="1"/>
        <v>#VALUE!</v>
      </c>
      <c r="GH6" s="96" t="e">
        <f t="shared" si="1"/>
        <v>#VALUE!</v>
      </c>
      <c r="GI6" s="96" t="e">
        <f t="shared" si="1"/>
        <v>#VALUE!</v>
      </c>
      <c r="GJ6" s="96" t="e">
        <f t="shared" si="1"/>
        <v>#VALUE!</v>
      </c>
      <c r="GK6" s="96" t="e">
        <f t="shared" si="1"/>
        <v>#VALUE!</v>
      </c>
      <c r="GL6" s="96" t="e">
        <f t="shared" si="1"/>
        <v>#VALUE!</v>
      </c>
      <c r="GM6" s="96" t="e">
        <f t="shared" si="1"/>
        <v>#VALUE!</v>
      </c>
      <c r="GN6" s="96" t="e">
        <f t="shared" si="1"/>
        <v>#VALUE!</v>
      </c>
      <c r="GO6" s="96" t="e">
        <f t="shared" si="1"/>
        <v>#VALUE!</v>
      </c>
      <c r="GP6" s="96" t="e">
        <f t="shared" si="1"/>
        <v>#VALUE!</v>
      </c>
      <c r="GQ6" s="96" t="e">
        <f t="shared" si="1"/>
        <v>#VALUE!</v>
      </c>
      <c r="GR6" s="96" t="e">
        <f t="shared" si="1"/>
        <v>#VALUE!</v>
      </c>
      <c r="GS6" s="96" t="e">
        <f t="shared" si="1"/>
        <v>#VALUE!</v>
      </c>
      <c r="GT6" s="96" t="e">
        <f t="shared" si="1"/>
        <v>#VALUE!</v>
      </c>
      <c r="GU6" s="96" t="e">
        <f t="shared" si="1"/>
        <v>#VALUE!</v>
      </c>
      <c r="GV6" s="96" t="e">
        <f t="shared" si="1"/>
        <v>#VALUE!</v>
      </c>
      <c r="GW6" s="96" t="e">
        <f t="shared" si="1"/>
        <v>#VALUE!</v>
      </c>
      <c r="GX6" s="96" t="e">
        <f t="shared" si="1"/>
        <v>#VALUE!</v>
      </c>
      <c r="GY6" s="96" t="e">
        <f t="shared" si="1"/>
        <v>#VALUE!</v>
      </c>
      <c r="GZ6" s="96" t="e">
        <f t="shared" si="1"/>
        <v>#VALUE!</v>
      </c>
      <c r="HA6" s="96" t="e">
        <f t="shared" si="1"/>
        <v>#VALUE!</v>
      </c>
      <c r="HB6" s="96" t="e">
        <f t="shared" si="1"/>
        <v>#VALUE!</v>
      </c>
      <c r="HC6" s="96" t="e">
        <f t="shared" si="1"/>
        <v>#VALUE!</v>
      </c>
      <c r="HD6" s="96" t="e">
        <f t="shared" si="1"/>
        <v>#VALUE!</v>
      </c>
      <c r="HE6" s="96" t="e">
        <f t="shared" si="1"/>
        <v>#VALUE!</v>
      </c>
      <c r="HF6" s="96" t="e">
        <f t="shared" si="1"/>
        <v>#VALUE!</v>
      </c>
      <c r="HG6" s="96" t="e">
        <f t="shared" si="1"/>
        <v>#VALUE!</v>
      </c>
      <c r="HH6" s="96" t="e">
        <f t="shared" si="1"/>
        <v>#VALUE!</v>
      </c>
      <c r="HI6" s="96" t="e">
        <f t="shared" si="1"/>
        <v>#VALUE!</v>
      </c>
      <c r="HJ6" s="96" t="e">
        <f t="shared" si="1"/>
        <v>#VALUE!</v>
      </c>
      <c r="HK6" s="96" t="e">
        <f t="shared" si="1"/>
        <v>#VALUE!</v>
      </c>
      <c r="HL6" s="96" t="e">
        <f t="shared" si="1"/>
        <v>#VALUE!</v>
      </c>
      <c r="HM6" s="96" t="e">
        <f t="shared" si="1"/>
        <v>#VALUE!</v>
      </c>
      <c r="HN6" s="96" t="e">
        <f t="shared" si="1"/>
        <v>#VALUE!</v>
      </c>
      <c r="HO6" s="96" t="e">
        <f t="shared" si="1"/>
        <v>#VALUE!</v>
      </c>
      <c r="HP6" s="96" t="e">
        <f t="shared" si="1"/>
        <v>#VALUE!</v>
      </c>
      <c r="HQ6" s="96" t="e">
        <f t="shared" si="1"/>
        <v>#VALUE!</v>
      </c>
    </row>
    <row r="7" spans="1:225" ht="15" x14ac:dyDescent="0.25">
      <c r="A7" s="103" t="s">
        <v>252</v>
      </c>
      <c r="C7" s="13" t="str">
        <f>LOOKUP(A7,Auswertung_Sequence!$A$6:$A$60,Auswertung_Sequence!$E$6:$E$60)</f>
        <v>Yes</v>
      </c>
      <c r="D7" s="13">
        <f>LOOKUP(A7,Auswertung_Sequence!$A$6:$A$60,Auswertung_Sequence!$I$6:$I$60)</f>
        <v>20</v>
      </c>
      <c r="E7" s="171">
        <f>IF($C7="Yes",VLOOKUP($A7,Matrixfaktor_ISTD!A$4:DG$57,111,FALSE),VLOOKUP($A7,Matrixfaktor!A$4:AE$57,31,FALSE))</f>
        <v>3.3492696225335877E-2</v>
      </c>
      <c r="F7" s="92">
        <f t="shared" si="2"/>
        <v>597.14511681716453</v>
      </c>
      <c r="G7" s="92" t="e">
        <f>LOOKUP(A7,'Relative recovery'!$A$4:$A$7,'Relative recovery'!$Q$4:$Q$7)</f>
        <v>#N/A</v>
      </c>
      <c r="H7" s="92">
        <f>INDEX('raw Sample Amt'!$C$2:$DH$57,MATCH($A7,'raw Sample Amt'!$C$2:$C$57,0),MATCH(H$3,'raw Sample Amt'!$C$2:$DH$2,0))</f>
        <v>0</v>
      </c>
      <c r="I7" s="92">
        <f>INDEX('raw Sample Amt'!$C$2:$DH$57,MATCH($A7,'raw Sample Amt'!$C$2:$C$57,0),MATCH(I$3,'raw Sample Amt'!$C$2:$DH$2,0))</f>
        <v>0</v>
      </c>
      <c r="J7" s="92">
        <f>INDEX('raw Sample Amt'!$C$2:$DH$57,MATCH($A7,'raw Sample Amt'!$C$2:$C$57,0),MATCH(J$3,'raw Sample Amt'!$C$2:$DH$2,0))</f>
        <v>0</v>
      </c>
      <c r="K7" s="92">
        <f>INDEX('raw Sample Amt'!$C$2:$DH$57,MATCH($A7,'raw Sample Amt'!$C$2:$C$57,0),MATCH(K$3,'raw Sample Amt'!$C$2:$DH$2,0))</f>
        <v>0</v>
      </c>
      <c r="L7" s="92">
        <f>INDEX('raw Sample Amt'!$C$2:$DH$57,MATCH($A7,'raw Sample Amt'!$C$2:$C$57,0),MATCH(L$3,'raw Sample Amt'!$C$2:$DH$2,0))</f>
        <v>0</v>
      </c>
      <c r="M7" s="92">
        <f>INDEX('raw Sample Amt'!$C$2:$DH$57,MATCH($A7,'raw Sample Amt'!$C$2:$C$57,0),MATCH(M$3,'raw Sample Amt'!$C$2:$DH$2,0))</f>
        <v>4.7819000000000003</v>
      </c>
      <c r="N7" s="92">
        <f>INDEX('raw Sample Amt'!$C$2:$DH$57,MATCH($A7,'raw Sample Amt'!$C$2:$C$57,0),MATCH(N$3,'raw Sample Amt'!$C$2:$DH$2,0))</f>
        <v>10.020899999999999</v>
      </c>
      <c r="O7" s="92">
        <f>INDEX('raw Sample Amt'!$C$2:$DH$57,MATCH($A7,'raw Sample Amt'!$C$2:$C$57,0),MATCH(O$3,'raw Sample Amt'!$C$2:$DH$2,0))</f>
        <v>18.042100000000001</v>
      </c>
      <c r="P7" s="92">
        <f>INDEX('raw Sample Amt'!$C$2:$DH$57,MATCH($A7,'raw Sample Amt'!$C$2:$C$57,0),MATCH(P$3,'raw Sample Amt'!$C$2:$DH$2,0))</f>
        <v>40.597700000000003</v>
      </c>
      <c r="Q7" s="92">
        <f>INDEX('raw Sample Amt'!$C$2:$DH$57,MATCH($A7,'raw Sample Amt'!$C$2:$C$57,0),MATCH(Q$3,'raw Sample Amt'!$C$2:$DH$2,0))</f>
        <v>92.920299999999997</v>
      </c>
      <c r="R7" s="92">
        <f>INDEX('raw Sample Amt'!$C$2:$DH$57,MATCH($A7,'raw Sample Amt'!$C$2:$C$57,0),MATCH(R$3,'raw Sample Amt'!$C$2:$DH$2,0))</f>
        <v>188.53899999999999</v>
      </c>
      <c r="S7" s="92">
        <f>INDEX('raw Sample Amt'!$C$2:$DH$57,MATCH($A7,'raw Sample Amt'!$C$2:$C$57,0),MATCH(S$3,'raw Sample Amt'!$C$2:$DH$2,0))</f>
        <v>538.89279999999997</v>
      </c>
      <c r="T7" s="92">
        <f>INDEX('raw Sample Amt'!$C$2:$DH$57,MATCH($A7,'raw Sample Amt'!$C$2:$C$57,0),MATCH(T$3,'raw Sample Amt'!$C$2:$DH$2,0))</f>
        <v>989.53779999999995</v>
      </c>
      <c r="U7" s="92">
        <f>INDEX('raw Sample Amt'!$C$2:$DH$57,MATCH($A7,'raw Sample Amt'!$C$2:$C$57,0),MATCH(U$3,'raw Sample Amt'!$C$2:$DH$2,0))</f>
        <v>5055.2394000000004</v>
      </c>
      <c r="V7" s="92">
        <f>INDEX('raw Sample Amt'!$C$2:$DH$57,MATCH($A7,'raw Sample Amt'!$C$2:$C$57,0),MATCH(V$3,'raw Sample Amt'!$C$2:$DH$2,0))</f>
        <v>6897.7541000000001</v>
      </c>
      <c r="W7" s="92">
        <f>INDEX('raw Sample Amt'!$C$2:$DH$57,MATCH($A7,'raw Sample Amt'!$C$2:$C$57,0),MATCH(W$3,'raw Sample Amt'!$C$2:$DH$2,0))</f>
        <v>0</v>
      </c>
      <c r="X7" s="92">
        <f>INDEX('raw Sample Amt'!$C$2:$DH$57,MATCH($A7,'raw Sample Amt'!$C$2:$C$57,0),MATCH(X$3,'raw Sample Amt'!$C$2:$DH$2,0))</f>
        <v>0</v>
      </c>
      <c r="Y7" s="92">
        <f>INDEX('raw Sample Amt'!$C$2:$DH$57,MATCH($A7,'raw Sample Amt'!$C$2:$C$57,0),MATCH(Y$3,'raw Sample Amt'!$C$2:$DH$2,0))</f>
        <v>0</v>
      </c>
      <c r="Z7" s="92">
        <f>INDEX('raw Sample Amt'!$C$2:$DH$57,MATCH($A7,'raw Sample Amt'!$C$2:$C$57,0),MATCH(Z$3,'raw Sample Amt'!$C$2:$DH$2,0))</f>
        <v>0</v>
      </c>
      <c r="AA7" s="92">
        <f>INDEX('raw Sample Amt'!$C$2:$DH$57,MATCH($A7,'raw Sample Amt'!$C$2:$C$57,0),MATCH(AA$3,'raw Sample Amt'!$C$2:$DH$2,0))</f>
        <v>26.421199999999999</v>
      </c>
      <c r="AB7" s="92">
        <f>INDEX('raw Sample Amt'!$C$2:$DH$57,MATCH($A7,'raw Sample Amt'!$C$2:$C$57,0),MATCH(AB$3,'raw Sample Amt'!$C$2:$DH$2,0))</f>
        <v>5250.8690999999999</v>
      </c>
      <c r="AC7" s="92">
        <f>INDEX('raw Sample Amt'!$C$2:$DH$57,MATCH($A7,'raw Sample Amt'!$C$2:$C$57,0),MATCH(AC$3,'raw Sample Amt'!$C$2:$DH$2,0))</f>
        <v>365.38029999999998</v>
      </c>
      <c r="AD7" s="92">
        <f>INDEX('raw Sample Amt'!$C$2:$DH$57,MATCH($A7,'raw Sample Amt'!$C$2:$C$57,0),MATCH(AD$3,'raw Sample Amt'!$C$2:$DH$2,0))</f>
        <v>443.3571</v>
      </c>
      <c r="AE7" s="92">
        <f>INDEX('raw Sample Amt'!$C$2:$DH$57,MATCH($A7,'raw Sample Amt'!$C$2:$C$57,0),MATCH(AE$3,'raw Sample Amt'!$C$2:$DH$2,0))</f>
        <v>182335.60250000001</v>
      </c>
      <c r="AF7" s="92">
        <f>INDEX('raw Sample Amt'!$C$2:$DH$57,MATCH($A7,'raw Sample Amt'!$C$2:$C$57,0),MATCH(AF$3,'raw Sample Amt'!$C$2:$DH$2,0))</f>
        <v>176569.9713</v>
      </c>
      <c r="AG7" s="92">
        <f>INDEX('raw Sample Amt'!$C$2:$DH$57,MATCH($A7,'raw Sample Amt'!$C$2:$C$57,0),MATCH(AG$3,'raw Sample Amt'!$C$2:$DH$2,0))</f>
        <v>20308.0697</v>
      </c>
      <c r="AH7" s="92">
        <f>INDEX('raw Sample Amt'!$C$2:$DH$57,MATCH($A7,'raw Sample Amt'!$C$2:$C$57,0),MATCH(AH$3,'raw Sample Amt'!$C$2:$DH$2,0))</f>
        <v>68997.210600000006</v>
      </c>
      <c r="AI7" s="92">
        <f>INDEX('raw Sample Amt'!$C$2:$DH$57,MATCH($A7,'raw Sample Amt'!$C$2:$C$57,0),MATCH(AI$3,'raw Sample Amt'!$C$2:$DH$2,0))</f>
        <v>449415.05790000001</v>
      </c>
      <c r="AJ7" s="92">
        <f>INDEX('raw Sample Amt'!$C$2:$DH$57,MATCH($A7,'raw Sample Amt'!$C$2:$C$57,0),MATCH(AJ$3,'raw Sample Amt'!$C$2:$DH$2,0))</f>
        <v>37570.5936</v>
      </c>
      <c r="AK7" s="92">
        <f>INDEX('raw Sample Amt'!$C$2:$DH$57,MATCH($A7,'raw Sample Amt'!$C$2:$C$57,0),MATCH(AK$3,'raw Sample Amt'!$C$2:$DH$2,0))</f>
        <v>83347.002999999997</v>
      </c>
      <c r="AL7" s="92">
        <f>INDEX('raw Sample Amt'!$C$2:$DH$57,MATCH($A7,'raw Sample Amt'!$C$2:$C$57,0),MATCH(AL$3,'raw Sample Amt'!$C$2:$DH$2,0))</f>
        <v>74348.680800000002</v>
      </c>
      <c r="AM7" s="92">
        <f>INDEX('raw Sample Amt'!$C$2:$DH$57,MATCH($A7,'raw Sample Amt'!$C$2:$C$57,0),MATCH(AM$3,'raw Sample Amt'!$C$2:$DH$2,0))</f>
        <v>74072.202399999995</v>
      </c>
      <c r="AN7" s="92">
        <f>INDEX('raw Sample Amt'!$C$2:$DH$57,MATCH($A7,'raw Sample Amt'!$C$2:$C$57,0),MATCH(AN$3,'raw Sample Amt'!$C$2:$DH$2,0))</f>
        <v>380549.98190000001</v>
      </c>
      <c r="AO7" s="92">
        <f>INDEX('raw Sample Amt'!$C$2:$DH$57,MATCH($A7,'raw Sample Amt'!$C$2:$C$57,0),MATCH(AO$3,'raw Sample Amt'!$C$2:$DH$2,0))</f>
        <v>189869.10889999999</v>
      </c>
      <c r="AP7" s="92">
        <f>INDEX('raw Sample Amt'!$C$2:$DH$57,MATCH($A7,'raw Sample Amt'!$C$2:$C$57,0),MATCH(AP$3,'raw Sample Amt'!$C$2:$DH$2,0))</f>
        <v>191851.33689999999</v>
      </c>
      <c r="AQ7" s="92">
        <f>INDEX('raw Sample Amt'!$C$2:$DH$57,MATCH($A7,'raw Sample Amt'!$C$2:$C$57,0),MATCH(AQ$3,'raw Sample Amt'!$C$2:$DH$2,0))</f>
        <v>854335.75179999997</v>
      </c>
      <c r="AR7" s="92">
        <f>INDEX('raw Sample Amt'!$C$2:$DH$57,MATCH($A7,'raw Sample Amt'!$C$2:$C$57,0),MATCH(AR$3,'raw Sample Amt'!$C$2:$DH$2,0))</f>
        <v>662717.7156</v>
      </c>
      <c r="AS7" s="92">
        <f>INDEX('raw Sample Amt'!$C$2:$DH$57,MATCH($A7,'raw Sample Amt'!$C$2:$C$57,0),MATCH(AS$3,'raw Sample Amt'!$C$2:$DH$2,0))</f>
        <v>386843.94939999998</v>
      </c>
      <c r="AT7" s="92">
        <f>INDEX('raw Sample Amt'!$C$2:$DH$57,MATCH($A7,'raw Sample Amt'!$C$2:$C$57,0),MATCH(AT$3,'raw Sample Amt'!$C$2:$DH$2,0))</f>
        <v>1807234.7339999999</v>
      </c>
      <c r="AU7" s="92">
        <f>INDEX('raw Sample Amt'!$C$2:$DH$57,MATCH($A7,'raw Sample Amt'!$C$2:$C$57,0),MATCH(AU$3,'raw Sample Amt'!$C$2:$DH$2,0))</f>
        <v>2254199.9180999999</v>
      </c>
      <c r="AV7" s="92">
        <f>INDEX('raw Sample Amt'!$C$2:$DH$57,MATCH($A7,'raw Sample Amt'!$C$2:$C$57,0),MATCH(AV$3,'raw Sample Amt'!$C$2:$DH$2,0))</f>
        <v>1115537.5149999999</v>
      </c>
      <c r="AW7" s="92">
        <f>INDEX('raw Sample Amt'!$C$2:$DH$57,MATCH($A7,'raw Sample Amt'!$C$2:$C$57,0),MATCH(AW$3,'raw Sample Amt'!$C$2:$DH$2,0))</f>
        <v>2984609.6724999999</v>
      </c>
      <c r="AX7" s="92">
        <f>INDEX('raw Sample Amt'!$C$2:$DH$57,MATCH($A7,'raw Sample Amt'!$C$2:$C$57,0),MATCH(AX$3,'raw Sample Amt'!$C$2:$DH$2,0))</f>
        <v>2455545.9293999998</v>
      </c>
      <c r="AY7" s="92">
        <f>INDEX('raw Sample Amt'!$C$2:$DH$57,MATCH($A7,'raw Sample Amt'!$C$2:$C$57,0),MATCH(AY$3,'raw Sample Amt'!$C$2:$DH$2,0))</f>
        <v>418824.75</v>
      </c>
      <c r="AZ7" s="92">
        <f>INDEX('raw Sample Amt'!$C$2:$DH$57,MATCH($A7,'raw Sample Amt'!$C$2:$C$57,0),MATCH(AZ$3,'raw Sample Amt'!$C$2:$DH$2,0))</f>
        <v>1236450.6891000001</v>
      </c>
      <c r="BA7" s="92">
        <f>INDEX('raw Sample Amt'!$C$2:$DH$57,MATCH($A7,'raw Sample Amt'!$C$2:$C$57,0),MATCH(BA$3,'raw Sample Amt'!$C$2:$DH$2,0))</f>
        <v>6660732.0072999997</v>
      </c>
      <c r="BB7" s="92">
        <f>INDEX('raw Sample Amt'!$C$2:$DH$57,MATCH($A7,'raw Sample Amt'!$C$2:$C$57,0),MATCH(BB$3,'raw Sample Amt'!$C$2:$DH$2,0))</f>
        <v>477118.20069999999</v>
      </c>
      <c r="BC7" s="92">
        <f>INDEX('raw Sample Amt'!$C$2:$DH$57,MATCH($A7,'raw Sample Amt'!$C$2:$C$57,0),MATCH(BC$3,'raw Sample Amt'!$C$2:$DH$2,0))</f>
        <v>478666.2708</v>
      </c>
      <c r="BD7" s="92">
        <f>INDEX('raw Sample Amt'!$C$2:$DH$57,MATCH($A7,'raw Sample Amt'!$C$2:$C$57,0),MATCH(BD$3,'raw Sample Amt'!$C$2:$DH$2,0))</f>
        <v>0</v>
      </c>
      <c r="BE7" s="92">
        <f>INDEX('raw Sample Amt'!$C$2:$DH$57,MATCH($A7,'raw Sample Amt'!$C$2:$C$57,0),MATCH(BE$3,'raw Sample Amt'!$C$2:$DH$2,0))</f>
        <v>40.597700000000003</v>
      </c>
      <c r="BF7" s="92">
        <f>INDEX('raw Sample Amt'!$C$2:$DH$57,MATCH($A7,'raw Sample Amt'!$C$2:$C$57,0),MATCH(BF$3,'raw Sample Amt'!$C$2:$DH$2,0))</f>
        <v>0</v>
      </c>
      <c r="BG7" s="92">
        <f>INDEX('raw Sample Amt'!$C$2:$DH$57,MATCH($A7,'raw Sample Amt'!$C$2:$C$57,0),MATCH(BG$3,'raw Sample Amt'!$C$2:$DH$2,0))</f>
        <v>0</v>
      </c>
      <c r="BH7" s="92">
        <f>INDEX('raw Sample Amt'!$C$2:$DH$57,MATCH($A7,'raw Sample Amt'!$C$2:$C$57,0),MATCH(BH$3,'raw Sample Amt'!$C$2:$DH$2,0))</f>
        <v>0</v>
      </c>
      <c r="BI7" s="92">
        <f>INDEX('raw Sample Amt'!$C$2:$DH$57,MATCH($A7,'raw Sample Amt'!$C$2:$C$57,0),MATCH(BI$3,'raw Sample Amt'!$C$2:$DH$2,0))</f>
        <v>22255039.330899999</v>
      </c>
      <c r="BJ7" s="92">
        <f>INDEX('raw Sample Amt'!$C$2:$DH$57,MATCH($A7,'raw Sample Amt'!$C$2:$C$57,0),MATCH(BJ$3,'raw Sample Amt'!$C$2:$DH$2,0))</f>
        <v>4923144.9479</v>
      </c>
      <c r="BK7" s="92">
        <f>INDEX('raw Sample Amt'!$C$2:$DH$57,MATCH($A7,'raw Sample Amt'!$C$2:$C$57,0),MATCH(BK$3,'raw Sample Amt'!$C$2:$DH$2,0))</f>
        <v>0</v>
      </c>
      <c r="BL7" s="92">
        <f>INDEX('raw Sample Amt'!$C$2:$DH$57,MATCH($A7,'raw Sample Amt'!$C$2:$C$57,0),MATCH(BL$3,'raw Sample Amt'!$C$2:$DH$2,0))</f>
        <v>0</v>
      </c>
      <c r="BM7" s="92">
        <f>INDEX('raw Sample Amt'!$C$2:$DH$57,MATCH($A7,'raw Sample Amt'!$C$2:$C$57,0),MATCH(BM$3,'raw Sample Amt'!$C$2:$DH$2,0))</f>
        <v>0</v>
      </c>
      <c r="BN7" s="92">
        <f>INDEX('raw Sample Amt'!$C$2:$DH$57,MATCH($A7,'raw Sample Amt'!$C$2:$C$57,0),MATCH(BN$3,'raw Sample Amt'!$C$2:$DH$2,0))</f>
        <v>0</v>
      </c>
      <c r="BO7" s="92">
        <f>INDEX('raw Sample Amt'!$C$2:$DH$57,MATCH($A7,'raw Sample Amt'!$C$2:$C$57,0),MATCH(BO$3,'raw Sample Amt'!$C$2:$DH$2,0))</f>
        <v>416.55689999999998</v>
      </c>
      <c r="BP7" s="92">
        <f>INDEX('raw Sample Amt'!$C$2:$DH$57,MATCH($A7,'raw Sample Amt'!$C$2:$C$57,0),MATCH(BP$3,'raw Sample Amt'!$C$2:$DH$2,0))</f>
        <v>426.70679999999999</v>
      </c>
      <c r="BQ7" s="92">
        <f>INDEX('raw Sample Amt'!$C$2:$DH$57,MATCH($A7,'raw Sample Amt'!$C$2:$C$57,0),MATCH(BQ$3,'raw Sample Amt'!$C$2:$DH$2,0))</f>
        <v>274.53339999999997</v>
      </c>
      <c r="BR7" s="92">
        <f>INDEX('raw Sample Amt'!$C$2:$DH$57,MATCH($A7,'raw Sample Amt'!$C$2:$C$57,0),MATCH(BR$3,'raw Sample Amt'!$C$2:$DH$2,0))</f>
        <v>469.29</v>
      </c>
      <c r="BS7" s="92">
        <f>INDEX('raw Sample Amt'!$C$2:$DH$57,MATCH($A7,'raw Sample Amt'!$C$2:$C$57,0),MATCH(BS$3,'raw Sample Amt'!$C$2:$DH$2,0))</f>
        <v>778.22270000000003</v>
      </c>
      <c r="BT7" s="92">
        <f>INDEX('raw Sample Amt'!$C$2:$DH$57,MATCH($A7,'raw Sample Amt'!$C$2:$C$57,0),MATCH(BT$3,'raw Sample Amt'!$C$2:$DH$2,0))</f>
        <v>996.79700000000003</v>
      </c>
      <c r="BU7" s="92">
        <f>INDEX('raw Sample Amt'!$C$2:$DH$57,MATCH($A7,'raw Sample Amt'!$C$2:$C$57,0),MATCH(BU$3,'raw Sample Amt'!$C$2:$DH$2,0))</f>
        <v>912.79309999999998</v>
      </c>
      <c r="BV7" s="92">
        <f>INDEX('raw Sample Amt'!$C$2:$DH$57,MATCH($A7,'raw Sample Amt'!$C$2:$C$57,0),MATCH(BV$3,'raw Sample Amt'!$C$2:$DH$2,0))</f>
        <v>852.11120000000005</v>
      </c>
      <c r="BW7" s="92">
        <f>INDEX('raw Sample Amt'!$C$2:$DH$57,MATCH($A7,'raw Sample Amt'!$C$2:$C$57,0),MATCH(BW$3,'raw Sample Amt'!$C$2:$DH$2,0))</f>
        <v>1073.8577</v>
      </c>
      <c r="BX7" s="92">
        <f>INDEX('raw Sample Amt'!$C$2:$DH$57,MATCH($A7,'raw Sample Amt'!$C$2:$C$57,0),MATCH(BX$3,'raw Sample Amt'!$C$2:$DH$2,0))</f>
        <v>1089.9373000000001</v>
      </c>
      <c r="BY7" s="92">
        <f>INDEX('raw Sample Amt'!$C$2:$DH$57,MATCH($A7,'raw Sample Amt'!$C$2:$C$57,0),MATCH(BY$3,'raw Sample Amt'!$C$2:$DH$2,0))</f>
        <v>425.7414</v>
      </c>
      <c r="BZ7" s="92">
        <f>INDEX('raw Sample Amt'!$C$2:$DH$57,MATCH($A7,'raw Sample Amt'!$C$2:$C$57,0),MATCH(BZ$3,'raw Sample Amt'!$C$2:$DH$2,0))</f>
        <v>1243.7328</v>
      </c>
      <c r="CA7" s="92">
        <f>INDEX('raw Sample Amt'!$C$2:$DH$57,MATCH($A7,'raw Sample Amt'!$C$2:$C$57,0),MATCH(CA$3,'raw Sample Amt'!$C$2:$DH$2,0))</f>
        <v>1709.5908999999999</v>
      </c>
      <c r="CB7" s="92">
        <f>INDEX('raw Sample Amt'!$C$2:$DH$57,MATCH($A7,'raw Sample Amt'!$C$2:$C$57,0),MATCH(CB$3,'raw Sample Amt'!$C$2:$DH$2,0))</f>
        <v>2270.0565000000001</v>
      </c>
      <c r="CC7" s="92">
        <f>INDEX('raw Sample Amt'!$C$2:$DH$57,MATCH($A7,'raw Sample Amt'!$C$2:$C$57,0),MATCH(CC$3,'raw Sample Amt'!$C$2:$DH$2,0))</f>
        <v>933.31780000000003</v>
      </c>
      <c r="CD7" s="92">
        <f>INDEX('raw Sample Amt'!$C$2:$DH$57,MATCH($A7,'raw Sample Amt'!$C$2:$C$57,0),MATCH(CD$3,'raw Sample Amt'!$C$2:$DH$2,0))</f>
        <v>2160.4713999999999</v>
      </c>
      <c r="CE7" s="92">
        <f>INDEX('raw Sample Amt'!$C$2:$DH$57,MATCH($A7,'raw Sample Amt'!$C$2:$C$57,0),MATCH(CE$3,'raw Sample Amt'!$C$2:$DH$2,0))</f>
        <v>0</v>
      </c>
      <c r="CF7" s="92">
        <f>INDEX('raw Sample Amt'!$C$2:$DH$57,MATCH($A7,'raw Sample Amt'!$C$2:$C$57,0),MATCH(CF$3,'raw Sample Amt'!$C$2:$DH$2,0))</f>
        <v>40.597700000000003</v>
      </c>
      <c r="CG7" s="92">
        <f>INDEX('raw Sample Amt'!$C$2:$DH$57,MATCH($A7,'raw Sample Amt'!$C$2:$C$57,0),MATCH(CG$3,'raw Sample Amt'!$C$2:$DH$2,0))</f>
        <v>0</v>
      </c>
      <c r="CH7" s="92">
        <f>INDEX('raw Sample Amt'!$C$2:$DH$57,MATCH($A7,'raw Sample Amt'!$C$2:$C$57,0),MATCH(CH$3,'raw Sample Amt'!$C$2:$DH$2,0))</f>
        <v>0</v>
      </c>
      <c r="CI7" s="92">
        <f>INDEX('raw Sample Amt'!$C$2:$DH$57,MATCH($A7,'raw Sample Amt'!$C$2:$C$57,0),MATCH(CI$3,'raw Sample Amt'!$C$2:$DH$2,0))</f>
        <v>0</v>
      </c>
      <c r="CJ7" s="92">
        <f>INDEX('raw Sample Amt'!$C$2:$DH$57,MATCH($A7,'raw Sample Amt'!$C$2:$C$57,0),MATCH(CJ$3,'raw Sample Amt'!$C$2:$DH$2,0))</f>
        <v>77590.660099999994</v>
      </c>
      <c r="CK7" s="92">
        <f>INDEX('raw Sample Amt'!$C$2:$DH$57,MATCH($A7,'raw Sample Amt'!$C$2:$C$57,0),MATCH(CK$3,'raw Sample Amt'!$C$2:$DH$2,0))</f>
        <v>117083.6764</v>
      </c>
      <c r="CL7" s="92">
        <f>INDEX('raw Sample Amt'!$C$2:$DH$57,MATCH($A7,'raw Sample Amt'!$C$2:$C$57,0),MATCH(CL$3,'raw Sample Amt'!$C$2:$DH$2,0))</f>
        <v>354464.98310000001</v>
      </c>
      <c r="CM7" s="92">
        <f>INDEX('raw Sample Amt'!$C$2:$DH$57,MATCH($A7,'raw Sample Amt'!$C$2:$C$57,0),MATCH(CM$3,'raw Sample Amt'!$C$2:$DH$2,0))</f>
        <v>912028.64930000005</v>
      </c>
      <c r="CN7" s="92">
        <f>INDEX('raw Sample Amt'!$C$2:$DH$57,MATCH($A7,'raw Sample Amt'!$C$2:$C$57,0),MATCH(CN$3,'raw Sample Amt'!$C$2:$DH$2,0))</f>
        <v>0</v>
      </c>
      <c r="CO7" s="92">
        <f>INDEX('raw Sample Amt'!$C$2:$DH$57,MATCH($A7,'raw Sample Amt'!$C$2:$C$57,0),MATCH(CO$3,'raw Sample Amt'!$C$2:$DH$2,0))</f>
        <v>0</v>
      </c>
      <c r="CP7" s="92">
        <f>INDEX('raw Sample Amt'!$C$2:$DH$57,MATCH($A7,'raw Sample Amt'!$C$2:$C$57,0),MATCH(CP$3,'raw Sample Amt'!$C$2:$DH$2,0))</f>
        <v>0</v>
      </c>
      <c r="CQ7" s="92">
        <f>INDEX('raw Sample Amt'!$C$2:$DH$57,MATCH($A7,'raw Sample Amt'!$C$2:$C$57,0),MATCH(CQ$3,'raw Sample Amt'!$C$2:$DH$2,0))</f>
        <v>0</v>
      </c>
      <c r="CR7" s="92">
        <f>INDEX('raw Sample Amt'!$C$2:$DH$57,MATCH($A7,'raw Sample Amt'!$C$2:$C$57,0),MATCH(CR$3,'raw Sample Amt'!$C$2:$DH$2,0))</f>
        <v>894.03449999999998</v>
      </c>
      <c r="CS7" s="92">
        <f>INDEX('raw Sample Amt'!$C$2:$DH$57,MATCH($A7,'raw Sample Amt'!$C$2:$C$57,0),MATCH(CS$3,'raw Sample Amt'!$C$2:$DH$2,0))</f>
        <v>2474.8557000000001</v>
      </c>
      <c r="CT7" s="92">
        <f>INDEX('raw Sample Amt'!$C$2:$DH$57,MATCH($A7,'raw Sample Amt'!$C$2:$C$57,0),MATCH(CT$3,'raw Sample Amt'!$C$2:$DH$2,0))</f>
        <v>10269.548000000001</v>
      </c>
      <c r="CU7" s="92">
        <f>INDEX('raw Sample Amt'!$C$2:$DH$57,MATCH($A7,'raw Sample Amt'!$C$2:$C$57,0),MATCH(CU$3,'raw Sample Amt'!$C$2:$DH$2,0))</f>
        <v>71535.466199999995</v>
      </c>
      <c r="CV7" s="92">
        <f>INDEX('raw Sample Amt'!$C$2:$DH$57,MATCH($A7,'raw Sample Amt'!$C$2:$C$57,0),MATCH(CV$3,'raw Sample Amt'!$C$2:$DH$2,0))</f>
        <v>0</v>
      </c>
      <c r="CW7" s="92">
        <f>INDEX('raw Sample Amt'!$C$2:$DH$57,MATCH($A7,'raw Sample Amt'!$C$2:$C$57,0),MATCH(CW$3,'raw Sample Amt'!$C$2:$DH$2,0))</f>
        <v>0</v>
      </c>
      <c r="CX7" s="92">
        <f>INDEX('raw Sample Amt'!$C$2:$DH$57,MATCH($A7,'raw Sample Amt'!$C$2:$C$57,0),MATCH(CX$3,'raw Sample Amt'!$C$2:$DH$2,0))</f>
        <v>0</v>
      </c>
      <c r="CY7" s="92">
        <f>INDEX('raw Sample Amt'!$C$2:$DH$57,MATCH($A7,'raw Sample Amt'!$C$2:$C$57,0),MATCH(CY$3,'raw Sample Amt'!$C$2:$DH$2,0))</f>
        <v>0</v>
      </c>
      <c r="CZ7" s="92">
        <f>INDEX('raw Sample Amt'!$C$2:$DH$57,MATCH($A7,'raw Sample Amt'!$C$2:$C$57,0),MATCH(CZ$3,'raw Sample Amt'!$C$2:$DH$2,0))</f>
        <v>0</v>
      </c>
      <c r="DA7" s="92">
        <f>INDEX('raw Sample Amt'!$C$2:$DH$57,MATCH($A7,'raw Sample Amt'!$C$2:$C$57,0),MATCH(DA$3,'raw Sample Amt'!$C$2:$DH$2,0))</f>
        <v>0</v>
      </c>
      <c r="DB7" s="92">
        <f>INDEX('raw Sample Amt'!$C$2:$DH$57,MATCH($A7,'raw Sample Amt'!$C$2:$C$57,0),MATCH(DB$3,'raw Sample Amt'!$C$2:$DH$2,0))</f>
        <v>4.7819000000000003</v>
      </c>
      <c r="DC7" s="92">
        <f>INDEX('raw Sample Amt'!$C$2:$DH$57,MATCH($A7,'raw Sample Amt'!$C$2:$C$57,0),MATCH(DC$3,'raw Sample Amt'!$C$2:$DH$2,0))</f>
        <v>10.020899999999999</v>
      </c>
      <c r="DD7" s="92">
        <f>INDEX('raw Sample Amt'!$C$2:$DH$57,MATCH($A7,'raw Sample Amt'!$C$2:$C$57,0),MATCH(DD$3,'raw Sample Amt'!$C$2:$DH$2,0))</f>
        <v>18.042100000000001</v>
      </c>
      <c r="DE7" s="92">
        <f>INDEX('raw Sample Amt'!$C$2:$DH$57,MATCH($A7,'raw Sample Amt'!$C$2:$C$57,0),MATCH(DE$3,'raw Sample Amt'!$C$2:$DH$2,0))</f>
        <v>40.597700000000003</v>
      </c>
      <c r="DF7" s="92">
        <f>INDEX('raw Sample Amt'!$C$2:$DH$57,MATCH($A7,'raw Sample Amt'!$C$2:$C$57,0),MATCH(DF$3,'raw Sample Amt'!$C$2:$DH$2,0))</f>
        <v>92.920299999999997</v>
      </c>
      <c r="DG7" s="92">
        <f>INDEX('raw Sample Amt'!$C$2:$DH$57,MATCH($A7,'raw Sample Amt'!$C$2:$C$57,0),MATCH(DG$3,'raw Sample Amt'!$C$2:$DH$2,0))</f>
        <v>188.53899999999999</v>
      </c>
      <c r="DH7" s="92">
        <f>INDEX('raw Sample Amt'!$C$2:$DH$57,MATCH($A7,'raw Sample Amt'!$C$2:$C$57,0),MATCH(DH$3,'raw Sample Amt'!$C$2:$DH$2,0))</f>
        <v>538.89279999999997</v>
      </c>
      <c r="DI7" s="92">
        <f>INDEX('raw Sample Amt'!$C$2:$DH$57,MATCH($A7,'raw Sample Amt'!$C$2:$C$57,0),MATCH(DI$3,'raw Sample Amt'!$C$2:$DH$2,0))</f>
        <v>989.53779999999995</v>
      </c>
      <c r="DJ7" s="92">
        <f>INDEX('raw Sample Amt'!$C$2:$DH$57,MATCH($A7,'raw Sample Amt'!$C$2:$C$57,0),MATCH(DJ$3,'raw Sample Amt'!$C$2:$DH$2,0))</f>
        <v>5055.2394000000004</v>
      </c>
      <c r="DK7" s="92">
        <f>INDEX('raw Sample Amt'!$C$2:$DH$57,MATCH($A7,'raw Sample Amt'!$C$2:$C$57,0),MATCH(DK$3,'raw Sample Amt'!$C$2:$DH$2,0))</f>
        <v>6897.7541000000001</v>
      </c>
      <c r="DL7" s="176">
        <v>597</v>
      </c>
      <c r="DM7" s="103" t="s">
        <v>252</v>
      </c>
      <c r="DN7" s="96" t="str">
        <f t="shared" si="3"/>
        <v>&lt; LOQ</v>
      </c>
      <c r="DO7" s="96" t="str">
        <f t="shared" si="0"/>
        <v>&lt; LOQ</v>
      </c>
      <c r="DP7" s="96" t="str">
        <f t="shared" si="0"/>
        <v>&lt; LOQ</v>
      </c>
      <c r="DQ7" s="96" t="str">
        <f t="shared" si="0"/>
        <v>&lt; LOQ</v>
      </c>
      <c r="DR7" s="96" t="str">
        <f t="shared" si="0"/>
        <v>&lt; LOQ</v>
      </c>
      <c r="DS7" s="96" t="str">
        <f t="shared" si="0"/>
        <v>&lt; LOQ</v>
      </c>
      <c r="DT7" s="96" t="str">
        <f t="shared" si="0"/>
        <v>&lt; LOQ</v>
      </c>
      <c r="DU7" s="96" t="str">
        <f t="shared" si="0"/>
        <v>&lt; LOQ</v>
      </c>
      <c r="DV7" s="96" t="str">
        <f t="shared" si="0"/>
        <v>&lt; LOQ</v>
      </c>
      <c r="DW7" s="96" t="str">
        <f t="shared" si="0"/>
        <v>&lt; LOQ</v>
      </c>
      <c r="DX7" s="96" t="str">
        <f t="shared" si="0"/>
        <v>&lt; LOQ</v>
      </c>
      <c r="DY7" s="96" t="str">
        <f t="shared" si="0"/>
        <v>&lt; LOQ</v>
      </c>
      <c r="DZ7" s="96">
        <f t="shared" si="0"/>
        <v>989.53779999999995</v>
      </c>
      <c r="EA7" s="96">
        <f t="shared" si="0"/>
        <v>5055.2394000000004</v>
      </c>
      <c r="EB7" s="96">
        <f t="shared" si="0"/>
        <v>6897.7541000000001</v>
      </c>
      <c r="EC7" s="96" t="str">
        <f t="shared" si="0"/>
        <v>&lt; LOQ</v>
      </c>
      <c r="ED7" s="96" t="str">
        <f t="shared" si="0"/>
        <v>&lt; LOQ</v>
      </c>
      <c r="EE7" s="96" t="str">
        <f t="shared" si="0"/>
        <v>&lt; LOQ</v>
      </c>
      <c r="EF7" s="96" t="str">
        <f t="shared" si="0"/>
        <v>&lt; LOQ</v>
      </c>
      <c r="EG7" s="96" t="str">
        <f t="shared" si="0"/>
        <v>&lt; LOQ</v>
      </c>
      <c r="EH7" s="96">
        <f t="shared" si="0"/>
        <v>5250.8690999999999</v>
      </c>
      <c r="EI7" s="96" t="str">
        <f t="shared" si="0"/>
        <v>&lt; LOQ</v>
      </c>
      <c r="EJ7" s="96" t="str">
        <f t="shared" si="0"/>
        <v>&lt; LOQ</v>
      </c>
      <c r="EK7" s="96">
        <f t="shared" si="0"/>
        <v>182335.60250000001</v>
      </c>
      <c r="EL7" s="96">
        <f t="shared" si="0"/>
        <v>176569.9713</v>
      </c>
      <c r="EM7" s="96">
        <f t="shared" si="0"/>
        <v>20308.0697</v>
      </c>
      <c r="EN7" s="96">
        <f t="shared" si="0"/>
        <v>68997.210600000006</v>
      </c>
      <c r="EO7" s="96">
        <f t="shared" si="0"/>
        <v>449415.05790000001</v>
      </c>
      <c r="EP7" s="96">
        <f t="shared" si="0"/>
        <v>37570.5936</v>
      </c>
      <c r="EQ7" s="96">
        <f t="shared" si="0"/>
        <v>83347.002999999997</v>
      </c>
      <c r="ER7" s="96">
        <f t="shared" si="0"/>
        <v>74348.680800000002</v>
      </c>
      <c r="ES7" s="96">
        <f t="shared" si="0"/>
        <v>74072.202399999995</v>
      </c>
      <c r="ET7" s="96">
        <f t="shared" si="0"/>
        <v>380549.98190000001</v>
      </c>
      <c r="EU7" s="96">
        <f t="shared" si="0"/>
        <v>189869.10889999999</v>
      </c>
      <c r="EV7" s="96">
        <f t="shared" si="0"/>
        <v>191851.33689999999</v>
      </c>
      <c r="EW7" s="96">
        <f t="shared" si="0"/>
        <v>854335.75179999997</v>
      </c>
      <c r="EX7" s="96">
        <f t="shared" si="0"/>
        <v>662717.7156</v>
      </c>
      <c r="EY7" s="96">
        <f t="shared" si="0"/>
        <v>386843.94939999998</v>
      </c>
      <c r="EZ7" s="96">
        <f t="shared" si="0"/>
        <v>1807234.7339999999</v>
      </c>
      <c r="FA7" s="96">
        <f t="shared" si="0"/>
        <v>2254199.9180999999</v>
      </c>
      <c r="FB7" s="96">
        <f t="shared" si="0"/>
        <v>1115537.5149999999</v>
      </c>
      <c r="FC7" s="96">
        <f t="shared" si="0"/>
        <v>2984609.6724999999</v>
      </c>
      <c r="FD7" s="96">
        <f t="shared" si="0"/>
        <v>2455545.9293999998</v>
      </c>
      <c r="FE7" s="96">
        <f t="shared" si="0"/>
        <v>418824.75</v>
      </c>
      <c r="FF7" s="96">
        <f t="shared" si="0"/>
        <v>1236450.6891000001</v>
      </c>
      <c r="FG7" s="96">
        <f t="shared" si="0"/>
        <v>6660732.0072999997</v>
      </c>
      <c r="FH7" s="96">
        <f t="shared" si="0"/>
        <v>477118.20069999999</v>
      </c>
      <c r="FI7" s="96">
        <f t="shared" si="0"/>
        <v>478666.2708</v>
      </c>
      <c r="FJ7" s="96" t="str">
        <f t="shared" si="0"/>
        <v>&lt; LOQ</v>
      </c>
      <c r="FK7" s="96" t="str">
        <f t="shared" si="0"/>
        <v>&lt; LOQ</v>
      </c>
      <c r="FL7" s="96" t="str">
        <f t="shared" si="0"/>
        <v>&lt; LOQ</v>
      </c>
      <c r="FM7" s="96" t="str">
        <f t="shared" si="0"/>
        <v>&lt; LOQ</v>
      </c>
      <c r="FN7" s="96" t="str">
        <f t="shared" si="0"/>
        <v>&lt; LOQ</v>
      </c>
      <c r="FO7" s="96">
        <f t="shared" si="0"/>
        <v>22255039.330899999</v>
      </c>
      <c r="FP7" s="96">
        <f t="shared" si="0"/>
        <v>4923144.9479</v>
      </c>
      <c r="FQ7" s="96" t="str">
        <f t="shared" si="0"/>
        <v>&lt; LOQ</v>
      </c>
      <c r="FR7" s="96" t="str">
        <f t="shared" si="0"/>
        <v>&lt; LOQ</v>
      </c>
      <c r="FS7" s="96" t="str">
        <f t="shared" si="0"/>
        <v>&lt; LOQ</v>
      </c>
      <c r="FT7" s="96" t="str">
        <f t="shared" si="0"/>
        <v>&lt; LOQ</v>
      </c>
      <c r="FU7" s="96" t="str">
        <f t="shared" si="0"/>
        <v>&lt; LOQ</v>
      </c>
      <c r="FV7" s="96" t="str">
        <f t="shared" si="0"/>
        <v>&lt; LOQ</v>
      </c>
      <c r="FW7" s="96" t="str">
        <f t="shared" si="0"/>
        <v>&lt; LOQ</v>
      </c>
      <c r="FX7" s="96" t="str">
        <f t="shared" si="0"/>
        <v>&lt; LOQ</v>
      </c>
      <c r="FY7" s="96">
        <f t="shared" si="0"/>
        <v>778.22270000000003</v>
      </c>
      <c r="FZ7" s="96">
        <f t="shared" ref="FZ7:FZ57" si="4">IF(BT7&lt;$DL7,"&lt; LOQ",IF($C7="Yes",BT7, BT7/($G7/100)))</f>
        <v>996.79700000000003</v>
      </c>
      <c r="GA7" s="96">
        <f t="shared" si="1"/>
        <v>912.79309999999998</v>
      </c>
      <c r="GB7" s="96">
        <f t="shared" si="1"/>
        <v>852.11120000000005</v>
      </c>
      <c r="GC7" s="96">
        <f t="shared" si="1"/>
        <v>1073.8577</v>
      </c>
      <c r="GD7" s="96">
        <f t="shared" si="1"/>
        <v>1089.9373000000001</v>
      </c>
      <c r="GE7" s="96" t="str">
        <f t="shared" si="1"/>
        <v>&lt; LOQ</v>
      </c>
      <c r="GF7" s="96">
        <f t="shared" si="1"/>
        <v>1243.7328</v>
      </c>
      <c r="GG7" s="96">
        <f t="shared" si="1"/>
        <v>1709.5908999999999</v>
      </c>
      <c r="GH7" s="96">
        <f t="shared" si="1"/>
        <v>2270.0565000000001</v>
      </c>
      <c r="GI7" s="96">
        <f t="shared" si="1"/>
        <v>933.31780000000003</v>
      </c>
      <c r="GJ7" s="96">
        <f t="shared" si="1"/>
        <v>2160.4713999999999</v>
      </c>
      <c r="GK7" s="96" t="str">
        <f t="shared" si="1"/>
        <v>&lt; LOQ</v>
      </c>
      <c r="GL7" s="96" t="str">
        <f t="shared" si="1"/>
        <v>&lt; LOQ</v>
      </c>
      <c r="GM7" s="96" t="str">
        <f t="shared" si="1"/>
        <v>&lt; LOQ</v>
      </c>
      <c r="GN7" s="96" t="str">
        <f t="shared" si="1"/>
        <v>&lt; LOQ</v>
      </c>
      <c r="GO7" s="96" t="str">
        <f t="shared" si="1"/>
        <v>&lt; LOQ</v>
      </c>
      <c r="GP7" s="96">
        <f t="shared" si="1"/>
        <v>77590.660099999994</v>
      </c>
      <c r="GQ7" s="96">
        <f t="shared" si="1"/>
        <v>117083.6764</v>
      </c>
      <c r="GR7" s="96">
        <f t="shared" si="1"/>
        <v>354464.98310000001</v>
      </c>
      <c r="GS7" s="96">
        <f t="shared" si="1"/>
        <v>912028.64930000005</v>
      </c>
      <c r="GT7" s="96" t="str">
        <f t="shared" si="1"/>
        <v>&lt; LOQ</v>
      </c>
      <c r="GU7" s="96" t="str">
        <f t="shared" si="1"/>
        <v>&lt; LOQ</v>
      </c>
      <c r="GV7" s="96" t="str">
        <f t="shared" si="1"/>
        <v>&lt; LOQ</v>
      </c>
      <c r="GW7" s="96" t="str">
        <f t="shared" si="1"/>
        <v>&lt; LOQ</v>
      </c>
      <c r="GX7" s="96">
        <f t="shared" si="1"/>
        <v>894.03449999999998</v>
      </c>
      <c r="GY7" s="96">
        <f t="shared" si="1"/>
        <v>2474.8557000000001</v>
      </c>
      <c r="GZ7" s="96">
        <f t="shared" si="1"/>
        <v>10269.548000000001</v>
      </c>
      <c r="HA7" s="96">
        <f t="shared" si="1"/>
        <v>71535.466199999995</v>
      </c>
      <c r="HB7" s="96" t="str">
        <f t="shared" si="1"/>
        <v>&lt; LOQ</v>
      </c>
      <c r="HC7" s="96" t="str">
        <f t="shared" si="1"/>
        <v>&lt; LOQ</v>
      </c>
      <c r="HD7" s="96" t="str">
        <f t="shared" si="1"/>
        <v>&lt; LOQ</v>
      </c>
      <c r="HE7" s="96" t="str">
        <f t="shared" si="1"/>
        <v>&lt; LOQ</v>
      </c>
      <c r="HF7" s="96" t="str">
        <f t="shared" si="1"/>
        <v>&lt; LOQ</v>
      </c>
      <c r="HG7" s="96" t="str">
        <f t="shared" si="1"/>
        <v>&lt; LOQ</v>
      </c>
      <c r="HH7" s="96" t="str">
        <f t="shared" si="1"/>
        <v>&lt; LOQ</v>
      </c>
      <c r="HI7" s="96" t="str">
        <f t="shared" si="1"/>
        <v>&lt; LOQ</v>
      </c>
      <c r="HJ7" s="96" t="str">
        <f t="shared" si="1"/>
        <v>&lt; LOQ</v>
      </c>
      <c r="HK7" s="96" t="str">
        <f t="shared" si="1"/>
        <v>&lt; LOQ</v>
      </c>
      <c r="HL7" s="96" t="str">
        <f t="shared" si="1"/>
        <v>&lt; LOQ</v>
      </c>
      <c r="HM7" s="96" t="str">
        <f t="shared" si="1"/>
        <v>&lt; LOQ</v>
      </c>
      <c r="HN7" s="96" t="str">
        <f t="shared" si="1"/>
        <v>&lt; LOQ</v>
      </c>
      <c r="HO7" s="96">
        <f t="shared" si="1"/>
        <v>989.53779999999995</v>
      </c>
      <c r="HP7" s="96">
        <f t="shared" si="1"/>
        <v>5055.2394000000004</v>
      </c>
      <c r="HQ7" s="96">
        <f t="shared" si="1"/>
        <v>6897.7541000000001</v>
      </c>
    </row>
    <row r="8" spans="1:225" ht="15" x14ac:dyDescent="0.25">
      <c r="A8" s="103" t="s">
        <v>30</v>
      </c>
      <c r="C8" s="13" t="str">
        <f>LOOKUP(A8,Auswertung_Sequence!$A$6:$A$60,Auswertung_Sequence!$E$6:$E$60)</f>
        <v>Yes</v>
      </c>
      <c r="D8" s="13">
        <f>LOOKUP(A8,Auswertung_Sequence!$A$6:$A$60,Auswertung_Sequence!$I$6:$I$60)</f>
        <v>50</v>
      </c>
      <c r="E8" s="171">
        <f>IF($C8="Yes",VLOOKUP($A8,Matrixfaktor_ISTD!A$4:DG$57,111,FALSE),VLOOKUP($A8,Matrixfaktor!A$4:AE$57,31,FALSE))</f>
        <v>0.11975334456407244</v>
      </c>
      <c r="F8" s="92">
        <f t="shared" si="2"/>
        <v>417.52487316333918</v>
      </c>
      <c r="G8" s="92" t="e">
        <f>LOOKUP(A8,'Relative recovery'!$A$4:$A$7,'Relative recovery'!$Q$4:$Q$7)</f>
        <v>#N/A</v>
      </c>
      <c r="H8" s="92">
        <f>INDEX('raw Sample Amt'!$C$2:$DH$57,MATCH($A8,'raw Sample Amt'!$C$2:$C$57,0),MATCH(H$3,'raw Sample Amt'!$C$2:$DH$2,0))</f>
        <v>0</v>
      </c>
      <c r="I8" s="92">
        <f>INDEX('raw Sample Amt'!$C$2:$DH$57,MATCH($A8,'raw Sample Amt'!$C$2:$C$57,0),MATCH(I$3,'raw Sample Amt'!$C$2:$DH$2,0))</f>
        <v>0</v>
      </c>
      <c r="J8" s="92">
        <f>INDEX('raw Sample Amt'!$C$2:$DH$57,MATCH($A8,'raw Sample Amt'!$C$2:$C$57,0),MATCH(J$3,'raw Sample Amt'!$C$2:$DH$2,0))</f>
        <v>0</v>
      </c>
      <c r="K8" s="92">
        <f>INDEX('raw Sample Amt'!$C$2:$DH$57,MATCH($A8,'raw Sample Amt'!$C$2:$C$57,0),MATCH(K$3,'raw Sample Amt'!$C$2:$DH$2,0))</f>
        <v>0</v>
      </c>
      <c r="L8" s="92">
        <f>INDEX('raw Sample Amt'!$C$2:$DH$57,MATCH($A8,'raw Sample Amt'!$C$2:$C$57,0),MATCH(L$3,'raw Sample Amt'!$C$2:$DH$2,0))</f>
        <v>0</v>
      </c>
      <c r="M8" s="92">
        <f>INDEX('raw Sample Amt'!$C$2:$DH$57,MATCH($A8,'raw Sample Amt'!$C$2:$C$57,0),MATCH(M$3,'raw Sample Amt'!$C$2:$DH$2,0))</f>
        <v>0</v>
      </c>
      <c r="N8" s="92">
        <f>INDEX('raw Sample Amt'!$C$2:$DH$57,MATCH($A8,'raw Sample Amt'!$C$2:$C$57,0),MATCH(N$3,'raw Sample Amt'!$C$2:$DH$2,0))</f>
        <v>0</v>
      </c>
      <c r="O8" s="92">
        <f>INDEX('raw Sample Amt'!$C$2:$DH$57,MATCH($A8,'raw Sample Amt'!$C$2:$C$57,0),MATCH(O$3,'raw Sample Amt'!$C$2:$DH$2,0))</f>
        <v>20.999700000000001</v>
      </c>
      <c r="P8" s="92">
        <f>INDEX('raw Sample Amt'!$C$2:$DH$57,MATCH($A8,'raw Sample Amt'!$C$2:$C$57,0),MATCH(P$3,'raw Sample Amt'!$C$2:$DH$2,0))</f>
        <v>41.560099999999998</v>
      </c>
      <c r="Q8" s="92">
        <f>INDEX('raw Sample Amt'!$C$2:$DH$57,MATCH($A8,'raw Sample Amt'!$C$2:$C$57,0),MATCH(Q$3,'raw Sample Amt'!$C$2:$DH$2,0))</f>
        <v>96.476100000000002</v>
      </c>
      <c r="R8" s="92">
        <f>INDEX('raw Sample Amt'!$C$2:$DH$57,MATCH($A8,'raw Sample Amt'!$C$2:$C$57,0),MATCH(R$3,'raw Sample Amt'!$C$2:$DH$2,0))</f>
        <v>190.78</v>
      </c>
      <c r="S8" s="92">
        <f>INDEX('raw Sample Amt'!$C$2:$DH$57,MATCH($A8,'raw Sample Amt'!$C$2:$C$57,0),MATCH(S$3,'raw Sample Amt'!$C$2:$DH$2,0))</f>
        <v>578.9289</v>
      </c>
      <c r="T8" s="92">
        <f>INDEX('raw Sample Amt'!$C$2:$DH$57,MATCH($A8,'raw Sample Amt'!$C$2:$C$57,0),MATCH(T$3,'raw Sample Amt'!$C$2:$DH$2,0))</f>
        <v>1007.7613</v>
      </c>
      <c r="U8" s="92">
        <f>INDEX('raw Sample Amt'!$C$2:$DH$57,MATCH($A8,'raw Sample Amt'!$C$2:$C$57,0),MATCH(U$3,'raw Sample Amt'!$C$2:$DH$2,0))</f>
        <v>5219.9300999999996</v>
      </c>
      <c r="V8" s="92">
        <f>INDEX('raw Sample Amt'!$C$2:$DH$57,MATCH($A8,'raw Sample Amt'!$C$2:$C$57,0),MATCH(V$3,'raw Sample Amt'!$C$2:$DH$2,0))</f>
        <v>7354.2749999999996</v>
      </c>
      <c r="W8" s="92">
        <f>INDEX('raw Sample Amt'!$C$2:$DH$57,MATCH($A8,'raw Sample Amt'!$C$2:$C$57,0),MATCH(W$3,'raw Sample Amt'!$C$2:$DH$2,0))</f>
        <v>0</v>
      </c>
      <c r="X8" s="92">
        <f>INDEX('raw Sample Amt'!$C$2:$DH$57,MATCH($A8,'raw Sample Amt'!$C$2:$C$57,0),MATCH(X$3,'raw Sample Amt'!$C$2:$DH$2,0))</f>
        <v>0</v>
      </c>
      <c r="Y8" s="92">
        <f>INDEX('raw Sample Amt'!$C$2:$DH$57,MATCH($A8,'raw Sample Amt'!$C$2:$C$57,0),MATCH(Y$3,'raw Sample Amt'!$C$2:$DH$2,0))</f>
        <v>0</v>
      </c>
      <c r="Z8" s="92">
        <f>INDEX('raw Sample Amt'!$C$2:$DH$57,MATCH($A8,'raw Sample Amt'!$C$2:$C$57,0),MATCH(Z$3,'raw Sample Amt'!$C$2:$DH$2,0))</f>
        <v>0</v>
      </c>
      <c r="AA8" s="92">
        <f>INDEX('raw Sample Amt'!$C$2:$DH$57,MATCH($A8,'raw Sample Amt'!$C$2:$C$57,0),MATCH(AA$3,'raw Sample Amt'!$C$2:$DH$2,0))</f>
        <v>0</v>
      </c>
      <c r="AB8" s="92">
        <f>INDEX('raw Sample Amt'!$C$2:$DH$57,MATCH($A8,'raw Sample Amt'!$C$2:$C$57,0),MATCH(AB$3,'raw Sample Amt'!$C$2:$DH$2,0))</f>
        <v>237.02099999999999</v>
      </c>
      <c r="AC8" s="92">
        <f>INDEX('raw Sample Amt'!$C$2:$DH$57,MATCH($A8,'raw Sample Amt'!$C$2:$C$57,0),MATCH(AC$3,'raw Sample Amt'!$C$2:$DH$2,0))</f>
        <v>34.348100000000002</v>
      </c>
      <c r="AD8" s="92">
        <f>INDEX('raw Sample Amt'!$C$2:$DH$57,MATCH($A8,'raw Sample Amt'!$C$2:$C$57,0),MATCH(AD$3,'raw Sample Amt'!$C$2:$DH$2,0))</f>
        <v>0</v>
      </c>
      <c r="AE8" s="92">
        <f>INDEX('raw Sample Amt'!$C$2:$DH$57,MATCH($A8,'raw Sample Amt'!$C$2:$C$57,0),MATCH(AE$3,'raw Sample Amt'!$C$2:$DH$2,0))</f>
        <v>2736.4877000000001</v>
      </c>
      <c r="AF8" s="92">
        <f>INDEX('raw Sample Amt'!$C$2:$DH$57,MATCH($A8,'raw Sample Amt'!$C$2:$C$57,0),MATCH(AF$3,'raw Sample Amt'!$C$2:$DH$2,0))</f>
        <v>467.42540000000002</v>
      </c>
      <c r="AG8" s="92">
        <f>INDEX('raw Sample Amt'!$C$2:$DH$57,MATCH($A8,'raw Sample Amt'!$C$2:$C$57,0),MATCH(AG$3,'raw Sample Amt'!$C$2:$DH$2,0))</f>
        <v>457.13459999999998</v>
      </c>
      <c r="AH8" s="92">
        <f>INDEX('raw Sample Amt'!$C$2:$DH$57,MATCH($A8,'raw Sample Amt'!$C$2:$C$57,0),MATCH(AH$3,'raw Sample Amt'!$C$2:$DH$2,0))</f>
        <v>4193.4123</v>
      </c>
      <c r="AI8" s="92">
        <f>INDEX('raw Sample Amt'!$C$2:$DH$57,MATCH($A8,'raw Sample Amt'!$C$2:$C$57,0),MATCH(AI$3,'raw Sample Amt'!$C$2:$DH$2,0))</f>
        <v>712.16189999999995</v>
      </c>
      <c r="AJ8" s="92">
        <f>INDEX('raw Sample Amt'!$C$2:$DH$57,MATCH($A8,'raw Sample Amt'!$C$2:$C$57,0),MATCH(AJ$3,'raw Sample Amt'!$C$2:$DH$2,0))</f>
        <v>797.01990000000001</v>
      </c>
      <c r="AK8" s="92">
        <f>INDEX('raw Sample Amt'!$C$2:$DH$57,MATCH($A8,'raw Sample Amt'!$C$2:$C$57,0),MATCH(AK$3,'raw Sample Amt'!$C$2:$DH$2,0))</f>
        <v>1952.5840000000001</v>
      </c>
      <c r="AL8" s="92">
        <f>INDEX('raw Sample Amt'!$C$2:$DH$57,MATCH($A8,'raw Sample Amt'!$C$2:$C$57,0),MATCH(AL$3,'raw Sample Amt'!$C$2:$DH$2,0))</f>
        <v>3977.0857000000001</v>
      </c>
      <c r="AM8" s="92">
        <f>INDEX('raw Sample Amt'!$C$2:$DH$57,MATCH($A8,'raw Sample Amt'!$C$2:$C$57,0),MATCH(AM$3,'raw Sample Amt'!$C$2:$DH$2,0))</f>
        <v>3759.7651000000001</v>
      </c>
      <c r="AN8" s="92">
        <f>INDEX('raw Sample Amt'!$C$2:$DH$57,MATCH($A8,'raw Sample Amt'!$C$2:$C$57,0),MATCH(AN$3,'raw Sample Amt'!$C$2:$DH$2,0))</f>
        <v>19521.7952</v>
      </c>
      <c r="AO8" s="92">
        <f>INDEX('raw Sample Amt'!$C$2:$DH$57,MATCH($A8,'raw Sample Amt'!$C$2:$C$57,0),MATCH(AO$3,'raw Sample Amt'!$C$2:$DH$2,0))</f>
        <v>6516.7665999999999</v>
      </c>
      <c r="AP8" s="92">
        <f>INDEX('raw Sample Amt'!$C$2:$DH$57,MATCH($A8,'raw Sample Amt'!$C$2:$C$57,0),MATCH(AP$3,'raw Sample Amt'!$C$2:$DH$2,0))</f>
        <v>7662.9458999999997</v>
      </c>
      <c r="AQ8" s="92">
        <f>INDEX('raw Sample Amt'!$C$2:$DH$57,MATCH($A8,'raw Sample Amt'!$C$2:$C$57,0),MATCH(AQ$3,'raw Sample Amt'!$C$2:$DH$2,0))</f>
        <v>47250.216999999997</v>
      </c>
      <c r="AR8" s="92">
        <f>INDEX('raw Sample Amt'!$C$2:$DH$57,MATCH($A8,'raw Sample Amt'!$C$2:$C$57,0),MATCH(AR$3,'raw Sample Amt'!$C$2:$DH$2,0))</f>
        <v>51796.576999999997</v>
      </c>
      <c r="AS8" s="92">
        <f>INDEX('raw Sample Amt'!$C$2:$DH$57,MATCH($A8,'raw Sample Amt'!$C$2:$C$57,0),MATCH(AS$3,'raw Sample Amt'!$C$2:$DH$2,0))</f>
        <v>5328.2464</v>
      </c>
      <c r="AT8" s="92">
        <f>INDEX('raw Sample Amt'!$C$2:$DH$57,MATCH($A8,'raw Sample Amt'!$C$2:$C$57,0),MATCH(AT$3,'raw Sample Amt'!$C$2:$DH$2,0))</f>
        <v>132831.95600000001</v>
      </c>
      <c r="AU8" s="92">
        <f>INDEX('raw Sample Amt'!$C$2:$DH$57,MATCH($A8,'raw Sample Amt'!$C$2:$C$57,0),MATCH(AU$3,'raw Sample Amt'!$C$2:$DH$2,0))</f>
        <v>150513.18410000001</v>
      </c>
      <c r="AV8" s="92">
        <f>INDEX('raw Sample Amt'!$C$2:$DH$57,MATCH($A8,'raw Sample Amt'!$C$2:$C$57,0),MATCH(AV$3,'raw Sample Amt'!$C$2:$DH$2,0))</f>
        <v>10858.494199999999</v>
      </c>
      <c r="AW8" s="92">
        <f>INDEX('raw Sample Amt'!$C$2:$DH$57,MATCH($A8,'raw Sample Amt'!$C$2:$C$57,0),MATCH(AW$3,'raw Sample Amt'!$C$2:$DH$2,0))</f>
        <v>168072.29560000001</v>
      </c>
      <c r="AX8" s="92">
        <f>INDEX('raw Sample Amt'!$C$2:$DH$57,MATCH($A8,'raw Sample Amt'!$C$2:$C$57,0),MATCH(AX$3,'raw Sample Amt'!$C$2:$DH$2,0))</f>
        <v>43411.532200000001</v>
      </c>
      <c r="AY8" s="92">
        <f>INDEX('raw Sample Amt'!$C$2:$DH$57,MATCH($A8,'raw Sample Amt'!$C$2:$C$57,0),MATCH(AY$3,'raw Sample Amt'!$C$2:$DH$2,0))</f>
        <v>0</v>
      </c>
      <c r="AZ8" s="92">
        <f>INDEX('raw Sample Amt'!$C$2:$DH$57,MATCH($A8,'raw Sample Amt'!$C$2:$C$57,0),MATCH(AZ$3,'raw Sample Amt'!$C$2:$DH$2,0))</f>
        <v>10156.256799999999</v>
      </c>
      <c r="BA8" s="92">
        <f>INDEX('raw Sample Amt'!$C$2:$DH$57,MATCH($A8,'raw Sample Amt'!$C$2:$C$57,0),MATCH(BA$3,'raw Sample Amt'!$C$2:$DH$2,0))</f>
        <v>2010.2329999999999</v>
      </c>
      <c r="BB8" s="92">
        <f>INDEX('raw Sample Amt'!$C$2:$DH$57,MATCH($A8,'raw Sample Amt'!$C$2:$C$57,0),MATCH(BB$3,'raw Sample Amt'!$C$2:$DH$2,0))</f>
        <v>2878.3371999999999</v>
      </c>
      <c r="BC8" s="92">
        <f>INDEX('raw Sample Amt'!$C$2:$DH$57,MATCH($A8,'raw Sample Amt'!$C$2:$C$57,0),MATCH(BC$3,'raw Sample Amt'!$C$2:$DH$2,0))</f>
        <v>2921.0794999999998</v>
      </c>
      <c r="BD8" s="92">
        <f>INDEX('raw Sample Amt'!$C$2:$DH$57,MATCH($A8,'raw Sample Amt'!$C$2:$C$57,0),MATCH(BD$3,'raw Sample Amt'!$C$2:$DH$2,0))</f>
        <v>0</v>
      </c>
      <c r="BE8" s="92">
        <f>INDEX('raw Sample Amt'!$C$2:$DH$57,MATCH($A8,'raw Sample Amt'!$C$2:$C$57,0),MATCH(BE$3,'raw Sample Amt'!$C$2:$DH$2,0))</f>
        <v>41.560099999999998</v>
      </c>
      <c r="BF8" s="92">
        <f>INDEX('raw Sample Amt'!$C$2:$DH$57,MATCH($A8,'raw Sample Amt'!$C$2:$C$57,0),MATCH(BF$3,'raw Sample Amt'!$C$2:$DH$2,0))</f>
        <v>0</v>
      </c>
      <c r="BG8" s="92">
        <f>INDEX('raw Sample Amt'!$C$2:$DH$57,MATCH($A8,'raw Sample Amt'!$C$2:$C$57,0),MATCH(BG$3,'raw Sample Amt'!$C$2:$DH$2,0))</f>
        <v>0</v>
      </c>
      <c r="BH8" s="92">
        <f>INDEX('raw Sample Amt'!$C$2:$DH$57,MATCH($A8,'raw Sample Amt'!$C$2:$C$57,0),MATCH(BH$3,'raw Sample Amt'!$C$2:$DH$2,0))</f>
        <v>0</v>
      </c>
      <c r="BI8" s="92">
        <f>INDEX('raw Sample Amt'!$C$2:$DH$57,MATCH($A8,'raw Sample Amt'!$C$2:$C$57,0),MATCH(BI$3,'raw Sample Amt'!$C$2:$DH$2,0))</f>
        <v>39115535.347499996</v>
      </c>
      <c r="BJ8" s="92">
        <f>INDEX('raw Sample Amt'!$C$2:$DH$57,MATCH($A8,'raw Sample Amt'!$C$2:$C$57,0),MATCH(BJ$3,'raw Sample Amt'!$C$2:$DH$2,0))</f>
        <v>24045392.3686</v>
      </c>
      <c r="BK8" s="92">
        <f>INDEX('raw Sample Amt'!$C$2:$DH$57,MATCH($A8,'raw Sample Amt'!$C$2:$C$57,0),MATCH(BK$3,'raw Sample Amt'!$C$2:$DH$2,0))</f>
        <v>0</v>
      </c>
      <c r="BL8" s="92">
        <f>INDEX('raw Sample Amt'!$C$2:$DH$57,MATCH($A8,'raw Sample Amt'!$C$2:$C$57,0),MATCH(BL$3,'raw Sample Amt'!$C$2:$DH$2,0))</f>
        <v>0</v>
      </c>
      <c r="BM8" s="92">
        <f>INDEX('raw Sample Amt'!$C$2:$DH$57,MATCH($A8,'raw Sample Amt'!$C$2:$C$57,0),MATCH(BM$3,'raw Sample Amt'!$C$2:$DH$2,0))</f>
        <v>0</v>
      </c>
      <c r="BN8" s="92">
        <f>INDEX('raw Sample Amt'!$C$2:$DH$57,MATCH($A8,'raw Sample Amt'!$C$2:$C$57,0),MATCH(BN$3,'raw Sample Amt'!$C$2:$DH$2,0))</f>
        <v>0</v>
      </c>
      <c r="BO8" s="92">
        <f>INDEX('raw Sample Amt'!$C$2:$DH$57,MATCH($A8,'raw Sample Amt'!$C$2:$C$57,0),MATCH(BO$3,'raw Sample Amt'!$C$2:$DH$2,0))</f>
        <v>62.111699999999999</v>
      </c>
      <c r="BP8" s="92">
        <f>INDEX('raw Sample Amt'!$C$2:$DH$57,MATCH($A8,'raw Sample Amt'!$C$2:$C$57,0),MATCH(BP$3,'raw Sample Amt'!$C$2:$DH$2,0))</f>
        <v>101.73860000000001</v>
      </c>
      <c r="BQ8" s="92">
        <f>INDEX('raw Sample Amt'!$C$2:$DH$57,MATCH($A8,'raw Sample Amt'!$C$2:$C$57,0),MATCH(BQ$3,'raw Sample Amt'!$C$2:$DH$2,0))</f>
        <v>162.18180000000001</v>
      </c>
      <c r="BR8" s="92">
        <f>INDEX('raw Sample Amt'!$C$2:$DH$57,MATCH($A8,'raw Sample Amt'!$C$2:$C$57,0),MATCH(BR$3,'raw Sample Amt'!$C$2:$DH$2,0))</f>
        <v>100.01260000000001</v>
      </c>
      <c r="BS8" s="92">
        <f>INDEX('raw Sample Amt'!$C$2:$DH$57,MATCH($A8,'raw Sample Amt'!$C$2:$C$57,0),MATCH(BS$3,'raw Sample Amt'!$C$2:$DH$2,0))</f>
        <v>1553.0840000000001</v>
      </c>
      <c r="BT8" s="92">
        <f>INDEX('raw Sample Amt'!$C$2:$DH$57,MATCH($A8,'raw Sample Amt'!$C$2:$C$57,0),MATCH(BT$3,'raw Sample Amt'!$C$2:$DH$2,0))</f>
        <v>1086.5116</v>
      </c>
      <c r="BU8" s="92">
        <f>INDEX('raw Sample Amt'!$C$2:$DH$57,MATCH($A8,'raw Sample Amt'!$C$2:$C$57,0),MATCH(BU$3,'raw Sample Amt'!$C$2:$DH$2,0))</f>
        <v>1510.0816</v>
      </c>
      <c r="BV8" s="92">
        <f>INDEX('raw Sample Amt'!$C$2:$DH$57,MATCH($A8,'raw Sample Amt'!$C$2:$C$57,0),MATCH(BV$3,'raw Sample Amt'!$C$2:$DH$2,0))</f>
        <v>1513.5581</v>
      </c>
      <c r="BW8" s="92">
        <f>INDEX('raw Sample Amt'!$C$2:$DH$57,MATCH($A8,'raw Sample Amt'!$C$2:$C$57,0),MATCH(BW$3,'raw Sample Amt'!$C$2:$DH$2,0))</f>
        <v>543.84770000000003</v>
      </c>
      <c r="BX8" s="92">
        <f>INDEX('raw Sample Amt'!$C$2:$DH$57,MATCH($A8,'raw Sample Amt'!$C$2:$C$57,0),MATCH(BX$3,'raw Sample Amt'!$C$2:$DH$2,0))</f>
        <v>792.41989999999998</v>
      </c>
      <c r="BY8" s="92">
        <f>INDEX('raw Sample Amt'!$C$2:$DH$57,MATCH($A8,'raw Sample Amt'!$C$2:$C$57,0),MATCH(BY$3,'raw Sample Amt'!$C$2:$DH$2,0))</f>
        <v>662.0421</v>
      </c>
      <c r="BZ8" s="92">
        <f>INDEX('raw Sample Amt'!$C$2:$DH$57,MATCH($A8,'raw Sample Amt'!$C$2:$C$57,0),MATCH(BZ$3,'raw Sample Amt'!$C$2:$DH$2,0))</f>
        <v>1000.8344</v>
      </c>
      <c r="CA8" s="92">
        <f>INDEX('raw Sample Amt'!$C$2:$DH$57,MATCH($A8,'raw Sample Amt'!$C$2:$C$57,0),MATCH(CA$3,'raw Sample Amt'!$C$2:$DH$2,0))</f>
        <v>111.88549999999999</v>
      </c>
      <c r="CB8" s="92">
        <f>INDEX('raw Sample Amt'!$C$2:$DH$57,MATCH($A8,'raw Sample Amt'!$C$2:$C$57,0),MATCH(CB$3,'raw Sample Amt'!$C$2:$DH$2,0))</f>
        <v>101.4653</v>
      </c>
      <c r="CC8" s="92">
        <f>INDEX('raw Sample Amt'!$C$2:$DH$57,MATCH($A8,'raw Sample Amt'!$C$2:$C$57,0),MATCH(CC$3,'raw Sample Amt'!$C$2:$DH$2,0))</f>
        <v>166.7696</v>
      </c>
      <c r="CD8" s="92">
        <f>INDEX('raw Sample Amt'!$C$2:$DH$57,MATCH($A8,'raw Sample Amt'!$C$2:$C$57,0),MATCH(CD$3,'raw Sample Amt'!$C$2:$DH$2,0))</f>
        <v>188.82919999999999</v>
      </c>
      <c r="CE8" s="92">
        <f>INDEX('raw Sample Amt'!$C$2:$DH$57,MATCH($A8,'raw Sample Amt'!$C$2:$C$57,0),MATCH(CE$3,'raw Sample Amt'!$C$2:$DH$2,0))</f>
        <v>0</v>
      </c>
      <c r="CF8" s="92">
        <f>INDEX('raw Sample Amt'!$C$2:$DH$57,MATCH($A8,'raw Sample Amt'!$C$2:$C$57,0),MATCH(CF$3,'raw Sample Amt'!$C$2:$DH$2,0))</f>
        <v>41.560099999999998</v>
      </c>
      <c r="CG8" s="92">
        <f>INDEX('raw Sample Amt'!$C$2:$DH$57,MATCH($A8,'raw Sample Amt'!$C$2:$C$57,0),MATCH(CG$3,'raw Sample Amt'!$C$2:$DH$2,0))</f>
        <v>0</v>
      </c>
      <c r="CH8" s="92">
        <f>INDEX('raw Sample Amt'!$C$2:$DH$57,MATCH($A8,'raw Sample Amt'!$C$2:$C$57,0),MATCH(CH$3,'raw Sample Amt'!$C$2:$DH$2,0))</f>
        <v>0</v>
      </c>
      <c r="CI8" s="92">
        <f>INDEX('raw Sample Amt'!$C$2:$DH$57,MATCH($A8,'raw Sample Amt'!$C$2:$C$57,0),MATCH(CI$3,'raw Sample Amt'!$C$2:$DH$2,0))</f>
        <v>0</v>
      </c>
      <c r="CJ8" s="92">
        <f>INDEX('raw Sample Amt'!$C$2:$DH$57,MATCH($A8,'raw Sample Amt'!$C$2:$C$57,0),MATCH(CJ$3,'raw Sample Amt'!$C$2:$DH$2,0))</f>
        <v>2485.2174</v>
      </c>
      <c r="CK8" s="92">
        <f>INDEX('raw Sample Amt'!$C$2:$DH$57,MATCH($A8,'raw Sample Amt'!$C$2:$C$57,0),MATCH(CK$3,'raw Sample Amt'!$C$2:$DH$2,0))</f>
        <v>13550.0118</v>
      </c>
      <c r="CL8" s="92">
        <f>INDEX('raw Sample Amt'!$C$2:$DH$57,MATCH($A8,'raw Sample Amt'!$C$2:$C$57,0),MATCH(CL$3,'raw Sample Amt'!$C$2:$DH$2,0))</f>
        <v>8442.6622000000007</v>
      </c>
      <c r="CM8" s="92">
        <f>INDEX('raw Sample Amt'!$C$2:$DH$57,MATCH($A8,'raw Sample Amt'!$C$2:$C$57,0),MATCH(CM$3,'raw Sample Amt'!$C$2:$DH$2,0))</f>
        <v>17525.3285</v>
      </c>
      <c r="CN8" s="92">
        <f>INDEX('raw Sample Amt'!$C$2:$DH$57,MATCH($A8,'raw Sample Amt'!$C$2:$C$57,0),MATCH(CN$3,'raw Sample Amt'!$C$2:$DH$2,0))</f>
        <v>0</v>
      </c>
      <c r="CO8" s="92">
        <f>INDEX('raw Sample Amt'!$C$2:$DH$57,MATCH($A8,'raw Sample Amt'!$C$2:$C$57,0),MATCH(CO$3,'raw Sample Amt'!$C$2:$DH$2,0))</f>
        <v>0</v>
      </c>
      <c r="CP8" s="92">
        <f>INDEX('raw Sample Amt'!$C$2:$DH$57,MATCH($A8,'raw Sample Amt'!$C$2:$C$57,0),MATCH(CP$3,'raw Sample Amt'!$C$2:$DH$2,0))</f>
        <v>0</v>
      </c>
      <c r="CQ8" s="92">
        <f>INDEX('raw Sample Amt'!$C$2:$DH$57,MATCH($A8,'raw Sample Amt'!$C$2:$C$57,0),MATCH(CQ$3,'raw Sample Amt'!$C$2:$DH$2,0))</f>
        <v>0</v>
      </c>
      <c r="CR8" s="92">
        <f>INDEX('raw Sample Amt'!$C$2:$DH$57,MATCH($A8,'raw Sample Amt'!$C$2:$C$57,0),MATCH(CR$3,'raw Sample Amt'!$C$2:$DH$2,0))</f>
        <v>276.11619999999999</v>
      </c>
      <c r="CS8" s="92">
        <f>INDEX('raw Sample Amt'!$C$2:$DH$57,MATCH($A8,'raw Sample Amt'!$C$2:$C$57,0),MATCH(CS$3,'raw Sample Amt'!$C$2:$DH$2,0))</f>
        <v>3001.7476000000001</v>
      </c>
      <c r="CT8" s="92">
        <f>INDEX('raw Sample Amt'!$C$2:$DH$57,MATCH($A8,'raw Sample Amt'!$C$2:$C$57,0),MATCH(CT$3,'raw Sample Amt'!$C$2:$DH$2,0))</f>
        <v>5907.7731999999996</v>
      </c>
      <c r="CU8" s="92">
        <f>INDEX('raw Sample Amt'!$C$2:$DH$57,MATCH($A8,'raw Sample Amt'!$C$2:$C$57,0),MATCH(CU$3,'raw Sample Amt'!$C$2:$DH$2,0))</f>
        <v>48566.416499999999</v>
      </c>
      <c r="CV8" s="92">
        <f>INDEX('raw Sample Amt'!$C$2:$DH$57,MATCH($A8,'raw Sample Amt'!$C$2:$C$57,0),MATCH(CV$3,'raw Sample Amt'!$C$2:$DH$2,0))</f>
        <v>0</v>
      </c>
      <c r="CW8" s="92">
        <f>INDEX('raw Sample Amt'!$C$2:$DH$57,MATCH($A8,'raw Sample Amt'!$C$2:$C$57,0),MATCH(CW$3,'raw Sample Amt'!$C$2:$DH$2,0))</f>
        <v>0</v>
      </c>
      <c r="CX8" s="92">
        <f>INDEX('raw Sample Amt'!$C$2:$DH$57,MATCH($A8,'raw Sample Amt'!$C$2:$C$57,0),MATCH(CX$3,'raw Sample Amt'!$C$2:$DH$2,0))</f>
        <v>0</v>
      </c>
      <c r="CY8" s="92">
        <f>INDEX('raw Sample Amt'!$C$2:$DH$57,MATCH($A8,'raw Sample Amt'!$C$2:$C$57,0),MATCH(CY$3,'raw Sample Amt'!$C$2:$DH$2,0))</f>
        <v>0</v>
      </c>
      <c r="CZ8" s="92">
        <f>INDEX('raw Sample Amt'!$C$2:$DH$57,MATCH($A8,'raw Sample Amt'!$C$2:$C$57,0),MATCH(CZ$3,'raw Sample Amt'!$C$2:$DH$2,0))</f>
        <v>0</v>
      </c>
      <c r="DA8" s="92">
        <f>INDEX('raw Sample Amt'!$C$2:$DH$57,MATCH($A8,'raw Sample Amt'!$C$2:$C$57,0),MATCH(DA$3,'raw Sample Amt'!$C$2:$DH$2,0))</f>
        <v>0</v>
      </c>
      <c r="DB8" s="92">
        <f>INDEX('raw Sample Amt'!$C$2:$DH$57,MATCH($A8,'raw Sample Amt'!$C$2:$C$57,0),MATCH(DB$3,'raw Sample Amt'!$C$2:$DH$2,0))</f>
        <v>0</v>
      </c>
      <c r="DC8" s="92">
        <f>INDEX('raw Sample Amt'!$C$2:$DH$57,MATCH($A8,'raw Sample Amt'!$C$2:$C$57,0),MATCH(DC$3,'raw Sample Amt'!$C$2:$DH$2,0))</f>
        <v>0</v>
      </c>
      <c r="DD8" s="92">
        <f>INDEX('raw Sample Amt'!$C$2:$DH$57,MATCH($A8,'raw Sample Amt'!$C$2:$C$57,0),MATCH(DD$3,'raw Sample Amt'!$C$2:$DH$2,0))</f>
        <v>20.999700000000001</v>
      </c>
      <c r="DE8" s="92">
        <f>INDEX('raw Sample Amt'!$C$2:$DH$57,MATCH($A8,'raw Sample Amt'!$C$2:$C$57,0),MATCH(DE$3,'raw Sample Amt'!$C$2:$DH$2,0))</f>
        <v>41.560099999999998</v>
      </c>
      <c r="DF8" s="92">
        <f>INDEX('raw Sample Amt'!$C$2:$DH$57,MATCH($A8,'raw Sample Amt'!$C$2:$C$57,0),MATCH(DF$3,'raw Sample Amt'!$C$2:$DH$2,0))</f>
        <v>96.476100000000002</v>
      </c>
      <c r="DG8" s="92">
        <f>INDEX('raw Sample Amt'!$C$2:$DH$57,MATCH($A8,'raw Sample Amt'!$C$2:$C$57,0),MATCH(DG$3,'raw Sample Amt'!$C$2:$DH$2,0))</f>
        <v>190.78</v>
      </c>
      <c r="DH8" s="92">
        <f>INDEX('raw Sample Amt'!$C$2:$DH$57,MATCH($A8,'raw Sample Amt'!$C$2:$C$57,0),MATCH(DH$3,'raw Sample Amt'!$C$2:$DH$2,0))</f>
        <v>578.9289</v>
      </c>
      <c r="DI8" s="92">
        <f>INDEX('raw Sample Amt'!$C$2:$DH$57,MATCH($A8,'raw Sample Amt'!$C$2:$C$57,0),MATCH(DI$3,'raw Sample Amt'!$C$2:$DH$2,0))</f>
        <v>1007.7613</v>
      </c>
      <c r="DJ8" s="92">
        <f>INDEX('raw Sample Amt'!$C$2:$DH$57,MATCH($A8,'raw Sample Amt'!$C$2:$C$57,0),MATCH(DJ$3,'raw Sample Amt'!$C$2:$DH$2,0))</f>
        <v>5219.9300999999996</v>
      </c>
      <c r="DK8" s="92">
        <f>INDEX('raw Sample Amt'!$C$2:$DH$57,MATCH($A8,'raw Sample Amt'!$C$2:$C$57,0),MATCH(DK$3,'raw Sample Amt'!$C$2:$DH$2,0))</f>
        <v>7354.2749999999996</v>
      </c>
      <c r="DL8" s="176">
        <v>418</v>
      </c>
      <c r="DM8" s="103" t="s">
        <v>30</v>
      </c>
      <c r="DN8" s="96" t="str">
        <f t="shared" si="3"/>
        <v>&lt; LOQ</v>
      </c>
      <c r="DO8" s="96" t="str">
        <f t="shared" ref="DO8:DO57" si="5">IF(I8&lt;$DL8,"&lt; LOQ",IF($C8="Yes",I8, I8/($G8/100)))</f>
        <v>&lt; LOQ</v>
      </c>
      <c r="DP8" s="96" t="str">
        <f t="shared" ref="DP8:DP57" si="6">IF(J8&lt;$DL8,"&lt; LOQ",IF($C8="Yes",J8, J8/($G8/100)))</f>
        <v>&lt; LOQ</v>
      </c>
      <c r="DQ8" s="96" t="str">
        <f t="shared" ref="DQ8:DQ57" si="7">IF(K8&lt;$DL8,"&lt; LOQ",IF($C8="Yes",K8, K8/($G8/100)))</f>
        <v>&lt; LOQ</v>
      </c>
      <c r="DR8" s="96" t="str">
        <f t="shared" ref="DR8:DR57" si="8">IF(L8&lt;$DL8,"&lt; LOQ",IF($C8="Yes",L8, L8/($G8/100)))</f>
        <v>&lt; LOQ</v>
      </c>
      <c r="DS8" s="96" t="str">
        <f t="shared" ref="DS8:DS57" si="9">IF(M8&lt;$DL8,"&lt; LOQ",IF($C8="Yes",M8, M8/($G8/100)))</f>
        <v>&lt; LOQ</v>
      </c>
      <c r="DT8" s="96" t="str">
        <f t="shared" ref="DT8:DT57" si="10">IF(N8&lt;$DL8,"&lt; LOQ",IF($C8="Yes",N8, N8/($G8/100)))</f>
        <v>&lt; LOQ</v>
      </c>
      <c r="DU8" s="96" t="str">
        <f t="shared" ref="DU8:DU57" si="11">IF(O8&lt;$DL8,"&lt; LOQ",IF($C8="Yes",O8, O8/($G8/100)))</f>
        <v>&lt; LOQ</v>
      </c>
      <c r="DV8" s="96" t="str">
        <f t="shared" ref="DV8:DV57" si="12">IF(P8&lt;$DL8,"&lt; LOQ",IF($C8="Yes",P8, P8/($G8/100)))</f>
        <v>&lt; LOQ</v>
      </c>
      <c r="DW8" s="96" t="str">
        <f t="shared" ref="DW8:DW57" si="13">IF(Q8&lt;$DL8,"&lt; LOQ",IF($C8="Yes",Q8, Q8/($G8/100)))</f>
        <v>&lt; LOQ</v>
      </c>
      <c r="DX8" s="96" t="str">
        <f t="shared" ref="DX8:DX57" si="14">IF(R8&lt;$DL8,"&lt; LOQ",IF($C8="Yes",R8, R8/($G8/100)))</f>
        <v>&lt; LOQ</v>
      </c>
      <c r="DY8" s="96">
        <f t="shared" ref="DY8:DY57" si="15">IF(S8&lt;$DL8,"&lt; LOQ",IF($C8="Yes",S8, S8/($G8/100)))</f>
        <v>578.9289</v>
      </c>
      <c r="DZ8" s="96">
        <f t="shared" ref="DZ8:DZ57" si="16">IF(T8&lt;$DL8,"&lt; LOQ",IF($C8="Yes",T8, T8/($G8/100)))</f>
        <v>1007.7613</v>
      </c>
      <c r="EA8" s="96">
        <f t="shared" ref="EA8:EA57" si="17">IF(U8&lt;$DL8,"&lt; LOQ",IF($C8="Yes",U8, U8/($G8/100)))</f>
        <v>5219.9300999999996</v>
      </c>
      <c r="EB8" s="96">
        <f t="shared" ref="EB8:EB57" si="18">IF(V8&lt;$DL8,"&lt; LOQ",IF($C8="Yes",V8, V8/($G8/100)))</f>
        <v>7354.2749999999996</v>
      </c>
      <c r="EC8" s="96" t="str">
        <f t="shared" ref="EC8:EC57" si="19">IF(W8&lt;$DL8,"&lt; LOQ",IF($C8="Yes",W8, W8/($G8/100)))</f>
        <v>&lt; LOQ</v>
      </c>
      <c r="ED8" s="96" t="str">
        <f t="shared" ref="ED8:ED57" si="20">IF(X8&lt;$DL8,"&lt; LOQ",IF($C8="Yes",X8, X8/($G8/100)))</f>
        <v>&lt; LOQ</v>
      </c>
      <c r="EE8" s="96" t="str">
        <f t="shared" ref="EE8:EE57" si="21">IF(Y8&lt;$DL8,"&lt; LOQ",IF($C8="Yes",Y8, Y8/($G8/100)))</f>
        <v>&lt; LOQ</v>
      </c>
      <c r="EF8" s="96" t="str">
        <f t="shared" ref="EF8:EF57" si="22">IF(Z8&lt;$DL8,"&lt; LOQ",IF($C8="Yes",Z8, Z8/($G8/100)))</f>
        <v>&lt; LOQ</v>
      </c>
      <c r="EG8" s="96" t="str">
        <f t="shared" ref="EG8:EG57" si="23">IF(AA8&lt;$DL8,"&lt; LOQ",IF($C8="Yes",AA8, AA8/($G8/100)))</f>
        <v>&lt; LOQ</v>
      </c>
      <c r="EH8" s="96" t="str">
        <f t="shared" ref="EH8:EH57" si="24">IF(AB8&lt;$DL8,"&lt; LOQ",IF($C8="Yes",AB8, AB8/($G8/100)))</f>
        <v>&lt; LOQ</v>
      </c>
      <c r="EI8" s="96" t="str">
        <f t="shared" ref="EI8:EI57" si="25">IF(AC8&lt;$DL8,"&lt; LOQ",IF($C8="Yes",AC8, AC8/($G8/100)))</f>
        <v>&lt; LOQ</v>
      </c>
      <c r="EJ8" s="96" t="str">
        <f t="shared" ref="EJ8:EJ57" si="26">IF(AD8&lt;$DL8,"&lt; LOQ",IF($C8="Yes",AD8, AD8/($G8/100)))</f>
        <v>&lt; LOQ</v>
      </c>
      <c r="EK8" s="96">
        <f t="shared" ref="EK8:EK57" si="27">IF(AE8&lt;$DL8,"&lt; LOQ",IF($C8="Yes",AE8, AE8/($G8/100)))</f>
        <v>2736.4877000000001</v>
      </c>
      <c r="EL8" s="96">
        <f t="shared" ref="EL8:EL57" si="28">IF(AF8&lt;$DL8,"&lt; LOQ",IF($C8="Yes",AF8, AF8/($G8/100)))</f>
        <v>467.42540000000002</v>
      </c>
      <c r="EM8" s="96">
        <f t="shared" ref="EM8:EM57" si="29">IF(AG8&lt;$DL8,"&lt; LOQ",IF($C8="Yes",AG8, AG8/($G8/100)))</f>
        <v>457.13459999999998</v>
      </c>
      <c r="EN8" s="96">
        <f t="shared" ref="EN8:EN57" si="30">IF(AH8&lt;$DL8,"&lt; LOQ",IF($C8="Yes",AH8, AH8/($G8/100)))</f>
        <v>4193.4123</v>
      </c>
      <c r="EO8" s="96">
        <f t="shared" ref="EO8:EO57" si="31">IF(AI8&lt;$DL8,"&lt; LOQ",IF($C8="Yes",AI8, AI8/($G8/100)))</f>
        <v>712.16189999999995</v>
      </c>
      <c r="EP8" s="96">
        <f t="shared" ref="EP8:EP57" si="32">IF(AJ8&lt;$DL8,"&lt; LOQ",IF($C8="Yes",AJ8, AJ8/($G8/100)))</f>
        <v>797.01990000000001</v>
      </c>
      <c r="EQ8" s="96">
        <f t="shared" ref="EQ8:EQ57" si="33">IF(AK8&lt;$DL8,"&lt; LOQ",IF($C8="Yes",AK8, AK8/($G8/100)))</f>
        <v>1952.5840000000001</v>
      </c>
      <c r="ER8" s="96">
        <f t="shared" ref="ER8:ER57" si="34">IF(AL8&lt;$DL8,"&lt; LOQ",IF($C8="Yes",AL8, AL8/($G8/100)))</f>
        <v>3977.0857000000001</v>
      </c>
      <c r="ES8" s="96">
        <f t="shared" ref="ES8:ES57" si="35">IF(AM8&lt;$DL8,"&lt; LOQ",IF($C8="Yes",AM8, AM8/($G8/100)))</f>
        <v>3759.7651000000001</v>
      </c>
      <c r="ET8" s="96">
        <f t="shared" ref="ET8:ET57" si="36">IF(AN8&lt;$DL8,"&lt; LOQ",IF($C8="Yes",AN8, AN8/($G8/100)))</f>
        <v>19521.7952</v>
      </c>
      <c r="EU8" s="96">
        <f t="shared" ref="EU8:EU57" si="37">IF(AO8&lt;$DL8,"&lt; LOQ",IF($C8="Yes",AO8, AO8/($G8/100)))</f>
        <v>6516.7665999999999</v>
      </c>
      <c r="EV8" s="96">
        <f t="shared" ref="EV8:EV57" si="38">IF(AP8&lt;$DL8,"&lt; LOQ",IF($C8="Yes",AP8, AP8/($G8/100)))</f>
        <v>7662.9458999999997</v>
      </c>
      <c r="EW8" s="96">
        <f t="shared" ref="EW8:EW57" si="39">IF(AQ8&lt;$DL8,"&lt; LOQ",IF($C8="Yes",AQ8, AQ8/($G8/100)))</f>
        <v>47250.216999999997</v>
      </c>
      <c r="EX8" s="96">
        <f t="shared" ref="EX8:EX57" si="40">IF(AR8&lt;$DL8,"&lt; LOQ",IF($C8="Yes",AR8, AR8/($G8/100)))</f>
        <v>51796.576999999997</v>
      </c>
      <c r="EY8" s="96">
        <f t="shared" ref="EY8:EY57" si="41">IF(AS8&lt;$DL8,"&lt; LOQ",IF($C8="Yes",AS8, AS8/($G8/100)))</f>
        <v>5328.2464</v>
      </c>
      <c r="EZ8" s="96">
        <f t="shared" ref="EZ8:EZ57" si="42">IF(AT8&lt;$DL8,"&lt; LOQ",IF($C8="Yes",AT8, AT8/($G8/100)))</f>
        <v>132831.95600000001</v>
      </c>
      <c r="FA8" s="96">
        <f t="shared" ref="FA8:FA57" si="43">IF(AU8&lt;$DL8,"&lt; LOQ",IF($C8="Yes",AU8, AU8/($G8/100)))</f>
        <v>150513.18410000001</v>
      </c>
      <c r="FB8" s="96">
        <f t="shared" ref="FB8:FB57" si="44">IF(AV8&lt;$DL8,"&lt; LOQ",IF($C8="Yes",AV8, AV8/($G8/100)))</f>
        <v>10858.494199999999</v>
      </c>
      <c r="FC8" s="96">
        <f t="shared" ref="FC8:FC57" si="45">IF(AW8&lt;$DL8,"&lt; LOQ",IF($C8="Yes",AW8, AW8/($G8/100)))</f>
        <v>168072.29560000001</v>
      </c>
      <c r="FD8" s="96">
        <f t="shared" ref="FD8:FD57" si="46">IF(AX8&lt;$DL8,"&lt; LOQ",IF($C8="Yes",AX8, AX8/($G8/100)))</f>
        <v>43411.532200000001</v>
      </c>
      <c r="FE8" s="96" t="str">
        <f t="shared" ref="FE8:FE57" si="47">IF(AY8&lt;$DL8,"&lt; LOQ",IF($C8="Yes",AY8, AY8/($G8/100)))</f>
        <v>&lt; LOQ</v>
      </c>
      <c r="FF8" s="96">
        <f t="shared" ref="FF8:FF57" si="48">IF(AZ8&lt;$DL8,"&lt; LOQ",IF($C8="Yes",AZ8, AZ8/($G8/100)))</f>
        <v>10156.256799999999</v>
      </c>
      <c r="FG8" s="96">
        <f t="shared" ref="FG8:FG57" si="49">IF(BA8&lt;$DL8,"&lt; LOQ",IF($C8="Yes",BA8, BA8/($G8/100)))</f>
        <v>2010.2329999999999</v>
      </c>
      <c r="FH8" s="96">
        <f t="shared" ref="FH8:FH57" si="50">IF(BB8&lt;$DL8,"&lt; LOQ",IF($C8="Yes",BB8, BB8/($G8/100)))</f>
        <v>2878.3371999999999</v>
      </c>
      <c r="FI8" s="96">
        <f t="shared" ref="FI8:FI57" si="51">IF(BC8&lt;$DL8,"&lt; LOQ",IF($C8="Yes",BC8, BC8/($G8/100)))</f>
        <v>2921.0794999999998</v>
      </c>
      <c r="FJ8" s="96" t="str">
        <f t="shared" ref="FJ8:FJ57" si="52">IF(BD8&lt;$DL8,"&lt; LOQ",IF($C8="Yes",BD8, BD8/($G8/100)))</f>
        <v>&lt; LOQ</v>
      </c>
      <c r="FK8" s="96" t="str">
        <f t="shared" ref="FK8:FK57" si="53">IF(BE8&lt;$DL8,"&lt; LOQ",IF($C8="Yes",BE8, BE8/($G8/100)))</f>
        <v>&lt; LOQ</v>
      </c>
      <c r="FL8" s="96" t="str">
        <f t="shared" ref="FL8:FL57" si="54">IF(BF8&lt;$DL8,"&lt; LOQ",IF($C8="Yes",BF8, BF8/($G8/100)))</f>
        <v>&lt; LOQ</v>
      </c>
      <c r="FM8" s="96" t="str">
        <f t="shared" ref="FM8:FM57" si="55">IF(BG8&lt;$DL8,"&lt; LOQ",IF($C8="Yes",BG8, BG8/($G8/100)))</f>
        <v>&lt; LOQ</v>
      </c>
      <c r="FN8" s="96" t="str">
        <f t="shared" ref="FN8:FN57" si="56">IF(BH8&lt;$DL8,"&lt; LOQ",IF($C8="Yes",BH8, BH8/($G8/100)))</f>
        <v>&lt; LOQ</v>
      </c>
      <c r="FO8" s="96">
        <f t="shared" ref="FO8:FO57" si="57">IF(BI8&lt;$DL8,"&lt; LOQ",IF($C8="Yes",BI8, BI8/($G8/100)))</f>
        <v>39115535.347499996</v>
      </c>
      <c r="FP8" s="96">
        <f t="shared" ref="FP8:FP57" si="58">IF(BJ8&lt;$DL8,"&lt; LOQ",IF($C8="Yes",BJ8, BJ8/($G8/100)))</f>
        <v>24045392.3686</v>
      </c>
      <c r="FQ8" s="96" t="str">
        <f t="shared" ref="FQ8:FQ57" si="59">IF(BK8&lt;$DL8,"&lt; LOQ",IF($C8="Yes",BK8, BK8/($G8/100)))</f>
        <v>&lt; LOQ</v>
      </c>
      <c r="FR8" s="96" t="str">
        <f t="shared" ref="FR8:FR57" si="60">IF(BL8&lt;$DL8,"&lt; LOQ",IF($C8="Yes",BL8, BL8/($G8/100)))</f>
        <v>&lt; LOQ</v>
      </c>
      <c r="FS8" s="96" t="str">
        <f t="shared" ref="FS8:FS57" si="61">IF(BM8&lt;$DL8,"&lt; LOQ",IF($C8="Yes",BM8, BM8/($G8/100)))</f>
        <v>&lt; LOQ</v>
      </c>
      <c r="FT8" s="96" t="str">
        <f t="shared" ref="FT8:FT57" si="62">IF(BN8&lt;$DL8,"&lt; LOQ",IF($C8="Yes",BN8, BN8/($G8/100)))</f>
        <v>&lt; LOQ</v>
      </c>
      <c r="FU8" s="96" t="str">
        <f t="shared" ref="FU8:FU57" si="63">IF(BO8&lt;$DL8,"&lt; LOQ",IF($C8="Yes",BO8, BO8/($G8/100)))</f>
        <v>&lt; LOQ</v>
      </c>
      <c r="FV8" s="96" t="str">
        <f t="shared" ref="FV8:FV57" si="64">IF(BP8&lt;$DL8,"&lt; LOQ",IF($C8="Yes",BP8, BP8/($G8/100)))</f>
        <v>&lt; LOQ</v>
      </c>
      <c r="FW8" s="96" t="str">
        <f t="shared" ref="FW8:FW57" si="65">IF(BQ8&lt;$DL8,"&lt; LOQ",IF($C8="Yes",BQ8, BQ8/($G8/100)))</f>
        <v>&lt; LOQ</v>
      </c>
      <c r="FX8" s="96" t="str">
        <f t="shared" ref="FX8:FX57" si="66">IF(BR8&lt;$DL8,"&lt; LOQ",IF($C8="Yes",BR8, BR8/($G8/100)))</f>
        <v>&lt; LOQ</v>
      </c>
      <c r="FY8" s="96">
        <f t="shared" ref="FY8:FY57" si="67">IF(BS8&lt;$DL8,"&lt; LOQ",IF($C8="Yes",BS8, BS8/($G8/100)))</f>
        <v>1553.0840000000001</v>
      </c>
      <c r="FZ8" s="96">
        <f t="shared" si="4"/>
        <v>1086.5116</v>
      </c>
      <c r="GA8" s="96">
        <f t="shared" si="1"/>
        <v>1510.0816</v>
      </c>
      <c r="GB8" s="96">
        <f t="shared" si="1"/>
        <v>1513.5581</v>
      </c>
      <c r="GC8" s="96">
        <f t="shared" si="1"/>
        <v>543.84770000000003</v>
      </c>
      <c r="GD8" s="96">
        <f t="shared" si="1"/>
        <v>792.41989999999998</v>
      </c>
      <c r="GE8" s="96">
        <f t="shared" si="1"/>
        <v>662.0421</v>
      </c>
      <c r="GF8" s="96">
        <f t="shared" si="1"/>
        <v>1000.8344</v>
      </c>
      <c r="GG8" s="96" t="str">
        <f t="shared" si="1"/>
        <v>&lt; LOQ</v>
      </c>
      <c r="GH8" s="96" t="str">
        <f t="shared" si="1"/>
        <v>&lt; LOQ</v>
      </c>
      <c r="GI8" s="96" t="str">
        <f t="shared" si="1"/>
        <v>&lt; LOQ</v>
      </c>
      <c r="GJ8" s="96" t="str">
        <f t="shared" si="1"/>
        <v>&lt; LOQ</v>
      </c>
      <c r="GK8" s="96" t="str">
        <f t="shared" si="1"/>
        <v>&lt; LOQ</v>
      </c>
      <c r="GL8" s="96" t="str">
        <f t="shared" si="1"/>
        <v>&lt; LOQ</v>
      </c>
      <c r="GM8" s="96" t="str">
        <f t="shared" si="1"/>
        <v>&lt; LOQ</v>
      </c>
      <c r="GN8" s="96" t="str">
        <f t="shared" si="1"/>
        <v>&lt; LOQ</v>
      </c>
      <c r="GO8" s="96" t="str">
        <f t="shared" si="1"/>
        <v>&lt; LOQ</v>
      </c>
      <c r="GP8" s="96">
        <f t="shared" si="1"/>
        <v>2485.2174</v>
      </c>
      <c r="GQ8" s="96">
        <f t="shared" si="1"/>
        <v>13550.0118</v>
      </c>
      <c r="GR8" s="96">
        <f t="shared" si="1"/>
        <v>8442.6622000000007</v>
      </c>
      <c r="GS8" s="96">
        <f t="shared" si="1"/>
        <v>17525.3285</v>
      </c>
      <c r="GT8" s="96" t="str">
        <f t="shared" si="1"/>
        <v>&lt; LOQ</v>
      </c>
      <c r="GU8" s="96" t="str">
        <f t="shared" si="1"/>
        <v>&lt; LOQ</v>
      </c>
      <c r="GV8" s="96" t="str">
        <f t="shared" si="1"/>
        <v>&lt; LOQ</v>
      </c>
      <c r="GW8" s="96" t="str">
        <f t="shared" si="1"/>
        <v>&lt; LOQ</v>
      </c>
      <c r="GX8" s="96" t="str">
        <f t="shared" si="1"/>
        <v>&lt; LOQ</v>
      </c>
      <c r="GY8" s="96">
        <f t="shared" si="1"/>
        <v>3001.7476000000001</v>
      </c>
      <c r="GZ8" s="96">
        <f t="shared" si="1"/>
        <v>5907.7731999999996</v>
      </c>
      <c r="HA8" s="96">
        <f t="shared" si="1"/>
        <v>48566.416499999999</v>
      </c>
      <c r="HB8" s="96" t="str">
        <f t="shared" si="1"/>
        <v>&lt; LOQ</v>
      </c>
      <c r="HC8" s="96" t="str">
        <f t="shared" si="1"/>
        <v>&lt; LOQ</v>
      </c>
      <c r="HD8" s="96" t="str">
        <f t="shared" si="1"/>
        <v>&lt; LOQ</v>
      </c>
      <c r="HE8" s="96" t="str">
        <f t="shared" si="1"/>
        <v>&lt; LOQ</v>
      </c>
      <c r="HF8" s="96" t="str">
        <f t="shared" si="1"/>
        <v>&lt; LOQ</v>
      </c>
      <c r="HG8" s="96" t="str">
        <f t="shared" si="1"/>
        <v>&lt; LOQ</v>
      </c>
      <c r="HH8" s="96" t="str">
        <f t="shared" si="1"/>
        <v>&lt; LOQ</v>
      </c>
      <c r="HI8" s="96" t="str">
        <f t="shared" si="1"/>
        <v>&lt; LOQ</v>
      </c>
      <c r="HJ8" s="96" t="str">
        <f t="shared" si="1"/>
        <v>&lt; LOQ</v>
      </c>
      <c r="HK8" s="96" t="str">
        <f t="shared" si="1"/>
        <v>&lt; LOQ</v>
      </c>
      <c r="HL8" s="96" t="str">
        <f t="shared" si="1"/>
        <v>&lt; LOQ</v>
      </c>
      <c r="HM8" s="96" t="str">
        <f t="shared" si="1"/>
        <v>&lt; LOQ</v>
      </c>
      <c r="HN8" s="96">
        <f t="shared" si="1"/>
        <v>578.9289</v>
      </c>
      <c r="HO8" s="96">
        <f t="shared" si="1"/>
        <v>1007.7613</v>
      </c>
      <c r="HP8" s="96">
        <f t="shared" si="1"/>
        <v>5219.9300999999996</v>
      </c>
      <c r="HQ8" s="96">
        <f t="shared" si="1"/>
        <v>7354.2749999999996</v>
      </c>
    </row>
    <row r="9" spans="1:225" ht="15" x14ac:dyDescent="0.25">
      <c r="A9" s="103" t="s">
        <v>31</v>
      </c>
      <c r="C9" s="13" t="str">
        <f>LOOKUP(A9,Auswertung_Sequence!$A$6:$A$60,Auswertung_Sequence!$E$6:$E$60)</f>
        <v>Yes</v>
      </c>
      <c r="D9" s="13">
        <f>LOOKUP(A9,Auswertung_Sequence!$A$6:$A$60,Auswertung_Sequence!$I$6:$I$60)</f>
        <v>5</v>
      </c>
      <c r="E9" s="171">
        <f>IF($C9="Yes",VLOOKUP($A9,Matrixfaktor_ISTD!A$4:DG$57,111,FALSE),VLOOKUP($A9,Matrixfaktor!A$4:AE$57,31,FALSE))</f>
        <v>0.11675907041363578</v>
      </c>
      <c r="F9" s="92">
        <f t="shared" si="2"/>
        <v>42.823225487208674</v>
      </c>
      <c r="G9" s="92" t="e">
        <f>LOOKUP(A9,'Relative recovery'!$A$4:$A$7,'Relative recovery'!$Q$4:$Q$7)</f>
        <v>#N/A</v>
      </c>
      <c r="H9" s="92">
        <f>INDEX('raw Sample Amt'!$C$2:$DH$57,MATCH($A9,'raw Sample Amt'!$C$2:$C$57,0),MATCH(H$3,'raw Sample Amt'!$C$2:$DH$2,0))</f>
        <v>0</v>
      </c>
      <c r="I9" s="92">
        <f>INDEX('raw Sample Amt'!$C$2:$DH$57,MATCH($A9,'raw Sample Amt'!$C$2:$C$57,0),MATCH(I$3,'raw Sample Amt'!$C$2:$DH$2,0))</f>
        <v>0</v>
      </c>
      <c r="J9" s="92">
        <f>INDEX('raw Sample Amt'!$C$2:$DH$57,MATCH($A9,'raw Sample Amt'!$C$2:$C$57,0),MATCH(J$3,'raw Sample Amt'!$C$2:$DH$2,0))</f>
        <v>0</v>
      </c>
      <c r="K9" s="92">
        <f>INDEX('raw Sample Amt'!$C$2:$DH$57,MATCH($A9,'raw Sample Amt'!$C$2:$C$57,0),MATCH(K$3,'raw Sample Amt'!$C$2:$DH$2,0))</f>
        <v>0.78920000000000001</v>
      </c>
      <c r="L9" s="92">
        <f>INDEX('raw Sample Amt'!$C$2:$DH$57,MATCH($A9,'raw Sample Amt'!$C$2:$C$57,0),MATCH(L$3,'raw Sample Amt'!$C$2:$DH$2,0))</f>
        <v>0.84140000000000004</v>
      </c>
      <c r="M9" s="92">
        <f>INDEX('raw Sample Amt'!$C$2:$DH$57,MATCH($A9,'raw Sample Amt'!$C$2:$C$57,0),MATCH(M$3,'raw Sample Amt'!$C$2:$DH$2,0))</f>
        <v>5.3201999999999998</v>
      </c>
      <c r="N9" s="92">
        <f>INDEX('raw Sample Amt'!$C$2:$DH$57,MATCH($A9,'raw Sample Amt'!$C$2:$C$57,0),MATCH(N$3,'raw Sample Amt'!$C$2:$DH$2,0))</f>
        <v>9.3186</v>
      </c>
      <c r="O9" s="92">
        <f>INDEX('raw Sample Amt'!$C$2:$DH$57,MATCH($A9,'raw Sample Amt'!$C$2:$C$57,0),MATCH(O$3,'raw Sample Amt'!$C$2:$DH$2,0))</f>
        <v>18.514099999999999</v>
      </c>
      <c r="P9" s="92">
        <f>INDEX('raw Sample Amt'!$C$2:$DH$57,MATCH($A9,'raw Sample Amt'!$C$2:$C$57,0),MATCH(P$3,'raw Sample Amt'!$C$2:$DH$2,0))</f>
        <v>41.108400000000003</v>
      </c>
      <c r="Q9" s="92">
        <f>INDEX('raw Sample Amt'!$C$2:$DH$57,MATCH($A9,'raw Sample Amt'!$C$2:$C$57,0),MATCH(Q$3,'raw Sample Amt'!$C$2:$DH$2,0))</f>
        <v>89.426900000000003</v>
      </c>
      <c r="R9" s="92">
        <f>INDEX('raw Sample Amt'!$C$2:$DH$57,MATCH($A9,'raw Sample Amt'!$C$2:$C$57,0),MATCH(R$3,'raw Sample Amt'!$C$2:$DH$2,0))</f>
        <v>181.85130000000001</v>
      </c>
      <c r="S9" s="92">
        <f>INDEX('raw Sample Amt'!$C$2:$DH$57,MATCH($A9,'raw Sample Amt'!$C$2:$C$57,0),MATCH(S$3,'raw Sample Amt'!$C$2:$DH$2,0))</f>
        <v>542.09029999999996</v>
      </c>
      <c r="T9" s="92">
        <f>INDEX('raw Sample Amt'!$C$2:$DH$57,MATCH($A9,'raw Sample Amt'!$C$2:$C$57,0),MATCH(T$3,'raw Sample Amt'!$C$2:$DH$2,0))</f>
        <v>957.84810000000004</v>
      </c>
      <c r="U9" s="92">
        <f>INDEX('raw Sample Amt'!$C$2:$DH$57,MATCH($A9,'raw Sample Amt'!$C$2:$C$57,0),MATCH(U$3,'raw Sample Amt'!$C$2:$DH$2,0))</f>
        <v>5053.3852999999999</v>
      </c>
      <c r="V9" s="92">
        <f>INDEX('raw Sample Amt'!$C$2:$DH$57,MATCH($A9,'raw Sample Amt'!$C$2:$C$57,0),MATCH(V$3,'raw Sample Amt'!$C$2:$DH$2,0))</f>
        <v>7282.1491999999998</v>
      </c>
      <c r="W9" s="92">
        <f>INDEX('raw Sample Amt'!$C$2:$DH$57,MATCH($A9,'raw Sample Amt'!$C$2:$C$57,0),MATCH(W$3,'raw Sample Amt'!$C$2:$DH$2,0))</f>
        <v>0</v>
      </c>
      <c r="X9" s="92">
        <f>INDEX('raw Sample Amt'!$C$2:$DH$57,MATCH($A9,'raw Sample Amt'!$C$2:$C$57,0),MATCH(X$3,'raw Sample Amt'!$C$2:$DH$2,0))</f>
        <v>0</v>
      </c>
      <c r="Y9" s="92">
        <f>INDEX('raw Sample Amt'!$C$2:$DH$57,MATCH($A9,'raw Sample Amt'!$C$2:$C$57,0),MATCH(Y$3,'raw Sample Amt'!$C$2:$DH$2,0))</f>
        <v>0</v>
      </c>
      <c r="Z9" s="92">
        <f>INDEX('raw Sample Amt'!$C$2:$DH$57,MATCH($A9,'raw Sample Amt'!$C$2:$C$57,0),MATCH(Z$3,'raw Sample Amt'!$C$2:$DH$2,0))</f>
        <v>0</v>
      </c>
      <c r="AA9" s="92">
        <f>INDEX('raw Sample Amt'!$C$2:$DH$57,MATCH($A9,'raw Sample Amt'!$C$2:$C$57,0),MATCH(AA$3,'raw Sample Amt'!$C$2:$DH$2,0))</f>
        <v>56.2605</v>
      </c>
      <c r="AB9" s="92">
        <f>INDEX('raw Sample Amt'!$C$2:$DH$57,MATCH($A9,'raw Sample Amt'!$C$2:$C$57,0),MATCH(AB$3,'raw Sample Amt'!$C$2:$DH$2,0))</f>
        <v>17597.688600000001</v>
      </c>
      <c r="AC9" s="92">
        <f>INDEX('raw Sample Amt'!$C$2:$DH$57,MATCH($A9,'raw Sample Amt'!$C$2:$C$57,0),MATCH(AC$3,'raw Sample Amt'!$C$2:$DH$2,0))</f>
        <v>298.65300000000002</v>
      </c>
      <c r="AD9" s="92">
        <f>INDEX('raw Sample Amt'!$C$2:$DH$57,MATCH($A9,'raw Sample Amt'!$C$2:$C$57,0),MATCH(AD$3,'raw Sample Amt'!$C$2:$DH$2,0))</f>
        <v>39.377299999999998</v>
      </c>
      <c r="AE9" s="92">
        <f>INDEX('raw Sample Amt'!$C$2:$DH$57,MATCH($A9,'raw Sample Amt'!$C$2:$C$57,0),MATCH(AE$3,'raw Sample Amt'!$C$2:$DH$2,0))</f>
        <v>700.19839999999999</v>
      </c>
      <c r="AF9" s="92">
        <f>INDEX('raw Sample Amt'!$C$2:$DH$57,MATCH($A9,'raw Sample Amt'!$C$2:$C$57,0),MATCH(AF$3,'raw Sample Amt'!$C$2:$DH$2,0))</f>
        <v>115.97</v>
      </c>
      <c r="AG9" s="92">
        <f>INDEX('raw Sample Amt'!$C$2:$DH$57,MATCH($A9,'raw Sample Amt'!$C$2:$C$57,0),MATCH(AG$3,'raw Sample Amt'!$C$2:$DH$2,0))</f>
        <v>1169.6220000000001</v>
      </c>
      <c r="AH9" s="92">
        <f>INDEX('raw Sample Amt'!$C$2:$DH$57,MATCH($A9,'raw Sample Amt'!$C$2:$C$57,0),MATCH(AH$3,'raw Sample Amt'!$C$2:$DH$2,0))</f>
        <v>788.47569999999996</v>
      </c>
      <c r="AI9" s="92">
        <f>INDEX('raw Sample Amt'!$C$2:$DH$57,MATCH($A9,'raw Sample Amt'!$C$2:$C$57,0),MATCH(AI$3,'raw Sample Amt'!$C$2:$DH$2,0))</f>
        <v>278.47300000000001</v>
      </c>
      <c r="AJ9" s="92">
        <f>INDEX('raw Sample Amt'!$C$2:$DH$57,MATCH($A9,'raw Sample Amt'!$C$2:$C$57,0),MATCH(AJ$3,'raw Sample Amt'!$C$2:$DH$2,0))</f>
        <v>1697.4168</v>
      </c>
      <c r="AK9" s="92">
        <f>INDEX('raw Sample Amt'!$C$2:$DH$57,MATCH($A9,'raw Sample Amt'!$C$2:$C$57,0),MATCH(AK$3,'raw Sample Amt'!$C$2:$DH$2,0))</f>
        <v>566.47299999999996</v>
      </c>
      <c r="AL9" s="92">
        <f>INDEX('raw Sample Amt'!$C$2:$DH$57,MATCH($A9,'raw Sample Amt'!$C$2:$C$57,0),MATCH(AL$3,'raw Sample Amt'!$C$2:$DH$2,0))</f>
        <v>1468.2846999999999</v>
      </c>
      <c r="AM9" s="92">
        <f>INDEX('raw Sample Amt'!$C$2:$DH$57,MATCH($A9,'raw Sample Amt'!$C$2:$C$57,0),MATCH(AM$3,'raw Sample Amt'!$C$2:$DH$2,0))</f>
        <v>82.857500000000002</v>
      </c>
      <c r="AN9" s="92">
        <f>INDEX('raw Sample Amt'!$C$2:$DH$57,MATCH($A9,'raw Sample Amt'!$C$2:$C$57,0),MATCH(AN$3,'raw Sample Amt'!$C$2:$DH$2,0))</f>
        <v>9889.4069999999992</v>
      </c>
      <c r="AO9" s="92">
        <f>INDEX('raw Sample Amt'!$C$2:$DH$57,MATCH($A9,'raw Sample Amt'!$C$2:$C$57,0),MATCH(AO$3,'raw Sample Amt'!$C$2:$DH$2,0))</f>
        <v>17685.263900000002</v>
      </c>
      <c r="AP9" s="92">
        <f>INDEX('raw Sample Amt'!$C$2:$DH$57,MATCH($A9,'raw Sample Amt'!$C$2:$C$57,0),MATCH(AP$3,'raw Sample Amt'!$C$2:$DH$2,0))</f>
        <v>20604.721699999998</v>
      </c>
      <c r="AQ9" s="92">
        <f>INDEX('raw Sample Amt'!$C$2:$DH$57,MATCH($A9,'raw Sample Amt'!$C$2:$C$57,0),MATCH(AQ$3,'raw Sample Amt'!$C$2:$DH$2,0))</f>
        <v>26687.054100000001</v>
      </c>
      <c r="AR9" s="92">
        <f>INDEX('raw Sample Amt'!$C$2:$DH$57,MATCH($A9,'raw Sample Amt'!$C$2:$C$57,0),MATCH(AR$3,'raw Sample Amt'!$C$2:$DH$2,0))</f>
        <v>26566.941699999999</v>
      </c>
      <c r="AS9" s="92">
        <f>INDEX('raw Sample Amt'!$C$2:$DH$57,MATCH($A9,'raw Sample Amt'!$C$2:$C$57,0),MATCH(AS$3,'raw Sample Amt'!$C$2:$DH$2,0))</f>
        <v>50268.002699999997</v>
      </c>
      <c r="AT9" s="92">
        <f>INDEX('raw Sample Amt'!$C$2:$DH$57,MATCH($A9,'raw Sample Amt'!$C$2:$C$57,0),MATCH(AT$3,'raw Sample Amt'!$C$2:$DH$2,0))</f>
        <v>89790.846099999995</v>
      </c>
      <c r="AU9" s="92">
        <f>INDEX('raw Sample Amt'!$C$2:$DH$57,MATCH($A9,'raw Sample Amt'!$C$2:$C$57,0),MATCH(AU$3,'raw Sample Amt'!$C$2:$DH$2,0))</f>
        <v>89418.727799999993</v>
      </c>
      <c r="AV9" s="92">
        <f>INDEX('raw Sample Amt'!$C$2:$DH$57,MATCH($A9,'raw Sample Amt'!$C$2:$C$57,0),MATCH(AV$3,'raw Sample Amt'!$C$2:$DH$2,0))</f>
        <v>161156.53039999999</v>
      </c>
      <c r="AW9" s="92">
        <f>INDEX('raw Sample Amt'!$C$2:$DH$57,MATCH($A9,'raw Sample Amt'!$C$2:$C$57,0),MATCH(AW$3,'raw Sample Amt'!$C$2:$DH$2,0))</f>
        <v>121596.02619999999</v>
      </c>
      <c r="AX9" s="92">
        <f>INDEX('raw Sample Amt'!$C$2:$DH$57,MATCH($A9,'raw Sample Amt'!$C$2:$C$57,0),MATCH(AX$3,'raw Sample Amt'!$C$2:$DH$2,0))</f>
        <v>37646.107900000003</v>
      </c>
      <c r="AY9" s="92">
        <f>INDEX('raw Sample Amt'!$C$2:$DH$57,MATCH($A9,'raw Sample Amt'!$C$2:$C$57,0),MATCH(AY$3,'raw Sample Amt'!$C$2:$DH$2,0))</f>
        <v>176774.34340000001</v>
      </c>
      <c r="AZ9" s="92">
        <f>INDEX('raw Sample Amt'!$C$2:$DH$57,MATCH($A9,'raw Sample Amt'!$C$2:$C$57,0),MATCH(AZ$3,'raw Sample Amt'!$C$2:$DH$2,0))</f>
        <v>167347.47399999999</v>
      </c>
      <c r="BA9" s="92">
        <f>INDEX('raw Sample Amt'!$C$2:$DH$57,MATCH($A9,'raw Sample Amt'!$C$2:$C$57,0),MATCH(BA$3,'raw Sample Amt'!$C$2:$DH$2,0))</f>
        <v>36614.967900000003</v>
      </c>
      <c r="BB9" s="92">
        <f>INDEX('raw Sample Amt'!$C$2:$DH$57,MATCH($A9,'raw Sample Amt'!$C$2:$C$57,0),MATCH(BB$3,'raw Sample Amt'!$C$2:$DH$2,0))</f>
        <v>235377.12849999999</v>
      </c>
      <c r="BC9" s="92">
        <f>INDEX('raw Sample Amt'!$C$2:$DH$57,MATCH($A9,'raw Sample Amt'!$C$2:$C$57,0),MATCH(BC$3,'raw Sample Amt'!$C$2:$DH$2,0))</f>
        <v>231638.72810000001</v>
      </c>
      <c r="BD9" s="92">
        <f>INDEX('raw Sample Amt'!$C$2:$DH$57,MATCH($A9,'raw Sample Amt'!$C$2:$C$57,0),MATCH(BD$3,'raw Sample Amt'!$C$2:$DH$2,0))</f>
        <v>0</v>
      </c>
      <c r="BE9" s="92">
        <f>INDEX('raw Sample Amt'!$C$2:$DH$57,MATCH($A9,'raw Sample Amt'!$C$2:$C$57,0),MATCH(BE$3,'raw Sample Amt'!$C$2:$DH$2,0))</f>
        <v>41.108400000000003</v>
      </c>
      <c r="BF9" s="92">
        <f>INDEX('raw Sample Amt'!$C$2:$DH$57,MATCH($A9,'raw Sample Amt'!$C$2:$C$57,0),MATCH(BF$3,'raw Sample Amt'!$C$2:$DH$2,0))</f>
        <v>0</v>
      </c>
      <c r="BG9" s="92">
        <f>INDEX('raw Sample Amt'!$C$2:$DH$57,MATCH($A9,'raw Sample Amt'!$C$2:$C$57,0),MATCH(BG$3,'raw Sample Amt'!$C$2:$DH$2,0))</f>
        <v>0</v>
      </c>
      <c r="BH9" s="92">
        <f>INDEX('raw Sample Amt'!$C$2:$DH$57,MATCH($A9,'raw Sample Amt'!$C$2:$C$57,0),MATCH(BH$3,'raw Sample Amt'!$C$2:$DH$2,0))</f>
        <v>0</v>
      </c>
      <c r="BI9" s="92">
        <f>INDEX('raw Sample Amt'!$C$2:$DH$57,MATCH($A9,'raw Sample Amt'!$C$2:$C$57,0),MATCH(BI$3,'raw Sample Amt'!$C$2:$DH$2,0))</f>
        <v>3522164.2434</v>
      </c>
      <c r="BJ9" s="92">
        <f>INDEX('raw Sample Amt'!$C$2:$DH$57,MATCH($A9,'raw Sample Amt'!$C$2:$C$57,0),MATCH(BJ$3,'raw Sample Amt'!$C$2:$DH$2,0))</f>
        <v>21519277.7029</v>
      </c>
      <c r="BK9" s="92">
        <f>INDEX('raw Sample Amt'!$C$2:$DH$57,MATCH($A9,'raw Sample Amt'!$C$2:$C$57,0),MATCH(BK$3,'raw Sample Amt'!$C$2:$DH$2,0))</f>
        <v>0</v>
      </c>
      <c r="BL9" s="92">
        <f>INDEX('raw Sample Amt'!$C$2:$DH$57,MATCH($A9,'raw Sample Amt'!$C$2:$C$57,0),MATCH(BL$3,'raw Sample Amt'!$C$2:$DH$2,0))</f>
        <v>0</v>
      </c>
      <c r="BM9" s="92">
        <f>INDEX('raw Sample Amt'!$C$2:$DH$57,MATCH($A9,'raw Sample Amt'!$C$2:$C$57,0),MATCH(BM$3,'raw Sample Amt'!$C$2:$DH$2,0))</f>
        <v>0</v>
      </c>
      <c r="BN9" s="92">
        <f>INDEX('raw Sample Amt'!$C$2:$DH$57,MATCH($A9,'raw Sample Amt'!$C$2:$C$57,0),MATCH(BN$3,'raw Sample Amt'!$C$2:$DH$2,0))</f>
        <v>0</v>
      </c>
      <c r="BO9" s="92">
        <f>INDEX('raw Sample Amt'!$C$2:$DH$57,MATCH($A9,'raw Sample Amt'!$C$2:$C$57,0),MATCH(BO$3,'raw Sample Amt'!$C$2:$DH$2,0))</f>
        <v>7.7474999999999996</v>
      </c>
      <c r="BP9" s="92">
        <f>INDEX('raw Sample Amt'!$C$2:$DH$57,MATCH($A9,'raw Sample Amt'!$C$2:$C$57,0),MATCH(BP$3,'raw Sample Amt'!$C$2:$DH$2,0))</f>
        <v>11.329000000000001</v>
      </c>
      <c r="BQ9" s="92">
        <f>INDEX('raw Sample Amt'!$C$2:$DH$57,MATCH($A9,'raw Sample Amt'!$C$2:$C$57,0),MATCH(BQ$3,'raw Sample Amt'!$C$2:$DH$2,0))</f>
        <v>11.2567</v>
      </c>
      <c r="BR9" s="92">
        <f>INDEX('raw Sample Amt'!$C$2:$DH$57,MATCH($A9,'raw Sample Amt'!$C$2:$C$57,0),MATCH(BR$3,'raw Sample Amt'!$C$2:$DH$2,0))</f>
        <v>8.8515999999999995</v>
      </c>
      <c r="BS9" s="92">
        <f>INDEX('raw Sample Amt'!$C$2:$DH$57,MATCH($A9,'raw Sample Amt'!$C$2:$C$57,0),MATCH(BS$3,'raw Sample Amt'!$C$2:$DH$2,0))</f>
        <v>115.9324</v>
      </c>
      <c r="BT9" s="92">
        <f>INDEX('raw Sample Amt'!$C$2:$DH$57,MATCH($A9,'raw Sample Amt'!$C$2:$C$57,0),MATCH(BT$3,'raw Sample Amt'!$C$2:$DH$2,0))</f>
        <v>125.3113</v>
      </c>
      <c r="BU9" s="92">
        <f>INDEX('raw Sample Amt'!$C$2:$DH$57,MATCH($A9,'raw Sample Amt'!$C$2:$C$57,0),MATCH(BU$3,'raw Sample Amt'!$C$2:$DH$2,0))</f>
        <v>125.8289</v>
      </c>
      <c r="BV9" s="92">
        <f>INDEX('raw Sample Amt'!$C$2:$DH$57,MATCH($A9,'raw Sample Amt'!$C$2:$C$57,0),MATCH(BV$3,'raw Sample Amt'!$C$2:$DH$2,0))</f>
        <v>120.05540000000001</v>
      </c>
      <c r="BW9" s="92">
        <f>INDEX('raw Sample Amt'!$C$2:$DH$57,MATCH($A9,'raw Sample Amt'!$C$2:$C$57,0),MATCH(BW$3,'raw Sample Amt'!$C$2:$DH$2,0))</f>
        <v>139.99459999999999</v>
      </c>
      <c r="BX9" s="92">
        <f>INDEX('raw Sample Amt'!$C$2:$DH$57,MATCH($A9,'raw Sample Amt'!$C$2:$C$57,0),MATCH(BX$3,'raw Sample Amt'!$C$2:$DH$2,0))</f>
        <v>139.77070000000001</v>
      </c>
      <c r="BY9" s="92">
        <f>INDEX('raw Sample Amt'!$C$2:$DH$57,MATCH($A9,'raw Sample Amt'!$C$2:$C$57,0),MATCH(BY$3,'raw Sample Amt'!$C$2:$DH$2,0))</f>
        <v>108.1118</v>
      </c>
      <c r="BZ9" s="92">
        <f>INDEX('raw Sample Amt'!$C$2:$DH$57,MATCH($A9,'raw Sample Amt'!$C$2:$C$57,0),MATCH(BZ$3,'raw Sample Amt'!$C$2:$DH$2,0))</f>
        <v>168.1738</v>
      </c>
      <c r="CA9" s="92">
        <f>INDEX('raw Sample Amt'!$C$2:$DH$57,MATCH($A9,'raw Sample Amt'!$C$2:$C$57,0),MATCH(CA$3,'raw Sample Amt'!$C$2:$DH$2,0))</f>
        <v>501.03989999999999</v>
      </c>
      <c r="CB9" s="92">
        <f>INDEX('raw Sample Amt'!$C$2:$DH$57,MATCH($A9,'raw Sample Amt'!$C$2:$C$57,0),MATCH(CB$3,'raw Sample Amt'!$C$2:$DH$2,0))</f>
        <v>576.24929999999995</v>
      </c>
      <c r="CC9" s="92">
        <f>INDEX('raw Sample Amt'!$C$2:$DH$57,MATCH($A9,'raw Sample Amt'!$C$2:$C$57,0),MATCH(CC$3,'raw Sample Amt'!$C$2:$DH$2,0))</f>
        <v>408.41359999999997</v>
      </c>
      <c r="CD9" s="92">
        <f>INDEX('raw Sample Amt'!$C$2:$DH$57,MATCH($A9,'raw Sample Amt'!$C$2:$C$57,0),MATCH(CD$3,'raw Sample Amt'!$C$2:$DH$2,0))</f>
        <v>601.56640000000004</v>
      </c>
      <c r="CE9" s="92">
        <f>INDEX('raw Sample Amt'!$C$2:$DH$57,MATCH($A9,'raw Sample Amt'!$C$2:$C$57,0),MATCH(CE$3,'raw Sample Amt'!$C$2:$DH$2,0))</f>
        <v>0</v>
      </c>
      <c r="CF9" s="92">
        <f>INDEX('raw Sample Amt'!$C$2:$DH$57,MATCH($A9,'raw Sample Amt'!$C$2:$C$57,0),MATCH(CF$3,'raw Sample Amt'!$C$2:$DH$2,0))</f>
        <v>41.108400000000003</v>
      </c>
      <c r="CG9" s="92">
        <f>INDEX('raw Sample Amt'!$C$2:$DH$57,MATCH($A9,'raw Sample Amt'!$C$2:$C$57,0),MATCH(CG$3,'raw Sample Amt'!$C$2:$DH$2,0))</f>
        <v>0</v>
      </c>
      <c r="CH9" s="92">
        <f>INDEX('raw Sample Amt'!$C$2:$DH$57,MATCH($A9,'raw Sample Amt'!$C$2:$C$57,0),MATCH(CH$3,'raw Sample Amt'!$C$2:$DH$2,0))</f>
        <v>0</v>
      </c>
      <c r="CI9" s="92">
        <f>INDEX('raw Sample Amt'!$C$2:$DH$57,MATCH($A9,'raw Sample Amt'!$C$2:$C$57,0),MATCH(CI$3,'raw Sample Amt'!$C$2:$DH$2,0))</f>
        <v>0</v>
      </c>
      <c r="CJ9" s="92">
        <f>INDEX('raw Sample Amt'!$C$2:$DH$57,MATCH($A9,'raw Sample Amt'!$C$2:$C$57,0),MATCH(CJ$3,'raw Sample Amt'!$C$2:$DH$2,0))</f>
        <v>1559.0277000000001</v>
      </c>
      <c r="CK9" s="92">
        <f>INDEX('raw Sample Amt'!$C$2:$DH$57,MATCH($A9,'raw Sample Amt'!$C$2:$C$57,0),MATCH(CK$3,'raw Sample Amt'!$C$2:$DH$2,0))</f>
        <v>16603.6505</v>
      </c>
      <c r="CL9" s="92">
        <f>INDEX('raw Sample Amt'!$C$2:$DH$57,MATCH($A9,'raw Sample Amt'!$C$2:$C$57,0),MATCH(CL$3,'raw Sample Amt'!$C$2:$DH$2,0))</f>
        <v>99908.794399999999</v>
      </c>
      <c r="CM9" s="92">
        <f>INDEX('raw Sample Amt'!$C$2:$DH$57,MATCH($A9,'raw Sample Amt'!$C$2:$C$57,0),MATCH(CM$3,'raw Sample Amt'!$C$2:$DH$2,0))</f>
        <v>196617.02069999999</v>
      </c>
      <c r="CN9" s="92">
        <f>INDEX('raw Sample Amt'!$C$2:$DH$57,MATCH($A9,'raw Sample Amt'!$C$2:$C$57,0),MATCH(CN$3,'raw Sample Amt'!$C$2:$DH$2,0))</f>
        <v>0</v>
      </c>
      <c r="CO9" s="92">
        <f>INDEX('raw Sample Amt'!$C$2:$DH$57,MATCH($A9,'raw Sample Amt'!$C$2:$C$57,0),MATCH(CO$3,'raw Sample Amt'!$C$2:$DH$2,0))</f>
        <v>0</v>
      </c>
      <c r="CP9" s="92">
        <f>INDEX('raw Sample Amt'!$C$2:$DH$57,MATCH($A9,'raw Sample Amt'!$C$2:$C$57,0),MATCH(CP$3,'raw Sample Amt'!$C$2:$DH$2,0))</f>
        <v>0</v>
      </c>
      <c r="CQ9" s="92">
        <f>INDEX('raw Sample Amt'!$C$2:$DH$57,MATCH($A9,'raw Sample Amt'!$C$2:$C$57,0),MATCH(CQ$3,'raw Sample Amt'!$C$2:$DH$2,0))</f>
        <v>0</v>
      </c>
      <c r="CR9" s="92">
        <f>INDEX('raw Sample Amt'!$C$2:$DH$57,MATCH($A9,'raw Sample Amt'!$C$2:$C$57,0),MATCH(CR$3,'raw Sample Amt'!$C$2:$DH$2,0))</f>
        <v>158.17269999999999</v>
      </c>
      <c r="CS9" s="92">
        <f>INDEX('raw Sample Amt'!$C$2:$DH$57,MATCH($A9,'raw Sample Amt'!$C$2:$C$57,0),MATCH(CS$3,'raw Sample Amt'!$C$2:$DH$2,0))</f>
        <v>1048.6660999999999</v>
      </c>
      <c r="CT9" s="92">
        <f>INDEX('raw Sample Amt'!$C$2:$DH$57,MATCH($A9,'raw Sample Amt'!$C$2:$C$57,0),MATCH(CT$3,'raw Sample Amt'!$C$2:$DH$2,0))</f>
        <v>4287.3998000000001</v>
      </c>
      <c r="CU9" s="92">
        <f>INDEX('raw Sample Amt'!$C$2:$DH$57,MATCH($A9,'raw Sample Amt'!$C$2:$C$57,0),MATCH(CU$3,'raw Sample Amt'!$C$2:$DH$2,0))</f>
        <v>42534.638599999998</v>
      </c>
      <c r="CV9" s="92">
        <f>INDEX('raw Sample Amt'!$C$2:$DH$57,MATCH($A9,'raw Sample Amt'!$C$2:$C$57,0),MATCH(CV$3,'raw Sample Amt'!$C$2:$DH$2,0))</f>
        <v>0</v>
      </c>
      <c r="CW9" s="92">
        <f>INDEX('raw Sample Amt'!$C$2:$DH$57,MATCH($A9,'raw Sample Amt'!$C$2:$C$57,0),MATCH(CW$3,'raw Sample Amt'!$C$2:$DH$2,0))</f>
        <v>0</v>
      </c>
      <c r="CX9" s="92">
        <f>INDEX('raw Sample Amt'!$C$2:$DH$57,MATCH($A9,'raw Sample Amt'!$C$2:$C$57,0),MATCH(CX$3,'raw Sample Amt'!$C$2:$DH$2,0))</f>
        <v>0</v>
      </c>
      <c r="CY9" s="92">
        <f>INDEX('raw Sample Amt'!$C$2:$DH$57,MATCH($A9,'raw Sample Amt'!$C$2:$C$57,0),MATCH(CY$3,'raw Sample Amt'!$C$2:$DH$2,0))</f>
        <v>0</v>
      </c>
      <c r="CZ9" s="92">
        <f>INDEX('raw Sample Amt'!$C$2:$DH$57,MATCH($A9,'raw Sample Amt'!$C$2:$C$57,0),MATCH(CZ$3,'raw Sample Amt'!$C$2:$DH$2,0))</f>
        <v>0.78920000000000001</v>
      </c>
      <c r="DA9" s="92">
        <f>INDEX('raw Sample Amt'!$C$2:$DH$57,MATCH($A9,'raw Sample Amt'!$C$2:$C$57,0),MATCH(DA$3,'raw Sample Amt'!$C$2:$DH$2,0))</f>
        <v>0.84140000000000004</v>
      </c>
      <c r="DB9" s="92">
        <f>INDEX('raw Sample Amt'!$C$2:$DH$57,MATCH($A9,'raw Sample Amt'!$C$2:$C$57,0),MATCH(DB$3,'raw Sample Amt'!$C$2:$DH$2,0))</f>
        <v>5.3201999999999998</v>
      </c>
      <c r="DC9" s="92">
        <f>INDEX('raw Sample Amt'!$C$2:$DH$57,MATCH($A9,'raw Sample Amt'!$C$2:$C$57,0),MATCH(DC$3,'raw Sample Amt'!$C$2:$DH$2,0))</f>
        <v>9.3186</v>
      </c>
      <c r="DD9" s="92">
        <f>INDEX('raw Sample Amt'!$C$2:$DH$57,MATCH($A9,'raw Sample Amt'!$C$2:$C$57,0),MATCH(DD$3,'raw Sample Amt'!$C$2:$DH$2,0))</f>
        <v>18.514099999999999</v>
      </c>
      <c r="DE9" s="92">
        <f>INDEX('raw Sample Amt'!$C$2:$DH$57,MATCH($A9,'raw Sample Amt'!$C$2:$C$57,0),MATCH(DE$3,'raw Sample Amt'!$C$2:$DH$2,0))</f>
        <v>41.108400000000003</v>
      </c>
      <c r="DF9" s="92">
        <f>INDEX('raw Sample Amt'!$C$2:$DH$57,MATCH($A9,'raw Sample Amt'!$C$2:$C$57,0),MATCH(DF$3,'raw Sample Amt'!$C$2:$DH$2,0))</f>
        <v>89.426900000000003</v>
      </c>
      <c r="DG9" s="92">
        <f>INDEX('raw Sample Amt'!$C$2:$DH$57,MATCH($A9,'raw Sample Amt'!$C$2:$C$57,0),MATCH(DG$3,'raw Sample Amt'!$C$2:$DH$2,0))</f>
        <v>181.85130000000001</v>
      </c>
      <c r="DH9" s="92">
        <f>INDEX('raw Sample Amt'!$C$2:$DH$57,MATCH($A9,'raw Sample Amt'!$C$2:$C$57,0),MATCH(DH$3,'raw Sample Amt'!$C$2:$DH$2,0))</f>
        <v>542.09029999999996</v>
      </c>
      <c r="DI9" s="92">
        <f>INDEX('raw Sample Amt'!$C$2:$DH$57,MATCH($A9,'raw Sample Amt'!$C$2:$C$57,0),MATCH(DI$3,'raw Sample Amt'!$C$2:$DH$2,0))</f>
        <v>957.84810000000004</v>
      </c>
      <c r="DJ9" s="92">
        <f>INDEX('raw Sample Amt'!$C$2:$DH$57,MATCH($A9,'raw Sample Amt'!$C$2:$C$57,0),MATCH(DJ$3,'raw Sample Amt'!$C$2:$DH$2,0))</f>
        <v>5053.3852999999999</v>
      </c>
      <c r="DK9" s="92">
        <f>INDEX('raw Sample Amt'!$C$2:$DH$57,MATCH($A9,'raw Sample Amt'!$C$2:$C$57,0),MATCH(DK$3,'raw Sample Amt'!$C$2:$DH$2,0))</f>
        <v>7282.1491999999998</v>
      </c>
      <c r="DL9" s="176">
        <v>43</v>
      </c>
      <c r="DM9" s="103" t="s">
        <v>31</v>
      </c>
      <c r="DN9" s="96" t="str">
        <f t="shared" si="3"/>
        <v>&lt; LOQ</v>
      </c>
      <c r="DO9" s="96" t="str">
        <f t="shared" si="5"/>
        <v>&lt; LOQ</v>
      </c>
      <c r="DP9" s="96" t="str">
        <f t="shared" si="6"/>
        <v>&lt; LOQ</v>
      </c>
      <c r="DQ9" s="96" t="str">
        <f t="shared" si="7"/>
        <v>&lt; LOQ</v>
      </c>
      <c r="DR9" s="96" t="str">
        <f t="shared" si="8"/>
        <v>&lt; LOQ</v>
      </c>
      <c r="DS9" s="96" t="str">
        <f t="shared" si="9"/>
        <v>&lt; LOQ</v>
      </c>
      <c r="DT9" s="96" t="str">
        <f t="shared" si="10"/>
        <v>&lt; LOQ</v>
      </c>
      <c r="DU9" s="96" t="str">
        <f t="shared" si="11"/>
        <v>&lt; LOQ</v>
      </c>
      <c r="DV9" s="96" t="str">
        <f t="shared" si="12"/>
        <v>&lt; LOQ</v>
      </c>
      <c r="DW9" s="96">
        <f t="shared" si="13"/>
        <v>89.426900000000003</v>
      </c>
      <c r="DX9" s="96">
        <f t="shared" si="14"/>
        <v>181.85130000000001</v>
      </c>
      <c r="DY9" s="96">
        <f t="shared" si="15"/>
        <v>542.09029999999996</v>
      </c>
      <c r="DZ9" s="96">
        <f t="shared" si="16"/>
        <v>957.84810000000004</v>
      </c>
      <c r="EA9" s="96">
        <f t="shared" si="17"/>
        <v>5053.3852999999999</v>
      </c>
      <c r="EB9" s="96">
        <f t="shared" si="18"/>
        <v>7282.1491999999998</v>
      </c>
      <c r="EC9" s="96" t="str">
        <f t="shared" si="19"/>
        <v>&lt; LOQ</v>
      </c>
      <c r="ED9" s="96" t="str">
        <f t="shared" si="20"/>
        <v>&lt; LOQ</v>
      </c>
      <c r="EE9" s="96" t="str">
        <f t="shared" si="21"/>
        <v>&lt; LOQ</v>
      </c>
      <c r="EF9" s="96" t="str">
        <f t="shared" si="22"/>
        <v>&lt; LOQ</v>
      </c>
      <c r="EG9" s="96">
        <f t="shared" si="23"/>
        <v>56.2605</v>
      </c>
      <c r="EH9" s="96">
        <f t="shared" si="24"/>
        <v>17597.688600000001</v>
      </c>
      <c r="EI9" s="96">
        <f t="shared" si="25"/>
        <v>298.65300000000002</v>
      </c>
      <c r="EJ9" s="96" t="str">
        <f t="shared" si="26"/>
        <v>&lt; LOQ</v>
      </c>
      <c r="EK9" s="96">
        <f t="shared" si="27"/>
        <v>700.19839999999999</v>
      </c>
      <c r="EL9" s="96">
        <f t="shared" si="28"/>
        <v>115.97</v>
      </c>
      <c r="EM9" s="96">
        <f t="shared" si="29"/>
        <v>1169.6220000000001</v>
      </c>
      <c r="EN9" s="96">
        <f t="shared" si="30"/>
        <v>788.47569999999996</v>
      </c>
      <c r="EO9" s="96">
        <f t="shared" si="31"/>
        <v>278.47300000000001</v>
      </c>
      <c r="EP9" s="96">
        <f t="shared" si="32"/>
        <v>1697.4168</v>
      </c>
      <c r="EQ9" s="96">
        <f t="shared" si="33"/>
        <v>566.47299999999996</v>
      </c>
      <c r="ER9" s="96">
        <f t="shared" si="34"/>
        <v>1468.2846999999999</v>
      </c>
      <c r="ES9" s="96">
        <f t="shared" si="35"/>
        <v>82.857500000000002</v>
      </c>
      <c r="ET9" s="96">
        <f t="shared" si="36"/>
        <v>9889.4069999999992</v>
      </c>
      <c r="EU9" s="96">
        <f t="shared" si="37"/>
        <v>17685.263900000002</v>
      </c>
      <c r="EV9" s="96">
        <f t="shared" si="38"/>
        <v>20604.721699999998</v>
      </c>
      <c r="EW9" s="96">
        <f t="shared" si="39"/>
        <v>26687.054100000001</v>
      </c>
      <c r="EX9" s="96">
        <f t="shared" si="40"/>
        <v>26566.941699999999</v>
      </c>
      <c r="EY9" s="96">
        <f t="shared" si="41"/>
        <v>50268.002699999997</v>
      </c>
      <c r="EZ9" s="96">
        <f t="shared" si="42"/>
        <v>89790.846099999995</v>
      </c>
      <c r="FA9" s="96">
        <f t="shared" si="43"/>
        <v>89418.727799999993</v>
      </c>
      <c r="FB9" s="96">
        <f t="shared" si="44"/>
        <v>161156.53039999999</v>
      </c>
      <c r="FC9" s="96">
        <f t="shared" si="45"/>
        <v>121596.02619999999</v>
      </c>
      <c r="FD9" s="96">
        <f t="shared" si="46"/>
        <v>37646.107900000003</v>
      </c>
      <c r="FE9" s="96">
        <f t="shared" si="47"/>
        <v>176774.34340000001</v>
      </c>
      <c r="FF9" s="96">
        <f t="shared" si="48"/>
        <v>167347.47399999999</v>
      </c>
      <c r="FG9" s="96">
        <f t="shared" si="49"/>
        <v>36614.967900000003</v>
      </c>
      <c r="FH9" s="96">
        <f t="shared" si="50"/>
        <v>235377.12849999999</v>
      </c>
      <c r="FI9" s="96">
        <f t="shared" si="51"/>
        <v>231638.72810000001</v>
      </c>
      <c r="FJ9" s="96" t="str">
        <f t="shared" si="52"/>
        <v>&lt; LOQ</v>
      </c>
      <c r="FK9" s="96" t="str">
        <f t="shared" si="53"/>
        <v>&lt; LOQ</v>
      </c>
      <c r="FL9" s="96" t="str">
        <f t="shared" si="54"/>
        <v>&lt; LOQ</v>
      </c>
      <c r="FM9" s="96" t="str">
        <f t="shared" si="55"/>
        <v>&lt; LOQ</v>
      </c>
      <c r="FN9" s="96" t="str">
        <f t="shared" si="56"/>
        <v>&lt; LOQ</v>
      </c>
      <c r="FO9" s="96">
        <f t="shared" si="57"/>
        <v>3522164.2434</v>
      </c>
      <c r="FP9" s="96">
        <f t="shared" si="58"/>
        <v>21519277.7029</v>
      </c>
      <c r="FQ9" s="96" t="str">
        <f t="shared" si="59"/>
        <v>&lt; LOQ</v>
      </c>
      <c r="FR9" s="96" t="str">
        <f t="shared" si="60"/>
        <v>&lt; LOQ</v>
      </c>
      <c r="FS9" s="96" t="str">
        <f t="shared" si="61"/>
        <v>&lt; LOQ</v>
      </c>
      <c r="FT9" s="96" t="str">
        <f t="shared" si="62"/>
        <v>&lt; LOQ</v>
      </c>
      <c r="FU9" s="96" t="str">
        <f t="shared" si="63"/>
        <v>&lt; LOQ</v>
      </c>
      <c r="FV9" s="96" t="str">
        <f t="shared" si="64"/>
        <v>&lt; LOQ</v>
      </c>
      <c r="FW9" s="96" t="str">
        <f t="shared" si="65"/>
        <v>&lt; LOQ</v>
      </c>
      <c r="FX9" s="96" t="str">
        <f t="shared" si="66"/>
        <v>&lt; LOQ</v>
      </c>
      <c r="FY9" s="96">
        <f t="shared" si="67"/>
        <v>115.9324</v>
      </c>
      <c r="FZ9" s="96">
        <f t="shared" si="4"/>
        <v>125.3113</v>
      </c>
      <c r="GA9" s="96">
        <f t="shared" si="1"/>
        <v>125.8289</v>
      </c>
      <c r="GB9" s="96">
        <f t="shared" si="1"/>
        <v>120.05540000000001</v>
      </c>
      <c r="GC9" s="96">
        <f t="shared" si="1"/>
        <v>139.99459999999999</v>
      </c>
      <c r="GD9" s="96">
        <f t="shared" si="1"/>
        <v>139.77070000000001</v>
      </c>
      <c r="GE9" s="96">
        <f t="shared" si="1"/>
        <v>108.1118</v>
      </c>
      <c r="GF9" s="96">
        <f t="shared" si="1"/>
        <v>168.1738</v>
      </c>
      <c r="GG9" s="96">
        <f t="shared" si="1"/>
        <v>501.03989999999999</v>
      </c>
      <c r="GH9" s="96">
        <f t="shared" si="1"/>
        <v>576.24929999999995</v>
      </c>
      <c r="GI9" s="96">
        <f t="shared" si="1"/>
        <v>408.41359999999997</v>
      </c>
      <c r="GJ9" s="96">
        <f t="shared" si="1"/>
        <v>601.56640000000004</v>
      </c>
      <c r="GK9" s="96" t="str">
        <f t="shared" si="1"/>
        <v>&lt; LOQ</v>
      </c>
      <c r="GL9" s="96" t="str">
        <f t="shared" si="1"/>
        <v>&lt; LOQ</v>
      </c>
      <c r="GM9" s="96" t="str">
        <f t="shared" si="1"/>
        <v>&lt; LOQ</v>
      </c>
      <c r="GN9" s="96" t="str">
        <f t="shared" si="1"/>
        <v>&lt; LOQ</v>
      </c>
      <c r="GO9" s="96" t="str">
        <f t="shared" si="1"/>
        <v>&lt; LOQ</v>
      </c>
      <c r="GP9" s="96">
        <f t="shared" si="1"/>
        <v>1559.0277000000001</v>
      </c>
      <c r="GQ9" s="96">
        <f t="shared" si="1"/>
        <v>16603.6505</v>
      </c>
      <c r="GR9" s="96">
        <f t="shared" si="1"/>
        <v>99908.794399999999</v>
      </c>
      <c r="GS9" s="96">
        <f t="shared" si="1"/>
        <v>196617.02069999999</v>
      </c>
      <c r="GT9" s="96" t="str">
        <f t="shared" si="1"/>
        <v>&lt; LOQ</v>
      </c>
      <c r="GU9" s="96" t="str">
        <f t="shared" si="1"/>
        <v>&lt; LOQ</v>
      </c>
      <c r="GV9" s="96" t="str">
        <f t="shared" si="1"/>
        <v>&lt; LOQ</v>
      </c>
      <c r="GW9" s="96" t="str">
        <f t="shared" si="1"/>
        <v>&lt; LOQ</v>
      </c>
      <c r="GX9" s="96">
        <f t="shared" si="1"/>
        <v>158.17269999999999</v>
      </c>
      <c r="GY9" s="96">
        <f t="shared" si="1"/>
        <v>1048.6660999999999</v>
      </c>
      <c r="GZ9" s="96">
        <f t="shared" si="1"/>
        <v>4287.3998000000001</v>
      </c>
      <c r="HA9" s="96">
        <f t="shared" si="1"/>
        <v>42534.638599999998</v>
      </c>
      <c r="HB9" s="96" t="str">
        <f t="shared" si="1"/>
        <v>&lt; LOQ</v>
      </c>
      <c r="HC9" s="96" t="str">
        <f t="shared" si="1"/>
        <v>&lt; LOQ</v>
      </c>
      <c r="HD9" s="96" t="str">
        <f t="shared" si="1"/>
        <v>&lt; LOQ</v>
      </c>
      <c r="HE9" s="96" t="str">
        <f t="shared" si="1"/>
        <v>&lt; LOQ</v>
      </c>
      <c r="HF9" s="96" t="str">
        <f t="shared" si="1"/>
        <v>&lt; LOQ</v>
      </c>
      <c r="HG9" s="96" t="str">
        <f t="shared" si="1"/>
        <v>&lt; LOQ</v>
      </c>
      <c r="HH9" s="96" t="str">
        <f t="shared" si="1"/>
        <v>&lt; LOQ</v>
      </c>
      <c r="HI9" s="96" t="str">
        <f t="shared" si="1"/>
        <v>&lt; LOQ</v>
      </c>
      <c r="HJ9" s="96" t="str">
        <f t="shared" si="1"/>
        <v>&lt; LOQ</v>
      </c>
      <c r="HK9" s="96" t="str">
        <f t="shared" si="1"/>
        <v>&lt; LOQ</v>
      </c>
      <c r="HL9" s="96">
        <f t="shared" si="1"/>
        <v>89.426900000000003</v>
      </c>
      <c r="HM9" s="96">
        <f t="shared" si="1"/>
        <v>181.85130000000001</v>
      </c>
      <c r="HN9" s="96">
        <f t="shared" si="1"/>
        <v>542.09029999999996</v>
      </c>
      <c r="HO9" s="96">
        <f t="shared" ref="HO9:HO57" si="68">IF(DI9&lt;$DL9,"&lt; LOQ",IF($C9="Yes",DI9, DI9/($G9/100)))</f>
        <v>957.84810000000004</v>
      </c>
      <c r="HP9" s="96">
        <f t="shared" ref="HP9:HP57" si="69">IF(DJ9&lt;$DL9,"&lt; LOQ",IF($C9="Yes",DJ9, DJ9/($G9/100)))</f>
        <v>5053.3852999999999</v>
      </c>
      <c r="HQ9" s="96">
        <f t="shared" ref="HQ9:HQ57" si="70">IF(DK9&lt;$DL9,"&lt; LOQ",IF($C9="Yes",DK9, DK9/($G9/100)))</f>
        <v>7282.1491999999998</v>
      </c>
    </row>
    <row r="10" spans="1:225" ht="15" x14ac:dyDescent="0.25">
      <c r="A10" s="103" t="s">
        <v>34</v>
      </c>
      <c r="C10" s="13" t="str">
        <f>LOOKUP(A10,Auswertung_Sequence!$A$6:$A$60,Auswertung_Sequence!$E$6:$E$60)</f>
        <v>Yes</v>
      </c>
      <c r="D10" s="13">
        <f>LOOKUP(A10,Auswertung_Sequence!$A$6:$A$60,Auswertung_Sequence!$I$6:$I$60)</f>
        <v>10</v>
      </c>
      <c r="E10" s="171">
        <f>IF($C10="Yes",VLOOKUP($A10,Matrixfaktor_ISTD!A$4:DG$57,111,FALSE),VLOOKUP($A10,Matrixfaktor!A$4:AE$57,31,FALSE))</f>
        <v>7.7147677922923902E-2</v>
      </c>
      <c r="F10" s="92">
        <f t="shared" si="2"/>
        <v>129.6215293737126</v>
      </c>
      <c r="G10" s="92" t="e">
        <f>LOOKUP(A10,'Relative recovery'!$A$4:$A$7,'Relative recovery'!$Q$4:$Q$7)</f>
        <v>#N/A</v>
      </c>
      <c r="H10" s="92">
        <f>INDEX('raw Sample Amt'!$C$2:$DH$57,MATCH($A10,'raw Sample Amt'!$C$2:$C$57,0),MATCH(H$3,'raw Sample Amt'!$C$2:$DH$2,0))</f>
        <v>0</v>
      </c>
      <c r="I10" s="92">
        <f>INDEX('raw Sample Amt'!$C$2:$DH$57,MATCH($A10,'raw Sample Amt'!$C$2:$C$57,0),MATCH(I$3,'raw Sample Amt'!$C$2:$DH$2,0))</f>
        <v>0</v>
      </c>
      <c r="J10" s="92">
        <f>INDEX('raw Sample Amt'!$C$2:$DH$57,MATCH($A10,'raw Sample Amt'!$C$2:$C$57,0),MATCH(J$3,'raw Sample Amt'!$C$2:$DH$2,0))</f>
        <v>0</v>
      </c>
      <c r="K10" s="92">
        <f>INDEX('raw Sample Amt'!$C$2:$DH$57,MATCH($A10,'raw Sample Amt'!$C$2:$C$57,0),MATCH(K$3,'raw Sample Amt'!$C$2:$DH$2,0))</f>
        <v>0</v>
      </c>
      <c r="L10" s="92">
        <f>INDEX('raw Sample Amt'!$C$2:$DH$57,MATCH($A10,'raw Sample Amt'!$C$2:$C$57,0),MATCH(L$3,'raw Sample Amt'!$C$2:$DH$2,0))</f>
        <v>0</v>
      </c>
      <c r="M10" s="92">
        <f>INDEX('raw Sample Amt'!$C$2:$DH$57,MATCH($A10,'raw Sample Amt'!$C$2:$C$57,0),MATCH(M$3,'raw Sample Amt'!$C$2:$DH$2,0))</f>
        <v>5.8529</v>
      </c>
      <c r="N10" s="92">
        <f>INDEX('raw Sample Amt'!$C$2:$DH$57,MATCH($A10,'raw Sample Amt'!$C$2:$C$57,0),MATCH(N$3,'raw Sample Amt'!$C$2:$DH$2,0))</f>
        <v>9.2355999999999998</v>
      </c>
      <c r="O10" s="92">
        <f>INDEX('raw Sample Amt'!$C$2:$DH$57,MATCH($A10,'raw Sample Amt'!$C$2:$C$57,0),MATCH(O$3,'raw Sample Amt'!$C$2:$DH$2,0))</f>
        <v>19.339400000000001</v>
      </c>
      <c r="P10" s="92">
        <f>INDEX('raw Sample Amt'!$C$2:$DH$57,MATCH($A10,'raw Sample Amt'!$C$2:$C$57,0),MATCH(P$3,'raw Sample Amt'!$C$2:$DH$2,0))</f>
        <v>50.506500000000003</v>
      </c>
      <c r="Q10" s="92">
        <f>INDEX('raw Sample Amt'!$C$2:$DH$57,MATCH($A10,'raw Sample Amt'!$C$2:$C$57,0),MATCH(Q$3,'raw Sample Amt'!$C$2:$DH$2,0))</f>
        <v>109.1058</v>
      </c>
      <c r="R10" s="92">
        <f>INDEX('raw Sample Amt'!$C$2:$DH$57,MATCH($A10,'raw Sample Amt'!$C$2:$C$57,0),MATCH(R$3,'raw Sample Amt'!$C$2:$DH$2,0))</f>
        <v>210.28890000000001</v>
      </c>
      <c r="S10" s="92">
        <f>INDEX('raw Sample Amt'!$C$2:$DH$57,MATCH($A10,'raw Sample Amt'!$C$2:$C$57,0),MATCH(S$3,'raw Sample Amt'!$C$2:$DH$2,0))</f>
        <v>599.41010000000006</v>
      </c>
      <c r="T10" s="92">
        <f>INDEX('raw Sample Amt'!$C$2:$DH$57,MATCH($A10,'raw Sample Amt'!$C$2:$C$57,0),MATCH(T$3,'raw Sample Amt'!$C$2:$DH$2,0))</f>
        <v>1078.5443</v>
      </c>
      <c r="U10" s="92">
        <f>INDEX('raw Sample Amt'!$C$2:$DH$57,MATCH($A10,'raw Sample Amt'!$C$2:$C$57,0),MATCH(U$3,'raw Sample Amt'!$C$2:$DH$2,0))</f>
        <v>4754.6239999999998</v>
      </c>
      <c r="V10" s="92">
        <f>INDEX('raw Sample Amt'!$C$2:$DH$57,MATCH($A10,'raw Sample Amt'!$C$2:$C$57,0),MATCH(V$3,'raw Sample Amt'!$C$2:$DH$2,0))</f>
        <v>6610.5826999999999</v>
      </c>
      <c r="W10" s="92">
        <f>INDEX('raw Sample Amt'!$C$2:$DH$57,MATCH($A10,'raw Sample Amt'!$C$2:$C$57,0),MATCH(W$3,'raw Sample Amt'!$C$2:$DH$2,0))</f>
        <v>0</v>
      </c>
      <c r="X10" s="92">
        <f>INDEX('raw Sample Amt'!$C$2:$DH$57,MATCH($A10,'raw Sample Amt'!$C$2:$C$57,0),MATCH(X$3,'raw Sample Amt'!$C$2:$DH$2,0))</f>
        <v>0</v>
      </c>
      <c r="Y10" s="92">
        <f>INDEX('raw Sample Amt'!$C$2:$DH$57,MATCH($A10,'raw Sample Amt'!$C$2:$C$57,0),MATCH(Y$3,'raw Sample Amt'!$C$2:$DH$2,0))</f>
        <v>0</v>
      </c>
      <c r="Z10" s="92">
        <f>INDEX('raw Sample Amt'!$C$2:$DH$57,MATCH($A10,'raw Sample Amt'!$C$2:$C$57,0),MATCH(Z$3,'raw Sample Amt'!$C$2:$DH$2,0))</f>
        <v>0</v>
      </c>
      <c r="AA10" s="92">
        <f>INDEX('raw Sample Amt'!$C$2:$DH$57,MATCH($A10,'raw Sample Amt'!$C$2:$C$57,0),MATCH(AA$3,'raw Sample Amt'!$C$2:$DH$2,0))</f>
        <v>0</v>
      </c>
      <c r="AB10" s="92">
        <f>INDEX('raw Sample Amt'!$C$2:$DH$57,MATCH($A10,'raw Sample Amt'!$C$2:$C$57,0),MATCH(AB$3,'raw Sample Amt'!$C$2:$DH$2,0))</f>
        <v>3126.7894999999999</v>
      </c>
      <c r="AC10" s="92">
        <f>INDEX('raw Sample Amt'!$C$2:$DH$57,MATCH($A10,'raw Sample Amt'!$C$2:$C$57,0),MATCH(AC$3,'raw Sample Amt'!$C$2:$DH$2,0))</f>
        <v>0</v>
      </c>
      <c r="AD10" s="92">
        <f>INDEX('raw Sample Amt'!$C$2:$DH$57,MATCH($A10,'raw Sample Amt'!$C$2:$C$57,0),MATCH(AD$3,'raw Sample Amt'!$C$2:$DH$2,0))</f>
        <v>0</v>
      </c>
      <c r="AE10" s="92">
        <f>INDEX('raw Sample Amt'!$C$2:$DH$57,MATCH($A10,'raw Sample Amt'!$C$2:$C$57,0),MATCH(AE$3,'raw Sample Amt'!$C$2:$DH$2,0))</f>
        <v>716.51559999999995</v>
      </c>
      <c r="AF10" s="92">
        <f>INDEX('raw Sample Amt'!$C$2:$DH$57,MATCH($A10,'raw Sample Amt'!$C$2:$C$57,0),MATCH(AF$3,'raw Sample Amt'!$C$2:$DH$2,0))</f>
        <v>0</v>
      </c>
      <c r="AG10" s="92">
        <f>INDEX('raw Sample Amt'!$C$2:$DH$57,MATCH($A10,'raw Sample Amt'!$C$2:$C$57,0),MATCH(AG$3,'raw Sample Amt'!$C$2:$DH$2,0))</f>
        <v>998.14800000000002</v>
      </c>
      <c r="AH10" s="92">
        <f>INDEX('raw Sample Amt'!$C$2:$DH$57,MATCH($A10,'raw Sample Amt'!$C$2:$C$57,0),MATCH(AH$3,'raw Sample Amt'!$C$2:$DH$2,0))</f>
        <v>0</v>
      </c>
      <c r="AI10" s="92">
        <f>INDEX('raw Sample Amt'!$C$2:$DH$57,MATCH($A10,'raw Sample Amt'!$C$2:$C$57,0),MATCH(AI$3,'raw Sample Amt'!$C$2:$DH$2,0))</f>
        <v>0</v>
      </c>
      <c r="AJ10" s="92">
        <f>INDEX('raw Sample Amt'!$C$2:$DH$57,MATCH($A10,'raw Sample Amt'!$C$2:$C$57,0),MATCH(AJ$3,'raw Sample Amt'!$C$2:$DH$2,0))</f>
        <v>1261.4887000000001</v>
      </c>
      <c r="AK10" s="92">
        <f>INDEX('raw Sample Amt'!$C$2:$DH$57,MATCH($A10,'raw Sample Amt'!$C$2:$C$57,0),MATCH(AK$3,'raw Sample Amt'!$C$2:$DH$2,0))</f>
        <v>442.66669999999999</v>
      </c>
      <c r="AL10" s="92">
        <f>INDEX('raw Sample Amt'!$C$2:$DH$57,MATCH($A10,'raw Sample Amt'!$C$2:$C$57,0),MATCH(AL$3,'raw Sample Amt'!$C$2:$DH$2,0))</f>
        <v>0</v>
      </c>
      <c r="AM10" s="92">
        <f>INDEX('raw Sample Amt'!$C$2:$DH$57,MATCH($A10,'raw Sample Amt'!$C$2:$C$57,0),MATCH(AM$3,'raw Sample Amt'!$C$2:$DH$2,0))</f>
        <v>0</v>
      </c>
      <c r="AN10" s="92">
        <f>INDEX('raw Sample Amt'!$C$2:$DH$57,MATCH($A10,'raw Sample Amt'!$C$2:$C$57,0),MATCH(AN$3,'raw Sample Amt'!$C$2:$DH$2,0))</f>
        <v>8119.6208999999999</v>
      </c>
      <c r="AO10" s="92">
        <f>INDEX('raw Sample Amt'!$C$2:$DH$57,MATCH($A10,'raw Sample Amt'!$C$2:$C$57,0),MATCH(AO$3,'raw Sample Amt'!$C$2:$DH$2,0))</f>
        <v>0</v>
      </c>
      <c r="AP10" s="92">
        <f>INDEX('raw Sample Amt'!$C$2:$DH$57,MATCH($A10,'raw Sample Amt'!$C$2:$C$57,0),MATCH(AP$3,'raw Sample Amt'!$C$2:$DH$2,0))</f>
        <v>0</v>
      </c>
      <c r="AQ10" s="92">
        <f>INDEX('raw Sample Amt'!$C$2:$DH$57,MATCH($A10,'raw Sample Amt'!$C$2:$C$57,0),MATCH(AQ$3,'raw Sample Amt'!$C$2:$DH$2,0))</f>
        <v>0</v>
      </c>
      <c r="AR10" s="92">
        <f>INDEX('raw Sample Amt'!$C$2:$DH$57,MATCH($A10,'raw Sample Amt'!$C$2:$C$57,0),MATCH(AR$3,'raw Sample Amt'!$C$2:$DH$2,0))</f>
        <v>0</v>
      </c>
      <c r="AS10" s="92">
        <f>INDEX('raw Sample Amt'!$C$2:$DH$57,MATCH($A10,'raw Sample Amt'!$C$2:$C$57,0),MATCH(AS$3,'raw Sample Amt'!$C$2:$DH$2,0))</f>
        <v>0</v>
      </c>
      <c r="AT10" s="92">
        <f>INDEX('raw Sample Amt'!$C$2:$DH$57,MATCH($A10,'raw Sample Amt'!$C$2:$C$57,0),MATCH(AT$3,'raw Sample Amt'!$C$2:$DH$2,0))</f>
        <v>0</v>
      </c>
      <c r="AU10" s="92">
        <f>INDEX('raw Sample Amt'!$C$2:$DH$57,MATCH($A10,'raw Sample Amt'!$C$2:$C$57,0),MATCH(AU$3,'raw Sample Amt'!$C$2:$DH$2,0))</f>
        <v>0</v>
      </c>
      <c r="AV10" s="92">
        <f>INDEX('raw Sample Amt'!$C$2:$DH$57,MATCH($A10,'raw Sample Amt'!$C$2:$C$57,0),MATCH(AV$3,'raw Sample Amt'!$C$2:$DH$2,0))</f>
        <v>0</v>
      </c>
      <c r="AW10" s="92">
        <f>INDEX('raw Sample Amt'!$C$2:$DH$57,MATCH($A10,'raw Sample Amt'!$C$2:$C$57,0),MATCH(AW$3,'raw Sample Amt'!$C$2:$DH$2,0))</f>
        <v>0</v>
      </c>
      <c r="AX10" s="92">
        <f>INDEX('raw Sample Amt'!$C$2:$DH$57,MATCH($A10,'raw Sample Amt'!$C$2:$C$57,0),MATCH(AX$3,'raw Sample Amt'!$C$2:$DH$2,0))</f>
        <v>0</v>
      </c>
      <c r="AY10" s="92">
        <f>INDEX('raw Sample Amt'!$C$2:$DH$57,MATCH($A10,'raw Sample Amt'!$C$2:$C$57,0),MATCH(AY$3,'raw Sample Amt'!$C$2:$DH$2,0))</f>
        <v>0</v>
      </c>
      <c r="AZ10" s="92">
        <f>INDEX('raw Sample Amt'!$C$2:$DH$57,MATCH($A10,'raw Sample Amt'!$C$2:$C$57,0),MATCH(AZ$3,'raw Sample Amt'!$C$2:$DH$2,0))</f>
        <v>0</v>
      </c>
      <c r="BA10" s="92">
        <f>INDEX('raw Sample Amt'!$C$2:$DH$57,MATCH($A10,'raw Sample Amt'!$C$2:$C$57,0),MATCH(BA$3,'raw Sample Amt'!$C$2:$DH$2,0))</f>
        <v>0</v>
      </c>
      <c r="BB10" s="92">
        <f>INDEX('raw Sample Amt'!$C$2:$DH$57,MATCH($A10,'raw Sample Amt'!$C$2:$C$57,0),MATCH(BB$3,'raw Sample Amt'!$C$2:$DH$2,0))</f>
        <v>0</v>
      </c>
      <c r="BC10" s="92">
        <f>INDEX('raw Sample Amt'!$C$2:$DH$57,MATCH($A10,'raw Sample Amt'!$C$2:$C$57,0),MATCH(BC$3,'raw Sample Amt'!$C$2:$DH$2,0))</f>
        <v>0</v>
      </c>
      <c r="BD10" s="92">
        <f>INDEX('raw Sample Amt'!$C$2:$DH$57,MATCH($A10,'raw Sample Amt'!$C$2:$C$57,0),MATCH(BD$3,'raw Sample Amt'!$C$2:$DH$2,0))</f>
        <v>0</v>
      </c>
      <c r="BE10" s="92">
        <f>INDEX('raw Sample Amt'!$C$2:$DH$57,MATCH($A10,'raw Sample Amt'!$C$2:$C$57,0),MATCH(BE$3,'raw Sample Amt'!$C$2:$DH$2,0))</f>
        <v>50.506500000000003</v>
      </c>
      <c r="BF10" s="92">
        <f>INDEX('raw Sample Amt'!$C$2:$DH$57,MATCH($A10,'raw Sample Amt'!$C$2:$C$57,0),MATCH(BF$3,'raw Sample Amt'!$C$2:$DH$2,0))</f>
        <v>0</v>
      </c>
      <c r="BG10" s="92">
        <f>INDEX('raw Sample Amt'!$C$2:$DH$57,MATCH($A10,'raw Sample Amt'!$C$2:$C$57,0),MATCH(BG$3,'raw Sample Amt'!$C$2:$DH$2,0))</f>
        <v>0</v>
      </c>
      <c r="BH10" s="92">
        <f>INDEX('raw Sample Amt'!$C$2:$DH$57,MATCH($A10,'raw Sample Amt'!$C$2:$C$57,0),MATCH(BH$3,'raw Sample Amt'!$C$2:$DH$2,0))</f>
        <v>0</v>
      </c>
      <c r="BI10" s="92">
        <f>INDEX('raw Sample Amt'!$C$2:$DH$57,MATCH($A10,'raw Sample Amt'!$C$2:$C$57,0),MATCH(BI$3,'raw Sample Amt'!$C$2:$DH$2,0))</f>
        <v>679245.47239999997</v>
      </c>
      <c r="BJ10" s="92">
        <f>INDEX('raw Sample Amt'!$C$2:$DH$57,MATCH($A10,'raw Sample Amt'!$C$2:$C$57,0),MATCH(BJ$3,'raw Sample Amt'!$C$2:$DH$2,0))</f>
        <v>766477.64839999995</v>
      </c>
      <c r="BK10" s="92">
        <f>INDEX('raw Sample Amt'!$C$2:$DH$57,MATCH($A10,'raw Sample Amt'!$C$2:$C$57,0),MATCH(BK$3,'raw Sample Amt'!$C$2:$DH$2,0))</f>
        <v>0</v>
      </c>
      <c r="BL10" s="92">
        <f>INDEX('raw Sample Amt'!$C$2:$DH$57,MATCH($A10,'raw Sample Amt'!$C$2:$C$57,0),MATCH(BL$3,'raw Sample Amt'!$C$2:$DH$2,0))</f>
        <v>0</v>
      </c>
      <c r="BM10" s="92">
        <f>INDEX('raw Sample Amt'!$C$2:$DH$57,MATCH($A10,'raw Sample Amt'!$C$2:$C$57,0),MATCH(BM$3,'raw Sample Amt'!$C$2:$DH$2,0))</f>
        <v>0</v>
      </c>
      <c r="BN10" s="92">
        <f>INDEX('raw Sample Amt'!$C$2:$DH$57,MATCH($A10,'raw Sample Amt'!$C$2:$C$57,0),MATCH(BN$3,'raw Sample Amt'!$C$2:$DH$2,0))</f>
        <v>0</v>
      </c>
      <c r="BO10" s="92">
        <f>INDEX('raw Sample Amt'!$C$2:$DH$57,MATCH($A10,'raw Sample Amt'!$C$2:$C$57,0),MATCH(BO$3,'raw Sample Amt'!$C$2:$DH$2,0))</f>
        <v>0</v>
      </c>
      <c r="BP10" s="92">
        <f>INDEX('raw Sample Amt'!$C$2:$DH$57,MATCH($A10,'raw Sample Amt'!$C$2:$C$57,0),MATCH(BP$3,'raw Sample Amt'!$C$2:$DH$2,0))</f>
        <v>0</v>
      </c>
      <c r="BQ10" s="92">
        <f>INDEX('raw Sample Amt'!$C$2:$DH$57,MATCH($A10,'raw Sample Amt'!$C$2:$C$57,0),MATCH(BQ$3,'raw Sample Amt'!$C$2:$DH$2,0))</f>
        <v>0</v>
      </c>
      <c r="BR10" s="92">
        <f>INDEX('raw Sample Amt'!$C$2:$DH$57,MATCH($A10,'raw Sample Amt'!$C$2:$C$57,0),MATCH(BR$3,'raw Sample Amt'!$C$2:$DH$2,0))</f>
        <v>0</v>
      </c>
      <c r="BS10" s="92">
        <f>INDEX('raw Sample Amt'!$C$2:$DH$57,MATCH($A10,'raw Sample Amt'!$C$2:$C$57,0),MATCH(BS$3,'raw Sample Amt'!$C$2:$DH$2,0))</f>
        <v>0</v>
      </c>
      <c r="BT10" s="92">
        <f>INDEX('raw Sample Amt'!$C$2:$DH$57,MATCH($A10,'raw Sample Amt'!$C$2:$C$57,0),MATCH(BT$3,'raw Sample Amt'!$C$2:$DH$2,0))</f>
        <v>0</v>
      </c>
      <c r="BU10" s="92">
        <f>INDEX('raw Sample Amt'!$C$2:$DH$57,MATCH($A10,'raw Sample Amt'!$C$2:$C$57,0),MATCH(BU$3,'raw Sample Amt'!$C$2:$DH$2,0))</f>
        <v>0</v>
      </c>
      <c r="BV10" s="92">
        <f>INDEX('raw Sample Amt'!$C$2:$DH$57,MATCH($A10,'raw Sample Amt'!$C$2:$C$57,0),MATCH(BV$3,'raw Sample Amt'!$C$2:$DH$2,0))</f>
        <v>0</v>
      </c>
      <c r="BW10" s="92">
        <f>INDEX('raw Sample Amt'!$C$2:$DH$57,MATCH($A10,'raw Sample Amt'!$C$2:$C$57,0),MATCH(BW$3,'raw Sample Amt'!$C$2:$DH$2,0))</f>
        <v>0</v>
      </c>
      <c r="BX10" s="92">
        <f>INDEX('raw Sample Amt'!$C$2:$DH$57,MATCH($A10,'raw Sample Amt'!$C$2:$C$57,0),MATCH(BX$3,'raw Sample Amt'!$C$2:$DH$2,0))</f>
        <v>0</v>
      </c>
      <c r="BY10" s="92">
        <f>INDEX('raw Sample Amt'!$C$2:$DH$57,MATCH($A10,'raw Sample Amt'!$C$2:$C$57,0),MATCH(BY$3,'raw Sample Amt'!$C$2:$DH$2,0))</f>
        <v>0</v>
      </c>
      <c r="BZ10" s="92">
        <f>INDEX('raw Sample Amt'!$C$2:$DH$57,MATCH($A10,'raw Sample Amt'!$C$2:$C$57,0),MATCH(BZ$3,'raw Sample Amt'!$C$2:$DH$2,0))</f>
        <v>0</v>
      </c>
      <c r="CA10" s="92">
        <f>INDEX('raw Sample Amt'!$C$2:$DH$57,MATCH($A10,'raw Sample Amt'!$C$2:$C$57,0),MATCH(CA$3,'raw Sample Amt'!$C$2:$DH$2,0))</f>
        <v>57.868899999999996</v>
      </c>
      <c r="CB10" s="92">
        <f>INDEX('raw Sample Amt'!$C$2:$DH$57,MATCH($A10,'raw Sample Amt'!$C$2:$C$57,0),MATCH(CB$3,'raw Sample Amt'!$C$2:$DH$2,0))</f>
        <v>51.705300000000001</v>
      </c>
      <c r="CC10" s="92">
        <f>INDEX('raw Sample Amt'!$C$2:$DH$57,MATCH($A10,'raw Sample Amt'!$C$2:$C$57,0),MATCH(CC$3,'raw Sample Amt'!$C$2:$DH$2,0))</f>
        <v>0</v>
      </c>
      <c r="CD10" s="92">
        <f>INDEX('raw Sample Amt'!$C$2:$DH$57,MATCH($A10,'raw Sample Amt'!$C$2:$C$57,0),MATCH(CD$3,'raw Sample Amt'!$C$2:$DH$2,0))</f>
        <v>59.727200000000003</v>
      </c>
      <c r="CE10" s="92">
        <f>INDEX('raw Sample Amt'!$C$2:$DH$57,MATCH($A10,'raw Sample Amt'!$C$2:$C$57,0),MATCH(CE$3,'raw Sample Amt'!$C$2:$DH$2,0))</f>
        <v>0</v>
      </c>
      <c r="CF10" s="92">
        <f>INDEX('raw Sample Amt'!$C$2:$DH$57,MATCH($A10,'raw Sample Amt'!$C$2:$C$57,0),MATCH(CF$3,'raw Sample Amt'!$C$2:$DH$2,0))</f>
        <v>50.506500000000003</v>
      </c>
      <c r="CG10" s="92">
        <f>INDEX('raw Sample Amt'!$C$2:$DH$57,MATCH($A10,'raw Sample Amt'!$C$2:$C$57,0),MATCH(CG$3,'raw Sample Amt'!$C$2:$DH$2,0))</f>
        <v>0</v>
      </c>
      <c r="CH10" s="92">
        <f>INDEX('raw Sample Amt'!$C$2:$DH$57,MATCH($A10,'raw Sample Amt'!$C$2:$C$57,0),MATCH(CH$3,'raw Sample Amt'!$C$2:$DH$2,0))</f>
        <v>0</v>
      </c>
      <c r="CI10" s="92">
        <f>INDEX('raw Sample Amt'!$C$2:$DH$57,MATCH($A10,'raw Sample Amt'!$C$2:$C$57,0),MATCH(CI$3,'raw Sample Amt'!$C$2:$DH$2,0))</f>
        <v>0</v>
      </c>
      <c r="CJ10" s="92">
        <f>INDEX('raw Sample Amt'!$C$2:$DH$57,MATCH($A10,'raw Sample Amt'!$C$2:$C$57,0),MATCH(CJ$3,'raw Sample Amt'!$C$2:$DH$2,0))</f>
        <v>723.84720000000004</v>
      </c>
      <c r="CK10" s="92">
        <f>INDEX('raw Sample Amt'!$C$2:$DH$57,MATCH($A10,'raw Sample Amt'!$C$2:$C$57,0),MATCH(CK$3,'raw Sample Amt'!$C$2:$DH$2,0))</f>
        <v>0</v>
      </c>
      <c r="CL10" s="92">
        <f>INDEX('raw Sample Amt'!$C$2:$DH$57,MATCH($A10,'raw Sample Amt'!$C$2:$C$57,0),MATCH(CL$3,'raw Sample Amt'!$C$2:$DH$2,0))</f>
        <v>0</v>
      </c>
      <c r="CM10" s="92">
        <f>INDEX('raw Sample Amt'!$C$2:$DH$57,MATCH($A10,'raw Sample Amt'!$C$2:$C$57,0),MATCH(CM$3,'raw Sample Amt'!$C$2:$DH$2,0))</f>
        <v>0</v>
      </c>
      <c r="CN10" s="92">
        <f>INDEX('raw Sample Amt'!$C$2:$DH$57,MATCH($A10,'raw Sample Amt'!$C$2:$C$57,0),MATCH(CN$3,'raw Sample Amt'!$C$2:$DH$2,0))</f>
        <v>0</v>
      </c>
      <c r="CO10" s="92">
        <f>INDEX('raw Sample Amt'!$C$2:$DH$57,MATCH($A10,'raw Sample Amt'!$C$2:$C$57,0),MATCH(CO$3,'raw Sample Amt'!$C$2:$DH$2,0))</f>
        <v>0</v>
      </c>
      <c r="CP10" s="92">
        <f>INDEX('raw Sample Amt'!$C$2:$DH$57,MATCH($A10,'raw Sample Amt'!$C$2:$C$57,0),MATCH(CP$3,'raw Sample Amt'!$C$2:$DH$2,0))</f>
        <v>0</v>
      </c>
      <c r="CQ10" s="92">
        <f>INDEX('raw Sample Amt'!$C$2:$DH$57,MATCH($A10,'raw Sample Amt'!$C$2:$C$57,0),MATCH(CQ$3,'raw Sample Amt'!$C$2:$DH$2,0))</f>
        <v>0</v>
      </c>
      <c r="CR10" s="92">
        <f>INDEX('raw Sample Amt'!$C$2:$DH$57,MATCH($A10,'raw Sample Amt'!$C$2:$C$57,0),MATCH(CR$3,'raw Sample Amt'!$C$2:$DH$2,0))</f>
        <v>189.35720000000001</v>
      </c>
      <c r="CS10" s="92">
        <f>INDEX('raw Sample Amt'!$C$2:$DH$57,MATCH($A10,'raw Sample Amt'!$C$2:$C$57,0),MATCH(CS$3,'raw Sample Amt'!$C$2:$DH$2,0))</f>
        <v>1228.8883000000001</v>
      </c>
      <c r="CT10" s="92">
        <f>INDEX('raw Sample Amt'!$C$2:$DH$57,MATCH($A10,'raw Sample Amt'!$C$2:$C$57,0),MATCH(CT$3,'raw Sample Amt'!$C$2:$DH$2,0))</f>
        <v>4130.6436000000003</v>
      </c>
      <c r="CU10" s="92">
        <f>INDEX('raw Sample Amt'!$C$2:$DH$57,MATCH($A10,'raw Sample Amt'!$C$2:$C$57,0),MATCH(CU$3,'raw Sample Amt'!$C$2:$DH$2,0))</f>
        <v>40048.742700000003</v>
      </c>
      <c r="CV10" s="92">
        <f>INDEX('raw Sample Amt'!$C$2:$DH$57,MATCH($A10,'raw Sample Amt'!$C$2:$C$57,0),MATCH(CV$3,'raw Sample Amt'!$C$2:$DH$2,0))</f>
        <v>0</v>
      </c>
      <c r="CW10" s="92">
        <f>INDEX('raw Sample Amt'!$C$2:$DH$57,MATCH($A10,'raw Sample Amt'!$C$2:$C$57,0),MATCH(CW$3,'raw Sample Amt'!$C$2:$DH$2,0))</f>
        <v>0</v>
      </c>
      <c r="CX10" s="92">
        <f>INDEX('raw Sample Amt'!$C$2:$DH$57,MATCH($A10,'raw Sample Amt'!$C$2:$C$57,0),MATCH(CX$3,'raw Sample Amt'!$C$2:$DH$2,0))</f>
        <v>0</v>
      </c>
      <c r="CY10" s="92">
        <f>INDEX('raw Sample Amt'!$C$2:$DH$57,MATCH($A10,'raw Sample Amt'!$C$2:$C$57,0),MATCH(CY$3,'raw Sample Amt'!$C$2:$DH$2,0))</f>
        <v>0</v>
      </c>
      <c r="CZ10" s="92">
        <f>INDEX('raw Sample Amt'!$C$2:$DH$57,MATCH($A10,'raw Sample Amt'!$C$2:$C$57,0),MATCH(CZ$3,'raw Sample Amt'!$C$2:$DH$2,0))</f>
        <v>0</v>
      </c>
      <c r="DA10" s="92">
        <f>INDEX('raw Sample Amt'!$C$2:$DH$57,MATCH($A10,'raw Sample Amt'!$C$2:$C$57,0),MATCH(DA$3,'raw Sample Amt'!$C$2:$DH$2,0))</f>
        <v>0</v>
      </c>
      <c r="DB10" s="92">
        <f>INDEX('raw Sample Amt'!$C$2:$DH$57,MATCH($A10,'raw Sample Amt'!$C$2:$C$57,0),MATCH(DB$3,'raw Sample Amt'!$C$2:$DH$2,0))</f>
        <v>5.8529</v>
      </c>
      <c r="DC10" s="92">
        <f>INDEX('raw Sample Amt'!$C$2:$DH$57,MATCH($A10,'raw Sample Amt'!$C$2:$C$57,0),MATCH(DC$3,'raw Sample Amt'!$C$2:$DH$2,0))</f>
        <v>9.2355999999999998</v>
      </c>
      <c r="DD10" s="92">
        <f>INDEX('raw Sample Amt'!$C$2:$DH$57,MATCH($A10,'raw Sample Amt'!$C$2:$C$57,0),MATCH(DD$3,'raw Sample Amt'!$C$2:$DH$2,0))</f>
        <v>19.339400000000001</v>
      </c>
      <c r="DE10" s="92">
        <f>INDEX('raw Sample Amt'!$C$2:$DH$57,MATCH($A10,'raw Sample Amt'!$C$2:$C$57,0),MATCH(DE$3,'raw Sample Amt'!$C$2:$DH$2,0))</f>
        <v>50.506500000000003</v>
      </c>
      <c r="DF10" s="92">
        <f>INDEX('raw Sample Amt'!$C$2:$DH$57,MATCH($A10,'raw Sample Amt'!$C$2:$C$57,0),MATCH(DF$3,'raw Sample Amt'!$C$2:$DH$2,0))</f>
        <v>109.1058</v>
      </c>
      <c r="DG10" s="92">
        <f>INDEX('raw Sample Amt'!$C$2:$DH$57,MATCH($A10,'raw Sample Amt'!$C$2:$C$57,0),MATCH(DG$3,'raw Sample Amt'!$C$2:$DH$2,0))</f>
        <v>210.28890000000001</v>
      </c>
      <c r="DH10" s="92">
        <f>INDEX('raw Sample Amt'!$C$2:$DH$57,MATCH($A10,'raw Sample Amt'!$C$2:$C$57,0),MATCH(DH$3,'raw Sample Amt'!$C$2:$DH$2,0))</f>
        <v>599.41010000000006</v>
      </c>
      <c r="DI10" s="92">
        <f>INDEX('raw Sample Amt'!$C$2:$DH$57,MATCH($A10,'raw Sample Amt'!$C$2:$C$57,0),MATCH(DI$3,'raw Sample Amt'!$C$2:$DH$2,0))</f>
        <v>1078.5443</v>
      </c>
      <c r="DJ10" s="92">
        <f>INDEX('raw Sample Amt'!$C$2:$DH$57,MATCH($A10,'raw Sample Amt'!$C$2:$C$57,0),MATCH(DJ$3,'raw Sample Amt'!$C$2:$DH$2,0))</f>
        <v>4754.6239999999998</v>
      </c>
      <c r="DK10" s="92">
        <f>INDEX('raw Sample Amt'!$C$2:$DH$57,MATCH($A10,'raw Sample Amt'!$C$2:$C$57,0),MATCH(DK$3,'raw Sample Amt'!$C$2:$DH$2,0))</f>
        <v>6610.5826999999999</v>
      </c>
      <c r="DL10" s="176">
        <v>130</v>
      </c>
      <c r="DM10" s="103" t="s">
        <v>34</v>
      </c>
      <c r="DN10" s="96" t="str">
        <f t="shared" si="3"/>
        <v>&lt; LOQ</v>
      </c>
      <c r="DO10" s="96" t="str">
        <f t="shared" si="5"/>
        <v>&lt; LOQ</v>
      </c>
      <c r="DP10" s="96" t="str">
        <f t="shared" si="6"/>
        <v>&lt; LOQ</v>
      </c>
      <c r="DQ10" s="96" t="str">
        <f t="shared" si="7"/>
        <v>&lt; LOQ</v>
      </c>
      <c r="DR10" s="96" t="str">
        <f t="shared" si="8"/>
        <v>&lt; LOQ</v>
      </c>
      <c r="DS10" s="96" t="str">
        <f t="shared" si="9"/>
        <v>&lt; LOQ</v>
      </c>
      <c r="DT10" s="96" t="str">
        <f t="shared" si="10"/>
        <v>&lt; LOQ</v>
      </c>
      <c r="DU10" s="96" t="str">
        <f t="shared" si="11"/>
        <v>&lt; LOQ</v>
      </c>
      <c r="DV10" s="96" t="str">
        <f t="shared" si="12"/>
        <v>&lt; LOQ</v>
      </c>
      <c r="DW10" s="96" t="str">
        <f t="shared" si="13"/>
        <v>&lt; LOQ</v>
      </c>
      <c r="DX10" s="96">
        <f t="shared" si="14"/>
        <v>210.28890000000001</v>
      </c>
      <c r="DY10" s="96">
        <f t="shared" si="15"/>
        <v>599.41010000000006</v>
      </c>
      <c r="DZ10" s="96">
        <f t="shared" si="16"/>
        <v>1078.5443</v>
      </c>
      <c r="EA10" s="96">
        <f t="shared" si="17"/>
        <v>4754.6239999999998</v>
      </c>
      <c r="EB10" s="96">
        <f t="shared" si="18"/>
        <v>6610.5826999999999</v>
      </c>
      <c r="EC10" s="96" t="str">
        <f t="shared" si="19"/>
        <v>&lt; LOQ</v>
      </c>
      <c r="ED10" s="96" t="str">
        <f t="shared" si="20"/>
        <v>&lt; LOQ</v>
      </c>
      <c r="EE10" s="96" t="str">
        <f t="shared" si="21"/>
        <v>&lt; LOQ</v>
      </c>
      <c r="EF10" s="96" t="str">
        <f t="shared" si="22"/>
        <v>&lt; LOQ</v>
      </c>
      <c r="EG10" s="96" t="str">
        <f t="shared" si="23"/>
        <v>&lt; LOQ</v>
      </c>
      <c r="EH10" s="96">
        <f t="shared" si="24"/>
        <v>3126.7894999999999</v>
      </c>
      <c r="EI10" s="96" t="str">
        <f t="shared" si="25"/>
        <v>&lt; LOQ</v>
      </c>
      <c r="EJ10" s="96" t="str">
        <f t="shared" si="26"/>
        <v>&lt; LOQ</v>
      </c>
      <c r="EK10" s="96">
        <f t="shared" si="27"/>
        <v>716.51559999999995</v>
      </c>
      <c r="EL10" s="96" t="str">
        <f t="shared" si="28"/>
        <v>&lt; LOQ</v>
      </c>
      <c r="EM10" s="96">
        <f t="shared" si="29"/>
        <v>998.14800000000002</v>
      </c>
      <c r="EN10" s="96" t="str">
        <f t="shared" si="30"/>
        <v>&lt; LOQ</v>
      </c>
      <c r="EO10" s="96" t="str">
        <f t="shared" si="31"/>
        <v>&lt; LOQ</v>
      </c>
      <c r="EP10" s="96">
        <f t="shared" si="32"/>
        <v>1261.4887000000001</v>
      </c>
      <c r="EQ10" s="96">
        <f t="shared" si="33"/>
        <v>442.66669999999999</v>
      </c>
      <c r="ER10" s="96" t="str">
        <f t="shared" si="34"/>
        <v>&lt; LOQ</v>
      </c>
      <c r="ES10" s="96" t="str">
        <f t="shared" si="35"/>
        <v>&lt; LOQ</v>
      </c>
      <c r="ET10" s="96">
        <f t="shared" si="36"/>
        <v>8119.6208999999999</v>
      </c>
      <c r="EU10" s="96" t="str">
        <f t="shared" si="37"/>
        <v>&lt; LOQ</v>
      </c>
      <c r="EV10" s="96" t="str">
        <f t="shared" si="38"/>
        <v>&lt; LOQ</v>
      </c>
      <c r="EW10" s="96" t="str">
        <f t="shared" si="39"/>
        <v>&lt; LOQ</v>
      </c>
      <c r="EX10" s="96" t="str">
        <f t="shared" si="40"/>
        <v>&lt; LOQ</v>
      </c>
      <c r="EY10" s="96" t="str">
        <f t="shared" si="41"/>
        <v>&lt; LOQ</v>
      </c>
      <c r="EZ10" s="96" t="str">
        <f t="shared" si="42"/>
        <v>&lt; LOQ</v>
      </c>
      <c r="FA10" s="96" t="str">
        <f t="shared" si="43"/>
        <v>&lt; LOQ</v>
      </c>
      <c r="FB10" s="96" t="str">
        <f t="shared" si="44"/>
        <v>&lt; LOQ</v>
      </c>
      <c r="FC10" s="96" t="str">
        <f t="shared" si="45"/>
        <v>&lt; LOQ</v>
      </c>
      <c r="FD10" s="96" t="str">
        <f t="shared" si="46"/>
        <v>&lt; LOQ</v>
      </c>
      <c r="FE10" s="96" t="str">
        <f t="shared" si="47"/>
        <v>&lt; LOQ</v>
      </c>
      <c r="FF10" s="96" t="str">
        <f t="shared" si="48"/>
        <v>&lt; LOQ</v>
      </c>
      <c r="FG10" s="96" t="str">
        <f t="shared" si="49"/>
        <v>&lt; LOQ</v>
      </c>
      <c r="FH10" s="96" t="str">
        <f t="shared" si="50"/>
        <v>&lt; LOQ</v>
      </c>
      <c r="FI10" s="96" t="str">
        <f t="shared" si="51"/>
        <v>&lt; LOQ</v>
      </c>
      <c r="FJ10" s="96" t="str">
        <f t="shared" si="52"/>
        <v>&lt; LOQ</v>
      </c>
      <c r="FK10" s="96" t="str">
        <f t="shared" si="53"/>
        <v>&lt; LOQ</v>
      </c>
      <c r="FL10" s="96" t="str">
        <f t="shared" si="54"/>
        <v>&lt; LOQ</v>
      </c>
      <c r="FM10" s="96" t="str">
        <f t="shared" si="55"/>
        <v>&lt; LOQ</v>
      </c>
      <c r="FN10" s="96" t="str">
        <f t="shared" si="56"/>
        <v>&lt; LOQ</v>
      </c>
      <c r="FO10" s="96">
        <f t="shared" si="57"/>
        <v>679245.47239999997</v>
      </c>
      <c r="FP10" s="96">
        <f t="shared" si="58"/>
        <v>766477.64839999995</v>
      </c>
      <c r="FQ10" s="96" t="str">
        <f t="shared" si="59"/>
        <v>&lt; LOQ</v>
      </c>
      <c r="FR10" s="96" t="str">
        <f t="shared" si="60"/>
        <v>&lt; LOQ</v>
      </c>
      <c r="FS10" s="96" t="str">
        <f t="shared" si="61"/>
        <v>&lt; LOQ</v>
      </c>
      <c r="FT10" s="96" t="str">
        <f t="shared" si="62"/>
        <v>&lt; LOQ</v>
      </c>
      <c r="FU10" s="96" t="str">
        <f t="shared" si="63"/>
        <v>&lt; LOQ</v>
      </c>
      <c r="FV10" s="96" t="str">
        <f t="shared" si="64"/>
        <v>&lt; LOQ</v>
      </c>
      <c r="FW10" s="96" t="str">
        <f t="shared" si="65"/>
        <v>&lt; LOQ</v>
      </c>
      <c r="FX10" s="96" t="str">
        <f t="shared" si="66"/>
        <v>&lt; LOQ</v>
      </c>
      <c r="FY10" s="96" t="str">
        <f t="shared" si="67"/>
        <v>&lt; LOQ</v>
      </c>
      <c r="FZ10" s="96" t="str">
        <f t="shared" si="4"/>
        <v>&lt; LOQ</v>
      </c>
      <c r="GA10" s="96" t="str">
        <f t="shared" ref="GA10:GA57" si="71">IF(BU10&lt;$DL10,"&lt; LOQ",IF($C10="Yes",BU10, BU10/($G10/100)))</f>
        <v>&lt; LOQ</v>
      </c>
      <c r="GB10" s="96" t="str">
        <f t="shared" ref="GB10:GB57" si="72">IF(BV10&lt;$DL10,"&lt; LOQ",IF($C10="Yes",BV10, BV10/($G10/100)))</f>
        <v>&lt; LOQ</v>
      </c>
      <c r="GC10" s="96" t="str">
        <f t="shared" ref="GC10:GC57" si="73">IF(BW10&lt;$DL10,"&lt; LOQ",IF($C10="Yes",BW10, BW10/($G10/100)))</f>
        <v>&lt; LOQ</v>
      </c>
      <c r="GD10" s="96" t="str">
        <f t="shared" ref="GD10:GD57" si="74">IF(BX10&lt;$DL10,"&lt; LOQ",IF($C10="Yes",BX10, BX10/($G10/100)))</f>
        <v>&lt; LOQ</v>
      </c>
      <c r="GE10" s="96" t="str">
        <f t="shared" ref="GE10:GE57" si="75">IF(BY10&lt;$DL10,"&lt; LOQ",IF($C10="Yes",BY10, BY10/($G10/100)))</f>
        <v>&lt; LOQ</v>
      </c>
      <c r="GF10" s="96" t="str">
        <f t="shared" ref="GF10:GF57" si="76">IF(BZ10&lt;$DL10,"&lt; LOQ",IF($C10="Yes",BZ10, BZ10/($G10/100)))</f>
        <v>&lt; LOQ</v>
      </c>
      <c r="GG10" s="96" t="str">
        <f t="shared" ref="GG10:GG57" si="77">IF(CA10&lt;$DL10,"&lt; LOQ",IF($C10="Yes",CA10, CA10/($G10/100)))</f>
        <v>&lt; LOQ</v>
      </c>
      <c r="GH10" s="96" t="str">
        <f t="shared" ref="GH10:GH57" si="78">IF(CB10&lt;$DL10,"&lt; LOQ",IF($C10="Yes",CB10, CB10/($G10/100)))</f>
        <v>&lt; LOQ</v>
      </c>
      <c r="GI10" s="96" t="str">
        <f t="shared" ref="GI10:GI57" si="79">IF(CC10&lt;$DL10,"&lt; LOQ",IF($C10="Yes",CC10, CC10/($G10/100)))</f>
        <v>&lt; LOQ</v>
      </c>
      <c r="GJ10" s="96" t="str">
        <f t="shared" ref="GJ10:GJ57" si="80">IF(CD10&lt;$DL10,"&lt; LOQ",IF($C10="Yes",CD10, CD10/($G10/100)))</f>
        <v>&lt; LOQ</v>
      </c>
      <c r="GK10" s="96" t="str">
        <f t="shared" ref="GK10:GK57" si="81">IF(CE10&lt;$DL10,"&lt; LOQ",IF($C10="Yes",CE10, CE10/($G10/100)))</f>
        <v>&lt; LOQ</v>
      </c>
      <c r="GL10" s="96" t="str">
        <f t="shared" ref="GL10:GL57" si="82">IF(CF10&lt;$DL10,"&lt; LOQ",IF($C10="Yes",CF10, CF10/($G10/100)))</f>
        <v>&lt; LOQ</v>
      </c>
      <c r="GM10" s="96" t="str">
        <f t="shared" ref="GM10:GM57" si="83">IF(CG10&lt;$DL10,"&lt; LOQ",IF($C10="Yes",CG10, CG10/($G10/100)))</f>
        <v>&lt; LOQ</v>
      </c>
      <c r="GN10" s="96" t="str">
        <f t="shared" ref="GN10:GN57" si="84">IF(CH10&lt;$DL10,"&lt; LOQ",IF($C10="Yes",CH10, CH10/($G10/100)))</f>
        <v>&lt; LOQ</v>
      </c>
      <c r="GO10" s="96" t="str">
        <f t="shared" ref="GO10:GO57" si="85">IF(CI10&lt;$DL10,"&lt; LOQ",IF($C10="Yes",CI10, CI10/($G10/100)))</f>
        <v>&lt; LOQ</v>
      </c>
      <c r="GP10" s="96">
        <f t="shared" ref="GP10:GP57" si="86">IF(CJ10&lt;$DL10,"&lt; LOQ",IF($C10="Yes",CJ10, CJ10/($G10/100)))</f>
        <v>723.84720000000004</v>
      </c>
      <c r="GQ10" s="96" t="str">
        <f t="shared" ref="GQ10:GQ57" si="87">IF(CK10&lt;$DL10,"&lt; LOQ",IF($C10="Yes",CK10, CK10/($G10/100)))</f>
        <v>&lt; LOQ</v>
      </c>
      <c r="GR10" s="96" t="str">
        <f t="shared" ref="GR10:GR57" si="88">IF(CL10&lt;$DL10,"&lt; LOQ",IF($C10="Yes",CL10, CL10/($G10/100)))</f>
        <v>&lt; LOQ</v>
      </c>
      <c r="GS10" s="96" t="str">
        <f t="shared" ref="GS10:GS57" si="89">IF(CM10&lt;$DL10,"&lt; LOQ",IF($C10="Yes",CM10, CM10/($G10/100)))</f>
        <v>&lt; LOQ</v>
      </c>
      <c r="GT10" s="96" t="str">
        <f t="shared" ref="GT10:GT57" si="90">IF(CN10&lt;$DL10,"&lt; LOQ",IF($C10="Yes",CN10, CN10/($G10/100)))</f>
        <v>&lt; LOQ</v>
      </c>
      <c r="GU10" s="96" t="str">
        <f t="shared" ref="GU10:GU57" si="91">IF(CO10&lt;$DL10,"&lt; LOQ",IF($C10="Yes",CO10, CO10/($G10/100)))</f>
        <v>&lt; LOQ</v>
      </c>
      <c r="GV10" s="96" t="str">
        <f t="shared" ref="GV10:GV57" si="92">IF(CP10&lt;$DL10,"&lt; LOQ",IF($C10="Yes",CP10, CP10/($G10/100)))</f>
        <v>&lt; LOQ</v>
      </c>
      <c r="GW10" s="96" t="str">
        <f t="shared" ref="GW10:GW57" si="93">IF(CQ10&lt;$DL10,"&lt; LOQ",IF($C10="Yes",CQ10, CQ10/($G10/100)))</f>
        <v>&lt; LOQ</v>
      </c>
      <c r="GX10" s="96">
        <f t="shared" ref="GX10:GX57" si="94">IF(CR10&lt;$DL10,"&lt; LOQ",IF($C10="Yes",CR10, CR10/($G10/100)))</f>
        <v>189.35720000000001</v>
      </c>
      <c r="GY10" s="96">
        <f t="shared" ref="GY10:GY57" si="95">IF(CS10&lt;$DL10,"&lt; LOQ",IF($C10="Yes",CS10, CS10/($G10/100)))</f>
        <v>1228.8883000000001</v>
      </c>
      <c r="GZ10" s="96">
        <f t="shared" ref="GZ10:GZ57" si="96">IF(CT10&lt;$DL10,"&lt; LOQ",IF($C10="Yes",CT10, CT10/($G10/100)))</f>
        <v>4130.6436000000003</v>
      </c>
      <c r="HA10" s="96">
        <f t="shared" ref="HA10:HA57" si="97">IF(CU10&lt;$DL10,"&lt; LOQ",IF($C10="Yes",CU10, CU10/($G10/100)))</f>
        <v>40048.742700000003</v>
      </c>
      <c r="HB10" s="96" t="str">
        <f t="shared" ref="HB10:HB57" si="98">IF(CV10&lt;$DL10,"&lt; LOQ",IF($C10="Yes",CV10, CV10/($G10/100)))</f>
        <v>&lt; LOQ</v>
      </c>
      <c r="HC10" s="96" t="str">
        <f t="shared" ref="HC10:HC57" si="99">IF(CW10&lt;$DL10,"&lt; LOQ",IF($C10="Yes",CW10, CW10/($G10/100)))</f>
        <v>&lt; LOQ</v>
      </c>
      <c r="HD10" s="96" t="str">
        <f t="shared" ref="HD10:HD57" si="100">IF(CX10&lt;$DL10,"&lt; LOQ",IF($C10="Yes",CX10, CX10/($G10/100)))</f>
        <v>&lt; LOQ</v>
      </c>
      <c r="HE10" s="96" t="str">
        <f t="shared" ref="HE10:HE57" si="101">IF(CY10&lt;$DL10,"&lt; LOQ",IF($C10="Yes",CY10, CY10/($G10/100)))</f>
        <v>&lt; LOQ</v>
      </c>
      <c r="HF10" s="96" t="str">
        <f t="shared" ref="HF10:HF57" si="102">IF(CZ10&lt;$DL10,"&lt; LOQ",IF($C10="Yes",CZ10, CZ10/($G10/100)))</f>
        <v>&lt; LOQ</v>
      </c>
      <c r="HG10" s="96" t="str">
        <f t="shared" ref="HG10:HG57" si="103">IF(DA10&lt;$DL10,"&lt; LOQ",IF($C10="Yes",DA10, DA10/($G10/100)))</f>
        <v>&lt; LOQ</v>
      </c>
      <c r="HH10" s="96" t="str">
        <f t="shared" ref="HH10:HH57" si="104">IF(DB10&lt;$DL10,"&lt; LOQ",IF($C10="Yes",DB10, DB10/($G10/100)))</f>
        <v>&lt; LOQ</v>
      </c>
      <c r="HI10" s="96" t="str">
        <f t="shared" ref="HI10:HI57" si="105">IF(DC10&lt;$DL10,"&lt; LOQ",IF($C10="Yes",DC10, DC10/($G10/100)))</f>
        <v>&lt; LOQ</v>
      </c>
      <c r="HJ10" s="96" t="str">
        <f t="shared" ref="HJ10:HJ57" si="106">IF(DD10&lt;$DL10,"&lt; LOQ",IF($C10="Yes",DD10, DD10/($G10/100)))</f>
        <v>&lt; LOQ</v>
      </c>
      <c r="HK10" s="96" t="str">
        <f t="shared" ref="HK10:HK57" si="107">IF(DE10&lt;$DL10,"&lt; LOQ",IF($C10="Yes",DE10, DE10/($G10/100)))</f>
        <v>&lt; LOQ</v>
      </c>
      <c r="HL10" s="96" t="str">
        <f t="shared" ref="HL10:HL57" si="108">IF(DF10&lt;$DL10,"&lt; LOQ",IF($C10="Yes",DF10, DF10/($G10/100)))</f>
        <v>&lt; LOQ</v>
      </c>
      <c r="HM10" s="96">
        <f t="shared" ref="HM10:HM57" si="109">IF(DG10&lt;$DL10,"&lt; LOQ",IF($C10="Yes",DG10, DG10/($G10/100)))</f>
        <v>210.28890000000001</v>
      </c>
      <c r="HN10" s="96">
        <f t="shared" ref="HN10:HN57" si="110">IF(DH10&lt;$DL10,"&lt; LOQ",IF($C10="Yes",DH10, DH10/($G10/100)))</f>
        <v>599.41010000000006</v>
      </c>
      <c r="HO10" s="96">
        <f t="shared" si="68"/>
        <v>1078.5443</v>
      </c>
      <c r="HP10" s="96">
        <f t="shared" si="69"/>
        <v>4754.6239999999998</v>
      </c>
      <c r="HQ10" s="96">
        <f t="shared" si="70"/>
        <v>6610.5826999999999</v>
      </c>
    </row>
    <row r="11" spans="1:225" ht="15" x14ac:dyDescent="0.25">
      <c r="A11" s="103" t="s">
        <v>5</v>
      </c>
      <c r="C11" s="13" t="str">
        <f>LOOKUP(A11,Auswertung_Sequence!$A$6:$A$60,Auswertung_Sequence!$E$6:$E$60)</f>
        <v>Yes</v>
      </c>
      <c r="D11" s="13">
        <f>LOOKUP(A11,Auswertung_Sequence!$A$6:$A$60,Auswertung_Sequence!$I$6:$I$60)</f>
        <v>100</v>
      </c>
      <c r="E11" s="171">
        <f>IF($C11="Yes",VLOOKUP($A11,Matrixfaktor_ISTD!A$4:DG$57,111,FALSE),VLOOKUP($A11,Matrixfaktor!A$4:AE$57,31,FALSE))</f>
        <v>2.7880582020060322E-2</v>
      </c>
      <c r="F11" s="92">
        <f t="shared" si="2"/>
        <v>3586.7256977651732</v>
      </c>
      <c r="G11" s="92" t="e">
        <f>LOOKUP(A11,'Relative recovery'!$A$4:$A$7,'Relative recovery'!$Q$4:$Q$7)</f>
        <v>#N/A</v>
      </c>
      <c r="H11" s="92">
        <f>INDEX('raw Sample Amt'!$C$2:$DH$57,MATCH($A11,'raw Sample Amt'!$C$2:$C$57,0),MATCH(H$3,'raw Sample Amt'!$C$2:$DH$2,0))</f>
        <v>0</v>
      </c>
      <c r="I11" s="92">
        <f>INDEX('raw Sample Amt'!$C$2:$DH$57,MATCH($A11,'raw Sample Amt'!$C$2:$C$57,0),MATCH(I$3,'raw Sample Amt'!$C$2:$DH$2,0))</f>
        <v>0</v>
      </c>
      <c r="J11" s="92">
        <f>INDEX('raw Sample Amt'!$C$2:$DH$57,MATCH($A11,'raw Sample Amt'!$C$2:$C$57,0),MATCH(J$3,'raw Sample Amt'!$C$2:$DH$2,0))</f>
        <v>26.473199999999999</v>
      </c>
      <c r="K11" s="92">
        <f>INDEX('raw Sample Amt'!$C$2:$DH$57,MATCH($A11,'raw Sample Amt'!$C$2:$C$57,0),MATCH(K$3,'raw Sample Amt'!$C$2:$DH$2,0))</f>
        <v>0</v>
      </c>
      <c r="L11" s="92">
        <f>INDEX('raw Sample Amt'!$C$2:$DH$57,MATCH($A11,'raw Sample Amt'!$C$2:$C$57,0),MATCH(L$3,'raw Sample Amt'!$C$2:$DH$2,0))</f>
        <v>0</v>
      </c>
      <c r="M11" s="92">
        <f>INDEX('raw Sample Amt'!$C$2:$DH$57,MATCH($A11,'raw Sample Amt'!$C$2:$C$57,0),MATCH(M$3,'raw Sample Amt'!$C$2:$DH$2,0))</f>
        <v>0</v>
      </c>
      <c r="N11" s="92">
        <f>INDEX('raw Sample Amt'!$C$2:$DH$57,MATCH($A11,'raw Sample Amt'!$C$2:$C$57,0),MATCH(N$3,'raw Sample Amt'!$C$2:$DH$2,0))</f>
        <v>0</v>
      </c>
      <c r="O11" s="92">
        <f>INDEX('raw Sample Amt'!$C$2:$DH$57,MATCH($A11,'raw Sample Amt'!$C$2:$C$57,0),MATCH(O$3,'raw Sample Amt'!$C$2:$DH$2,0))</f>
        <v>0</v>
      </c>
      <c r="P11" s="92">
        <f>INDEX('raw Sample Amt'!$C$2:$DH$57,MATCH($A11,'raw Sample Amt'!$C$2:$C$57,0),MATCH(P$3,'raw Sample Amt'!$C$2:$DH$2,0))</f>
        <v>43.827500000000001</v>
      </c>
      <c r="Q11" s="92">
        <f>INDEX('raw Sample Amt'!$C$2:$DH$57,MATCH($A11,'raw Sample Amt'!$C$2:$C$57,0),MATCH(Q$3,'raw Sample Amt'!$C$2:$DH$2,0))</f>
        <v>98.229799999999997</v>
      </c>
      <c r="R11" s="92">
        <f>INDEX('raw Sample Amt'!$C$2:$DH$57,MATCH($A11,'raw Sample Amt'!$C$2:$C$57,0),MATCH(R$3,'raw Sample Amt'!$C$2:$DH$2,0))</f>
        <v>194.52590000000001</v>
      </c>
      <c r="S11" s="92">
        <f>INDEX('raw Sample Amt'!$C$2:$DH$57,MATCH($A11,'raw Sample Amt'!$C$2:$C$57,0),MATCH(S$3,'raw Sample Amt'!$C$2:$DH$2,0))</f>
        <v>578.59569999999997</v>
      </c>
      <c r="T11" s="92">
        <f>INDEX('raw Sample Amt'!$C$2:$DH$57,MATCH($A11,'raw Sample Amt'!$C$2:$C$57,0),MATCH(T$3,'raw Sample Amt'!$C$2:$DH$2,0))</f>
        <v>1021.4895</v>
      </c>
      <c r="U11" s="92">
        <f>INDEX('raw Sample Amt'!$C$2:$DH$57,MATCH($A11,'raw Sample Amt'!$C$2:$C$57,0),MATCH(U$3,'raw Sample Amt'!$C$2:$DH$2,0))</f>
        <v>5154.4354999999996</v>
      </c>
      <c r="V11" s="92">
        <f>INDEX('raw Sample Amt'!$C$2:$DH$57,MATCH($A11,'raw Sample Amt'!$C$2:$C$57,0),MATCH(V$3,'raw Sample Amt'!$C$2:$DH$2,0))</f>
        <v>7220.9432999999999</v>
      </c>
      <c r="W11" s="92">
        <f>INDEX('raw Sample Amt'!$C$2:$DH$57,MATCH($A11,'raw Sample Amt'!$C$2:$C$57,0),MATCH(W$3,'raw Sample Amt'!$C$2:$DH$2,0))</f>
        <v>0</v>
      </c>
      <c r="X11" s="92">
        <f>INDEX('raw Sample Amt'!$C$2:$DH$57,MATCH($A11,'raw Sample Amt'!$C$2:$C$57,0),MATCH(X$3,'raw Sample Amt'!$C$2:$DH$2,0))</f>
        <v>0</v>
      </c>
      <c r="Y11" s="92">
        <f>INDEX('raw Sample Amt'!$C$2:$DH$57,MATCH($A11,'raw Sample Amt'!$C$2:$C$57,0),MATCH(Y$3,'raw Sample Amt'!$C$2:$DH$2,0))</f>
        <v>0</v>
      </c>
      <c r="Z11" s="92">
        <f>INDEX('raw Sample Amt'!$C$2:$DH$57,MATCH($A11,'raw Sample Amt'!$C$2:$C$57,0),MATCH(Z$3,'raw Sample Amt'!$C$2:$DH$2,0))</f>
        <v>26.473199999999999</v>
      </c>
      <c r="AA11" s="92">
        <f>INDEX('raw Sample Amt'!$C$2:$DH$57,MATCH($A11,'raw Sample Amt'!$C$2:$C$57,0),MATCH(AA$3,'raw Sample Amt'!$C$2:$DH$2,0))</f>
        <v>2935.3962000000001</v>
      </c>
      <c r="AB11" s="92">
        <f>INDEX('raw Sample Amt'!$C$2:$DH$57,MATCH($A11,'raw Sample Amt'!$C$2:$C$57,0),MATCH(AB$3,'raw Sample Amt'!$C$2:$DH$2,0))</f>
        <v>4432.7389999999996</v>
      </c>
      <c r="AC11" s="92">
        <f>INDEX('raw Sample Amt'!$C$2:$DH$57,MATCH($A11,'raw Sample Amt'!$C$2:$C$57,0),MATCH(AC$3,'raw Sample Amt'!$C$2:$DH$2,0))</f>
        <v>1975.848</v>
      </c>
      <c r="AD11" s="92">
        <f>INDEX('raw Sample Amt'!$C$2:$DH$57,MATCH($A11,'raw Sample Amt'!$C$2:$C$57,0),MATCH(AD$3,'raw Sample Amt'!$C$2:$DH$2,0))</f>
        <v>3415.5702999999999</v>
      </c>
      <c r="AE11" s="92">
        <f>INDEX('raw Sample Amt'!$C$2:$DH$57,MATCH($A11,'raw Sample Amt'!$C$2:$C$57,0),MATCH(AE$3,'raw Sample Amt'!$C$2:$DH$2,0))</f>
        <v>497087.90620000003</v>
      </c>
      <c r="AF11" s="92">
        <f>INDEX('raw Sample Amt'!$C$2:$DH$57,MATCH($A11,'raw Sample Amt'!$C$2:$C$57,0),MATCH(AF$3,'raw Sample Amt'!$C$2:$DH$2,0))</f>
        <v>420234.2268</v>
      </c>
      <c r="AG11" s="92">
        <f>INDEX('raw Sample Amt'!$C$2:$DH$57,MATCH($A11,'raw Sample Amt'!$C$2:$C$57,0),MATCH(AG$3,'raw Sample Amt'!$C$2:$DH$2,0))</f>
        <v>63437.300900000002</v>
      </c>
      <c r="AH11" s="92">
        <f>INDEX('raw Sample Amt'!$C$2:$DH$57,MATCH($A11,'raw Sample Amt'!$C$2:$C$57,0),MATCH(AH$3,'raw Sample Amt'!$C$2:$DH$2,0))</f>
        <v>533852.30240000004</v>
      </c>
      <c r="AI11" s="92">
        <f>INDEX('raw Sample Amt'!$C$2:$DH$57,MATCH($A11,'raw Sample Amt'!$C$2:$C$57,0),MATCH(AI$3,'raw Sample Amt'!$C$2:$DH$2,0))</f>
        <v>446544.67810000002</v>
      </c>
      <c r="AJ11" s="92">
        <f>INDEX('raw Sample Amt'!$C$2:$DH$57,MATCH($A11,'raw Sample Amt'!$C$2:$C$57,0),MATCH(AJ$3,'raw Sample Amt'!$C$2:$DH$2,0))</f>
        <v>55491.925999999999</v>
      </c>
      <c r="AK11" s="92">
        <f>INDEX('raw Sample Amt'!$C$2:$DH$57,MATCH($A11,'raw Sample Amt'!$C$2:$C$57,0),MATCH(AK$3,'raw Sample Amt'!$C$2:$DH$2,0))</f>
        <v>291585.783</v>
      </c>
      <c r="AL11" s="92">
        <f>INDEX('raw Sample Amt'!$C$2:$DH$57,MATCH($A11,'raw Sample Amt'!$C$2:$C$57,0),MATCH(AL$3,'raw Sample Amt'!$C$2:$DH$2,0))</f>
        <v>530803.93440000003</v>
      </c>
      <c r="AM11" s="92">
        <f>INDEX('raw Sample Amt'!$C$2:$DH$57,MATCH($A11,'raw Sample Amt'!$C$2:$C$57,0),MATCH(AM$3,'raw Sample Amt'!$C$2:$DH$2,0))</f>
        <v>519678.20250000001</v>
      </c>
      <c r="AN11" s="92">
        <f>INDEX('raw Sample Amt'!$C$2:$DH$57,MATCH($A11,'raw Sample Amt'!$C$2:$C$57,0),MATCH(AN$3,'raw Sample Amt'!$C$2:$DH$2,0))</f>
        <v>577854.17350000003</v>
      </c>
      <c r="AO11" s="92">
        <f>INDEX('raw Sample Amt'!$C$2:$DH$57,MATCH($A11,'raw Sample Amt'!$C$2:$C$57,0),MATCH(AO$3,'raw Sample Amt'!$C$2:$DH$2,0))</f>
        <v>644833.07709999999</v>
      </c>
      <c r="AP11" s="92">
        <f>INDEX('raw Sample Amt'!$C$2:$DH$57,MATCH($A11,'raw Sample Amt'!$C$2:$C$57,0),MATCH(AP$3,'raw Sample Amt'!$C$2:$DH$2,0))</f>
        <v>714427.94550000003</v>
      </c>
      <c r="AQ11" s="92">
        <f>INDEX('raw Sample Amt'!$C$2:$DH$57,MATCH($A11,'raw Sample Amt'!$C$2:$C$57,0),MATCH(AQ$3,'raw Sample Amt'!$C$2:$DH$2,0))</f>
        <v>678928.41879999998</v>
      </c>
      <c r="AR11" s="92">
        <f>INDEX('raw Sample Amt'!$C$2:$DH$57,MATCH($A11,'raw Sample Amt'!$C$2:$C$57,0),MATCH(AR$3,'raw Sample Amt'!$C$2:$DH$2,0))</f>
        <v>743715.66630000004</v>
      </c>
      <c r="AS11" s="92">
        <f>INDEX('raw Sample Amt'!$C$2:$DH$57,MATCH($A11,'raw Sample Amt'!$C$2:$C$57,0),MATCH(AS$3,'raw Sample Amt'!$C$2:$DH$2,0))</f>
        <v>847371.22120000003</v>
      </c>
      <c r="AT11" s="92">
        <f>INDEX('raw Sample Amt'!$C$2:$DH$57,MATCH($A11,'raw Sample Amt'!$C$2:$C$57,0),MATCH(AT$3,'raw Sample Amt'!$C$2:$DH$2,0))</f>
        <v>1304694.6396000001</v>
      </c>
      <c r="AU11" s="92">
        <f>INDEX('raw Sample Amt'!$C$2:$DH$57,MATCH($A11,'raw Sample Amt'!$C$2:$C$57,0),MATCH(AU$3,'raw Sample Amt'!$C$2:$DH$2,0))</f>
        <v>1335571.1858999999</v>
      </c>
      <c r="AV11" s="92">
        <f>INDEX('raw Sample Amt'!$C$2:$DH$57,MATCH($A11,'raw Sample Amt'!$C$2:$C$57,0),MATCH(AV$3,'raw Sample Amt'!$C$2:$DH$2,0))</f>
        <v>1668663.8428</v>
      </c>
      <c r="AW11" s="92">
        <f>INDEX('raw Sample Amt'!$C$2:$DH$57,MATCH($A11,'raw Sample Amt'!$C$2:$C$57,0),MATCH(AW$3,'raw Sample Amt'!$C$2:$DH$2,0))</f>
        <v>1786117.2117999999</v>
      </c>
      <c r="AX11" s="92">
        <f>INDEX('raw Sample Amt'!$C$2:$DH$57,MATCH($A11,'raw Sample Amt'!$C$2:$C$57,0),MATCH(AX$3,'raw Sample Amt'!$C$2:$DH$2,0))</f>
        <v>1369758.9665999999</v>
      </c>
      <c r="AY11" s="92">
        <f>INDEX('raw Sample Amt'!$C$2:$DH$57,MATCH($A11,'raw Sample Amt'!$C$2:$C$57,0),MATCH(AY$3,'raw Sample Amt'!$C$2:$DH$2,0))</f>
        <v>161822.25260000001</v>
      </c>
      <c r="AZ11" s="92">
        <f>INDEX('raw Sample Amt'!$C$2:$DH$57,MATCH($A11,'raw Sample Amt'!$C$2:$C$57,0),MATCH(AZ$3,'raw Sample Amt'!$C$2:$DH$2,0))</f>
        <v>1922499.5146000001</v>
      </c>
      <c r="BA11" s="92">
        <f>INDEX('raw Sample Amt'!$C$2:$DH$57,MATCH($A11,'raw Sample Amt'!$C$2:$C$57,0),MATCH(BA$3,'raw Sample Amt'!$C$2:$DH$2,0))</f>
        <v>1358158.7685</v>
      </c>
      <c r="BB11" s="92">
        <f>INDEX('raw Sample Amt'!$C$2:$DH$57,MATCH($A11,'raw Sample Amt'!$C$2:$C$57,0),MATCH(BB$3,'raw Sample Amt'!$C$2:$DH$2,0))</f>
        <v>179579.70939999999</v>
      </c>
      <c r="BC11" s="92">
        <f>INDEX('raw Sample Amt'!$C$2:$DH$57,MATCH($A11,'raw Sample Amt'!$C$2:$C$57,0),MATCH(BC$3,'raw Sample Amt'!$C$2:$DH$2,0))</f>
        <v>178952.44690000001</v>
      </c>
      <c r="BD11" s="92">
        <f>INDEX('raw Sample Amt'!$C$2:$DH$57,MATCH($A11,'raw Sample Amt'!$C$2:$C$57,0),MATCH(BD$3,'raw Sample Amt'!$C$2:$DH$2,0))</f>
        <v>0</v>
      </c>
      <c r="BE11" s="92">
        <f>INDEX('raw Sample Amt'!$C$2:$DH$57,MATCH($A11,'raw Sample Amt'!$C$2:$C$57,0),MATCH(BE$3,'raw Sample Amt'!$C$2:$DH$2,0))</f>
        <v>43.827500000000001</v>
      </c>
      <c r="BF11" s="92">
        <f>INDEX('raw Sample Amt'!$C$2:$DH$57,MATCH($A11,'raw Sample Amt'!$C$2:$C$57,0),MATCH(BF$3,'raw Sample Amt'!$C$2:$DH$2,0))</f>
        <v>0</v>
      </c>
      <c r="BG11" s="92">
        <f>INDEX('raw Sample Amt'!$C$2:$DH$57,MATCH($A11,'raw Sample Amt'!$C$2:$C$57,0),MATCH(BG$3,'raw Sample Amt'!$C$2:$DH$2,0))</f>
        <v>0</v>
      </c>
      <c r="BH11" s="92">
        <f>INDEX('raw Sample Amt'!$C$2:$DH$57,MATCH($A11,'raw Sample Amt'!$C$2:$C$57,0),MATCH(BH$3,'raw Sample Amt'!$C$2:$DH$2,0))</f>
        <v>26.473199999999999</v>
      </c>
      <c r="BI11" s="92">
        <f>INDEX('raw Sample Amt'!$C$2:$DH$57,MATCH($A11,'raw Sample Amt'!$C$2:$C$57,0),MATCH(BI$3,'raw Sample Amt'!$C$2:$DH$2,0))</f>
        <v>28308182.103799999</v>
      </c>
      <c r="BJ11" s="92">
        <f>INDEX('raw Sample Amt'!$C$2:$DH$57,MATCH($A11,'raw Sample Amt'!$C$2:$C$57,0),MATCH(BJ$3,'raw Sample Amt'!$C$2:$DH$2,0))</f>
        <v>266299514.75870001</v>
      </c>
      <c r="BK11" s="92">
        <f>INDEX('raw Sample Amt'!$C$2:$DH$57,MATCH($A11,'raw Sample Amt'!$C$2:$C$57,0),MATCH(BK$3,'raw Sample Amt'!$C$2:$DH$2,0))</f>
        <v>0</v>
      </c>
      <c r="BL11" s="92">
        <f>INDEX('raw Sample Amt'!$C$2:$DH$57,MATCH($A11,'raw Sample Amt'!$C$2:$C$57,0),MATCH(BL$3,'raw Sample Amt'!$C$2:$DH$2,0))</f>
        <v>0</v>
      </c>
      <c r="BM11" s="92">
        <f>INDEX('raw Sample Amt'!$C$2:$DH$57,MATCH($A11,'raw Sample Amt'!$C$2:$C$57,0),MATCH(BM$3,'raw Sample Amt'!$C$2:$DH$2,0))</f>
        <v>0</v>
      </c>
      <c r="BN11" s="92">
        <f>INDEX('raw Sample Amt'!$C$2:$DH$57,MATCH($A11,'raw Sample Amt'!$C$2:$C$57,0),MATCH(BN$3,'raw Sample Amt'!$C$2:$DH$2,0))</f>
        <v>26.473199999999999</v>
      </c>
      <c r="BO11" s="92">
        <f>INDEX('raw Sample Amt'!$C$2:$DH$57,MATCH($A11,'raw Sample Amt'!$C$2:$C$57,0),MATCH(BO$3,'raw Sample Amt'!$C$2:$DH$2,0))</f>
        <v>4609.5680000000002</v>
      </c>
      <c r="BP11" s="92">
        <f>INDEX('raw Sample Amt'!$C$2:$DH$57,MATCH($A11,'raw Sample Amt'!$C$2:$C$57,0),MATCH(BP$3,'raw Sample Amt'!$C$2:$DH$2,0))</f>
        <v>8221.3716000000004</v>
      </c>
      <c r="BQ11" s="92">
        <f>INDEX('raw Sample Amt'!$C$2:$DH$57,MATCH($A11,'raw Sample Amt'!$C$2:$C$57,0),MATCH(BQ$3,'raw Sample Amt'!$C$2:$DH$2,0))</f>
        <v>3023.5726</v>
      </c>
      <c r="BR11" s="92">
        <f>INDEX('raw Sample Amt'!$C$2:$DH$57,MATCH($A11,'raw Sample Amt'!$C$2:$C$57,0),MATCH(BR$3,'raw Sample Amt'!$C$2:$DH$2,0))</f>
        <v>5276.0772999999999</v>
      </c>
      <c r="BS11" s="92">
        <f>INDEX('raw Sample Amt'!$C$2:$DH$57,MATCH($A11,'raw Sample Amt'!$C$2:$C$57,0),MATCH(BS$3,'raw Sample Amt'!$C$2:$DH$2,0))</f>
        <v>7012.1733000000004</v>
      </c>
      <c r="BT11" s="92">
        <f>INDEX('raw Sample Amt'!$C$2:$DH$57,MATCH($A11,'raw Sample Amt'!$C$2:$C$57,0),MATCH(BT$3,'raw Sample Amt'!$C$2:$DH$2,0))</f>
        <v>6763.5730000000003</v>
      </c>
      <c r="BU11" s="92">
        <f>INDEX('raw Sample Amt'!$C$2:$DH$57,MATCH($A11,'raw Sample Amt'!$C$2:$C$57,0),MATCH(BU$3,'raw Sample Amt'!$C$2:$DH$2,0))</f>
        <v>8482.8410999999996</v>
      </c>
      <c r="BV11" s="92">
        <f>INDEX('raw Sample Amt'!$C$2:$DH$57,MATCH($A11,'raw Sample Amt'!$C$2:$C$57,0),MATCH(BV$3,'raw Sample Amt'!$C$2:$DH$2,0))</f>
        <v>6635.7996999999996</v>
      </c>
      <c r="BW11" s="92">
        <f>INDEX('raw Sample Amt'!$C$2:$DH$57,MATCH($A11,'raw Sample Amt'!$C$2:$C$57,0),MATCH(BW$3,'raw Sample Amt'!$C$2:$DH$2,0))</f>
        <v>8791.5511000000006</v>
      </c>
      <c r="BX11" s="92">
        <f>INDEX('raw Sample Amt'!$C$2:$DH$57,MATCH($A11,'raw Sample Amt'!$C$2:$C$57,0),MATCH(BX$3,'raw Sample Amt'!$C$2:$DH$2,0))</f>
        <v>7507.1882999999998</v>
      </c>
      <c r="BY11" s="92">
        <f>INDEX('raw Sample Amt'!$C$2:$DH$57,MATCH($A11,'raw Sample Amt'!$C$2:$C$57,0),MATCH(BY$3,'raw Sample Amt'!$C$2:$DH$2,0))</f>
        <v>2307.2467000000001</v>
      </c>
      <c r="BZ11" s="92">
        <f>INDEX('raw Sample Amt'!$C$2:$DH$57,MATCH($A11,'raw Sample Amt'!$C$2:$C$57,0),MATCH(BZ$3,'raw Sample Amt'!$C$2:$DH$2,0))</f>
        <v>6522.7885999999999</v>
      </c>
      <c r="CA11" s="92">
        <f>INDEX('raw Sample Amt'!$C$2:$DH$57,MATCH($A11,'raw Sample Amt'!$C$2:$C$57,0),MATCH(CA$3,'raw Sample Amt'!$C$2:$DH$2,0))</f>
        <v>7963.3963999999996</v>
      </c>
      <c r="CB11" s="92">
        <f>INDEX('raw Sample Amt'!$C$2:$DH$57,MATCH($A11,'raw Sample Amt'!$C$2:$C$57,0),MATCH(CB$3,'raw Sample Amt'!$C$2:$DH$2,0))</f>
        <v>5897.0704999999998</v>
      </c>
      <c r="CC11" s="92">
        <f>INDEX('raw Sample Amt'!$C$2:$DH$57,MATCH($A11,'raw Sample Amt'!$C$2:$C$57,0),MATCH(CC$3,'raw Sample Amt'!$C$2:$DH$2,0))</f>
        <v>9388.3564999999999</v>
      </c>
      <c r="CD11" s="92">
        <f>INDEX('raw Sample Amt'!$C$2:$DH$57,MATCH($A11,'raw Sample Amt'!$C$2:$C$57,0),MATCH(CD$3,'raw Sample Amt'!$C$2:$DH$2,0))</f>
        <v>5834.7151000000003</v>
      </c>
      <c r="CE11" s="92">
        <f>INDEX('raw Sample Amt'!$C$2:$DH$57,MATCH($A11,'raw Sample Amt'!$C$2:$C$57,0),MATCH(CE$3,'raw Sample Amt'!$C$2:$DH$2,0))</f>
        <v>0</v>
      </c>
      <c r="CF11" s="92">
        <f>INDEX('raw Sample Amt'!$C$2:$DH$57,MATCH($A11,'raw Sample Amt'!$C$2:$C$57,0),MATCH(CF$3,'raw Sample Amt'!$C$2:$DH$2,0))</f>
        <v>43.827500000000001</v>
      </c>
      <c r="CG11" s="92">
        <f>INDEX('raw Sample Amt'!$C$2:$DH$57,MATCH($A11,'raw Sample Amt'!$C$2:$C$57,0),MATCH(CG$3,'raw Sample Amt'!$C$2:$DH$2,0))</f>
        <v>0</v>
      </c>
      <c r="CH11" s="92">
        <f>INDEX('raw Sample Amt'!$C$2:$DH$57,MATCH($A11,'raw Sample Amt'!$C$2:$C$57,0),MATCH(CH$3,'raw Sample Amt'!$C$2:$DH$2,0))</f>
        <v>0</v>
      </c>
      <c r="CI11" s="92">
        <f>INDEX('raw Sample Amt'!$C$2:$DH$57,MATCH($A11,'raw Sample Amt'!$C$2:$C$57,0),MATCH(CI$3,'raw Sample Amt'!$C$2:$DH$2,0))</f>
        <v>26.473199999999999</v>
      </c>
      <c r="CJ11" s="92">
        <f>INDEX('raw Sample Amt'!$C$2:$DH$57,MATCH($A11,'raw Sample Amt'!$C$2:$C$57,0),MATCH(CJ$3,'raw Sample Amt'!$C$2:$DH$2,0))</f>
        <v>465034.68699999998</v>
      </c>
      <c r="CK11" s="92">
        <f>INDEX('raw Sample Amt'!$C$2:$DH$57,MATCH($A11,'raw Sample Amt'!$C$2:$C$57,0),MATCH(CK$3,'raw Sample Amt'!$C$2:$DH$2,0))</f>
        <v>468322.54680000001</v>
      </c>
      <c r="CL11" s="92">
        <f>INDEX('raw Sample Amt'!$C$2:$DH$57,MATCH($A11,'raw Sample Amt'!$C$2:$C$57,0),MATCH(CL$3,'raw Sample Amt'!$C$2:$DH$2,0))</f>
        <v>841913.97259999998</v>
      </c>
      <c r="CM11" s="92">
        <f>INDEX('raw Sample Amt'!$C$2:$DH$57,MATCH($A11,'raw Sample Amt'!$C$2:$C$57,0),MATCH(CM$3,'raw Sample Amt'!$C$2:$DH$2,0))</f>
        <v>1607463.8785000001</v>
      </c>
      <c r="CN11" s="92">
        <f>INDEX('raw Sample Amt'!$C$2:$DH$57,MATCH($A11,'raw Sample Amt'!$C$2:$C$57,0),MATCH(CN$3,'raw Sample Amt'!$C$2:$DH$2,0))</f>
        <v>0</v>
      </c>
      <c r="CO11" s="92">
        <f>INDEX('raw Sample Amt'!$C$2:$DH$57,MATCH($A11,'raw Sample Amt'!$C$2:$C$57,0),MATCH(CO$3,'raw Sample Amt'!$C$2:$DH$2,0))</f>
        <v>0</v>
      </c>
      <c r="CP11" s="92">
        <f>INDEX('raw Sample Amt'!$C$2:$DH$57,MATCH($A11,'raw Sample Amt'!$C$2:$C$57,0),MATCH(CP$3,'raw Sample Amt'!$C$2:$DH$2,0))</f>
        <v>0</v>
      </c>
      <c r="CQ11" s="92">
        <f>INDEX('raw Sample Amt'!$C$2:$DH$57,MATCH($A11,'raw Sample Amt'!$C$2:$C$57,0),MATCH(CQ$3,'raw Sample Amt'!$C$2:$DH$2,0))</f>
        <v>26.473199999999999</v>
      </c>
      <c r="CR11" s="92">
        <f>INDEX('raw Sample Amt'!$C$2:$DH$57,MATCH($A11,'raw Sample Amt'!$C$2:$C$57,0),MATCH(CR$3,'raw Sample Amt'!$C$2:$DH$2,0))</f>
        <v>6510.2555000000002</v>
      </c>
      <c r="CS11" s="92">
        <f>INDEX('raw Sample Amt'!$C$2:$DH$57,MATCH($A11,'raw Sample Amt'!$C$2:$C$57,0),MATCH(CS$3,'raw Sample Amt'!$C$2:$DH$2,0))</f>
        <v>10037.2135</v>
      </c>
      <c r="CT11" s="92">
        <f>INDEX('raw Sample Amt'!$C$2:$DH$57,MATCH($A11,'raw Sample Amt'!$C$2:$C$57,0),MATCH(CT$3,'raw Sample Amt'!$C$2:$DH$2,0))</f>
        <v>21386.191299999999</v>
      </c>
      <c r="CU11" s="92">
        <f>INDEX('raw Sample Amt'!$C$2:$DH$57,MATCH($A11,'raw Sample Amt'!$C$2:$C$57,0),MATCH(CU$3,'raw Sample Amt'!$C$2:$DH$2,0))</f>
        <v>93698.139599999995</v>
      </c>
      <c r="CV11" s="92">
        <f>INDEX('raw Sample Amt'!$C$2:$DH$57,MATCH($A11,'raw Sample Amt'!$C$2:$C$57,0),MATCH(CV$3,'raw Sample Amt'!$C$2:$DH$2,0))</f>
        <v>0</v>
      </c>
      <c r="CW11" s="92">
        <f>INDEX('raw Sample Amt'!$C$2:$DH$57,MATCH($A11,'raw Sample Amt'!$C$2:$C$57,0),MATCH(CW$3,'raw Sample Amt'!$C$2:$DH$2,0))</f>
        <v>0</v>
      </c>
      <c r="CX11" s="92">
        <f>INDEX('raw Sample Amt'!$C$2:$DH$57,MATCH($A11,'raw Sample Amt'!$C$2:$C$57,0),MATCH(CX$3,'raw Sample Amt'!$C$2:$DH$2,0))</f>
        <v>0</v>
      </c>
      <c r="CY11" s="92">
        <f>INDEX('raw Sample Amt'!$C$2:$DH$57,MATCH($A11,'raw Sample Amt'!$C$2:$C$57,0),MATCH(CY$3,'raw Sample Amt'!$C$2:$DH$2,0))</f>
        <v>26.473199999999999</v>
      </c>
      <c r="CZ11" s="92">
        <f>INDEX('raw Sample Amt'!$C$2:$DH$57,MATCH($A11,'raw Sample Amt'!$C$2:$C$57,0),MATCH(CZ$3,'raw Sample Amt'!$C$2:$DH$2,0))</f>
        <v>0</v>
      </c>
      <c r="DA11" s="92">
        <f>INDEX('raw Sample Amt'!$C$2:$DH$57,MATCH($A11,'raw Sample Amt'!$C$2:$C$57,0),MATCH(DA$3,'raw Sample Amt'!$C$2:$DH$2,0))</f>
        <v>0</v>
      </c>
      <c r="DB11" s="92">
        <f>INDEX('raw Sample Amt'!$C$2:$DH$57,MATCH($A11,'raw Sample Amt'!$C$2:$C$57,0),MATCH(DB$3,'raw Sample Amt'!$C$2:$DH$2,0))</f>
        <v>0</v>
      </c>
      <c r="DC11" s="92">
        <f>INDEX('raw Sample Amt'!$C$2:$DH$57,MATCH($A11,'raw Sample Amt'!$C$2:$C$57,0),MATCH(DC$3,'raw Sample Amt'!$C$2:$DH$2,0))</f>
        <v>0</v>
      </c>
      <c r="DD11" s="92">
        <f>INDEX('raw Sample Amt'!$C$2:$DH$57,MATCH($A11,'raw Sample Amt'!$C$2:$C$57,0),MATCH(DD$3,'raw Sample Amt'!$C$2:$DH$2,0))</f>
        <v>0</v>
      </c>
      <c r="DE11" s="92">
        <f>INDEX('raw Sample Amt'!$C$2:$DH$57,MATCH($A11,'raw Sample Amt'!$C$2:$C$57,0),MATCH(DE$3,'raw Sample Amt'!$C$2:$DH$2,0))</f>
        <v>43.827500000000001</v>
      </c>
      <c r="DF11" s="92">
        <f>INDEX('raw Sample Amt'!$C$2:$DH$57,MATCH($A11,'raw Sample Amt'!$C$2:$C$57,0),MATCH(DF$3,'raw Sample Amt'!$C$2:$DH$2,0))</f>
        <v>98.229799999999997</v>
      </c>
      <c r="DG11" s="92">
        <f>INDEX('raw Sample Amt'!$C$2:$DH$57,MATCH($A11,'raw Sample Amt'!$C$2:$C$57,0),MATCH(DG$3,'raw Sample Amt'!$C$2:$DH$2,0))</f>
        <v>194.52590000000001</v>
      </c>
      <c r="DH11" s="92">
        <f>INDEX('raw Sample Amt'!$C$2:$DH$57,MATCH($A11,'raw Sample Amt'!$C$2:$C$57,0),MATCH(DH$3,'raw Sample Amt'!$C$2:$DH$2,0))</f>
        <v>578.59569999999997</v>
      </c>
      <c r="DI11" s="92">
        <f>INDEX('raw Sample Amt'!$C$2:$DH$57,MATCH($A11,'raw Sample Amt'!$C$2:$C$57,0),MATCH(DI$3,'raw Sample Amt'!$C$2:$DH$2,0))</f>
        <v>1021.4895</v>
      </c>
      <c r="DJ11" s="92">
        <f>INDEX('raw Sample Amt'!$C$2:$DH$57,MATCH($A11,'raw Sample Amt'!$C$2:$C$57,0),MATCH(DJ$3,'raw Sample Amt'!$C$2:$DH$2,0))</f>
        <v>5154.4354999999996</v>
      </c>
      <c r="DK11" s="92">
        <f>INDEX('raw Sample Amt'!$C$2:$DH$57,MATCH($A11,'raw Sample Amt'!$C$2:$C$57,0),MATCH(DK$3,'raw Sample Amt'!$C$2:$DH$2,0))</f>
        <v>7220.9432999999999</v>
      </c>
      <c r="DL11" s="177">
        <v>3587</v>
      </c>
      <c r="DM11" s="103" t="s">
        <v>5</v>
      </c>
      <c r="DN11" s="96" t="str">
        <f t="shared" si="3"/>
        <v>&lt; LOQ</v>
      </c>
      <c r="DO11" s="96" t="str">
        <f t="shared" si="5"/>
        <v>&lt; LOQ</v>
      </c>
      <c r="DP11" s="96" t="str">
        <f t="shared" si="6"/>
        <v>&lt; LOQ</v>
      </c>
      <c r="DQ11" s="96" t="str">
        <f t="shared" si="7"/>
        <v>&lt; LOQ</v>
      </c>
      <c r="DR11" s="96" t="str">
        <f t="shared" si="8"/>
        <v>&lt; LOQ</v>
      </c>
      <c r="DS11" s="96" t="str">
        <f t="shared" si="9"/>
        <v>&lt; LOQ</v>
      </c>
      <c r="DT11" s="96" t="str">
        <f t="shared" si="10"/>
        <v>&lt; LOQ</v>
      </c>
      <c r="DU11" s="96" t="str">
        <f t="shared" si="11"/>
        <v>&lt; LOQ</v>
      </c>
      <c r="DV11" s="96" t="str">
        <f t="shared" si="12"/>
        <v>&lt; LOQ</v>
      </c>
      <c r="DW11" s="96" t="str">
        <f t="shared" si="13"/>
        <v>&lt; LOQ</v>
      </c>
      <c r="DX11" s="96" t="str">
        <f t="shared" si="14"/>
        <v>&lt; LOQ</v>
      </c>
      <c r="DY11" s="96" t="str">
        <f t="shared" si="15"/>
        <v>&lt; LOQ</v>
      </c>
      <c r="DZ11" s="96" t="str">
        <f t="shared" si="16"/>
        <v>&lt; LOQ</v>
      </c>
      <c r="EA11" s="96">
        <f t="shared" si="17"/>
        <v>5154.4354999999996</v>
      </c>
      <c r="EB11" s="96">
        <f t="shared" si="18"/>
        <v>7220.9432999999999</v>
      </c>
      <c r="EC11" s="96" t="str">
        <f t="shared" si="19"/>
        <v>&lt; LOQ</v>
      </c>
      <c r="ED11" s="96" t="str">
        <f t="shared" si="20"/>
        <v>&lt; LOQ</v>
      </c>
      <c r="EE11" s="96" t="str">
        <f t="shared" si="21"/>
        <v>&lt; LOQ</v>
      </c>
      <c r="EF11" s="96" t="str">
        <f t="shared" si="22"/>
        <v>&lt; LOQ</v>
      </c>
      <c r="EG11" s="96" t="str">
        <f t="shared" si="23"/>
        <v>&lt; LOQ</v>
      </c>
      <c r="EH11" s="96">
        <f t="shared" si="24"/>
        <v>4432.7389999999996</v>
      </c>
      <c r="EI11" s="96" t="str">
        <f t="shared" si="25"/>
        <v>&lt; LOQ</v>
      </c>
      <c r="EJ11" s="96" t="str">
        <f t="shared" si="26"/>
        <v>&lt; LOQ</v>
      </c>
      <c r="EK11" s="96">
        <f t="shared" si="27"/>
        <v>497087.90620000003</v>
      </c>
      <c r="EL11" s="96">
        <f t="shared" si="28"/>
        <v>420234.2268</v>
      </c>
      <c r="EM11" s="96">
        <f t="shared" si="29"/>
        <v>63437.300900000002</v>
      </c>
      <c r="EN11" s="96">
        <f t="shared" si="30"/>
        <v>533852.30240000004</v>
      </c>
      <c r="EO11" s="96">
        <f t="shared" si="31"/>
        <v>446544.67810000002</v>
      </c>
      <c r="EP11" s="96">
        <f t="shared" si="32"/>
        <v>55491.925999999999</v>
      </c>
      <c r="EQ11" s="96">
        <f t="shared" si="33"/>
        <v>291585.783</v>
      </c>
      <c r="ER11" s="96">
        <f t="shared" si="34"/>
        <v>530803.93440000003</v>
      </c>
      <c r="ES11" s="96">
        <f t="shared" si="35"/>
        <v>519678.20250000001</v>
      </c>
      <c r="ET11" s="96">
        <f t="shared" si="36"/>
        <v>577854.17350000003</v>
      </c>
      <c r="EU11" s="96">
        <f t="shared" si="37"/>
        <v>644833.07709999999</v>
      </c>
      <c r="EV11" s="96">
        <f t="shared" si="38"/>
        <v>714427.94550000003</v>
      </c>
      <c r="EW11" s="96">
        <f t="shared" si="39"/>
        <v>678928.41879999998</v>
      </c>
      <c r="EX11" s="96">
        <f t="shared" si="40"/>
        <v>743715.66630000004</v>
      </c>
      <c r="EY11" s="96">
        <f t="shared" si="41"/>
        <v>847371.22120000003</v>
      </c>
      <c r="EZ11" s="96">
        <f t="shared" si="42"/>
        <v>1304694.6396000001</v>
      </c>
      <c r="FA11" s="96">
        <f t="shared" si="43"/>
        <v>1335571.1858999999</v>
      </c>
      <c r="FB11" s="96">
        <f t="shared" si="44"/>
        <v>1668663.8428</v>
      </c>
      <c r="FC11" s="96">
        <f t="shared" si="45"/>
        <v>1786117.2117999999</v>
      </c>
      <c r="FD11" s="96">
        <f t="shared" si="46"/>
        <v>1369758.9665999999</v>
      </c>
      <c r="FE11" s="96">
        <f t="shared" si="47"/>
        <v>161822.25260000001</v>
      </c>
      <c r="FF11" s="96">
        <f t="shared" si="48"/>
        <v>1922499.5146000001</v>
      </c>
      <c r="FG11" s="96">
        <f t="shared" si="49"/>
        <v>1358158.7685</v>
      </c>
      <c r="FH11" s="96">
        <f t="shared" si="50"/>
        <v>179579.70939999999</v>
      </c>
      <c r="FI11" s="96">
        <f t="shared" si="51"/>
        <v>178952.44690000001</v>
      </c>
      <c r="FJ11" s="96" t="str">
        <f t="shared" si="52"/>
        <v>&lt; LOQ</v>
      </c>
      <c r="FK11" s="96" t="str">
        <f t="shared" si="53"/>
        <v>&lt; LOQ</v>
      </c>
      <c r="FL11" s="96" t="str">
        <f t="shared" si="54"/>
        <v>&lt; LOQ</v>
      </c>
      <c r="FM11" s="96" t="str">
        <f t="shared" si="55"/>
        <v>&lt; LOQ</v>
      </c>
      <c r="FN11" s="96" t="str">
        <f t="shared" si="56"/>
        <v>&lt; LOQ</v>
      </c>
      <c r="FO11" s="96">
        <f t="shared" si="57"/>
        <v>28308182.103799999</v>
      </c>
      <c r="FP11" s="96">
        <f t="shared" si="58"/>
        <v>266299514.75870001</v>
      </c>
      <c r="FQ11" s="96" t="str">
        <f t="shared" si="59"/>
        <v>&lt; LOQ</v>
      </c>
      <c r="FR11" s="96" t="str">
        <f t="shared" si="60"/>
        <v>&lt; LOQ</v>
      </c>
      <c r="FS11" s="96" t="str">
        <f t="shared" si="61"/>
        <v>&lt; LOQ</v>
      </c>
      <c r="FT11" s="96" t="str">
        <f t="shared" si="62"/>
        <v>&lt; LOQ</v>
      </c>
      <c r="FU11" s="96">
        <f t="shared" si="63"/>
        <v>4609.5680000000002</v>
      </c>
      <c r="FV11" s="96">
        <f t="shared" si="64"/>
        <v>8221.3716000000004</v>
      </c>
      <c r="FW11" s="96" t="str">
        <f t="shared" si="65"/>
        <v>&lt; LOQ</v>
      </c>
      <c r="FX11" s="96">
        <f t="shared" si="66"/>
        <v>5276.0772999999999</v>
      </c>
      <c r="FY11" s="96">
        <f t="shared" si="67"/>
        <v>7012.1733000000004</v>
      </c>
      <c r="FZ11" s="96">
        <f t="shared" si="4"/>
        <v>6763.5730000000003</v>
      </c>
      <c r="GA11" s="96">
        <f t="shared" si="71"/>
        <v>8482.8410999999996</v>
      </c>
      <c r="GB11" s="96">
        <f t="shared" si="72"/>
        <v>6635.7996999999996</v>
      </c>
      <c r="GC11" s="96">
        <f t="shared" si="73"/>
        <v>8791.5511000000006</v>
      </c>
      <c r="GD11" s="96">
        <f t="shared" si="74"/>
        <v>7507.1882999999998</v>
      </c>
      <c r="GE11" s="96" t="str">
        <f t="shared" si="75"/>
        <v>&lt; LOQ</v>
      </c>
      <c r="GF11" s="96">
        <f t="shared" si="76"/>
        <v>6522.7885999999999</v>
      </c>
      <c r="GG11" s="96">
        <f t="shared" si="77"/>
        <v>7963.3963999999996</v>
      </c>
      <c r="GH11" s="96">
        <f t="shared" si="78"/>
        <v>5897.0704999999998</v>
      </c>
      <c r="GI11" s="96">
        <f t="shared" si="79"/>
        <v>9388.3564999999999</v>
      </c>
      <c r="GJ11" s="96">
        <f t="shared" si="80"/>
        <v>5834.7151000000003</v>
      </c>
      <c r="GK11" s="96" t="str">
        <f t="shared" si="81"/>
        <v>&lt; LOQ</v>
      </c>
      <c r="GL11" s="96" t="str">
        <f t="shared" si="82"/>
        <v>&lt; LOQ</v>
      </c>
      <c r="GM11" s="96" t="str">
        <f t="shared" si="83"/>
        <v>&lt; LOQ</v>
      </c>
      <c r="GN11" s="96" t="str">
        <f t="shared" si="84"/>
        <v>&lt; LOQ</v>
      </c>
      <c r="GO11" s="96" t="str">
        <f t="shared" si="85"/>
        <v>&lt; LOQ</v>
      </c>
      <c r="GP11" s="96">
        <f t="shared" si="86"/>
        <v>465034.68699999998</v>
      </c>
      <c r="GQ11" s="96">
        <f t="shared" si="87"/>
        <v>468322.54680000001</v>
      </c>
      <c r="GR11" s="96">
        <f t="shared" si="88"/>
        <v>841913.97259999998</v>
      </c>
      <c r="GS11" s="96">
        <f t="shared" si="89"/>
        <v>1607463.8785000001</v>
      </c>
      <c r="GT11" s="96" t="str">
        <f t="shared" si="90"/>
        <v>&lt; LOQ</v>
      </c>
      <c r="GU11" s="96" t="str">
        <f t="shared" si="91"/>
        <v>&lt; LOQ</v>
      </c>
      <c r="GV11" s="96" t="str">
        <f t="shared" si="92"/>
        <v>&lt; LOQ</v>
      </c>
      <c r="GW11" s="96" t="str">
        <f t="shared" si="93"/>
        <v>&lt; LOQ</v>
      </c>
      <c r="GX11" s="96">
        <f t="shared" si="94"/>
        <v>6510.2555000000002</v>
      </c>
      <c r="GY11" s="96">
        <f t="shared" si="95"/>
        <v>10037.2135</v>
      </c>
      <c r="GZ11" s="96">
        <f t="shared" si="96"/>
        <v>21386.191299999999</v>
      </c>
      <c r="HA11" s="96">
        <f t="shared" si="97"/>
        <v>93698.139599999995</v>
      </c>
      <c r="HB11" s="96" t="str">
        <f t="shared" si="98"/>
        <v>&lt; LOQ</v>
      </c>
      <c r="HC11" s="96" t="str">
        <f t="shared" si="99"/>
        <v>&lt; LOQ</v>
      </c>
      <c r="HD11" s="96" t="str">
        <f t="shared" si="100"/>
        <v>&lt; LOQ</v>
      </c>
      <c r="HE11" s="96" t="str">
        <f t="shared" si="101"/>
        <v>&lt; LOQ</v>
      </c>
      <c r="HF11" s="96" t="str">
        <f t="shared" si="102"/>
        <v>&lt; LOQ</v>
      </c>
      <c r="HG11" s="96" t="str">
        <f t="shared" si="103"/>
        <v>&lt; LOQ</v>
      </c>
      <c r="HH11" s="96" t="str">
        <f t="shared" si="104"/>
        <v>&lt; LOQ</v>
      </c>
      <c r="HI11" s="96" t="str">
        <f t="shared" si="105"/>
        <v>&lt; LOQ</v>
      </c>
      <c r="HJ11" s="96" t="str">
        <f t="shared" si="106"/>
        <v>&lt; LOQ</v>
      </c>
      <c r="HK11" s="96" t="str">
        <f t="shared" si="107"/>
        <v>&lt; LOQ</v>
      </c>
      <c r="HL11" s="96" t="str">
        <f t="shared" si="108"/>
        <v>&lt; LOQ</v>
      </c>
      <c r="HM11" s="96" t="str">
        <f t="shared" si="109"/>
        <v>&lt; LOQ</v>
      </c>
      <c r="HN11" s="96" t="str">
        <f t="shared" si="110"/>
        <v>&lt; LOQ</v>
      </c>
      <c r="HO11" s="96" t="str">
        <f t="shared" si="68"/>
        <v>&lt; LOQ</v>
      </c>
      <c r="HP11" s="96">
        <f t="shared" si="69"/>
        <v>5154.4354999999996</v>
      </c>
      <c r="HQ11" s="96">
        <f t="shared" si="70"/>
        <v>7220.9432999999999</v>
      </c>
    </row>
    <row r="12" spans="1:225" ht="15" x14ac:dyDescent="0.25">
      <c r="A12" s="103" t="s">
        <v>202</v>
      </c>
      <c r="C12" s="13" t="str">
        <f>LOOKUP(A12,Auswertung_Sequence!$A$6:$A$60,Auswertung_Sequence!$E$6:$E$60)</f>
        <v>Yes</v>
      </c>
      <c r="D12" s="13" t="str">
        <f>LOOKUP(A12,Auswertung_Sequence!$A$6:$A$60,Auswertung_Sequence!$I$6:$I$60)</f>
        <v>-</v>
      </c>
      <c r="E12" s="171">
        <f>IF($C12="Yes",VLOOKUP($A12,Matrixfaktor_ISTD!A$4:DG$57,111,FALSE),VLOOKUP($A12,Matrixfaktor!A$4:AE$57,31,FALSE))</f>
        <v>5.2724127064515368E-2</v>
      </c>
      <c r="F12" s="92" t="str">
        <f t="shared" si="2"/>
        <v>nicht bestimmbar</v>
      </c>
      <c r="G12" s="92" t="e">
        <f>LOOKUP(A12,'Relative recovery'!$A$4:$A$7,'Relative recovery'!$Q$4:$Q$7)</f>
        <v>#N/A</v>
      </c>
      <c r="H12" s="92">
        <f>INDEX('raw Sample Amt'!$C$2:$DH$57,MATCH($A12,'raw Sample Amt'!$C$2:$C$57,0),MATCH(H$3,'raw Sample Amt'!$C$2:$DH$2,0))</f>
        <v>0</v>
      </c>
      <c r="I12" s="92">
        <f>INDEX('raw Sample Amt'!$C$2:$DH$57,MATCH($A12,'raw Sample Amt'!$C$2:$C$57,0),MATCH(I$3,'raw Sample Amt'!$C$2:$DH$2,0))</f>
        <v>0</v>
      </c>
      <c r="J12" s="92">
        <f>INDEX('raw Sample Amt'!$C$2:$DH$57,MATCH($A12,'raw Sample Amt'!$C$2:$C$57,0),MATCH(J$3,'raw Sample Amt'!$C$2:$DH$2,0))</f>
        <v>416.03840000000002</v>
      </c>
      <c r="K12" s="92">
        <f>INDEX('raw Sample Amt'!$C$2:$DH$57,MATCH($A12,'raw Sample Amt'!$C$2:$C$57,0),MATCH(K$3,'raw Sample Amt'!$C$2:$DH$2,0))</f>
        <v>476.1003</v>
      </c>
      <c r="L12" s="92">
        <f>INDEX('raw Sample Amt'!$C$2:$DH$57,MATCH($A12,'raw Sample Amt'!$C$2:$C$57,0),MATCH(L$3,'raw Sample Amt'!$C$2:$DH$2,0))</f>
        <v>311.98700000000002</v>
      </c>
      <c r="M12" s="92">
        <f>INDEX('raw Sample Amt'!$C$2:$DH$57,MATCH($A12,'raw Sample Amt'!$C$2:$C$57,0),MATCH(M$3,'raw Sample Amt'!$C$2:$DH$2,0))</f>
        <v>441.59199999999998</v>
      </c>
      <c r="N12" s="92">
        <f>INDEX('raw Sample Amt'!$C$2:$DH$57,MATCH($A12,'raw Sample Amt'!$C$2:$C$57,0),MATCH(N$3,'raw Sample Amt'!$C$2:$DH$2,0))</f>
        <v>387.08339999999998</v>
      </c>
      <c r="O12" s="92">
        <f>INDEX('raw Sample Amt'!$C$2:$DH$57,MATCH($A12,'raw Sample Amt'!$C$2:$C$57,0),MATCH(O$3,'raw Sample Amt'!$C$2:$DH$2,0))</f>
        <v>480.7996</v>
      </c>
      <c r="P12" s="92">
        <f>INDEX('raw Sample Amt'!$C$2:$DH$57,MATCH($A12,'raw Sample Amt'!$C$2:$C$57,0),MATCH(P$3,'raw Sample Amt'!$C$2:$DH$2,0))</f>
        <v>520.58399999999995</v>
      </c>
      <c r="Q12" s="92">
        <f>INDEX('raw Sample Amt'!$C$2:$DH$57,MATCH($A12,'raw Sample Amt'!$C$2:$C$57,0),MATCH(Q$3,'raw Sample Amt'!$C$2:$DH$2,0))</f>
        <v>577.73860000000002</v>
      </c>
      <c r="R12" s="92">
        <f>INDEX('raw Sample Amt'!$C$2:$DH$57,MATCH($A12,'raw Sample Amt'!$C$2:$C$57,0),MATCH(R$3,'raw Sample Amt'!$C$2:$DH$2,0))</f>
        <v>603.17150000000004</v>
      </c>
      <c r="S12" s="92">
        <f>INDEX('raw Sample Amt'!$C$2:$DH$57,MATCH($A12,'raw Sample Amt'!$C$2:$C$57,0),MATCH(S$3,'raw Sample Amt'!$C$2:$DH$2,0))</f>
        <v>1170.1373000000001</v>
      </c>
      <c r="T12" s="92">
        <f>INDEX('raw Sample Amt'!$C$2:$DH$57,MATCH($A12,'raw Sample Amt'!$C$2:$C$57,0),MATCH(T$3,'raw Sample Amt'!$C$2:$DH$2,0))</f>
        <v>1620.1546000000001</v>
      </c>
      <c r="U12" s="92">
        <f>INDEX('raw Sample Amt'!$C$2:$DH$57,MATCH($A12,'raw Sample Amt'!$C$2:$C$57,0),MATCH(U$3,'raw Sample Amt'!$C$2:$DH$2,0))</f>
        <v>6088.2920999999997</v>
      </c>
      <c r="V12" s="92">
        <f>INDEX('raw Sample Amt'!$C$2:$DH$57,MATCH($A12,'raw Sample Amt'!$C$2:$C$57,0),MATCH(V$3,'raw Sample Amt'!$C$2:$DH$2,0))</f>
        <v>8521.6239999999998</v>
      </c>
      <c r="W12" s="92">
        <f>INDEX('raw Sample Amt'!$C$2:$DH$57,MATCH($A12,'raw Sample Amt'!$C$2:$C$57,0),MATCH(W$3,'raw Sample Amt'!$C$2:$DH$2,0))</f>
        <v>0</v>
      </c>
      <c r="X12" s="92">
        <f>INDEX('raw Sample Amt'!$C$2:$DH$57,MATCH($A12,'raw Sample Amt'!$C$2:$C$57,0),MATCH(X$3,'raw Sample Amt'!$C$2:$DH$2,0))</f>
        <v>0</v>
      </c>
      <c r="Y12" s="92">
        <f>INDEX('raw Sample Amt'!$C$2:$DH$57,MATCH($A12,'raw Sample Amt'!$C$2:$C$57,0),MATCH(Y$3,'raw Sample Amt'!$C$2:$DH$2,0))</f>
        <v>0</v>
      </c>
      <c r="Z12" s="92">
        <f>INDEX('raw Sample Amt'!$C$2:$DH$57,MATCH($A12,'raw Sample Amt'!$C$2:$C$57,0),MATCH(Z$3,'raw Sample Amt'!$C$2:$DH$2,0))</f>
        <v>416.03840000000002</v>
      </c>
      <c r="AA12" s="92">
        <f>INDEX('raw Sample Amt'!$C$2:$DH$57,MATCH($A12,'raw Sample Amt'!$C$2:$C$57,0),MATCH(AA$3,'raw Sample Amt'!$C$2:$DH$2,0))</f>
        <v>28933.6165</v>
      </c>
      <c r="AB12" s="92">
        <f>INDEX('raw Sample Amt'!$C$2:$DH$57,MATCH($A12,'raw Sample Amt'!$C$2:$C$57,0),MATCH(AB$3,'raw Sample Amt'!$C$2:$DH$2,0))</f>
        <v>35221.4764</v>
      </c>
      <c r="AC12" s="92">
        <f>INDEX('raw Sample Amt'!$C$2:$DH$57,MATCH($A12,'raw Sample Amt'!$C$2:$C$57,0),MATCH(AC$3,'raw Sample Amt'!$C$2:$DH$2,0))</f>
        <v>9003.3816999999999</v>
      </c>
      <c r="AD12" s="92">
        <f>INDEX('raw Sample Amt'!$C$2:$DH$57,MATCH($A12,'raw Sample Amt'!$C$2:$C$57,0),MATCH(AD$3,'raw Sample Amt'!$C$2:$DH$2,0))</f>
        <v>3620.5895</v>
      </c>
      <c r="AE12" s="92">
        <f>INDEX('raw Sample Amt'!$C$2:$DH$57,MATCH($A12,'raw Sample Amt'!$C$2:$C$57,0),MATCH(AE$3,'raw Sample Amt'!$C$2:$DH$2,0))</f>
        <v>89114.573499999999</v>
      </c>
      <c r="AF12" s="92">
        <f>INDEX('raw Sample Amt'!$C$2:$DH$57,MATCH($A12,'raw Sample Amt'!$C$2:$C$57,0),MATCH(AF$3,'raw Sample Amt'!$C$2:$DH$2,0))</f>
        <v>81549.282300000006</v>
      </c>
      <c r="AG12" s="92">
        <f>INDEX('raw Sample Amt'!$C$2:$DH$57,MATCH($A12,'raw Sample Amt'!$C$2:$C$57,0),MATCH(AG$3,'raw Sample Amt'!$C$2:$DH$2,0))</f>
        <v>15534.3202</v>
      </c>
      <c r="AH12" s="92">
        <f>INDEX('raw Sample Amt'!$C$2:$DH$57,MATCH($A12,'raw Sample Amt'!$C$2:$C$57,0),MATCH(AH$3,'raw Sample Amt'!$C$2:$DH$2,0))</f>
        <v>58729.948799999998</v>
      </c>
      <c r="AI12" s="92">
        <f>INDEX('raw Sample Amt'!$C$2:$DH$57,MATCH($A12,'raw Sample Amt'!$C$2:$C$57,0),MATCH(AI$3,'raw Sample Amt'!$C$2:$DH$2,0))</f>
        <v>91592.623600000006</v>
      </c>
      <c r="AJ12" s="92">
        <f>INDEX('raw Sample Amt'!$C$2:$DH$57,MATCH($A12,'raw Sample Amt'!$C$2:$C$57,0),MATCH(AJ$3,'raw Sample Amt'!$C$2:$DH$2,0))</f>
        <v>24156.4234</v>
      </c>
      <c r="AK12" s="92">
        <f>INDEX('raw Sample Amt'!$C$2:$DH$57,MATCH($A12,'raw Sample Amt'!$C$2:$C$57,0),MATCH(AK$3,'raw Sample Amt'!$C$2:$DH$2,0))</f>
        <v>61580.332699999999</v>
      </c>
      <c r="AL12" s="92">
        <f>INDEX('raw Sample Amt'!$C$2:$DH$57,MATCH($A12,'raw Sample Amt'!$C$2:$C$57,0),MATCH(AL$3,'raw Sample Amt'!$C$2:$DH$2,0))</f>
        <v>62339.3488</v>
      </c>
      <c r="AM12" s="92">
        <f>INDEX('raw Sample Amt'!$C$2:$DH$57,MATCH($A12,'raw Sample Amt'!$C$2:$C$57,0),MATCH(AM$3,'raw Sample Amt'!$C$2:$DH$2,0))</f>
        <v>56174.417699999998</v>
      </c>
      <c r="AN12" s="92">
        <f>INDEX('raw Sample Amt'!$C$2:$DH$57,MATCH($A12,'raw Sample Amt'!$C$2:$C$57,0),MATCH(AN$3,'raw Sample Amt'!$C$2:$DH$2,0))</f>
        <v>79410.794099999999</v>
      </c>
      <c r="AO12" s="92">
        <f>INDEX('raw Sample Amt'!$C$2:$DH$57,MATCH($A12,'raw Sample Amt'!$C$2:$C$57,0),MATCH(AO$3,'raw Sample Amt'!$C$2:$DH$2,0))</f>
        <v>51318.2526</v>
      </c>
      <c r="AP12" s="92">
        <f>INDEX('raw Sample Amt'!$C$2:$DH$57,MATCH($A12,'raw Sample Amt'!$C$2:$C$57,0),MATCH(AP$3,'raw Sample Amt'!$C$2:$DH$2,0))</f>
        <v>58397.252800000002</v>
      </c>
      <c r="AQ12" s="92">
        <f>INDEX('raw Sample Amt'!$C$2:$DH$57,MATCH($A12,'raw Sample Amt'!$C$2:$C$57,0),MATCH(AQ$3,'raw Sample Amt'!$C$2:$DH$2,0))</f>
        <v>56376.794099999999</v>
      </c>
      <c r="AR12" s="92">
        <f>INDEX('raw Sample Amt'!$C$2:$DH$57,MATCH($A12,'raw Sample Amt'!$C$2:$C$57,0),MATCH(AR$3,'raw Sample Amt'!$C$2:$DH$2,0))</f>
        <v>64001.440600000002</v>
      </c>
      <c r="AS12" s="92">
        <f>INDEX('raw Sample Amt'!$C$2:$DH$57,MATCH($A12,'raw Sample Amt'!$C$2:$C$57,0),MATCH(AS$3,'raw Sample Amt'!$C$2:$DH$2,0))</f>
        <v>37988.436699999998</v>
      </c>
      <c r="AT12" s="92">
        <f>INDEX('raw Sample Amt'!$C$2:$DH$57,MATCH($A12,'raw Sample Amt'!$C$2:$C$57,0),MATCH(AT$3,'raw Sample Amt'!$C$2:$DH$2,0))</f>
        <v>23380.073700000001</v>
      </c>
      <c r="AU12" s="92">
        <f>INDEX('raw Sample Amt'!$C$2:$DH$57,MATCH($A12,'raw Sample Amt'!$C$2:$C$57,0),MATCH(AU$3,'raw Sample Amt'!$C$2:$DH$2,0))</f>
        <v>23609.353500000001</v>
      </c>
      <c r="AV12" s="92">
        <f>INDEX('raw Sample Amt'!$C$2:$DH$57,MATCH($A12,'raw Sample Amt'!$C$2:$C$57,0),MATCH(AV$3,'raw Sample Amt'!$C$2:$DH$2,0))</f>
        <v>22699.024399999998</v>
      </c>
      <c r="AW12" s="92">
        <f>INDEX('raw Sample Amt'!$C$2:$DH$57,MATCH($A12,'raw Sample Amt'!$C$2:$C$57,0),MATCH(AW$3,'raw Sample Amt'!$C$2:$DH$2,0))</f>
        <v>12978.336799999999</v>
      </c>
      <c r="AX12" s="92">
        <f>INDEX('raw Sample Amt'!$C$2:$DH$57,MATCH($A12,'raw Sample Amt'!$C$2:$C$57,0),MATCH(AX$3,'raw Sample Amt'!$C$2:$DH$2,0))</f>
        <v>12057.843800000001</v>
      </c>
      <c r="AY12" s="92">
        <f>INDEX('raw Sample Amt'!$C$2:$DH$57,MATCH($A12,'raw Sample Amt'!$C$2:$C$57,0),MATCH(AY$3,'raw Sample Amt'!$C$2:$DH$2,0))</f>
        <v>3018.8809999999999</v>
      </c>
      <c r="AZ12" s="92">
        <f>INDEX('raw Sample Amt'!$C$2:$DH$57,MATCH($A12,'raw Sample Amt'!$C$2:$C$57,0),MATCH(AZ$3,'raw Sample Amt'!$C$2:$DH$2,0))</f>
        <v>16654.348300000001</v>
      </c>
      <c r="BA12" s="92">
        <f>INDEX('raw Sample Amt'!$C$2:$DH$57,MATCH($A12,'raw Sample Amt'!$C$2:$C$57,0),MATCH(BA$3,'raw Sample Amt'!$C$2:$DH$2,0))</f>
        <v>17857.730200000002</v>
      </c>
      <c r="BB12" s="92">
        <f>INDEX('raw Sample Amt'!$C$2:$DH$57,MATCH($A12,'raw Sample Amt'!$C$2:$C$57,0),MATCH(BB$3,'raw Sample Amt'!$C$2:$DH$2,0))</f>
        <v>4319.0074000000004</v>
      </c>
      <c r="BC12" s="92">
        <f>INDEX('raw Sample Amt'!$C$2:$DH$57,MATCH($A12,'raw Sample Amt'!$C$2:$C$57,0),MATCH(BC$3,'raw Sample Amt'!$C$2:$DH$2,0))</f>
        <v>6356.3308999999999</v>
      </c>
      <c r="BD12" s="92">
        <f>INDEX('raw Sample Amt'!$C$2:$DH$57,MATCH($A12,'raw Sample Amt'!$C$2:$C$57,0),MATCH(BD$3,'raw Sample Amt'!$C$2:$DH$2,0))</f>
        <v>0</v>
      </c>
      <c r="BE12" s="92">
        <f>INDEX('raw Sample Amt'!$C$2:$DH$57,MATCH($A12,'raw Sample Amt'!$C$2:$C$57,0),MATCH(BE$3,'raw Sample Amt'!$C$2:$DH$2,0))</f>
        <v>520.58399999999995</v>
      </c>
      <c r="BF12" s="92">
        <f>INDEX('raw Sample Amt'!$C$2:$DH$57,MATCH($A12,'raw Sample Amt'!$C$2:$C$57,0),MATCH(BF$3,'raw Sample Amt'!$C$2:$DH$2,0))</f>
        <v>0</v>
      </c>
      <c r="BG12" s="92">
        <f>INDEX('raw Sample Amt'!$C$2:$DH$57,MATCH($A12,'raw Sample Amt'!$C$2:$C$57,0),MATCH(BG$3,'raw Sample Amt'!$C$2:$DH$2,0))</f>
        <v>0</v>
      </c>
      <c r="BH12" s="92">
        <f>INDEX('raw Sample Amt'!$C$2:$DH$57,MATCH($A12,'raw Sample Amt'!$C$2:$C$57,0),MATCH(BH$3,'raw Sample Amt'!$C$2:$DH$2,0))</f>
        <v>416.03840000000002</v>
      </c>
      <c r="BI12" s="92">
        <f>INDEX('raw Sample Amt'!$C$2:$DH$57,MATCH($A12,'raw Sample Amt'!$C$2:$C$57,0),MATCH(BI$3,'raw Sample Amt'!$C$2:$DH$2,0))</f>
        <v>993649.45940000005</v>
      </c>
      <c r="BJ12" s="92">
        <f>INDEX('raw Sample Amt'!$C$2:$DH$57,MATCH($A12,'raw Sample Amt'!$C$2:$C$57,0),MATCH(BJ$3,'raw Sample Amt'!$C$2:$DH$2,0))</f>
        <v>3787391.0485</v>
      </c>
      <c r="BK12" s="92">
        <f>INDEX('raw Sample Amt'!$C$2:$DH$57,MATCH($A12,'raw Sample Amt'!$C$2:$C$57,0),MATCH(BK$3,'raw Sample Amt'!$C$2:$DH$2,0))</f>
        <v>0</v>
      </c>
      <c r="BL12" s="92">
        <f>INDEX('raw Sample Amt'!$C$2:$DH$57,MATCH($A12,'raw Sample Amt'!$C$2:$C$57,0),MATCH(BL$3,'raw Sample Amt'!$C$2:$DH$2,0))</f>
        <v>0</v>
      </c>
      <c r="BM12" s="92">
        <f>INDEX('raw Sample Amt'!$C$2:$DH$57,MATCH($A12,'raw Sample Amt'!$C$2:$C$57,0),MATCH(BM$3,'raw Sample Amt'!$C$2:$DH$2,0))</f>
        <v>0</v>
      </c>
      <c r="BN12" s="92">
        <f>INDEX('raw Sample Amt'!$C$2:$DH$57,MATCH($A12,'raw Sample Amt'!$C$2:$C$57,0),MATCH(BN$3,'raw Sample Amt'!$C$2:$DH$2,0))</f>
        <v>416.03840000000002</v>
      </c>
      <c r="BO12" s="92">
        <f>INDEX('raw Sample Amt'!$C$2:$DH$57,MATCH($A12,'raw Sample Amt'!$C$2:$C$57,0),MATCH(BO$3,'raw Sample Amt'!$C$2:$DH$2,0))</f>
        <v>8034.7002000000002</v>
      </c>
      <c r="BP12" s="92">
        <f>INDEX('raw Sample Amt'!$C$2:$DH$57,MATCH($A12,'raw Sample Amt'!$C$2:$C$57,0),MATCH(BP$3,'raw Sample Amt'!$C$2:$DH$2,0))</f>
        <v>6630.9786000000004</v>
      </c>
      <c r="BQ12" s="92">
        <f>INDEX('raw Sample Amt'!$C$2:$DH$57,MATCH($A12,'raw Sample Amt'!$C$2:$C$57,0),MATCH(BQ$3,'raw Sample Amt'!$C$2:$DH$2,0))</f>
        <v>7713.9018999999998</v>
      </c>
      <c r="BR12" s="92">
        <f>INDEX('raw Sample Amt'!$C$2:$DH$57,MATCH($A12,'raw Sample Amt'!$C$2:$C$57,0),MATCH(BR$3,'raw Sample Amt'!$C$2:$DH$2,0))</f>
        <v>6485.1823999999997</v>
      </c>
      <c r="BS12" s="92">
        <f>INDEX('raw Sample Amt'!$C$2:$DH$57,MATCH($A12,'raw Sample Amt'!$C$2:$C$57,0),MATCH(BS$3,'raw Sample Amt'!$C$2:$DH$2,0))</f>
        <v>9573.1949999999997</v>
      </c>
      <c r="BT12" s="92">
        <f>INDEX('raw Sample Amt'!$C$2:$DH$57,MATCH($A12,'raw Sample Amt'!$C$2:$C$57,0),MATCH(BT$3,'raw Sample Amt'!$C$2:$DH$2,0))</f>
        <v>7785.3926000000001</v>
      </c>
      <c r="BU12" s="92">
        <f>INDEX('raw Sample Amt'!$C$2:$DH$57,MATCH($A12,'raw Sample Amt'!$C$2:$C$57,0),MATCH(BU$3,'raw Sample Amt'!$C$2:$DH$2,0))</f>
        <v>8011.4556000000002</v>
      </c>
      <c r="BV12" s="92">
        <f>INDEX('raw Sample Amt'!$C$2:$DH$57,MATCH($A12,'raw Sample Amt'!$C$2:$C$57,0),MATCH(BV$3,'raw Sample Amt'!$C$2:$DH$2,0))</f>
        <v>8187.8377</v>
      </c>
      <c r="BW12" s="92">
        <f>INDEX('raw Sample Amt'!$C$2:$DH$57,MATCH($A12,'raw Sample Amt'!$C$2:$C$57,0),MATCH(BW$3,'raw Sample Amt'!$C$2:$DH$2,0))</f>
        <v>9116.6453000000001</v>
      </c>
      <c r="BX12" s="92">
        <f>INDEX('raw Sample Amt'!$C$2:$DH$57,MATCH($A12,'raw Sample Amt'!$C$2:$C$57,0),MATCH(BX$3,'raw Sample Amt'!$C$2:$DH$2,0))</f>
        <v>6482.1544000000004</v>
      </c>
      <c r="BY12" s="92">
        <f>INDEX('raw Sample Amt'!$C$2:$DH$57,MATCH($A12,'raw Sample Amt'!$C$2:$C$57,0),MATCH(BY$3,'raw Sample Amt'!$C$2:$DH$2,0))</f>
        <v>7238.1709000000001</v>
      </c>
      <c r="BZ12" s="92">
        <f>INDEX('raw Sample Amt'!$C$2:$DH$57,MATCH($A12,'raw Sample Amt'!$C$2:$C$57,0),MATCH(BZ$3,'raw Sample Amt'!$C$2:$DH$2,0))</f>
        <v>7199.3339999999998</v>
      </c>
      <c r="CA12" s="92">
        <f>INDEX('raw Sample Amt'!$C$2:$DH$57,MATCH($A12,'raw Sample Amt'!$C$2:$C$57,0),MATCH(CA$3,'raw Sample Amt'!$C$2:$DH$2,0))</f>
        <v>9168.6993000000002</v>
      </c>
      <c r="CB12" s="92">
        <f>INDEX('raw Sample Amt'!$C$2:$DH$57,MATCH($A12,'raw Sample Amt'!$C$2:$C$57,0),MATCH(CB$3,'raw Sample Amt'!$C$2:$DH$2,0))</f>
        <v>6827.4670999999998</v>
      </c>
      <c r="CC12" s="92">
        <f>INDEX('raw Sample Amt'!$C$2:$DH$57,MATCH($A12,'raw Sample Amt'!$C$2:$C$57,0),MATCH(CC$3,'raw Sample Amt'!$C$2:$DH$2,0))</f>
        <v>7017.3459999999995</v>
      </c>
      <c r="CD12" s="92">
        <f>INDEX('raw Sample Amt'!$C$2:$DH$57,MATCH($A12,'raw Sample Amt'!$C$2:$C$57,0),MATCH(CD$3,'raw Sample Amt'!$C$2:$DH$2,0))</f>
        <v>7080.0613000000003</v>
      </c>
      <c r="CE12" s="92">
        <f>INDEX('raw Sample Amt'!$C$2:$DH$57,MATCH($A12,'raw Sample Amt'!$C$2:$C$57,0),MATCH(CE$3,'raw Sample Amt'!$C$2:$DH$2,0))</f>
        <v>0</v>
      </c>
      <c r="CF12" s="92">
        <f>INDEX('raw Sample Amt'!$C$2:$DH$57,MATCH($A12,'raw Sample Amt'!$C$2:$C$57,0),MATCH(CF$3,'raw Sample Amt'!$C$2:$DH$2,0))</f>
        <v>520.58399999999995</v>
      </c>
      <c r="CG12" s="92">
        <f>INDEX('raw Sample Amt'!$C$2:$DH$57,MATCH($A12,'raw Sample Amt'!$C$2:$C$57,0),MATCH(CG$3,'raw Sample Amt'!$C$2:$DH$2,0))</f>
        <v>0</v>
      </c>
      <c r="CH12" s="92">
        <f>INDEX('raw Sample Amt'!$C$2:$DH$57,MATCH($A12,'raw Sample Amt'!$C$2:$C$57,0),MATCH(CH$3,'raw Sample Amt'!$C$2:$DH$2,0))</f>
        <v>0</v>
      </c>
      <c r="CI12" s="92">
        <f>INDEX('raw Sample Amt'!$C$2:$DH$57,MATCH($A12,'raw Sample Amt'!$C$2:$C$57,0),MATCH(CI$3,'raw Sample Amt'!$C$2:$DH$2,0))</f>
        <v>416.03840000000002</v>
      </c>
      <c r="CJ12" s="92">
        <f>INDEX('raw Sample Amt'!$C$2:$DH$57,MATCH($A12,'raw Sample Amt'!$C$2:$C$57,0),MATCH(CJ$3,'raw Sample Amt'!$C$2:$DH$2,0))</f>
        <v>92533.579899999997</v>
      </c>
      <c r="CK12" s="92">
        <f>INDEX('raw Sample Amt'!$C$2:$DH$57,MATCH($A12,'raw Sample Amt'!$C$2:$C$57,0),MATCH(CK$3,'raw Sample Amt'!$C$2:$DH$2,0))</f>
        <v>75208.473100000003</v>
      </c>
      <c r="CL12" s="92">
        <f>INDEX('raw Sample Amt'!$C$2:$DH$57,MATCH($A12,'raw Sample Amt'!$C$2:$C$57,0),MATCH(CL$3,'raw Sample Amt'!$C$2:$DH$2,0))</f>
        <v>42612.393100000001</v>
      </c>
      <c r="CM12" s="92">
        <f>INDEX('raw Sample Amt'!$C$2:$DH$57,MATCH($A12,'raw Sample Amt'!$C$2:$C$57,0),MATCH(CM$3,'raw Sample Amt'!$C$2:$DH$2,0))</f>
        <v>24244.937600000001</v>
      </c>
      <c r="CN12" s="92">
        <f>INDEX('raw Sample Amt'!$C$2:$DH$57,MATCH($A12,'raw Sample Amt'!$C$2:$C$57,0),MATCH(CN$3,'raw Sample Amt'!$C$2:$DH$2,0))</f>
        <v>0</v>
      </c>
      <c r="CO12" s="92">
        <f>INDEX('raw Sample Amt'!$C$2:$DH$57,MATCH($A12,'raw Sample Amt'!$C$2:$C$57,0),MATCH(CO$3,'raw Sample Amt'!$C$2:$DH$2,0))</f>
        <v>0</v>
      </c>
      <c r="CP12" s="92">
        <f>INDEX('raw Sample Amt'!$C$2:$DH$57,MATCH($A12,'raw Sample Amt'!$C$2:$C$57,0),MATCH(CP$3,'raw Sample Amt'!$C$2:$DH$2,0))</f>
        <v>0</v>
      </c>
      <c r="CQ12" s="92">
        <f>INDEX('raw Sample Amt'!$C$2:$DH$57,MATCH($A12,'raw Sample Amt'!$C$2:$C$57,0),MATCH(CQ$3,'raw Sample Amt'!$C$2:$DH$2,0))</f>
        <v>416.03840000000002</v>
      </c>
      <c r="CR12" s="92">
        <f>INDEX('raw Sample Amt'!$C$2:$DH$57,MATCH($A12,'raw Sample Amt'!$C$2:$C$57,0),MATCH(CR$3,'raw Sample Amt'!$C$2:$DH$2,0))</f>
        <v>8539.3544999999995</v>
      </c>
      <c r="CS12" s="92">
        <f>INDEX('raw Sample Amt'!$C$2:$DH$57,MATCH($A12,'raw Sample Amt'!$C$2:$C$57,0),MATCH(CS$3,'raw Sample Amt'!$C$2:$DH$2,0))</f>
        <v>10847.445599999999</v>
      </c>
      <c r="CT12" s="92">
        <f>INDEX('raw Sample Amt'!$C$2:$DH$57,MATCH($A12,'raw Sample Amt'!$C$2:$C$57,0),MATCH(CT$3,'raw Sample Amt'!$C$2:$DH$2,0))</f>
        <v>12408.052900000001</v>
      </c>
      <c r="CU12" s="92">
        <f>INDEX('raw Sample Amt'!$C$2:$DH$57,MATCH($A12,'raw Sample Amt'!$C$2:$C$57,0),MATCH(CU$3,'raw Sample Amt'!$C$2:$DH$2,0))</f>
        <v>57969.4853</v>
      </c>
      <c r="CV12" s="92">
        <f>INDEX('raw Sample Amt'!$C$2:$DH$57,MATCH($A12,'raw Sample Amt'!$C$2:$C$57,0),MATCH(CV$3,'raw Sample Amt'!$C$2:$DH$2,0))</f>
        <v>0</v>
      </c>
      <c r="CW12" s="92">
        <f>INDEX('raw Sample Amt'!$C$2:$DH$57,MATCH($A12,'raw Sample Amt'!$C$2:$C$57,0),MATCH(CW$3,'raw Sample Amt'!$C$2:$DH$2,0))</f>
        <v>0</v>
      </c>
      <c r="CX12" s="92">
        <f>INDEX('raw Sample Amt'!$C$2:$DH$57,MATCH($A12,'raw Sample Amt'!$C$2:$C$57,0),MATCH(CX$3,'raw Sample Amt'!$C$2:$DH$2,0))</f>
        <v>0</v>
      </c>
      <c r="CY12" s="92">
        <f>INDEX('raw Sample Amt'!$C$2:$DH$57,MATCH($A12,'raw Sample Amt'!$C$2:$C$57,0),MATCH(CY$3,'raw Sample Amt'!$C$2:$DH$2,0))</f>
        <v>416.03840000000002</v>
      </c>
      <c r="CZ12" s="92">
        <f>INDEX('raw Sample Amt'!$C$2:$DH$57,MATCH($A12,'raw Sample Amt'!$C$2:$C$57,0),MATCH(CZ$3,'raw Sample Amt'!$C$2:$DH$2,0))</f>
        <v>476.1003</v>
      </c>
      <c r="DA12" s="92">
        <f>INDEX('raw Sample Amt'!$C$2:$DH$57,MATCH($A12,'raw Sample Amt'!$C$2:$C$57,0),MATCH(DA$3,'raw Sample Amt'!$C$2:$DH$2,0))</f>
        <v>311.98700000000002</v>
      </c>
      <c r="DB12" s="92">
        <f>INDEX('raw Sample Amt'!$C$2:$DH$57,MATCH($A12,'raw Sample Amt'!$C$2:$C$57,0),MATCH(DB$3,'raw Sample Amt'!$C$2:$DH$2,0))</f>
        <v>441.59199999999998</v>
      </c>
      <c r="DC12" s="92">
        <f>INDEX('raw Sample Amt'!$C$2:$DH$57,MATCH($A12,'raw Sample Amt'!$C$2:$C$57,0),MATCH(DC$3,'raw Sample Amt'!$C$2:$DH$2,0))</f>
        <v>387.08339999999998</v>
      </c>
      <c r="DD12" s="92">
        <f>INDEX('raw Sample Amt'!$C$2:$DH$57,MATCH($A12,'raw Sample Amt'!$C$2:$C$57,0),MATCH(DD$3,'raw Sample Amt'!$C$2:$DH$2,0))</f>
        <v>480.7996</v>
      </c>
      <c r="DE12" s="92">
        <f>INDEX('raw Sample Amt'!$C$2:$DH$57,MATCH($A12,'raw Sample Amt'!$C$2:$C$57,0),MATCH(DE$3,'raw Sample Amt'!$C$2:$DH$2,0))</f>
        <v>520.58399999999995</v>
      </c>
      <c r="DF12" s="92">
        <f>INDEX('raw Sample Amt'!$C$2:$DH$57,MATCH($A12,'raw Sample Amt'!$C$2:$C$57,0),MATCH(DF$3,'raw Sample Amt'!$C$2:$DH$2,0))</f>
        <v>577.73860000000002</v>
      </c>
      <c r="DG12" s="92">
        <f>INDEX('raw Sample Amt'!$C$2:$DH$57,MATCH($A12,'raw Sample Amt'!$C$2:$C$57,0),MATCH(DG$3,'raw Sample Amt'!$C$2:$DH$2,0))</f>
        <v>603.17150000000004</v>
      </c>
      <c r="DH12" s="92">
        <f>INDEX('raw Sample Amt'!$C$2:$DH$57,MATCH($A12,'raw Sample Amt'!$C$2:$C$57,0),MATCH(DH$3,'raw Sample Amt'!$C$2:$DH$2,0))</f>
        <v>1170.1373000000001</v>
      </c>
      <c r="DI12" s="92">
        <f>INDEX('raw Sample Amt'!$C$2:$DH$57,MATCH($A12,'raw Sample Amt'!$C$2:$C$57,0),MATCH(DI$3,'raw Sample Amt'!$C$2:$DH$2,0))</f>
        <v>1620.1546000000001</v>
      </c>
      <c r="DJ12" s="92">
        <f>INDEX('raw Sample Amt'!$C$2:$DH$57,MATCH($A12,'raw Sample Amt'!$C$2:$C$57,0),MATCH(DJ$3,'raw Sample Amt'!$C$2:$DH$2,0))</f>
        <v>6088.2920999999997</v>
      </c>
      <c r="DK12" s="92">
        <f>INDEX('raw Sample Amt'!$C$2:$DH$57,MATCH($A12,'raw Sample Amt'!$C$2:$C$57,0),MATCH(DK$3,'raw Sample Amt'!$C$2:$DH$2,0))</f>
        <v>8521.6239999999998</v>
      </c>
      <c r="DL12" s="175" t="e">
        <v>#VALUE!</v>
      </c>
      <c r="DM12" s="103" t="s">
        <v>202</v>
      </c>
      <c r="DN12" s="96" t="e">
        <f t="shared" si="3"/>
        <v>#VALUE!</v>
      </c>
      <c r="DO12" s="96" t="e">
        <f t="shared" si="5"/>
        <v>#VALUE!</v>
      </c>
      <c r="DP12" s="96" t="e">
        <f t="shared" si="6"/>
        <v>#VALUE!</v>
      </c>
      <c r="DQ12" s="96" t="e">
        <f t="shared" si="7"/>
        <v>#VALUE!</v>
      </c>
      <c r="DR12" s="96" t="e">
        <f t="shared" si="8"/>
        <v>#VALUE!</v>
      </c>
      <c r="DS12" s="96" t="e">
        <f t="shared" si="9"/>
        <v>#VALUE!</v>
      </c>
      <c r="DT12" s="96" t="e">
        <f t="shared" si="10"/>
        <v>#VALUE!</v>
      </c>
      <c r="DU12" s="96" t="e">
        <f t="shared" si="11"/>
        <v>#VALUE!</v>
      </c>
      <c r="DV12" s="96" t="e">
        <f t="shared" si="12"/>
        <v>#VALUE!</v>
      </c>
      <c r="DW12" s="96" t="e">
        <f t="shared" si="13"/>
        <v>#VALUE!</v>
      </c>
      <c r="DX12" s="96" t="e">
        <f t="shared" si="14"/>
        <v>#VALUE!</v>
      </c>
      <c r="DY12" s="96" t="e">
        <f t="shared" si="15"/>
        <v>#VALUE!</v>
      </c>
      <c r="DZ12" s="96" t="e">
        <f t="shared" si="16"/>
        <v>#VALUE!</v>
      </c>
      <c r="EA12" s="96" t="e">
        <f t="shared" si="17"/>
        <v>#VALUE!</v>
      </c>
      <c r="EB12" s="96" t="e">
        <f t="shared" si="18"/>
        <v>#VALUE!</v>
      </c>
      <c r="EC12" s="96" t="e">
        <f t="shared" si="19"/>
        <v>#VALUE!</v>
      </c>
      <c r="ED12" s="96" t="e">
        <f t="shared" si="20"/>
        <v>#VALUE!</v>
      </c>
      <c r="EE12" s="96" t="e">
        <f t="shared" si="21"/>
        <v>#VALUE!</v>
      </c>
      <c r="EF12" s="96" t="e">
        <f t="shared" si="22"/>
        <v>#VALUE!</v>
      </c>
      <c r="EG12" s="96" t="e">
        <f t="shared" si="23"/>
        <v>#VALUE!</v>
      </c>
      <c r="EH12" s="96" t="e">
        <f t="shared" si="24"/>
        <v>#VALUE!</v>
      </c>
      <c r="EI12" s="96" t="e">
        <f t="shared" si="25"/>
        <v>#VALUE!</v>
      </c>
      <c r="EJ12" s="96" t="e">
        <f t="shared" si="26"/>
        <v>#VALUE!</v>
      </c>
      <c r="EK12" s="96" t="e">
        <f t="shared" si="27"/>
        <v>#VALUE!</v>
      </c>
      <c r="EL12" s="96" t="e">
        <f t="shared" si="28"/>
        <v>#VALUE!</v>
      </c>
      <c r="EM12" s="96" t="e">
        <f t="shared" si="29"/>
        <v>#VALUE!</v>
      </c>
      <c r="EN12" s="96" t="e">
        <f t="shared" si="30"/>
        <v>#VALUE!</v>
      </c>
      <c r="EO12" s="96" t="e">
        <f t="shared" si="31"/>
        <v>#VALUE!</v>
      </c>
      <c r="EP12" s="96" t="e">
        <f t="shared" si="32"/>
        <v>#VALUE!</v>
      </c>
      <c r="EQ12" s="96" t="e">
        <f t="shared" si="33"/>
        <v>#VALUE!</v>
      </c>
      <c r="ER12" s="96" t="e">
        <f t="shared" si="34"/>
        <v>#VALUE!</v>
      </c>
      <c r="ES12" s="96" t="e">
        <f t="shared" si="35"/>
        <v>#VALUE!</v>
      </c>
      <c r="ET12" s="96" t="e">
        <f t="shared" si="36"/>
        <v>#VALUE!</v>
      </c>
      <c r="EU12" s="96" t="e">
        <f t="shared" si="37"/>
        <v>#VALUE!</v>
      </c>
      <c r="EV12" s="96" t="e">
        <f t="shared" si="38"/>
        <v>#VALUE!</v>
      </c>
      <c r="EW12" s="96" t="e">
        <f t="shared" si="39"/>
        <v>#VALUE!</v>
      </c>
      <c r="EX12" s="96" t="e">
        <f t="shared" si="40"/>
        <v>#VALUE!</v>
      </c>
      <c r="EY12" s="96" t="e">
        <f t="shared" si="41"/>
        <v>#VALUE!</v>
      </c>
      <c r="EZ12" s="96" t="e">
        <f t="shared" si="42"/>
        <v>#VALUE!</v>
      </c>
      <c r="FA12" s="96" t="e">
        <f t="shared" si="43"/>
        <v>#VALUE!</v>
      </c>
      <c r="FB12" s="96" t="e">
        <f t="shared" si="44"/>
        <v>#VALUE!</v>
      </c>
      <c r="FC12" s="96" t="e">
        <f t="shared" si="45"/>
        <v>#VALUE!</v>
      </c>
      <c r="FD12" s="96" t="e">
        <f t="shared" si="46"/>
        <v>#VALUE!</v>
      </c>
      <c r="FE12" s="96" t="e">
        <f t="shared" si="47"/>
        <v>#VALUE!</v>
      </c>
      <c r="FF12" s="96" t="e">
        <f t="shared" si="48"/>
        <v>#VALUE!</v>
      </c>
      <c r="FG12" s="96" t="e">
        <f t="shared" si="49"/>
        <v>#VALUE!</v>
      </c>
      <c r="FH12" s="96" t="e">
        <f t="shared" si="50"/>
        <v>#VALUE!</v>
      </c>
      <c r="FI12" s="96" t="e">
        <f t="shared" si="51"/>
        <v>#VALUE!</v>
      </c>
      <c r="FJ12" s="96" t="e">
        <f t="shared" si="52"/>
        <v>#VALUE!</v>
      </c>
      <c r="FK12" s="96" t="e">
        <f t="shared" si="53"/>
        <v>#VALUE!</v>
      </c>
      <c r="FL12" s="96" t="e">
        <f t="shared" si="54"/>
        <v>#VALUE!</v>
      </c>
      <c r="FM12" s="96" t="e">
        <f t="shared" si="55"/>
        <v>#VALUE!</v>
      </c>
      <c r="FN12" s="96" t="e">
        <f t="shared" si="56"/>
        <v>#VALUE!</v>
      </c>
      <c r="FO12" s="96" t="e">
        <f t="shared" si="57"/>
        <v>#VALUE!</v>
      </c>
      <c r="FP12" s="96" t="e">
        <f t="shared" si="58"/>
        <v>#VALUE!</v>
      </c>
      <c r="FQ12" s="96" t="e">
        <f t="shared" si="59"/>
        <v>#VALUE!</v>
      </c>
      <c r="FR12" s="96" t="e">
        <f t="shared" si="60"/>
        <v>#VALUE!</v>
      </c>
      <c r="FS12" s="96" t="e">
        <f t="shared" si="61"/>
        <v>#VALUE!</v>
      </c>
      <c r="FT12" s="96" t="e">
        <f t="shared" si="62"/>
        <v>#VALUE!</v>
      </c>
      <c r="FU12" s="96" t="e">
        <f t="shared" si="63"/>
        <v>#VALUE!</v>
      </c>
      <c r="FV12" s="96" t="e">
        <f t="shared" si="64"/>
        <v>#VALUE!</v>
      </c>
      <c r="FW12" s="96" t="e">
        <f t="shared" si="65"/>
        <v>#VALUE!</v>
      </c>
      <c r="FX12" s="96" t="e">
        <f t="shared" si="66"/>
        <v>#VALUE!</v>
      </c>
      <c r="FY12" s="96" t="e">
        <f t="shared" si="67"/>
        <v>#VALUE!</v>
      </c>
      <c r="FZ12" s="96" t="e">
        <f t="shared" si="4"/>
        <v>#VALUE!</v>
      </c>
      <c r="GA12" s="96" t="e">
        <f t="shared" si="71"/>
        <v>#VALUE!</v>
      </c>
      <c r="GB12" s="96" t="e">
        <f t="shared" si="72"/>
        <v>#VALUE!</v>
      </c>
      <c r="GC12" s="96" t="e">
        <f t="shared" si="73"/>
        <v>#VALUE!</v>
      </c>
      <c r="GD12" s="96" t="e">
        <f t="shared" si="74"/>
        <v>#VALUE!</v>
      </c>
      <c r="GE12" s="96" t="e">
        <f t="shared" si="75"/>
        <v>#VALUE!</v>
      </c>
      <c r="GF12" s="96" t="e">
        <f t="shared" si="76"/>
        <v>#VALUE!</v>
      </c>
      <c r="GG12" s="96" t="e">
        <f t="shared" si="77"/>
        <v>#VALUE!</v>
      </c>
      <c r="GH12" s="96" t="e">
        <f t="shared" si="78"/>
        <v>#VALUE!</v>
      </c>
      <c r="GI12" s="96" t="e">
        <f t="shared" si="79"/>
        <v>#VALUE!</v>
      </c>
      <c r="GJ12" s="96" t="e">
        <f t="shared" si="80"/>
        <v>#VALUE!</v>
      </c>
      <c r="GK12" s="96" t="e">
        <f t="shared" si="81"/>
        <v>#VALUE!</v>
      </c>
      <c r="GL12" s="96" t="e">
        <f t="shared" si="82"/>
        <v>#VALUE!</v>
      </c>
      <c r="GM12" s="96" t="e">
        <f t="shared" si="83"/>
        <v>#VALUE!</v>
      </c>
      <c r="GN12" s="96" t="e">
        <f t="shared" si="84"/>
        <v>#VALUE!</v>
      </c>
      <c r="GO12" s="96" t="e">
        <f t="shared" si="85"/>
        <v>#VALUE!</v>
      </c>
      <c r="GP12" s="96" t="e">
        <f t="shared" si="86"/>
        <v>#VALUE!</v>
      </c>
      <c r="GQ12" s="96" t="e">
        <f t="shared" si="87"/>
        <v>#VALUE!</v>
      </c>
      <c r="GR12" s="96" t="e">
        <f t="shared" si="88"/>
        <v>#VALUE!</v>
      </c>
      <c r="GS12" s="96" t="e">
        <f t="shared" si="89"/>
        <v>#VALUE!</v>
      </c>
      <c r="GT12" s="96" t="e">
        <f t="shared" si="90"/>
        <v>#VALUE!</v>
      </c>
      <c r="GU12" s="96" t="e">
        <f t="shared" si="91"/>
        <v>#VALUE!</v>
      </c>
      <c r="GV12" s="96" t="e">
        <f t="shared" si="92"/>
        <v>#VALUE!</v>
      </c>
      <c r="GW12" s="96" t="e">
        <f t="shared" si="93"/>
        <v>#VALUE!</v>
      </c>
      <c r="GX12" s="96" t="e">
        <f t="shared" si="94"/>
        <v>#VALUE!</v>
      </c>
      <c r="GY12" s="96" t="e">
        <f t="shared" si="95"/>
        <v>#VALUE!</v>
      </c>
      <c r="GZ12" s="96" t="e">
        <f t="shared" si="96"/>
        <v>#VALUE!</v>
      </c>
      <c r="HA12" s="96" t="e">
        <f t="shared" si="97"/>
        <v>#VALUE!</v>
      </c>
      <c r="HB12" s="96" t="e">
        <f t="shared" si="98"/>
        <v>#VALUE!</v>
      </c>
      <c r="HC12" s="96" t="e">
        <f t="shared" si="99"/>
        <v>#VALUE!</v>
      </c>
      <c r="HD12" s="96" t="e">
        <f t="shared" si="100"/>
        <v>#VALUE!</v>
      </c>
      <c r="HE12" s="96" t="e">
        <f t="shared" si="101"/>
        <v>#VALUE!</v>
      </c>
      <c r="HF12" s="96" t="e">
        <f t="shared" si="102"/>
        <v>#VALUE!</v>
      </c>
      <c r="HG12" s="96" t="e">
        <f t="shared" si="103"/>
        <v>#VALUE!</v>
      </c>
      <c r="HH12" s="96" t="e">
        <f t="shared" si="104"/>
        <v>#VALUE!</v>
      </c>
      <c r="HI12" s="96" t="e">
        <f t="shared" si="105"/>
        <v>#VALUE!</v>
      </c>
      <c r="HJ12" s="96" t="e">
        <f t="shared" si="106"/>
        <v>#VALUE!</v>
      </c>
      <c r="HK12" s="96" t="e">
        <f t="shared" si="107"/>
        <v>#VALUE!</v>
      </c>
      <c r="HL12" s="96" t="e">
        <f t="shared" si="108"/>
        <v>#VALUE!</v>
      </c>
      <c r="HM12" s="96" t="e">
        <f t="shared" si="109"/>
        <v>#VALUE!</v>
      </c>
      <c r="HN12" s="96" t="e">
        <f t="shared" si="110"/>
        <v>#VALUE!</v>
      </c>
      <c r="HO12" s="96" t="e">
        <f t="shared" si="68"/>
        <v>#VALUE!</v>
      </c>
      <c r="HP12" s="96" t="e">
        <f t="shared" si="69"/>
        <v>#VALUE!</v>
      </c>
      <c r="HQ12" s="96" t="e">
        <f t="shared" si="70"/>
        <v>#VALUE!</v>
      </c>
    </row>
    <row r="13" spans="1:225" ht="15" x14ac:dyDescent="0.25">
      <c r="A13" s="103" t="s">
        <v>37</v>
      </c>
      <c r="C13" s="13" t="str">
        <f>LOOKUP(A13,Auswertung_Sequence!$A$6:$A$60,Auswertung_Sequence!$E$6:$E$60)</f>
        <v>Yes</v>
      </c>
      <c r="D13" s="13">
        <f>LOOKUP(A13,Auswertung_Sequence!$A$6:$A$60,Auswertung_Sequence!$I$6:$I$60)</f>
        <v>30</v>
      </c>
      <c r="E13" s="171">
        <f>IF($C13="Yes",VLOOKUP($A13,Matrixfaktor_ISTD!A$4:DG$57,111,FALSE),VLOOKUP($A13,Matrixfaktor!A$4:AE$57,31,FALSE))</f>
        <v>4.1313004018086706E-2</v>
      </c>
      <c r="F13" s="92">
        <f t="shared" si="2"/>
        <v>726.16360666646494</v>
      </c>
      <c r="G13" s="92" t="e">
        <f>LOOKUP(A13,'Relative recovery'!$A$4:$A$7,'Relative recovery'!$Q$4:$Q$7)</f>
        <v>#N/A</v>
      </c>
      <c r="H13" s="92">
        <f>INDEX('raw Sample Amt'!$C$2:$DH$57,MATCH($A13,'raw Sample Amt'!$C$2:$C$57,0),MATCH(H$3,'raw Sample Amt'!$C$2:$DH$2,0))</f>
        <v>0</v>
      </c>
      <c r="I13" s="92">
        <f>INDEX('raw Sample Amt'!$C$2:$DH$57,MATCH($A13,'raw Sample Amt'!$C$2:$C$57,0),MATCH(I$3,'raw Sample Amt'!$C$2:$DH$2,0))</f>
        <v>0</v>
      </c>
      <c r="J13" s="92">
        <f>INDEX('raw Sample Amt'!$C$2:$DH$57,MATCH($A13,'raw Sample Amt'!$C$2:$C$57,0),MATCH(J$3,'raw Sample Amt'!$C$2:$DH$2,0))</f>
        <v>0</v>
      </c>
      <c r="K13" s="92">
        <f>INDEX('raw Sample Amt'!$C$2:$DH$57,MATCH($A13,'raw Sample Amt'!$C$2:$C$57,0),MATCH(K$3,'raw Sample Amt'!$C$2:$DH$2,0))</f>
        <v>0</v>
      </c>
      <c r="L13" s="92">
        <f>INDEX('raw Sample Amt'!$C$2:$DH$57,MATCH($A13,'raw Sample Amt'!$C$2:$C$57,0),MATCH(L$3,'raw Sample Amt'!$C$2:$DH$2,0))</f>
        <v>0</v>
      </c>
      <c r="M13" s="92">
        <f>INDEX('raw Sample Amt'!$C$2:$DH$57,MATCH($A13,'raw Sample Amt'!$C$2:$C$57,0),MATCH(M$3,'raw Sample Amt'!$C$2:$DH$2,0))</f>
        <v>6.2850999999999999</v>
      </c>
      <c r="N13" s="92">
        <f>INDEX('raw Sample Amt'!$C$2:$DH$57,MATCH($A13,'raw Sample Amt'!$C$2:$C$57,0),MATCH(N$3,'raw Sample Amt'!$C$2:$DH$2,0))</f>
        <v>9.4700000000000006</v>
      </c>
      <c r="O13" s="92">
        <f>INDEX('raw Sample Amt'!$C$2:$DH$57,MATCH($A13,'raw Sample Amt'!$C$2:$C$57,0),MATCH(O$3,'raw Sample Amt'!$C$2:$DH$2,0))</f>
        <v>16.0229</v>
      </c>
      <c r="P13" s="92">
        <f>INDEX('raw Sample Amt'!$C$2:$DH$57,MATCH($A13,'raw Sample Amt'!$C$2:$C$57,0),MATCH(P$3,'raw Sample Amt'!$C$2:$DH$2,0))</f>
        <v>50.599400000000003</v>
      </c>
      <c r="Q13" s="92">
        <f>INDEX('raw Sample Amt'!$C$2:$DH$57,MATCH($A13,'raw Sample Amt'!$C$2:$C$57,0),MATCH(Q$3,'raw Sample Amt'!$C$2:$DH$2,0))</f>
        <v>82.798599999999993</v>
      </c>
      <c r="R13" s="92">
        <f>INDEX('raw Sample Amt'!$C$2:$DH$57,MATCH($A13,'raw Sample Amt'!$C$2:$C$57,0),MATCH(R$3,'raw Sample Amt'!$C$2:$DH$2,0))</f>
        <v>164.79900000000001</v>
      </c>
      <c r="S13" s="92">
        <f>INDEX('raw Sample Amt'!$C$2:$DH$57,MATCH($A13,'raw Sample Amt'!$C$2:$C$57,0),MATCH(S$3,'raw Sample Amt'!$C$2:$DH$2,0))</f>
        <v>531.76819999999998</v>
      </c>
      <c r="T13" s="92">
        <f>INDEX('raw Sample Amt'!$C$2:$DH$57,MATCH($A13,'raw Sample Amt'!$C$2:$C$57,0),MATCH(T$3,'raw Sample Amt'!$C$2:$DH$2,0))</f>
        <v>1016.5395</v>
      </c>
      <c r="U13" s="92">
        <f>INDEX('raw Sample Amt'!$C$2:$DH$57,MATCH($A13,'raw Sample Amt'!$C$2:$C$57,0),MATCH(U$3,'raw Sample Amt'!$C$2:$DH$2,0))</f>
        <v>7808.6707999999999</v>
      </c>
      <c r="V13" s="92">
        <f>INDEX('raw Sample Amt'!$C$2:$DH$57,MATCH($A13,'raw Sample Amt'!$C$2:$C$57,0),MATCH(V$3,'raw Sample Amt'!$C$2:$DH$2,0))</f>
        <v>10715.9589</v>
      </c>
      <c r="W13" s="92">
        <f>INDEX('raw Sample Amt'!$C$2:$DH$57,MATCH($A13,'raw Sample Amt'!$C$2:$C$57,0),MATCH(W$3,'raw Sample Amt'!$C$2:$DH$2,0))</f>
        <v>0</v>
      </c>
      <c r="X13" s="92">
        <f>INDEX('raw Sample Amt'!$C$2:$DH$57,MATCH($A13,'raw Sample Amt'!$C$2:$C$57,0),MATCH(X$3,'raw Sample Amt'!$C$2:$DH$2,0))</f>
        <v>0</v>
      </c>
      <c r="Y13" s="92">
        <f>INDEX('raw Sample Amt'!$C$2:$DH$57,MATCH($A13,'raw Sample Amt'!$C$2:$C$57,0),MATCH(Y$3,'raw Sample Amt'!$C$2:$DH$2,0))</f>
        <v>0</v>
      </c>
      <c r="Z13" s="92">
        <f>INDEX('raw Sample Amt'!$C$2:$DH$57,MATCH($A13,'raw Sample Amt'!$C$2:$C$57,0),MATCH(Z$3,'raw Sample Amt'!$C$2:$DH$2,0))</f>
        <v>0</v>
      </c>
      <c r="AA13" s="92">
        <f>INDEX('raw Sample Amt'!$C$2:$DH$57,MATCH($A13,'raw Sample Amt'!$C$2:$C$57,0),MATCH(AA$3,'raw Sample Amt'!$C$2:$DH$2,0))</f>
        <v>184.83580000000001</v>
      </c>
      <c r="AB13" s="92">
        <f>INDEX('raw Sample Amt'!$C$2:$DH$57,MATCH($A13,'raw Sample Amt'!$C$2:$C$57,0),MATCH(AB$3,'raw Sample Amt'!$C$2:$DH$2,0))</f>
        <v>22825.931</v>
      </c>
      <c r="AC13" s="92">
        <f>INDEX('raw Sample Amt'!$C$2:$DH$57,MATCH($A13,'raw Sample Amt'!$C$2:$C$57,0),MATCH(AC$3,'raw Sample Amt'!$C$2:$DH$2,0))</f>
        <v>338.50529999999998</v>
      </c>
      <c r="AD13" s="92">
        <f>INDEX('raw Sample Amt'!$C$2:$DH$57,MATCH($A13,'raw Sample Amt'!$C$2:$C$57,0),MATCH(AD$3,'raw Sample Amt'!$C$2:$DH$2,0))</f>
        <v>40.722200000000001</v>
      </c>
      <c r="AE13" s="92">
        <f>INDEX('raw Sample Amt'!$C$2:$DH$57,MATCH($A13,'raw Sample Amt'!$C$2:$C$57,0),MATCH(AE$3,'raw Sample Amt'!$C$2:$DH$2,0))</f>
        <v>40466.430500000002</v>
      </c>
      <c r="AF13" s="92">
        <f>INDEX('raw Sample Amt'!$C$2:$DH$57,MATCH($A13,'raw Sample Amt'!$C$2:$C$57,0),MATCH(AF$3,'raw Sample Amt'!$C$2:$DH$2,0))</f>
        <v>38266.2572</v>
      </c>
      <c r="AG13" s="92">
        <f>INDEX('raw Sample Amt'!$C$2:$DH$57,MATCH($A13,'raw Sample Amt'!$C$2:$C$57,0),MATCH(AG$3,'raw Sample Amt'!$C$2:$DH$2,0))</f>
        <v>39074.8658</v>
      </c>
      <c r="AH13" s="92">
        <f>INDEX('raw Sample Amt'!$C$2:$DH$57,MATCH($A13,'raw Sample Amt'!$C$2:$C$57,0),MATCH(AH$3,'raw Sample Amt'!$C$2:$DH$2,0))</f>
        <v>50513.538999999997</v>
      </c>
      <c r="AI13" s="92">
        <f>INDEX('raw Sample Amt'!$C$2:$DH$57,MATCH($A13,'raw Sample Amt'!$C$2:$C$57,0),MATCH(AI$3,'raw Sample Amt'!$C$2:$DH$2,0))</f>
        <v>46281.885199999997</v>
      </c>
      <c r="AJ13" s="92">
        <f>INDEX('raw Sample Amt'!$C$2:$DH$57,MATCH($A13,'raw Sample Amt'!$C$2:$C$57,0),MATCH(AJ$3,'raw Sample Amt'!$C$2:$DH$2,0))</f>
        <v>51015.504300000001</v>
      </c>
      <c r="AK13" s="92">
        <f>INDEX('raw Sample Amt'!$C$2:$DH$57,MATCH($A13,'raw Sample Amt'!$C$2:$C$57,0),MATCH(AK$3,'raw Sample Amt'!$C$2:$DH$2,0))</f>
        <v>24152.977599999998</v>
      </c>
      <c r="AL13" s="92">
        <f>INDEX('raw Sample Amt'!$C$2:$DH$57,MATCH($A13,'raw Sample Amt'!$C$2:$C$57,0),MATCH(AL$3,'raw Sample Amt'!$C$2:$DH$2,0))</f>
        <v>56674.255100000002</v>
      </c>
      <c r="AM13" s="92">
        <f>INDEX('raw Sample Amt'!$C$2:$DH$57,MATCH($A13,'raw Sample Amt'!$C$2:$C$57,0),MATCH(AM$3,'raw Sample Amt'!$C$2:$DH$2,0))</f>
        <v>52406.779699999999</v>
      </c>
      <c r="AN13" s="92">
        <f>INDEX('raw Sample Amt'!$C$2:$DH$57,MATCH($A13,'raw Sample Amt'!$C$2:$C$57,0),MATCH(AN$3,'raw Sample Amt'!$C$2:$DH$2,0))</f>
        <v>91218.054000000004</v>
      </c>
      <c r="AO13" s="92">
        <f>INDEX('raw Sample Amt'!$C$2:$DH$57,MATCH($A13,'raw Sample Amt'!$C$2:$C$57,0),MATCH(AO$3,'raw Sample Amt'!$C$2:$DH$2,0))</f>
        <v>100490.60370000001</v>
      </c>
      <c r="AP13" s="92">
        <f>INDEX('raw Sample Amt'!$C$2:$DH$57,MATCH($A13,'raw Sample Amt'!$C$2:$C$57,0),MATCH(AP$3,'raw Sample Amt'!$C$2:$DH$2,0))</f>
        <v>113417.984</v>
      </c>
      <c r="AQ13" s="92">
        <f>INDEX('raw Sample Amt'!$C$2:$DH$57,MATCH($A13,'raw Sample Amt'!$C$2:$C$57,0),MATCH(AQ$3,'raw Sample Amt'!$C$2:$DH$2,0))</f>
        <v>178271.7855</v>
      </c>
      <c r="AR13" s="92">
        <f>INDEX('raw Sample Amt'!$C$2:$DH$57,MATCH($A13,'raw Sample Amt'!$C$2:$C$57,0),MATCH(AR$3,'raw Sample Amt'!$C$2:$DH$2,0))</f>
        <v>174496.565</v>
      </c>
      <c r="AS13" s="92">
        <f>INDEX('raw Sample Amt'!$C$2:$DH$57,MATCH($A13,'raw Sample Amt'!$C$2:$C$57,0),MATCH(AS$3,'raw Sample Amt'!$C$2:$DH$2,0))</f>
        <v>203310.43770000001</v>
      </c>
      <c r="AT13" s="92">
        <f>INDEX('raw Sample Amt'!$C$2:$DH$57,MATCH($A13,'raw Sample Amt'!$C$2:$C$57,0),MATCH(AT$3,'raw Sample Amt'!$C$2:$DH$2,0))</f>
        <v>481187.22769999999</v>
      </c>
      <c r="AU13" s="92">
        <f>INDEX('raw Sample Amt'!$C$2:$DH$57,MATCH($A13,'raw Sample Amt'!$C$2:$C$57,0),MATCH(AU$3,'raw Sample Amt'!$C$2:$DH$2,0))</f>
        <v>498107.34480000002</v>
      </c>
      <c r="AV13" s="92">
        <f>INDEX('raw Sample Amt'!$C$2:$DH$57,MATCH($A13,'raw Sample Amt'!$C$2:$C$57,0),MATCH(AV$3,'raw Sample Amt'!$C$2:$DH$2,0))</f>
        <v>626715.64260000002</v>
      </c>
      <c r="AW13" s="92">
        <f>INDEX('raw Sample Amt'!$C$2:$DH$57,MATCH($A13,'raw Sample Amt'!$C$2:$C$57,0),MATCH(AW$3,'raw Sample Amt'!$C$2:$DH$2,0))</f>
        <v>631199.19550000003</v>
      </c>
      <c r="AX13" s="92">
        <f>INDEX('raw Sample Amt'!$C$2:$DH$57,MATCH($A13,'raw Sample Amt'!$C$2:$C$57,0),MATCH(AX$3,'raw Sample Amt'!$C$2:$DH$2,0))</f>
        <v>459618.76579999999</v>
      </c>
      <c r="AY13" s="92">
        <f>INDEX('raw Sample Amt'!$C$2:$DH$57,MATCH($A13,'raw Sample Amt'!$C$2:$C$57,0),MATCH(AY$3,'raw Sample Amt'!$C$2:$DH$2,0))</f>
        <v>520438.82689999999</v>
      </c>
      <c r="AZ13" s="92">
        <f>INDEX('raw Sample Amt'!$C$2:$DH$57,MATCH($A13,'raw Sample Amt'!$C$2:$C$57,0),MATCH(AZ$3,'raw Sample Amt'!$C$2:$DH$2,0))</f>
        <v>649100.16440000001</v>
      </c>
      <c r="BA13" s="92">
        <f>INDEX('raw Sample Amt'!$C$2:$DH$57,MATCH($A13,'raw Sample Amt'!$C$2:$C$57,0),MATCH(BA$3,'raw Sample Amt'!$C$2:$DH$2,0))</f>
        <v>447334.55249999999</v>
      </c>
      <c r="BB13" s="92">
        <f>INDEX('raw Sample Amt'!$C$2:$DH$57,MATCH($A13,'raw Sample Amt'!$C$2:$C$57,0),MATCH(BB$3,'raw Sample Amt'!$C$2:$DH$2,0))</f>
        <v>473695.38089999999</v>
      </c>
      <c r="BC13" s="92">
        <f>INDEX('raw Sample Amt'!$C$2:$DH$57,MATCH($A13,'raw Sample Amt'!$C$2:$C$57,0),MATCH(BC$3,'raw Sample Amt'!$C$2:$DH$2,0))</f>
        <v>481945.9914</v>
      </c>
      <c r="BD13" s="92">
        <f>INDEX('raw Sample Amt'!$C$2:$DH$57,MATCH($A13,'raw Sample Amt'!$C$2:$C$57,0),MATCH(BD$3,'raw Sample Amt'!$C$2:$DH$2,0))</f>
        <v>0</v>
      </c>
      <c r="BE13" s="92">
        <f>INDEX('raw Sample Amt'!$C$2:$DH$57,MATCH($A13,'raw Sample Amt'!$C$2:$C$57,0),MATCH(BE$3,'raw Sample Amt'!$C$2:$DH$2,0))</f>
        <v>50.599400000000003</v>
      </c>
      <c r="BF13" s="92">
        <f>INDEX('raw Sample Amt'!$C$2:$DH$57,MATCH($A13,'raw Sample Amt'!$C$2:$C$57,0),MATCH(BF$3,'raw Sample Amt'!$C$2:$DH$2,0))</f>
        <v>0</v>
      </c>
      <c r="BG13" s="92">
        <f>INDEX('raw Sample Amt'!$C$2:$DH$57,MATCH($A13,'raw Sample Amt'!$C$2:$C$57,0),MATCH(BG$3,'raw Sample Amt'!$C$2:$DH$2,0))</f>
        <v>0</v>
      </c>
      <c r="BH13" s="92">
        <f>INDEX('raw Sample Amt'!$C$2:$DH$57,MATCH($A13,'raw Sample Amt'!$C$2:$C$57,0),MATCH(BH$3,'raw Sample Amt'!$C$2:$DH$2,0))</f>
        <v>0</v>
      </c>
      <c r="BI13" s="92">
        <f>INDEX('raw Sample Amt'!$C$2:$DH$57,MATCH($A13,'raw Sample Amt'!$C$2:$C$57,0),MATCH(BI$3,'raw Sample Amt'!$C$2:$DH$2,0))</f>
        <v>2683300.1716999998</v>
      </c>
      <c r="BJ13" s="92">
        <f>INDEX('raw Sample Amt'!$C$2:$DH$57,MATCH($A13,'raw Sample Amt'!$C$2:$C$57,0),MATCH(BJ$3,'raw Sample Amt'!$C$2:$DH$2,0))</f>
        <v>28915685.918000001</v>
      </c>
      <c r="BK13" s="92">
        <f>INDEX('raw Sample Amt'!$C$2:$DH$57,MATCH($A13,'raw Sample Amt'!$C$2:$C$57,0),MATCH(BK$3,'raw Sample Amt'!$C$2:$DH$2,0))</f>
        <v>0</v>
      </c>
      <c r="BL13" s="92">
        <f>INDEX('raw Sample Amt'!$C$2:$DH$57,MATCH($A13,'raw Sample Amt'!$C$2:$C$57,0),MATCH(BL$3,'raw Sample Amt'!$C$2:$DH$2,0))</f>
        <v>0</v>
      </c>
      <c r="BM13" s="92">
        <f>INDEX('raw Sample Amt'!$C$2:$DH$57,MATCH($A13,'raw Sample Amt'!$C$2:$C$57,0),MATCH(BM$3,'raw Sample Amt'!$C$2:$DH$2,0))</f>
        <v>0</v>
      </c>
      <c r="BN13" s="92">
        <f>INDEX('raw Sample Amt'!$C$2:$DH$57,MATCH($A13,'raw Sample Amt'!$C$2:$C$57,0),MATCH(BN$3,'raw Sample Amt'!$C$2:$DH$2,0))</f>
        <v>0</v>
      </c>
      <c r="BO13" s="92">
        <f>INDEX('raw Sample Amt'!$C$2:$DH$57,MATCH($A13,'raw Sample Amt'!$C$2:$C$57,0),MATCH(BO$3,'raw Sample Amt'!$C$2:$DH$2,0))</f>
        <v>0</v>
      </c>
      <c r="BP13" s="92">
        <f>INDEX('raw Sample Amt'!$C$2:$DH$57,MATCH($A13,'raw Sample Amt'!$C$2:$C$57,0),MATCH(BP$3,'raw Sample Amt'!$C$2:$DH$2,0))</f>
        <v>0</v>
      </c>
      <c r="BQ13" s="92">
        <f>INDEX('raw Sample Amt'!$C$2:$DH$57,MATCH($A13,'raw Sample Amt'!$C$2:$C$57,0),MATCH(BQ$3,'raw Sample Amt'!$C$2:$DH$2,0))</f>
        <v>0</v>
      </c>
      <c r="BR13" s="92">
        <f>INDEX('raw Sample Amt'!$C$2:$DH$57,MATCH($A13,'raw Sample Amt'!$C$2:$C$57,0),MATCH(BR$3,'raw Sample Amt'!$C$2:$DH$2,0))</f>
        <v>0</v>
      </c>
      <c r="BS13" s="92">
        <f>INDEX('raw Sample Amt'!$C$2:$DH$57,MATCH($A13,'raw Sample Amt'!$C$2:$C$57,0),MATCH(BS$3,'raw Sample Amt'!$C$2:$DH$2,0))</f>
        <v>247.5395</v>
      </c>
      <c r="BT13" s="92">
        <f>INDEX('raw Sample Amt'!$C$2:$DH$57,MATCH($A13,'raw Sample Amt'!$C$2:$C$57,0),MATCH(BT$3,'raw Sample Amt'!$C$2:$DH$2,0))</f>
        <v>193.17869999999999</v>
      </c>
      <c r="BU13" s="92">
        <f>INDEX('raw Sample Amt'!$C$2:$DH$57,MATCH($A13,'raw Sample Amt'!$C$2:$C$57,0),MATCH(BU$3,'raw Sample Amt'!$C$2:$DH$2,0))</f>
        <v>260.0231</v>
      </c>
      <c r="BV13" s="92">
        <f>INDEX('raw Sample Amt'!$C$2:$DH$57,MATCH($A13,'raw Sample Amt'!$C$2:$C$57,0),MATCH(BV$3,'raw Sample Amt'!$C$2:$DH$2,0))</f>
        <v>286.65309999999999</v>
      </c>
      <c r="BW13" s="92">
        <f>INDEX('raw Sample Amt'!$C$2:$DH$57,MATCH($A13,'raw Sample Amt'!$C$2:$C$57,0),MATCH(BW$3,'raw Sample Amt'!$C$2:$DH$2,0))</f>
        <v>298.5265</v>
      </c>
      <c r="BX13" s="92">
        <f>INDEX('raw Sample Amt'!$C$2:$DH$57,MATCH($A13,'raw Sample Amt'!$C$2:$C$57,0),MATCH(BX$3,'raw Sample Amt'!$C$2:$DH$2,0))</f>
        <v>254.41569999999999</v>
      </c>
      <c r="BY13" s="92">
        <f>INDEX('raw Sample Amt'!$C$2:$DH$57,MATCH($A13,'raw Sample Amt'!$C$2:$C$57,0),MATCH(BY$3,'raw Sample Amt'!$C$2:$DH$2,0))</f>
        <v>287.3877</v>
      </c>
      <c r="BZ13" s="92">
        <f>INDEX('raw Sample Amt'!$C$2:$DH$57,MATCH($A13,'raw Sample Amt'!$C$2:$C$57,0),MATCH(BZ$3,'raw Sample Amt'!$C$2:$DH$2,0))</f>
        <v>298.41840000000002</v>
      </c>
      <c r="CA13" s="92">
        <f>INDEX('raw Sample Amt'!$C$2:$DH$57,MATCH($A13,'raw Sample Amt'!$C$2:$C$57,0),MATCH(CA$3,'raw Sample Amt'!$C$2:$DH$2,0))</f>
        <v>822.33150000000001</v>
      </c>
      <c r="CB13" s="92">
        <f>INDEX('raw Sample Amt'!$C$2:$DH$57,MATCH($A13,'raw Sample Amt'!$C$2:$C$57,0),MATCH(CB$3,'raw Sample Amt'!$C$2:$DH$2,0))</f>
        <v>949.88900000000001</v>
      </c>
      <c r="CC13" s="92">
        <f>INDEX('raw Sample Amt'!$C$2:$DH$57,MATCH($A13,'raw Sample Amt'!$C$2:$C$57,0),MATCH(CC$3,'raw Sample Amt'!$C$2:$DH$2,0))</f>
        <v>950.2826</v>
      </c>
      <c r="CD13" s="92">
        <f>INDEX('raw Sample Amt'!$C$2:$DH$57,MATCH($A13,'raw Sample Amt'!$C$2:$C$57,0),MATCH(CD$3,'raw Sample Amt'!$C$2:$DH$2,0))</f>
        <v>975.97649999999999</v>
      </c>
      <c r="CE13" s="92">
        <f>INDEX('raw Sample Amt'!$C$2:$DH$57,MATCH($A13,'raw Sample Amt'!$C$2:$C$57,0),MATCH(CE$3,'raw Sample Amt'!$C$2:$DH$2,0))</f>
        <v>0</v>
      </c>
      <c r="CF13" s="92">
        <f>INDEX('raw Sample Amt'!$C$2:$DH$57,MATCH($A13,'raw Sample Amt'!$C$2:$C$57,0),MATCH(CF$3,'raw Sample Amt'!$C$2:$DH$2,0))</f>
        <v>50.599400000000003</v>
      </c>
      <c r="CG13" s="92">
        <f>INDEX('raw Sample Amt'!$C$2:$DH$57,MATCH($A13,'raw Sample Amt'!$C$2:$C$57,0),MATCH(CG$3,'raw Sample Amt'!$C$2:$DH$2,0))</f>
        <v>0</v>
      </c>
      <c r="CH13" s="92">
        <f>INDEX('raw Sample Amt'!$C$2:$DH$57,MATCH($A13,'raw Sample Amt'!$C$2:$C$57,0),MATCH(CH$3,'raw Sample Amt'!$C$2:$DH$2,0))</f>
        <v>0</v>
      </c>
      <c r="CI13" s="92">
        <f>INDEX('raw Sample Amt'!$C$2:$DH$57,MATCH($A13,'raw Sample Amt'!$C$2:$C$57,0),MATCH(CI$3,'raw Sample Amt'!$C$2:$DH$2,0))</f>
        <v>0</v>
      </c>
      <c r="CJ13" s="92">
        <f>INDEX('raw Sample Amt'!$C$2:$DH$57,MATCH($A13,'raw Sample Amt'!$C$2:$C$57,0),MATCH(CJ$3,'raw Sample Amt'!$C$2:$DH$2,0))</f>
        <v>39710.068200000002</v>
      </c>
      <c r="CK13" s="92">
        <f>INDEX('raw Sample Amt'!$C$2:$DH$57,MATCH($A13,'raw Sample Amt'!$C$2:$C$57,0),MATCH(CK$3,'raw Sample Amt'!$C$2:$DH$2,0))</f>
        <v>69216.260599999994</v>
      </c>
      <c r="CL13" s="92">
        <f>INDEX('raw Sample Amt'!$C$2:$DH$57,MATCH($A13,'raw Sample Amt'!$C$2:$C$57,0),MATCH(CL$3,'raw Sample Amt'!$C$2:$DH$2,0))</f>
        <v>198848.97510000001</v>
      </c>
      <c r="CM13" s="92">
        <f>INDEX('raw Sample Amt'!$C$2:$DH$57,MATCH($A13,'raw Sample Amt'!$C$2:$C$57,0),MATCH(CM$3,'raw Sample Amt'!$C$2:$DH$2,0))</f>
        <v>529844.36450000003</v>
      </c>
      <c r="CN13" s="92">
        <f>INDEX('raw Sample Amt'!$C$2:$DH$57,MATCH($A13,'raw Sample Amt'!$C$2:$C$57,0),MATCH(CN$3,'raw Sample Amt'!$C$2:$DH$2,0))</f>
        <v>0</v>
      </c>
      <c r="CO13" s="92">
        <f>INDEX('raw Sample Amt'!$C$2:$DH$57,MATCH($A13,'raw Sample Amt'!$C$2:$C$57,0),MATCH(CO$3,'raw Sample Amt'!$C$2:$DH$2,0))</f>
        <v>0</v>
      </c>
      <c r="CP13" s="92">
        <f>INDEX('raw Sample Amt'!$C$2:$DH$57,MATCH($A13,'raw Sample Amt'!$C$2:$C$57,0),MATCH(CP$3,'raw Sample Amt'!$C$2:$DH$2,0))</f>
        <v>0</v>
      </c>
      <c r="CQ13" s="92">
        <f>INDEX('raw Sample Amt'!$C$2:$DH$57,MATCH($A13,'raw Sample Amt'!$C$2:$C$57,0),MATCH(CQ$3,'raw Sample Amt'!$C$2:$DH$2,0))</f>
        <v>0</v>
      </c>
      <c r="CR13" s="92">
        <f>INDEX('raw Sample Amt'!$C$2:$DH$57,MATCH($A13,'raw Sample Amt'!$C$2:$C$57,0),MATCH(CR$3,'raw Sample Amt'!$C$2:$DH$2,0))</f>
        <v>229.37559999999999</v>
      </c>
      <c r="CS13" s="92">
        <f>INDEX('raw Sample Amt'!$C$2:$DH$57,MATCH($A13,'raw Sample Amt'!$C$2:$C$57,0),MATCH(CS$3,'raw Sample Amt'!$C$2:$DH$2,0))</f>
        <v>1391.7058999999999</v>
      </c>
      <c r="CT13" s="92">
        <f>INDEX('raw Sample Amt'!$C$2:$DH$57,MATCH($A13,'raw Sample Amt'!$C$2:$C$57,0),MATCH(CT$3,'raw Sample Amt'!$C$2:$DH$2,0))</f>
        <v>6854.9360999999999</v>
      </c>
      <c r="CU13" s="92">
        <f>INDEX('raw Sample Amt'!$C$2:$DH$57,MATCH($A13,'raw Sample Amt'!$C$2:$C$57,0),MATCH(CU$3,'raw Sample Amt'!$C$2:$DH$2,0))</f>
        <v>69129.573900000003</v>
      </c>
      <c r="CV13" s="92">
        <f>INDEX('raw Sample Amt'!$C$2:$DH$57,MATCH($A13,'raw Sample Amt'!$C$2:$C$57,0),MATCH(CV$3,'raw Sample Amt'!$C$2:$DH$2,0))</f>
        <v>0</v>
      </c>
      <c r="CW13" s="92">
        <f>INDEX('raw Sample Amt'!$C$2:$DH$57,MATCH($A13,'raw Sample Amt'!$C$2:$C$57,0),MATCH(CW$3,'raw Sample Amt'!$C$2:$DH$2,0))</f>
        <v>0</v>
      </c>
      <c r="CX13" s="92">
        <f>INDEX('raw Sample Amt'!$C$2:$DH$57,MATCH($A13,'raw Sample Amt'!$C$2:$C$57,0),MATCH(CX$3,'raw Sample Amt'!$C$2:$DH$2,0))</f>
        <v>0</v>
      </c>
      <c r="CY13" s="92">
        <f>INDEX('raw Sample Amt'!$C$2:$DH$57,MATCH($A13,'raw Sample Amt'!$C$2:$C$57,0),MATCH(CY$3,'raw Sample Amt'!$C$2:$DH$2,0))</f>
        <v>0</v>
      </c>
      <c r="CZ13" s="92">
        <f>INDEX('raw Sample Amt'!$C$2:$DH$57,MATCH($A13,'raw Sample Amt'!$C$2:$C$57,0),MATCH(CZ$3,'raw Sample Amt'!$C$2:$DH$2,0))</f>
        <v>0</v>
      </c>
      <c r="DA13" s="92">
        <f>INDEX('raw Sample Amt'!$C$2:$DH$57,MATCH($A13,'raw Sample Amt'!$C$2:$C$57,0),MATCH(DA$3,'raw Sample Amt'!$C$2:$DH$2,0))</f>
        <v>0</v>
      </c>
      <c r="DB13" s="92">
        <f>INDEX('raw Sample Amt'!$C$2:$DH$57,MATCH($A13,'raw Sample Amt'!$C$2:$C$57,0),MATCH(DB$3,'raw Sample Amt'!$C$2:$DH$2,0))</f>
        <v>6.2850999999999999</v>
      </c>
      <c r="DC13" s="92">
        <f>INDEX('raw Sample Amt'!$C$2:$DH$57,MATCH($A13,'raw Sample Amt'!$C$2:$C$57,0),MATCH(DC$3,'raw Sample Amt'!$C$2:$DH$2,0))</f>
        <v>9.4700000000000006</v>
      </c>
      <c r="DD13" s="92">
        <f>INDEX('raw Sample Amt'!$C$2:$DH$57,MATCH($A13,'raw Sample Amt'!$C$2:$C$57,0),MATCH(DD$3,'raw Sample Amt'!$C$2:$DH$2,0))</f>
        <v>16.0229</v>
      </c>
      <c r="DE13" s="92">
        <f>INDEX('raw Sample Amt'!$C$2:$DH$57,MATCH($A13,'raw Sample Amt'!$C$2:$C$57,0),MATCH(DE$3,'raw Sample Amt'!$C$2:$DH$2,0))</f>
        <v>50.599400000000003</v>
      </c>
      <c r="DF13" s="92">
        <f>INDEX('raw Sample Amt'!$C$2:$DH$57,MATCH($A13,'raw Sample Amt'!$C$2:$C$57,0),MATCH(DF$3,'raw Sample Amt'!$C$2:$DH$2,0))</f>
        <v>82.798599999999993</v>
      </c>
      <c r="DG13" s="92">
        <f>INDEX('raw Sample Amt'!$C$2:$DH$57,MATCH($A13,'raw Sample Amt'!$C$2:$C$57,0),MATCH(DG$3,'raw Sample Amt'!$C$2:$DH$2,0))</f>
        <v>164.79900000000001</v>
      </c>
      <c r="DH13" s="92">
        <f>INDEX('raw Sample Amt'!$C$2:$DH$57,MATCH($A13,'raw Sample Amt'!$C$2:$C$57,0),MATCH(DH$3,'raw Sample Amt'!$C$2:$DH$2,0))</f>
        <v>531.76819999999998</v>
      </c>
      <c r="DI13" s="92">
        <f>INDEX('raw Sample Amt'!$C$2:$DH$57,MATCH($A13,'raw Sample Amt'!$C$2:$C$57,0),MATCH(DI$3,'raw Sample Amt'!$C$2:$DH$2,0))</f>
        <v>1016.5395</v>
      </c>
      <c r="DJ13" s="92">
        <f>INDEX('raw Sample Amt'!$C$2:$DH$57,MATCH($A13,'raw Sample Amt'!$C$2:$C$57,0),MATCH(DJ$3,'raw Sample Amt'!$C$2:$DH$2,0))</f>
        <v>7808.6707999999999</v>
      </c>
      <c r="DK13" s="92">
        <f>INDEX('raw Sample Amt'!$C$2:$DH$57,MATCH($A13,'raw Sample Amt'!$C$2:$C$57,0),MATCH(DK$3,'raw Sample Amt'!$C$2:$DH$2,0))</f>
        <v>10715.9589</v>
      </c>
      <c r="DL13" s="176">
        <v>726</v>
      </c>
      <c r="DM13" s="103" t="s">
        <v>37</v>
      </c>
      <c r="DN13" s="96" t="str">
        <f t="shared" si="3"/>
        <v>&lt; LOQ</v>
      </c>
      <c r="DO13" s="96" t="str">
        <f t="shared" si="5"/>
        <v>&lt; LOQ</v>
      </c>
      <c r="DP13" s="96" t="str">
        <f t="shared" si="6"/>
        <v>&lt; LOQ</v>
      </c>
      <c r="DQ13" s="96" t="str">
        <f t="shared" si="7"/>
        <v>&lt; LOQ</v>
      </c>
      <c r="DR13" s="96" t="str">
        <f t="shared" si="8"/>
        <v>&lt; LOQ</v>
      </c>
      <c r="DS13" s="96" t="str">
        <f t="shared" si="9"/>
        <v>&lt; LOQ</v>
      </c>
      <c r="DT13" s="96" t="str">
        <f t="shared" si="10"/>
        <v>&lt; LOQ</v>
      </c>
      <c r="DU13" s="96" t="str">
        <f t="shared" si="11"/>
        <v>&lt; LOQ</v>
      </c>
      <c r="DV13" s="96" t="str">
        <f t="shared" si="12"/>
        <v>&lt; LOQ</v>
      </c>
      <c r="DW13" s="96" t="str">
        <f t="shared" si="13"/>
        <v>&lt; LOQ</v>
      </c>
      <c r="DX13" s="96" t="str">
        <f t="shared" si="14"/>
        <v>&lt; LOQ</v>
      </c>
      <c r="DY13" s="96" t="str">
        <f t="shared" si="15"/>
        <v>&lt; LOQ</v>
      </c>
      <c r="DZ13" s="96">
        <f t="shared" si="16"/>
        <v>1016.5395</v>
      </c>
      <c r="EA13" s="96">
        <f t="shared" si="17"/>
        <v>7808.6707999999999</v>
      </c>
      <c r="EB13" s="96">
        <f t="shared" si="18"/>
        <v>10715.9589</v>
      </c>
      <c r="EC13" s="96" t="str">
        <f t="shared" si="19"/>
        <v>&lt; LOQ</v>
      </c>
      <c r="ED13" s="96" t="str">
        <f t="shared" si="20"/>
        <v>&lt; LOQ</v>
      </c>
      <c r="EE13" s="96" t="str">
        <f t="shared" si="21"/>
        <v>&lt; LOQ</v>
      </c>
      <c r="EF13" s="96" t="str">
        <f t="shared" si="22"/>
        <v>&lt; LOQ</v>
      </c>
      <c r="EG13" s="96" t="str">
        <f t="shared" si="23"/>
        <v>&lt; LOQ</v>
      </c>
      <c r="EH13" s="96">
        <f t="shared" si="24"/>
        <v>22825.931</v>
      </c>
      <c r="EI13" s="96" t="str">
        <f t="shared" si="25"/>
        <v>&lt; LOQ</v>
      </c>
      <c r="EJ13" s="96" t="str">
        <f t="shared" si="26"/>
        <v>&lt; LOQ</v>
      </c>
      <c r="EK13" s="96">
        <f t="shared" si="27"/>
        <v>40466.430500000002</v>
      </c>
      <c r="EL13" s="96">
        <f t="shared" si="28"/>
        <v>38266.2572</v>
      </c>
      <c r="EM13" s="96">
        <f t="shared" si="29"/>
        <v>39074.8658</v>
      </c>
      <c r="EN13" s="96">
        <f t="shared" si="30"/>
        <v>50513.538999999997</v>
      </c>
      <c r="EO13" s="96">
        <f t="shared" si="31"/>
        <v>46281.885199999997</v>
      </c>
      <c r="EP13" s="96">
        <f t="shared" si="32"/>
        <v>51015.504300000001</v>
      </c>
      <c r="EQ13" s="96">
        <f t="shared" si="33"/>
        <v>24152.977599999998</v>
      </c>
      <c r="ER13" s="96">
        <f t="shared" si="34"/>
        <v>56674.255100000002</v>
      </c>
      <c r="ES13" s="96">
        <f t="shared" si="35"/>
        <v>52406.779699999999</v>
      </c>
      <c r="ET13" s="96">
        <f t="shared" si="36"/>
        <v>91218.054000000004</v>
      </c>
      <c r="EU13" s="96">
        <f t="shared" si="37"/>
        <v>100490.60370000001</v>
      </c>
      <c r="EV13" s="96">
        <f t="shared" si="38"/>
        <v>113417.984</v>
      </c>
      <c r="EW13" s="96">
        <f t="shared" si="39"/>
        <v>178271.7855</v>
      </c>
      <c r="EX13" s="96">
        <f t="shared" si="40"/>
        <v>174496.565</v>
      </c>
      <c r="EY13" s="96">
        <f t="shared" si="41"/>
        <v>203310.43770000001</v>
      </c>
      <c r="EZ13" s="96">
        <f t="shared" si="42"/>
        <v>481187.22769999999</v>
      </c>
      <c r="FA13" s="96">
        <f t="shared" si="43"/>
        <v>498107.34480000002</v>
      </c>
      <c r="FB13" s="96">
        <f t="shared" si="44"/>
        <v>626715.64260000002</v>
      </c>
      <c r="FC13" s="96">
        <f t="shared" si="45"/>
        <v>631199.19550000003</v>
      </c>
      <c r="FD13" s="96">
        <f t="shared" si="46"/>
        <v>459618.76579999999</v>
      </c>
      <c r="FE13" s="96">
        <f t="shared" si="47"/>
        <v>520438.82689999999</v>
      </c>
      <c r="FF13" s="96">
        <f t="shared" si="48"/>
        <v>649100.16440000001</v>
      </c>
      <c r="FG13" s="96">
        <f t="shared" si="49"/>
        <v>447334.55249999999</v>
      </c>
      <c r="FH13" s="96">
        <f t="shared" si="50"/>
        <v>473695.38089999999</v>
      </c>
      <c r="FI13" s="96">
        <f t="shared" si="51"/>
        <v>481945.9914</v>
      </c>
      <c r="FJ13" s="96" t="str">
        <f t="shared" si="52"/>
        <v>&lt; LOQ</v>
      </c>
      <c r="FK13" s="96" t="str">
        <f t="shared" si="53"/>
        <v>&lt; LOQ</v>
      </c>
      <c r="FL13" s="96" t="str">
        <f t="shared" si="54"/>
        <v>&lt; LOQ</v>
      </c>
      <c r="FM13" s="96" t="str">
        <f t="shared" si="55"/>
        <v>&lt; LOQ</v>
      </c>
      <c r="FN13" s="96" t="str">
        <f t="shared" si="56"/>
        <v>&lt; LOQ</v>
      </c>
      <c r="FO13" s="96">
        <f t="shared" si="57"/>
        <v>2683300.1716999998</v>
      </c>
      <c r="FP13" s="96">
        <f t="shared" si="58"/>
        <v>28915685.918000001</v>
      </c>
      <c r="FQ13" s="96" t="str">
        <f t="shared" si="59"/>
        <v>&lt; LOQ</v>
      </c>
      <c r="FR13" s="96" t="str">
        <f t="shared" si="60"/>
        <v>&lt; LOQ</v>
      </c>
      <c r="FS13" s="96" t="str">
        <f t="shared" si="61"/>
        <v>&lt; LOQ</v>
      </c>
      <c r="FT13" s="96" t="str">
        <f t="shared" si="62"/>
        <v>&lt; LOQ</v>
      </c>
      <c r="FU13" s="96" t="str">
        <f t="shared" si="63"/>
        <v>&lt; LOQ</v>
      </c>
      <c r="FV13" s="96" t="str">
        <f t="shared" si="64"/>
        <v>&lt; LOQ</v>
      </c>
      <c r="FW13" s="96" t="str">
        <f t="shared" si="65"/>
        <v>&lt; LOQ</v>
      </c>
      <c r="FX13" s="96" t="str">
        <f t="shared" si="66"/>
        <v>&lt; LOQ</v>
      </c>
      <c r="FY13" s="96" t="str">
        <f t="shared" si="67"/>
        <v>&lt; LOQ</v>
      </c>
      <c r="FZ13" s="96" t="str">
        <f t="shared" si="4"/>
        <v>&lt; LOQ</v>
      </c>
      <c r="GA13" s="96" t="str">
        <f t="shared" si="71"/>
        <v>&lt; LOQ</v>
      </c>
      <c r="GB13" s="96" t="str">
        <f t="shared" si="72"/>
        <v>&lt; LOQ</v>
      </c>
      <c r="GC13" s="96" t="str">
        <f t="shared" si="73"/>
        <v>&lt; LOQ</v>
      </c>
      <c r="GD13" s="96" t="str">
        <f t="shared" si="74"/>
        <v>&lt; LOQ</v>
      </c>
      <c r="GE13" s="96" t="str">
        <f t="shared" si="75"/>
        <v>&lt; LOQ</v>
      </c>
      <c r="GF13" s="96" t="str">
        <f t="shared" si="76"/>
        <v>&lt; LOQ</v>
      </c>
      <c r="GG13" s="96">
        <f t="shared" si="77"/>
        <v>822.33150000000001</v>
      </c>
      <c r="GH13" s="96">
        <f t="shared" si="78"/>
        <v>949.88900000000001</v>
      </c>
      <c r="GI13" s="96">
        <f t="shared" si="79"/>
        <v>950.2826</v>
      </c>
      <c r="GJ13" s="96">
        <f t="shared" si="80"/>
        <v>975.97649999999999</v>
      </c>
      <c r="GK13" s="96" t="str">
        <f t="shared" si="81"/>
        <v>&lt; LOQ</v>
      </c>
      <c r="GL13" s="96" t="str">
        <f t="shared" si="82"/>
        <v>&lt; LOQ</v>
      </c>
      <c r="GM13" s="96" t="str">
        <f t="shared" si="83"/>
        <v>&lt; LOQ</v>
      </c>
      <c r="GN13" s="96" t="str">
        <f t="shared" si="84"/>
        <v>&lt; LOQ</v>
      </c>
      <c r="GO13" s="96" t="str">
        <f t="shared" si="85"/>
        <v>&lt; LOQ</v>
      </c>
      <c r="GP13" s="96">
        <f t="shared" si="86"/>
        <v>39710.068200000002</v>
      </c>
      <c r="GQ13" s="96">
        <f t="shared" si="87"/>
        <v>69216.260599999994</v>
      </c>
      <c r="GR13" s="96">
        <f t="shared" si="88"/>
        <v>198848.97510000001</v>
      </c>
      <c r="GS13" s="96">
        <f t="shared" si="89"/>
        <v>529844.36450000003</v>
      </c>
      <c r="GT13" s="96" t="str">
        <f t="shared" si="90"/>
        <v>&lt; LOQ</v>
      </c>
      <c r="GU13" s="96" t="str">
        <f t="shared" si="91"/>
        <v>&lt; LOQ</v>
      </c>
      <c r="GV13" s="96" t="str">
        <f t="shared" si="92"/>
        <v>&lt; LOQ</v>
      </c>
      <c r="GW13" s="96" t="str">
        <f t="shared" si="93"/>
        <v>&lt; LOQ</v>
      </c>
      <c r="GX13" s="96" t="str">
        <f t="shared" si="94"/>
        <v>&lt; LOQ</v>
      </c>
      <c r="GY13" s="96">
        <f t="shared" si="95"/>
        <v>1391.7058999999999</v>
      </c>
      <c r="GZ13" s="96">
        <f t="shared" si="96"/>
        <v>6854.9360999999999</v>
      </c>
      <c r="HA13" s="96">
        <f t="shared" si="97"/>
        <v>69129.573900000003</v>
      </c>
      <c r="HB13" s="96" t="str">
        <f t="shared" si="98"/>
        <v>&lt; LOQ</v>
      </c>
      <c r="HC13" s="96" t="str">
        <f t="shared" si="99"/>
        <v>&lt; LOQ</v>
      </c>
      <c r="HD13" s="96" t="str">
        <f t="shared" si="100"/>
        <v>&lt; LOQ</v>
      </c>
      <c r="HE13" s="96" t="str">
        <f t="shared" si="101"/>
        <v>&lt; LOQ</v>
      </c>
      <c r="HF13" s="96" t="str">
        <f t="shared" si="102"/>
        <v>&lt; LOQ</v>
      </c>
      <c r="HG13" s="96" t="str">
        <f t="shared" si="103"/>
        <v>&lt; LOQ</v>
      </c>
      <c r="HH13" s="96" t="str">
        <f t="shared" si="104"/>
        <v>&lt; LOQ</v>
      </c>
      <c r="HI13" s="96" t="str">
        <f t="shared" si="105"/>
        <v>&lt; LOQ</v>
      </c>
      <c r="HJ13" s="96" t="str">
        <f t="shared" si="106"/>
        <v>&lt; LOQ</v>
      </c>
      <c r="HK13" s="96" t="str">
        <f t="shared" si="107"/>
        <v>&lt; LOQ</v>
      </c>
      <c r="HL13" s="96" t="str">
        <f t="shared" si="108"/>
        <v>&lt; LOQ</v>
      </c>
      <c r="HM13" s="96" t="str">
        <f t="shared" si="109"/>
        <v>&lt; LOQ</v>
      </c>
      <c r="HN13" s="96" t="str">
        <f t="shared" si="110"/>
        <v>&lt; LOQ</v>
      </c>
      <c r="HO13" s="96">
        <f t="shared" si="68"/>
        <v>1016.5395</v>
      </c>
      <c r="HP13" s="96">
        <f t="shared" si="69"/>
        <v>7808.6707999999999</v>
      </c>
      <c r="HQ13" s="96">
        <f t="shared" si="70"/>
        <v>10715.9589</v>
      </c>
    </row>
    <row r="14" spans="1:225" ht="15" x14ac:dyDescent="0.25">
      <c r="A14" s="98" t="s">
        <v>16</v>
      </c>
      <c r="C14" s="13" t="str">
        <f>LOOKUP(A14,Auswertung_Sequence!$A$6:$A$60,Auswertung_Sequence!$E$6:$E$60)</f>
        <v>Yes</v>
      </c>
      <c r="D14" s="13">
        <f>LOOKUP(A14,Auswertung_Sequence!$A$6:$A$60,Auswertung_Sequence!$I$6:$I$60)</f>
        <v>10</v>
      </c>
      <c r="E14" s="171">
        <f>IF($C14="Yes",VLOOKUP($A14,Matrixfaktor_ISTD!A$4:DG$57,111,FALSE),VLOOKUP($A14,Matrixfaktor!A$4:AE$57,31,FALSE))</f>
        <v>4.5326936181037766E-2</v>
      </c>
      <c r="F14" s="92">
        <f t="shared" si="2"/>
        <v>220.61936769914388</v>
      </c>
      <c r="G14" s="92" t="e">
        <f>LOOKUP(A14,'Relative recovery'!$A$4:$A$7,'Relative recovery'!$Q$4:$Q$7)</f>
        <v>#N/A</v>
      </c>
      <c r="H14" s="92">
        <f>INDEX('raw Sample Amt'!$C$2:$DH$57,MATCH($A14,'raw Sample Amt'!$C$2:$C$57,0),MATCH(H$3,'raw Sample Amt'!$C$2:$DH$2,0))</f>
        <v>0</v>
      </c>
      <c r="I14" s="92">
        <f>INDEX('raw Sample Amt'!$C$2:$DH$57,MATCH($A14,'raw Sample Amt'!$C$2:$C$57,0),MATCH(I$3,'raw Sample Amt'!$C$2:$DH$2,0))</f>
        <v>0</v>
      </c>
      <c r="J14" s="92">
        <f>INDEX('raw Sample Amt'!$C$2:$DH$57,MATCH($A14,'raw Sample Amt'!$C$2:$C$57,0),MATCH(J$3,'raw Sample Amt'!$C$2:$DH$2,0))</f>
        <v>0</v>
      </c>
      <c r="K14" s="92">
        <f>INDEX('raw Sample Amt'!$C$2:$DH$57,MATCH($A14,'raw Sample Amt'!$C$2:$C$57,0),MATCH(K$3,'raw Sample Amt'!$C$2:$DH$2,0))</f>
        <v>0.49680000000000002</v>
      </c>
      <c r="L14" s="92">
        <f>INDEX('raw Sample Amt'!$C$2:$DH$57,MATCH($A14,'raw Sample Amt'!$C$2:$C$57,0),MATCH(L$3,'raw Sample Amt'!$C$2:$DH$2,0))</f>
        <v>0.63039999999999996</v>
      </c>
      <c r="M14" s="92">
        <f>INDEX('raw Sample Amt'!$C$2:$DH$57,MATCH($A14,'raw Sample Amt'!$C$2:$C$57,0),MATCH(M$3,'raw Sample Amt'!$C$2:$DH$2,0))</f>
        <v>5.4318</v>
      </c>
      <c r="N14" s="92">
        <f>INDEX('raw Sample Amt'!$C$2:$DH$57,MATCH($A14,'raw Sample Amt'!$C$2:$C$57,0),MATCH(N$3,'raw Sample Amt'!$C$2:$DH$2,0))</f>
        <v>9.5516000000000005</v>
      </c>
      <c r="O14" s="92">
        <f>INDEX('raw Sample Amt'!$C$2:$DH$57,MATCH($A14,'raw Sample Amt'!$C$2:$C$57,0),MATCH(O$3,'raw Sample Amt'!$C$2:$DH$2,0))</f>
        <v>18.507999999999999</v>
      </c>
      <c r="P14" s="92">
        <f>INDEX('raw Sample Amt'!$C$2:$DH$57,MATCH($A14,'raw Sample Amt'!$C$2:$C$57,0),MATCH(P$3,'raw Sample Amt'!$C$2:$DH$2,0))</f>
        <v>41.699599999999997</v>
      </c>
      <c r="Q14" s="92">
        <f>INDEX('raw Sample Amt'!$C$2:$DH$57,MATCH($A14,'raw Sample Amt'!$C$2:$C$57,0),MATCH(Q$3,'raw Sample Amt'!$C$2:$DH$2,0))</f>
        <v>92.458500000000001</v>
      </c>
      <c r="R14" s="92">
        <f>INDEX('raw Sample Amt'!$C$2:$DH$57,MATCH($A14,'raw Sample Amt'!$C$2:$C$57,0),MATCH(R$3,'raw Sample Amt'!$C$2:$DH$2,0))</f>
        <v>181.45740000000001</v>
      </c>
      <c r="S14" s="92">
        <f>INDEX('raw Sample Amt'!$C$2:$DH$57,MATCH($A14,'raw Sample Amt'!$C$2:$C$57,0),MATCH(S$3,'raw Sample Amt'!$C$2:$DH$2,0))</f>
        <v>528.94389999999999</v>
      </c>
      <c r="T14" s="92">
        <f>INDEX('raw Sample Amt'!$C$2:$DH$57,MATCH($A14,'raw Sample Amt'!$C$2:$C$57,0),MATCH(T$3,'raw Sample Amt'!$C$2:$DH$2,0))</f>
        <v>921.25559999999996</v>
      </c>
      <c r="U14" s="92">
        <f>INDEX('raw Sample Amt'!$C$2:$DH$57,MATCH($A14,'raw Sample Amt'!$C$2:$C$57,0),MATCH(U$3,'raw Sample Amt'!$C$2:$DH$2,0))</f>
        <v>3982.8105999999998</v>
      </c>
      <c r="V14" s="92">
        <f>INDEX('raw Sample Amt'!$C$2:$DH$57,MATCH($A14,'raw Sample Amt'!$C$2:$C$57,0),MATCH(V$3,'raw Sample Amt'!$C$2:$DH$2,0))</f>
        <v>5425.7984999999999</v>
      </c>
      <c r="W14" s="92">
        <f>INDEX('raw Sample Amt'!$C$2:$DH$57,MATCH($A14,'raw Sample Amt'!$C$2:$C$57,0),MATCH(W$3,'raw Sample Amt'!$C$2:$DH$2,0))</f>
        <v>0</v>
      </c>
      <c r="X14" s="92">
        <f>INDEX('raw Sample Amt'!$C$2:$DH$57,MATCH($A14,'raw Sample Amt'!$C$2:$C$57,0),MATCH(X$3,'raw Sample Amt'!$C$2:$DH$2,0))</f>
        <v>0</v>
      </c>
      <c r="Y14" s="92">
        <f>INDEX('raw Sample Amt'!$C$2:$DH$57,MATCH($A14,'raw Sample Amt'!$C$2:$C$57,0),MATCH(Y$3,'raw Sample Amt'!$C$2:$DH$2,0))</f>
        <v>0</v>
      </c>
      <c r="Z14" s="92">
        <f>INDEX('raw Sample Amt'!$C$2:$DH$57,MATCH($A14,'raw Sample Amt'!$C$2:$C$57,0),MATCH(Z$3,'raw Sample Amt'!$C$2:$DH$2,0))</f>
        <v>0</v>
      </c>
      <c r="AA14" s="92">
        <f>INDEX('raw Sample Amt'!$C$2:$DH$57,MATCH($A14,'raw Sample Amt'!$C$2:$C$57,0),MATCH(AA$3,'raw Sample Amt'!$C$2:$DH$2,0))</f>
        <v>13.5358</v>
      </c>
      <c r="AB14" s="92">
        <f>INDEX('raw Sample Amt'!$C$2:$DH$57,MATCH($A14,'raw Sample Amt'!$C$2:$C$57,0),MATCH(AB$3,'raw Sample Amt'!$C$2:$DH$2,0))</f>
        <v>1443.1658</v>
      </c>
      <c r="AC14" s="92">
        <f>INDEX('raw Sample Amt'!$C$2:$DH$57,MATCH($A14,'raw Sample Amt'!$C$2:$C$57,0),MATCH(AC$3,'raw Sample Amt'!$C$2:$DH$2,0))</f>
        <v>17.838200000000001</v>
      </c>
      <c r="AD14" s="92">
        <f>INDEX('raw Sample Amt'!$C$2:$DH$57,MATCH($A14,'raw Sample Amt'!$C$2:$C$57,0),MATCH(AD$3,'raw Sample Amt'!$C$2:$DH$2,0))</f>
        <v>18.790199999999999</v>
      </c>
      <c r="AE14" s="92">
        <f>INDEX('raw Sample Amt'!$C$2:$DH$57,MATCH($A14,'raw Sample Amt'!$C$2:$C$57,0),MATCH(AE$3,'raw Sample Amt'!$C$2:$DH$2,0))</f>
        <v>140.96559999999999</v>
      </c>
      <c r="AF14" s="92">
        <f>INDEX('raw Sample Amt'!$C$2:$DH$57,MATCH($A14,'raw Sample Amt'!$C$2:$C$57,0),MATCH(AF$3,'raw Sample Amt'!$C$2:$DH$2,0))</f>
        <v>97.710499999999996</v>
      </c>
      <c r="AG14" s="92">
        <f>INDEX('raw Sample Amt'!$C$2:$DH$57,MATCH($A14,'raw Sample Amt'!$C$2:$C$57,0),MATCH(AG$3,'raw Sample Amt'!$C$2:$DH$2,0))</f>
        <v>106.79649999999999</v>
      </c>
      <c r="AH14" s="92">
        <f>INDEX('raw Sample Amt'!$C$2:$DH$57,MATCH($A14,'raw Sample Amt'!$C$2:$C$57,0),MATCH(AH$3,'raw Sample Amt'!$C$2:$DH$2,0))</f>
        <v>1512.3686</v>
      </c>
      <c r="AI14" s="92">
        <f>INDEX('raw Sample Amt'!$C$2:$DH$57,MATCH($A14,'raw Sample Amt'!$C$2:$C$57,0),MATCH(AI$3,'raw Sample Amt'!$C$2:$DH$2,0))</f>
        <v>1482.1242</v>
      </c>
      <c r="AJ14" s="92">
        <f>INDEX('raw Sample Amt'!$C$2:$DH$57,MATCH($A14,'raw Sample Amt'!$C$2:$C$57,0),MATCH(AJ$3,'raw Sample Amt'!$C$2:$DH$2,0))</f>
        <v>1428.8853999999999</v>
      </c>
      <c r="AK14" s="92">
        <f>INDEX('raw Sample Amt'!$C$2:$DH$57,MATCH($A14,'raw Sample Amt'!$C$2:$C$57,0),MATCH(AK$3,'raw Sample Amt'!$C$2:$DH$2,0))</f>
        <v>94.153000000000006</v>
      </c>
      <c r="AL14" s="92">
        <f>INDEX('raw Sample Amt'!$C$2:$DH$57,MATCH($A14,'raw Sample Amt'!$C$2:$C$57,0),MATCH(AL$3,'raw Sample Amt'!$C$2:$DH$2,0))</f>
        <v>115.2736</v>
      </c>
      <c r="AM14" s="92">
        <f>INDEX('raw Sample Amt'!$C$2:$DH$57,MATCH($A14,'raw Sample Amt'!$C$2:$C$57,0),MATCH(AM$3,'raw Sample Amt'!$C$2:$DH$2,0))</f>
        <v>1509.0841</v>
      </c>
      <c r="AN14" s="92">
        <f>INDEX('raw Sample Amt'!$C$2:$DH$57,MATCH($A14,'raw Sample Amt'!$C$2:$C$57,0),MATCH(AN$3,'raw Sample Amt'!$C$2:$DH$2,0))</f>
        <v>29651.124899999999</v>
      </c>
      <c r="AO14" s="92">
        <f>INDEX('raw Sample Amt'!$C$2:$DH$57,MATCH($A14,'raw Sample Amt'!$C$2:$C$57,0),MATCH(AO$3,'raw Sample Amt'!$C$2:$DH$2,0))</f>
        <v>1534.3777</v>
      </c>
      <c r="AP14" s="92">
        <f>INDEX('raw Sample Amt'!$C$2:$DH$57,MATCH($A14,'raw Sample Amt'!$C$2:$C$57,0),MATCH(AP$3,'raw Sample Amt'!$C$2:$DH$2,0))</f>
        <v>36395.153400000003</v>
      </c>
      <c r="AQ14" s="92">
        <f>INDEX('raw Sample Amt'!$C$2:$DH$57,MATCH($A14,'raw Sample Amt'!$C$2:$C$57,0),MATCH(AQ$3,'raw Sample Amt'!$C$2:$DH$2,0))</f>
        <v>84525.554999999993</v>
      </c>
      <c r="AR14" s="92">
        <f>INDEX('raw Sample Amt'!$C$2:$DH$57,MATCH($A14,'raw Sample Amt'!$C$2:$C$57,0),MATCH(AR$3,'raw Sample Amt'!$C$2:$DH$2,0))</f>
        <v>72619.441699999996</v>
      </c>
      <c r="AS14" s="92">
        <f>INDEX('raw Sample Amt'!$C$2:$DH$57,MATCH($A14,'raw Sample Amt'!$C$2:$C$57,0),MATCH(AS$3,'raw Sample Amt'!$C$2:$DH$2,0))</f>
        <v>88714.061799999996</v>
      </c>
      <c r="AT14" s="92">
        <f>INDEX('raw Sample Amt'!$C$2:$DH$57,MATCH($A14,'raw Sample Amt'!$C$2:$C$57,0),MATCH(AT$3,'raw Sample Amt'!$C$2:$DH$2,0))</f>
        <v>217437.2591</v>
      </c>
      <c r="AU14" s="92">
        <f>INDEX('raw Sample Amt'!$C$2:$DH$57,MATCH($A14,'raw Sample Amt'!$C$2:$C$57,0),MATCH(AU$3,'raw Sample Amt'!$C$2:$DH$2,0))</f>
        <v>259514.40280000001</v>
      </c>
      <c r="AV14" s="92">
        <f>INDEX('raw Sample Amt'!$C$2:$DH$57,MATCH($A14,'raw Sample Amt'!$C$2:$C$57,0),MATCH(AV$3,'raw Sample Amt'!$C$2:$DH$2,0))</f>
        <v>390543.03259999998</v>
      </c>
      <c r="AW14" s="92">
        <f>INDEX('raw Sample Amt'!$C$2:$DH$57,MATCH($A14,'raw Sample Amt'!$C$2:$C$57,0),MATCH(AW$3,'raw Sample Amt'!$C$2:$DH$2,0))</f>
        <v>331877.28240000003</v>
      </c>
      <c r="AX14" s="92">
        <f>INDEX('raw Sample Amt'!$C$2:$DH$57,MATCH($A14,'raw Sample Amt'!$C$2:$C$57,0),MATCH(AX$3,'raw Sample Amt'!$C$2:$DH$2,0))</f>
        <v>402684.32620000001</v>
      </c>
      <c r="AY14" s="92">
        <f>INDEX('raw Sample Amt'!$C$2:$DH$57,MATCH($A14,'raw Sample Amt'!$C$2:$C$57,0),MATCH(AY$3,'raw Sample Amt'!$C$2:$DH$2,0))</f>
        <v>975105.41529999999</v>
      </c>
      <c r="AZ14" s="92">
        <f>INDEX('raw Sample Amt'!$C$2:$DH$57,MATCH($A14,'raw Sample Amt'!$C$2:$C$57,0),MATCH(AZ$3,'raw Sample Amt'!$C$2:$DH$2,0))</f>
        <v>374214.08620000002</v>
      </c>
      <c r="BA14" s="92">
        <f>INDEX('raw Sample Amt'!$C$2:$DH$57,MATCH($A14,'raw Sample Amt'!$C$2:$C$57,0),MATCH(BA$3,'raw Sample Amt'!$C$2:$DH$2,0))</f>
        <v>411686.86420000001</v>
      </c>
      <c r="BB14" s="92">
        <f>INDEX('raw Sample Amt'!$C$2:$DH$57,MATCH($A14,'raw Sample Amt'!$C$2:$C$57,0),MATCH(BB$3,'raw Sample Amt'!$C$2:$DH$2,0))</f>
        <v>333742.08529999998</v>
      </c>
      <c r="BC14" s="92">
        <f>INDEX('raw Sample Amt'!$C$2:$DH$57,MATCH($A14,'raw Sample Amt'!$C$2:$C$57,0),MATCH(BC$3,'raw Sample Amt'!$C$2:$DH$2,0))</f>
        <v>332826.91320000001</v>
      </c>
      <c r="BD14" s="92">
        <f>INDEX('raw Sample Amt'!$C$2:$DH$57,MATCH($A14,'raw Sample Amt'!$C$2:$C$57,0),MATCH(BD$3,'raw Sample Amt'!$C$2:$DH$2,0))</f>
        <v>0</v>
      </c>
      <c r="BE14" s="92">
        <f>INDEX('raw Sample Amt'!$C$2:$DH$57,MATCH($A14,'raw Sample Amt'!$C$2:$C$57,0),MATCH(BE$3,'raw Sample Amt'!$C$2:$DH$2,0))</f>
        <v>41.699599999999997</v>
      </c>
      <c r="BF14" s="92">
        <f>INDEX('raw Sample Amt'!$C$2:$DH$57,MATCH($A14,'raw Sample Amt'!$C$2:$C$57,0),MATCH(BF$3,'raw Sample Amt'!$C$2:$DH$2,0))</f>
        <v>0</v>
      </c>
      <c r="BG14" s="92">
        <f>INDEX('raw Sample Amt'!$C$2:$DH$57,MATCH($A14,'raw Sample Amt'!$C$2:$C$57,0),MATCH(BG$3,'raw Sample Amt'!$C$2:$DH$2,0))</f>
        <v>0</v>
      </c>
      <c r="BH14" s="92">
        <f>INDEX('raw Sample Amt'!$C$2:$DH$57,MATCH($A14,'raw Sample Amt'!$C$2:$C$57,0),MATCH(BH$3,'raw Sample Amt'!$C$2:$DH$2,0))</f>
        <v>0</v>
      </c>
      <c r="BI14" s="92">
        <f>INDEX('raw Sample Amt'!$C$2:$DH$57,MATCH($A14,'raw Sample Amt'!$C$2:$C$57,0),MATCH(BI$3,'raw Sample Amt'!$C$2:$DH$2,0))</f>
        <v>2343816.8139</v>
      </c>
      <c r="BJ14" s="92">
        <f>INDEX('raw Sample Amt'!$C$2:$DH$57,MATCH($A14,'raw Sample Amt'!$C$2:$C$57,0),MATCH(BJ$3,'raw Sample Amt'!$C$2:$DH$2,0))</f>
        <v>3743667.8739999998</v>
      </c>
      <c r="BK14" s="92">
        <f>INDEX('raw Sample Amt'!$C$2:$DH$57,MATCH($A14,'raw Sample Amt'!$C$2:$C$57,0),MATCH(BK$3,'raw Sample Amt'!$C$2:$DH$2,0))</f>
        <v>0</v>
      </c>
      <c r="BL14" s="92">
        <f>INDEX('raw Sample Amt'!$C$2:$DH$57,MATCH($A14,'raw Sample Amt'!$C$2:$C$57,0),MATCH(BL$3,'raw Sample Amt'!$C$2:$DH$2,0))</f>
        <v>0</v>
      </c>
      <c r="BM14" s="92">
        <f>INDEX('raw Sample Amt'!$C$2:$DH$57,MATCH($A14,'raw Sample Amt'!$C$2:$C$57,0),MATCH(BM$3,'raw Sample Amt'!$C$2:$DH$2,0))</f>
        <v>0</v>
      </c>
      <c r="BN14" s="92">
        <f>INDEX('raw Sample Amt'!$C$2:$DH$57,MATCH($A14,'raw Sample Amt'!$C$2:$C$57,0),MATCH(BN$3,'raw Sample Amt'!$C$2:$DH$2,0))</f>
        <v>0</v>
      </c>
      <c r="BO14" s="92">
        <f>INDEX('raw Sample Amt'!$C$2:$DH$57,MATCH($A14,'raw Sample Amt'!$C$2:$C$57,0),MATCH(BO$3,'raw Sample Amt'!$C$2:$DH$2,0))</f>
        <v>0</v>
      </c>
      <c r="BP14" s="92">
        <f>INDEX('raw Sample Amt'!$C$2:$DH$57,MATCH($A14,'raw Sample Amt'!$C$2:$C$57,0),MATCH(BP$3,'raw Sample Amt'!$C$2:$DH$2,0))</f>
        <v>0</v>
      </c>
      <c r="BQ14" s="92">
        <f>INDEX('raw Sample Amt'!$C$2:$DH$57,MATCH($A14,'raw Sample Amt'!$C$2:$C$57,0),MATCH(BQ$3,'raw Sample Amt'!$C$2:$DH$2,0))</f>
        <v>0</v>
      </c>
      <c r="BR14" s="92">
        <f>INDEX('raw Sample Amt'!$C$2:$DH$57,MATCH($A14,'raw Sample Amt'!$C$2:$C$57,0),MATCH(BR$3,'raw Sample Amt'!$C$2:$DH$2,0))</f>
        <v>0</v>
      </c>
      <c r="BS14" s="92">
        <f>INDEX('raw Sample Amt'!$C$2:$DH$57,MATCH($A14,'raw Sample Amt'!$C$2:$C$57,0),MATCH(BS$3,'raw Sample Amt'!$C$2:$DH$2,0))</f>
        <v>93.816500000000005</v>
      </c>
      <c r="BT14" s="92">
        <f>INDEX('raw Sample Amt'!$C$2:$DH$57,MATCH($A14,'raw Sample Amt'!$C$2:$C$57,0),MATCH(BT$3,'raw Sample Amt'!$C$2:$DH$2,0))</f>
        <v>84.235100000000003</v>
      </c>
      <c r="BU14" s="92">
        <f>INDEX('raw Sample Amt'!$C$2:$DH$57,MATCH($A14,'raw Sample Amt'!$C$2:$C$57,0),MATCH(BU$3,'raw Sample Amt'!$C$2:$DH$2,0))</f>
        <v>90.664900000000003</v>
      </c>
      <c r="BV14" s="92">
        <f>INDEX('raw Sample Amt'!$C$2:$DH$57,MATCH($A14,'raw Sample Amt'!$C$2:$C$57,0),MATCH(BV$3,'raw Sample Amt'!$C$2:$DH$2,0))</f>
        <v>85.099900000000005</v>
      </c>
      <c r="BW14" s="92">
        <f>INDEX('raw Sample Amt'!$C$2:$DH$57,MATCH($A14,'raw Sample Amt'!$C$2:$C$57,0),MATCH(BW$3,'raw Sample Amt'!$C$2:$DH$2,0))</f>
        <v>90.314099999999996</v>
      </c>
      <c r="BX14" s="92">
        <f>INDEX('raw Sample Amt'!$C$2:$DH$57,MATCH($A14,'raw Sample Amt'!$C$2:$C$57,0),MATCH(BX$3,'raw Sample Amt'!$C$2:$DH$2,0))</f>
        <v>95.802300000000002</v>
      </c>
      <c r="BY14" s="92">
        <f>INDEX('raw Sample Amt'!$C$2:$DH$57,MATCH($A14,'raw Sample Amt'!$C$2:$C$57,0),MATCH(BY$3,'raw Sample Amt'!$C$2:$DH$2,0))</f>
        <v>114.8807</v>
      </c>
      <c r="BZ14" s="92">
        <f>INDEX('raw Sample Amt'!$C$2:$DH$57,MATCH($A14,'raw Sample Amt'!$C$2:$C$57,0),MATCH(BZ$3,'raw Sample Amt'!$C$2:$DH$2,0))</f>
        <v>129.892</v>
      </c>
      <c r="CA14" s="92">
        <f>INDEX('raw Sample Amt'!$C$2:$DH$57,MATCH($A14,'raw Sample Amt'!$C$2:$C$57,0),MATCH(CA$3,'raw Sample Amt'!$C$2:$DH$2,0))</f>
        <v>342.88139999999999</v>
      </c>
      <c r="CB14" s="92">
        <f>INDEX('raw Sample Amt'!$C$2:$DH$57,MATCH($A14,'raw Sample Amt'!$C$2:$C$57,0),MATCH(CB$3,'raw Sample Amt'!$C$2:$DH$2,0))</f>
        <v>363.73450000000003</v>
      </c>
      <c r="CC14" s="92">
        <f>INDEX('raw Sample Amt'!$C$2:$DH$57,MATCH($A14,'raw Sample Amt'!$C$2:$C$57,0),MATCH(CC$3,'raw Sample Amt'!$C$2:$DH$2,0))</f>
        <v>392.23</v>
      </c>
      <c r="CD14" s="92">
        <f>INDEX('raw Sample Amt'!$C$2:$DH$57,MATCH($A14,'raw Sample Amt'!$C$2:$C$57,0),MATCH(CD$3,'raw Sample Amt'!$C$2:$DH$2,0))</f>
        <v>426.81180000000001</v>
      </c>
      <c r="CE14" s="92">
        <f>INDEX('raw Sample Amt'!$C$2:$DH$57,MATCH($A14,'raw Sample Amt'!$C$2:$C$57,0),MATCH(CE$3,'raw Sample Amt'!$C$2:$DH$2,0))</f>
        <v>0</v>
      </c>
      <c r="CF14" s="92">
        <f>INDEX('raw Sample Amt'!$C$2:$DH$57,MATCH($A14,'raw Sample Amt'!$C$2:$C$57,0),MATCH(CF$3,'raw Sample Amt'!$C$2:$DH$2,0))</f>
        <v>41.699599999999997</v>
      </c>
      <c r="CG14" s="92">
        <f>INDEX('raw Sample Amt'!$C$2:$DH$57,MATCH($A14,'raw Sample Amt'!$C$2:$C$57,0),MATCH(CG$3,'raw Sample Amt'!$C$2:$DH$2,0))</f>
        <v>0</v>
      </c>
      <c r="CH14" s="92">
        <f>INDEX('raw Sample Amt'!$C$2:$DH$57,MATCH($A14,'raw Sample Amt'!$C$2:$C$57,0),MATCH(CH$3,'raw Sample Amt'!$C$2:$DH$2,0))</f>
        <v>0</v>
      </c>
      <c r="CI14" s="92">
        <f>INDEX('raw Sample Amt'!$C$2:$DH$57,MATCH($A14,'raw Sample Amt'!$C$2:$C$57,0),MATCH(CI$3,'raw Sample Amt'!$C$2:$DH$2,0))</f>
        <v>0</v>
      </c>
      <c r="CJ14" s="92">
        <f>INDEX('raw Sample Amt'!$C$2:$DH$57,MATCH($A14,'raw Sample Amt'!$C$2:$C$57,0),MATCH(CJ$3,'raw Sample Amt'!$C$2:$DH$2,0))</f>
        <v>1502.8052</v>
      </c>
      <c r="CK14" s="92">
        <f>INDEX('raw Sample Amt'!$C$2:$DH$57,MATCH($A14,'raw Sample Amt'!$C$2:$C$57,0),MATCH(CK$3,'raw Sample Amt'!$C$2:$DH$2,0))</f>
        <v>21985.953799999999</v>
      </c>
      <c r="CL14" s="92">
        <f>INDEX('raw Sample Amt'!$C$2:$DH$57,MATCH($A14,'raw Sample Amt'!$C$2:$C$57,0),MATCH(CL$3,'raw Sample Amt'!$C$2:$DH$2,0))</f>
        <v>98166.715899999996</v>
      </c>
      <c r="CM14" s="92">
        <f>INDEX('raw Sample Amt'!$C$2:$DH$57,MATCH($A14,'raw Sample Amt'!$C$2:$C$57,0),MATCH(CM$3,'raw Sample Amt'!$C$2:$DH$2,0))</f>
        <v>307595.46049999999</v>
      </c>
      <c r="CN14" s="92">
        <f>INDEX('raw Sample Amt'!$C$2:$DH$57,MATCH($A14,'raw Sample Amt'!$C$2:$C$57,0),MATCH(CN$3,'raw Sample Amt'!$C$2:$DH$2,0))</f>
        <v>0</v>
      </c>
      <c r="CO14" s="92">
        <f>INDEX('raw Sample Amt'!$C$2:$DH$57,MATCH($A14,'raw Sample Amt'!$C$2:$C$57,0),MATCH(CO$3,'raw Sample Amt'!$C$2:$DH$2,0))</f>
        <v>0</v>
      </c>
      <c r="CP14" s="92">
        <f>INDEX('raw Sample Amt'!$C$2:$DH$57,MATCH($A14,'raw Sample Amt'!$C$2:$C$57,0),MATCH(CP$3,'raw Sample Amt'!$C$2:$DH$2,0))</f>
        <v>0</v>
      </c>
      <c r="CQ14" s="92">
        <f>INDEX('raw Sample Amt'!$C$2:$DH$57,MATCH($A14,'raw Sample Amt'!$C$2:$C$57,0),MATCH(CQ$3,'raw Sample Amt'!$C$2:$DH$2,0))</f>
        <v>0</v>
      </c>
      <c r="CR14" s="92">
        <f>INDEX('raw Sample Amt'!$C$2:$DH$57,MATCH($A14,'raw Sample Amt'!$C$2:$C$57,0),MATCH(CR$3,'raw Sample Amt'!$C$2:$DH$2,0))</f>
        <v>139.7807</v>
      </c>
      <c r="CS14" s="92">
        <f>INDEX('raw Sample Amt'!$C$2:$DH$57,MATCH($A14,'raw Sample Amt'!$C$2:$C$57,0),MATCH(CS$3,'raw Sample Amt'!$C$2:$DH$2,0))</f>
        <v>873.0702</v>
      </c>
      <c r="CT14" s="92">
        <f>INDEX('raw Sample Amt'!$C$2:$DH$57,MATCH($A14,'raw Sample Amt'!$C$2:$C$57,0),MATCH(CT$3,'raw Sample Amt'!$C$2:$DH$2,0))</f>
        <v>3583.7876999999999</v>
      </c>
      <c r="CU14" s="92">
        <f>INDEX('raw Sample Amt'!$C$2:$DH$57,MATCH($A14,'raw Sample Amt'!$C$2:$C$57,0),MATCH(CU$3,'raw Sample Amt'!$C$2:$DH$2,0))</f>
        <v>35489.479299999999</v>
      </c>
      <c r="CV14" s="92">
        <f>INDEX('raw Sample Amt'!$C$2:$DH$57,MATCH($A14,'raw Sample Amt'!$C$2:$C$57,0),MATCH(CV$3,'raw Sample Amt'!$C$2:$DH$2,0))</f>
        <v>0</v>
      </c>
      <c r="CW14" s="92">
        <f>INDEX('raw Sample Amt'!$C$2:$DH$57,MATCH($A14,'raw Sample Amt'!$C$2:$C$57,0),MATCH(CW$3,'raw Sample Amt'!$C$2:$DH$2,0))</f>
        <v>0</v>
      </c>
      <c r="CX14" s="92">
        <f>INDEX('raw Sample Amt'!$C$2:$DH$57,MATCH($A14,'raw Sample Amt'!$C$2:$C$57,0),MATCH(CX$3,'raw Sample Amt'!$C$2:$DH$2,0))</f>
        <v>0</v>
      </c>
      <c r="CY14" s="92">
        <f>INDEX('raw Sample Amt'!$C$2:$DH$57,MATCH($A14,'raw Sample Amt'!$C$2:$C$57,0),MATCH(CY$3,'raw Sample Amt'!$C$2:$DH$2,0))</f>
        <v>0</v>
      </c>
      <c r="CZ14" s="92">
        <f>INDEX('raw Sample Amt'!$C$2:$DH$57,MATCH($A14,'raw Sample Amt'!$C$2:$C$57,0),MATCH(CZ$3,'raw Sample Amt'!$C$2:$DH$2,0))</f>
        <v>0.49680000000000002</v>
      </c>
      <c r="DA14" s="92">
        <f>INDEX('raw Sample Amt'!$C$2:$DH$57,MATCH($A14,'raw Sample Amt'!$C$2:$C$57,0),MATCH(DA$3,'raw Sample Amt'!$C$2:$DH$2,0))</f>
        <v>0.63039999999999996</v>
      </c>
      <c r="DB14" s="92">
        <f>INDEX('raw Sample Amt'!$C$2:$DH$57,MATCH($A14,'raw Sample Amt'!$C$2:$C$57,0),MATCH(DB$3,'raw Sample Amt'!$C$2:$DH$2,0))</f>
        <v>5.4318</v>
      </c>
      <c r="DC14" s="92">
        <f>INDEX('raw Sample Amt'!$C$2:$DH$57,MATCH($A14,'raw Sample Amt'!$C$2:$C$57,0),MATCH(DC$3,'raw Sample Amt'!$C$2:$DH$2,0))</f>
        <v>9.5516000000000005</v>
      </c>
      <c r="DD14" s="92">
        <f>INDEX('raw Sample Amt'!$C$2:$DH$57,MATCH($A14,'raw Sample Amt'!$C$2:$C$57,0),MATCH(DD$3,'raw Sample Amt'!$C$2:$DH$2,0))</f>
        <v>18.507999999999999</v>
      </c>
      <c r="DE14" s="92">
        <f>INDEX('raw Sample Amt'!$C$2:$DH$57,MATCH($A14,'raw Sample Amt'!$C$2:$C$57,0),MATCH(DE$3,'raw Sample Amt'!$C$2:$DH$2,0))</f>
        <v>41.699599999999997</v>
      </c>
      <c r="DF14" s="92">
        <f>INDEX('raw Sample Amt'!$C$2:$DH$57,MATCH($A14,'raw Sample Amt'!$C$2:$C$57,0),MATCH(DF$3,'raw Sample Amt'!$C$2:$DH$2,0))</f>
        <v>92.458500000000001</v>
      </c>
      <c r="DG14" s="92">
        <f>INDEX('raw Sample Amt'!$C$2:$DH$57,MATCH($A14,'raw Sample Amt'!$C$2:$C$57,0),MATCH(DG$3,'raw Sample Amt'!$C$2:$DH$2,0))</f>
        <v>181.45740000000001</v>
      </c>
      <c r="DH14" s="92">
        <f>INDEX('raw Sample Amt'!$C$2:$DH$57,MATCH($A14,'raw Sample Amt'!$C$2:$C$57,0),MATCH(DH$3,'raw Sample Amt'!$C$2:$DH$2,0))</f>
        <v>528.94389999999999</v>
      </c>
      <c r="DI14" s="92">
        <f>INDEX('raw Sample Amt'!$C$2:$DH$57,MATCH($A14,'raw Sample Amt'!$C$2:$C$57,0),MATCH(DI$3,'raw Sample Amt'!$C$2:$DH$2,0))</f>
        <v>921.25559999999996</v>
      </c>
      <c r="DJ14" s="92">
        <f>INDEX('raw Sample Amt'!$C$2:$DH$57,MATCH($A14,'raw Sample Amt'!$C$2:$C$57,0),MATCH(DJ$3,'raw Sample Amt'!$C$2:$DH$2,0))</f>
        <v>3982.8105999999998</v>
      </c>
      <c r="DK14" s="92">
        <f>INDEX('raw Sample Amt'!$C$2:$DH$57,MATCH($A14,'raw Sample Amt'!$C$2:$C$57,0),MATCH(DK$3,'raw Sample Amt'!$C$2:$DH$2,0))</f>
        <v>5425.7984999999999</v>
      </c>
      <c r="DL14" s="176">
        <v>221</v>
      </c>
      <c r="DM14" s="98" t="s">
        <v>16</v>
      </c>
      <c r="DN14" s="96" t="str">
        <f t="shared" si="3"/>
        <v>&lt; LOQ</v>
      </c>
      <c r="DO14" s="96" t="str">
        <f t="shared" si="5"/>
        <v>&lt; LOQ</v>
      </c>
      <c r="DP14" s="96" t="str">
        <f t="shared" si="6"/>
        <v>&lt; LOQ</v>
      </c>
      <c r="DQ14" s="96" t="str">
        <f t="shared" si="7"/>
        <v>&lt; LOQ</v>
      </c>
      <c r="DR14" s="96" t="str">
        <f t="shared" si="8"/>
        <v>&lt; LOQ</v>
      </c>
      <c r="DS14" s="96" t="str">
        <f t="shared" si="9"/>
        <v>&lt; LOQ</v>
      </c>
      <c r="DT14" s="96" t="str">
        <f t="shared" si="10"/>
        <v>&lt; LOQ</v>
      </c>
      <c r="DU14" s="96" t="str">
        <f t="shared" si="11"/>
        <v>&lt; LOQ</v>
      </c>
      <c r="DV14" s="96" t="str">
        <f t="shared" si="12"/>
        <v>&lt; LOQ</v>
      </c>
      <c r="DW14" s="96" t="str">
        <f t="shared" si="13"/>
        <v>&lt; LOQ</v>
      </c>
      <c r="DX14" s="96" t="str">
        <f t="shared" si="14"/>
        <v>&lt; LOQ</v>
      </c>
      <c r="DY14" s="96">
        <f t="shared" si="15"/>
        <v>528.94389999999999</v>
      </c>
      <c r="DZ14" s="96">
        <f t="shared" si="16"/>
        <v>921.25559999999996</v>
      </c>
      <c r="EA14" s="96">
        <f t="shared" si="17"/>
        <v>3982.8105999999998</v>
      </c>
      <c r="EB14" s="96">
        <f t="shared" si="18"/>
        <v>5425.7984999999999</v>
      </c>
      <c r="EC14" s="96" t="str">
        <f t="shared" si="19"/>
        <v>&lt; LOQ</v>
      </c>
      <c r="ED14" s="96" t="str">
        <f t="shared" si="20"/>
        <v>&lt; LOQ</v>
      </c>
      <c r="EE14" s="96" t="str">
        <f t="shared" si="21"/>
        <v>&lt; LOQ</v>
      </c>
      <c r="EF14" s="96" t="str">
        <f t="shared" si="22"/>
        <v>&lt; LOQ</v>
      </c>
      <c r="EG14" s="96" t="str">
        <f t="shared" si="23"/>
        <v>&lt; LOQ</v>
      </c>
      <c r="EH14" s="96">
        <f t="shared" si="24"/>
        <v>1443.1658</v>
      </c>
      <c r="EI14" s="96" t="str">
        <f t="shared" si="25"/>
        <v>&lt; LOQ</v>
      </c>
      <c r="EJ14" s="96" t="str">
        <f t="shared" si="26"/>
        <v>&lt; LOQ</v>
      </c>
      <c r="EK14" s="96" t="str">
        <f t="shared" si="27"/>
        <v>&lt; LOQ</v>
      </c>
      <c r="EL14" s="96" t="str">
        <f t="shared" si="28"/>
        <v>&lt; LOQ</v>
      </c>
      <c r="EM14" s="96" t="str">
        <f t="shared" si="29"/>
        <v>&lt; LOQ</v>
      </c>
      <c r="EN14" s="96">
        <f t="shared" si="30"/>
        <v>1512.3686</v>
      </c>
      <c r="EO14" s="96">
        <f t="shared" si="31"/>
        <v>1482.1242</v>
      </c>
      <c r="EP14" s="96">
        <f t="shared" si="32"/>
        <v>1428.8853999999999</v>
      </c>
      <c r="EQ14" s="96" t="str">
        <f t="shared" si="33"/>
        <v>&lt; LOQ</v>
      </c>
      <c r="ER14" s="96" t="str">
        <f t="shared" si="34"/>
        <v>&lt; LOQ</v>
      </c>
      <c r="ES14" s="96">
        <f t="shared" si="35"/>
        <v>1509.0841</v>
      </c>
      <c r="ET14" s="96">
        <f t="shared" si="36"/>
        <v>29651.124899999999</v>
      </c>
      <c r="EU14" s="96">
        <f t="shared" si="37"/>
        <v>1534.3777</v>
      </c>
      <c r="EV14" s="96">
        <f t="shared" si="38"/>
        <v>36395.153400000003</v>
      </c>
      <c r="EW14" s="96">
        <f t="shared" si="39"/>
        <v>84525.554999999993</v>
      </c>
      <c r="EX14" s="96">
        <f t="shared" si="40"/>
        <v>72619.441699999996</v>
      </c>
      <c r="EY14" s="96">
        <f t="shared" si="41"/>
        <v>88714.061799999996</v>
      </c>
      <c r="EZ14" s="96">
        <f t="shared" si="42"/>
        <v>217437.2591</v>
      </c>
      <c r="FA14" s="96">
        <f t="shared" si="43"/>
        <v>259514.40280000001</v>
      </c>
      <c r="FB14" s="96">
        <f t="shared" si="44"/>
        <v>390543.03259999998</v>
      </c>
      <c r="FC14" s="96">
        <f t="shared" si="45"/>
        <v>331877.28240000003</v>
      </c>
      <c r="FD14" s="96">
        <f t="shared" si="46"/>
        <v>402684.32620000001</v>
      </c>
      <c r="FE14" s="96">
        <f t="shared" si="47"/>
        <v>975105.41529999999</v>
      </c>
      <c r="FF14" s="96">
        <f t="shared" si="48"/>
        <v>374214.08620000002</v>
      </c>
      <c r="FG14" s="96">
        <f t="shared" si="49"/>
        <v>411686.86420000001</v>
      </c>
      <c r="FH14" s="96">
        <f t="shared" si="50"/>
        <v>333742.08529999998</v>
      </c>
      <c r="FI14" s="96">
        <f t="shared" si="51"/>
        <v>332826.91320000001</v>
      </c>
      <c r="FJ14" s="96" t="str">
        <f t="shared" si="52"/>
        <v>&lt; LOQ</v>
      </c>
      <c r="FK14" s="96" t="str">
        <f t="shared" si="53"/>
        <v>&lt; LOQ</v>
      </c>
      <c r="FL14" s="96" t="str">
        <f t="shared" si="54"/>
        <v>&lt; LOQ</v>
      </c>
      <c r="FM14" s="96" t="str">
        <f t="shared" si="55"/>
        <v>&lt; LOQ</v>
      </c>
      <c r="FN14" s="96" t="str">
        <f t="shared" si="56"/>
        <v>&lt; LOQ</v>
      </c>
      <c r="FO14" s="96">
        <f t="shared" si="57"/>
        <v>2343816.8139</v>
      </c>
      <c r="FP14" s="96">
        <f t="shared" si="58"/>
        <v>3743667.8739999998</v>
      </c>
      <c r="FQ14" s="96" t="str">
        <f t="shared" si="59"/>
        <v>&lt; LOQ</v>
      </c>
      <c r="FR14" s="96" t="str">
        <f t="shared" si="60"/>
        <v>&lt; LOQ</v>
      </c>
      <c r="FS14" s="96" t="str">
        <f t="shared" si="61"/>
        <v>&lt; LOQ</v>
      </c>
      <c r="FT14" s="96" t="str">
        <f t="shared" si="62"/>
        <v>&lt; LOQ</v>
      </c>
      <c r="FU14" s="96" t="str">
        <f t="shared" si="63"/>
        <v>&lt; LOQ</v>
      </c>
      <c r="FV14" s="96" t="str">
        <f t="shared" si="64"/>
        <v>&lt; LOQ</v>
      </c>
      <c r="FW14" s="96" t="str">
        <f t="shared" si="65"/>
        <v>&lt; LOQ</v>
      </c>
      <c r="FX14" s="96" t="str">
        <f t="shared" si="66"/>
        <v>&lt; LOQ</v>
      </c>
      <c r="FY14" s="96" t="str">
        <f t="shared" si="67"/>
        <v>&lt; LOQ</v>
      </c>
      <c r="FZ14" s="96" t="str">
        <f t="shared" si="4"/>
        <v>&lt; LOQ</v>
      </c>
      <c r="GA14" s="96" t="str">
        <f t="shared" si="71"/>
        <v>&lt; LOQ</v>
      </c>
      <c r="GB14" s="96" t="str">
        <f t="shared" si="72"/>
        <v>&lt; LOQ</v>
      </c>
      <c r="GC14" s="96" t="str">
        <f t="shared" si="73"/>
        <v>&lt; LOQ</v>
      </c>
      <c r="GD14" s="96" t="str">
        <f t="shared" si="74"/>
        <v>&lt; LOQ</v>
      </c>
      <c r="GE14" s="96" t="str">
        <f t="shared" si="75"/>
        <v>&lt; LOQ</v>
      </c>
      <c r="GF14" s="96" t="str">
        <f t="shared" si="76"/>
        <v>&lt; LOQ</v>
      </c>
      <c r="GG14" s="96">
        <f t="shared" si="77"/>
        <v>342.88139999999999</v>
      </c>
      <c r="GH14" s="96">
        <f t="shared" si="78"/>
        <v>363.73450000000003</v>
      </c>
      <c r="GI14" s="96">
        <f t="shared" si="79"/>
        <v>392.23</v>
      </c>
      <c r="GJ14" s="96">
        <f t="shared" si="80"/>
        <v>426.81180000000001</v>
      </c>
      <c r="GK14" s="96" t="str">
        <f t="shared" si="81"/>
        <v>&lt; LOQ</v>
      </c>
      <c r="GL14" s="96" t="str">
        <f t="shared" si="82"/>
        <v>&lt; LOQ</v>
      </c>
      <c r="GM14" s="96" t="str">
        <f t="shared" si="83"/>
        <v>&lt; LOQ</v>
      </c>
      <c r="GN14" s="96" t="str">
        <f t="shared" si="84"/>
        <v>&lt; LOQ</v>
      </c>
      <c r="GO14" s="96" t="str">
        <f t="shared" si="85"/>
        <v>&lt; LOQ</v>
      </c>
      <c r="GP14" s="96">
        <f t="shared" si="86"/>
        <v>1502.8052</v>
      </c>
      <c r="GQ14" s="96">
        <f t="shared" si="87"/>
        <v>21985.953799999999</v>
      </c>
      <c r="GR14" s="96">
        <f t="shared" si="88"/>
        <v>98166.715899999996</v>
      </c>
      <c r="GS14" s="96">
        <f t="shared" si="89"/>
        <v>307595.46049999999</v>
      </c>
      <c r="GT14" s="96" t="str">
        <f t="shared" si="90"/>
        <v>&lt; LOQ</v>
      </c>
      <c r="GU14" s="96" t="str">
        <f t="shared" si="91"/>
        <v>&lt; LOQ</v>
      </c>
      <c r="GV14" s="96" t="str">
        <f t="shared" si="92"/>
        <v>&lt; LOQ</v>
      </c>
      <c r="GW14" s="96" t="str">
        <f t="shared" si="93"/>
        <v>&lt; LOQ</v>
      </c>
      <c r="GX14" s="96" t="str">
        <f t="shared" si="94"/>
        <v>&lt; LOQ</v>
      </c>
      <c r="GY14" s="96">
        <f t="shared" si="95"/>
        <v>873.0702</v>
      </c>
      <c r="GZ14" s="96">
        <f t="shared" si="96"/>
        <v>3583.7876999999999</v>
      </c>
      <c r="HA14" s="96">
        <f t="shared" si="97"/>
        <v>35489.479299999999</v>
      </c>
      <c r="HB14" s="96" t="str">
        <f t="shared" si="98"/>
        <v>&lt; LOQ</v>
      </c>
      <c r="HC14" s="96" t="str">
        <f t="shared" si="99"/>
        <v>&lt; LOQ</v>
      </c>
      <c r="HD14" s="96" t="str">
        <f t="shared" si="100"/>
        <v>&lt; LOQ</v>
      </c>
      <c r="HE14" s="96" t="str">
        <f t="shared" si="101"/>
        <v>&lt; LOQ</v>
      </c>
      <c r="HF14" s="96" t="str">
        <f t="shared" si="102"/>
        <v>&lt; LOQ</v>
      </c>
      <c r="HG14" s="96" t="str">
        <f t="shared" si="103"/>
        <v>&lt; LOQ</v>
      </c>
      <c r="HH14" s="96" t="str">
        <f t="shared" si="104"/>
        <v>&lt; LOQ</v>
      </c>
      <c r="HI14" s="96" t="str">
        <f t="shared" si="105"/>
        <v>&lt; LOQ</v>
      </c>
      <c r="HJ14" s="96" t="str">
        <f t="shared" si="106"/>
        <v>&lt; LOQ</v>
      </c>
      <c r="HK14" s="96" t="str">
        <f t="shared" si="107"/>
        <v>&lt; LOQ</v>
      </c>
      <c r="HL14" s="96" t="str">
        <f t="shared" si="108"/>
        <v>&lt; LOQ</v>
      </c>
      <c r="HM14" s="96" t="str">
        <f t="shared" si="109"/>
        <v>&lt; LOQ</v>
      </c>
      <c r="HN14" s="96">
        <f t="shared" si="110"/>
        <v>528.94389999999999</v>
      </c>
      <c r="HO14" s="96">
        <f t="shared" si="68"/>
        <v>921.25559999999996</v>
      </c>
      <c r="HP14" s="96">
        <f t="shared" si="69"/>
        <v>3982.8105999999998</v>
      </c>
      <c r="HQ14" s="96">
        <f t="shared" si="70"/>
        <v>5425.7984999999999</v>
      </c>
    </row>
    <row r="15" spans="1:225" ht="15" x14ac:dyDescent="0.25">
      <c r="A15" s="103" t="s">
        <v>257</v>
      </c>
      <c r="C15" s="13" t="str">
        <f>LOOKUP(A15,Auswertung_Sequence!$A$6:$A$60,Auswertung_Sequence!$E$6:$E$60)</f>
        <v>Yes</v>
      </c>
      <c r="D15" s="13">
        <f>LOOKUP(A15,Auswertung_Sequence!$A$6:$A$60,Auswertung_Sequence!$I$6:$I$60)</f>
        <v>5</v>
      </c>
      <c r="E15" s="171">
        <f>IF($C15="Yes",VLOOKUP($A15,Matrixfaktor_ISTD!A$4:DG$57,111,FALSE),VLOOKUP($A15,Matrixfaktor!A$4:AE$57,31,FALSE))</f>
        <v>8.1514575648625243E-2</v>
      </c>
      <c r="F15" s="92">
        <f t="shared" si="2"/>
        <v>61.338723292296571</v>
      </c>
      <c r="G15" s="92" t="e">
        <f>LOOKUP(A15,'Relative recovery'!$A$4:$A$7,'Relative recovery'!$Q$4:$Q$7)</f>
        <v>#N/A</v>
      </c>
      <c r="H15" s="92">
        <f>INDEX('raw Sample Amt'!$C$2:$DH$57,MATCH($A15,'raw Sample Amt'!$C$2:$C$57,0),MATCH(H$3,'raw Sample Amt'!$C$2:$DH$2,0))</f>
        <v>0</v>
      </c>
      <c r="I15" s="92">
        <f>INDEX('raw Sample Amt'!$C$2:$DH$57,MATCH($A15,'raw Sample Amt'!$C$2:$C$57,0),MATCH(I$3,'raw Sample Amt'!$C$2:$DH$2,0))</f>
        <v>0</v>
      </c>
      <c r="J15" s="92">
        <f>INDEX('raw Sample Amt'!$C$2:$DH$57,MATCH($A15,'raw Sample Amt'!$C$2:$C$57,0),MATCH(J$3,'raw Sample Amt'!$C$2:$DH$2,0))</f>
        <v>1.7159</v>
      </c>
      <c r="K15" s="92">
        <f>INDEX('raw Sample Amt'!$C$2:$DH$57,MATCH($A15,'raw Sample Amt'!$C$2:$C$57,0),MATCH(K$3,'raw Sample Amt'!$C$2:$DH$2,0))</f>
        <v>3.2456</v>
      </c>
      <c r="L15" s="92">
        <f>INDEX('raw Sample Amt'!$C$2:$DH$57,MATCH($A15,'raw Sample Amt'!$C$2:$C$57,0),MATCH(L$3,'raw Sample Amt'!$C$2:$DH$2,0))</f>
        <v>2.2216</v>
      </c>
      <c r="M15" s="92">
        <f>INDEX('raw Sample Amt'!$C$2:$DH$57,MATCH($A15,'raw Sample Amt'!$C$2:$C$57,0),MATCH(M$3,'raw Sample Amt'!$C$2:$DH$2,0))</f>
        <v>5.7408999999999999</v>
      </c>
      <c r="N15" s="92">
        <f>INDEX('raw Sample Amt'!$C$2:$DH$57,MATCH($A15,'raw Sample Amt'!$C$2:$C$57,0),MATCH(N$3,'raw Sample Amt'!$C$2:$DH$2,0))</f>
        <v>10.8064</v>
      </c>
      <c r="O15" s="92">
        <f>INDEX('raw Sample Amt'!$C$2:$DH$57,MATCH($A15,'raw Sample Amt'!$C$2:$C$57,0),MATCH(O$3,'raw Sample Amt'!$C$2:$DH$2,0))</f>
        <v>20.763400000000001</v>
      </c>
      <c r="P15" s="92">
        <f>INDEX('raw Sample Amt'!$C$2:$DH$57,MATCH($A15,'raw Sample Amt'!$C$2:$C$57,0),MATCH(P$3,'raw Sample Amt'!$C$2:$DH$2,0))</f>
        <v>49.267299999999999</v>
      </c>
      <c r="Q15" s="92">
        <f>INDEX('raw Sample Amt'!$C$2:$DH$57,MATCH($A15,'raw Sample Amt'!$C$2:$C$57,0),MATCH(Q$3,'raw Sample Amt'!$C$2:$DH$2,0))</f>
        <v>102.04640000000001</v>
      </c>
      <c r="R15" s="92">
        <f>INDEX('raw Sample Amt'!$C$2:$DH$57,MATCH($A15,'raw Sample Amt'!$C$2:$C$57,0),MATCH(R$3,'raw Sample Amt'!$C$2:$DH$2,0))</f>
        <v>207.8509</v>
      </c>
      <c r="S15" s="92">
        <f>INDEX('raw Sample Amt'!$C$2:$DH$57,MATCH($A15,'raw Sample Amt'!$C$2:$C$57,0),MATCH(S$3,'raw Sample Amt'!$C$2:$DH$2,0))</f>
        <v>594.80079999999998</v>
      </c>
      <c r="T15" s="92">
        <f>INDEX('raw Sample Amt'!$C$2:$DH$57,MATCH($A15,'raw Sample Amt'!$C$2:$C$57,0),MATCH(T$3,'raw Sample Amt'!$C$2:$DH$2,0))</f>
        <v>1095.8943999999999</v>
      </c>
      <c r="U15" s="92">
        <f>INDEX('raw Sample Amt'!$C$2:$DH$57,MATCH($A15,'raw Sample Amt'!$C$2:$C$57,0),MATCH(U$3,'raw Sample Amt'!$C$2:$DH$2,0))</f>
        <v>4862.8696</v>
      </c>
      <c r="V15" s="92">
        <f>INDEX('raw Sample Amt'!$C$2:$DH$57,MATCH($A15,'raw Sample Amt'!$C$2:$C$57,0),MATCH(V$3,'raw Sample Amt'!$C$2:$DH$2,0))</f>
        <v>6642.0661</v>
      </c>
      <c r="W15" s="92">
        <f>INDEX('raw Sample Amt'!$C$2:$DH$57,MATCH($A15,'raw Sample Amt'!$C$2:$C$57,0),MATCH(W$3,'raw Sample Amt'!$C$2:$DH$2,0))</f>
        <v>620521.52679999999</v>
      </c>
      <c r="X15" s="92">
        <f>INDEX('raw Sample Amt'!$C$2:$DH$57,MATCH($A15,'raw Sample Amt'!$C$2:$C$57,0),MATCH(X$3,'raw Sample Amt'!$C$2:$DH$2,0))</f>
        <v>0</v>
      </c>
      <c r="Y15" s="92">
        <f>INDEX('raw Sample Amt'!$C$2:$DH$57,MATCH($A15,'raw Sample Amt'!$C$2:$C$57,0),MATCH(Y$3,'raw Sample Amt'!$C$2:$DH$2,0))</f>
        <v>0</v>
      </c>
      <c r="Z15" s="92">
        <f>INDEX('raw Sample Amt'!$C$2:$DH$57,MATCH($A15,'raw Sample Amt'!$C$2:$C$57,0),MATCH(Z$3,'raw Sample Amt'!$C$2:$DH$2,0))</f>
        <v>1.7159</v>
      </c>
      <c r="AA15" s="92">
        <f>INDEX('raw Sample Amt'!$C$2:$DH$57,MATCH($A15,'raw Sample Amt'!$C$2:$C$57,0),MATCH(AA$3,'raw Sample Amt'!$C$2:$DH$2,0))</f>
        <v>0</v>
      </c>
      <c r="AB15" s="92">
        <f>INDEX('raw Sample Amt'!$C$2:$DH$57,MATCH($A15,'raw Sample Amt'!$C$2:$C$57,0),MATCH(AB$3,'raw Sample Amt'!$C$2:$DH$2,0))</f>
        <v>7221.5271000000002</v>
      </c>
      <c r="AC15" s="92">
        <f>INDEX('raw Sample Amt'!$C$2:$DH$57,MATCH($A15,'raw Sample Amt'!$C$2:$C$57,0),MATCH(AC$3,'raw Sample Amt'!$C$2:$DH$2,0))</f>
        <v>0</v>
      </c>
      <c r="AD15" s="92">
        <f>INDEX('raw Sample Amt'!$C$2:$DH$57,MATCH($A15,'raw Sample Amt'!$C$2:$C$57,0),MATCH(AD$3,'raw Sample Amt'!$C$2:$DH$2,0))</f>
        <v>0</v>
      </c>
      <c r="AE15" s="92">
        <f>INDEX('raw Sample Amt'!$C$2:$DH$57,MATCH($A15,'raw Sample Amt'!$C$2:$C$57,0),MATCH(AE$3,'raw Sample Amt'!$C$2:$DH$2,0))</f>
        <v>6396.1144000000004</v>
      </c>
      <c r="AF15" s="92">
        <f>INDEX('raw Sample Amt'!$C$2:$DH$57,MATCH($A15,'raw Sample Amt'!$C$2:$C$57,0),MATCH(AF$3,'raw Sample Amt'!$C$2:$DH$2,0))</f>
        <v>6799.6031999999996</v>
      </c>
      <c r="AG15" s="92">
        <f>INDEX('raw Sample Amt'!$C$2:$DH$57,MATCH($A15,'raw Sample Amt'!$C$2:$C$57,0),MATCH(AG$3,'raw Sample Amt'!$C$2:$DH$2,0))</f>
        <v>4512.3526000000002</v>
      </c>
      <c r="AH15" s="92">
        <f>INDEX('raw Sample Amt'!$C$2:$DH$57,MATCH($A15,'raw Sample Amt'!$C$2:$C$57,0),MATCH(AH$3,'raw Sample Amt'!$C$2:$DH$2,0))</f>
        <v>5107.8981000000003</v>
      </c>
      <c r="AI15" s="92">
        <f>INDEX('raw Sample Amt'!$C$2:$DH$57,MATCH($A15,'raw Sample Amt'!$C$2:$C$57,0),MATCH(AI$3,'raw Sample Amt'!$C$2:$DH$2,0))</f>
        <v>5247.0276999999996</v>
      </c>
      <c r="AJ15" s="92">
        <f>INDEX('raw Sample Amt'!$C$2:$DH$57,MATCH($A15,'raw Sample Amt'!$C$2:$C$57,0),MATCH(AJ$3,'raw Sample Amt'!$C$2:$DH$2,0))</f>
        <v>3612.8514</v>
      </c>
      <c r="AK15" s="92">
        <f>INDEX('raw Sample Amt'!$C$2:$DH$57,MATCH($A15,'raw Sample Amt'!$C$2:$C$57,0),MATCH(AK$3,'raw Sample Amt'!$C$2:$DH$2,0))</f>
        <v>4387.1707999999999</v>
      </c>
      <c r="AL15" s="92">
        <f>INDEX('raw Sample Amt'!$C$2:$DH$57,MATCH($A15,'raw Sample Amt'!$C$2:$C$57,0),MATCH(AL$3,'raw Sample Amt'!$C$2:$DH$2,0))</f>
        <v>5850.6786000000002</v>
      </c>
      <c r="AM15" s="92">
        <f>INDEX('raw Sample Amt'!$C$2:$DH$57,MATCH($A15,'raw Sample Amt'!$C$2:$C$57,0),MATCH(AM$3,'raw Sample Amt'!$C$2:$DH$2,0))</f>
        <v>5701.1633000000002</v>
      </c>
      <c r="AN15" s="92">
        <f>INDEX('raw Sample Amt'!$C$2:$DH$57,MATCH($A15,'raw Sample Amt'!$C$2:$C$57,0),MATCH(AN$3,'raw Sample Amt'!$C$2:$DH$2,0))</f>
        <v>9834.4773000000005</v>
      </c>
      <c r="AO15" s="92">
        <f>INDEX('raw Sample Amt'!$C$2:$DH$57,MATCH($A15,'raw Sample Amt'!$C$2:$C$57,0),MATCH(AO$3,'raw Sample Amt'!$C$2:$DH$2,0))</f>
        <v>7775.4621999999999</v>
      </c>
      <c r="AP15" s="92">
        <f>INDEX('raw Sample Amt'!$C$2:$DH$57,MATCH($A15,'raw Sample Amt'!$C$2:$C$57,0),MATCH(AP$3,'raw Sample Amt'!$C$2:$DH$2,0))</f>
        <v>8643.4905999999992</v>
      </c>
      <c r="AQ15" s="92">
        <f>INDEX('raw Sample Amt'!$C$2:$DH$57,MATCH($A15,'raw Sample Amt'!$C$2:$C$57,0),MATCH(AQ$3,'raw Sample Amt'!$C$2:$DH$2,0))</f>
        <v>14445.8498</v>
      </c>
      <c r="AR15" s="92">
        <f>INDEX('raw Sample Amt'!$C$2:$DH$57,MATCH($A15,'raw Sample Amt'!$C$2:$C$57,0),MATCH(AR$3,'raw Sample Amt'!$C$2:$DH$2,0))</f>
        <v>15067.904399999999</v>
      </c>
      <c r="AS15" s="92">
        <f>INDEX('raw Sample Amt'!$C$2:$DH$57,MATCH($A15,'raw Sample Amt'!$C$2:$C$57,0),MATCH(AS$3,'raw Sample Amt'!$C$2:$DH$2,0))</f>
        <v>12578.0072</v>
      </c>
      <c r="AT15" s="92">
        <f>INDEX('raw Sample Amt'!$C$2:$DH$57,MATCH($A15,'raw Sample Amt'!$C$2:$C$57,0),MATCH(AT$3,'raw Sample Amt'!$C$2:$DH$2,0))</f>
        <v>33806.046600000001</v>
      </c>
      <c r="AU15" s="92">
        <f>INDEX('raw Sample Amt'!$C$2:$DH$57,MATCH($A15,'raw Sample Amt'!$C$2:$C$57,0),MATCH(AU$3,'raw Sample Amt'!$C$2:$DH$2,0))</f>
        <v>35965.999499999998</v>
      </c>
      <c r="AV15" s="92">
        <f>INDEX('raw Sample Amt'!$C$2:$DH$57,MATCH($A15,'raw Sample Amt'!$C$2:$C$57,0),MATCH(AV$3,'raw Sample Amt'!$C$2:$DH$2,0))</f>
        <v>28570.366600000001</v>
      </c>
      <c r="AW15" s="92">
        <f>INDEX('raw Sample Amt'!$C$2:$DH$57,MATCH($A15,'raw Sample Amt'!$C$2:$C$57,0),MATCH(AW$3,'raw Sample Amt'!$C$2:$DH$2,0))</f>
        <v>48108.328399999999</v>
      </c>
      <c r="AX15" s="92">
        <f>INDEX('raw Sample Amt'!$C$2:$DH$57,MATCH($A15,'raw Sample Amt'!$C$2:$C$57,0),MATCH(AX$3,'raw Sample Amt'!$C$2:$DH$2,0))</f>
        <v>53046.009400000003</v>
      </c>
      <c r="AY15" s="92">
        <f>INDEX('raw Sample Amt'!$C$2:$DH$57,MATCH($A15,'raw Sample Amt'!$C$2:$C$57,0),MATCH(AY$3,'raw Sample Amt'!$C$2:$DH$2,0))</f>
        <v>35385.5533</v>
      </c>
      <c r="AZ15" s="92">
        <f>INDEX('raw Sample Amt'!$C$2:$DH$57,MATCH($A15,'raw Sample Amt'!$C$2:$C$57,0),MATCH(AZ$3,'raw Sample Amt'!$C$2:$DH$2,0))</f>
        <v>539194.51780000003</v>
      </c>
      <c r="BA15" s="92">
        <f>INDEX('raw Sample Amt'!$C$2:$DH$57,MATCH($A15,'raw Sample Amt'!$C$2:$C$57,0),MATCH(BA$3,'raw Sample Amt'!$C$2:$DH$2,0))</f>
        <v>32316.180700000001</v>
      </c>
      <c r="BB15" s="92">
        <f>INDEX('raw Sample Amt'!$C$2:$DH$57,MATCH($A15,'raw Sample Amt'!$C$2:$C$57,0),MATCH(BB$3,'raw Sample Amt'!$C$2:$DH$2,0))</f>
        <v>22601.617099999999</v>
      </c>
      <c r="BC15" s="92">
        <f>INDEX('raw Sample Amt'!$C$2:$DH$57,MATCH($A15,'raw Sample Amt'!$C$2:$C$57,0),MATCH(BC$3,'raw Sample Amt'!$C$2:$DH$2,0))</f>
        <v>21712.815900000001</v>
      </c>
      <c r="BD15" s="92">
        <f>INDEX('raw Sample Amt'!$C$2:$DH$57,MATCH($A15,'raw Sample Amt'!$C$2:$C$57,0),MATCH(BD$3,'raw Sample Amt'!$C$2:$DH$2,0))</f>
        <v>620521.52679999999</v>
      </c>
      <c r="BE15" s="92">
        <f>INDEX('raw Sample Amt'!$C$2:$DH$57,MATCH($A15,'raw Sample Amt'!$C$2:$C$57,0),MATCH(BE$3,'raw Sample Amt'!$C$2:$DH$2,0))</f>
        <v>49.267299999999999</v>
      </c>
      <c r="BF15" s="92">
        <f>INDEX('raw Sample Amt'!$C$2:$DH$57,MATCH($A15,'raw Sample Amt'!$C$2:$C$57,0),MATCH(BF$3,'raw Sample Amt'!$C$2:$DH$2,0))</f>
        <v>0</v>
      </c>
      <c r="BG15" s="92">
        <f>INDEX('raw Sample Amt'!$C$2:$DH$57,MATCH($A15,'raw Sample Amt'!$C$2:$C$57,0),MATCH(BG$3,'raw Sample Amt'!$C$2:$DH$2,0))</f>
        <v>0</v>
      </c>
      <c r="BH15" s="92">
        <f>INDEX('raw Sample Amt'!$C$2:$DH$57,MATCH($A15,'raw Sample Amt'!$C$2:$C$57,0),MATCH(BH$3,'raw Sample Amt'!$C$2:$DH$2,0))</f>
        <v>1.7159</v>
      </c>
      <c r="BI15" s="92">
        <f>INDEX('raw Sample Amt'!$C$2:$DH$57,MATCH($A15,'raw Sample Amt'!$C$2:$C$57,0),MATCH(BI$3,'raw Sample Amt'!$C$2:$DH$2,0))</f>
        <v>716700.32149999996</v>
      </c>
      <c r="BJ15" s="92">
        <f>INDEX('raw Sample Amt'!$C$2:$DH$57,MATCH($A15,'raw Sample Amt'!$C$2:$C$57,0),MATCH(BJ$3,'raw Sample Amt'!$C$2:$DH$2,0))</f>
        <v>220855.50539999999</v>
      </c>
      <c r="BK15" s="92">
        <f>INDEX('raw Sample Amt'!$C$2:$DH$57,MATCH($A15,'raw Sample Amt'!$C$2:$C$57,0),MATCH(BK$3,'raw Sample Amt'!$C$2:$DH$2,0))</f>
        <v>620521.52679999999</v>
      </c>
      <c r="BL15" s="92">
        <f>INDEX('raw Sample Amt'!$C$2:$DH$57,MATCH($A15,'raw Sample Amt'!$C$2:$C$57,0),MATCH(BL$3,'raw Sample Amt'!$C$2:$DH$2,0))</f>
        <v>0</v>
      </c>
      <c r="BM15" s="92">
        <f>INDEX('raw Sample Amt'!$C$2:$DH$57,MATCH($A15,'raw Sample Amt'!$C$2:$C$57,0),MATCH(BM$3,'raw Sample Amt'!$C$2:$DH$2,0))</f>
        <v>0</v>
      </c>
      <c r="BN15" s="92">
        <f>INDEX('raw Sample Amt'!$C$2:$DH$57,MATCH($A15,'raw Sample Amt'!$C$2:$C$57,0),MATCH(BN$3,'raw Sample Amt'!$C$2:$DH$2,0))</f>
        <v>1.7159</v>
      </c>
      <c r="BO15" s="92">
        <f>INDEX('raw Sample Amt'!$C$2:$DH$57,MATCH($A15,'raw Sample Amt'!$C$2:$C$57,0),MATCH(BO$3,'raw Sample Amt'!$C$2:$DH$2,0))</f>
        <v>66.815700000000007</v>
      </c>
      <c r="BP15" s="92">
        <f>INDEX('raw Sample Amt'!$C$2:$DH$57,MATCH($A15,'raw Sample Amt'!$C$2:$C$57,0),MATCH(BP$3,'raw Sample Amt'!$C$2:$DH$2,0))</f>
        <v>55.9876</v>
      </c>
      <c r="BQ15" s="92">
        <f>INDEX('raw Sample Amt'!$C$2:$DH$57,MATCH($A15,'raw Sample Amt'!$C$2:$C$57,0),MATCH(BQ$3,'raw Sample Amt'!$C$2:$DH$2,0))</f>
        <v>44.1873</v>
      </c>
      <c r="BR15" s="92">
        <f>INDEX('raw Sample Amt'!$C$2:$DH$57,MATCH($A15,'raw Sample Amt'!$C$2:$C$57,0),MATCH(BR$3,'raw Sample Amt'!$C$2:$DH$2,0))</f>
        <v>61.5563</v>
      </c>
      <c r="BS15" s="92">
        <f>INDEX('raw Sample Amt'!$C$2:$DH$57,MATCH($A15,'raw Sample Amt'!$C$2:$C$57,0),MATCH(BS$3,'raw Sample Amt'!$C$2:$DH$2,0))</f>
        <v>72.503600000000006</v>
      </c>
      <c r="BT15" s="92">
        <f>INDEX('raw Sample Amt'!$C$2:$DH$57,MATCH($A15,'raw Sample Amt'!$C$2:$C$57,0),MATCH(BT$3,'raw Sample Amt'!$C$2:$DH$2,0))</f>
        <v>64.130600000000001</v>
      </c>
      <c r="BU15" s="92">
        <f>INDEX('raw Sample Amt'!$C$2:$DH$57,MATCH($A15,'raw Sample Amt'!$C$2:$C$57,0),MATCH(BU$3,'raw Sample Amt'!$C$2:$DH$2,0))</f>
        <v>75.628600000000006</v>
      </c>
      <c r="BV15" s="92">
        <f>INDEX('raw Sample Amt'!$C$2:$DH$57,MATCH($A15,'raw Sample Amt'!$C$2:$C$57,0),MATCH(BV$3,'raw Sample Amt'!$C$2:$DH$2,0))</f>
        <v>60.2072</v>
      </c>
      <c r="BW15" s="92">
        <f>INDEX('raw Sample Amt'!$C$2:$DH$57,MATCH($A15,'raw Sample Amt'!$C$2:$C$57,0),MATCH(BW$3,'raw Sample Amt'!$C$2:$DH$2,0))</f>
        <v>70.482500000000002</v>
      </c>
      <c r="BX15" s="92">
        <f>INDEX('raw Sample Amt'!$C$2:$DH$57,MATCH($A15,'raw Sample Amt'!$C$2:$C$57,0),MATCH(BX$3,'raw Sample Amt'!$C$2:$DH$2,0))</f>
        <v>58.692100000000003</v>
      </c>
      <c r="BY15" s="92">
        <f>INDEX('raw Sample Amt'!$C$2:$DH$57,MATCH($A15,'raw Sample Amt'!$C$2:$C$57,0),MATCH(BY$3,'raw Sample Amt'!$C$2:$DH$2,0))</f>
        <v>33.2517</v>
      </c>
      <c r="BZ15" s="92">
        <f>INDEX('raw Sample Amt'!$C$2:$DH$57,MATCH($A15,'raw Sample Amt'!$C$2:$C$57,0),MATCH(BZ$3,'raw Sample Amt'!$C$2:$DH$2,0))</f>
        <v>64.546300000000002</v>
      </c>
      <c r="CA15" s="92">
        <f>INDEX('raw Sample Amt'!$C$2:$DH$57,MATCH($A15,'raw Sample Amt'!$C$2:$C$57,0),MATCH(CA$3,'raw Sample Amt'!$C$2:$DH$2,0))</f>
        <v>83.857699999999994</v>
      </c>
      <c r="CB15" s="92">
        <f>INDEX('raw Sample Amt'!$C$2:$DH$57,MATCH($A15,'raw Sample Amt'!$C$2:$C$57,0),MATCH(CB$3,'raw Sample Amt'!$C$2:$DH$2,0))</f>
        <v>84.031000000000006</v>
      </c>
      <c r="CC15" s="92">
        <f>INDEX('raw Sample Amt'!$C$2:$DH$57,MATCH($A15,'raw Sample Amt'!$C$2:$C$57,0),MATCH(CC$3,'raw Sample Amt'!$C$2:$DH$2,0))</f>
        <v>62.487400000000001</v>
      </c>
      <c r="CD15" s="92">
        <f>INDEX('raw Sample Amt'!$C$2:$DH$57,MATCH($A15,'raw Sample Amt'!$C$2:$C$57,0),MATCH(CD$3,'raw Sample Amt'!$C$2:$DH$2,0))</f>
        <v>89.469399999999993</v>
      </c>
      <c r="CE15" s="92">
        <f>INDEX('raw Sample Amt'!$C$2:$DH$57,MATCH($A15,'raw Sample Amt'!$C$2:$C$57,0),MATCH(CE$3,'raw Sample Amt'!$C$2:$DH$2,0))</f>
        <v>620521.52679999999</v>
      </c>
      <c r="CF15" s="92">
        <f>INDEX('raw Sample Amt'!$C$2:$DH$57,MATCH($A15,'raw Sample Amt'!$C$2:$C$57,0),MATCH(CF$3,'raw Sample Amt'!$C$2:$DH$2,0))</f>
        <v>49.267299999999999</v>
      </c>
      <c r="CG15" s="92">
        <f>INDEX('raw Sample Amt'!$C$2:$DH$57,MATCH($A15,'raw Sample Amt'!$C$2:$C$57,0),MATCH(CG$3,'raw Sample Amt'!$C$2:$DH$2,0))</f>
        <v>0</v>
      </c>
      <c r="CH15" s="92">
        <f>INDEX('raw Sample Amt'!$C$2:$DH$57,MATCH($A15,'raw Sample Amt'!$C$2:$C$57,0),MATCH(CH$3,'raw Sample Amt'!$C$2:$DH$2,0))</f>
        <v>0</v>
      </c>
      <c r="CI15" s="92">
        <f>INDEX('raw Sample Amt'!$C$2:$DH$57,MATCH($A15,'raw Sample Amt'!$C$2:$C$57,0),MATCH(CI$3,'raw Sample Amt'!$C$2:$DH$2,0))</f>
        <v>1.7159</v>
      </c>
      <c r="CJ15" s="92">
        <f>INDEX('raw Sample Amt'!$C$2:$DH$57,MATCH($A15,'raw Sample Amt'!$C$2:$C$57,0),MATCH(CJ$3,'raw Sample Amt'!$C$2:$DH$2,0))</f>
        <v>5766.1806999999999</v>
      </c>
      <c r="CK15" s="92">
        <f>INDEX('raw Sample Amt'!$C$2:$DH$57,MATCH($A15,'raw Sample Amt'!$C$2:$C$57,0),MATCH(CK$3,'raw Sample Amt'!$C$2:$DH$2,0))</f>
        <v>9144.8829999999998</v>
      </c>
      <c r="CL15" s="92">
        <f>INDEX('raw Sample Amt'!$C$2:$DH$57,MATCH($A15,'raw Sample Amt'!$C$2:$C$57,0),MATCH(CL$3,'raw Sample Amt'!$C$2:$DH$2,0))</f>
        <v>18250.972900000001</v>
      </c>
      <c r="CM15" s="92">
        <f>INDEX('raw Sample Amt'!$C$2:$DH$57,MATCH($A15,'raw Sample Amt'!$C$2:$C$57,0),MATCH(CM$3,'raw Sample Amt'!$C$2:$DH$2,0))</f>
        <v>32834.685599999997</v>
      </c>
      <c r="CN15" s="92">
        <f>INDEX('raw Sample Amt'!$C$2:$DH$57,MATCH($A15,'raw Sample Amt'!$C$2:$C$57,0),MATCH(CN$3,'raw Sample Amt'!$C$2:$DH$2,0))</f>
        <v>620521.52679999999</v>
      </c>
      <c r="CO15" s="92">
        <f>INDEX('raw Sample Amt'!$C$2:$DH$57,MATCH($A15,'raw Sample Amt'!$C$2:$C$57,0),MATCH(CO$3,'raw Sample Amt'!$C$2:$DH$2,0))</f>
        <v>0</v>
      </c>
      <c r="CP15" s="92">
        <f>INDEX('raw Sample Amt'!$C$2:$DH$57,MATCH($A15,'raw Sample Amt'!$C$2:$C$57,0),MATCH(CP$3,'raw Sample Amt'!$C$2:$DH$2,0))</f>
        <v>0</v>
      </c>
      <c r="CQ15" s="92">
        <f>INDEX('raw Sample Amt'!$C$2:$DH$57,MATCH($A15,'raw Sample Amt'!$C$2:$C$57,0),MATCH(CQ$3,'raw Sample Amt'!$C$2:$DH$2,0))</f>
        <v>1.7159</v>
      </c>
      <c r="CR15" s="92">
        <f>INDEX('raw Sample Amt'!$C$2:$DH$57,MATCH($A15,'raw Sample Amt'!$C$2:$C$57,0),MATCH(CR$3,'raw Sample Amt'!$C$2:$DH$2,0))</f>
        <v>246.0444</v>
      </c>
      <c r="CS15" s="92">
        <f>INDEX('raw Sample Amt'!$C$2:$DH$57,MATCH($A15,'raw Sample Amt'!$C$2:$C$57,0),MATCH(CS$3,'raw Sample Amt'!$C$2:$DH$2,0))</f>
        <v>1061.4340999999999</v>
      </c>
      <c r="CT15" s="92">
        <f>INDEX('raw Sample Amt'!$C$2:$DH$57,MATCH($A15,'raw Sample Amt'!$C$2:$C$57,0),MATCH(CT$3,'raw Sample Amt'!$C$2:$DH$2,0))</f>
        <v>4469.7727999999997</v>
      </c>
      <c r="CU15" s="92">
        <f>INDEX('raw Sample Amt'!$C$2:$DH$57,MATCH($A15,'raw Sample Amt'!$C$2:$C$57,0),MATCH(CU$3,'raw Sample Amt'!$C$2:$DH$2,0))</f>
        <v>40666.579899999997</v>
      </c>
      <c r="CV15" s="92">
        <f>INDEX('raw Sample Amt'!$C$2:$DH$57,MATCH($A15,'raw Sample Amt'!$C$2:$C$57,0),MATCH(CV$3,'raw Sample Amt'!$C$2:$DH$2,0))</f>
        <v>620521.52679999999</v>
      </c>
      <c r="CW15" s="92">
        <f>INDEX('raw Sample Amt'!$C$2:$DH$57,MATCH($A15,'raw Sample Amt'!$C$2:$C$57,0),MATCH(CW$3,'raw Sample Amt'!$C$2:$DH$2,0))</f>
        <v>0</v>
      </c>
      <c r="CX15" s="92">
        <f>INDEX('raw Sample Amt'!$C$2:$DH$57,MATCH($A15,'raw Sample Amt'!$C$2:$C$57,0),MATCH(CX$3,'raw Sample Amt'!$C$2:$DH$2,0))</f>
        <v>0</v>
      </c>
      <c r="CY15" s="92">
        <f>INDEX('raw Sample Amt'!$C$2:$DH$57,MATCH($A15,'raw Sample Amt'!$C$2:$C$57,0),MATCH(CY$3,'raw Sample Amt'!$C$2:$DH$2,0))</f>
        <v>1.7159</v>
      </c>
      <c r="CZ15" s="92">
        <f>INDEX('raw Sample Amt'!$C$2:$DH$57,MATCH($A15,'raw Sample Amt'!$C$2:$C$57,0),MATCH(CZ$3,'raw Sample Amt'!$C$2:$DH$2,0))</f>
        <v>3.2456</v>
      </c>
      <c r="DA15" s="92">
        <f>INDEX('raw Sample Amt'!$C$2:$DH$57,MATCH($A15,'raw Sample Amt'!$C$2:$C$57,0),MATCH(DA$3,'raw Sample Amt'!$C$2:$DH$2,0))</f>
        <v>2.2216</v>
      </c>
      <c r="DB15" s="92">
        <f>INDEX('raw Sample Amt'!$C$2:$DH$57,MATCH($A15,'raw Sample Amt'!$C$2:$C$57,0),MATCH(DB$3,'raw Sample Amt'!$C$2:$DH$2,0))</f>
        <v>5.7408999999999999</v>
      </c>
      <c r="DC15" s="92">
        <f>INDEX('raw Sample Amt'!$C$2:$DH$57,MATCH($A15,'raw Sample Amt'!$C$2:$C$57,0),MATCH(DC$3,'raw Sample Amt'!$C$2:$DH$2,0))</f>
        <v>10.8064</v>
      </c>
      <c r="DD15" s="92">
        <f>INDEX('raw Sample Amt'!$C$2:$DH$57,MATCH($A15,'raw Sample Amt'!$C$2:$C$57,0),MATCH(DD$3,'raw Sample Amt'!$C$2:$DH$2,0))</f>
        <v>20.763400000000001</v>
      </c>
      <c r="DE15" s="92">
        <f>INDEX('raw Sample Amt'!$C$2:$DH$57,MATCH($A15,'raw Sample Amt'!$C$2:$C$57,0),MATCH(DE$3,'raw Sample Amt'!$C$2:$DH$2,0))</f>
        <v>49.267299999999999</v>
      </c>
      <c r="DF15" s="92">
        <f>INDEX('raw Sample Amt'!$C$2:$DH$57,MATCH($A15,'raw Sample Amt'!$C$2:$C$57,0),MATCH(DF$3,'raw Sample Amt'!$C$2:$DH$2,0))</f>
        <v>102.04640000000001</v>
      </c>
      <c r="DG15" s="92">
        <f>INDEX('raw Sample Amt'!$C$2:$DH$57,MATCH($A15,'raw Sample Amt'!$C$2:$C$57,0),MATCH(DG$3,'raw Sample Amt'!$C$2:$DH$2,0))</f>
        <v>207.8509</v>
      </c>
      <c r="DH15" s="92">
        <f>INDEX('raw Sample Amt'!$C$2:$DH$57,MATCH($A15,'raw Sample Amt'!$C$2:$C$57,0),MATCH(DH$3,'raw Sample Amt'!$C$2:$DH$2,0))</f>
        <v>594.80079999999998</v>
      </c>
      <c r="DI15" s="92">
        <f>INDEX('raw Sample Amt'!$C$2:$DH$57,MATCH($A15,'raw Sample Amt'!$C$2:$C$57,0),MATCH(DI$3,'raw Sample Amt'!$C$2:$DH$2,0))</f>
        <v>1095.8943999999999</v>
      </c>
      <c r="DJ15" s="92">
        <f>INDEX('raw Sample Amt'!$C$2:$DH$57,MATCH($A15,'raw Sample Amt'!$C$2:$C$57,0),MATCH(DJ$3,'raw Sample Amt'!$C$2:$DH$2,0))</f>
        <v>4862.8696</v>
      </c>
      <c r="DK15" s="92">
        <f>INDEX('raw Sample Amt'!$C$2:$DH$57,MATCH($A15,'raw Sample Amt'!$C$2:$C$57,0),MATCH(DK$3,'raw Sample Amt'!$C$2:$DH$2,0))</f>
        <v>6642.0661</v>
      </c>
      <c r="DL15" s="176">
        <v>61</v>
      </c>
      <c r="DM15" s="103" t="s">
        <v>257</v>
      </c>
      <c r="DN15" s="96" t="str">
        <f t="shared" si="3"/>
        <v>&lt; LOQ</v>
      </c>
      <c r="DO15" s="96" t="str">
        <f t="shared" si="5"/>
        <v>&lt; LOQ</v>
      </c>
      <c r="DP15" s="96" t="str">
        <f t="shared" si="6"/>
        <v>&lt; LOQ</v>
      </c>
      <c r="DQ15" s="96" t="str">
        <f t="shared" si="7"/>
        <v>&lt; LOQ</v>
      </c>
      <c r="DR15" s="96" t="str">
        <f t="shared" si="8"/>
        <v>&lt; LOQ</v>
      </c>
      <c r="DS15" s="96" t="str">
        <f t="shared" si="9"/>
        <v>&lt; LOQ</v>
      </c>
      <c r="DT15" s="96" t="str">
        <f t="shared" si="10"/>
        <v>&lt; LOQ</v>
      </c>
      <c r="DU15" s="96" t="str">
        <f t="shared" si="11"/>
        <v>&lt; LOQ</v>
      </c>
      <c r="DV15" s="96" t="str">
        <f t="shared" si="12"/>
        <v>&lt; LOQ</v>
      </c>
      <c r="DW15" s="96">
        <f t="shared" si="13"/>
        <v>102.04640000000001</v>
      </c>
      <c r="DX15" s="96">
        <f t="shared" si="14"/>
        <v>207.8509</v>
      </c>
      <c r="DY15" s="96">
        <f t="shared" si="15"/>
        <v>594.80079999999998</v>
      </c>
      <c r="DZ15" s="96">
        <f t="shared" si="16"/>
        <v>1095.8943999999999</v>
      </c>
      <c r="EA15" s="96">
        <f t="shared" si="17"/>
        <v>4862.8696</v>
      </c>
      <c r="EB15" s="96">
        <f t="shared" si="18"/>
        <v>6642.0661</v>
      </c>
      <c r="EC15" s="96">
        <f t="shared" si="19"/>
        <v>620521.52679999999</v>
      </c>
      <c r="ED15" s="96" t="str">
        <f t="shared" si="20"/>
        <v>&lt; LOQ</v>
      </c>
      <c r="EE15" s="96" t="str">
        <f t="shared" si="21"/>
        <v>&lt; LOQ</v>
      </c>
      <c r="EF15" s="96" t="str">
        <f t="shared" si="22"/>
        <v>&lt; LOQ</v>
      </c>
      <c r="EG15" s="96" t="str">
        <f t="shared" si="23"/>
        <v>&lt; LOQ</v>
      </c>
      <c r="EH15" s="96">
        <f t="shared" si="24"/>
        <v>7221.5271000000002</v>
      </c>
      <c r="EI15" s="96" t="str">
        <f t="shared" si="25"/>
        <v>&lt; LOQ</v>
      </c>
      <c r="EJ15" s="96" t="str">
        <f t="shared" si="26"/>
        <v>&lt; LOQ</v>
      </c>
      <c r="EK15" s="96">
        <f t="shared" si="27"/>
        <v>6396.1144000000004</v>
      </c>
      <c r="EL15" s="96">
        <f t="shared" si="28"/>
        <v>6799.6031999999996</v>
      </c>
      <c r="EM15" s="96">
        <f t="shared" si="29"/>
        <v>4512.3526000000002</v>
      </c>
      <c r="EN15" s="96">
        <f t="shared" si="30"/>
        <v>5107.8981000000003</v>
      </c>
      <c r="EO15" s="96">
        <f t="shared" si="31"/>
        <v>5247.0276999999996</v>
      </c>
      <c r="EP15" s="96">
        <f t="shared" si="32"/>
        <v>3612.8514</v>
      </c>
      <c r="EQ15" s="96">
        <f t="shared" si="33"/>
        <v>4387.1707999999999</v>
      </c>
      <c r="ER15" s="96">
        <f t="shared" si="34"/>
        <v>5850.6786000000002</v>
      </c>
      <c r="ES15" s="96">
        <f t="shared" si="35"/>
        <v>5701.1633000000002</v>
      </c>
      <c r="ET15" s="96">
        <f t="shared" si="36"/>
        <v>9834.4773000000005</v>
      </c>
      <c r="EU15" s="96">
        <f t="shared" si="37"/>
        <v>7775.4621999999999</v>
      </c>
      <c r="EV15" s="96">
        <f t="shared" si="38"/>
        <v>8643.4905999999992</v>
      </c>
      <c r="EW15" s="96">
        <f t="shared" si="39"/>
        <v>14445.8498</v>
      </c>
      <c r="EX15" s="96">
        <f t="shared" si="40"/>
        <v>15067.904399999999</v>
      </c>
      <c r="EY15" s="96">
        <f t="shared" si="41"/>
        <v>12578.0072</v>
      </c>
      <c r="EZ15" s="96">
        <f t="shared" si="42"/>
        <v>33806.046600000001</v>
      </c>
      <c r="FA15" s="96">
        <f t="shared" si="43"/>
        <v>35965.999499999998</v>
      </c>
      <c r="FB15" s="96">
        <f t="shared" si="44"/>
        <v>28570.366600000001</v>
      </c>
      <c r="FC15" s="96">
        <f t="shared" si="45"/>
        <v>48108.328399999999</v>
      </c>
      <c r="FD15" s="96">
        <f t="shared" si="46"/>
        <v>53046.009400000003</v>
      </c>
      <c r="FE15" s="96">
        <f t="shared" si="47"/>
        <v>35385.5533</v>
      </c>
      <c r="FF15" s="96">
        <f t="shared" si="48"/>
        <v>539194.51780000003</v>
      </c>
      <c r="FG15" s="96">
        <f t="shared" si="49"/>
        <v>32316.180700000001</v>
      </c>
      <c r="FH15" s="96">
        <f t="shared" si="50"/>
        <v>22601.617099999999</v>
      </c>
      <c r="FI15" s="96">
        <f t="shared" si="51"/>
        <v>21712.815900000001</v>
      </c>
      <c r="FJ15" s="96">
        <f t="shared" si="52"/>
        <v>620521.52679999999</v>
      </c>
      <c r="FK15" s="96" t="str">
        <f t="shared" si="53"/>
        <v>&lt; LOQ</v>
      </c>
      <c r="FL15" s="96" t="str">
        <f t="shared" si="54"/>
        <v>&lt; LOQ</v>
      </c>
      <c r="FM15" s="96" t="str">
        <f t="shared" si="55"/>
        <v>&lt; LOQ</v>
      </c>
      <c r="FN15" s="96" t="str">
        <f t="shared" si="56"/>
        <v>&lt; LOQ</v>
      </c>
      <c r="FO15" s="96">
        <f t="shared" si="57"/>
        <v>716700.32149999996</v>
      </c>
      <c r="FP15" s="96">
        <f t="shared" si="58"/>
        <v>220855.50539999999</v>
      </c>
      <c r="FQ15" s="96">
        <f t="shared" si="59"/>
        <v>620521.52679999999</v>
      </c>
      <c r="FR15" s="96" t="str">
        <f t="shared" si="60"/>
        <v>&lt; LOQ</v>
      </c>
      <c r="FS15" s="96" t="str">
        <f t="shared" si="61"/>
        <v>&lt; LOQ</v>
      </c>
      <c r="FT15" s="96" t="str">
        <f t="shared" si="62"/>
        <v>&lt; LOQ</v>
      </c>
      <c r="FU15" s="96">
        <f t="shared" si="63"/>
        <v>66.815700000000007</v>
      </c>
      <c r="FV15" s="96" t="str">
        <f t="shared" si="64"/>
        <v>&lt; LOQ</v>
      </c>
      <c r="FW15" s="96" t="str">
        <f t="shared" si="65"/>
        <v>&lt; LOQ</v>
      </c>
      <c r="FX15" s="96">
        <f t="shared" si="66"/>
        <v>61.5563</v>
      </c>
      <c r="FY15" s="96">
        <f t="shared" si="67"/>
        <v>72.503600000000006</v>
      </c>
      <c r="FZ15" s="96">
        <f t="shared" si="4"/>
        <v>64.130600000000001</v>
      </c>
      <c r="GA15" s="96">
        <f t="shared" si="71"/>
        <v>75.628600000000006</v>
      </c>
      <c r="GB15" s="96" t="str">
        <f t="shared" si="72"/>
        <v>&lt; LOQ</v>
      </c>
      <c r="GC15" s="96">
        <f t="shared" si="73"/>
        <v>70.482500000000002</v>
      </c>
      <c r="GD15" s="96" t="str">
        <f t="shared" si="74"/>
        <v>&lt; LOQ</v>
      </c>
      <c r="GE15" s="96" t="str">
        <f t="shared" si="75"/>
        <v>&lt; LOQ</v>
      </c>
      <c r="GF15" s="96">
        <f t="shared" si="76"/>
        <v>64.546300000000002</v>
      </c>
      <c r="GG15" s="96">
        <f t="shared" si="77"/>
        <v>83.857699999999994</v>
      </c>
      <c r="GH15" s="96">
        <f t="shared" si="78"/>
        <v>84.031000000000006</v>
      </c>
      <c r="GI15" s="96">
        <f t="shared" si="79"/>
        <v>62.487400000000001</v>
      </c>
      <c r="GJ15" s="96">
        <f t="shared" si="80"/>
        <v>89.469399999999993</v>
      </c>
      <c r="GK15" s="96">
        <f t="shared" si="81"/>
        <v>620521.52679999999</v>
      </c>
      <c r="GL15" s="96" t="str">
        <f t="shared" si="82"/>
        <v>&lt; LOQ</v>
      </c>
      <c r="GM15" s="96" t="str">
        <f t="shared" si="83"/>
        <v>&lt; LOQ</v>
      </c>
      <c r="GN15" s="96" t="str">
        <f t="shared" si="84"/>
        <v>&lt; LOQ</v>
      </c>
      <c r="GO15" s="96" t="str">
        <f t="shared" si="85"/>
        <v>&lt; LOQ</v>
      </c>
      <c r="GP15" s="96">
        <f t="shared" si="86"/>
        <v>5766.1806999999999</v>
      </c>
      <c r="GQ15" s="96">
        <f t="shared" si="87"/>
        <v>9144.8829999999998</v>
      </c>
      <c r="GR15" s="96">
        <f t="shared" si="88"/>
        <v>18250.972900000001</v>
      </c>
      <c r="GS15" s="96">
        <f t="shared" si="89"/>
        <v>32834.685599999997</v>
      </c>
      <c r="GT15" s="96">
        <f t="shared" si="90"/>
        <v>620521.52679999999</v>
      </c>
      <c r="GU15" s="96" t="str">
        <f t="shared" si="91"/>
        <v>&lt; LOQ</v>
      </c>
      <c r="GV15" s="96" t="str">
        <f t="shared" si="92"/>
        <v>&lt; LOQ</v>
      </c>
      <c r="GW15" s="96" t="str">
        <f t="shared" si="93"/>
        <v>&lt; LOQ</v>
      </c>
      <c r="GX15" s="96">
        <f t="shared" si="94"/>
        <v>246.0444</v>
      </c>
      <c r="GY15" s="96">
        <f t="shared" si="95"/>
        <v>1061.4340999999999</v>
      </c>
      <c r="GZ15" s="96">
        <f t="shared" si="96"/>
        <v>4469.7727999999997</v>
      </c>
      <c r="HA15" s="96">
        <f t="shared" si="97"/>
        <v>40666.579899999997</v>
      </c>
      <c r="HB15" s="96">
        <f t="shared" si="98"/>
        <v>620521.52679999999</v>
      </c>
      <c r="HC15" s="96" t="str">
        <f t="shared" si="99"/>
        <v>&lt; LOQ</v>
      </c>
      <c r="HD15" s="96" t="str">
        <f t="shared" si="100"/>
        <v>&lt; LOQ</v>
      </c>
      <c r="HE15" s="96" t="str">
        <f t="shared" si="101"/>
        <v>&lt; LOQ</v>
      </c>
      <c r="HF15" s="96" t="str">
        <f t="shared" si="102"/>
        <v>&lt; LOQ</v>
      </c>
      <c r="HG15" s="96" t="str">
        <f t="shared" si="103"/>
        <v>&lt; LOQ</v>
      </c>
      <c r="HH15" s="96" t="str">
        <f t="shared" si="104"/>
        <v>&lt; LOQ</v>
      </c>
      <c r="HI15" s="96" t="str">
        <f t="shared" si="105"/>
        <v>&lt; LOQ</v>
      </c>
      <c r="HJ15" s="96" t="str">
        <f t="shared" si="106"/>
        <v>&lt; LOQ</v>
      </c>
      <c r="HK15" s="96" t="str">
        <f t="shared" si="107"/>
        <v>&lt; LOQ</v>
      </c>
      <c r="HL15" s="96">
        <f t="shared" si="108"/>
        <v>102.04640000000001</v>
      </c>
      <c r="HM15" s="96">
        <f t="shared" si="109"/>
        <v>207.8509</v>
      </c>
      <c r="HN15" s="96">
        <f t="shared" si="110"/>
        <v>594.80079999999998</v>
      </c>
      <c r="HO15" s="96">
        <f t="shared" si="68"/>
        <v>1095.8943999999999</v>
      </c>
      <c r="HP15" s="96">
        <f t="shared" si="69"/>
        <v>4862.8696</v>
      </c>
      <c r="HQ15" s="96">
        <f t="shared" si="70"/>
        <v>6642.0661</v>
      </c>
    </row>
    <row r="16" spans="1:225" ht="15" x14ac:dyDescent="0.25">
      <c r="A16" s="103" t="s">
        <v>222</v>
      </c>
      <c r="C16" s="13" t="str">
        <f>LOOKUP(A16,Auswertung_Sequence!$A$6:$A$60,Auswertung_Sequence!$E$6:$E$60)</f>
        <v>Yes</v>
      </c>
      <c r="D16" s="13">
        <f>LOOKUP(A16,Auswertung_Sequence!$A$6:$A$60,Auswertung_Sequence!$I$6:$I$60)</f>
        <v>10</v>
      </c>
      <c r="E16" s="171">
        <f>IF($C16="Yes",VLOOKUP($A16,Matrixfaktor_ISTD!A$4:DG$57,111,FALSE),VLOOKUP($A16,Matrixfaktor!A$4:AE$57,31,FALSE))</f>
        <v>4.3435744840051874E-2</v>
      </c>
      <c r="F16" s="92">
        <f t="shared" si="2"/>
        <v>230.22512994364615</v>
      </c>
      <c r="G16" s="92" t="e">
        <f>LOOKUP(A16,'Relative recovery'!$A$4:$A$7,'Relative recovery'!$Q$4:$Q$7)</f>
        <v>#N/A</v>
      </c>
      <c r="H16" s="92">
        <f>INDEX('raw Sample Amt'!$C$2:$DH$57,MATCH($A16,'raw Sample Amt'!$C$2:$C$57,0),MATCH(H$3,'raw Sample Amt'!$C$2:$DH$2,0))</f>
        <v>0</v>
      </c>
      <c r="I16" s="92">
        <f>INDEX('raw Sample Amt'!$C$2:$DH$57,MATCH($A16,'raw Sample Amt'!$C$2:$C$57,0),MATCH(I$3,'raw Sample Amt'!$C$2:$DH$2,0))</f>
        <v>0</v>
      </c>
      <c r="J16" s="92">
        <f>INDEX('raw Sample Amt'!$C$2:$DH$57,MATCH($A16,'raw Sample Amt'!$C$2:$C$57,0),MATCH(J$3,'raw Sample Amt'!$C$2:$DH$2,0))</f>
        <v>0</v>
      </c>
      <c r="K16" s="92">
        <f>INDEX('raw Sample Amt'!$C$2:$DH$57,MATCH($A16,'raw Sample Amt'!$C$2:$C$57,0),MATCH(K$3,'raw Sample Amt'!$C$2:$DH$2,0))</f>
        <v>0</v>
      </c>
      <c r="L16" s="92">
        <f>INDEX('raw Sample Amt'!$C$2:$DH$57,MATCH($A16,'raw Sample Amt'!$C$2:$C$57,0),MATCH(L$3,'raw Sample Amt'!$C$2:$DH$2,0))</f>
        <v>1.1295999999999999</v>
      </c>
      <c r="M16" s="92">
        <f>INDEX('raw Sample Amt'!$C$2:$DH$57,MATCH($A16,'raw Sample Amt'!$C$2:$C$57,0),MATCH(M$3,'raw Sample Amt'!$C$2:$DH$2,0))</f>
        <v>4.0857000000000001</v>
      </c>
      <c r="N16" s="92">
        <f>INDEX('raw Sample Amt'!$C$2:$DH$57,MATCH($A16,'raw Sample Amt'!$C$2:$C$57,0),MATCH(N$3,'raw Sample Amt'!$C$2:$DH$2,0))</f>
        <v>8.2946000000000009</v>
      </c>
      <c r="O16" s="92">
        <f>INDEX('raw Sample Amt'!$C$2:$DH$57,MATCH($A16,'raw Sample Amt'!$C$2:$C$57,0),MATCH(O$3,'raw Sample Amt'!$C$2:$DH$2,0))</f>
        <v>16.859400000000001</v>
      </c>
      <c r="P16" s="92">
        <f>INDEX('raw Sample Amt'!$C$2:$DH$57,MATCH($A16,'raw Sample Amt'!$C$2:$C$57,0),MATCH(P$3,'raw Sample Amt'!$C$2:$DH$2,0))</f>
        <v>43.036999999999999</v>
      </c>
      <c r="Q16" s="92">
        <f>INDEX('raw Sample Amt'!$C$2:$DH$57,MATCH($A16,'raw Sample Amt'!$C$2:$C$57,0),MATCH(Q$3,'raw Sample Amt'!$C$2:$DH$2,0))</f>
        <v>81.528099999999995</v>
      </c>
      <c r="R16" s="92">
        <f>INDEX('raw Sample Amt'!$C$2:$DH$57,MATCH($A16,'raw Sample Amt'!$C$2:$C$57,0),MATCH(R$3,'raw Sample Amt'!$C$2:$DH$2,0))</f>
        <v>162.31659999999999</v>
      </c>
      <c r="S16" s="92">
        <f>INDEX('raw Sample Amt'!$C$2:$DH$57,MATCH($A16,'raw Sample Amt'!$C$2:$C$57,0),MATCH(S$3,'raw Sample Amt'!$C$2:$DH$2,0))</f>
        <v>511.5136</v>
      </c>
      <c r="T16" s="92">
        <f>INDEX('raw Sample Amt'!$C$2:$DH$57,MATCH($A16,'raw Sample Amt'!$C$2:$C$57,0),MATCH(T$3,'raw Sample Amt'!$C$2:$DH$2,0))</f>
        <v>987.03520000000003</v>
      </c>
      <c r="U16" s="92">
        <f>INDEX('raw Sample Amt'!$C$2:$DH$57,MATCH($A16,'raw Sample Amt'!$C$2:$C$57,0),MATCH(U$3,'raw Sample Amt'!$C$2:$DH$2,0))</f>
        <v>5701.8401999999996</v>
      </c>
      <c r="V16" s="92">
        <f>INDEX('raw Sample Amt'!$C$2:$DH$57,MATCH($A16,'raw Sample Amt'!$C$2:$C$57,0),MATCH(V$3,'raw Sample Amt'!$C$2:$DH$2,0))</f>
        <v>7823.8820999999998</v>
      </c>
      <c r="W16" s="92">
        <f>INDEX('raw Sample Amt'!$C$2:$DH$57,MATCH($A16,'raw Sample Amt'!$C$2:$C$57,0),MATCH(W$3,'raw Sample Amt'!$C$2:$DH$2,0))</f>
        <v>0</v>
      </c>
      <c r="X16" s="92">
        <f>INDEX('raw Sample Amt'!$C$2:$DH$57,MATCH($A16,'raw Sample Amt'!$C$2:$C$57,0),MATCH(X$3,'raw Sample Amt'!$C$2:$DH$2,0))</f>
        <v>0</v>
      </c>
      <c r="Y16" s="92">
        <f>INDEX('raw Sample Amt'!$C$2:$DH$57,MATCH($A16,'raw Sample Amt'!$C$2:$C$57,0),MATCH(Y$3,'raw Sample Amt'!$C$2:$DH$2,0))</f>
        <v>0</v>
      </c>
      <c r="Z16" s="92">
        <f>INDEX('raw Sample Amt'!$C$2:$DH$57,MATCH($A16,'raw Sample Amt'!$C$2:$C$57,0),MATCH(Z$3,'raw Sample Amt'!$C$2:$DH$2,0))</f>
        <v>0</v>
      </c>
      <c r="AA16" s="92">
        <f>INDEX('raw Sample Amt'!$C$2:$DH$57,MATCH($A16,'raw Sample Amt'!$C$2:$C$57,0),MATCH(AA$3,'raw Sample Amt'!$C$2:$DH$2,0))</f>
        <v>384.8408</v>
      </c>
      <c r="AB16" s="92">
        <f>INDEX('raw Sample Amt'!$C$2:$DH$57,MATCH($A16,'raw Sample Amt'!$C$2:$C$57,0),MATCH(AB$3,'raw Sample Amt'!$C$2:$DH$2,0))</f>
        <v>49632.977200000001</v>
      </c>
      <c r="AC16" s="92">
        <f>INDEX('raw Sample Amt'!$C$2:$DH$57,MATCH($A16,'raw Sample Amt'!$C$2:$C$57,0),MATCH(AC$3,'raw Sample Amt'!$C$2:$DH$2,0))</f>
        <v>3885.9135999999999</v>
      </c>
      <c r="AD16" s="92">
        <f>INDEX('raw Sample Amt'!$C$2:$DH$57,MATCH($A16,'raw Sample Amt'!$C$2:$C$57,0),MATCH(AD$3,'raw Sample Amt'!$C$2:$DH$2,0))</f>
        <v>2145.5138999999999</v>
      </c>
      <c r="AE16" s="92">
        <f>INDEX('raw Sample Amt'!$C$2:$DH$57,MATCH($A16,'raw Sample Amt'!$C$2:$C$57,0),MATCH(AE$3,'raw Sample Amt'!$C$2:$DH$2,0))</f>
        <v>733.95</v>
      </c>
      <c r="AF16" s="92">
        <f>INDEX('raw Sample Amt'!$C$2:$DH$57,MATCH($A16,'raw Sample Amt'!$C$2:$C$57,0),MATCH(AF$3,'raw Sample Amt'!$C$2:$DH$2,0))</f>
        <v>336.69560000000001</v>
      </c>
      <c r="AG16" s="92">
        <f>INDEX('raw Sample Amt'!$C$2:$DH$57,MATCH($A16,'raw Sample Amt'!$C$2:$C$57,0),MATCH(AG$3,'raw Sample Amt'!$C$2:$DH$2,0))</f>
        <v>1410.9826</v>
      </c>
      <c r="AH16" s="92">
        <f>INDEX('raw Sample Amt'!$C$2:$DH$57,MATCH($A16,'raw Sample Amt'!$C$2:$C$57,0),MATCH(AH$3,'raw Sample Amt'!$C$2:$DH$2,0))</f>
        <v>589.66650000000004</v>
      </c>
      <c r="AI16" s="92">
        <f>INDEX('raw Sample Amt'!$C$2:$DH$57,MATCH($A16,'raw Sample Amt'!$C$2:$C$57,0),MATCH(AI$3,'raw Sample Amt'!$C$2:$DH$2,0))</f>
        <v>242.80179999999999</v>
      </c>
      <c r="AJ16" s="92">
        <f>INDEX('raw Sample Amt'!$C$2:$DH$57,MATCH($A16,'raw Sample Amt'!$C$2:$C$57,0),MATCH(AJ$3,'raw Sample Amt'!$C$2:$DH$2,0))</f>
        <v>1158.3390999999999</v>
      </c>
      <c r="AK16" s="92">
        <f>INDEX('raw Sample Amt'!$C$2:$DH$57,MATCH($A16,'raw Sample Amt'!$C$2:$C$57,0),MATCH(AK$3,'raw Sample Amt'!$C$2:$DH$2,0))</f>
        <v>464.25909999999999</v>
      </c>
      <c r="AL16" s="92">
        <f>INDEX('raw Sample Amt'!$C$2:$DH$57,MATCH($A16,'raw Sample Amt'!$C$2:$C$57,0),MATCH(AL$3,'raw Sample Amt'!$C$2:$DH$2,0))</f>
        <v>604.89610000000005</v>
      </c>
      <c r="AM16" s="92">
        <f>INDEX('raw Sample Amt'!$C$2:$DH$57,MATCH($A16,'raw Sample Amt'!$C$2:$C$57,0),MATCH(AM$3,'raw Sample Amt'!$C$2:$DH$2,0))</f>
        <v>653.63840000000005</v>
      </c>
      <c r="AN16" s="92">
        <f>INDEX('raw Sample Amt'!$C$2:$DH$57,MATCH($A16,'raw Sample Amt'!$C$2:$C$57,0),MATCH(AN$3,'raw Sample Amt'!$C$2:$DH$2,0))</f>
        <v>11917.058000000001</v>
      </c>
      <c r="AO16" s="92">
        <f>INDEX('raw Sample Amt'!$C$2:$DH$57,MATCH($A16,'raw Sample Amt'!$C$2:$C$57,0),MATCH(AO$3,'raw Sample Amt'!$C$2:$DH$2,0))</f>
        <v>12741.7834</v>
      </c>
      <c r="AP16" s="92">
        <f>INDEX('raw Sample Amt'!$C$2:$DH$57,MATCH($A16,'raw Sample Amt'!$C$2:$C$57,0),MATCH(AP$3,'raw Sample Amt'!$C$2:$DH$2,0))</f>
        <v>14185.618700000001</v>
      </c>
      <c r="AQ16" s="92">
        <f>INDEX('raw Sample Amt'!$C$2:$DH$57,MATCH($A16,'raw Sample Amt'!$C$2:$C$57,0),MATCH(AQ$3,'raw Sample Amt'!$C$2:$DH$2,0))</f>
        <v>32838.2022</v>
      </c>
      <c r="AR16" s="92">
        <f>INDEX('raw Sample Amt'!$C$2:$DH$57,MATCH($A16,'raw Sample Amt'!$C$2:$C$57,0),MATCH(AR$3,'raw Sample Amt'!$C$2:$DH$2,0))</f>
        <v>36019.063300000002</v>
      </c>
      <c r="AS16" s="92">
        <f>INDEX('raw Sample Amt'!$C$2:$DH$57,MATCH($A16,'raw Sample Amt'!$C$2:$C$57,0),MATCH(AS$3,'raw Sample Amt'!$C$2:$DH$2,0))</f>
        <v>34563.005599999997</v>
      </c>
      <c r="AT16" s="92">
        <f>INDEX('raw Sample Amt'!$C$2:$DH$57,MATCH($A16,'raw Sample Amt'!$C$2:$C$57,0),MATCH(AT$3,'raw Sample Amt'!$C$2:$DH$2,0))</f>
        <v>128101.4455</v>
      </c>
      <c r="AU16" s="92">
        <f>INDEX('raw Sample Amt'!$C$2:$DH$57,MATCH($A16,'raw Sample Amt'!$C$2:$C$57,0),MATCH(AU$3,'raw Sample Amt'!$C$2:$DH$2,0))</f>
        <v>125043.79090000001</v>
      </c>
      <c r="AV16" s="92">
        <f>INDEX('raw Sample Amt'!$C$2:$DH$57,MATCH($A16,'raw Sample Amt'!$C$2:$C$57,0),MATCH(AV$3,'raw Sample Amt'!$C$2:$DH$2,0))</f>
        <v>133313.82740000001</v>
      </c>
      <c r="AW16" s="92">
        <f>INDEX('raw Sample Amt'!$C$2:$DH$57,MATCH($A16,'raw Sample Amt'!$C$2:$C$57,0),MATCH(AW$3,'raw Sample Amt'!$C$2:$DH$2,0))</f>
        <v>162875.40919999999</v>
      </c>
      <c r="AX16" s="92">
        <f>INDEX('raw Sample Amt'!$C$2:$DH$57,MATCH($A16,'raw Sample Amt'!$C$2:$C$57,0),MATCH(AX$3,'raw Sample Amt'!$C$2:$DH$2,0))</f>
        <v>77701.7451</v>
      </c>
      <c r="AY16" s="92">
        <f>INDEX('raw Sample Amt'!$C$2:$DH$57,MATCH($A16,'raw Sample Amt'!$C$2:$C$57,0),MATCH(AY$3,'raw Sample Amt'!$C$2:$DH$2,0))</f>
        <v>256246.4944</v>
      </c>
      <c r="AZ16" s="92">
        <f>INDEX('raw Sample Amt'!$C$2:$DH$57,MATCH($A16,'raw Sample Amt'!$C$2:$C$57,0),MATCH(AZ$3,'raw Sample Amt'!$C$2:$DH$2,0))</f>
        <v>2628620.0791000002</v>
      </c>
      <c r="BA16" s="92">
        <f>INDEX('raw Sample Amt'!$C$2:$DH$57,MATCH($A16,'raw Sample Amt'!$C$2:$C$57,0),MATCH(BA$3,'raw Sample Amt'!$C$2:$DH$2,0))</f>
        <v>68353.082899999994</v>
      </c>
      <c r="BB16" s="92">
        <f>INDEX('raw Sample Amt'!$C$2:$DH$57,MATCH($A16,'raw Sample Amt'!$C$2:$C$57,0),MATCH(BB$3,'raw Sample Amt'!$C$2:$DH$2,0))</f>
        <v>192372.12760000001</v>
      </c>
      <c r="BC16" s="92">
        <f>INDEX('raw Sample Amt'!$C$2:$DH$57,MATCH($A16,'raw Sample Amt'!$C$2:$C$57,0),MATCH(BC$3,'raw Sample Amt'!$C$2:$DH$2,0))</f>
        <v>191523.84909999999</v>
      </c>
      <c r="BD16" s="92">
        <f>INDEX('raw Sample Amt'!$C$2:$DH$57,MATCH($A16,'raw Sample Amt'!$C$2:$C$57,0),MATCH(BD$3,'raw Sample Amt'!$C$2:$DH$2,0))</f>
        <v>0</v>
      </c>
      <c r="BE16" s="92">
        <f>INDEX('raw Sample Amt'!$C$2:$DH$57,MATCH($A16,'raw Sample Amt'!$C$2:$C$57,0),MATCH(BE$3,'raw Sample Amt'!$C$2:$DH$2,0))</f>
        <v>43.036999999999999</v>
      </c>
      <c r="BF16" s="92">
        <f>INDEX('raw Sample Amt'!$C$2:$DH$57,MATCH($A16,'raw Sample Amt'!$C$2:$C$57,0),MATCH(BF$3,'raw Sample Amt'!$C$2:$DH$2,0))</f>
        <v>0</v>
      </c>
      <c r="BG16" s="92">
        <f>INDEX('raw Sample Amt'!$C$2:$DH$57,MATCH($A16,'raw Sample Amt'!$C$2:$C$57,0),MATCH(BG$3,'raw Sample Amt'!$C$2:$DH$2,0))</f>
        <v>0</v>
      </c>
      <c r="BH16" s="92">
        <f>INDEX('raw Sample Amt'!$C$2:$DH$57,MATCH($A16,'raw Sample Amt'!$C$2:$C$57,0),MATCH(BH$3,'raw Sample Amt'!$C$2:$DH$2,0))</f>
        <v>0</v>
      </c>
      <c r="BI16" s="92">
        <f>INDEX('raw Sample Amt'!$C$2:$DH$57,MATCH($A16,'raw Sample Amt'!$C$2:$C$57,0),MATCH(BI$3,'raw Sample Amt'!$C$2:$DH$2,0))</f>
        <v>292626.69839999999</v>
      </c>
      <c r="BJ16" s="92">
        <f>INDEX('raw Sample Amt'!$C$2:$DH$57,MATCH($A16,'raw Sample Amt'!$C$2:$C$57,0),MATCH(BJ$3,'raw Sample Amt'!$C$2:$DH$2,0))</f>
        <v>1195067.0508999999</v>
      </c>
      <c r="BK16" s="92">
        <f>INDEX('raw Sample Amt'!$C$2:$DH$57,MATCH($A16,'raw Sample Amt'!$C$2:$C$57,0),MATCH(BK$3,'raw Sample Amt'!$C$2:$DH$2,0))</f>
        <v>0</v>
      </c>
      <c r="BL16" s="92">
        <f>INDEX('raw Sample Amt'!$C$2:$DH$57,MATCH($A16,'raw Sample Amt'!$C$2:$C$57,0),MATCH(BL$3,'raw Sample Amt'!$C$2:$DH$2,0))</f>
        <v>0</v>
      </c>
      <c r="BM16" s="92">
        <f>INDEX('raw Sample Amt'!$C$2:$DH$57,MATCH($A16,'raw Sample Amt'!$C$2:$C$57,0),MATCH(BM$3,'raw Sample Amt'!$C$2:$DH$2,0))</f>
        <v>0</v>
      </c>
      <c r="BN16" s="92">
        <f>INDEX('raw Sample Amt'!$C$2:$DH$57,MATCH($A16,'raw Sample Amt'!$C$2:$C$57,0),MATCH(BN$3,'raw Sample Amt'!$C$2:$DH$2,0))</f>
        <v>0</v>
      </c>
      <c r="BO16" s="92">
        <f>INDEX('raw Sample Amt'!$C$2:$DH$57,MATCH($A16,'raw Sample Amt'!$C$2:$C$57,0),MATCH(BO$3,'raw Sample Amt'!$C$2:$DH$2,0))</f>
        <v>0</v>
      </c>
      <c r="BP16" s="92">
        <f>INDEX('raw Sample Amt'!$C$2:$DH$57,MATCH($A16,'raw Sample Amt'!$C$2:$C$57,0),MATCH(BP$3,'raw Sample Amt'!$C$2:$DH$2,0))</f>
        <v>0</v>
      </c>
      <c r="BQ16" s="92">
        <f>INDEX('raw Sample Amt'!$C$2:$DH$57,MATCH($A16,'raw Sample Amt'!$C$2:$C$57,0),MATCH(BQ$3,'raw Sample Amt'!$C$2:$DH$2,0))</f>
        <v>0</v>
      </c>
      <c r="BR16" s="92">
        <f>INDEX('raw Sample Amt'!$C$2:$DH$57,MATCH($A16,'raw Sample Amt'!$C$2:$C$57,0),MATCH(BR$3,'raw Sample Amt'!$C$2:$DH$2,0))</f>
        <v>0</v>
      </c>
      <c r="BS16" s="92">
        <f>INDEX('raw Sample Amt'!$C$2:$DH$57,MATCH($A16,'raw Sample Amt'!$C$2:$C$57,0),MATCH(BS$3,'raw Sample Amt'!$C$2:$DH$2,0))</f>
        <v>0</v>
      </c>
      <c r="BT16" s="92">
        <f>INDEX('raw Sample Amt'!$C$2:$DH$57,MATCH($A16,'raw Sample Amt'!$C$2:$C$57,0),MATCH(BT$3,'raw Sample Amt'!$C$2:$DH$2,0))</f>
        <v>0</v>
      </c>
      <c r="BU16" s="92">
        <f>INDEX('raw Sample Amt'!$C$2:$DH$57,MATCH($A16,'raw Sample Amt'!$C$2:$C$57,0),MATCH(BU$3,'raw Sample Amt'!$C$2:$DH$2,0))</f>
        <v>0</v>
      </c>
      <c r="BV16" s="92">
        <f>INDEX('raw Sample Amt'!$C$2:$DH$57,MATCH($A16,'raw Sample Amt'!$C$2:$C$57,0),MATCH(BV$3,'raw Sample Amt'!$C$2:$DH$2,0))</f>
        <v>0</v>
      </c>
      <c r="BW16" s="92">
        <f>INDEX('raw Sample Amt'!$C$2:$DH$57,MATCH($A16,'raw Sample Amt'!$C$2:$C$57,0),MATCH(BW$3,'raw Sample Amt'!$C$2:$DH$2,0))</f>
        <v>64.184100000000001</v>
      </c>
      <c r="BX16" s="92">
        <f>INDEX('raw Sample Amt'!$C$2:$DH$57,MATCH($A16,'raw Sample Amt'!$C$2:$C$57,0),MATCH(BX$3,'raw Sample Amt'!$C$2:$DH$2,0))</f>
        <v>63.369</v>
      </c>
      <c r="BY16" s="92">
        <f>INDEX('raw Sample Amt'!$C$2:$DH$57,MATCH($A16,'raw Sample Amt'!$C$2:$C$57,0),MATCH(BY$3,'raw Sample Amt'!$C$2:$DH$2,0))</f>
        <v>36.658200000000001</v>
      </c>
      <c r="BZ16" s="92">
        <f>INDEX('raw Sample Amt'!$C$2:$DH$57,MATCH($A16,'raw Sample Amt'!$C$2:$C$57,0),MATCH(BZ$3,'raw Sample Amt'!$C$2:$DH$2,0))</f>
        <v>63.616700000000002</v>
      </c>
      <c r="CA16" s="92">
        <f>INDEX('raw Sample Amt'!$C$2:$DH$57,MATCH($A16,'raw Sample Amt'!$C$2:$C$57,0),MATCH(CA$3,'raw Sample Amt'!$C$2:$DH$2,0))</f>
        <v>252.97810000000001</v>
      </c>
      <c r="CB16" s="92">
        <f>INDEX('raw Sample Amt'!$C$2:$DH$57,MATCH($A16,'raw Sample Amt'!$C$2:$C$57,0),MATCH(CB$3,'raw Sample Amt'!$C$2:$DH$2,0))</f>
        <v>270.18239999999997</v>
      </c>
      <c r="CC16" s="92">
        <f>INDEX('raw Sample Amt'!$C$2:$DH$57,MATCH($A16,'raw Sample Amt'!$C$2:$C$57,0),MATCH(CC$3,'raw Sample Amt'!$C$2:$DH$2,0))</f>
        <v>240.01920000000001</v>
      </c>
      <c r="CD16" s="92">
        <f>INDEX('raw Sample Amt'!$C$2:$DH$57,MATCH($A16,'raw Sample Amt'!$C$2:$C$57,0),MATCH(CD$3,'raw Sample Amt'!$C$2:$DH$2,0))</f>
        <v>279.27359999999999</v>
      </c>
      <c r="CE16" s="92">
        <f>INDEX('raw Sample Amt'!$C$2:$DH$57,MATCH($A16,'raw Sample Amt'!$C$2:$C$57,0),MATCH(CE$3,'raw Sample Amt'!$C$2:$DH$2,0))</f>
        <v>0</v>
      </c>
      <c r="CF16" s="92">
        <f>INDEX('raw Sample Amt'!$C$2:$DH$57,MATCH($A16,'raw Sample Amt'!$C$2:$C$57,0),MATCH(CF$3,'raw Sample Amt'!$C$2:$DH$2,0))</f>
        <v>43.036999999999999</v>
      </c>
      <c r="CG16" s="92">
        <f>INDEX('raw Sample Amt'!$C$2:$DH$57,MATCH($A16,'raw Sample Amt'!$C$2:$C$57,0),MATCH(CG$3,'raw Sample Amt'!$C$2:$DH$2,0))</f>
        <v>0</v>
      </c>
      <c r="CH16" s="92">
        <f>INDEX('raw Sample Amt'!$C$2:$DH$57,MATCH($A16,'raw Sample Amt'!$C$2:$C$57,0),MATCH(CH$3,'raw Sample Amt'!$C$2:$DH$2,0))</f>
        <v>0</v>
      </c>
      <c r="CI16" s="92">
        <f>INDEX('raw Sample Amt'!$C$2:$DH$57,MATCH($A16,'raw Sample Amt'!$C$2:$C$57,0),MATCH(CI$3,'raw Sample Amt'!$C$2:$DH$2,0))</f>
        <v>0</v>
      </c>
      <c r="CJ16" s="92">
        <f>INDEX('raw Sample Amt'!$C$2:$DH$57,MATCH($A16,'raw Sample Amt'!$C$2:$C$57,0),MATCH(CJ$3,'raw Sample Amt'!$C$2:$DH$2,0))</f>
        <v>838.25509999999997</v>
      </c>
      <c r="CK16" s="92">
        <f>INDEX('raw Sample Amt'!$C$2:$DH$57,MATCH($A16,'raw Sample Amt'!$C$2:$C$57,0),MATCH(CK$3,'raw Sample Amt'!$C$2:$DH$2,0))</f>
        <v>11351.725</v>
      </c>
      <c r="CL16" s="92">
        <f>INDEX('raw Sample Amt'!$C$2:$DH$57,MATCH($A16,'raw Sample Amt'!$C$2:$C$57,0),MATCH(CL$3,'raw Sample Amt'!$C$2:$DH$2,0))</f>
        <v>43417.133999999998</v>
      </c>
      <c r="CM16" s="92">
        <f>INDEX('raw Sample Amt'!$C$2:$DH$57,MATCH($A16,'raw Sample Amt'!$C$2:$C$57,0),MATCH(CM$3,'raw Sample Amt'!$C$2:$DH$2,0))</f>
        <v>154430.00169999999</v>
      </c>
      <c r="CN16" s="92">
        <f>INDEX('raw Sample Amt'!$C$2:$DH$57,MATCH($A16,'raw Sample Amt'!$C$2:$C$57,0),MATCH(CN$3,'raw Sample Amt'!$C$2:$DH$2,0))</f>
        <v>0</v>
      </c>
      <c r="CO16" s="92">
        <f>INDEX('raw Sample Amt'!$C$2:$DH$57,MATCH($A16,'raw Sample Amt'!$C$2:$C$57,0),MATCH(CO$3,'raw Sample Amt'!$C$2:$DH$2,0))</f>
        <v>0</v>
      </c>
      <c r="CP16" s="92">
        <f>INDEX('raw Sample Amt'!$C$2:$DH$57,MATCH($A16,'raw Sample Amt'!$C$2:$C$57,0),MATCH(CP$3,'raw Sample Amt'!$C$2:$DH$2,0))</f>
        <v>0</v>
      </c>
      <c r="CQ16" s="92">
        <f>INDEX('raw Sample Amt'!$C$2:$DH$57,MATCH($A16,'raw Sample Amt'!$C$2:$C$57,0),MATCH(CQ$3,'raw Sample Amt'!$C$2:$DH$2,0))</f>
        <v>0</v>
      </c>
      <c r="CR16" s="92">
        <f>INDEX('raw Sample Amt'!$C$2:$DH$57,MATCH($A16,'raw Sample Amt'!$C$2:$C$57,0),MATCH(CR$3,'raw Sample Amt'!$C$2:$DH$2,0))</f>
        <v>45.8506</v>
      </c>
      <c r="CS16" s="92">
        <f>INDEX('raw Sample Amt'!$C$2:$DH$57,MATCH($A16,'raw Sample Amt'!$C$2:$C$57,0),MATCH(CS$3,'raw Sample Amt'!$C$2:$DH$2,0))</f>
        <v>388.96379999999999</v>
      </c>
      <c r="CT16" s="92">
        <f>INDEX('raw Sample Amt'!$C$2:$DH$57,MATCH($A16,'raw Sample Amt'!$C$2:$C$57,0),MATCH(CT$3,'raw Sample Amt'!$C$2:$DH$2,0))</f>
        <v>2644.7384000000002</v>
      </c>
      <c r="CU16" s="92">
        <f>INDEX('raw Sample Amt'!$C$2:$DH$57,MATCH($A16,'raw Sample Amt'!$C$2:$C$57,0),MATCH(CU$3,'raw Sample Amt'!$C$2:$DH$2,0))</f>
        <v>24873.535500000002</v>
      </c>
      <c r="CV16" s="92">
        <f>INDEX('raw Sample Amt'!$C$2:$DH$57,MATCH($A16,'raw Sample Amt'!$C$2:$C$57,0),MATCH(CV$3,'raw Sample Amt'!$C$2:$DH$2,0))</f>
        <v>0</v>
      </c>
      <c r="CW16" s="92">
        <f>INDEX('raw Sample Amt'!$C$2:$DH$57,MATCH($A16,'raw Sample Amt'!$C$2:$C$57,0),MATCH(CW$3,'raw Sample Amt'!$C$2:$DH$2,0))</f>
        <v>0</v>
      </c>
      <c r="CX16" s="92">
        <f>INDEX('raw Sample Amt'!$C$2:$DH$57,MATCH($A16,'raw Sample Amt'!$C$2:$C$57,0),MATCH(CX$3,'raw Sample Amt'!$C$2:$DH$2,0))</f>
        <v>0</v>
      </c>
      <c r="CY16" s="92">
        <f>INDEX('raw Sample Amt'!$C$2:$DH$57,MATCH($A16,'raw Sample Amt'!$C$2:$C$57,0),MATCH(CY$3,'raw Sample Amt'!$C$2:$DH$2,0))</f>
        <v>0</v>
      </c>
      <c r="CZ16" s="92">
        <f>INDEX('raw Sample Amt'!$C$2:$DH$57,MATCH($A16,'raw Sample Amt'!$C$2:$C$57,0),MATCH(CZ$3,'raw Sample Amt'!$C$2:$DH$2,0))</f>
        <v>0</v>
      </c>
      <c r="DA16" s="92">
        <f>INDEX('raw Sample Amt'!$C$2:$DH$57,MATCH($A16,'raw Sample Amt'!$C$2:$C$57,0),MATCH(DA$3,'raw Sample Amt'!$C$2:$DH$2,0))</f>
        <v>1.1295999999999999</v>
      </c>
      <c r="DB16" s="92">
        <f>INDEX('raw Sample Amt'!$C$2:$DH$57,MATCH($A16,'raw Sample Amt'!$C$2:$C$57,0),MATCH(DB$3,'raw Sample Amt'!$C$2:$DH$2,0))</f>
        <v>4.0857000000000001</v>
      </c>
      <c r="DC16" s="92">
        <f>INDEX('raw Sample Amt'!$C$2:$DH$57,MATCH($A16,'raw Sample Amt'!$C$2:$C$57,0),MATCH(DC$3,'raw Sample Amt'!$C$2:$DH$2,0))</f>
        <v>8.2946000000000009</v>
      </c>
      <c r="DD16" s="92">
        <f>INDEX('raw Sample Amt'!$C$2:$DH$57,MATCH($A16,'raw Sample Amt'!$C$2:$C$57,0),MATCH(DD$3,'raw Sample Amt'!$C$2:$DH$2,0))</f>
        <v>16.859400000000001</v>
      </c>
      <c r="DE16" s="92">
        <f>INDEX('raw Sample Amt'!$C$2:$DH$57,MATCH($A16,'raw Sample Amt'!$C$2:$C$57,0),MATCH(DE$3,'raw Sample Amt'!$C$2:$DH$2,0))</f>
        <v>43.036999999999999</v>
      </c>
      <c r="DF16" s="92">
        <f>INDEX('raw Sample Amt'!$C$2:$DH$57,MATCH($A16,'raw Sample Amt'!$C$2:$C$57,0),MATCH(DF$3,'raw Sample Amt'!$C$2:$DH$2,0))</f>
        <v>81.528099999999995</v>
      </c>
      <c r="DG16" s="92">
        <f>INDEX('raw Sample Amt'!$C$2:$DH$57,MATCH($A16,'raw Sample Amt'!$C$2:$C$57,0),MATCH(DG$3,'raw Sample Amt'!$C$2:$DH$2,0))</f>
        <v>162.31659999999999</v>
      </c>
      <c r="DH16" s="92">
        <f>INDEX('raw Sample Amt'!$C$2:$DH$57,MATCH($A16,'raw Sample Amt'!$C$2:$C$57,0),MATCH(DH$3,'raw Sample Amt'!$C$2:$DH$2,0))</f>
        <v>511.5136</v>
      </c>
      <c r="DI16" s="92">
        <f>INDEX('raw Sample Amt'!$C$2:$DH$57,MATCH($A16,'raw Sample Amt'!$C$2:$C$57,0),MATCH(DI$3,'raw Sample Amt'!$C$2:$DH$2,0))</f>
        <v>987.03520000000003</v>
      </c>
      <c r="DJ16" s="92">
        <f>INDEX('raw Sample Amt'!$C$2:$DH$57,MATCH($A16,'raw Sample Amt'!$C$2:$C$57,0),MATCH(DJ$3,'raw Sample Amt'!$C$2:$DH$2,0))</f>
        <v>5701.8401999999996</v>
      </c>
      <c r="DK16" s="92">
        <f>INDEX('raw Sample Amt'!$C$2:$DH$57,MATCH($A16,'raw Sample Amt'!$C$2:$C$57,0),MATCH(DK$3,'raw Sample Amt'!$C$2:$DH$2,0))</f>
        <v>7823.8820999999998</v>
      </c>
      <c r="DL16" s="176">
        <v>230</v>
      </c>
      <c r="DM16" s="103" t="s">
        <v>222</v>
      </c>
      <c r="DN16" s="96" t="str">
        <f t="shared" si="3"/>
        <v>&lt; LOQ</v>
      </c>
      <c r="DO16" s="96" t="str">
        <f t="shared" si="5"/>
        <v>&lt; LOQ</v>
      </c>
      <c r="DP16" s="96" t="str">
        <f t="shared" si="6"/>
        <v>&lt; LOQ</v>
      </c>
      <c r="DQ16" s="96" t="str">
        <f t="shared" si="7"/>
        <v>&lt; LOQ</v>
      </c>
      <c r="DR16" s="96" t="str">
        <f t="shared" si="8"/>
        <v>&lt; LOQ</v>
      </c>
      <c r="DS16" s="96" t="str">
        <f t="shared" si="9"/>
        <v>&lt; LOQ</v>
      </c>
      <c r="DT16" s="96" t="str">
        <f t="shared" si="10"/>
        <v>&lt; LOQ</v>
      </c>
      <c r="DU16" s="96" t="str">
        <f t="shared" si="11"/>
        <v>&lt; LOQ</v>
      </c>
      <c r="DV16" s="96" t="str">
        <f t="shared" si="12"/>
        <v>&lt; LOQ</v>
      </c>
      <c r="DW16" s="96" t="str">
        <f t="shared" si="13"/>
        <v>&lt; LOQ</v>
      </c>
      <c r="DX16" s="96" t="str">
        <f t="shared" si="14"/>
        <v>&lt; LOQ</v>
      </c>
      <c r="DY16" s="96">
        <f t="shared" si="15"/>
        <v>511.5136</v>
      </c>
      <c r="DZ16" s="96">
        <f t="shared" si="16"/>
        <v>987.03520000000003</v>
      </c>
      <c r="EA16" s="96">
        <f t="shared" si="17"/>
        <v>5701.8401999999996</v>
      </c>
      <c r="EB16" s="96">
        <f t="shared" si="18"/>
        <v>7823.8820999999998</v>
      </c>
      <c r="EC16" s="96" t="str">
        <f t="shared" si="19"/>
        <v>&lt; LOQ</v>
      </c>
      <c r="ED16" s="96" t="str">
        <f t="shared" si="20"/>
        <v>&lt; LOQ</v>
      </c>
      <c r="EE16" s="96" t="str">
        <f t="shared" si="21"/>
        <v>&lt; LOQ</v>
      </c>
      <c r="EF16" s="96" t="str">
        <f t="shared" si="22"/>
        <v>&lt; LOQ</v>
      </c>
      <c r="EG16" s="96">
        <f t="shared" si="23"/>
        <v>384.8408</v>
      </c>
      <c r="EH16" s="96">
        <f t="shared" si="24"/>
        <v>49632.977200000001</v>
      </c>
      <c r="EI16" s="96">
        <f t="shared" si="25"/>
        <v>3885.9135999999999</v>
      </c>
      <c r="EJ16" s="96">
        <f t="shared" si="26"/>
        <v>2145.5138999999999</v>
      </c>
      <c r="EK16" s="96">
        <f t="shared" si="27"/>
        <v>733.95</v>
      </c>
      <c r="EL16" s="96">
        <f t="shared" si="28"/>
        <v>336.69560000000001</v>
      </c>
      <c r="EM16" s="96">
        <f t="shared" si="29"/>
        <v>1410.9826</v>
      </c>
      <c r="EN16" s="96">
        <f t="shared" si="30"/>
        <v>589.66650000000004</v>
      </c>
      <c r="EO16" s="96">
        <f t="shared" si="31"/>
        <v>242.80179999999999</v>
      </c>
      <c r="EP16" s="96">
        <f t="shared" si="32"/>
        <v>1158.3390999999999</v>
      </c>
      <c r="EQ16" s="96">
        <f t="shared" si="33"/>
        <v>464.25909999999999</v>
      </c>
      <c r="ER16" s="96">
        <f t="shared" si="34"/>
        <v>604.89610000000005</v>
      </c>
      <c r="ES16" s="96">
        <f t="shared" si="35"/>
        <v>653.63840000000005</v>
      </c>
      <c r="ET16" s="96">
        <f t="shared" si="36"/>
        <v>11917.058000000001</v>
      </c>
      <c r="EU16" s="96">
        <f t="shared" si="37"/>
        <v>12741.7834</v>
      </c>
      <c r="EV16" s="96">
        <f t="shared" si="38"/>
        <v>14185.618700000001</v>
      </c>
      <c r="EW16" s="96">
        <f t="shared" si="39"/>
        <v>32838.2022</v>
      </c>
      <c r="EX16" s="96">
        <f t="shared" si="40"/>
        <v>36019.063300000002</v>
      </c>
      <c r="EY16" s="96">
        <f t="shared" si="41"/>
        <v>34563.005599999997</v>
      </c>
      <c r="EZ16" s="96">
        <f t="shared" si="42"/>
        <v>128101.4455</v>
      </c>
      <c r="FA16" s="96">
        <f t="shared" si="43"/>
        <v>125043.79090000001</v>
      </c>
      <c r="FB16" s="96">
        <f t="shared" si="44"/>
        <v>133313.82740000001</v>
      </c>
      <c r="FC16" s="96">
        <f t="shared" si="45"/>
        <v>162875.40919999999</v>
      </c>
      <c r="FD16" s="96">
        <f t="shared" si="46"/>
        <v>77701.7451</v>
      </c>
      <c r="FE16" s="96">
        <f t="shared" si="47"/>
        <v>256246.4944</v>
      </c>
      <c r="FF16" s="96">
        <f t="shared" si="48"/>
        <v>2628620.0791000002</v>
      </c>
      <c r="FG16" s="96">
        <f t="shared" si="49"/>
        <v>68353.082899999994</v>
      </c>
      <c r="FH16" s="96">
        <f t="shared" si="50"/>
        <v>192372.12760000001</v>
      </c>
      <c r="FI16" s="96">
        <f t="shared" si="51"/>
        <v>191523.84909999999</v>
      </c>
      <c r="FJ16" s="96" t="str">
        <f t="shared" si="52"/>
        <v>&lt; LOQ</v>
      </c>
      <c r="FK16" s="96" t="str">
        <f t="shared" si="53"/>
        <v>&lt; LOQ</v>
      </c>
      <c r="FL16" s="96" t="str">
        <f t="shared" si="54"/>
        <v>&lt; LOQ</v>
      </c>
      <c r="FM16" s="96" t="str">
        <f t="shared" si="55"/>
        <v>&lt; LOQ</v>
      </c>
      <c r="FN16" s="96" t="str">
        <f t="shared" si="56"/>
        <v>&lt; LOQ</v>
      </c>
      <c r="FO16" s="96">
        <f t="shared" si="57"/>
        <v>292626.69839999999</v>
      </c>
      <c r="FP16" s="96">
        <f t="shared" si="58"/>
        <v>1195067.0508999999</v>
      </c>
      <c r="FQ16" s="96" t="str">
        <f t="shared" si="59"/>
        <v>&lt; LOQ</v>
      </c>
      <c r="FR16" s="96" t="str">
        <f t="shared" si="60"/>
        <v>&lt; LOQ</v>
      </c>
      <c r="FS16" s="96" t="str">
        <f t="shared" si="61"/>
        <v>&lt; LOQ</v>
      </c>
      <c r="FT16" s="96" t="str">
        <f t="shared" si="62"/>
        <v>&lt; LOQ</v>
      </c>
      <c r="FU16" s="96" t="str">
        <f t="shared" si="63"/>
        <v>&lt; LOQ</v>
      </c>
      <c r="FV16" s="96" t="str">
        <f t="shared" si="64"/>
        <v>&lt; LOQ</v>
      </c>
      <c r="FW16" s="96" t="str">
        <f t="shared" si="65"/>
        <v>&lt; LOQ</v>
      </c>
      <c r="FX16" s="96" t="str">
        <f t="shared" si="66"/>
        <v>&lt; LOQ</v>
      </c>
      <c r="FY16" s="96" t="str">
        <f t="shared" si="67"/>
        <v>&lt; LOQ</v>
      </c>
      <c r="FZ16" s="96" t="str">
        <f t="shared" si="4"/>
        <v>&lt; LOQ</v>
      </c>
      <c r="GA16" s="96" t="str">
        <f t="shared" si="71"/>
        <v>&lt; LOQ</v>
      </c>
      <c r="GB16" s="96" t="str">
        <f t="shared" si="72"/>
        <v>&lt; LOQ</v>
      </c>
      <c r="GC16" s="96" t="str">
        <f t="shared" si="73"/>
        <v>&lt; LOQ</v>
      </c>
      <c r="GD16" s="96" t="str">
        <f t="shared" si="74"/>
        <v>&lt; LOQ</v>
      </c>
      <c r="GE16" s="96" t="str">
        <f t="shared" si="75"/>
        <v>&lt; LOQ</v>
      </c>
      <c r="GF16" s="96" t="str">
        <f t="shared" si="76"/>
        <v>&lt; LOQ</v>
      </c>
      <c r="GG16" s="96">
        <f t="shared" si="77"/>
        <v>252.97810000000001</v>
      </c>
      <c r="GH16" s="96">
        <f t="shared" si="78"/>
        <v>270.18239999999997</v>
      </c>
      <c r="GI16" s="96">
        <f t="shared" si="79"/>
        <v>240.01920000000001</v>
      </c>
      <c r="GJ16" s="96">
        <f t="shared" si="80"/>
        <v>279.27359999999999</v>
      </c>
      <c r="GK16" s="96" t="str">
        <f t="shared" si="81"/>
        <v>&lt; LOQ</v>
      </c>
      <c r="GL16" s="96" t="str">
        <f t="shared" si="82"/>
        <v>&lt; LOQ</v>
      </c>
      <c r="GM16" s="96" t="str">
        <f t="shared" si="83"/>
        <v>&lt; LOQ</v>
      </c>
      <c r="GN16" s="96" t="str">
        <f t="shared" si="84"/>
        <v>&lt; LOQ</v>
      </c>
      <c r="GO16" s="96" t="str">
        <f t="shared" si="85"/>
        <v>&lt; LOQ</v>
      </c>
      <c r="GP16" s="96">
        <f t="shared" si="86"/>
        <v>838.25509999999997</v>
      </c>
      <c r="GQ16" s="96">
        <f t="shared" si="87"/>
        <v>11351.725</v>
      </c>
      <c r="GR16" s="96">
        <f t="shared" si="88"/>
        <v>43417.133999999998</v>
      </c>
      <c r="GS16" s="96">
        <f t="shared" si="89"/>
        <v>154430.00169999999</v>
      </c>
      <c r="GT16" s="96" t="str">
        <f t="shared" si="90"/>
        <v>&lt; LOQ</v>
      </c>
      <c r="GU16" s="96" t="str">
        <f t="shared" si="91"/>
        <v>&lt; LOQ</v>
      </c>
      <c r="GV16" s="96" t="str">
        <f t="shared" si="92"/>
        <v>&lt; LOQ</v>
      </c>
      <c r="GW16" s="96" t="str">
        <f t="shared" si="93"/>
        <v>&lt; LOQ</v>
      </c>
      <c r="GX16" s="96" t="str">
        <f t="shared" si="94"/>
        <v>&lt; LOQ</v>
      </c>
      <c r="GY16" s="96">
        <f t="shared" si="95"/>
        <v>388.96379999999999</v>
      </c>
      <c r="GZ16" s="96">
        <f t="shared" si="96"/>
        <v>2644.7384000000002</v>
      </c>
      <c r="HA16" s="96">
        <f t="shared" si="97"/>
        <v>24873.535500000002</v>
      </c>
      <c r="HB16" s="96" t="str">
        <f t="shared" si="98"/>
        <v>&lt; LOQ</v>
      </c>
      <c r="HC16" s="96" t="str">
        <f t="shared" si="99"/>
        <v>&lt; LOQ</v>
      </c>
      <c r="HD16" s="96" t="str">
        <f t="shared" si="100"/>
        <v>&lt; LOQ</v>
      </c>
      <c r="HE16" s="96" t="str">
        <f t="shared" si="101"/>
        <v>&lt; LOQ</v>
      </c>
      <c r="HF16" s="96" t="str">
        <f t="shared" si="102"/>
        <v>&lt; LOQ</v>
      </c>
      <c r="HG16" s="96" t="str">
        <f t="shared" si="103"/>
        <v>&lt; LOQ</v>
      </c>
      <c r="HH16" s="96" t="str">
        <f t="shared" si="104"/>
        <v>&lt; LOQ</v>
      </c>
      <c r="HI16" s="96" t="str">
        <f t="shared" si="105"/>
        <v>&lt; LOQ</v>
      </c>
      <c r="HJ16" s="96" t="str">
        <f t="shared" si="106"/>
        <v>&lt; LOQ</v>
      </c>
      <c r="HK16" s="96" t="str">
        <f t="shared" si="107"/>
        <v>&lt; LOQ</v>
      </c>
      <c r="HL16" s="96" t="str">
        <f t="shared" si="108"/>
        <v>&lt; LOQ</v>
      </c>
      <c r="HM16" s="96" t="str">
        <f t="shared" si="109"/>
        <v>&lt; LOQ</v>
      </c>
      <c r="HN16" s="96">
        <f t="shared" si="110"/>
        <v>511.5136</v>
      </c>
      <c r="HO16" s="96">
        <f t="shared" si="68"/>
        <v>987.03520000000003</v>
      </c>
      <c r="HP16" s="96">
        <f t="shared" si="69"/>
        <v>5701.8401999999996</v>
      </c>
      <c r="HQ16" s="96">
        <f t="shared" si="70"/>
        <v>7823.8820999999998</v>
      </c>
    </row>
    <row r="17" spans="1:225" ht="15" x14ac:dyDescent="0.25">
      <c r="A17" s="103" t="s">
        <v>260</v>
      </c>
      <c r="C17" s="13" t="str">
        <f>LOOKUP(A17,Auswertung_Sequence!$A$6:$A$60,Auswertung_Sequence!$E$6:$E$60)</f>
        <v>Yes</v>
      </c>
      <c r="D17" s="13">
        <f>LOOKUP(A17,Auswertung_Sequence!$A$6:$A$60,Auswertung_Sequence!$I$6:$I$60)</f>
        <v>50</v>
      </c>
      <c r="E17" s="171">
        <f>IF($C17="Yes",VLOOKUP($A17,Matrixfaktor_ISTD!A$4:DG$57,111,FALSE),VLOOKUP($A17,Matrixfaktor!A$4:AE$57,31,FALSE))</f>
        <v>3.7401048420054185E-2</v>
      </c>
      <c r="F17" s="92">
        <f t="shared" si="2"/>
        <v>1336.8609200053959</v>
      </c>
      <c r="G17" s="92" t="e">
        <f>LOOKUP(A17,'Relative recovery'!$A$4:$A$7,'Relative recovery'!$Q$4:$Q$7)</f>
        <v>#N/A</v>
      </c>
      <c r="H17" s="92">
        <f>INDEX('raw Sample Amt'!$C$2:$DH$57,MATCH($A17,'raw Sample Amt'!$C$2:$C$57,0),MATCH(H$3,'raw Sample Amt'!$C$2:$DH$2,0))</f>
        <v>0</v>
      </c>
      <c r="I17" s="92">
        <f>INDEX('raw Sample Amt'!$C$2:$DH$57,MATCH($A17,'raw Sample Amt'!$C$2:$C$57,0),MATCH(I$3,'raw Sample Amt'!$C$2:$DH$2,0))</f>
        <v>0</v>
      </c>
      <c r="J17" s="92">
        <f>INDEX('raw Sample Amt'!$C$2:$DH$57,MATCH($A17,'raw Sample Amt'!$C$2:$C$57,0),MATCH(J$3,'raw Sample Amt'!$C$2:$DH$2,0))</f>
        <v>0</v>
      </c>
      <c r="K17" s="92">
        <f>INDEX('raw Sample Amt'!$C$2:$DH$57,MATCH($A17,'raw Sample Amt'!$C$2:$C$57,0),MATCH(K$3,'raw Sample Amt'!$C$2:$DH$2,0))</f>
        <v>0</v>
      </c>
      <c r="L17" s="92">
        <f>INDEX('raw Sample Amt'!$C$2:$DH$57,MATCH($A17,'raw Sample Amt'!$C$2:$C$57,0),MATCH(L$3,'raw Sample Amt'!$C$2:$DH$2,0))</f>
        <v>0</v>
      </c>
      <c r="M17" s="92">
        <f>INDEX('raw Sample Amt'!$C$2:$DH$57,MATCH($A17,'raw Sample Amt'!$C$2:$C$57,0),MATCH(M$3,'raw Sample Amt'!$C$2:$DH$2,0))</f>
        <v>0</v>
      </c>
      <c r="N17" s="92">
        <f>INDEX('raw Sample Amt'!$C$2:$DH$57,MATCH($A17,'raw Sample Amt'!$C$2:$C$57,0),MATCH(N$3,'raw Sample Amt'!$C$2:$DH$2,0))</f>
        <v>0</v>
      </c>
      <c r="O17" s="92">
        <f>INDEX('raw Sample Amt'!$C$2:$DH$57,MATCH($A17,'raw Sample Amt'!$C$2:$C$57,0),MATCH(O$3,'raw Sample Amt'!$C$2:$DH$2,0))</f>
        <v>0</v>
      </c>
      <c r="P17" s="92">
        <f>INDEX('raw Sample Amt'!$C$2:$DH$57,MATCH($A17,'raw Sample Amt'!$C$2:$C$57,0),MATCH(P$3,'raw Sample Amt'!$C$2:$DH$2,0))</f>
        <v>49.907600000000002</v>
      </c>
      <c r="Q17" s="92">
        <f>INDEX('raw Sample Amt'!$C$2:$DH$57,MATCH($A17,'raw Sample Amt'!$C$2:$C$57,0),MATCH(Q$3,'raw Sample Amt'!$C$2:$DH$2,0))</f>
        <v>83.751300000000001</v>
      </c>
      <c r="R17" s="92">
        <f>INDEX('raw Sample Amt'!$C$2:$DH$57,MATCH($A17,'raw Sample Amt'!$C$2:$C$57,0),MATCH(R$3,'raw Sample Amt'!$C$2:$DH$2,0))</f>
        <v>181.79589999999999</v>
      </c>
      <c r="S17" s="92">
        <f>INDEX('raw Sample Amt'!$C$2:$DH$57,MATCH($A17,'raw Sample Amt'!$C$2:$C$57,0),MATCH(S$3,'raw Sample Amt'!$C$2:$DH$2,0))</f>
        <v>517.28959999999995</v>
      </c>
      <c r="T17" s="92">
        <f>INDEX('raw Sample Amt'!$C$2:$DH$57,MATCH($A17,'raw Sample Amt'!$C$2:$C$57,0),MATCH(T$3,'raw Sample Amt'!$C$2:$DH$2,0))</f>
        <v>968.69849999999997</v>
      </c>
      <c r="U17" s="92">
        <f>INDEX('raw Sample Amt'!$C$2:$DH$57,MATCH($A17,'raw Sample Amt'!$C$2:$C$57,0),MATCH(U$3,'raw Sample Amt'!$C$2:$DH$2,0))</f>
        <v>5024.8195999999998</v>
      </c>
      <c r="V17" s="92">
        <f>INDEX('raw Sample Amt'!$C$2:$DH$57,MATCH($A17,'raw Sample Amt'!$C$2:$C$57,0),MATCH(V$3,'raw Sample Amt'!$C$2:$DH$2,0))</f>
        <v>6801.4041999999999</v>
      </c>
      <c r="W17" s="92">
        <f>INDEX('raw Sample Amt'!$C$2:$DH$57,MATCH($A17,'raw Sample Amt'!$C$2:$C$57,0),MATCH(W$3,'raw Sample Amt'!$C$2:$DH$2,0))</f>
        <v>0</v>
      </c>
      <c r="X17" s="92">
        <f>INDEX('raw Sample Amt'!$C$2:$DH$57,MATCH($A17,'raw Sample Amt'!$C$2:$C$57,0),MATCH(X$3,'raw Sample Amt'!$C$2:$DH$2,0))</f>
        <v>0</v>
      </c>
      <c r="Y17" s="92">
        <f>INDEX('raw Sample Amt'!$C$2:$DH$57,MATCH($A17,'raw Sample Amt'!$C$2:$C$57,0),MATCH(Y$3,'raw Sample Amt'!$C$2:$DH$2,0))</f>
        <v>0</v>
      </c>
      <c r="Z17" s="92">
        <f>INDEX('raw Sample Amt'!$C$2:$DH$57,MATCH($A17,'raw Sample Amt'!$C$2:$C$57,0),MATCH(Z$3,'raw Sample Amt'!$C$2:$DH$2,0))</f>
        <v>0</v>
      </c>
      <c r="AA17" s="92">
        <f>INDEX('raw Sample Amt'!$C$2:$DH$57,MATCH($A17,'raw Sample Amt'!$C$2:$C$57,0),MATCH(AA$3,'raw Sample Amt'!$C$2:$DH$2,0))</f>
        <v>0</v>
      </c>
      <c r="AB17" s="92">
        <f>INDEX('raw Sample Amt'!$C$2:$DH$57,MATCH($A17,'raw Sample Amt'!$C$2:$C$57,0),MATCH(AB$3,'raw Sample Amt'!$C$2:$DH$2,0))</f>
        <v>0</v>
      </c>
      <c r="AC17" s="92">
        <f>INDEX('raw Sample Amt'!$C$2:$DH$57,MATCH($A17,'raw Sample Amt'!$C$2:$C$57,0),MATCH(AC$3,'raw Sample Amt'!$C$2:$DH$2,0))</f>
        <v>0</v>
      </c>
      <c r="AD17" s="92">
        <f>INDEX('raw Sample Amt'!$C$2:$DH$57,MATCH($A17,'raw Sample Amt'!$C$2:$C$57,0),MATCH(AD$3,'raw Sample Amt'!$C$2:$DH$2,0))</f>
        <v>0</v>
      </c>
      <c r="AE17" s="92">
        <f>INDEX('raw Sample Amt'!$C$2:$DH$57,MATCH($A17,'raw Sample Amt'!$C$2:$C$57,0),MATCH(AE$3,'raw Sample Amt'!$C$2:$DH$2,0))</f>
        <v>6037.8411999999998</v>
      </c>
      <c r="AF17" s="92">
        <f>INDEX('raw Sample Amt'!$C$2:$DH$57,MATCH($A17,'raw Sample Amt'!$C$2:$C$57,0),MATCH(AF$3,'raw Sample Amt'!$C$2:$DH$2,0))</f>
        <v>4618.3001999999997</v>
      </c>
      <c r="AG17" s="92">
        <f>INDEX('raw Sample Amt'!$C$2:$DH$57,MATCH($A17,'raw Sample Amt'!$C$2:$C$57,0),MATCH(AG$3,'raw Sample Amt'!$C$2:$DH$2,0))</f>
        <v>235.75370000000001</v>
      </c>
      <c r="AH17" s="92">
        <f>INDEX('raw Sample Amt'!$C$2:$DH$57,MATCH($A17,'raw Sample Amt'!$C$2:$C$57,0),MATCH(AH$3,'raw Sample Amt'!$C$2:$DH$2,0))</f>
        <v>4266.8701000000001</v>
      </c>
      <c r="AI17" s="92">
        <f>INDEX('raw Sample Amt'!$C$2:$DH$57,MATCH($A17,'raw Sample Amt'!$C$2:$C$57,0),MATCH(AI$3,'raw Sample Amt'!$C$2:$DH$2,0))</f>
        <v>3342.7080000000001</v>
      </c>
      <c r="AJ17" s="92">
        <f>INDEX('raw Sample Amt'!$C$2:$DH$57,MATCH($A17,'raw Sample Amt'!$C$2:$C$57,0),MATCH(AJ$3,'raw Sample Amt'!$C$2:$DH$2,0))</f>
        <v>147.88120000000001</v>
      </c>
      <c r="AK17" s="92">
        <f>INDEX('raw Sample Amt'!$C$2:$DH$57,MATCH($A17,'raw Sample Amt'!$C$2:$C$57,0),MATCH(AK$3,'raw Sample Amt'!$C$2:$DH$2,0))</f>
        <v>4842.9233999999997</v>
      </c>
      <c r="AL17" s="92">
        <f>INDEX('raw Sample Amt'!$C$2:$DH$57,MATCH($A17,'raw Sample Amt'!$C$2:$C$57,0),MATCH(AL$3,'raw Sample Amt'!$C$2:$DH$2,0))</f>
        <v>4167.4825000000001</v>
      </c>
      <c r="AM17" s="92">
        <f>INDEX('raw Sample Amt'!$C$2:$DH$57,MATCH($A17,'raw Sample Amt'!$C$2:$C$57,0),MATCH(AM$3,'raw Sample Amt'!$C$2:$DH$2,0))</f>
        <v>4137.5802000000003</v>
      </c>
      <c r="AN17" s="92">
        <f>INDEX('raw Sample Amt'!$C$2:$DH$57,MATCH($A17,'raw Sample Amt'!$C$2:$C$57,0),MATCH(AN$3,'raw Sample Amt'!$C$2:$DH$2,0))</f>
        <v>5925.2977000000001</v>
      </c>
      <c r="AO17" s="92">
        <f>INDEX('raw Sample Amt'!$C$2:$DH$57,MATCH($A17,'raw Sample Amt'!$C$2:$C$57,0),MATCH(AO$3,'raw Sample Amt'!$C$2:$DH$2,0))</f>
        <v>4240.5146999999997</v>
      </c>
      <c r="AP17" s="92">
        <f>INDEX('raw Sample Amt'!$C$2:$DH$57,MATCH($A17,'raw Sample Amt'!$C$2:$C$57,0),MATCH(AP$3,'raw Sample Amt'!$C$2:$DH$2,0))</f>
        <v>4017.4821000000002</v>
      </c>
      <c r="AQ17" s="92">
        <f>INDEX('raw Sample Amt'!$C$2:$DH$57,MATCH($A17,'raw Sample Amt'!$C$2:$C$57,0),MATCH(AQ$3,'raw Sample Amt'!$C$2:$DH$2,0))</f>
        <v>5403.1364000000003</v>
      </c>
      <c r="AR17" s="92">
        <f>INDEX('raw Sample Amt'!$C$2:$DH$57,MATCH($A17,'raw Sample Amt'!$C$2:$C$57,0),MATCH(AR$3,'raw Sample Amt'!$C$2:$DH$2,0))</f>
        <v>5647.0897000000004</v>
      </c>
      <c r="AS17" s="92">
        <f>INDEX('raw Sample Amt'!$C$2:$DH$57,MATCH($A17,'raw Sample Amt'!$C$2:$C$57,0),MATCH(AS$3,'raw Sample Amt'!$C$2:$DH$2,0))</f>
        <v>3233.2927</v>
      </c>
      <c r="AT17" s="92">
        <f>INDEX('raw Sample Amt'!$C$2:$DH$57,MATCH($A17,'raw Sample Amt'!$C$2:$C$57,0),MATCH(AT$3,'raw Sample Amt'!$C$2:$DH$2,0))</f>
        <v>3668.3222000000001</v>
      </c>
      <c r="AU17" s="92">
        <f>INDEX('raw Sample Amt'!$C$2:$DH$57,MATCH($A17,'raw Sample Amt'!$C$2:$C$57,0),MATCH(AU$3,'raw Sample Amt'!$C$2:$DH$2,0))</f>
        <v>3765.0227</v>
      </c>
      <c r="AV17" s="92">
        <f>INDEX('raw Sample Amt'!$C$2:$DH$57,MATCH($A17,'raw Sample Amt'!$C$2:$C$57,0),MATCH(AV$3,'raw Sample Amt'!$C$2:$DH$2,0))</f>
        <v>2778.8694</v>
      </c>
      <c r="AW17" s="92">
        <f>INDEX('raw Sample Amt'!$C$2:$DH$57,MATCH($A17,'raw Sample Amt'!$C$2:$C$57,0),MATCH(AW$3,'raw Sample Amt'!$C$2:$DH$2,0))</f>
        <v>3131.7597000000001</v>
      </c>
      <c r="AX17" s="92">
        <f>INDEX('raw Sample Amt'!$C$2:$DH$57,MATCH($A17,'raw Sample Amt'!$C$2:$C$57,0),MATCH(AX$3,'raw Sample Amt'!$C$2:$DH$2,0))</f>
        <v>1908.6255000000001</v>
      </c>
      <c r="AY17" s="92">
        <f>INDEX('raw Sample Amt'!$C$2:$DH$57,MATCH($A17,'raw Sample Amt'!$C$2:$C$57,0),MATCH(AY$3,'raw Sample Amt'!$C$2:$DH$2,0))</f>
        <v>0</v>
      </c>
      <c r="AZ17" s="92">
        <f>INDEX('raw Sample Amt'!$C$2:$DH$57,MATCH($A17,'raw Sample Amt'!$C$2:$C$57,0),MATCH(AZ$3,'raw Sample Amt'!$C$2:$DH$2,0))</f>
        <v>2074.3119000000002</v>
      </c>
      <c r="BA17" s="92">
        <f>INDEX('raw Sample Amt'!$C$2:$DH$57,MATCH($A17,'raw Sample Amt'!$C$2:$C$57,0),MATCH(BA$3,'raw Sample Amt'!$C$2:$DH$2,0))</f>
        <v>1627.6794</v>
      </c>
      <c r="BB17" s="92">
        <f>INDEX('raw Sample Amt'!$C$2:$DH$57,MATCH($A17,'raw Sample Amt'!$C$2:$C$57,0),MATCH(BB$3,'raw Sample Amt'!$C$2:$DH$2,0))</f>
        <v>115.881</v>
      </c>
      <c r="BC17" s="92">
        <f>INDEX('raw Sample Amt'!$C$2:$DH$57,MATCH($A17,'raw Sample Amt'!$C$2:$C$57,0),MATCH(BC$3,'raw Sample Amt'!$C$2:$DH$2,0))</f>
        <v>103.4131</v>
      </c>
      <c r="BD17" s="92">
        <f>INDEX('raw Sample Amt'!$C$2:$DH$57,MATCH($A17,'raw Sample Amt'!$C$2:$C$57,0),MATCH(BD$3,'raw Sample Amt'!$C$2:$DH$2,0))</f>
        <v>0</v>
      </c>
      <c r="BE17" s="92">
        <f>INDEX('raw Sample Amt'!$C$2:$DH$57,MATCH($A17,'raw Sample Amt'!$C$2:$C$57,0),MATCH(BE$3,'raw Sample Amt'!$C$2:$DH$2,0))</f>
        <v>49.907600000000002</v>
      </c>
      <c r="BF17" s="92">
        <f>INDEX('raw Sample Amt'!$C$2:$DH$57,MATCH($A17,'raw Sample Amt'!$C$2:$C$57,0),MATCH(BF$3,'raw Sample Amt'!$C$2:$DH$2,0))</f>
        <v>0</v>
      </c>
      <c r="BG17" s="92">
        <f>INDEX('raw Sample Amt'!$C$2:$DH$57,MATCH($A17,'raw Sample Amt'!$C$2:$C$57,0),MATCH(BG$3,'raw Sample Amt'!$C$2:$DH$2,0))</f>
        <v>0</v>
      </c>
      <c r="BH17" s="92">
        <f>INDEX('raw Sample Amt'!$C$2:$DH$57,MATCH($A17,'raw Sample Amt'!$C$2:$C$57,0),MATCH(BH$3,'raw Sample Amt'!$C$2:$DH$2,0))</f>
        <v>0</v>
      </c>
      <c r="BI17" s="92">
        <f>INDEX('raw Sample Amt'!$C$2:$DH$57,MATCH($A17,'raw Sample Amt'!$C$2:$C$57,0),MATCH(BI$3,'raw Sample Amt'!$C$2:$DH$2,0))</f>
        <v>27055.605599999999</v>
      </c>
      <c r="BJ17" s="92">
        <f>INDEX('raw Sample Amt'!$C$2:$DH$57,MATCH($A17,'raw Sample Amt'!$C$2:$C$57,0),MATCH(BJ$3,'raw Sample Amt'!$C$2:$DH$2,0))</f>
        <v>131241.67139999999</v>
      </c>
      <c r="BK17" s="92">
        <f>INDEX('raw Sample Amt'!$C$2:$DH$57,MATCH($A17,'raw Sample Amt'!$C$2:$C$57,0),MATCH(BK$3,'raw Sample Amt'!$C$2:$DH$2,0))</f>
        <v>0</v>
      </c>
      <c r="BL17" s="92">
        <f>INDEX('raw Sample Amt'!$C$2:$DH$57,MATCH($A17,'raw Sample Amt'!$C$2:$C$57,0),MATCH(BL$3,'raw Sample Amt'!$C$2:$DH$2,0))</f>
        <v>0</v>
      </c>
      <c r="BM17" s="92">
        <f>INDEX('raw Sample Amt'!$C$2:$DH$57,MATCH($A17,'raw Sample Amt'!$C$2:$C$57,0),MATCH(BM$3,'raw Sample Amt'!$C$2:$DH$2,0))</f>
        <v>0</v>
      </c>
      <c r="BN17" s="92">
        <f>INDEX('raw Sample Amt'!$C$2:$DH$57,MATCH($A17,'raw Sample Amt'!$C$2:$C$57,0),MATCH(BN$3,'raw Sample Amt'!$C$2:$DH$2,0))</f>
        <v>0</v>
      </c>
      <c r="BO17" s="92">
        <f>INDEX('raw Sample Amt'!$C$2:$DH$57,MATCH($A17,'raw Sample Amt'!$C$2:$C$57,0),MATCH(BO$3,'raw Sample Amt'!$C$2:$DH$2,0))</f>
        <v>0</v>
      </c>
      <c r="BP17" s="92">
        <f>INDEX('raw Sample Amt'!$C$2:$DH$57,MATCH($A17,'raw Sample Amt'!$C$2:$C$57,0),MATCH(BP$3,'raw Sample Amt'!$C$2:$DH$2,0))</f>
        <v>0</v>
      </c>
      <c r="BQ17" s="92">
        <f>INDEX('raw Sample Amt'!$C$2:$DH$57,MATCH($A17,'raw Sample Amt'!$C$2:$C$57,0),MATCH(BQ$3,'raw Sample Amt'!$C$2:$DH$2,0))</f>
        <v>0</v>
      </c>
      <c r="BR17" s="92">
        <f>INDEX('raw Sample Amt'!$C$2:$DH$57,MATCH($A17,'raw Sample Amt'!$C$2:$C$57,0),MATCH(BR$3,'raw Sample Amt'!$C$2:$DH$2,0))</f>
        <v>0</v>
      </c>
      <c r="BS17" s="92">
        <f>INDEX('raw Sample Amt'!$C$2:$DH$57,MATCH($A17,'raw Sample Amt'!$C$2:$C$57,0),MATCH(BS$3,'raw Sample Amt'!$C$2:$DH$2,0))</f>
        <v>0</v>
      </c>
      <c r="BT17" s="92">
        <f>INDEX('raw Sample Amt'!$C$2:$DH$57,MATCH($A17,'raw Sample Amt'!$C$2:$C$57,0),MATCH(BT$3,'raw Sample Amt'!$C$2:$DH$2,0))</f>
        <v>0</v>
      </c>
      <c r="BU17" s="92">
        <f>INDEX('raw Sample Amt'!$C$2:$DH$57,MATCH($A17,'raw Sample Amt'!$C$2:$C$57,0),MATCH(BU$3,'raw Sample Amt'!$C$2:$DH$2,0))</f>
        <v>0</v>
      </c>
      <c r="BV17" s="92">
        <f>INDEX('raw Sample Amt'!$C$2:$DH$57,MATCH($A17,'raw Sample Amt'!$C$2:$C$57,0),MATCH(BV$3,'raw Sample Amt'!$C$2:$DH$2,0))</f>
        <v>0</v>
      </c>
      <c r="BW17" s="92">
        <f>INDEX('raw Sample Amt'!$C$2:$DH$57,MATCH($A17,'raw Sample Amt'!$C$2:$C$57,0),MATCH(BW$3,'raw Sample Amt'!$C$2:$DH$2,0))</f>
        <v>0</v>
      </c>
      <c r="BX17" s="92">
        <f>INDEX('raw Sample Amt'!$C$2:$DH$57,MATCH($A17,'raw Sample Amt'!$C$2:$C$57,0),MATCH(BX$3,'raw Sample Amt'!$C$2:$DH$2,0))</f>
        <v>0</v>
      </c>
      <c r="BY17" s="92">
        <f>INDEX('raw Sample Amt'!$C$2:$DH$57,MATCH($A17,'raw Sample Amt'!$C$2:$C$57,0),MATCH(BY$3,'raw Sample Amt'!$C$2:$DH$2,0))</f>
        <v>0</v>
      </c>
      <c r="BZ17" s="92">
        <f>INDEX('raw Sample Amt'!$C$2:$DH$57,MATCH($A17,'raw Sample Amt'!$C$2:$C$57,0),MATCH(BZ$3,'raw Sample Amt'!$C$2:$DH$2,0))</f>
        <v>0</v>
      </c>
      <c r="CA17" s="92">
        <f>INDEX('raw Sample Amt'!$C$2:$DH$57,MATCH($A17,'raw Sample Amt'!$C$2:$C$57,0),MATCH(CA$3,'raw Sample Amt'!$C$2:$DH$2,0))</f>
        <v>0</v>
      </c>
      <c r="CB17" s="92">
        <f>INDEX('raw Sample Amt'!$C$2:$DH$57,MATCH($A17,'raw Sample Amt'!$C$2:$C$57,0),MATCH(CB$3,'raw Sample Amt'!$C$2:$DH$2,0))</f>
        <v>0</v>
      </c>
      <c r="CC17" s="92">
        <f>INDEX('raw Sample Amt'!$C$2:$DH$57,MATCH($A17,'raw Sample Amt'!$C$2:$C$57,0),MATCH(CC$3,'raw Sample Amt'!$C$2:$DH$2,0))</f>
        <v>0</v>
      </c>
      <c r="CD17" s="92">
        <f>INDEX('raw Sample Amt'!$C$2:$DH$57,MATCH($A17,'raw Sample Amt'!$C$2:$C$57,0),MATCH(CD$3,'raw Sample Amt'!$C$2:$DH$2,0))</f>
        <v>0</v>
      </c>
      <c r="CE17" s="92">
        <f>INDEX('raw Sample Amt'!$C$2:$DH$57,MATCH($A17,'raw Sample Amt'!$C$2:$C$57,0),MATCH(CE$3,'raw Sample Amt'!$C$2:$DH$2,0))</f>
        <v>0</v>
      </c>
      <c r="CF17" s="92">
        <f>INDEX('raw Sample Amt'!$C$2:$DH$57,MATCH($A17,'raw Sample Amt'!$C$2:$C$57,0),MATCH(CF$3,'raw Sample Amt'!$C$2:$DH$2,0))</f>
        <v>49.907600000000002</v>
      </c>
      <c r="CG17" s="92">
        <f>INDEX('raw Sample Amt'!$C$2:$DH$57,MATCH($A17,'raw Sample Amt'!$C$2:$C$57,0),MATCH(CG$3,'raw Sample Amt'!$C$2:$DH$2,0))</f>
        <v>0</v>
      </c>
      <c r="CH17" s="92">
        <f>INDEX('raw Sample Amt'!$C$2:$DH$57,MATCH($A17,'raw Sample Amt'!$C$2:$C$57,0),MATCH(CH$3,'raw Sample Amt'!$C$2:$DH$2,0))</f>
        <v>0</v>
      </c>
      <c r="CI17" s="92">
        <f>INDEX('raw Sample Amt'!$C$2:$DH$57,MATCH($A17,'raw Sample Amt'!$C$2:$C$57,0),MATCH(CI$3,'raw Sample Amt'!$C$2:$DH$2,0))</f>
        <v>0</v>
      </c>
      <c r="CJ17" s="92">
        <f>INDEX('raw Sample Amt'!$C$2:$DH$57,MATCH($A17,'raw Sample Amt'!$C$2:$C$57,0),MATCH(CJ$3,'raw Sample Amt'!$C$2:$DH$2,0))</f>
        <v>5837.5450000000001</v>
      </c>
      <c r="CK17" s="92">
        <f>INDEX('raw Sample Amt'!$C$2:$DH$57,MATCH($A17,'raw Sample Amt'!$C$2:$C$57,0),MATCH(CK$3,'raw Sample Amt'!$C$2:$DH$2,0))</f>
        <v>5445.3234000000002</v>
      </c>
      <c r="CL17" s="92">
        <f>INDEX('raw Sample Amt'!$C$2:$DH$57,MATCH($A17,'raw Sample Amt'!$C$2:$C$57,0),MATCH(CL$3,'raw Sample Amt'!$C$2:$DH$2,0))</f>
        <v>3772.67</v>
      </c>
      <c r="CM17" s="92">
        <f>INDEX('raw Sample Amt'!$C$2:$DH$57,MATCH($A17,'raw Sample Amt'!$C$2:$C$57,0),MATCH(CM$3,'raw Sample Amt'!$C$2:$DH$2,0))</f>
        <v>4418.7650000000003</v>
      </c>
      <c r="CN17" s="92">
        <f>INDEX('raw Sample Amt'!$C$2:$DH$57,MATCH($A17,'raw Sample Amt'!$C$2:$C$57,0),MATCH(CN$3,'raw Sample Amt'!$C$2:$DH$2,0))</f>
        <v>0</v>
      </c>
      <c r="CO17" s="92">
        <f>INDEX('raw Sample Amt'!$C$2:$DH$57,MATCH($A17,'raw Sample Amt'!$C$2:$C$57,0),MATCH(CO$3,'raw Sample Amt'!$C$2:$DH$2,0))</f>
        <v>0</v>
      </c>
      <c r="CP17" s="92">
        <f>INDEX('raw Sample Amt'!$C$2:$DH$57,MATCH($A17,'raw Sample Amt'!$C$2:$C$57,0),MATCH(CP$3,'raw Sample Amt'!$C$2:$DH$2,0))</f>
        <v>0</v>
      </c>
      <c r="CQ17" s="92">
        <f>INDEX('raw Sample Amt'!$C$2:$DH$57,MATCH($A17,'raw Sample Amt'!$C$2:$C$57,0),MATCH(CQ$3,'raw Sample Amt'!$C$2:$DH$2,0))</f>
        <v>0</v>
      </c>
      <c r="CR17" s="92">
        <f>INDEX('raw Sample Amt'!$C$2:$DH$57,MATCH($A17,'raw Sample Amt'!$C$2:$C$57,0),MATCH(CR$3,'raw Sample Amt'!$C$2:$DH$2,0))</f>
        <v>0</v>
      </c>
      <c r="CS17" s="92">
        <f>INDEX('raw Sample Amt'!$C$2:$DH$57,MATCH($A17,'raw Sample Amt'!$C$2:$C$57,0),MATCH(CS$3,'raw Sample Amt'!$C$2:$DH$2,0))</f>
        <v>822.22270000000003</v>
      </c>
      <c r="CT17" s="92">
        <f>INDEX('raw Sample Amt'!$C$2:$DH$57,MATCH($A17,'raw Sample Amt'!$C$2:$C$57,0),MATCH(CT$3,'raw Sample Amt'!$C$2:$DH$2,0))</f>
        <v>4370.6237000000001</v>
      </c>
      <c r="CU17" s="92">
        <f>INDEX('raw Sample Amt'!$C$2:$DH$57,MATCH($A17,'raw Sample Amt'!$C$2:$C$57,0),MATCH(CU$3,'raw Sample Amt'!$C$2:$DH$2,0))</f>
        <v>33927.2791</v>
      </c>
      <c r="CV17" s="92">
        <f>INDEX('raw Sample Amt'!$C$2:$DH$57,MATCH($A17,'raw Sample Amt'!$C$2:$C$57,0),MATCH(CV$3,'raw Sample Amt'!$C$2:$DH$2,0))</f>
        <v>0</v>
      </c>
      <c r="CW17" s="92">
        <f>INDEX('raw Sample Amt'!$C$2:$DH$57,MATCH($A17,'raw Sample Amt'!$C$2:$C$57,0),MATCH(CW$3,'raw Sample Amt'!$C$2:$DH$2,0))</f>
        <v>0</v>
      </c>
      <c r="CX17" s="92">
        <f>INDEX('raw Sample Amt'!$C$2:$DH$57,MATCH($A17,'raw Sample Amt'!$C$2:$C$57,0),MATCH(CX$3,'raw Sample Amt'!$C$2:$DH$2,0))</f>
        <v>0</v>
      </c>
      <c r="CY17" s="92">
        <f>INDEX('raw Sample Amt'!$C$2:$DH$57,MATCH($A17,'raw Sample Amt'!$C$2:$C$57,0),MATCH(CY$3,'raw Sample Amt'!$C$2:$DH$2,0))</f>
        <v>0</v>
      </c>
      <c r="CZ17" s="92">
        <f>INDEX('raw Sample Amt'!$C$2:$DH$57,MATCH($A17,'raw Sample Amt'!$C$2:$C$57,0),MATCH(CZ$3,'raw Sample Amt'!$C$2:$DH$2,0))</f>
        <v>0</v>
      </c>
      <c r="DA17" s="92">
        <f>INDEX('raw Sample Amt'!$C$2:$DH$57,MATCH($A17,'raw Sample Amt'!$C$2:$C$57,0),MATCH(DA$3,'raw Sample Amt'!$C$2:$DH$2,0))</f>
        <v>0</v>
      </c>
      <c r="DB17" s="92">
        <f>INDEX('raw Sample Amt'!$C$2:$DH$57,MATCH($A17,'raw Sample Amt'!$C$2:$C$57,0),MATCH(DB$3,'raw Sample Amt'!$C$2:$DH$2,0))</f>
        <v>0</v>
      </c>
      <c r="DC17" s="92">
        <f>INDEX('raw Sample Amt'!$C$2:$DH$57,MATCH($A17,'raw Sample Amt'!$C$2:$C$57,0),MATCH(DC$3,'raw Sample Amt'!$C$2:$DH$2,0))</f>
        <v>0</v>
      </c>
      <c r="DD17" s="92">
        <f>INDEX('raw Sample Amt'!$C$2:$DH$57,MATCH($A17,'raw Sample Amt'!$C$2:$C$57,0),MATCH(DD$3,'raw Sample Amt'!$C$2:$DH$2,0))</f>
        <v>0</v>
      </c>
      <c r="DE17" s="92">
        <f>INDEX('raw Sample Amt'!$C$2:$DH$57,MATCH($A17,'raw Sample Amt'!$C$2:$C$57,0),MATCH(DE$3,'raw Sample Amt'!$C$2:$DH$2,0))</f>
        <v>49.907600000000002</v>
      </c>
      <c r="DF17" s="92">
        <f>INDEX('raw Sample Amt'!$C$2:$DH$57,MATCH($A17,'raw Sample Amt'!$C$2:$C$57,0),MATCH(DF$3,'raw Sample Amt'!$C$2:$DH$2,0))</f>
        <v>83.751300000000001</v>
      </c>
      <c r="DG17" s="92">
        <f>INDEX('raw Sample Amt'!$C$2:$DH$57,MATCH($A17,'raw Sample Amt'!$C$2:$C$57,0),MATCH(DG$3,'raw Sample Amt'!$C$2:$DH$2,0))</f>
        <v>181.79589999999999</v>
      </c>
      <c r="DH17" s="92">
        <f>INDEX('raw Sample Amt'!$C$2:$DH$57,MATCH($A17,'raw Sample Amt'!$C$2:$C$57,0),MATCH(DH$3,'raw Sample Amt'!$C$2:$DH$2,0))</f>
        <v>517.28959999999995</v>
      </c>
      <c r="DI17" s="92">
        <f>INDEX('raw Sample Amt'!$C$2:$DH$57,MATCH($A17,'raw Sample Amt'!$C$2:$C$57,0),MATCH(DI$3,'raw Sample Amt'!$C$2:$DH$2,0))</f>
        <v>968.69849999999997</v>
      </c>
      <c r="DJ17" s="92">
        <f>INDEX('raw Sample Amt'!$C$2:$DH$57,MATCH($A17,'raw Sample Amt'!$C$2:$C$57,0),MATCH(DJ$3,'raw Sample Amt'!$C$2:$DH$2,0))</f>
        <v>5024.8195999999998</v>
      </c>
      <c r="DK17" s="92">
        <f>INDEX('raw Sample Amt'!$C$2:$DH$57,MATCH($A17,'raw Sample Amt'!$C$2:$C$57,0),MATCH(DK$3,'raw Sample Amt'!$C$2:$DH$2,0))</f>
        <v>6801.4041999999999</v>
      </c>
      <c r="DL17" s="177">
        <v>1337</v>
      </c>
      <c r="DM17" s="103" t="s">
        <v>260</v>
      </c>
      <c r="DN17" s="96" t="str">
        <f t="shared" si="3"/>
        <v>&lt; LOQ</v>
      </c>
      <c r="DO17" s="96" t="str">
        <f t="shared" si="5"/>
        <v>&lt; LOQ</v>
      </c>
      <c r="DP17" s="96" t="str">
        <f t="shared" si="6"/>
        <v>&lt; LOQ</v>
      </c>
      <c r="DQ17" s="96" t="str">
        <f t="shared" si="7"/>
        <v>&lt; LOQ</v>
      </c>
      <c r="DR17" s="96" t="str">
        <f t="shared" si="8"/>
        <v>&lt; LOQ</v>
      </c>
      <c r="DS17" s="96" t="str">
        <f t="shared" si="9"/>
        <v>&lt; LOQ</v>
      </c>
      <c r="DT17" s="96" t="str">
        <f t="shared" si="10"/>
        <v>&lt; LOQ</v>
      </c>
      <c r="DU17" s="96" t="str">
        <f t="shared" si="11"/>
        <v>&lt; LOQ</v>
      </c>
      <c r="DV17" s="96" t="str">
        <f t="shared" si="12"/>
        <v>&lt; LOQ</v>
      </c>
      <c r="DW17" s="96" t="str">
        <f t="shared" si="13"/>
        <v>&lt; LOQ</v>
      </c>
      <c r="DX17" s="96" t="str">
        <f t="shared" si="14"/>
        <v>&lt; LOQ</v>
      </c>
      <c r="DY17" s="96" t="str">
        <f t="shared" si="15"/>
        <v>&lt; LOQ</v>
      </c>
      <c r="DZ17" s="96" t="str">
        <f t="shared" si="16"/>
        <v>&lt; LOQ</v>
      </c>
      <c r="EA17" s="96">
        <f t="shared" si="17"/>
        <v>5024.8195999999998</v>
      </c>
      <c r="EB17" s="96">
        <f t="shared" si="18"/>
        <v>6801.4041999999999</v>
      </c>
      <c r="EC17" s="96" t="str">
        <f t="shared" si="19"/>
        <v>&lt; LOQ</v>
      </c>
      <c r="ED17" s="96" t="str">
        <f t="shared" si="20"/>
        <v>&lt; LOQ</v>
      </c>
      <c r="EE17" s="96" t="str">
        <f t="shared" si="21"/>
        <v>&lt; LOQ</v>
      </c>
      <c r="EF17" s="96" t="str">
        <f t="shared" si="22"/>
        <v>&lt; LOQ</v>
      </c>
      <c r="EG17" s="96" t="str">
        <f t="shared" si="23"/>
        <v>&lt; LOQ</v>
      </c>
      <c r="EH17" s="96" t="str">
        <f t="shared" si="24"/>
        <v>&lt; LOQ</v>
      </c>
      <c r="EI17" s="96" t="str">
        <f t="shared" si="25"/>
        <v>&lt; LOQ</v>
      </c>
      <c r="EJ17" s="96" t="str">
        <f t="shared" si="26"/>
        <v>&lt; LOQ</v>
      </c>
      <c r="EK17" s="96">
        <f t="shared" si="27"/>
        <v>6037.8411999999998</v>
      </c>
      <c r="EL17" s="96">
        <f t="shared" si="28"/>
        <v>4618.3001999999997</v>
      </c>
      <c r="EM17" s="96" t="str">
        <f t="shared" si="29"/>
        <v>&lt; LOQ</v>
      </c>
      <c r="EN17" s="96">
        <f t="shared" si="30"/>
        <v>4266.8701000000001</v>
      </c>
      <c r="EO17" s="96">
        <f t="shared" si="31"/>
        <v>3342.7080000000001</v>
      </c>
      <c r="EP17" s="96" t="str">
        <f t="shared" si="32"/>
        <v>&lt; LOQ</v>
      </c>
      <c r="EQ17" s="96">
        <f t="shared" si="33"/>
        <v>4842.9233999999997</v>
      </c>
      <c r="ER17" s="96">
        <f t="shared" si="34"/>
        <v>4167.4825000000001</v>
      </c>
      <c r="ES17" s="96">
        <f t="shared" si="35"/>
        <v>4137.5802000000003</v>
      </c>
      <c r="ET17" s="96">
        <f t="shared" si="36"/>
        <v>5925.2977000000001</v>
      </c>
      <c r="EU17" s="96">
        <f t="shared" si="37"/>
        <v>4240.5146999999997</v>
      </c>
      <c r="EV17" s="96">
        <f t="shared" si="38"/>
        <v>4017.4821000000002</v>
      </c>
      <c r="EW17" s="96">
        <f t="shared" si="39"/>
        <v>5403.1364000000003</v>
      </c>
      <c r="EX17" s="96">
        <f t="shared" si="40"/>
        <v>5647.0897000000004</v>
      </c>
      <c r="EY17" s="96">
        <f t="shared" si="41"/>
        <v>3233.2927</v>
      </c>
      <c r="EZ17" s="96">
        <f t="shared" si="42"/>
        <v>3668.3222000000001</v>
      </c>
      <c r="FA17" s="96">
        <f t="shared" si="43"/>
        <v>3765.0227</v>
      </c>
      <c r="FB17" s="96">
        <f t="shared" si="44"/>
        <v>2778.8694</v>
      </c>
      <c r="FC17" s="96">
        <f t="shared" si="45"/>
        <v>3131.7597000000001</v>
      </c>
      <c r="FD17" s="96">
        <f t="shared" si="46"/>
        <v>1908.6255000000001</v>
      </c>
      <c r="FE17" s="96" t="str">
        <f t="shared" si="47"/>
        <v>&lt; LOQ</v>
      </c>
      <c r="FF17" s="96">
        <f t="shared" si="48"/>
        <v>2074.3119000000002</v>
      </c>
      <c r="FG17" s="96">
        <f t="shared" si="49"/>
        <v>1627.6794</v>
      </c>
      <c r="FH17" s="96" t="str">
        <f t="shared" si="50"/>
        <v>&lt; LOQ</v>
      </c>
      <c r="FI17" s="96" t="str">
        <f t="shared" si="51"/>
        <v>&lt; LOQ</v>
      </c>
      <c r="FJ17" s="96" t="str">
        <f t="shared" si="52"/>
        <v>&lt; LOQ</v>
      </c>
      <c r="FK17" s="96" t="str">
        <f t="shared" si="53"/>
        <v>&lt; LOQ</v>
      </c>
      <c r="FL17" s="96" t="str">
        <f t="shared" si="54"/>
        <v>&lt; LOQ</v>
      </c>
      <c r="FM17" s="96" t="str">
        <f t="shared" si="55"/>
        <v>&lt; LOQ</v>
      </c>
      <c r="FN17" s="96" t="str">
        <f t="shared" si="56"/>
        <v>&lt; LOQ</v>
      </c>
      <c r="FO17" s="96">
        <f t="shared" si="57"/>
        <v>27055.605599999999</v>
      </c>
      <c r="FP17" s="96">
        <f t="shared" si="58"/>
        <v>131241.67139999999</v>
      </c>
      <c r="FQ17" s="96" t="str">
        <f t="shared" si="59"/>
        <v>&lt; LOQ</v>
      </c>
      <c r="FR17" s="96" t="str">
        <f t="shared" si="60"/>
        <v>&lt; LOQ</v>
      </c>
      <c r="FS17" s="96" t="str">
        <f t="shared" si="61"/>
        <v>&lt; LOQ</v>
      </c>
      <c r="FT17" s="96" t="str">
        <f t="shared" si="62"/>
        <v>&lt; LOQ</v>
      </c>
      <c r="FU17" s="96" t="str">
        <f t="shared" si="63"/>
        <v>&lt; LOQ</v>
      </c>
      <c r="FV17" s="96" t="str">
        <f t="shared" si="64"/>
        <v>&lt; LOQ</v>
      </c>
      <c r="FW17" s="96" t="str">
        <f t="shared" si="65"/>
        <v>&lt; LOQ</v>
      </c>
      <c r="FX17" s="96" t="str">
        <f t="shared" si="66"/>
        <v>&lt; LOQ</v>
      </c>
      <c r="FY17" s="96" t="str">
        <f t="shared" si="67"/>
        <v>&lt; LOQ</v>
      </c>
      <c r="FZ17" s="96" t="str">
        <f t="shared" si="4"/>
        <v>&lt; LOQ</v>
      </c>
      <c r="GA17" s="96" t="str">
        <f t="shared" si="71"/>
        <v>&lt; LOQ</v>
      </c>
      <c r="GB17" s="96" t="str">
        <f t="shared" si="72"/>
        <v>&lt; LOQ</v>
      </c>
      <c r="GC17" s="96" t="str">
        <f t="shared" si="73"/>
        <v>&lt; LOQ</v>
      </c>
      <c r="GD17" s="96" t="str">
        <f t="shared" si="74"/>
        <v>&lt; LOQ</v>
      </c>
      <c r="GE17" s="96" t="str">
        <f t="shared" si="75"/>
        <v>&lt; LOQ</v>
      </c>
      <c r="GF17" s="96" t="str">
        <f t="shared" si="76"/>
        <v>&lt; LOQ</v>
      </c>
      <c r="GG17" s="96" t="str">
        <f t="shared" si="77"/>
        <v>&lt; LOQ</v>
      </c>
      <c r="GH17" s="96" t="str">
        <f t="shared" si="78"/>
        <v>&lt; LOQ</v>
      </c>
      <c r="GI17" s="96" t="str">
        <f t="shared" si="79"/>
        <v>&lt; LOQ</v>
      </c>
      <c r="GJ17" s="96" t="str">
        <f t="shared" si="80"/>
        <v>&lt; LOQ</v>
      </c>
      <c r="GK17" s="96" t="str">
        <f t="shared" si="81"/>
        <v>&lt; LOQ</v>
      </c>
      <c r="GL17" s="96" t="str">
        <f t="shared" si="82"/>
        <v>&lt; LOQ</v>
      </c>
      <c r="GM17" s="96" t="str">
        <f t="shared" si="83"/>
        <v>&lt; LOQ</v>
      </c>
      <c r="GN17" s="96" t="str">
        <f t="shared" si="84"/>
        <v>&lt; LOQ</v>
      </c>
      <c r="GO17" s="96" t="str">
        <f t="shared" si="85"/>
        <v>&lt; LOQ</v>
      </c>
      <c r="GP17" s="96">
        <f t="shared" si="86"/>
        <v>5837.5450000000001</v>
      </c>
      <c r="GQ17" s="96">
        <f t="shared" si="87"/>
        <v>5445.3234000000002</v>
      </c>
      <c r="GR17" s="96">
        <f t="shared" si="88"/>
        <v>3772.67</v>
      </c>
      <c r="GS17" s="96">
        <f t="shared" si="89"/>
        <v>4418.7650000000003</v>
      </c>
      <c r="GT17" s="96" t="str">
        <f t="shared" si="90"/>
        <v>&lt; LOQ</v>
      </c>
      <c r="GU17" s="96" t="str">
        <f t="shared" si="91"/>
        <v>&lt; LOQ</v>
      </c>
      <c r="GV17" s="96" t="str">
        <f t="shared" si="92"/>
        <v>&lt; LOQ</v>
      </c>
      <c r="GW17" s="96" t="str">
        <f t="shared" si="93"/>
        <v>&lt; LOQ</v>
      </c>
      <c r="GX17" s="96" t="str">
        <f t="shared" si="94"/>
        <v>&lt; LOQ</v>
      </c>
      <c r="GY17" s="96" t="str">
        <f t="shared" si="95"/>
        <v>&lt; LOQ</v>
      </c>
      <c r="GZ17" s="96">
        <f t="shared" si="96"/>
        <v>4370.6237000000001</v>
      </c>
      <c r="HA17" s="96">
        <f t="shared" si="97"/>
        <v>33927.2791</v>
      </c>
      <c r="HB17" s="96" t="str">
        <f t="shared" si="98"/>
        <v>&lt; LOQ</v>
      </c>
      <c r="HC17" s="96" t="str">
        <f t="shared" si="99"/>
        <v>&lt; LOQ</v>
      </c>
      <c r="HD17" s="96" t="str">
        <f t="shared" si="100"/>
        <v>&lt; LOQ</v>
      </c>
      <c r="HE17" s="96" t="str">
        <f t="shared" si="101"/>
        <v>&lt; LOQ</v>
      </c>
      <c r="HF17" s="96" t="str">
        <f t="shared" si="102"/>
        <v>&lt; LOQ</v>
      </c>
      <c r="HG17" s="96" t="str">
        <f t="shared" si="103"/>
        <v>&lt; LOQ</v>
      </c>
      <c r="HH17" s="96" t="str">
        <f t="shared" si="104"/>
        <v>&lt; LOQ</v>
      </c>
      <c r="HI17" s="96" t="str">
        <f t="shared" si="105"/>
        <v>&lt; LOQ</v>
      </c>
      <c r="HJ17" s="96" t="str">
        <f t="shared" si="106"/>
        <v>&lt; LOQ</v>
      </c>
      <c r="HK17" s="96" t="str">
        <f t="shared" si="107"/>
        <v>&lt; LOQ</v>
      </c>
      <c r="HL17" s="96" t="str">
        <f t="shared" si="108"/>
        <v>&lt; LOQ</v>
      </c>
      <c r="HM17" s="96" t="str">
        <f t="shared" si="109"/>
        <v>&lt; LOQ</v>
      </c>
      <c r="HN17" s="96" t="str">
        <f t="shared" si="110"/>
        <v>&lt; LOQ</v>
      </c>
      <c r="HO17" s="96" t="str">
        <f t="shared" si="68"/>
        <v>&lt; LOQ</v>
      </c>
      <c r="HP17" s="96">
        <f t="shared" si="69"/>
        <v>5024.8195999999998</v>
      </c>
      <c r="HQ17" s="96">
        <f t="shared" si="70"/>
        <v>6801.4041999999999</v>
      </c>
    </row>
    <row r="18" spans="1:225" ht="15" x14ac:dyDescent="0.25">
      <c r="A18" s="98" t="s">
        <v>262</v>
      </c>
      <c r="C18" s="13" t="str">
        <f>LOOKUP(A18,Auswertung_Sequence!$A$6:$A$60,Auswertung_Sequence!$E$6:$E$60)</f>
        <v>Yes</v>
      </c>
      <c r="D18" s="13">
        <f>LOOKUP(A18,Auswertung_Sequence!$A$6:$A$60,Auswertung_Sequence!$I$6:$I$60)</f>
        <v>5</v>
      </c>
      <c r="E18" s="171">
        <f>IF($C18="Yes",VLOOKUP($A18,Matrixfaktor_ISTD!A$4:DG$57,111,FALSE),VLOOKUP($A18,Matrixfaktor!A$4:AE$57,31,FALSE))</f>
        <v>4.3910798774530649E-2</v>
      </c>
      <c r="F18" s="92">
        <f t="shared" si="2"/>
        <v>113.86720669039899</v>
      </c>
      <c r="G18" s="92" t="e">
        <f>LOOKUP(A18,'Relative recovery'!$A$4:$A$7,'Relative recovery'!$Q$4:$Q$7)</f>
        <v>#N/A</v>
      </c>
      <c r="H18" s="92">
        <f>INDEX('raw Sample Amt'!$C$2:$DH$57,MATCH($A18,'raw Sample Amt'!$C$2:$C$57,0),MATCH(H$3,'raw Sample Amt'!$C$2:$DH$2,0))</f>
        <v>0</v>
      </c>
      <c r="I18" s="92">
        <f>INDEX('raw Sample Amt'!$C$2:$DH$57,MATCH($A18,'raw Sample Amt'!$C$2:$C$57,0),MATCH(I$3,'raw Sample Amt'!$C$2:$DH$2,0))</f>
        <v>0</v>
      </c>
      <c r="J18" s="92">
        <f>INDEX('raw Sample Amt'!$C$2:$DH$57,MATCH($A18,'raw Sample Amt'!$C$2:$C$57,0),MATCH(J$3,'raw Sample Amt'!$C$2:$DH$2,0))</f>
        <v>0</v>
      </c>
      <c r="K18" s="92">
        <f>INDEX('raw Sample Amt'!$C$2:$DH$57,MATCH($A18,'raw Sample Amt'!$C$2:$C$57,0),MATCH(K$3,'raw Sample Amt'!$C$2:$DH$2,0))</f>
        <v>0</v>
      </c>
      <c r="L18" s="92">
        <f>INDEX('raw Sample Amt'!$C$2:$DH$57,MATCH($A18,'raw Sample Amt'!$C$2:$C$57,0),MATCH(L$3,'raw Sample Amt'!$C$2:$DH$2,0))</f>
        <v>0</v>
      </c>
      <c r="M18" s="92">
        <f>INDEX('raw Sample Amt'!$C$2:$DH$57,MATCH($A18,'raw Sample Amt'!$C$2:$C$57,0),MATCH(M$3,'raw Sample Amt'!$C$2:$DH$2,0))</f>
        <v>5.5598999999999998</v>
      </c>
      <c r="N18" s="92">
        <f>INDEX('raw Sample Amt'!$C$2:$DH$57,MATCH($A18,'raw Sample Amt'!$C$2:$C$57,0),MATCH(N$3,'raw Sample Amt'!$C$2:$DH$2,0))</f>
        <v>10.1149</v>
      </c>
      <c r="O18" s="92">
        <f>INDEX('raw Sample Amt'!$C$2:$DH$57,MATCH($A18,'raw Sample Amt'!$C$2:$C$57,0),MATCH(O$3,'raw Sample Amt'!$C$2:$DH$2,0))</f>
        <v>19.052600000000002</v>
      </c>
      <c r="P18" s="92">
        <f>INDEX('raw Sample Amt'!$C$2:$DH$57,MATCH($A18,'raw Sample Amt'!$C$2:$C$57,0),MATCH(P$3,'raw Sample Amt'!$C$2:$DH$2,0))</f>
        <v>42.409700000000001</v>
      </c>
      <c r="Q18" s="92">
        <f>INDEX('raw Sample Amt'!$C$2:$DH$57,MATCH($A18,'raw Sample Amt'!$C$2:$C$57,0),MATCH(Q$3,'raw Sample Amt'!$C$2:$DH$2,0))</f>
        <v>93.541499999999999</v>
      </c>
      <c r="R18" s="92">
        <f>INDEX('raw Sample Amt'!$C$2:$DH$57,MATCH($A18,'raw Sample Amt'!$C$2:$C$57,0),MATCH(R$3,'raw Sample Amt'!$C$2:$DH$2,0))</f>
        <v>185.17240000000001</v>
      </c>
      <c r="S18" s="92">
        <f>INDEX('raw Sample Amt'!$C$2:$DH$57,MATCH($A18,'raw Sample Amt'!$C$2:$C$57,0),MATCH(S$3,'raw Sample Amt'!$C$2:$DH$2,0))</f>
        <v>542.81150000000002</v>
      </c>
      <c r="T18" s="92">
        <f>INDEX('raw Sample Amt'!$C$2:$DH$57,MATCH($A18,'raw Sample Amt'!$C$2:$C$57,0),MATCH(T$3,'raw Sample Amt'!$C$2:$DH$2,0))</f>
        <v>943.45939999999996</v>
      </c>
      <c r="U18" s="92">
        <f>INDEX('raw Sample Amt'!$C$2:$DH$57,MATCH($A18,'raw Sample Amt'!$C$2:$C$57,0),MATCH(U$3,'raw Sample Amt'!$C$2:$DH$2,0))</f>
        <v>4237.5024000000003</v>
      </c>
      <c r="V18" s="92">
        <f>INDEX('raw Sample Amt'!$C$2:$DH$57,MATCH($A18,'raw Sample Amt'!$C$2:$C$57,0),MATCH(V$3,'raw Sample Amt'!$C$2:$DH$2,0))</f>
        <v>5812.34</v>
      </c>
      <c r="W18" s="92">
        <f>INDEX('raw Sample Amt'!$C$2:$DH$57,MATCH($A18,'raw Sample Amt'!$C$2:$C$57,0),MATCH(W$3,'raw Sample Amt'!$C$2:$DH$2,0))</f>
        <v>0</v>
      </c>
      <c r="X18" s="92">
        <f>INDEX('raw Sample Amt'!$C$2:$DH$57,MATCH($A18,'raw Sample Amt'!$C$2:$C$57,0),MATCH(X$3,'raw Sample Amt'!$C$2:$DH$2,0))</f>
        <v>0</v>
      </c>
      <c r="Y18" s="92">
        <f>INDEX('raw Sample Amt'!$C$2:$DH$57,MATCH($A18,'raw Sample Amt'!$C$2:$C$57,0),MATCH(Y$3,'raw Sample Amt'!$C$2:$DH$2,0))</f>
        <v>0</v>
      </c>
      <c r="Z18" s="92">
        <f>INDEX('raw Sample Amt'!$C$2:$DH$57,MATCH($A18,'raw Sample Amt'!$C$2:$C$57,0),MATCH(Z$3,'raw Sample Amt'!$C$2:$DH$2,0))</f>
        <v>0</v>
      </c>
      <c r="AA18" s="92">
        <f>INDEX('raw Sample Amt'!$C$2:$DH$57,MATCH($A18,'raw Sample Amt'!$C$2:$C$57,0),MATCH(AA$3,'raw Sample Amt'!$C$2:$DH$2,0))</f>
        <v>10.466900000000001</v>
      </c>
      <c r="AB18" s="92">
        <f>INDEX('raw Sample Amt'!$C$2:$DH$57,MATCH($A18,'raw Sample Amt'!$C$2:$C$57,0),MATCH(AB$3,'raw Sample Amt'!$C$2:$DH$2,0))</f>
        <v>1.9978</v>
      </c>
      <c r="AC18" s="92">
        <f>INDEX('raw Sample Amt'!$C$2:$DH$57,MATCH($A18,'raw Sample Amt'!$C$2:$C$57,0),MATCH(AC$3,'raw Sample Amt'!$C$2:$DH$2,0))</f>
        <v>29.845099999999999</v>
      </c>
      <c r="AD18" s="92">
        <f>INDEX('raw Sample Amt'!$C$2:$DH$57,MATCH($A18,'raw Sample Amt'!$C$2:$C$57,0),MATCH(AD$3,'raw Sample Amt'!$C$2:$DH$2,0))</f>
        <v>1.0279</v>
      </c>
      <c r="AE18" s="92">
        <f>INDEX('raw Sample Amt'!$C$2:$DH$57,MATCH($A18,'raw Sample Amt'!$C$2:$C$57,0),MATCH(AE$3,'raw Sample Amt'!$C$2:$DH$2,0))</f>
        <v>93.916700000000006</v>
      </c>
      <c r="AF18" s="92">
        <f>INDEX('raw Sample Amt'!$C$2:$DH$57,MATCH($A18,'raw Sample Amt'!$C$2:$C$57,0),MATCH(AF$3,'raw Sample Amt'!$C$2:$DH$2,0))</f>
        <v>98.696600000000004</v>
      </c>
      <c r="AG18" s="92">
        <f>INDEX('raw Sample Amt'!$C$2:$DH$57,MATCH($A18,'raw Sample Amt'!$C$2:$C$57,0),MATCH(AG$3,'raw Sample Amt'!$C$2:$DH$2,0))</f>
        <v>72.883300000000006</v>
      </c>
      <c r="AH18" s="92">
        <f>INDEX('raw Sample Amt'!$C$2:$DH$57,MATCH($A18,'raw Sample Amt'!$C$2:$C$57,0),MATCH(AH$3,'raw Sample Amt'!$C$2:$DH$2,0))</f>
        <v>97.5869</v>
      </c>
      <c r="AI18" s="92">
        <f>INDEX('raw Sample Amt'!$C$2:$DH$57,MATCH($A18,'raw Sample Amt'!$C$2:$C$57,0),MATCH(AI$3,'raw Sample Amt'!$C$2:$DH$2,0))</f>
        <v>87.511399999999995</v>
      </c>
      <c r="AJ18" s="92">
        <f>INDEX('raw Sample Amt'!$C$2:$DH$57,MATCH($A18,'raw Sample Amt'!$C$2:$C$57,0),MATCH(AJ$3,'raw Sample Amt'!$C$2:$DH$2,0))</f>
        <v>73.635999999999996</v>
      </c>
      <c r="AK18" s="92">
        <f>INDEX('raw Sample Amt'!$C$2:$DH$57,MATCH($A18,'raw Sample Amt'!$C$2:$C$57,0),MATCH(AK$3,'raw Sample Amt'!$C$2:$DH$2,0))</f>
        <v>33.369900000000001</v>
      </c>
      <c r="AL18" s="92">
        <f>INDEX('raw Sample Amt'!$C$2:$DH$57,MATCH($A18,'raw Sample Amt'!$C$2:$C$57,0),MATCH(AL$3,'raw Sample Amt'!$C$2:$DH$2,0))</f>
        <v>183.4556</v>
      </c>
      <c r="AM18" s="92">
        <f>INDEX('raw Sample Amt'!$C$2:$DH$57,MATCH($A18,'raw Sample Amt'!$C$2:$C$57,0),MATCH(AM$3,'raw Sample Amt'!$C$2:$DH$2,0))</f>
        <v>95.083200000000005</v>
      </c>
      <c r="AN18" s="92">
        <f>INDEX('raw Sample Amt'!$C$2:$DH$57,MATCH($A18,'raw Sample Amt'!$C$2:$C$57,0),MATCH(AN$3,'raw Sample Amt'!$C$2:$DH$2,0))</f>
        <v>124.3575</v>
      </c>
      <c r="AO18" s="92">
        <f>INDEX('raw Sample Amt'!$C$2:$DH$57,MATCH($A18,'raw Sample Amt'!$C$2:$C$57,0),MATCH(AO$3,'raw Sample Amt'!$C$2:$DH$2,0))</f>
        <v>66.457499999999996</v>
      </c>
      <c r="AP18" s="92">
        <f>INDEX('raw Sample Amt'!$C$2:$DH$57,MATCH($A18,'raw Sample Amt'!$C$2:$C$57,0),MATCH(AP$3,'raw Sample Amt'!$C$2:$DH$2,0))</f>
        <v>111.2818</v>
      </c>
      <c r="AQ18" s="92">
        <f>INDEX('raw Sample Amt'!$C$2:$DH$57,MATCH($A18,'raw Sample Amt'!$C$2:$C$57,0),MATCH(AQ$3,'raw Sample Amt'!$C$2:$DH$2,0))</f>
        <v>101.3085</v>
      </c>
      <c r="AR18" s="92">
        <f>INDEX('raw Sample Amt'!$C$2:$DH$57,MATCH($A18,'raw Sample Amt'!$C$2:$C$57,0),MATCH(AR$3,'raw Sample Amt'!$C$2:$DH$2,0))</f>
        <v>101.45310000000001</v>
      </c>
      <c r="AS18" s="92">
        <f>INDEX('raw Sample Amt'!$C$2:$DH$57,MATCH($A18,'raw Sample Amt'!$C$2:$C$57,0),MATCH(AS$3,'raw Sample Amt'!$C$2:$DH$2,0))</f>
        <v>101.12949999999999</v>
      </c>
      <c r="AT18" s="92">
        <f>INDEX('raw Sample Amt'!$C$2:$DH$57,MATCH($A18,'raw Sample Amt'!$C$2:$C$57,0),MATCH(AT$3,'raw Sample Amt'!$C$2:$DH$2,0))</f>
        <v>86.779200000000003</v>
      </c>
      <c r="AU18" s="92">
        <f>INDEX('raw Sample Amt'!$C$2:$DH$57,MATCH($A18,'raw Sample Amt'!$C$2:$C$57,0),MATCH(AU$3,'raw Sample Amt'!$C$2:$DH$2,0))</f>
        <v>108.66379999999999</v>
      </c>
      <c r="AV18" s="92">
        <f>INDEX('raw Sample Amt'!$C$2:$DH$57,MATCH($A18,'raw Sample Amt'!$C$2:$C$57,0),MATCH(AV$3,'raw Sample Amt'!$C$2:$DH$2,0))</f>
        <v>109.0558</v>
      </c>
      <c r="AW18" s="92">
        <f>INDEX('raw Sample Amt'!$C$2:$DH$57,MATCH($A18,'raw Sample Amt'!$C$2:$C$57,0),MATCH(AW$3,'raw Sample Amt'!$C$2:$DH$2,0))</f>
        <v>96.693899999999999</v>
      </c>
      <c r="AX18" s="92">
        <f>INDEX('raw Sample Amt'!$C$2:$DH$57,MATCH($A18,'raw Sample Amt'!$C$2:$C$57,0),MATCH(AX$3,'raw Sample Amt'!$C$2:$DH$2,0))</f>
        <v>134.3475</v>
      </c>
      <c r="AY18" s="92">
        <f>INDEX('raw Sample Amt'!$C$2:$DH$57,MATCH($A18,'raw Sample Amt'!$C$2:$C$57,0),MATCH(AY$3,'raw Sample Amt'!$C$2:$DH$2,0))</f>
        <v>75.805099999999996</v>
      </c>
      <c r="AZ18" s="92">
        <f>INDEX('raw Sample Amt'!$C$2:$DH$57,MATCH($A18,'raw Sample Amt'!$C$2:$C$57,0),MATCH(AZ$3,'raw Sample Amt'!$C$2:$DH$2,0))</f>
        <v>68.748999999999995</v>
      </c>
      <c r="BA18" s="92">
        <f>INDEX('raw Sample Amt'!$C$2:$DH$57,MATCH($A18,'raw Sample Amt'!$C$2:$C$57,0),MATCH(BA$3,'raw Sample Amt'!$C$2:$DH$2,0))</f>
        <v>66.790300000000002</v>
      </c>
      <c r="BB18" s="92">
        <f>INDEX('raw Sample Amt'!$C$2:$DH$57,MATCH($A18,'raw Sample Amt'!$C$2:$C$57,0),MATCH(BB$3,'raw Sample Amt'!$C$2:$DH$2,0))</f>
        <v>51.523499999999999</v>
      </c>
      <c r="BC18" s="92">
        <f>INDEX('raw Sample Amt'!$C$2:$DH$57,MATCH($A18,'raw Sample Amt'!$C$2:$C$57,0),MATCH(BC$3,'raw Sample Amt'!$C$2:$DH$2,0))</f>
        <v>42.798200000000001</v>
      </c>
      <c r="BD18" s="92">
        <f>INDEX('raw Sample Amt'!$C$2:$DH$57,MATCH($A18,'raw Sample Amt'!$C$2:$C$57,0),MATCH(BD$3,'raw Sample Amt'!$C$2:$DH$2,0))</f>
        <v>0</v>
      </c>
      <c r="BE18" s="92">
        <f>INDEX('raw Sample Amt'!$C$2:$DH$57,MATCH($A18,'raw Sample Amt'!$C$2:$C$57,0),MATCH(BE$3,'raw Sample Amt'!$C$2:$DH$2,0))</f>
        <v>42.409700000000001</v>
      </c>
      <c r="BF18" s="92">
        <f>INDEX('raw Sample Amt'!$C$2:$DH$57,MATCH($A18,'raw Sample Amt'!$C$2:$C$57,0),MATCH(BF$3,'raw Sample Amt'!$C$2:$DH$2,0))</f>
        <v>0</v>
      </c>
      <c r="BG18" s="92">
        <f>INDEX('raw Sample Amt'!$C$2:$DH$57,MATCH($A18,'raw Sample Amt'!$C$2:$C$57,0),MATCH(BG$3,'raw Sample Amt'!$C$2:$DH$2,0))</f>
        <v>0</v>
      </c>
      <c r="BH18" s="92">
        <f>INDEX('raw Sample Amt'!$C$2:$DH$57,MATCH($A18,'raw Sample Amt'!$C$2:$C$57,0),MATCH(BH$3,'raw Sample Amt'!$C$2:$DH$2,0))</f>
        <v>0</v>
      </c>
      <c r="BI18" s="92">
        <f>INDEX('raw Sample Amt'!$C$2:$DH$57,MATCH($A18,'raw Sample Amt'!$C$2:$C$57,0),MATCH(BI$3,'raw Sample Amt'!$C$2:$DH$2,0))</f>
        <v>91048.276100000003</v>
      </c>
      <c r="BJ18" s="92">
        <f>INDEX('raw Sample Amt'!$C$2:$DH$57,MATCH($A18,'raw Sample Amt'!$C$2:$C$57,0),MATCH(BJ$3,'raw Sample Amt'!$C$2:$DH$2,0))</f>
        <v>35233.1993</v>
      </c>
      <c r="BK18" s="92">
        <f>INDEX('raw Sample Amt'!$C$2:$DH$57,MATCH($A18,'raw Sample Amt'!$C$2:$C$57,0),MATCH(BK$3,'raw Sample Amt'!$C$2:$DH$2,0))</f>
        <v>0</v>
      </c>
      <c r="BL18" s="92">
        <f>INDEX('raw Sample Amt'!$C$2:$DH$57,MATCH($A18,'raw Sample Amt'!$C$2:$C$57,0),MATCH(BL$3,'raw Sample Amt'!$C$2:$DH$2,0))</f>
        <v>0</v>
      </c>
      <c r="BM18" s="92">
        <f>INDEX('raw Sample Amt'!$C$2:$DH$57,MATCH($A18,'raw Sample Amt'!$C$2:$C$57,0),MATCH(BM$3,'raw Sample Amt'!$C$2:$DH$2,0))</f>
        <v>0</v>
      </c>
      <c r="BN18" s="92">
        <f>INDEX('raw Sample Amt'!$C$2:$DH$57,MATCH($A18,'raw Sample Amt'!$C$2:$C$57,0),MATCH(BN$3,'raw Sample Amt'!$C$2:$DH$2,0))</f>
        <v>0</v>
      </c>
      <c r="BO18" s="92">
        <f>INDEX('raw Sample Amt'!$C$2:$DH$57,MATCH($A18,'raw Sample Amt'!$C$2:$C$57,0),MATCH(BO$3,'raw Sample Amt'!$C$2:$DH$2,0))</f>
        <v>0</v>
      </c>
      <c r="BP18" s="92">
        <f>INDEX('raw Sample Amt'!$C$2:$DH$57,MATCH($A18,'raw Sample Amt'!$C$2:$C$57,0),MATCH(BP$3,'raw Sample Amt'!$C$2:$DH$2,0))</f>
        <v>0</v>
      </c>
      <c r="BQ18" s="92">
        <f>INDEX('raw Sample Amt'!$C$2:$DH$57,MATCH($A18,'raw Sample Amt'!$C$2:$C$57,0),MATCH(BQ$3,'raw Sample Amt'!$C$2:$DH$2,0))</f>
        <v>0</v>
      </c>
      <c r="BR18" s="92">
        <f>INDEX('raw Sample Amt'!$C$2:$DH$57,MATCH($A18,'raw Sample Amt'!$C$2:$C$57,0),MATCH(BR$3,'raw Sample Amt'!$C$2:$DH$2,0))</f>
        <v>0</v>
      </c>
      <c r="BS18" s="92">
        <f>INDEX('raw Sample Amt'!$C$2:$DH$57,MATCH($A18,'raw Sample Amt'!$C$2:$C$57,0),MATCH(BS$3,'raw Sample Amt'!$C$2:$DH$2,0))</f>
        <v>0</v>
      </c>
      <c r="BT18" s="92">
        <f>INDEX('raw Sample Amt'!$C$2:$DH$57,MATCH($A18,'raw Sample Amt'!$C$2:$C$57,0),MATCH(BT$3,'raw Sample Amt'!$C$2:$DH$2,0))</f>
        <v>0</v>
      </c>
      <c r="BU18" s="92">
        <f>INDEX('raw Sample Amt'!$C$2:$DH$57,MATCH($A18,'raw Sample Amt'!$C$2:$C$57,0),MATCH(BU$3,'raw Sample Amt'!$C$2:$DH$2,0))</f>
        <v>0</v>
      </c>
      <c r="BV18" s="92">
        <f>INDEX('raw Sample Amt'!$C$2:$DH$57,MATCH($A18,'raw Sample Amt'!$C$2:$C$57,0),MATCH(BV$3,'raw Sample Amt'!$C$2:$DH$2,0))</f>
        <v>0</v>
      </c>
      <c r="BW18" s="92">
        <f>INDEX('raw Sample Amt'!$C$2:$DH$57,MATCH($A18,'raw Sample Amt'!$C$2:$C$57,0),MATCH(BW$3,'raw Sample Amt'!$C$2:$DH$2,0))</f>
        <v>0</v>
      </c>
      <c r="BX18" s="92">
        <f>INDEX('raw Sample Amt'!$C$2:$DH$57,MATCH($A18,'raw Sample Amt'!$C$2:$C$57,0),MATCH(BX$3,'raw Sample Amt'!$C$2:$DH$2,0))</f>
        <v>0</v>
      </c>
      <c r="BY18" s="92">
        <f>INDEX('raw Sample Amt'!$C$2:$DH$57,MATCH($A18,'raw Sample Amt'!$C$2:$C$57,0),MATCH(BY$3,'raw Sample Amt'!$C$2:$DH$2,0))</f>
        <v>0</v>
      </c>
      <c r="BZ18" s="92">
        <f>INDEX('raw Sample Amt'!$C$2:$DH$57,MATCH($A18,'raw Sample Amt'!$C$2:$C$57,0),MATCH(BZ$3,'raw Sample Amt'!$C$2:$DH$2,0))</f>
        <v>0</v>
      </c>
      <c r="CA18" s="92">
        <f>INDEX('raw Sample Amt'!$C$2:$DH$57,MATCH($A18,'raw Sample Amt'!$C$2:$C$57,0),MATCH(CA$3,'raw Sample Amt'!$C$2:$DH$2,0))</f>
        <v>0</v>
      </c>
      <c r="CB18" s="92">
        <f>INDEX('raw Sample Amt'!$C$2:$DH$57,MATCH($A18,'raw Sample Amt'!$C$2:$C$57,0),MATCH(CB$3,'raw Sample Amt'!$C$2:$DH$2,0))</f>
        <v>0</v>
      </c>
      <c r="CC18" s="92">
        <f>INDEX('raw Sample Amt'!$C$2:$DH$57,MATCH($A18,'raw Sample Amt'!$C$2:$C$57,0),MATCH(CC$3,'raw Sample Amt'!$C$2:$DH$2,0))</f>
        <v>0</v>
      </c>
      <c r="CD18" s="92">
        <f>INDEX('raw Sample Amt'!$C$2:$DH$57,MATCH($A18,'raw Sample Amt'!$C$2:$C$57,0),MATCH(CD$3,'raw Sample Amt'!$C$2:$DH$2,0))</f>
        <v>0</v>
      </c>
      <c r="CE18" s="92">
        <f>INDEX('raw Sample Amt'!$C$2:$DH$57,MATCH($A18,'raw Sample Amt'!$C$2:$C$57,0),MATCH(CE$3,'raw Sample Amt'!$C$2:$DH$2,0))</f>
        <v>0</v>
      </c>
      <c r="CF18" s="92">
        <f>INDEX('raw Sample Amt'!$C$2:$DH$57,MATCH($A18,'raw Sample Amt'!$C$2:$C$57,0),MATCH(CF$3,'raw Sample Amt'!$C$2:$DH$2,0))</f>
        <v>42.409700000000001</v>
      </c>
      <c r="CG18" s="92">
        <f>INDEX('raw Sample Amt'!$C$2:$DH$57,MATCH($A18,'raw Sample Amt'!$C$2:$C$57,0),MATCH(CG$3,'raw Sample Amt'!$C$2:$DH$2,0))</f>
        <v>0</v>
      </c>
      <c r="CH18" s="92">
        <f>INDEX('raw Sample Amt'!$C$2:$DH$57,MATCH($A18,'raw Sample Amt'!$C$2:$C$57,0),MATCH(CH$3,'raw Sample Amt'!$C$2:$DH$2,0))</f>
        <v>0</v>
      </c>
      <c r="CI18" s="92">
        <f>INDEX('raw Sample Amt'!$C$2:$DH$57,MATCH($A18,'raw Sample Amt'!$C$2:$C$57,0),MATCH(CI$3,'raw Sample Amt'!$C$2:$DH$2,0))</f>
        <v>0</v>
      </c>
      <c r="CJ18" s="92">
        <f>INDEX('raw Sample Amt'!$C$2:$DH$57,MATCH($A18,'raw Sample Amt'!$C$2:$C$57,0),MATCH(CJ$3,'raw Sample Amt'!$C$2:$DH$2,0))</f>
        <v>179.62219999999999</v>
      </c>
      <c r="CK18" s="92">
        <f>INDEX('raw Sample Amt'!$C$2:$DH$57,MATCH($A18,'raw Sample Amt'!$C$2:$C$57,0),MATCH(CK$3,'raw Sample Amt'!$C$2:$DH$2,0))</f>
        <v>2397.0846999999999</v>
      </c>
      <c r="CL18" s="92">
        <f>INDEX('raw Sample Amt'!$C$2:$DH$57,MATCH($A18,'raw Sample Amt'!$C$2:$C$57,0),MATCH(CL$3,'raw Sample Amt'!$C$2:$DH$2,0))</f>
        <v>19280.003199999999</v>
      </c>
      <c r="CM18" s="92">
        <f>INDEX('raw Sample Amt'!$C$2:$DH$57,MATCH($A18,'raw Sample Amt'!$C$2:$C$57,0),MATCH(CM$3,'raw Sample Amt'!$C$2:$DH$2,0))</f>
        <v>17970.010200000001</v>
      </c>
      <c r="CN18" s="92">
        <f>INDEX('raw Sample Amt'!$C$2:$DH$57,MATCH($A18,'raw Sample Amt'!$C$2:$C$57,0),MATCH(CN$3,'raw Sample Amt'!$C$2:$DH$2,0))</f>
        <v>0</v>
      </c>
      <c r="CO18" s="92">
        <f>INDEX('raw Sample Amt'!$C$2:$DH$57,MATCH($A18,'raw Sample Amt'!$C$2:$C$57,0),MATCH(CO$3,'raw Sample Amt'!$C$2:$DH$2,0))</f>
        <v>0</v>
      </c>
      <c r="CP18" s="92">
        <f>INDEX('raw Sample Amt'!$C$2:$DH$57,MATCH($A18,'raw Sample Amt'!$C$2:$C$57,0),MATCH(CP$3,'raw Sample Amt'!$C$2:$DH$2,0))</f>
        <v>0</v>
      </c>
      <c r="CQ18" s="92">
        <f>INDEX('raw Sample Amt'!$C$2:$DH$57,MATCH($A18,'raw Sample Amt'!$C$2:$C$57,0),MATCH(CQ$3,'raw Sample Amt'!$C$2:$DH$2,0))</f>
        <v>0</v>
      </c>
      <c r="CR18" s="92">
        <f>INDEX('raw Sample Amt'!$C$2:$DH$57,MATCH($A18,'raw Sample Amt'!$C$2:$C$57,0),MATCH(CR$3,'raw Sample Amt'!$C$2:$DH$2,0))</f>
        <v>147.56309999999999</v>
      </c>
      <c r="CS18" s="92">
        <f>INDEX('raw Sample Amt'!$C$2:$DH$57,MATCH($A18,'raw Sample Amt'!$C$2:$C$57,0),MATCH(CS$3,'raw Sample Amt'!$C$2:$DH$2,0))</f>
        <v>876.22190000000001</v>
      </c>
      <c r="CT18" s="92">
        <f>INDEX('raw Sample Amt'!$C$2:$DH$57,MATCH($A18,'raw Sample Amt'!$C$2:$C$57,0),MATCH(CT$3,'raw Sample Amt'!$C$2:$DH$2,0))</f>
        <v>3890.9810000000002</v>
      </c>
      <c r="CU18" s="92">
        <f>INDEX('raw Sample Amt'!$C$2:$DH$57,MATCH($A18,'raw Sample Amt'!$C$2:$C$57,0),MATCH(CU$3,'raw Sample Amt'!$C$2:$DH$2,0))</f>
        <v>39531.9931</v>
      </c>
      <c r="CV18" s="92">
        <f>INDEX('raw Sample Amt'!$C$2:$DH$57,MATCH($A18,'raw Sample Amt'!$C$2:$C$57,0),MATCH(CV$3,'raw Sample Amt'!$C$2:$DH$2,0))</f>
        <v>0</v>
      </c>
      <c r="CW18" s="92">
        <f>INDEX('raw Sample Amt'!$C$2:$DH$57,MATCH($A18,'raw Sample Amt'!$C$2:$C$57,0),MATCH(CW$3,'raw Sample Amt'!$C$2:$DH$2,0))</f>
        <v>0</v>
      </c>
      <c r="CX18" s="92">
        <f>INDEX('raw Sample Amt'!$C$2:$DH$57,MATCH($A18,'raw Sample Amt'!$C$2:$C$57,0),MATCH(CX$3,'raw Sample Amt'!$C$2:$DH$2,0))</f>
        <v>0</v>
      </c>
      <c r="CY18" s="92">
        <f>INDEX('raw Sample Amt'!$C$2:$DH$57,MATCH($A18,'raw Sample Amt'!$C$2:$C$57,0),MATCH(CY$3,'raw Sample Amt'!$C$2:$DH$2,0))</f>
        <v>0</v>
      </c>
      <c r="CZ18" s="92">
        <f>INDEX('raw Sample Amt'!$C$2:$DH$57,MATCH($A18,'raw Sample Amt'!$C$2:$C$57,0),MATCH(CZ$3,'raw Sample Amt'!$C$2:$DH$2,0))</f>
        <v>0</v>
      </c>
      <c r="DA18" s="92">
        <f>INDEX('raw Sample Amt'!$C$2:$DH$57,MATCH($A18,'raw Sample Amt'!$C$2:$C$57,0),MATCH(DA$3,'raw Sample Amt'!$C$2:$DH$2,0))</f>
        <v>0</v>
      </c>
      <c r="DB18" s="92">
        <f>INDEX('raw Sample Amt'!$C$2:$DH$57,MATCH($A18,'raw Sample Amt'!$C$2:$C$57,0),MATCH(DB$3,'raw Sample Amt'!$C$2:$DH$2,0))</f>
        <v>5.5598999999999998</v>
      </c>
      <c r="DC18" s="92">
        <f>INDEX('raw Sample Amt'!$C$2:$DH$57,MATCH($A18,'raw Sample Amt'!$C$2:$C$57,0),MATCH(DC$3,'raw Sample Amt'!$C$2:$DH$2,0))</f>
        <v>10.1149</v>
      </c>
      <c r="DD18" s="92">
        <f>INDEX('raw Sample Amt'!$C$2:$DH$57,MATCH($A18,'raw Sample Amt'!$C$2:$C$57,0),MATCH(DD$3,'raw Sample Amt'!$C$2:$DH$2,0))</f>
        <v>19.052600000000002</v>
      </c>
      <c r="DE18" s="92">
        <f>INDEX('raw Sample Amt'!$C$2:$DH$57,MATCH($A18,'raw Sample Amt'!$C$2:$C$57,0),MATCH(DE$3,'raw Sample Amt'!$C$2:$DH$2,0))</f>
        <v>42.409700000000001</v>
      </c>
      <c r="DF18" s="92">
        <f>INDEX('raw Sample Amt'!$C$2:$DH$57,MATCH($A18,'raw Sample Amt'!$C$2:$C$57,0),MATCH(DF$3,'raw Sample Amt'!$C$2:$DH$2,0))</f>
        <v>93.541499999999999</v>
      </c>
      <c r="DG18" s="92">
        <f>INDEX('raw Sample Amt'!$C$2:$DH$57,MATCH($A18,'raw Sample Amt'!$C$2:$C$57,0),MATCH(DG$3,'raw Sample Amt'!$C$2:$DH$2,0))</f>
        <v>185.17240000000001</v>
      </c>
      <c r="DH18" s="92">
        <f>INDEX('raw Sample Amt'!$C$2:$DH$57,MATCH($A18,'raw Sample Amt'!$C$2:$C$57,0),MATCH(DH$3,'raw Sample Amt'!$C$2:$DH$2,0))</f>
        <v>542.81150000000002</v>
      </c>
      <c r="DI18" s="92">
        <f>INDEX('raw Sample Amt'!$C$2:$DH$57,MATCH($A18,'raw Sample Amt'!$C$2:$C$57,0),MATCH(DI$3,'raw Sample Amt'!$C$2:$DH$2,0))</f>
        <v>943.45939999999996</v>
      </c>
      <c r="DJ18" s="92">
        <f>INDEX('raw Sample Amt'!$C$2:$DH$57,MATCH($A18,'raw Sample Amt'!$C$2:$C$57,0),MATCH(DJ$3,'raw Sample Amt'!$C$2:$DH$2,0))</f>
        <v>4237.5024000000003</v>
      </c>
      <c r="DK18" s="92">
        <f>INDEX('raw Sample Amt'!$C$2:$DH$57,MATCH($A18,'raw Sample Amt'!$C$2:$C$57,0),MATCH(DK$3,'raw Sample Amt'!$C$2:$DH$2,0))</f>
        <v>5812.34</v>
      </c>
      <c r="DL18" s="176">
        <v>114</v>
      </c>
      <c r="DM18" s="98" t="s">
        <v>262</v>
      </c>
      <c r="DN18" s="96" t="str">
        <f t="shared" si="3"/>
        <v>&lt; LOQ</v>
      </c>
      <c r="DO18" s="96" t="str">
        <f t="shared" si="5"/>
        <v>&lt; LOQ</v>
      </c>
      <c r="DP18" s="96" t="str">
        <f t="shared" si="6"/>
        <v>&lt; LOQ</v>
      </c>
      <c r="DQ18" s="96" t="str">
        <f t="shared" si="7"/>
        <v>&lt; LOQ</v>
      </c>
      <c r="DR18" s="96" t="str">
        <f t="shared" si="8"/>
        <v>&lt; LOQ</v>
      </c>
      <c r="DS18" s="96" t="str">
        <f t="shared" si="9"/>
        <v>&lt; LOQ</v>
      </c>
      <c r="DT18" s="96" t="str">
        <f t="shared" si="10"/>
        <v>&lt; LOQ</v>
      </c>
      <c r="DU18" s="96" t="str">
        <f t="shared" si="11"/>
        <v>&lt; LOQ</v>
      </c>
      <c r="DV18" s="96" t="str">
        <f t="shared" si="12"/>
        <v>&lt; LOQ</v>
      </c>
      <c r="DW18" s="96" t="str">
        <f t="shared" si="13"/>
        <v>&lt; LOQ</v>
      </c>
      <c r="DX18" s="96">
        <f t="shared" si="14"/>
        <v>185.17240000000001</v>
      </c>
      <c r="DY18" s="96">
        <f t="shared" si="15"/>
        <v>542.81150000000002</v>
      </c>
      <c r="DZ18" s="96">
        <f t="shared" si="16"/>
        <v>943.45939999999996</v>
      </c>
      <c r="EA18" s="96">
        <f t="shared" si="17"/>
        <v>4237.5024000000003</v>
      </c>
      <c r="EB18" s="96">
        <f t="shared" si="18"/>
        <v>5812.34</v>
      </c>
      <c r="EC18" s="96" t="str">
        <f t="shared" si="19"/>
        <v>&lt; LOQ</v>
      </c>
      <c r="ED18" s="96" t="str">
        <f t="shared" si="20"/>
        <v>&lt; LOQ</v>
      </c>
      <c r="EE18" s="96" t="str">
        <f t="shared" si="21"/>
        <v>&lt; LOQ</v>
      </c>
      <c r="EF18" s="96" t="str">
        <f t="shared" si="22"/>
        <v>&lt; LOQ</v>
      </c>
      <c r="EG18" s="96" t="str">
        <f t="shared" si="23"/>
        <v>&lt; LOQ</v>
      </c>
      <c r="EH18" s="96" t="str">
        <f t="shared" si="24"/>
        <v>&lt; LOQ</v>
      </c>
      <c r="EI18" s="96" t="str">
        <f t="shared" si="25"/>
        <v>&lt; LOQ</v>
      </c>
      <c r="EJ18" s="96" t="str">
        <f t="shared" si="26"/>
        <v>&lt; LOQ</v>
      </c>
      <c r="EK18" s="96" t="str">
        <f t="shared" si="27"/>
        <v>&lt; LOQ</v>
      </c>
      <c r="EL18" s="96" t="str">
        <f t="shared" si="28"/>
        <v>&lt; LOQ</v>
      </c>
      <c r="EM18" s="96" t="str">
        <f t="shared" si="29"/>
        <v>&lt; LOQ</v>
      </c>
      <c r="EN18" s="96" t="str">
        <f t="shared" si="30"/>
        <v>&lt; LOQ</v>
      </c>
      <c r="EO18" s="96" t="str">
        <f t="shared" si="31"/>
        <v>&lt; LOQ</v>
      </c>
      <c r="EP18" s="96" t="str">
        <f t="shared" si="32"/>
        <v>&lt; LOQ</v>
      </c>
      <c r="EQ18" s="96" t="str">
        <f t="shared" si="33"/>
        <v>&lt; LOQ</v>
      </c>
      <c r="ER18" s="96">
        <f t="shared" si="34"/>
        <v>183.4556</v>
      </c>
      <c r="ES18" s="96" t="str">
        <f t="shared" si="35"/>
        <v>&lt; LOQ</v>
      </c>
      <c r="ET18" s="96">
        <f t="shared" si="36"/>
        <v>124.3575</v>
      </c>
      <c r="EU18" s="96" t="str">
        <f t="shared" si="37"/>
        <v>&lt; LOQ</v>
      </c>
      <c r="EV18" s="96" t="str">
        <f t="shared" si="38"/>
        <v>&lt; LOQ</v>
      </c>
      <c r="EW18" s="96" t="str">
        <f t="shared" si="39"/>
        <v>&lt; LOQ</v>
      </c>
      <c r="EX18" s="96" t="str">
        <f t="shared" si="40"/>
        <v>&lt; LOQ</v>
      </c>
      <c r="EY18" s="96" t="str">
        <f t="shared" si="41"/>
        <v>&lt; LOQ</v>
      </c>
      <c r="EZ18" s="96" t="str">
        <f t="shared" si="42"/>
        <v>&lt; LOQ</v>
      </c>
      <c r="FA18" s="96" t="str">
        <f t="shared" si="43"/>
        <v>&lt; LOQ</v>
      </c>
      <c r="FB18" s="96" t="str">
        <f t="shared" si="44"/>
        <v>&lt; LOQ</v>
      </c>
      <c r="FC18" s="96" t="str">
        <f t="shared" si="45"/>
        <v>&lt; LOQ</v>
      </c>
      <c r="FD18" s="96">
        <f t="shared" si="46"/>
        <v>134.3475</v>
      </c>
      <c r="FE18" s="96" t="str">
        <f t="shared" si="47"/>
        <v>&lt; LOQ</v>
      </c>
      <c r="FF18" s="96" t="str">
        <f t="shared" si="48"/>
        <v>&lt; LOQ</v>
      </c>
      <c r="FG18" s="96" t="str">
        <f t="shared" si="49"/>
        <v>&lt; LOQ</v>
      </c>
      <c r="FH18" s="96" t="str">
        <f t="shared" si="50"/>
        <v>&lt; LOQ</v>
      </c>
      <c r="FI18" s="96" t="str">
        <f t="shared" si="51"/>
        <v>&lt; LOQ</v>
      </c>
      <c r="FJ18" s="96" t="str">
        <f t="shared" si="52"/>
        <v>&lt; LOQ</v>
      </c>
      <c r="FK18" s="96" t="str">
        <f t="shared" si="53"/>
        <v>&lt; LOQ</v>
      </c>
      <c r="FL18" s="96" t="str">
        <f t="shared" si="54"/>
        <v>&lt; LOQ</v>
      </c>
      <c r="FM18" s="96" t="str">
        <f t="shared" si="55"/>
        <v>&lt; LOQ</v>
      </c>
      <c r="FN18" s="96" t="str">
        <f t="shared" si="56"/>
        <v>&lt; LOQ</v>
      </c>
      <c r="FO18" s="96">
        <f t="shared" si="57"/>
        <v>91048.276100000003</v>
      </c>
      <c r="FP18" s="96">
        <f t="shared" si="58"/>
        <v>35233.1993</v>
      </c>
      <c r="FQ18" s="96" t="str">
        <f t="shared" si="59"/>
        <v>&lt; LOQ</v>
      </c>
      <c r="FR18" s="96" t="str">
        <f t="shared" si="60"/>
        <v>&lt; LOQ</v>
      </c>
      <c r="FS18" s="96" t="str">
        <f t="shared" si="61"/>
        <v>&lt; LOQ</v>
      </c>
      <c r="FT18" s="96" t="str">
        <f t="shared" si="62"/>
        <v>&lt; LOQ</v>
      </c>
      <c r="FU18" s="96" t="str">
        <f t="shared" si="63"/>
        <v>&lt; LOQ</v>
      </c>
      <c r="FV18" s="96" t="str">
        <f t="shared" si="64"/>
        <v>&lt; LOQ</v>
      </c>
      <c r="FW18" s="96" t="str">
        <f t="shared" si="65"/>
        <v>&lt; LOQ</v>
      </c>
      <c r="FX18" s="96" t="str">
        <f t="shared" si="66"/>
        <v>&lt; LOQ</v>
      </c>
      <c r="FY18" s="96" t="str">
        <f t="shared" si="67"/>
        <v>&lt; LOQ</v>
      </c>
      <c r="FZ18" s="96" t="str">
        <f t="shared" si="4"/>
        <v>&lt; LOQ</v>
      </c>
      <c r="GA18" s="96" t="str">
        <f t="shared" si="71"/>
        <v>&lt; LOQ</v>
      </c>
      <c r="GB18" s="96" t="str">
        <f t="shared" si="72"/>
        <v>&lt; LOQ</v>
      </c>
      <c r="GC18" s="96" t="str">
        <f t="shared" si="73"/>
        <v>&lt; LOQ</v>
      </c>
      <c r="GD18" s="96" t="str">
        <f t="shared" si="74"/>
        <v>&lt; LOQ</v>
      </c>
      <c r="GE18" s="96" t="str">
        <f t="shared" si="75"/>
        <v>&lt; LOQ</v>
      </c>
      <c r="GF18" s="96" t="str">
        <f t="shared" si="76"/>
        <v>&lt; LOQ</v>
      </c>
      <c r="GG18" s="96" t="str">
        <f t="shared" si="77"/>
        <v>&lt; LOQ</v>
      </c>
      <c r="GH18" s="96" t="str">
        <f t="shared" si="78"/>
        <v>&lt; LOQ</v>
      </c>
      <c r="GI18" s="96" t="str">
        <f t="shared" si="79"/>
        <v>&lt; LOQ</v>
      </c>
      <c r="GJ18" s="96" t="str">
        <f t="shared" si="80"/>
        <v>&lt; LOQ</v>
      </c>
      <c r="GK18" s="96" t="str">
        <f t="shared" si="81"/>
        <v>&lt; LOQ</v>
      </c>
      <c r="GL18" s="96" t="str">
        <f t="shared" si="82"/>
        <v>&lt; LOQ</v>
      </c>
      <c r="GM18" s="96" t="str">
        <f t="shared" si="83"/>
        <v>&lt; LOQ</v>
      </c>
      <c r="GN18" s="96" t="str">
        <f t="shared" si="84"/>
        <v>&lt; LOQ</v>
      </c>
      <c r="GO18" s="96" t="str">
        <f t="shared" si="85"/>
        <v>&lt; LOQ</v>
      </c>
      <c r="GP18" s="96">
        <f t="shared" si="86"/>
        <v>179.62219999999999</v>
      </c>
      <c r="GQ18" s="96">
        <f t="shared" si="87"/>
        <v>2397.0846999999999</v>
      </c>
      <c r="GR18" s="96">
        <f t="shared" si="88"/>
        <v>19280.003199999999</v>
      </c>
      <c r="GS18" s="96">
        <f t="shared" si="89"/>
        <v>17970.010200000001</v>
      </c>
      <c r="GT18" s="96" t="str">
        <f t="shared" si="90"/>
        <v>&lt; LOQ</v>
      </c>
      <c r="GU18" s="96" t="str">
        <f t="shared" si="91"/>
        <v>&lt; LOQ</v>
      </c>
      <c r="GV18" s="96" t="str">
        <f t="shared" si="92"/>
        <v>&lt; LOQ</v>
      </c>
      <c r="GW18" s="96" t="str">
        <f t="shared" si="93"/>
        <v>&lt; LOQ</v>
      </c>
      <c r="GX18" s="96">
        <f t="shared" si="94"/>
        <v>147.56309999999999</v>
      </c>
      <c r="GY18" s="96">
        <f t="shared" si="95"/>
        <v>876.22190000000001</v>
      </c>
      <c r="GZ18" s="96">
        <f t="shared" si="96"/>
        <v>3890.9810000000002</v>
      </c>
      <c r="HA18" s="96">
        <f t="shared" si="97"/>
        <v>39531.9931</v>
      </c>
      <c r="HB18" s="96" t="str">
        <f t="shared" si="98"/>
        <v>&lt; LOQ</v>
      </c>
      <c r="HC18" s="96" t="str">
        <f t="shared" si="99"/>
        <v>&lt; LOQ</v>
      </c>
      <c r="HD18" s="96" t="str">
        <f t="shared" si="100"/>
        <v>&lt; LOQ</v>
      </c>
      <c r="HE18" s="96" t="str">
        <f t="shared" si="101"/>
        <v>&lt; LOQ</v>
      </c>
      <c r="HF18" s="96" t="str">
        <f t="shared" si="102"/>
        <v>&lt; LOQ</v>
      </c>
      <c r="HG18" s="96" t="str">
        <f t="shared" si="103"/>
        <v>&lt; LOQ</v>
      </c>
      <c r="HH18" s="96" t="str">
        <f t="shared" si="104"/>
        <v>&lt; LOQ</v>
      </c>
      <c r="HI18" s="96" t="str">
        <f t="shared" si="105"/>
        <v>&lt; LOQ</v>
      </c>
      <c r="HJ18" s="96" t="str">
        <f t="shared" si="106"/>
        <v>&lt; LOQ</v>
      </c>
      <c r="HK18" s="96" t="str">
        <f t="shared" si="107"/>
        <v>&lt; LOQ</v>
      </c>
      <c r="HL18" s="96" t="str">
        <f t="shared" si="108"/>
        <v>&lt; LOQ</v>
      </c>
      <c r="HM18" s="96">
        <f t="shared" si="109"/>
        <v>185.17240000000001</v>
      </c>
      <c r="HN18" s="96">
        <f t="shared" si="110"/>
        <v>542.81150000000002</v>
      </c>
      <c r="HO18" s="96">
        <f t="shared" si="68"/>
        <v>943.45939999999996</v>
      </c>
      <c r="HP18" s="96">
        <f t="shared" si="69"/>
        <v>4237.5024000000003</v>
      </c>
      <c r="HQ18" s="96">
        <f t="shared" si="70"/>
        <v>5812.34</v>
      </c>
    </row>
    <row r="19" spans="1:225" ht="15" x14ac:dyDescent="0.25">
      <c r="A19" s="103" t="s">
        <v>19</v>
      </c>
      <c r="C19" s="13" t="str">
        <f>LOOKUP(A19,Auswertung_Sequence!$A$6:$A$60,Auswertung_Sequence!$E$6:$E$60)</f>
        <v>Yes</v>
      </c>
      <c r="D19" s="13">
        <f>LOOKUP(A19,Auswertung_Sequence!$A$6:$A$60,Auswertung_Sequence!$I$6:$I$60)</f>
        <v>10</v>
      </c>
      <c r="E19" s="171">
        <f>IF($C19="Yes",VLOOKUP($A19,Matrixfaktor_ISTD!A$4:DG$57,111,FALSE),VLOOKUP($A19,Matrixfaktor!A$4:AE$57,31,FALSE))</f>
        <v>3.5272805979581885E-2</v>
      </c>
      <c r="F19" s="92">
        <f t="shared" si="2"/>
        <v>283.50452203288359</v>
      </c>
      <c r="G19" s="92" t="e">
        <f>LOOKUP(A19,'Relative recovery'!$A$4:$A$7,'Relative recovery'!$Q$4:$Q$7)</f>
        <v>#N/A</v>
      </c>
      <c r="H19" s="92">
        <f>INDEX('raw Sample Amt'!$C$2:$DH$57,MATCH($A19,'raw Sample Amt'!$C$2:$C$57,0),MATCH(H$3,'raw Sample Amt'!$C$2:$DH$2,0))</f>
        <v>0</v>
      </c>
      <c r="I19" s="92">
        <f>INDEX('raw Sample Amt'!$C$2:$DH$57,MATCH($A19,'raw Sample Amt'!$C$2:$C$57,0),MATCH(I$3,'raw Sample Amt'!$C$2:$DH$2,0))</f>
        <v>0</v>
      </c>
      <c r="J19" s="92">
        <f>INDEX('raw Sample Amt'!$C$2:$DH$57,MATCH($A19,'raw Sample Amt'!$C$2:$C$57,0),MATCH(J$3,'raw Sample Amt'!$C$2:$DH$2,0))</f>
        <v>1.6841999999999999</v>
      </c>
      <c r="K19" s="92">
        <f>INDEX('raw Sample Amt'!$C$2:$DH$57,MATCH($A19,'raw Sample Amt'!$C$2:$C$57,0),MATCH(K$3,'raw Sample Amt'!$C$2:$DH$2,0))</f>
        <v>8.5599999999999996E-2</v>
      </c>
      <c r="L19" s="92">
        <f>INDEX('raw Sample Amt'!$C$2:$DH$57,MATCH($A19,'raw Sample Amt'!$C$2:$C$57,0),MATCH(L$3,'raw Sample Amt'!$C$2:$DH$2,0))</f>
        <v>0.20830000000000001</v>
      </c>
      <c r="M19" s="92">
        <f>INDEX('raw Sample Amt'!$C$2:$DH$57,MATCH($A19,'raw Sample Amt'!$C$2:$C$57,0),MATCH(M$3,'raw Sample Amt'!$C$2:$DH$2,0))</f>
        <v>5.4295</v>
      </c>
      <c r="N19" s="92">
        <f>INDEX('raw Sample Amt'!$C$2:$DH$57,MATCH($A19,'raw Sample Amt'!$C$2:$C$57,0),MATCH(N$3,'raw Sample Amt'!$C$2:$DH$2,0))</f>
        <v>10.860900000000001</v>
      </c>
      <c r="O19" s="92">
        <f>INDEX('raw Sample Amt'!$C$2:$DH$57,MATCH($A19,'raw Sample Amt'!$C$2:$C$57,0),MATCH(O$3,'raw Sample Amt'!$C$2:$DH$2,0))</f>
        <v>19.6464</v>
      </c>
      <c r="P19" s="92">
        <f>INDEX('raw Sample Amt'!$C$2:$DH$57,MATCH($A19,'raw Sample Amt'!$C$2:$C$57,0),MATCH(P$3,'raw Sample Amt'!$C$2:$DH$2,0))</f>
        <v>45.431800000000003</v>
      </c>
      <c r="Q19" s="92">
        <f>INDEX('raw Sample Amt'!$C$2:$DH$57,MATCH($A19,'raw Sample Amt'!$C$2:$C$57,0),MATCH(Q$3,'raw Sample Amt'!$C$2:$DH$2,0))</f>
        <v>90.494500000000002</v>
      </c>
      <c r="R19" s="92">
        <f>INDEX('raw Sample Amt'!$C$2:$DH$57,MATCH($A19,'raw Sample Amt'!$C$2:$C$57,0),MATCH(R$3,'raw Sample Amt'!$C$2:$DH$2,0))</f>
        <v>177.6645</v>
      </c>
      <c r="S19" s="92">
        <f>INDEX('raw Sample Amt'!$C$2:$DH$57,MATCH($A19,'raw Sample Amt'!$C$2:$C$57,0),MATCH(S$3,'raw Sample Amt'!$C$2:$DH$2,0))</f>
        <v>529.8066</v>
      </c>
      <c r="T19" s="92">
        <f>INDEX('raw Sample Amt'!$C$2:$DH$57,MATCH($A19,'raw Sample Amt'!$C$2:$C$57,0),MATCH(T$3,'raw Sample Amt'!$C$2:$DH$2,0))</f>
        <v>949.64380000000006</v>
      </c>
      <c r="U19" s="92">
        <f>INDEX('raw Sample Amt'!$C$2:$DH$57,MATCH($A19,'raw Sample Amt'!$C$2:$C$57,0),MATCH(U$3,'raw Sample Amt'!$C$2:$DH$2,0))</f>
        <v>4972.9952000000003</v>
      </c>
      <c r="V19" s="92">
        <f>INDEX('raw Sample Amt'!$C$2:$DH$57,MATCH($A19,'raw Sample Amt'!$C$2:$C$57,0),MATCH(V$3,'raw Sample Amt'!$C$2:$DH$2,0))</f>
        <v>7122.3123999999998</v>
      </c>
      <c r="W19" s="92">
        <f>INDEX('raw Sample Amt'!$C$2:$DH$57,MATCH($A19,'raw Sample Amt'!$C$2:$C$57,0),MATCH(W$3,'raw Sample Amt'!$C$2:$DH$2,0))</f>
        <v>0</v>
      </c>
      <c r="X19" s="92">
        <f>INDEX('raw Sample Amt'!$C$2:$DH$57,MATCH($A19,'raw Sample Amt'!$C$2:$C$57,0),MATCH(X$3,'raw Sample Amt'!$C$2:$DH$2,0))</f>
        <v>0</v>
      </c>
      <c r="Y19" s="92">
        <f>INDEX('raw Sample Amt'!$C$2:$DH$57,MATCH($A19,'raw Sample Amt'!$C$2:$C$57,0),MATCH(Y$3,'raw Sample Amt'!$C$2:$DH$2,0))</f>
        <v>0</v>
      </c>
      <c r="Z19" s="92">
        <f>INDEX('raw Sample Amt'!$C$2:$DH$57,MATCH($A19,'raw Sample Amt'!$C$2:$C$57,0),MATCH(Z$3,'raw Sample Amt'!$C$2:$DH$2,0))</f>
        <v>1.6841999999999999</v>
      </c>
      <c r="AA19" s="92">
        <f>INDEX('raw Sample Amt'!$C$2:$DH$57,MATCH($A19,'raw Sample Amt'!$C$2:$C$57,0),MATCH(AA$3,'raw Sample Amt'!$C$2:$DH$2,0))</f>
        <v>151.9579</v>
      </c>
      <c r="AB19" s="92">
        <f>INDEX('raw Sample Amt'!$C$2:$DH$57,MATCH($A19,'raw Sample Amt'!$C$2:$C$57,0),MATCH(AB$3,'raw Sample Amt'!$C$2:$DH$2,0))</f>
        <v>8475.5328000000009</v>
      </c>
      <c r="AC19" s="92">
        <f>INDEX('raw Sample Amt'!$C$2:$DH$57,MATCH($A19,'raw Sample Amt'!$C$2:$C$57,0),MATCH(AC$3,'raw Sample Amt'!$C$2:$DH$2,0))</f>
        <v>160.43889999999999</v>
      </c>
      <c r="AD19" s="92">
        <f>INDEX('raw Sample Amt'!$C$2:$DH$57,MATCH($A19,'raw Sample Amt'!$C$2:$C$57,0),MATCH(AD$3,'raw Sample Amt'!$C$2:$DH$2,0))</f>
        <v>18.9575</v>
      </c>
      <c r="AE19" s="92">
        <f>INDEX('raw Sample Amt'!$C$2:$DH$57,MATCH($A19,'raw Sample Amt'!$C$2:$C$57,0),MATCH(AE$3,'raw Sample Amt'!$C$2:$DH$2,0))</f>
        <v>822.41489999999999</v>
      </c>
      <c r="AF19" s="92">
        <f>INDEX('raw Sample Amt'!$C$2:$DH$57,MATCH($A19,'raw Sample Amt'!$C$2:$C$57,0),MATCH(AF$3,'raw Sample Amt'!$C$2:$DH$2,0))</f>
        <v>979.96209999999996</v>
      </c>
      <c r="AG19" s="92">
        <f>INDEX('raw Sample Amt'!$C$2:$DH$57,MATCH($A19,'raw Sample Amt'!$C$2:$C$57,0),MATCH(AG$3,'raw Sample Amt'!$C$2:$DH$2,0))</f>
        <v>3794.0050000000001</v>
      </c>
      <c r="AH19" s="92">
        <f>INDEX('raw Sample Amt'!$C$2:$DH$57,MATCH($A19,'raw Sample Amt'!$C$2:$C$57,0),MATCH(AH$3,'raw Sample Amt'!$C$2:$DH$2,0))</f>
        <v>1014.3855</v>
      </c>
      <c r="AI19" s="92">
        <f>INDEX('raw Sample Amt'!$C$2:$DH$57,MATCH($A19,'raw Sample Amt'!$C$2:$C$57,0),MATCH(AI$3,'raw Sample Amt'!$C$2:$DH$2,0))</f>
        <v>1015.9974</v>
      </c>
      <c r="AJ19" s="92">
        <f>INDEX('raw Sample Amt'!$C$2:$DH$57,MATCH($A19,'raw Sample Amt'!$C$2:$C$57,0),MATCH(AJ$3,'raw Sample Amt'!$C$2:$DH$2,0))</f>
        <v>1333.3887</v>
      </c>
      <c r="AK19" s="92">
        <f>INDEX('raw Sample Amt'!$C$2:$DH$57,MATCH($A19,'raw Sample Amt'!$C$2:$C$57,0),MATCH(AK$3,'raw Sample Amt'!$C$2:$DH$2,0))</f>
        <v>214.3921</v>
      </c>
      <c r="AL19" s="92">
        <f>INDEX('raw Sample Amt'!$C$2:$DH$57,MATCH($A19,'raw Sample Amt'!$C$2:$C$57,0),MATCH(AL$3,'raw Sample Amt'!$C$2:$DH$2,0))</f>
        <v>93.427400000000006</v>
      </c>
      <c r="AM19" s="92">
        <f>INDEX('raw Sample Amt'!$C$2:$DH$57,MATCH($A19,'raw Sample Amt'!$C$2:$C$57,0),MATCH(AM$3,'raw Sample Amt'!$C$2:$DH$2,0))</f>
        <v>7321.8729999999996</v>
      </c>
      <c r="AN19" s="92">
        <f>INDEX('raw Sample Amt'!$C$2:$DH$57,MATCH($A19,'raw Sample Amt'!$C$2:$C$57,0),MATCH(AN$3,'raw Sample Amt'!$C$2:$DH$2,0))</f>
        <v>9811.0709000000006</v>
      </c>
      <c r="AO19" s="92">
        <f>INDEX('raw Sample Amt'!$C$2:$DH$57,MATCH($A19,'raw Sample Amt'!$C$2:$C$57,0),MATCH(AO$3,'raw Sample Amt'!$C$2:$DH$2,0))</f>
        <v>10168.4036</v>
      </c>
      <c r="AP19" s="92">
        <f>INDEX('raw Sample Amt'!$C$2:$DH$57,MATCH($A19,'raw Sample Amt'!$C$2:$C$57,0),MATCH(AP$3,'raw Sample Amt'!$C$2:$DH$2,0))</f>
        <v>10940.0823</v>
      </c>
      <c r="AQ19" s="92">
        <f>INDEX('raw Sample Amt'!$C$2:$DH$57,MATCH($A19,'raw Sample Amt'!$C$2:$C$57,0),MATCH(AQ$3,'raw Sample Amt'!$C$2:$DH$2,0))</f>
        <v>20834.225999999999</v>
      </c>
      <c r="AR19" s="92">
        <f>INDEX('raw Sample Amt'!$C$2:$DH$57,MATCH($A19,'raw Sample Amt'!$C$2:$C$57,0),MATCH(AR$3,'raw Sample Amt'!$C$2:$DH$2,0))</f>
        <v>27175.0347</v>
      </c>
      <c r="AS19" s="92">
        <f>INDEX('raw Sample Amt'!$C$2:$DH$57,MATCH($A19,'raw Sample Amt'!$C$2:$C$57,0),MATCH(AS$3,'raw Sample Amt'!$C$2:$DH$2,0))</f>
        <v>32347.799800000001</v>
      </c>
      <c r="AT19" s="92">
        <f>INDEX('raw Sample Amt'!$C$2:$DH$57,MATCH($A19,'raw Sample Amt'!$C$2:$C$57,0),MATCH(AT$3,'raw Sample Amt'!$C$2:$DH$2,0))</f>
        <v>45513.531600000002</v>
      </c>
      <c r="AU19" s="92">
        <f>INDEX('raw Sample Amt'!$C$2:$DH$57,MATCH($A19,'raw Sample Amt'!$C$2:$C$57,0),MATCH(AU$3,'raw Sample Amt'!$C$2:$DH$2,0))</f>
        <v>62260.4133</v>
      </c>
      <c r="AV19" s="92">
        <f>INDEX('raw Sample Amt'!$C$2:$DH$57,MATCH($A19,'raw Sample Amt'!$C$2:$C$57,0),MATCH(AV$3,'raw Sample Amt'!$C$2:$DH$2,0))</f>
        <v>79962.483500000002</v>
      </c>
      <c r="AW19" s="92">
        <f>INDEX('raw Sample Amt'!$C$2:$DH$57,MATCH($A19,'raw Sample Amt'!$C$2:$C$57,0),MATCH(AW$3,'raw Sample Amt'!$C$2:$DH$2,0))</f>
        <v>38219.102200000001</v>
      </c>
      <c r="AX19" s="92">
        <f>INDEX('raw Sample Amt'!$C$2:$DH$57,MATCH($A19,'raw Sample Amt'!$C$2:$C$57,0),MATCH(AX$3,'raw Sample Amt'!$C$2:$DH$2,0))</f>
        <v>64426.964200000002</v>
      </c>
      <c r="AY19" s="92">
        <f>INDEX('raw Sample Amt'!$C$2:$DH$57,MATCH($A19,'raw Sample Amt'!$C$2:$C$57,0),MATCH(AY$3,'raw Sample Amt'!$C$2:$DH$2,0))</f>
        <v>94804.268400000001</v>
      </c>
      <c r="AZ19" s="92">
        <f>INDEX('raw Sample Amt'!$C$2:$DH$57,MATCH($A19,'raw Sample Amt'!$C$2:$C$57,0),MATCH(AZ$3,'raw Sample Amt'!$C$2:$DH$2,0))</f>
        <v>4909.6387999999997</v>
      </c>
      <c r="BA19" s="92">
        <f>INDEX('raw Sample Amt'!$C$2:$DH$57,MATCH($A19,'raw Sample Amt'!$C$2:$C$57,0),MATCH(BA$3,'raw Sample Amt'!$C$2:$DH$2,0))</f>
        <v>63162.287400000001</v>
      </c>
      <c r="BB19" s="92">
        <f>INDEX('raw Sample Amt'!$C$2:$DH$57,MATCH($A19,'raw Sample Amt'!$C$2:$C$57,0),MATCH(BB$3,'raw Sample Amt'!$C$2:$DH$2,0))</f>
        <v>112327.3653</v>
      </c>
      <c r="BC19" s="92">
        <f>INDEX('raw Sample Amt'!$C$2:$DH$57,MATCH($A19,'raw Sample Amt'!$C$2:$C$57,0),MATCH(BC$3,'raw Sample Amt'!$C$2:$DH$2,0))</f>
        <v>95200.067500000005</v>
      </c>
      <c r="BD19" s="92">
        <f>INDEX('raw Sample Amt'!$C$2:$DH$57,MATCH($A19,'raw Sample Amt'!$C$2:$C$57,0),MATCH(BD$3,'raw Sample Amt'!$C$2:$DH$2,0))</f>
        <v>0</v>
      </c>
      <c r="BE19" s="92">
        <f>INDEX('raw Sample Amt'!$C$2:$DH$57,MATCH($A19,'raw Sample Amt'!$C$2:$C$57,0),MATCH(BE$3,'raw Sample Amt'!$C$2:$DH$2,0))</f>
        <v>45.431800000000003</v>
      </c>
      <c r="BF19" s="92">
        <f>INDEX('raw Sample Amt'!$C$2:$DH$57,MATCH($A19,'raw Sample Amt'!$C$2:$C$57,0),MATCH(BF$3,'raw Sample Amt'!$C$2:$DH$2,0))</f>
        <v>0</v>
      </c>
      <c r="BG19" s="92">
        <f>INDEX('raw Sample Amt'!$C$2:$DH$57,MATCH($A19,'raw Sample Amt'!$C$2:$C$57,0),MATCH(BG$3,'raw Sample Amt'!$C$2:$DH$2,0))</f>
        <v>0</v>
      </c>
      <c r="BH19" s="92">
        <f>INDEX('raw Sample Amt'!$C$2:$DH$57,MATCH($A19,'raw Sample Amt'!$C$2:$C$57,0),MATCH(BH$3,'raw Sample Amt'!$C$2:$DH$2,0))</f>
        <v>1.6841999999999999</v>
      </c>
      <c r="BI19" s="92">
        <f>INDEX('raw Sample Amt'!$C$2:$DH$57,MATCH($A19,'raw Sample Amt'!$C$2:$C$57,0),MATCH(BI$3,'raw Sample Amt'!$C$2:$DH$2,0))</f>
        <v>1443937.3711999999</v>
      </c>
      <c r="BJ19" s="92">
        <f>INDEX('raw Sample Amt'!$C$2:$DH$57,MATCH($A19,'raw Sample Amt'!$C$2:$C$57,0),MATCH(BJ$3,'raw Sample Amt'!$C$2:$DH$2,0))</f>
        <v>848815.16520000005</v>
      </c>
      <c r="BK19" s="92">
        <f>INDEX('raw Sample Amt'!$C$2:$DH$57,MATCH($A19,'raw Sample Amt'!$C$2:$C$57,0),MATCH(BK$3,'raw Sample Amt'!$C$2:$DH$2,0))</f>
        <v>0</v>
      </c>
      <c r="BL19" s="92">
        <f>INDEX('raw Sample Amt'!$C$2:$DH$57,MATCH($A19,'raw Sample Amt'!$C$2:$C$57,0),MATCH(BL$3,'raw Sample Amt'!$C$2:$DH$2,0))</f>
        <v>0</v>
      </c>
      <c r="BM19" s="92">
        <f>INDEX('raw Sample Amt'!$C$2:$DH$57,MATCH($A19,'raw Sample Amt'!$C$2:$C$57,0),MATCH(BM$3,'raw Sample Amt'!$C$2:$DH$2,0))</f>
        <v>0</v>
      </c>
      <c r="BN19" s="92">
        <f>INDEX('raw Sample Amt'!$C$2:$DH$57,MATCH($A19,'raw Sample Amt'!$C$2:$C$57,0),MATCH(BN$3,'raw Sample Amt'!$C$2:$DH$2,0))</f>
        <v>1.6841999999999999</v>
      </c>
      <c r="BO19" s="92">
        <f>INDEX('raw Sample Amt'!$C$2:$DH$57,MATCH($A19,'raw Sample Amt'!$C$2:$C$57,0),MATCH(BO$3,'raw Sample Amt'!$C$2:$DH$2,0))</f>
        <v>50.402000000000001</v>
      </c>
      <c r="BP19" s="92">
        <f>INDEX('raw Sample Amt'!$C$2:$DH$57,MATCH($A19,'raw Sample Amt'!$C$2:$C$57,0),MATCH(BP$3,'raw Sample Amt'!$C$2:$DH$2,0))</f>
        <v>54.670099999999998</v>
      </c>
      <c r="BQ19" s="92">
        <f>INDEX('raw Sample Amt'!$C$2:$DH$57,MATCH($A19,'raw Sample Amt'!$C$2:$C$57,0),MATCH(BQ$3,'raw Sample Amt'!$C$2:$DH$2,0))</f>
        <v>45.569499999999998</v>
      </c>
      <c r="BR19" s="92">
        <f>INDEX('raw Sample Amt'!$C$2:$DH$57,MATCH($A19,'raw Sample Amt'!$C$2:$C$57,0),MATCH(BR$3,'raw Sample Amt'!$C$2:$DH$2,0))</f>
        <v>48.570900000000002</v>
      </c>
      <c r="BS19" s="92">
        <f>INDEX('raw Sample Amt'!$C$2:$DH$57,MATCH($A19,'raw Sample Amt'!$C$2:$C$57,0),MATCH(BS$3,'raw Sample Amt'!$C$2:$DH$2,0))</f>
        <v>271.87020000000001</v>
      </c>
      <c r="BT19" s="92">
        <f>INDEX('raw Sample Amt'!$C$2:$DH$57,MATCH($A19,'raw Sample Amt'!$C$2:$C$57,0),MATCH(BT$3,'raw Sample Amt'!$C$2:$DH$2,0))</f>
        <v>348.73630000000003</v>
      </c>
      <c r="BU19" s="92">
        <f>INDEX('raw Sample Amt'!$C$2:$DH$57,MATCH($A19,'raw Sample Amt'!$C$2:$C$57,0),MATCH(BU$3,'raw Sample Amt'!$C$2:$DH$2,0))</f>
        <v>333.12349999999998</v>
      </c>
      <c r="BV19" s="92">
        <f>INDEX('raw Sample Amt'!$C$2:$DH$57,MATCH($A19,'raw Sample Amt'!$C$2:$C$57,0),MATCH(BV$3,'raw Sample Amt'!$C$2:$DH$2,0))</f>
        <v>251.35849999999999</v>
      </c>
      <c r="BW19" s="92">
        <f>INDEX('raw Sample Amt'!$C$2:$DH$57,MATCH($A19,'raw Sample Amt'!$C$2:$C$57,0),MATCH(BW$3,'raw Sample Amt'!$C$2:$DH$2,0))</f>
        <v>321.85289999999998</v>
      </c>
      <c r="BX19" s="92">
        <f>INDEX('raw Sample Amt'!$C$2:$DH$57,MATCH($A19,'raw Sample Amt'!$C$2:$C$57,0),MATCH(BX$3,'raw Sample Amt'!$C$2:$DH$2,0))</f>
        <v>359.82729999999998</v>
      </c>
      <c r="BY19" s="92">
        <f>INDEX('raw Sample Amt'!$C$2:$DH$57,MATCH($A19,'raw Sample Amt'!$C$2:$C$57,0),MATCH(BY$3,'raw Sample Amt'!$C$2:$DH$2,0))</f>
        <v>233.6439</v>
      </c>
      <c r="BZ19" s="92">
        <f>INDEX('raw Sample Amt'!$C$2:$DH$57,MATCH($A19,'raw Sample Amt'!$C$2:$C$57,0),MATCH(BZ$3,'raw Sample Amt'!$C$2:$DH$2,0))</f>
        <v>372.27109999999999</v>
      </c>
      <c r="CA19" s="92">
        <f>INDEX('raw Sample Amt'!$C$2:$DH$57,MATCH($A19,'raw Sample Amt'!$C$2:$C$57,0),MATCH(CA$3,'raw Sample Amt'!$C$2:$DH$2,0))</f>
        <v>666.59730000000002</v>
      </c>
      <c r="CB19" s="92">
        <f>INDEX('raw Sample Amt'!$C$2:$DH$57,MATCH($A19,'raw Sample Amt'!$C$2:$C$57,0),MATCH(CB$3,'raw Sample Amt'!$C$2:$DH$2,0))</f>
        <v>676.3075</v>
      </c>
      <c r="CC19" s="92">
        <f>INDEX('raw Sample Amt'!$C$2:$DH$57,MATCH($A19,'raw Sample Amt'!$C$2:$C$57,0),MATCH(CC$3,'raw Sample Amt'!$C$2:$DH$2,0))</f>
        <v>382.36750000000001</v>
      </c>
      <c r="CD19" s="92">
        <f>INDEX('raw Sample Amt'!$C$2:$DH$57,MATCH($A19,'raw Sample Amt'!$C$2:$C$57,0),MATCH(CD$3,'raw Sample Amt'!$C$2:$DH$2,0))</f>
        <v>590.69489999999996</v>
      </c>
      <c r="CE19" s="92">
        <f>INDEX('raw Sample Amt'!$C$2:$DH$57,MATCH($A19,'raw Sample Amt'!$C$2:$C$57,0),MATCH(CE$3,'raw Sample Amt'!$C$2:$DH$2,0))</f>
        <v>0</v>
      </c>
      <c r="CF19" s="92">
        <f>INDEX('raw Sample Amt'!$C$2:$DH$57,MATCH($A19,'raw Sample Amt'!$C$2:$C$57,0),MATCH(CF$3,'raw Sample Amt'!$C$2:$DH$2,0))</f>
        <v>45.431800000000003</v>
      </c>
      <c r="CG19" s="92">
        <f>INDEX('raw Sample Amt'!$C$2:$DH$57,MATCH($A19,'raw Sample Amt'!$C$2:$C$57,0),MATCH(CG$3,'raw Sample Amt'!$C$2:$DH$2,0))</f>
        <v>0</v>
      </c>
      <c r="CH19" s="92">
        <f>INDEX('raw Sample Amt'!$C$2:$DH$57,MATCH($A19,'raw Sample Amt'!$C$2:$C$57,0),MATCH(CH$3,'raw Sample Amt'!$C$2:$DH$2,0))</f>
        <v>0</v>
      </c>
      <c r="CI19" s="92">
        <f>INDEX('raw Sample Amt'!$C$2:$DH$57,MATCH($A19,'raw Sample Amt'!$C$2:$C$57,0),MATCH(CI$3,'raw Sample Amt'!$C$2:$DH$2,0))</f>
        <v>1.6841999999999999</v>
      </c>
      <c r="CJ19" s="92">
        <f>INDEX('raw Sample Amt'!$C$2:$DH$57,MATCH($A19,'raw Sample Amt'!$C$2:$C$57,0),MATCH(CJ$3,'raw Sample Amt'!$C$2:$DH$2,0))</f>
        <v>1804.1622</v>
      </c>
      <c r="CK19" s="92">
        <f>INDEX('raw Sample Amt'!$C$2:$DH$57,MATCH($A19,'raw Sample Amt'!$C$2:$C$57,0),MATCH(CK$3,'raw Sample Amt'!$C$2:$DH$2,0))</f>
        <v>14769.6111</v>
      </c>
      <c r="CL19" s="92">
        <f>INDEX('raw Sample Amt'!$C$2:$DH$57,MATCH($A19,'raw Sample Amt'!$C$2:$C$57,0),MATCH(CL$3,'raw Sample Amt'!$C$2:$DH$2,0))</f>
        <v>81633.529500000004</v>
      </c>
      <c r="CM19" s="92">
        <f>INDEX('raw Sample Amt'!$C$2:$DH$57,MATCH($A19,'raw Sample Amt'!$C$2:$C$57,0),MATCH(CM$3,'raw Sample Amt'!$C$2:$DH$2,0))</f>
        <v>235450.842</v>
      </c>
      <c r="CN19" s="92">
        <f>INDEX('raw Sample Amt'!$C$2:$DH$57,MATCH($A19,'raw Sample Amt'!$C$2:$C$57,0),MATCH(CN$3,'raw Sample Amt'!$C$2:$DH$2,0))</f>
        <v>0</v>
      </c>
      <c r="CO19" s="92">
        <f>INDEX('raw Sample Amt'!$C$2:$DH$57,MATCH($A19,'raw Sample Amt'!$C$2:$C$57,0),MATCH(CO$3,'raw Sample Amt'!$C$2:$DH$2,0))</f>
        <v>0</v>
      </c>
      <c r="CP19" s="92">
        <f>INDEX('raw Sample Amt'!$C$2:$DH$57,MATCH($A19,'raw Sample Amt'!$C$2:$C$57,0),MATCH(CP$3,'raw Sample Amt'!$C$2:$DH$2,0))</f>
        <v>0</v>
      </c>
      <c r="CQ19" s="92">
        <f>INDEX('raw Sample Amt'!$C$2:$DH$57,MATCH($A19,'raw Sample Amt'!$C$2:$C$57,0),MATCH(CQ$3,'raw Sample Amt'!$C$2:$DH$2,0))</f>
        <v>1.6841999999999999</v>
      </c>
      <c r="CR19" s="92">
        <f>INDEX('raw Sample Amt'!$C$2:$DH$57,MATCH($A19,'raw Sample Amt'!$C$2:$C$57,0),MATCH(CR$3,'raw Sample Amt'!$C$2:$DH$2,0))</f>
        <v>230.64660000000001</v>
      </c>
      <c r="CS19" s="92">
        <f>INDEX('raw Sample Amt'!$C$2:$DH$57,MATCH($A19,'raw Sample Amt'!$C$2:$C$57,0),MATCH(CS$3,'raw Sample Amt'!$C$2:$DH$2,0))</f>
        <v>1454.9295</v>
      </c>
      <c r="CT19" s="92">
        <f>INDEX('raw Sample Amt'!$C$2:$DH$57,MATCH($A19,'raw Sample Amt'!$C$2:$C$57,0),MATCH(CT$3,'raw Sample Amt'!$C$2:$DH$2,0))</f>
        <v>5235.4373999999998</v>
      </c>
      <c r="CU19" s="92">
        <f>INDEX('raw Sample Amt'!$C$2:$DH$57,MATCH($A19,'raw Sample Amt'!$C$2:$C$57,0),MATCH(CU$3,'raw Sample Amt'!$C$2:$DH$2,0))</f>
        <v>47463.634700000002</v>
      </c>
      <c r="CV19" s="92">
        <f>INDEX('raw Sample Amt'!$C$2:$DH$57,MATCH($A19,'raw Sample Amt'!$C$2:$C$57,0),MATCH(CV$3,'raw Sample Amt'!$C$2:$DH$2,0))</f>
        <v>0</v>
      </c>
      <c r="CW19" s="92">
        <f>INDEX('raw Sample Amt'!$C$2:$DH$57,MATCH($A19,'raw Sample Amt'!$C$2:$C$57,0),MATCH(CW$3,'raw Sample Amt'!$C$2:$DH$2,0))</f>
        <v>0</v>
      </c>
      <c r="CX19" s="92">
        <f>INDEX('raw Sample Amt'!$C$2:$DH$57,MATCH($A19,'raw Sample Amt'!$C$2:$C$57,0),MATCH(CX$3,'raw Sample Amt'!$C$2:$DH$2,0))</f>
        <v>0</v>
      </c>
      <c r="CY19" s="92">
        <f>INDEX('raw Sample Amt'!$C$2:$DH$57,MATCH($A19,'raw Sample Amt'!$C$2:$C$57,0),MATCH(CY$3,'raw Sample Amt'!$C$2:$DH$2,0))</f>
        <v>1.6841999999999999</v>
      </c>
      <c r="CZ19" s="92">
        <f>INDEX('raw Sample Amt'!$C$2:$DH$57,MATCH($A19,'raw Sample Amt'!$C$2:$C$57,0),MATCH(CZ$3,'raw Sample Amt'!$C$2:$DH$2,0))</f>
        <v>8.5599999999999996E-2</v>
      </c>
      <c r="DA19" s="92">
        <f>INDEX('raw Sample Amt'!$C$2:$DH$57,MATCH($A19,'raw Sample Amt'!$C$2:$C$57,0),MATCH(DA$3,'raw Sample Amt'!$C$2:$DH$2,0))</f>
        <v>0.20830000000000001</v>
      </c>
      <c r="DB19" s="92">
        <f>INDEX('raw Sample Amt'!$C$2:$DH$57,MATCH($A19,'raw Sample Amt'!$C$2:$C$57,0),MATCH(DB$3,'raw Sample Amt'!$C$2:$DH$2,0))</f>
        <v>5.4295</v>
      </c>
      <c r="DC19" s="92">
        <f>INDEX('raw Sample Amt'!$C$2:$DH$57,MATCH($A19,'raw Sample Amt'!$C$2:$C$57,0),MATCH(DC$3,'raw Sample Amt'!$C$2:$DH$2,0))</f>
        <v>10.860900000000001</v>
      </c>
      <c r="DD19" s="92">
        <f>INDEX('raw Sample Amt'!$C$2:$DH$57,MATCH($A19,'raw Sample Amt'!$C$2:$C$57,0),MATCH(DD$3,'raw Sample Amt'!$C$2:$DH$2,0))</f>
        <v>19.6464</v>
      </c>
      <c r="DE19" s="92">
        <f>INDEX('raw Sample Amt'!$C$2:$DH$57,MATCH($A19,'raw Sample Amt'!$C$2:$C$57,0),MATCH(DE$3,'raw Sample Amt'!$C$2:$DH$2,0))</f>
        <v>45.431800000000003</v>
      </c>
      <c r="DF19" s="92">
        <f>INDEX('raw Sample Amt'!$C$2:$DH$57,MATCH($A19,'raw Sample Amt'!$C$2:$C$57,0),MATCH(DF$3,'raw Sample Amt'!$C$2:$DH$2,0))</f>
        <v>90.494500000000002</v>
      </c>
      <c r="DG19" s="92">
        <f>INDEX('raw Sample Amt'!$C$2:$DH$57,MATCH($A19,'raw Sample Amt'!$C$2:$C$57,0),MATCH(DG$3,'raw Sample Amt'!$C$2:$DH$2,0))</f>
        <v>177.6645</v>
      </c>
      <c r="DH19" s="92">
        <f>INDEX('raw Sample Amt'!$C$2:$DH$57,MATCH($A19,'raw Sample Amt'!$C$2:$C$57,0),MATCH(DH$3,'raw Sample Amt'!$C$2:$DH$2,0))</f>
        <v>529.8066</v>
      </c>
      <c r="DI19" s="92">
        <f>INDEX('raw Sample Amt'!$C$2:$DH$57,MATCH($A19,'raw Sample Amt'!$C$2:$C$57,0),MATCH(DI$3,'raw Sample Amt'!$C$2:$DH$2,0))</f>
        <v>949.64380000000006</v>
      </c>
      <c r="DJ19" s="92">
        <f>INDEX('raw Sample Amt'!$C$2:$DH$57,MATCH($A19,'raw Sample Amt'!$C$2:$C$57,0),MATCH(DJ$3,'raw Sample Amt'!$C$2:$DH$2,0))</f>
        <v>4972.9952000000003</v>
      </c>
      <c r="DK19" s="92">
        <f>INDEX('raw Sample Amt'!$C$2:$DH$57,MATCH($A19,'raw Sample Amt'!$C$2:$C$57,0),MATCH(DK$3,'raw Sample Amt'!$C$2:$DH$2,0))</f>
        <v>7122.3123999999998</v>
      </c>
      <c r="DL19" s="176">
        <v>284</v>
      </c>
      <c r="DM19" s="103" t="s">
        <v>19</v>
      </c>
      <c r="DN19" s="96" t="str">
        <f t="shared" si="3"/>
        <v>&lt; LOQ</v>
      </c>
      <c r="DO19" s="96" t="str">
        <f t="shared" si="5"/>
        <v>&lt; LOQ</v>
      </c>
      <c r="DP19" s="96" t="str">
        <f t="shared" si="6"/>
        <v>&lt; LOQ</v>
      </c>
      <c r="DQ19" s="96" t="str">
        <f t="shared" si="7"/>
        <v>&lt; LOQ</v>
      </c>
      <c r="DR19" s="96" t="str">
        <f t="shared" si="8"/>
        <v>&lt; LOQ</v>
      </c>
      <c r="DS19" s="96" t="str">
        <f t="shared" si="9"/>
        <v>&lt; LOQ</v>
      </c>
      <c r="DT19" s="96" t="str">
        <f t="shared" si="10"/>
        <v>&lt; LOQ</v>
      </c>
      <c r="DU19" s="96" t="str">
        <f t="shared" si="11"/>
        <v>&lt; LOQ</v>
      </c>
      <c r="DV19" s="96" t="str">
        <f t="shared" si="12"/>
        <v>&lt; LOQ</v>
      </c>
      <c r="DW19" s="96" t="str">
        <f t="shared" si="13"/>
        <v>&lt; LOQ</v>
      </c>
      <c r="DX19" s="96" t="str">
        <f t="shared" si="14"/>
        <v>&lt; LOQ</v>
      </c>
      <c r="DY19" s="96">
        <f t="shared" si="15"/>
        <v>529.8066</v>
      </c>
      <c r="DZ19" s="96">
        <f t="shared" si="16"/>
        <v>949.64380000000006</v>
      </c>
      <c r="EA19" s="96">
        <f t="shared" si="17"/>
        <v>4972.9952000000003</v>
      </c>
      <c r="EB19" s="96">
        <f t="shared" si="18"/>
        <v>7122.3123999999998</v>
      </c>
      <c r="EC19" s="96" t="str">
        <f t="shared" si="19"/>
        <v>&lt; LOQ</v>
      </c>
      <c r="ED19" s="96" t="str">
        <f t="shared" si="20"/>
        <v>&lt; LOQ</v>
      </c>
      <c r="EE19" s="96" t="str">
        <f t="shared" si="21"/>
        <v>&lt; LOQ</v>
      </c>
      <c r="EF19" s="96" t="str">
        <f t="shared" si="22"/>
        <v>&lt; LOQ</v>
      </c>
      <c r="EG19" s="96" t="str">
        <f t="shared" si="23"/>
        <v>&lt; LOQ</v>
      </c>
      <c r="EH19" s="96">
        <f t="shared" si="24"/>
        <v>8475.5328000000009</v>
      </c>
      <c r="EI19" s="96" t="str">
        <f t="shared" si="25"/>
        <v>&lt; LOQ</v>
      </c>
      <c r="EJ19" s="96" t="str">
        <f t="shared" si="26"/>
        <v>&lt; LOQ</v>
      </c>
      <c r="EK19" s="96">
        <f t="shared" si="27"/>
        <v>822.41489999999999</v>
      </c>
      <c r="EL19" s="96">
        <f t="shared" si="28"/>
        <v>979.96209999999996</v>
      </c>
      <c r="EM19" s="96">
        <f t="shared" si="29"/>
        <v>3794.0050000000001</v>
      </c>
      <c r="EN19" s="96">
        <f t="shared" si="30"/>
        <v>1014.3855</v>
      </c>
      <c r="EO19" s="96">
        <f t="shared" si="31"/>
        <v>1015.9974</v>
      </c>
      <c r="EP19" s="96">
        <f t="shared" si="32"/>
        <v>1333.3887</v>
      </c>
      <c r="EQ19" s="96" t="str">
        <f t="shared" si="33"/>
        <v>&lt; LOQ</v>
      </c>
      <c r="ER19" s="96" t="str">
        <f t="shared" si="34"/>
        <v>&lt; LOQ</v>
      </c>
      <c r="ES19" s="96">
        <f t="shared" si="35"/>
        <v>7321.8729999999996</v>
      </c>
      <c r="ET19" s="96">
        <f t="shared" si="36"/>
        <v>9811.0709000000006</v>
      </c>
      <c r="EU19" s="96">
        <f t="shared" si="37"/>
        <v>10168.4036</v>
      </c>
      <c r="EV19" s="96">
        <f t="shared" si="38"/>
        <v>10940.0823</v>
      </c>
      <c r="EW19" s="96">
        <f t="shared" si="39"/>
        <v>20834.225999999999</v>
      </c>
      <c r="EX19" s="96">
        <f t="shared" si="40"/>
        <v>27175.0347</v>
      </c>
      <c r="EY19" s="96">
        <f t="shared" si="41"/>
        <v>32347.799800000001</v>
      </c>
      <c r="EZ19" s="96">
        <f t="shared" si="42"/>
        <v>45513.531600000002</v>
      </c>
      <c r="FA19" s="96">
        <f t="shared" si="43"/>
        <v>62260.4133</v>
      </c>
      <c r="FB19" s="96">
        <f t="shared" si="44"/>
        <v>79962.483500000002</v>
      </c>
      <c r="FC19" s="96">
        <f t="shared" si="45"/>
        <v>38219.102200000001</v>
      </c>
      <c r="FD19" s="96">
        <f t="shared" si="46"/>
        <v>64426.964200000002</v>
      </c>
      <c r="FE19" s="96">
        <f t="shared" si="47"/>
        <v>94804.268400000001</v>
      </c>
      <c r="FF19" s="96">
        <f t="shared" si="48"/>
        <v>4909.6387999999997</v>
      </c>
      <c r="FG19" s="96">
        <f t="shared" si="49"/>
        <v>63162.287400000001</v>
      </c>
      <c r="FH19" s="96">
        <f t="shared" si="50"/>
        <v>112327.3653</v>
      </c>
      <c r="FI19" s="96">
        <f t="shared" si="51"/>
        <v>95200.067500000005</v>
      </c>
      <c r="FJ19" s="96" t="str">
        <f t="shared" si="52"/>
        <v>&lt; LOQ</v>
      </c>
      <c r="FK19" s="96" t="str">
        <f t="shared" si="53"/>
        <v>&lt; LOQ</v>
      </c>
      <c r="FL19" s="96" t="str">
        <f t="shared" si="54"/>
        <v>&lt; LOQ</v>
      </c>
      <c r="FM19" s="96" t="str">
        <f t="shared" si="55"/>
        <v>&lt; LOQ</v>
      </c>
      <c r="FN19" s="96" t="str">
        <f t="shared" si="56"/>
        <v>&lt; LOQ</v>
      </c>
      <c r="FO19" s="96">
        <f t="shared" si="57"/>
        <v>1443937.3711999999</v>
      </c>
      <c r="FP19" s="96">
        <f t="shared" si="58"/>
        <v>848815.16520000005</v>
      </c>
      <c r="FQ19" s="96" t="str">
        <f t="shared" si="59"/>
        <v>&lt; LOQ</v>
      </c>
      <c r="FR19" s="96" t="str">
        <f t="shared" si="60"/>
        <v>&lt; LOQ</v>
      </c>
      <c r="FS19" s="96" t="str">
        <f t="shared" si="61"/>
        <v>&lt; LOQ</v>
      </c>
      <c r="FT19" s="96" t="str">
        <f t="shared" si="62"/>
        <v>&lt; LOQ</v>
      </c>
      <c r="FU19" s="96" t="str">
        <f t="shared" si="63"/>
        <v>&lt; LOQ</v>
      </c>
      <c r="FV19" s="96" t="str">
        <f t="shared" si="64"/>
        <v>&lt; LOQ</v>
      </c>
      <c r="FW19" s="96" t="str">
        <f t="shared" si="65"/>
        <v>&lt; LOQ</v>
      </c>
      <c r="FX19" s="96" t="str">
        <f t="shared" si="66"/>
        <v>&lt; LOQ</v>
      </c>
      <c r="FY19" s="96" t="str">
        <f t="shared" si="67"/>
        <v>&lt; LOQ</v>
      </c>
      <c r="FZ19" s="96">
        <f t="shared" si="4"/>
        <v>348.73630000000003</v>
      </c>
      <c r="GA19" s="96">
        <f t="shared" si="71"/>
        <v>333.12349999999998</v>
      </c>
      <c r="GB19" s="96" t="str">
        <f t="shared" si="72"/>
        <v>&lt; LOQ</v>
      </c>
      <c r="GC19" s="96">
        <f t="shared" si="73"/>
        <v>321.85289999999998</v>
      </c>
      <c r="GD19" s="96">
        <f t="shared" si="74"/>
        <v>359.82729999999998</v>
      </c>
      <c r="GE19" s="96" t="str">
        <f t="shared" si="75"/>
        <v>&lt; LOQ</v>
      </c>
      <c r="GF19" s="96">
        <f t="shared" si="76"/>
        <v>372.27109999999999</v>
      </c>
      <c r="GG19" s="96">
        <f t="shared" si="77"/>
        <v>666.59730000000002</v>
      </c>
      <c r="GH19" s="96">
        <f t="shared" si="78"/>
        <v>676.3075</v>
      </c>
      <c r="GI19" s="96">
        <f t="shared" si="79"/>
        <v>382.36750000000001</v>
      </c>
      <c r="GJ19" s="96">
        <f t="shared" si="80"/>
        <v>590.69489999999996</v>
      </c>
      <c r="GK19" s="96" t="str">
        <f t="shared" si="81"/>
        <v>&lt; LOQ</v>
      </c>
      <c r="GL19" s="96" t="str">
        <f t="shared" si="82"/>
        <v>&lt; LOQ</v>
      </c>
      <c r="GM19" s="96" t="str">
        <f t="shared" si="83"/>
        <v>&lt; LOQ</v>
      </c>
      <c r="GN19" s="96" t="str">
        <f t="shared" si="84"/>
        <v>&lt; LOQ</v>
      </c>
      <c r="GO19" s="96" t="str">
        <f t="shared" si="85"/>
        <v>&lt; LOQ</v>
      </c>
      <c r="GP19" s="96">
        <f t="shared" si="86"/>
        <v>1804.1622</v>
      </c>
      <c r="GQ19" s="96">
        <f t="shared" si="87"/>
        <v>14769.6111</v>
      </c>
      <c r="GR19" s="96">
        <f t="shared" si="88"/>
        <v>81633.529500000004</v>
      </c>
      <c r="GS19" s="96">
        <f t="shared" si="89"/>
        <v>235450.842</v>
      </c>
      <c r="GT19" s="96" t="str">
        <f t="shared" si="90"/>
        <v>&lt; LOQ</v>
      </c>
      <c r="GU19" s="96" t="str">
        <f t="shared" si="91"/>
        <v>&lt; LOQ</v>
      </c>
      <c r="GV19" s="96" t="str">
        <f t="shared" si="92"/>
        <v>&lt; LOQ</v>
      </c>
      <c r="GW19" s="96" t="str">
        <f t="shared" si="93"/>
        <v>&lt; LOQ</v>
      </c>
      <c r="GX19" s="96" t="str">
        <f t="shared" si="94"/>
        <v>&lt; LOQ</v>
      </c>
      <c r="GY19" s="96">
        <f t="shared" si="95"/>
        <v>1454.9295</v>
      </c>
      <c r="GZ19" s="96">
        <f t="shared" si="96"/>
        <v>5235.4373999999998</v>
      </c>
      <c r="HA19" s="96">
        <f t="shared" si="97"/>
        <v>47463.634700000002</v>
      </c>
      <c r="HB19" s="96" t="str">
        <f t="shared" si="98"/>
        <v>&lt; LOQ</v>
      </c>
      <c r="HC19" s="96" t="str">
        <f t="shared" si="99"/>
        <v>&lt; LOQ</v>
      </c>
      <c r="HD19" s="96" t="str">
        <f t="shared" si="100"/>
        <v>&lt; LOQ</v>
      </c>
      <c r="HE19" s="96" t="str">
        <f t="shared" si="101"/>
        <v>&lt; LOQ</v>
      </c>
      <c r="HF19" s="96" t="str">
        <f t="shared" si="102"/>
        <v>&lt; LOQ</v>
      </c>
      <c r="HG19" s="96" t="str">
        <f t="shared" si="103"/>
        <v>&lt; LOQ</v>
      </c>
      <c r="HH19" s="96" t="str">
        <f t="shared" si="104"/>
        <v>&lt; LOQ</v>
      </c>
      <c r="HI19" s="96" t="str">
        <f t="shared" si="105"/>
        <v>&lt; LOQ</v>
      </c>
      <c r="HJ19" s="96" t="str">
        <f t="shared" si="106"/>
        <v>&lt; LOQ</v>
      </c>
      <c r="HK19" s="96" t="str">
        <f t="shared" si="107"/>
        <v>&lt; LOQ</v>
      </c>
      <c r="HL19" s="96" t="str">
        <f t="shared" si="108"/>
        <v>&lt; LOQ</v>
      </c>
      <c r="HM19" s="96" t="str">
        <f t="shared" si="109"/>
        <v>&lt; LOQ</v>
      </c>
      <c r="HN19" s="96">
        <f t="shared" si="110"/>
        <v>529.8066</v>
      </c>
      <c r="HO19" s="96">
        <f t="shared" si="68"/>
        <v>949.64380000000006</v>
      </c>
      <c r="HP19" s="96">
        <f t="shared" si="69"/>
        <v>4972.9952000000003</v>
      </c>
      <c r="HQ19" s="96">
        <f t="shared" si="70"/>
        <v>7122.3123999999998</v>
      </c>
    </row>
    <row r="20" spans="1:225" ht="15" x14ac:dyDescent="0.25">
      <c r="A20" s="103" t="s">
        <v>216</v>
      </c>
      <c r="C20" s="13" t="str">
        <f>LOOKUP(A20,Auswertung_Sequence!$A$6:$A$60,Auswertung_Sequence!$E$6:$E$60)</f>
        <v>No</v>
      </c>
      <c r="D20" s="13" t="str">
        <f>LOOKUP(A20,Auswertung_Sequence!$A$6:$A$60,Auswertung_Sequence!$I$6:$I$60)</f>
        <v>-</v>
      </c>
      <c r="E20" s="171" t="e">
        <f>IF($C20="Yes",VLOOKUP($A20,Matrixfaktor_ISTD!A$4:DG$57,111,FALSE),VLOOKUP($A20,Matrixfaktor!A$4:AE$57,31,FALSE))</f>
        <v>#N/A</v>
      </c>
      <c r="F20" s="92" t="str">
        <f t="shared" si="2"/>
        <v>nicht bestimmbar</v>
      </c>
      <c r="G20" s="92" t="e">
        <f>LOOKUP(A20,'Relative recovery'!$A$4:$A$7,'Relative recovery'!$Q$4:$Q$7)</f>
        <v>#N/A</v>
      </c>
      <c r="H20" s="92">
        <f>INDEX('raw Sample Amt'!$C$2:$DH$57,MATCH($A20,'raw Sample Amt'!$C$2:$C$57,0),MATCH(H$3,'raw Sample Amt'!$C$2:$DH$2,0))</f>
        <v>0</v>
      </c>
      <c r="I20" s="92">
        <f>INDEX('raw Sample Amt'!$C$2:$DH$57,MATCH($A20,'raw Sample Amt'!$C$2:$C$57,0),MATCH(I$3,'raw Sample Amt'!$C$2:$DH$2,0))</f>
        <v>0</v>
      </c>
      <c r="J20" s="92">
        <f>INDEX('raw Sample Amt'!$C$2:$DH$57,MATCH($A20,'raw Sample Amt'!$C$2:$C$57,0),MATCH(J$3,'raw Sample Amt'!$C$2:$DH$2,0))</f>
        <v>0</v>
      </c>
      <c r="K20" s="92">
        <f>INDEX('raw Sample Amt'!$C$2:$DH$57,MATCH($A20,'raw Sample Amt'!$C$2:$C$57,0),MATCH(K$3,'raw Sample Amt'!$C$2:$DH$2,0))</f>
        <v>0.67090000000000005</v>
      </c>
      <c r="L20" s="92">
        <f>INDEX('raw Sample Amt'!$C$2:$DH$57,MATCH($A20,'raw Sample Amt'!$C$2:$C$57,0),MATCH(L$3,'raw Sample Amt'!$C$2:$DH$2,0))</f>
        <v>0.64529999999999998</v>
      </c>
      <c r="M20" s="92">
        <f>INDEX('raw Sample Amt'!$C$2:$DH$57,MATCH($A20,'raw Sample Amt'!$C$2:$C$57,0),MATCH(M$3,'raw Sample Amt'!$C$2:$DH$2,0))</f>
        <v>5.4812000000000003</v>
      </c>
      <c r="N20" s="92">
        <f>INDEX('raw Sample Amt'!$C$2:$DH$57,MATCH($A20,'raw Sample Amt'!$C$2:$C$57,0),MATCH(N$3,'raw Sample Amt'!$C$2:$DH$2,0))</f>
        <v>9.5772999999999993</v>
      </c>
      <c r="O20" s="92">
        <f>INDEX('raw Sample Amt'!$C$2:$DH$57,MATCH($A20,'raw Sample Amt'!$C$2:$C$57,0),MATCH(O$3,'raw Sample Amt'!$C$2:$DH$2,0))</f>
        <v>18.238499999999998</v>
      </c>
      <c r="P20" s="92">
        <f>INDEX('raw Sample Amt'!$C$2:$DH$57,MATCH($A20,'raw Sample Amt'!$C$2:$C$57,0),MATCH(P$3,'raw Sample Amt'!$C$2:$DH$2,0))</f>
        <v>39.670400000000001</v>
      </c>
      <c r="Q20" s="92">
        <f>INDEX('raw Sample Amt'!$C$2:$DH$57,MATCH($A20,'raw Sample Amt'!$C$2:$C$57,0),MATCH(Q$3,'raw Sample Amt'!$C$2:$DH$2,0))</f>
        <v>89.3339</v>
      </c>
      <c r="R20" s="92">
        <f>INDEX('raw Sample Amt'!$C$2:$DH$57,MATCH($A20,'raw Sample Amt'!$C$2:$C$57,0),MATCH(R$3,'raw Sample Amt'!$C$2:$DH$2,0))</f>
        <v>179.3117</v>
      </c>
      <c r="S20" s="92">
        <f>INDEX('raw Sample Amt'!$C$2:$DH$57,MATCH($A20,'raw Sample Amt'!$C$2:$C$57,0),MATCH(S$3,'raw Sample Amt'!$C$2:$DH$2,0))</f>
        <v>538.94650000000001</v>
      </c>
      <c r="T20" s="92">
        <f>INDEX('raw Sample Amt'!$C$2:$DH$57,MATCH($A20,'raw Sample Amt'!$C$2:$C$57,0),MATCH(T$3,'raw Sample Amt'!$C$2:$DH$2,0))</f>
        <v>945.76660000000004</v>
      </c>
      <c r="U20" s="92">
        <f>INDEX('raw Sample Amt'!$C$2:$DH$57,MATCH($A20,'raw Sample Amt'!$C$2:$C$57,0),MATCH(U$3,'raw Sample Amt'!$C$2:$DH$2,0))</f>
        <v>4992.7129999999997</v>
      </c>
      <c r="V20" s="92">
        <f>INDEX('raw Sample Amt'!$C$2:$DH$57,MATCH($A20,'raw Sample Amt'!$C$2:$C$57,0),MATCH(V$3,'raw Sample Amt'!$C$2:$DH$2,0))</f>
        <v>7150.3135000000002</v>
      </c>
      <c r="W20" s="92">
        <f>INDEX('raw Sample Amt'!$C$2:$DH$57,MATCH($A20,'raw Sample Amt'!$C$2:$C$57,0),MATCH(W$3,'raw Sample Amt'!$C$2:$DH$2,0))</f>
        <v>0</v>
      </c>
      <c r="X20" s="92">
        <f>INDEX('raw Sample Amt'!$C$2:$DH$57,MATCH($A20,'raw Sample Amt'!$C$2:$C$57,0),MATCH(X$3,'raw Sample Amt'!$C$2:$DH$2,0))</f>
        <v>0</v>
      </c>
      <c r="Y20" s="92">
        <f>INDEX('raw Sample Amt'!$C$2:$DH$57,MATCH($A20,'raw Sample Amt'!$C$2:$C$57,0),MATCH(Y$3,'raw Sample Amt'!$C$2:$DH$2,0))</f>
        <v>0</v>
      </c>
      <c r="Z20" s="92">
        <f>INDEX('raw Sample Amt'!$C$2:$DH$57,MATCH($A20,'raw Sample Amt'!$C$2:$C$57,0),MATCH(Z$3,'raw Sample Amt'!$C$2:$DH$2,0))</f>
        <v>0</v>
      </c>
      <c r="AA20" s="92">
        <f>INDEX('raw Sample Amt'!$C$2:$DH$57,MATCH($A20,'raw Sample Amt'!$C$2:$C$57,0),MATCH(AA$3,'raw Sample Amt'!$C$2:$DH$2,0))</f>
        <v>65.069599999999994</v>
      </c>
      <c r="AB20" s="92">
        <f>INDEX('raw Sample Amt'!$C$2:$DH$57,MATCH($A20,'raw Sample Amt'!$C$2:$C$57,0),MATCH(AB$3,'raw Sample Amt'!$C$2:$DH$2,0))</f>
        <v>1979.9367999999999</v>
      </c>
      <c r="AC20" s="92">
        <f>INDEX('raw Sample Amt'!$C$2:$DH$57,MATCH($A20,'raw Sample Amt'!$C$2:$C$57,0),MATCH(AC$3,'raw Sample Amt'!$C$2:$DH$2,0))</f>
        <v>3.5316000000000001</v>
      </c>
      <c r="AD20" s="92">
        <f>INDEX('raw Sample Amt'!$C$2:$DH$57,MATCH($A20,'raw Sample Amt'!$C$2:$C$57,0),MATCH(AD$3,'raw Sample Amt'!$C$2:$DH$2,0))</f>
        <v>2.3066</v>
      </c>
      <c r="AE20" s="92">
        <f>INDEX('raw Sample Amt'!$C$2:$DH$57,MATCH($A20,'raw Sample Amt'!$C$2:$C$57,0),MATCH(AE$3,'raw Sample Amt'!$C$2:$DH$2,0))</f>
        <v>2338.8447999999999</v>
      </c>
      <c r="AF20" s="92">
        <f>INDEX('raw Sample Amt'!$C$2:$DH$57,MATCH($A20,'raw Sample Amt'!$C$2:$C$57,0),MATCH(AF$3,'raw Sample Amt'!$C$2:$DH$2,0))</f>
        <v>1337.6151</v>
      </c>
      <c r="AG20" s="92">
        <f>INDEX('raw Sample Amt'!$C$2:$DH$57,MATCH($A20,'raw Sample Amt'!$C$2:$C$57,0),MATCH(AG$3,'raw Sample Amt'!$C$2:$DH$2,0))</f>
        <v>900.38689999999997</v>
      </c>
      <c r="AH20" s="92">
        <f>INDEX('raw Sample Amt'!$C$2:$DH$57,MATCH($A20,'raw Sample Amt'!$C$2:$C$57,0),MATCH(AH$3,'raw Sample Amt'!$C$2:$DH$2,0))</f>
        <v>375.76220000000001</v>
      </c>
      <c r="AI20" s="92">
        <f>INDEX('raw Sample Amt'!$C$2:$DH$57,MATCH($A20,'raw Sample Amt'!$C$2:$C$57,0),MATCH(AI$3,'raw Sample Amt'!$C$2:$DH$2,0))</f>
        <v>998.58569999999997</v>
      </c>
      <c r="AJ20" s="92">
        <f>INDEX('raw Sample Amt'!$C$2:$DH$57,MATCH($A20,'raw Sample Amt'!$C$2:$C$57,0),MATCH(AJ$3,'raw Sample Amt'!$C$2:$DH$2,0))</f>
        <v>797.97040000000004</v>
      </c>
      <c r="AK20" s="92">
        <f>INDEX('raw Sample Amt'!$C$2:$DH$57,MATCH($A20,'raw Sample Amt'!$C$2:$C$57,0),MATCH(AK$3,'raw Sample Amt'!$C$2:$DH$2,0))</f>
        <v>790.89480000000003</v>
      </c>
      <c r="AL20" s="92">
        <f>INDEX('raw Sample Amt'!$C$2:$DH$57,MATCH($A20,'raw Sample Amt'!$C$2:$C$57,0),MATCH(AL$3,'raw Sample Amt'!$C$2:$DH$2,0))</f>
        <v>243.13339999999999</v>
      </c>
      <c r="AM20" s="92">
        <f>INDEX('raw Sample Amt'!$C$2:$DH$57,MATCH($A20,'raw Sample Amt'!$C$2:$C$57,0),MATCH(AM$3,'raw Sample Amt'!$C$2:$DH$2,0))</f>
        <v>167.64259999999999</v>
      </c>
      <c r="AN20" s="92">
        <f>INDEX('raw Sample Amt'!$C$2:$DH$57,MATCH($A20,'raw Sample Amt'!$C$2:$C$57,0),MATCH(AN$3,'raw Sample Amt'!$C$2:$DH$2,0))</f>
        <v>30040.310799999999</v>
      </c>
      <c r="AO20" s="92">
        <f>INDEX('raw Sample Amt'!$C$2:$DH$57,MATCH($A20,'raw Sample Amt'!$C$2:$C$57,0),MATCH(AO$3,'raw Sample Amt'!$C$2:$DH$2,0))</f>
        <v>6039.5394999999999</v>
      </c>
      <c r="AP20" s="92">
        <f>INDEX('raw Sample Amt'!$C$2:$DH$57,MATCH($A20,'raw Sample Amt'!$C$2:$C$57,0),MATCH(AP$3,'raw Sample Amt'!$C$2:$DH$2,0))</f>
        <v>12154.928400000001</v>
      </c>
      <c r="AQ20" s="92">
        <f>INDEX('raw Sample Amt'!$C$2:$DH$57,MATCH($A20,'raw Sample Amt'!$C$2:$C$57,0),MATCH(AQ$3,'raw Sample Amt'!$C$2:$DH$2,0))</f>
        <v>111345.89720000001</v>
      </c>
      <c r="AR20" s="92">
        <f>INDEX('raw Sample Amt'!$C$2:$DH$57,MATCH($A20,'raw Sample Amt'!$C$2:$C$57,0),MATCH(AR$3,'raw Sample Amt'!$C$2:$DH$2,0))</f>
        <v>65365.984299999996</v>
      </c>
      <c r="AS20" s="92">
        <f>INDEX('raw Sample Amt'!$C$2:$DH$57,MATCH($A20,'raw Sample Amt'!$C$2:$C$57,0),MATCH(AS$3,'raw Sample Amt'!$C$2:$DH$2,0))</f>
        <v>24421.5828</v>
      </c>
      <c r="AT20" s="92">
        <f>INDEX('raw Sample Amt'!$C$2:$DH$57,MATCH($A20,'raw Sample Amt'!$C$2:$C$57,0),MATCH(AT$3,'raw Sample Amt'!$C$2:$DH$2,0))</f>
        <v>329658.66810000001</v>
      </c>
      <c r="AU20" s="92">
        <f>INDEX('raw Sample Amt'!$C$2:$DH$57,MATCH($A20,'raw Sample Amt'!$C$2:$C$57,0),MATCH(AU$3,'raw Sample Amt'!$C$2:$DH$2,0))</f>
        <v>294524.58279999997</v>
      </c>
      <c r="AV20" s="92">
        <f>INDEX('raw Sample Amt'!$C$2:$DH$57,MATCH($A20,'raw Sample Amt'!$C$2:$C$57,0),MATCH(AV$3,'raw Sample Amt'!$C$2:$DH$2,0))</f>
        <v>230214.5282</v>
      </c>
      <c r="AW20" s="92">
        <f>INDEX('raw Sample Amt'!$C$2:$DH$57,MATCH($A20,'raw Sample Amt'!$C$2:$C$57,0),MATCH(AW$3,'raw Sample Amt'!$C$2:$DH$2,0))</f>
        <v>597051.96750000003</v>
      </c>
      <c r="AX20" s="92">
        <f>INDEX('raw Sample Amt'!$C$2:$DH$57,MATCH($A20,'raw Sample Amt'!$C$2:$C$57,0),MATCH(AX$3,'raw Sample Amt'!$C$2:$DH$2,0))</f>
        <v>350223.32329999999</v>
      </c>
      <c r="AY20" s="92">
        <f>INDEX('raw Sample Amt'!$C$2:$DH$57,MATCH($A20,'raw Sample Amt'!$C$2:$C$57,0),MATCH(AY$3,'raw Sample Amt'!$C$2:$DH$2,0))</f>
        <v>201967.16759999999</v>
      </c>
      <c r="AZ20" s="92">
        <f>INDEX('raw Sample Amt'!$C$2:$DH$57,MATCH($A20,'raw Sample Amt'!$C$2:$C$57,0),MATCH(AZ$3,'raw Sample Amt'!$C$2:$DH$2,0))</f>
        <v>353408.81520000001</v>
      </c>
      <c r="BA20" s="92">
        <f>INDEX('raw Sample Amt'!$C$2:$DH$57,MATCH($A20,'raw Sample Amt'!$C$2:$C$57,0),MATCH(BA$3,'raw Sample Amt'!$C$2:$DH$2,0))</f>
        <v>326661.67599999998</v>
      </c>
      <c r="BB20" s="92">
        <f>INDEX('raw Sample Amt'!$C$2:$DH$57,MATCH($A20,'raw Sample Amt'!$C$2:$C$57,0),MATCH(BB$3,'raw Sample Amt'!$C$2:$DH$2,0))</f>
        <v>280577.65210000001</v>
      </c>
      <c r="BC20" s="92">
        <f>INDEX('raw Sample Amt'!$C$2:$DH$57,MATCH($A20,'raw Sample Amt'!$C$2:$C$57,0),MATCH(BC$3,'raw Sample Amt'!$C$2:$DH$2,0))</f>
        <v>277699.71179999999</v>
      </c>
      <c r="BD20" s="92">
        <f>INDEX('raw Sample Amt'!$C$2:$DH$57,MATCH($A20,'raw Sample Amt'!$C$2:$C$57,0),MATCH(BD$3,'raw Sample Amt'!$C$2:$DH$2,0))</f>
        <v>0</v>
      </c>
      <c r="BE20" s="92">
        <f>INDEX('raw Sample Amt'!$C$2:$DH$57,MATCH($A20,'raw Sample Amt'!$C$2:$C$57,0),MATCH(BE$3,'raw Sample Amt'!$C$2:$DH$2,0))</f>
        <v>39.670400000000001</v>
      </c>
      <c r="BF20" s="92">
        <f>INDEX('raw Sample Amt'!$C$2:$DH$57,MATCH($A20,'raw Sample Amt'!$C$2:$C$57,0),MATCH(BF$3,'raw Sample Amt'!$C$2:$DH$2,0))</f>
        <v>0</v>
      </c>
      <c r="BG20" s="92">
        <f>INDEX('raw Sample Amt'!$C$2:$DH$57,MATCH($A20,'raw Sample Amt'!$C$2:$C$57,0),MATCH(BG$3,'raw Sample Amt'!$C$2:$DH$2,0))</f>
        <v>0</v>
      </c>
      <c r="BH20" s="92">
        <f>INDEX('raw Sample Amt'!$C$2:$DH$57,MATCH($A20,'raw Sample Amt'!$C$2:$C$57,0),MATCH(BH$3,'raw Sample Amt'!$C$2:$DH$2,0))</f>
        <v>0</v>
      </c>
      <c r="BI20" s="92">
        <f>INDEX('raw Sample Amt'!$C$2:$DH$57,MATCH($A20,'raw Sample Amt'!$C$2:$C$57,0),MATCH(BI$3,'raw Sample Amt'!$C$2:$DH$2,0))</f>
        <v>2647931.0622</v>
      </c>
      <c r="BJ20" s="92">
        <f>INDEX('raw Sample Amt'!$C$2:$DH$57,MATCH($A20,'raw Sample Amt'!$C$2:$C$57,0),MATCH(BJ$3,'raw Sample Amt'!$C$2:$DH$2,0))</f>
        <v>582202.91799999995</v>
      </c>
      <c r="BK20" s="92">
        <f>INDEX('raw Sample Amt'!$C$2:$DH$57,MATCH($A20,'raw Sample Amt'!$C$2:$C$57,0),MATCH(BK$3,'raw Sample Amt'!$C$2:$DH$2,0))</f>
        <v>0</v>
      </c>
      <c r="BL20" s="92">
        <f>INDEX('raw Sample Amt'!$C$2:$DH$57,MATCH($A20,'raw Sample Amt'!$C$2:$C$57,0),MATCH(BL$3,'raw Sample Amt'!$C$2:$DH$2,0))</f>
        <v>0</v>
      </c>
      <c r="BM20" s="92">
        <f>INDEX('raw Sample Amt'!$C$2:$DH$57,MATCH($A20,'raw Sample Amt'!$C$2:$C$57,0),MATCH(BM$3,'raw Sample Amt'!$C$2:$DH$2,0))</f>
        <v>0</v>
      </c>
      <c r="BN20" s="92">
        <f>INDEX('raw Sample Amt'!$C$2:$DH$57,MATCH($A20,'raw Sample Amt'!$C$2:$C$57,0),MATCH(BN$3,'raw Sample Amt'!$C$2:$DH$2,0))</f>
        <v>0</v>
      </c>
      <c r="BO20" s="92">
        <f>INDEX('raw Sample Amt'!$C$2:$DH$57,MATCH($A20,'raw Sample Amt'!$C$2:$C$57,0),MATCH(BO$3,'raw Sample Amt'!$C$2:$DH$2,0))</f>
        <v>4.5690999999999997</v>
      </c>
      <c r="BP20" s="92">
        <f>INDEX('raw Sample Amt'!$C$2:$DH$57,MATCH($A20,'raw Sample Amt'!$C$2:$C$57,0),MATCH(BP$3,'raw Sample Amt'!$C$2:$DH$2,0))</f>
        <v>15.8291</v>
      </c>
      <c r="BQ20" s="92">
        <f>INDEX('raw Sample Amt'!$C$2:$DH$57,MATCH($A20,'raw Sample Amt'!$C$2:$C$57,0),MATCH(BQ$3,'raw Sample Amt'!$C$2:$DH$2,0))</f>
        <v>1.2347999999999999</v>
      </c>
      <c r="BR20" s="92">
        <f>INDEX('raw Sample Amt'!$C$2:$DH$57,MATCH($A20,'raw Sample Amt'!$C$2:$C$57,0),MATCH(BR$3,'raw Sample Amt'!$C$2:$DH$2,0))</f>
        <v>10.1235</v>
      </c>
      <c r="BS20" s="92">
        <f>INDEX('raw Sample Amt'!$C$2:$DH$57,MATCH($A20,'raw Sample Amt'!$C$2:$C$57,0),MATCH(BS$3,'raw Sample Amt'!$C$2:$DH$2,0))</f>
        <v>32.428699999999999</v>
      </c>
      <c r="BT20" s="92">
        <f>INDEX('raw Sample Amt'!$C$2:$DH$57,MATCH($A20,'raw Sample Amt'!$C$2:$C$57,0),MATCH(BT$3,'raw Sample Amt'!$C$2:$DH$2,0))</f>
        <v>33.5593</v>
      </c>
      <c r="BU20" s="92">
        <f>INDEX('raw Sample Amt'!$C$2:$DH$57,MATCH($A20,'raw Sample Amt'!$C$2:$C$57,0),MATCH(BU$3,'raw Sample Amt'!$C$2:$DH$2,0))</f>
        <v>41.4</v>
      </c>
      <c r="BV20" s="92">
        <f>INDEX('raw Sample Amt'!$C$2:$DH$57,MATCH($A20,'raw Sample Amt'!$C$2:$C$57,0),MATCH(BV$3,'raw Sample Amt'!$C$2:$DH$2,0))</f>
        <v>34.267000000000003</v>
      </c>
      <c r="BW20" s="92">
        <f>INDEX('raw Sample Amt'!$C$2:$DH$57,MATCH($A20,'raw Sample Amt'!$C$2:$C$57,0),MATCH(BW$3,'raw Sample Amt'!$C$2:$DH$2,0))</f>
        <v>48.975200000000001</v>
      </c>
      <c r="BX20" s="92">
        <f>INDEX('raw Sample Amt'!$C$2:$DH$57,MATCH($A20,'raw Sample Amt'!$C$2:$C$57,0),MATCH(BX$3,'raw Sample Amt'!$C$2:$DH$2,0))</f>
        <v>51.192599999999999</v>
      </c>
      <c r="BY20" s="92">
        <f>INDEX('raw Sample Amt'!$C$2:$DH$57,MATCH($A20,'raw Sample Amt'!$C$2:$C$57,0),MATCH(BY$3,'raw Sample Amt'!$C$2:$DH$2,0))</f>
        <v>4.7633000000000001</v>
      </c>
      <c r="BZ20" s="92">
        <f>INDEX('raw Sample Amt'!$C$2:$DH$57,MATCH($A20,'raw Sample Amt'!$C$2:$C$57,0),MATCH(BZ$3,'raw Sample Amt'!$C$2:$DH$2,0))</f>
        <v>45.296700000000001</v>
      </c>
      <c r="CA20" s="92">
        <f>INDEX('raw Sample Amt'!$C$2:$DH$57,MATCH($A20,'raw Sample Amt'!$C$2:$C$57,0),MATCH(CA$3,'raw Sample Amt'!$C$2:$DH$2,0))</f>
        <v>174.45869999999999</v>
      </c>
      <c r="CB20" s="92">
        <f>INDEX('raw Sample Amt'!$C$2:$DH$57,MATCH($A20,'raw Sample Amt'!$C$2:$C$57,0),MATCH(CB$3,'raw Sample Amt'!$C$2:$DH$2,0))</f>
        <v>184.404</v>
      </c>
      <c r="CC20" s="92">
        <f>INDEX('raw Sample Amt'!$C$2:$DH$57,MATCH($A20,'raw Sample Amt'!$C$2:$C$57,0),MATCH(CC$3,'raw Sample Amt'!$C$2:$DH$2,0))</f>
        <v>114.5346</v>
      </c>
      <c r="CD20" s="92">
        <f>INDEX('raw Sample Amt'!$C$2:$DH$57,MATCH($A20,'raw Sample Amt'!$C$2:$C$57,0),MATCH(CD$3,'raw Sample Amt'!$C$2:$DH$2,0))</f>
        <v>249.46369999999999</v>
      </c>
      <c r="CE20" s="92">
        <f>INDEX('raw Sample Amt'!$C$2:$DH$57,MATCH($A20,'raw Sample Amt'!$C$2:$C$57,0),MATCH(CE$3,'raw Sample Amt'!$C$2:$DH$2,0))</f>
        <v>0</v>
      </c>
      <c r="CF20" s="92">
        <f>INDEX('raw Sample Amt'!$C$2:$DH$57,MATCH($A20,'raw Sample Amt'!$C$2:$C$57,0),MATCH(CF$3,'raw Sample Amt'!$C$2:$DH$2,0))</f>
        <v>39.670400000000001</v>
      </c>
      <c r="CG20" s="92">
        <f>INDEX('raw Sample Amt'!$C$2:$DH$57,MATCH($A20,'raw Sample Amt'!$C$2:$C$57,0),MATCH(CG$3,'raw Sample Amt'!$C$2:$DH$2,0))</f>
        <v>0</v>
      </c>
      <c r="CH20" s="92">
        <f>INDEX('raw Sample Amt'!$C$2:$DH$57,MATCH($A20,'raw Sample Amt'!$C$2:$C$57,0),MATCH(CH$3,'raw Sample Amt'!$C$2:$DH$2,0))</f>
        <v>0</v>
      </c>
      <c r="CI20" s="92">
        <f>INDEX('raw Sample Amt'!$C$2:$DH$57,MATCH($A20,'raw Sample Amt'!$C$2:$C$57,0),MATCH(CI$3,'raw Sample Amt'!$C$2:$DH$2,0))</f>
        <v>0</v>
      </c>
      <c r="CJ20" s="92">
        <f>INDEX('raw Sample Amt'!$C$2:$DH$57,MATCH($A20,'raw Sample Amt'!$C$2:$C$57,0),MATCH(CJ$3,'raw Sample Amt'!$C$2:$DH$2,0))</f>
        <v>1628.5696</v>
      </c>
      <c r="CK20" s="92">
        <f>INDEX('raw Sample Amt'!$C$2:$DH$57,MATCH($A20,'raw Sample Amt'!$C$2:$C$57,0),MATCH(CK$3,'raw Sample Amt'!$C$2:$DH$2,0))</f>
        <v>12515.161899999999</v>
      </c>
      <c r="CL20" s="92">
        <f>INDEX('raw Sample Amt'!$C$2:$DH$57,MATCH($A20,'raw Sample Amt'!$C$2:$C$57,0),MATCH(CL$3,'raw Sample Amt'!$C$2:$DH$2,0))</f>
        <v>38167.029699999999</v>
      </c>
      <c r="CM20" s="92">
        <f>INDEX('raw Sample Amt'!$C$2:$DH$57,MATCH($A20,'raw Sample Amt'!$C$2:$C$57,0),MATCH(CM$3,'raw Sample Amt'!$C$2:$DH$2,0))</f>
        <v>176233.2782</v>
      </c>
      <c r="CN20" s="92">
        <f>INDEX('raw Sample Amt'!$C$2:$DH$57,MATCH($A20,'raw Sample Amt'!$C$2:$C$57,0),MATCH(CN$3,'raw Sample Amt'!$C$2:$DH$2,0))</f>
        <v>0</v>
      </c>
      <c r="CO20" s="92">
        <f>INDEX('raw Sample Amt'!$C$2:$DH$57,MATCH($A20,'raw Sample Amt'!$C$2:$C$57,0),MATCH(CO$3,'raw Sample Amt'!$C$2:$DH$2,0))</f>
        <v>0</v>
      </c>
      <c r="CP20" s="92">
        <f>INDEX('raw Sample Amt'!$C$2:$DH$57,MATCH($A20,'raw Sample Amt'!$C$2:$C$57,0),MATCH(CP$3,'raw Sample Amt'!$C$2:$DH$2,0))</f>
        <v>0</v>
      </c>
      <c r="CQ20" s="92">
        <f>INDEX('raw Sample Amt'!$C$2:$DH$57,MATCH($A20,'raw Sample Amt'!$C$2:$C$57,0),MATCH(CQ$3,'raw Sample Amt'!$C$2:$DH$2,0))</f>
        <v>0</v>
      </c>
      <c r="CR20" s="92">
        <f>INDEX('raw Sample Amt'!$C$2:$DH$57,MATCH($A20,'raw Sample Amt'!$C$2:$C$57,0),MATCH(CR$3,'raw Sample Amt'!$C$2:$DH$2,0))</f>
        <v>417.89</v>
      </c>
      <c r="CS20" s="92">
        <f>INDEX('raw Sample Amt'!$C$2:$DH$57,MATCH($A20,'raw Sample Amt'!$C$2:$C$57,0),MATCH(CS$3,'raw Sample Amt'!$C$2:$DH$2,0))</f>
        <v>2052.7739000000001</v>
      </c>
      <c r="CT20" s="92">
        <f>INDEX('raw Sample Amt'!$C$2:$DH$57,MATCH($A20,'raw Sample Amt'!$C$2:$C$57,0),MATCH(CT$3,'raw Sample Amt'!$C$2:$DH$2,0))</f>
        <v>11791.2763</v>
      </c>
      <c r="CU20" s="92">
        <f>INDEX('raw Sample Amt'!$C$2:$DH$57,MATCH($A20,'raw Sample Amt'!$C$2:$C$57,0),MATCH(CU$3,'raw Sample Amt'!$C$2:$DH$2,0))</f>
        <v>92109.861000000004</v>
      </c>
      <c r="CV20" s="92">
        <f>INDEX('raw Sample Amt'!$C$2:$DH$57,MATCH($A20,'raw Sample Amt'!$C$2:$C$57,0),MATCH(CV$3,'raw Sample Amt'!$C$2:$DH$2,0))</f>
        <v>0</v>
      </c>
      <c r="CW20" s="92">
        <f>INDEX('raw Sample Amt'!$C$2:$DH$57,MATCH($A20,'raw Sample Amt'!$C$2:$C$57,0),MATCH(CW$3,'raw Sample Amt'!$C$2:$DH$2,0))</f>
        <v>0</v>
      </c>
      <c r="CX20" s="92">
        <f>INDEX('raw Sample Amt'!$C$2:$DH$57,MATCH($A20,'raw Sample Amt'!$C$2:$C$57,0),MATCH(CX$3,'raw Sample Amt'!$C$2:$DH$2,0))</f>
        <v>0</v>
      </c>
      <c r="CY20" s="92">
        <f>INDEX('raw Sample Amt'!$C$2:$DH$57,MATCH($A20,'raw Sample Amt'!$C$2:$C$57,0),MATCH(CY$3,'raw Sample Amt'!$C$2:$DH$2,0))</f>
        <v>0</v>
      </c>
      <c r="CZ20" s="92">
        <f>INDEX('raw Sample Amt'!$C$2:$DH$57,MATCH($A20,'raw Sample Amt'!$C$2:$C$57,0),MATCH(CZ$3,'raw Sample Amt'!$C$2:$DH$2,0))</f>
        <v>0.67090000000000005</v>
      </c>
      <c r="DA20" s="92">
        <f>INDEX('raw Sample Amt'!$C$2:$DH$57,MATCH($A20,'raw Sample Amt'!$C$2:$C$57,0),MATCH(DA$3,'raw Sample Amt'!$C$2:$DH$2,0))</f>
        <v>0.64529999999999998</v>
      </c>
      <c r="DB20" s="92">
        <f>INDEX('raw Sample Amt'!$C$2:$DH$57,MATCH($A20,'raw Sample Amt'!$C$2:$C$57,0),MATCH(DB$3,'raw Sample Amt'!$C$2:$DH$2,0))</f>
        <v>5.4812000000000003</v>
      </c>
      <c r="DC20" s="92">
        <f>INDEX('raw Sample Amt'!$C$2:$DH$57,MATCH($A20,'raw Sample Amt'!$C$2:$C$57,0),MATCH(DC$3,'raw Sample Amt'!$C$2:$DH$2,0))</f>
        <v>9.5772999999999993</v>
      </c>
      <c r="DD20" s="92">
        <f>INDEX('raw Sample Amt'!$C$2:$DH$57,MATCH($A20,'raw Sample Amt'!$C$2:$C$57,0),MATCH(DD$3,'raw Sample Amt'!$C$2:$DH$2,0))</f>
        <v>18.238499999999998</v>
      </c>
      <c r="DE20" s="92">
        <f>INDEX('raw Sample Amt'!$C$2:$DH$57,MATCH($A20,'raw Sample Amt'!$C$2:$C$57,0),MATCH(DE$3,'raw Sample Amt'!$C$2:$DH$2,0))</f>
        <v>39.670400000000001</v>
      </c>
      <c r="DF20" s="92">
        <f>INDEX('raw Sample Amt'!$C$2:$DH$57,MATCH($A20,'raw Sample Amt'!$C$2:$C$57,0),MATCH(DF$3,'raw Sample Amt'!$C$2:$DH$2,0))</f>
        <v>89.3339</v>
      </c>
      <c r="DG20" s="92">
        <f>INDEX('raw Sample Amt'!$C$2:$DH$57,MATCH($A20,'raw Sample Amt'!$C$2:$C$57,0),MATCH(DG$3,'raw Sample Amt'!$C$2:$DH$2,0))</f>
        <v>179.3117</v>
      </c>
      <c r="DH20" s="92">
        <f>INDEX('raw Sample Amt'!$C$2:$DH$57,MATCH($A20,'raw Sample Amt'!$C$2:$C$57,0),MATCH(DH$3,'raw Sample Amt'!$C$2:$DH$2,0))</f>
        <v>538.94650000000001</v>
      </c>
      <c r="DI20" s="92">
        <f>INDEX('raw Sample Amt'!$C$2:$DH$57,MATCH($A20,'raw Sample Amt'!$C$2:$C$57,0),MATCH(DI$3,'raw Sample Amt'!$C$2:$DH$2,0))</f>
        <v>945.76660000000004</v>
      </c>
      <c r="DJ20" s="92">
        <f>INDEX('raw Sample Amt'!$C$2:$DH$57,MATCH($A20,'raw Sample Amt'!$C$2:$C$57,0),MATCH(DJ$3,'raw Sample Amt'!$C$2:$DH$2,0))</f>
        <v>4992.7129999999997</v>
      </c>
      <c r="DK20" s="92">
        <f>INDEX('raw Sample Amt'!$C$2:$DH$57,MATCH($A20,'raw Sample Amt'!$C$2:$C$57,0),MATCH(DK$3,'raw Sample Amt'!$C$2:$DH$2,0))</f>
        <v>7150.3135000000002</v>
      </c>
      <c r="DL20" s="175" t="e">
        <v>#VALUE!</v>
      </c>
      <c r="DM20" s="103" t="s">
        <v>216</v>
      </c>
      <c r="DN20" s="96" t="e">
        <f t="shared" si="3"/>
        <v>#VALUE!</v>
      </c>
      <c r="DO20" s="96" t="e">
        <f t="shared" si="5"/>
        <v>#VALUE!</v>
      </c>
      <c r="DP20" s="96" t="e">
        <f t="shared" si="6"/>
        <v>#VALUE!</v>
      </c>
      <c r="DQ20" s="96" t="e">
        <f t="shared" si="7"/>
        <v>#VALUE!</v>
      </c>
      <c r="DR20" s="96" t="e">
        <f t="shared" si="8"/>
        <v>#VALUE!</v>
      </c>
      <c r="DS20" s="96" t="e">
        <f t="shared" si="9"/>
        <v>#VALUE!</v>
      </c>
      <c r="DT20" s="96" t="e">
        <f t="shared" si="10"/>
        <v>#VALUE!</v>
      </c>
      <c r="DU20" s="96" t="e">
        <f t="shared" si="11"/>
        <v>#VALUE!</v>
      </c>
      <c r="DV20" s="96" t="e">
        <f t="shared" si="12"/>
        <v>#VALUE!</v>
      </c>
      <c r="DW20" s="96" t="e">
        <f t="shared" si="13"/>
        <v>#VALUE!</v>
      </c>
      <c r="DX20" s="96" t="e">
        <f t="shared" si="14"/>
        <v>#VALUE!</v>
      </c>
      <c r="DY20" s="96" t="e">
        <f t="shared" si="15"/>
        <v>#VALUE!</v>
      </c>
      <c r="DZ20" s="96" t="e">
        <f t="shared" si="16"/>
        <v>#VALUE!</v>
      </c>
      <c r="EA20" s="96" t="e">
        <f t="shared" si="17"/>
        <v>#VALUE!</v>
      </c>
      <c r="EB20" s="96" t="e">
        <f t="shared" si="18"/>
        <v>#VALUE!</v>
      </c>
      <c r="EC20" s="96" t="e">
        <f t="shared" si="19"/>
        <v>#VALUE!</v>
      </c>
      <c r="ED20" s="96" t="e">
        <f t="shared" si="20"/>
        <v>#VALUE!</v>
      </c>
      <c r="EE20" s="96" t="e">
        <f t="shared" si="21"/>
        <v>#VALUE!</v>
      </c>
      <c r="EF20" s="96" t="e">
        <f t="shared" si="22"/>
        <v>#VALUE!</v>
      </c>
      <c r="EG20" s="96" t="e">
        <f t="shared" si="23"/>
        <v>#VALUE!</v>
      </c>
      <c r="EH20" s="96" t="e">
        <f t="shared" si="24"/>
        <v>#VALUE!</v>
      </c>
      <c r="EI20" s="96" t="e">
        <f t="shared" si="25"/>
        <v>#VALUE!</v>
      </c>
      <c r="EJ20" s="96" t="e">
        <f t="shared" si="26"/>
        <v>#VALUE!</v>
      </c>
      <c r="EK20" s="96" t="e">
        <f t="shared" si="27"/>
        <v>#VALUE!</v>
      </c>
      <c r="EL20" s="96" t="e">
        <f t="shared" si="28"/>
        <v>#VALUE!</v>
      </c>
      <c r="EM20" s="96" t="e">
        <f t="shared" si="29"/>
        <v>#VALUE!</v>
      </c>
      <c r="EN20" s="96" t="e">
        <f t="shared" si="30"/>
        <v>#VALUE!</v>
      </c>
      <c r="EO20" s="96" t="e">
        <f t="shared" si="31"/>
        <v>#VALUE!</v>
      </c>
      <c r="EP20" s="96" t="e">
        <f t="shared" si="32"/>
        <v>#VALUE!</v>
      </c>
      <c r="EQ20" s="96" t="e">
        <f t="shared" si="33"/>
        <v>#VALUE!</v>
      </c>
      <c r="ER20" s="96" t="e">
        <f t="shared" si="34"/>
        <v>#VALUE!</v>
      </c>
      <c r="ES20" s="96" t="e">
        <f t="shared" si="35"/>
        <v>#VALUE!</v>
      </c>
      <c r="ET20" s="96" t="e">
        <f t="shared" si="36"/>
        <v>#VALUE!</v>
      </c>
      <c r="EU20" s="96" t="e">
        <f t="shared" si="37"/>
        <v>#VALUE!</v>
      </c>
      <c r="EV20" s="96" t="e">
        <f t="shared" si="38"/>
        <v>#VALUE!</v>
      </c>
      <c r="EW20" s="96" t="e">
        <f t="shared" si="39"/>
        <v>#VALUE!</v>
      </c>
      <c r="EX20" s="96" t="e">
        <f t="shared" si="40"/>
        <v>#VALUE!</v>
      </c>
      <c r="EY20" s="96" t="e">
        <f t="shared" si="41"/>
        <v>#VALUE!</v>
      </c>
      <c r="EZ20" s="96" t="e">
        <f t="shared" si="42"/>
        <v>#VALUE!</v>
      </c>
      <c r="FA20" s="96" t="e">
        <f t="shared" si="43"/>
        <v>#VALUE!</v>
      </c>
      <c r="FB20" s="96" t="e">
        <f t="shared" si="44"/>
        <v>#VALUE!</v>
      </c>
      <c r="FC20" s="96" t="e">
        <f t="shared" si="45"/>
        <v>#VALUE!</v>
      </c>
      <c r="FD20" s="96" t="e">
        <f t="shared" si="46"/>
        <v>#VALUE!</v>
      </c>
      <c r="FE20" s="96" t="e">
        <f t="shared" si="47"/>
        <v>#VALUE!</v>
      </c>
      <c r="FF20" s="96" t="e">
        <f t="shared" si="48"/>
        <v>#VALUE!</v>
      </c>
      <c r="FG20" s="96" t="e">
        <f t="shared" si="49"/>
        <v>#VALUE!</v>
      </c>
      <c r="FH20" s="96" t="e">
        <f t="shared" si="50"/>
        <v>#VALUE!</v>
      </c>
      <c r="FI20" s="96" t="e">
        <f t="shared" si="51"/>
        <v>#VALUE!</v>
      </c>
      <c r="FJ20" s="96" t="e">
        <f t="shared" si="52"/>
        <v>#VALUE!</v>
      </c>
      <c r="FK20" s="96" t="e">
        <f t="shared" si="53"/>
        <v>#VALUE!</v>
      </c>
      <c r="FL20" s="96" t="e">
        <f t="shared" si="54"/>
        <v>#VALUE!</v>
      </c>
      <c r="FM20" s="96" t="e">
        <f t="shared" si="55"/>
        <v>#VALUE!</v>
      </c>
      <c r="FN20" s="96" t="e">
        <f t="shared" si="56"/>
        <v>#VALUE!</v>
      </c>
      <c r="FO20" s="96" t="e">
        <f t="shared" si="57"/>
        <v>#VALUE!</v>
      </c>
      <c r="FP20" s="96" t="e">
        <f t="shared" si="58"/>
        <v>#VALUE!</v>
      </c>
      <c r="FQ20" s="96" t="e">
        <f t="shared" si="59"/>
        <v>#VALUE!</v>
      </c>
      <c r="FR20" s="96" t="e">
        <f t="shared" si="60"/>
        <v>#VALUE!</v>
      </c>
      <c r="FS20" s="96" t="e">
        <f t="shared" si="61"/>
        <v>#VALUE!</v>
      </c>
      <c r="FT20" s="96" t="e">
        <f t="shared" si="62"/>
        <v>#VALUE!</v>
      </c>
      <c r="FU20" s="96" t="e">
        <f t="shared" si="63"/>
        <v>#VALUE!</v>
      </c>
      <c r="FV20" s="96" t="e">
        <f t="shared" si="64"/>
        <v>#VALUE!</v>
      </c>
      <c r="FW20" s="96" t="e">
        <f t="shared" si="65"/>
        <v>#VALUE!</v>
      </c>
      <c r="FX20" s="96" t="e">
        <f t="shared" si="66"/>
        <v>#VALUE!</v>
      </c>
      <c r="FY20" s="96" t="e">
        <f t="shared" si="67"/>
        <v>#VALUE!</v>
      </c>
      <c r="FZ20" s="96" t="e">
        <f t="shared" si="4"/>
        <v>#VALUE!</v>
      </c>
      <c r="GA20" s="96" t="e">
        <f t="shared" si="71"/>
        <v>#VALUE!</v>
      </c>
      <c r="GB20" s="96" t="e">
        <f t="shared" si="72"/>
        <v>#VALUE!</v>
      </c>
      <c r="GC20" s="96" t="e">
        <f t="shared" si="73"/>
        <v>#VALUE!</v>
      </c>
      <c r="GD20" s="96" t="e">
        <f t="shared" si="74"/>
        <v>#VALUE!</v>
      </c>
      <c r="GE20" s="96" t="e">
        <f t="shared" si="75"/>
        <v>#VALUE!</v>
      </c>
      <c r="GF20" s="96" t="e">
        <f t="shared" si="76"/>
        <v>#VALUE!</v>
      </c>
      <c r="GG20" s="96" t="e">
        <f t="shared" si="77"/>
        <v>#VALUE!</v>
      </c>
      <c r="GH20" s="96" t="e">
        <f t="shared" si="78"/>
        <v>#VALUE!</v>
      </c>
      <c r="GI20" s="96" t="e">
        <f t="shared" si="79"/>
        <v>#VALUE!</v>
      </c>
      <c r="GJ20" s="96" t="e">
        <f t="shared" si="80"/>
        <v>#VALUE!</v>
      </c>
      <c r="GK20" s="96" t="e">
        <f t="shared" si="81"/>
        <v>#VALUE!</v>
      </c>
      <c r="GL20" s="96" t="e">
        <f t="shared" si="82"/>
        <v>#VALUE!</v>
      </c>
      <c r="GM20" s="96" t="e">
        <f t="shared" si="83"/>
        <v>#VALUE!</v>
      </c>
      <c r="GN20" s="96" t="e">
        <f t="shared" si="84"/>
        <v>#VALUE!</v>
      </c>
      <c r="GO20" s="96" t="e">
        <f t="shared" si="85"/>
        <v>#VALUE!</v>
      </c>
      <c r="GP20" s="96" t="e">
        <f t="shared" si="86"/>
        <v>#VALUE!</v>
      </c>
      <c r="GQ20" s="96" t="e">
        <f t="shared" si="87"/>
        <v>#VALUE!</v>
      </c>
      <c r="GR20" s="96" t="e">
        <f t="shared" si="88"/>
        <v>#VALUE!</v>
      </c>
      <c r="GS20" s="96" t="e">
        <f t="shared" si="89"/>
        <v>#VALUE!</v>
      </c>
      <c r="GT20" s="96" t="e">
        <f t="shared" si="90"/>
        <v>#VALUE!</v>
      </c>
      <c r="GU20" s="96" t="e">
        <f t="shared" si="91"/>
        <v>#VALUE!</v>
      </c>
      <c r="GV20" s="96" t="e">
        <f t="shared" si="92"/>
        <v>#VALUE!</v>
      </c>
      <c r="GW20" s="96" t="e">
        <f t="shared" si="93"/>
        <v>#VALUE!</v>
      </c>
      <c r="GX20" s="96" t="e">
        <f t="shared" si="94"/>
        <v>#VALUE!</v>
      </c>
      <c r="GY20" s="96" t="e">
        <f t="shared" si="95"/>
        <v>#VALUE!</v>
      </c>
      <c r="GZ20" s="96" t="e">
        <f t="shared" si="96"/>
        <v>#VALUE!</v>
      </c>
      <c r="HA20" s="96" t="e">
        <f t="shared" si="97"/>
        <v>#VALUE!</v>
      </c>
      <c r="HB20" s="96" t="e">
        <f t="shared" si="98"/>
        <v>#VALUE!</v>
      </c>
      <c r="HC20" s="96" t="e">
        <f t="shared" si="99"/>
        <v>#VALUE!</v>
      </c>
      <c r="HD20" s="96" t="e">
        <f t="shared" si="100"/>
        <v>#VALUE!</v>
      </c>
      <c r="HE20" s="96" t="e">
        <f t="shared" si="101"/>
        <v>#VALUE!</v>
      </c>
      <c r="HF20" s="96" t="e">
        <f t="shared" si="102"/>
        <v>#VALUE!</v>
      </c>
      <c r="HG20" s="96" t="e">
        <f t="shared" si="103"/>
        <v>#VALUE!</v>
      </c>
      <c r="HH20" s="96" t="e">
        <f t="shared" si="104"/>
        <v>#VALUE!</v>
      </c>
      <c r="HI20" s="96" t="e">
        <f t="shared" si="105"/>
        <v>#VALUE!</v>
      </c>
      <c r="HJ20" s="96" t="e">
        <f t="shared" si="106"/>
        <v>#VALUE!</v>
      </c>
      <c r="HK20" s="96" t="e">
        <f t="shared" si="107"/>
        <v>#VALUE!</v>
      </c>
      <c r="HL20" s="96" t="e">
        <f t="shared" si="108"/>
        <v>#VALUE!</v>
      </c>
      <c r="HM20" s="96" t="e">
        <f t="shared" si="109"/>
        <v>#VALUE!</v>
      </c>
      <c r="HN20" s="96" t="e">
        <f t="shared" si="110"/>
        <v>#VALUE!</v>
      </c>
      <c r="HO20" s="96" t="e">
        <f t="shared" si="68"/>
        <v>#VALUE!</v>
      </c>
      <c r="HP20" s="96" t="e">
        <f t="shared" si="69"/>
        <v>#VALUE!</v>
      </c>
      <c r="HQ20" s="96" t="e">
        <f t="shared" si="70"/>
        <v>#VALUE!</v>
      </c>
    </row>
    <row r="21" spans="1:225" ht="15" x14ac:dyDescent="0.25">
      <c r="A21" s="103" t="s">
        <v>192</v>
      </c>
      <c r="C21" s="13" t="str">
        <f>LOOKUP(A21,Auswertung_Sequence!$A$6:$A$60,Auswertung_Sequence!$E$6:$E$60)</f>
        <v>Yes</v>
      </c>
      <c r="D21" s="13">
        <f>LOOKUP(A21,Auswertung_Sequence!$A$6:$A$60,Auswertung_Sequence!$I$6:$I$60)</f>
        <v>100</v>
      </c>
      <c r="E21" s="171">
        <f>IF($C21="Yes",VLOOKUP($A21,Matrixfaktor_ISTD!A$4:DG$57,111,FALSE),VLOOKUP($A21,Matrixfaktor!A$4:AE$57,31,FALSE))</f>
        <v>3.5502422769201049E-2</v>
      </c>
      <c r="F21" s="92">
        <f t="shared" si="2"/>
        <v>2816.7091764439156</v>
      </c>
      <c r="G21" s="92" t="e">
        <f>LOOKUP(A21,'Relative recovery'!$A$4:$A$7,'Relative recovery'!$Q$4:$Q$7)</f>
        <v>#N/A</v>
      </c>
      <c r="H21" s="92">
        <f>INDEX('raw Sample Amt'!$C$2:$DH$57,MATCH($A21,'raw Sample Amt'!$C$2:$C$57,0),MATCH(H$3,'raw Sample Amt'!$C$2:$DH$2,0))</f>
        <v>0</v>
      </c>
      <c r="I21" s="92">
        <f>INDEX('raw Sample Amt'!$C$2:$DH$57,MATCH($A21,'raw Sample Amt'!$C$2:$C$57,0),MATCH(I$3,'raw Sample Amt'!$C$2:$DH$2,0))</f>
        <v>0</v>
      </c>
      <c r="J21" s="92">
        <f>INDEX('raw Sample Amt'!$C$2:$DH$57,MATCH($A21,'raw Sample Amt'!$C$2:$C$57,0),MATCH(J$3,'raw Sample Amt'!$C$2:$DH$2,0))</f>
        <v>0</v>
      </c>
      <c r="K21" s="92">
        <f>INDEX('raw Sample Amt'!$C$2:$DH$57,MATCH($A21,'raw Sample Amt'!$C$2:$C$57,0),MATCH(K$3,'raw Sample Amt'!$C$2:$DH$2,0))</f>
        <v>0</v>
      </c>
      <c r="L21" s="92">
        <f>INDEX('raw Sample Amt'!$C$2:$DH$57,MATCH($A21,'raw Sample Amt'!$C$2:$C$57,0),MATCH(L$3,'raw Sample Amt'!$C$2:$DH$2,0))</f>
        <v>0</v>
      </c>
      <c r="M21" s="92">
        <f>INDEX('raw Sample Amt'!$C$2:$DH$57,MATCH($A21,'raw Sample Amt'!$C$2:$C$57,0),MATCH(M$3,'raw Sample Amt'!$C$2:$DH$2,0))</f>
        <v>0</v>
      </c>
      <c r="N21" s="92">
        <f>INDEX('raw Sample Amt'!$C$2:$DH$57,MATCH($A21,'raw Sample Amt'!$C$2:$C$57,0),MATCH(N$3,'raw Sample Amt'!$C$2:$DH$2,0))</f>
        <v>0</v>
      </c>
      <c r="O21" s="92">
        <f>INDEX('raw Sample Amt'!$C$2:$DH$57,MATCH($A21,'raw Sample Amt'!$C$2:$C$57,0),MATCH(O$3,'raw Sample Amt'!$C$2:$DH$2,0))</f>
        <v>0</v>
      </c>
      <c r="P21" s="92">
        <f>INDEX('raw Sample Amt'!$C$2:$DH$57,MATCH($A21,'raw Sample Amt'!$C$2:$C$57,0),MATCH(P$3,'raw Sample Amt'!$C$2:$DH$2,0))</f>
        <v>0</v>
      </c>
      <c r="Q21" s="92">
        <f>INDEX('raw Sample Amt'!$C$2:$DH$57,MATCH($A21,'raw Sample Amt'!$C$2:$C$57,0),MATCH(Q$3,'raw Sample Amt'!$C$2:$DH$2,0))</f>
        <v>92.103200000000001</v>
      </c>
      <c r="R21" s="92">
        <f>INDEX('raw Sample Amt'!$C$2:$DH$57,MATCH($A21,'raw Sample Amt'!$C$2:$C$57,0),MATCH(R$3,'raw Sample Amt'!$C$2:$DH$2,0))</f>
        <v>190.74029999999999</v>
      </c>
      <c r="S21" s="92">
        <f>INDEX('raw Sample Amt'!$C$2:$DH$57,MATCH($A21,'raw Sample Amt'!$C$2:$C$57,0),MATCH(S$3,'raw Sample Amt'!$C$2:$DH$2,0))</f>
        <v>518.45770000000005</v>
      </c>
      <c r="T21" s="92">
        <f>INDEX('raw Sample Amt'!$C$2:$DH$57,MATCH($A21,'raw Sample Amt'!$C$2:$C$57,0),MATCH(T$3,'raw Sample Amt'!$C$2:$DH$2,0))</f>
        <v>1001.7338</v>
      </c>
      <c r="U21" s="92">
        <f>INDEX('raw Sample Amt'!$C$2:$DH$57,MATCH($A21,'raw Sample Amt'!$C$2:$C$57,0),MATCH(U$3,'raw Sample Amt'!$C$2:$DH$2,0))</f>
        <v>5154.9059999999999</v>
      </c>
      <c r="V21" s="92">
        <f>INDEX('raw Sample Amt'!$C$2:$DH$57,MATCH($A21,'raw Sample Amt'!$C$2:$C$57,0),MATCH(V$3,'raw Sample Amt'!$C$2:$DH$2,0))</f>
        <v>7397.6977999999999</v>
      </c>
      <c r="W21" s="92">
        <f>INDEX('raw Sample Amt'!$C$2:$DH$57,MATCH($A21,'raw Sample Amt'!$C$2:$C$57,0),MATCH(W$3,'raw Sample Amt'!$C$2:$DH$2,0))</f>
        <v>0</v>
      </c>
      <c r="X21" s="92">
        <f>INDEX('raw Sample Amt'!$C$2:$DH$57,MATCH($A21,'raw Sample Amt'!$C$2:$C$57,0),MATCH(X$3,'raw Sample Amt'!$C$2:$DH$2,0))</f>
        <v>0</v>
      </c>
      <c r="Y21" s="92">
        <f>INDEX('raw Sample Amt'!$C$2:$DH$57,MATCH($A21,'raw Sample Amt'!$C$2:$C$57,0),MATCH(Y$3,'raw Sample Amt'!$C$2:$DH$2,0))</f>
        <v>0</v>
      </c>
      <c r="Z21" s="92">
        <f>INDEX('raw Sample Amt'!$C$2:$DH$57,MATCH($A21,'raw Sample Amt'!$C$2:$C$57,0),MATCH(Z$3,'raw Sample Amt'!$C$2:$DH$2,0))</f>
        <v>0</v>
      </c>
      <c r="AA21" s="92">
        <f>INDEX('raw Sample Amt'!$C$2:$DH$57,MATCH($A21,'raw Sample Amt'!$C$2:$C$57,0),MATCH(AA$3,'raw Sample Amt'!$C$2:$DH$2,0))</f>
        <v>0</v>
      </c>
      <c r="AB21" s="92">
        <f>INDEX('raw Sample Amt'!$C$2:$DH$57,MATCH($A21,'raw Sample Amt'!$C$2:$C$57,0),MATCH(AB$3,'raw Sample Amt'!$C$2:$DH$2,0))</f>
        <v>25.637599999999999</v>
      </c>
      <c r="AC21" s="92">
        <f>INDEX('raw Sample Amt'!$C$2:$DH$57,MATCH($A21,'raw Sample Amt'!$C$2:$C$57,0),MATCH(AC$3,'raw Sample Amt'!$C$2:$DH$2,0))</f>
        <v>23.272400000000001</v>
      </c>
      <c r="AD21" s="92">
        <f>INDEX('raw Sample Amt'!$C$2:$DH$57,MATCH($A21,'raw Sample Amt'!$C$2:$C$57,0),MATCH(AD$3,'raw Sample Amt'!$C$2:$DH$2,0))</f>
        <v>56.0197</v>
      </c>
      <c r="AE21" s="92">
        <f>INDEX('raw Sample Amt'!$C$2:$DH$57,MATCH($A21,'raw Sample Amt'!$C$2:$C$57,0),MATCH(AE$3,'raw Sample Amt'!$C$2:$DH$2,0))</f>
        <v>515.65189999999996</v>
      </c>
      <c r="AF21" s="92">
        <f>INDEX('raw Sample Amt'!$C$2:$DH$57,MATCH($A21,'raw Sample Amt'!$C$2:$C$57,0),MATCH(AF$3,'raw Sample Amt'!$C$2:$DH$2,0))</f>
        <v>219.33799999999999</v>
      </c>
      <c r="AG21" s="92">
        <f>INDEX('raw Sample Amt'!$C$2:$DH$57,MATCH($A21,'raw Sample Amt'!$C$2:$C$57,0),MATCH(AG$3,'raw Sample Amt'!$C$2:$DH$2,0))</f>
        <v>182.01689999999999</v>
      </c>
      <c r="AH21" s="92">
        <f>INDEX('raw Sample Amt'!$C$2:$DH$57,MATCH($A21,'raw Sample Amt'!$C$2:$C$57,0),MATCH(AH$3,'raw Sample Amt'!$C$2:$DH$2,0))</f>
        <v>1003.2979</v>
      </c>
      <c r="AI21" s="92">
        <f>INDEX('raw Sample Amt'!$C$2:$DH$57,MATCH($A21,'raw Sample Amt'!$C$2:$C$57,0),MATCH(AI$3,'raw Sample Amt'!$C$2:$DH$2,0))</f>
        <v>307.02370000000002</v>
      </c>
      <c r="AJ21" s="92">
        <f>INDEX('raw Sample Amt'!$C$2:$DH$57,MATCH($A21,'raw Sample Amt'!$C$2:$C$57,0),MATCH(AJ$3,'raw Sample Amt'!$C$2:$DH$2,0))</f>
        <v>348.62939999999998</v>
      </c>
      <c r="AK21" s="92">
        <f>INDEX('raw Sample Amt'!$C$2:$DH$57,MATCH($A21,'raw Sample Amt'!$C$2:$C$57,0),MATCH(AK$3,'raw Sample Amt'!$C$2:$DH$2,0))</f>
        <v>471.99130000000002</v>
      </c>
      <c r="AL21" s="92">
        <f>INDEX('raw Sample Amt'!$C$2:$DH$57,MATCH($A21,'raw Sample Amt'!$C$2:$C$57,0),MATCH(AL$3,'raw Sample Amt'!$C$2:$DH$2,0))</f>
        <v>913.11829999999998</v>
      </c>
      <c r="AM21" s="92">
        <f>INDEX('raw Sample Amt'!$C$2:$DH$57,MATCH($A21,'raw Sample Amt'!$C$2:$C$57,0),MATCH(AM$3,'raw Sample Amt'!$C$2:$DH$2,0))</f>
        <v>99.950500000000005</v>
      </c>
      <c r="AN21" s="92">
        <f>INDEX('raw Sample Amt'!$C$2:$DH$57,MATCH($A21,'raw Sample Amt'!$C$2:$C$57,0),MATCH(AN$3,'raw Sample Amt'!$C$2:$DH$2,0))</f>
        <v>2993.8607999999999</v>
      </c>
      <c r="AO21" s="92">
        <f>INDEX('raw Sample Amt'!$C$2:$DH$57,MATCH($A21,'raw Sample Amt'!$C$2:$C$57,0),MATCH(AO$3,'raw Sample Amt'!$C$2:$DH$2,0))</f>
        <v>911.40710000000001</v>
      </c>
      <c r="AP21" s="92">
        <f>INDEX('raw Sample Amt'!$C$2:$DH$57,MATCH($A21,'raw Sample Amt'!$C$2:$C$57,0),MATCH(AP$3,'raw Sample Amt'!$C$2:$DH$2,0))</f>
        <v>794.88469999999995</v>
      </c>
      <c r="AQ21" s="92">
        <f>INDEX('raw Sample Amt'!$C$2:$DH$57,MATCH($A21,'raw Sample Amt'!$C$2:$C$57,0),MATCH(AQ$3,'raw Sample Amt'!$C$2:$DH$2,0))</f>
        <v>6799.4998999999998</v>
      </c>
      <c r="AR21" s="92">
        <f>INDEX('raw Sample Amt'!$C$2:$DH$57,MATCH($A21,'raw Sample Amt'!$C$2:$C$57,0),MATCH(AR$3,'raw Sample Amt'!$C$2:$DH$2,0))</f>
        <v>10049.148300000001</v>
      </c>
      <c r="AS21" s="92">
        <f>INDEX('raw Sample Amt'!$C$2:$DH$57,MATCH($A21,'raw Sample Amt'!$C$2:$C$57,0),MATCH(AS$3,'raw Sample Amt'!$C$2:$DH$2,0))</f>
        <v>596.07960000000003</v>
      </c>
      <c r="AT21" s="92">
        <f>INDEX('raw Sample Amt'!$C$2:$DH$57,MATCH($A21,'raw Sample Amt'!$C$2:$C$57,0),MATCH(AT$3,'raw Sample Amt'!$C$2:$DH$2,0))</f>
        <v>17514.0576</v>
      </c>
      <c r="AU21" s="92">
        <f>INDEX('raw Sample Amt'!$C$2:$DH$57,MATCH($A21,'raw Sample Amt'!$C$2:$C$57,0),MATCH(AU$3,'raw Sample Amt'!$C$2:$DH$2,0))</f>
        <v>39727.065199999997</v>
      </c>
      <c r="AV21" s="92">
        <f>INDEX('raw Sample Amt'!$C$2:$DH$57,MATCH($A21,'raw Sample Amt'!$C$2:$C$57,0),MATCH(AV$3,'raw Sample Amt'!$C$2:$DH$2,0))</f>
        <v>544.40329999999994</v>
      </c>
      <c r="AW21" s="92">
        <f>INDEX('raw Sample Amt'!$C$2:$DH$57,MATCH($A21,'raw Sample Amt'!$C$2:$C$57,0),MATCH(AW$3,'raw Sample Amt'!$C$2:$DH$2,0))</f>
        <v>19832.315200000001</v>
      </c>
      <c r="AX21" s="92">
        <f>INDEX('raw Sample Amt'!$C$2:$DH$57,MATCH($A21,'raw Sample Amt'!$C$2:$C$57,0),MATCH(AX$3,'raw Sample Amt'!$C$2:$DH$2,0))</f>
        <v>10785.662200000001</v>
      </c>
      <c r="AY21" s="92">
        <f>INDEX('raw Sample Amt'!$C$2:$DH$57,MATCH($A21,'raw Sample Amt'!$C$2:$C$57,0),MATCH(AY$3,'raw Sample Amt'!$C$2:$DH$2,0))</f>
        <v>20833.961800000001</v>
      </c>
      <c r="AZ21" s="92">
        <f>INDEX('raw Sample Amt'!$C$2:$DH$57,MATCH($A21,'raw Sample Amt'!$C$2:$C$57,0),MATCH(AZ$3,'raw Sample Amt'!$C$2:$DH$2,0))</f>
        <v>368.35469999999998</v>
      </c>
      <c r="BA21" s="92">
        <f>INDEX('raw Sample Amt'!$C$2:$DH$57,MATCH($A21,'raw Sample Amt'!$C$2:$C$57,0),MATCH(BA$3,'raw Sample Amt'!$C$2:$DH$2,0))</f>
        <v>305.74110000000002</v>
      </c>
      <c r="BB21" s="92">
        <f>INDEX('raw Sample Amt'!$C$2:$DH$57,MATCH($A21,'raw Sample Amt'!$C$2:$C$57,0),MATCH(BB$3,'raw Sample Amt'!$C$2:$DH$2,0))</f>
        <v>196.73599999999999</v>
      </c>
      <c r="BC21" s="92">
        <f>INDEX('raw Sample Amt'!$C$2:$DH$57,MATCH($A21,'raw Sample Amt'!$C$2:$C$57,0),MATCH(BC$3,'raw Sample Amt'!$C$2:$DH$2,0))</f>
        <v>240.5153</v>
      </c>
      <c r="BD21" s="92">
        <f>INDEX('raw Sample Amt'!$C$2:$DH$57,MATCH($A21,'raw Sample Amt'!$C$2:$C$57,0),MATCH(BD$3,'raw Sample Amt'!$C$2:$DH$2,0))</f>
        <v>0</v>
      </c>
      <c r="BE21" s="92">
        <f>INDEX('raw Sample Amt'!$C$2:$DH$57,MATCH($A21,'raw Sample Amt'!$C$2:$C$57,0),MATCH(BE$3,'raw Sample Amt'!$C$2:$DH$2,0))</f>
        <v>0</v>
      </c>
      <c r="BF21" s="92">
        <f>INDEX('raw Sample Amt'!$C$2:$DH$57,MATCH($A21,'raw Sample Amt'!$C$2:$C$57,0),MATCH(BF$3,'raw Sample Amt'!$C$2:$DH$2,0))</f>
        <v>0</v>
      </c>
      <c r="BG21" s="92">
        <f>INDEX('raw Sample Amt'!$C$2:$DH$57,MATCH($A21,'raw Sample Amt'!$C$2:$C$57,0),MATCH(BG$3,'raw Sample Amt'!$C$2:$DH$2,0))</f>
        <v>0</v>
      </c>
      <c r="BH21" s="92">
        <f>INDEX('raw Sample Amt'!$C$2:$DH$57,MATCH($A21,'raw Sample Amt'!$C$2:$C$57,0),MATCH(BH$3,'raw Sample Amt'!$C$2:$DH$2,0))</f>
        <v>0</v>
      </c>
      <c r="BI21" s="92">
        <f>INDEX('raw Sample Amt'!$C$2:$DH$57,MATCH($A21,'raw Sample Amt'!$C$2:$C$57,0),MATCH(BI$3,'raw Sample Amt'!$C$2:$DH$2,0))</f>
        <v>5014.2055</v>
      </c>
      <c r="BJ21" s="92">
        <f>INDEX('raw Sample Amt'!$C$2:$DH$57,MATCH($A21,'raw Sample Amt'!$C$2:$C$57,0),MATCH(BJ$3,'raw Sample Amt'!$C$2:$DH$2,0))</f>
        <v>653.88789999999995</v>
      </c>
      <c r="BK21" s="92">
        <f>INDEX('raw Sample Amt'!$C$2:$DH$57,MATCH($A21,'raw Sample Amt'!$C$2:$C$57,0),MATCH(BK$3,'raw Sample Amt'!$C$2:$DH$2,0))</f>
        <v>0</v>
      </c>
      <c r="BL21" s="92">
        <f>INDEX('raw Sample Amt'!$C$2:$DH$57,MATCH($A21,'raw Sample Amt'!$C$2:$C$57,0),MATCH(BL$3,'raw Sample Amt'!$C$2:$DH$2,0))</f>
        <v>0</v>
      </c>
      <c r="BM21" s="92">
        <f>INDEX('raw Sample Amt'!$C$2:$DH$57,MATCH($A21,'raw Sample Amt'!$C$2:$C$57,0),MATCH(BM$3,'raw Sample Amt'!$C$2:$DH$2,0))</f>
        <v>0</v>
      </c>
      <c r="BN21" s="92">
        <f>INDEX('raw Sample Amt'!$C$2:$DH$57,MATCH($A21,'raw Sample Amt'!$C$2:$C$57,0),MATCH(BN$3,'raw Sample Amt'!$C$2:$DH$2,0))</f>
        <v>0</v>
      </c>
      <c r="BO21" s="92">
        <f>INDEX('raw Sample Amt'!$C$2:$DH$57,MATCH($A21,'raw Sample Amt'!$C$2:$C$57,0),MATCH(BO$3,'raw Sample Amt'!$C$2:$DH$2,0))</f>
        <v>0</v>
      </c>
      <c r="BP21" s="92">
        <f>INDEX('raw Sample Amt'!$C$2:$DH$57,MATCH($A21,'raw Sample Amt'!$C$2:$C$57,0),MATCH(BP$3,'raw Sample Amt'!$C$2:$DH$2,0))</f>
        <v>0</v>
      </c>
      <c r="BQ21" s="92">
        <f>INDEX('raw Sample Amt'!$C$2:$DH$57,MATCH($A21,'raw Sample Amt'!$C$2:$C$57,0),MATCH(BQ$3,'raw Sample Amt'!$C$2:$DH$2,0))</f>
        <v>0</v>
      </c>
      <c r="BR21" s="92">
        <f>INDEX('raw Sample Amt'!$C$2:$DH$57,MATCH($A21,'raw Sample Amt'!$C$2:$C$57,0),MATCH(BR$3,'raw Sample Amt'!$C$2:$DH$2,0))</f>
        <v>0</v>
      </c>
      <c r="BS21" s="92">
        <f>INDEX('raw Sample Amt'!$C$2:$DH$57,MATCH($A21,'raw Sample Amt'!$C$2:$C$57,0),MATCH(BS$3,'raw Sample Amt'!$C$2:$DH$2,0))</f>
        <v>0</v>
      </c>
      <c r="BT21" s="92">
        <f>INDEX('raw Sample Amt'!$C$2:$DH$57,MATCH($A21,'raw Sample Amt'!$C$2:$C$57,0),MATCH(BT$3,'raw Sample Amt'!$C$2:$DH$2,0))</f>
        <v>0</v>
      </c>
      <c r="BU21" s="92">
        <f>INDEX('raw Sample Amt'!$C$2:$DH$57,MATCH($A21,'raw Sample Amt'!$C$2:$C$57,0),MATCH(BU$3,'raw Sample Amt'!$C$2:$DH$2,0))</f>
        <v>0</v>
      </c>
      <c r="BV21" s="92">
        <f>INDEX('raw Sample Amt'!$C$2:$DH$57,MATCH($A21,'raw Sample Amt'!$C$2:$C$57,0),MATCH(BV$3,'raw Sample Amt'!$C$2:$DH$2,0))</f>
        <v>0</v>
      </c>
      <c r="BW21" s="92">
        <f>INDEX('raw Sample Amt'!$C$2:$DH$57,MATCH($A21,'raw Sample Amt'!$C$2:$C$57,0),MATCH(BW$3,'raw Sample Amt'!$C$2:$DH$2,0))</f>
        <v>0</v>
      </c>
      <c r="BX21" s="92">
        <f>INDEX('raw Sample Amt'!$C$2:$DH$57,MATCH($A21,'raw Sample Amt'!$C$2:$C$57,0),MATCH(BX$3,'raw Sample Amt'!$C$2:$DH$2,0))</f>
        <v>0</v>
      </c>
      <c r="BY21" s="92">
        <f>INDEX('raw Sample Amt'!$C$2:$DH$57,MATCH($A21,'raw Sample Amt'!$C$2:$C$57,0),MATCH(BY$3,'raw Sample Amt'!$C$2:$DH$2,0))</f>
        <v>0</v>
      </c>
      <c r="BZ21" s="92">
        <f>INDEX('raw Sample Amt'!$C$2:$DH$57,MATCH($A21,'raw Sample Amt'!$C$2:$C$57,0),MATCH(BZ$3,'raw Sample Amt'!$C$2:$DH$2,0))</f>
        <v>0</v>
      </c>
      <c r="CA21" s="92">
        <f>INDEX('raw Sample Amt'!$C$2:$DH$57,MATCH($A21,'raw Sample Amt'!$C$2:$C$57,0),MATCH(CA$3,'raw Sample Amt'!$C$2:$DH$2,0))</f>
        <v>0</v>
      </c>
      <c r="CB21" s="92">
        <f>INDEX('raw Sample Amt'!$C$2:$DH$57,MATCH($A21,'raw Sample Amt'!$C$2:$C$57,0),MATCH(CB$3,'raw Sample Amt'!$C$2:$DH$2,0))</f>
        <v>0</v>
      </c>
      <c r="CC21" s="92">
        <f>INDEX('raw Sample Amt'!$C$2:$DH$57,MATCH($A21,'raw Sample Amt'!$C$2:$C$57,0),MATCH(CC$3,'raw Sample Amt'!$C$2:$DH$2,0))</f>
        <v>0</v>
      </c>
      <c r="CD21" s="92">
        <f>INDEX('raw Sample Amt'!$C$2:$DH$57,MATCH($A21,'raw Sample Amt'!$C$2:$C$57,0),MATCH(CD$3,'raw Sample Amt'!$C$2:$DH$2,0))</f>
        <v>0</v>
      </c>
      <c r="CE21" s="92">
        <f>INDEX('raw Sample Amt'!$C$2:$DH$57,MATCH($A21,'raw Sample Amt'!$C$2:$C$57,0),MATCH(CE$3,'raw Sample Amt'!$C$2:$DH$2,0))</f>
        <v>0</v>
      </c>
      <c r="CF21" s="92">
        <f>INDEX('raw Sample Amt'!$C$2:$DH$57,MATCH($A21,'raw Sample Amt'!$C$2:$C$57,0),MATCH(CF$3,'raw Sample Amt'!$C$2:$DH$2,0))</f>
        <v>0</v>
      </c>
      <c r="CG21" s="92">
        <f>INDEX('raw Sample Amt'!$C$2:$DH$57,MATCH($A21,'raw Sample Amt'!$C$2:$C$57,0),MATCH(CG$3,'raw Sample Amt'!$C$2:$DH$2,0))</f>
        <v>0</v>
      </c>
      <c r="CH21" s="92">
        <f>INDEX('raw Sample Amt'!$C$2:$DH$57,MATCH($A21,'raw Sample Amt'!$C$2:$C$57,0),MATCH(CH$3,'raw Sample Amt'!$C$2:$DH$2,0))</f>
        <v>0</v>
      </c>
      <c r="CI21" s="92">
        <f>INDEX('raw Sample Amt'!$C$2:$DH$57,MATCH($A21,'raw Sample Amt'!$C$2:$C$57,0),MATCH(CI$3,'raw Sample Amt'!$C$2:$DH$2,0))</f>
        <v>0</v>
      </c>
      <c r="CJ21" s="92">
        <f>INDEX('raw Sample Amt'!$C$2:$DH$57,MATCH($A21,'raw Sample Amt'!$C$2:$C$57,0),MATCH(CJ$3,'raw Sample Amt'!$C$2:$DH$2,0))</f>
        <v>493.93990000000002</v>
      </c>
      <c r="CK21" s="92">
        <f>INDEX('raw Sample Amt'!$C$2:$DH$57,MATCH($A21,'raw Sample Amt'!$C$2:$C$57,0),MATCH(CK$3,'raw Sample Amt'!$C$2:$DH$2,0))</f>
        <v>2130.2339999999999</v>
      </c>
      <c r="CL21" s="92">
        <f>INDEX('raw Sample Amt'!$C$2:$DH$57,MATCH($A21,'raw Sample Amt'!$C$2:$C$57,0),MATCH(CL$3,'raw Sample Amt'!$C$2:$DH$2,0))</f>
        <v>934.3954</v>
      </c>
      <c r="CM21" s="92">
        <f>INDEX('raw Sample Amt'!$C$2:$DH$57,MATCH($A21,'raw Sample Amt'!$C$2:$C$57,0),MATCH(CM$3,'raw Sample Amt'!$C$2:$DH$2,0))</f>
        <v>2259.9504000000002</v>
      </c>
      <c r="CN21" s="92">
        <f>INDEX('raw Sample Amt'!$C$2:$DH$57,MATCH($A21,'raw Sample Amt'!$C$2:$C$57,0),MATCH(CN$3,'raw Sample Amt'!$C$2:$DH$2,0))</f>
        <v>0</v>
      </c>
      <c r="CO21" s="92">
        <f>INDEX('raw Sample Amt'!$C$2:$DH$57,MATCH($A21,'raw Sample Amt'!$C$2:$C$57,0),MATCH(CO$3,'raw Sample Amt'!$C$2:$DH$2,0))</f>
        <v>0</v>
      </c>
      <c r="CP21" s="92">
        <f>INDEX('raw Sample Amt'!$C$2:$DH$57,MATCH($A21,'raw Sample Amt'!$C$2:$C$57,0),MATCH(CP$3,'raw Sample Amt'!$C$2:$DH$2,0))</f>
        <v>0</v>
      </c>
      <c r="CQ21" s="92">
        <f>INDEX('raw Sample Amt'!$C$2:$DH$57,MATCH($A21,'raw Sample Amt'!$C$2:$C$57,0),MATCH(CQ$3,'raw Sample Amt'!$C$2:$DH$2,0))</f>
        <v>0</v>
      </c>
      <c r="CR21" s="92">
        <f>INDEX('raw Sample Amt'!$C$2:$DH$57,MATCH($A21,'raw Sample Amt'!$C$2:$C$57,0),MATCH(CR$3,'raw Sample Amt'!$C$2:$DH$2,0))</f>
        <v>0</v>
      </c>
      <c r="CS21" s="92">
        <f>INDEX('raw Sample Amt'!$C$2:$DH$57,MATCH($A21,'raw Sample Amt'!$C$2:$C$57,0),MATCH(CS$3,'raw Sample Amt'!$C$2:$DH$2,0))</f>
        <v>0</v>
      </c>
      <c r="CT21" s="92">
        <f>INDEX('raw Sample Amt'!$C$2:$DH$57,MATCH($A21,'raw Sample Amt'!$C$2:$C$57,0),MATCH(CT$3,'raw Sample Amt'!$C$2:$DH$2,0))</f>
        <v>12427.099</v>
      </c>
      <c r="CU21" s="92">
        <f>INDEX('raw Sample Amt'!$C$2:$DH$57,MATCH($A21,'raw Sample Amt'!$C$2:$C$57,0),MATCH(CU$3,'raw Sample Amt'!$C$2:$DH$2,0))</f>
        <v>107071.72960000001</v>
      </c>
      <c r="CV21" s="92">
        <f>INDEX('raw Sample Amt'!$C$2:$DH$57,MATCH($A21,'raw Sample Amt'!$C$2:$C$57,0),MATCH(CV$3,'raw Sample Amt'!$C$2:$DH$2,0))</f>
        <v>0</v>
      </c>
      <c r="CW21" s="92">
        <f>INDEX('raw Sample Amt'!$C$2:$DH$57,MATCH($A21,'raw Sample Amt'!$C$2:$C$57,0),MATCH(CW$3,'raw Sample Amt'!$C$2:$DH$2,0))</f>
        <v>0</v>
      </c>
      <c r="CX21" s="92">
        <f>INDEX('raw Sample Amt'!$C$2:$DH$57,MATCH($A21,'raw Sample Amt'!$C$2:$C$57,0),MATCH(CX$3,'raw Sample Amt'!$C$2:$DH$2,0))</f>
        <v>0</v>
      </c>
      <c r="CY21" s="92">
        <f>INDEX('raw Sample Amt'!$C$2:$DH$57,MATCH($A21,'raw Sample Amt'!$C$2:$C$57,0),MATCH(CY$3,'raw Sample Amt'!$C$2:$DH$2,0))</f>
        <v>0</v>
      </c>
      <c r="CZ21" s="92">
        <f>INDEX('raw Sample Amt'!$C$2:$DH$57,MATCH($A21,'raw Sample Amt'!$C$2:$C$57,0),MATCH(CZ$3,'raw Sample Amt'!$C$2:$DH$2,0))</f>
        <v>0</v>
      </c>
      <c r="DA21" s="92">
        <f>INDEX('raw Sample Amt'!$C$2:$DH$57,MATCH($A21,'raw Sample Amt'!$C$2:$C$57,0),MATCH(DA$3,'raw Sample Amt'!$C$2:$DH$2,0))</f>
        <v>0</v>
      </c>
      <c r="DB21" s="92">
        <f>INDEX('raw Sample Amt'!$C$2:$DH$57,MATCH($A21,'raw Sample Amt'!$C$2:$C$57,0),MATCH(DB$3,'raw Sample Amt'!$C$2:$DH$2,0))</f>
        <v>0</v>
      </c>
      <c r="DC21" s="92">
        <f>INDEX('raw Sample Amt'!$C$2:$DH$57,MATCH($A21,'raw Sample Amt'!$C$2:$C$57,0),MATCH(DC$3,'raw Sample Amt'!$C$2:$DH$2,0))</f>
        <v>0</v>
      </c>
      <c r="DD21" s="92">
        <f>INDEX('raw Sample Amt'!$C$2:$DH$57,MATCH($A21,'raw Sample Amt'!$C$2:$C$57,0),MATCH(DD$3,'raw Sample Amt'!$C$2:$DH$2,0))</f>
        <v>0</v>
      </c>
      <c r="DE21" s="92">
        <f>INDEX('raw Sample Amt'!$C$2:$DH$57,MATCH($A21,'raw Sample Amt'!$C$2:$C$57,0),MATCH(DE$3,'raw Sample Amt'!$C$2:$DH$2,0))</f>
        <v>0</v>
      </c>
      <c r="DF21" s="92">
        <f>INDEX('raw Sample Amt'!$C$2:$DH$57,MATCH($A21,'raw Sample Amt'!$C$2:$C$57,0),MATCH(DF$3,'raw Sample Amt'!$C$2:$DH$2,0))</f>
        <v>92.103200000000001</v>
      </c>
      <c r="DG21" s="92">
        <f>INDEX('raw Sample Amt'!$C$2:$DH$57,MATCH($A21,'raw Sample Amt'!$C$2:$C$57,0),MATCH(DG$3,'raw Sample Amt'!$C$2:$DH$2,0))</f>
        <v>190.74029999999999</v>
      </c>
      <c r="DH21" s="92">
        <f>INDEX('raw Sample Amt'!$C$2:$DH$57,MATCH($A21,'raw Sample Amt'!$C$2:$C$57,0),MATCH(DH$3,'raw Sample Amt'!$C$2:$DH$2,0))</f>
        <v>518.45770000000005</v>
      </c>
      <c r="DI21" s="92">
        <f>INDEX('raw Sample Amt'!$C$2:$DH$57,MATCH($A21,'raw Sample Amt'!$C$2:$C$57,0),MATCH(DI$3,'raw Sample Amt'!$C$2:$DH$2,0))</f>
        <v>1001.7338</v>
      </c>
      <c r="DJ21" s="92">
        <f>INDEX('raw Sample Amt'!$C$2:$DH$57,MATCH($A21,'raw Sample Amt'!$C$2:$C$57,0),MATCH(DJ$3,'raw Sample Amt'!$C$2:$DH$2,0))</f>
        <v>5154.9059999999999</v>
      </c>
      <c r="DK21" s="92">
        <f>INDEX('raw Sample Amt'!$C$2:$DH$57,MATCH($A21,'raw Sample Amt'!$C$2:$C$57,0),MATCH(DK$3,'raw Sample Amt'!$C$2:$DH$2,0))</f>
        <v>7397.6977999999999</v>
      </c>
      <c r="DL21" s="177">
        <v>2817</v>
      </c>
      <c r="DM21" s="103" t="s">
        <v>192</v>
      </c>
      <c r="DN21" s="96" t="str">
        <f t="shared" si="3"/>
        <v>&lt; LOQ</v>
      </c>
      <c r="DO21" s="96" t="str">
        <f t="shared" si="5"/>
        <v>&lt; LOQ</v>
      </c>
      <c r="DP21" s="96" t="str">
        <f t="shared" si="6"/>
        <v>&lt; LOQ</v>
      </c>
      <c r="DQ21" s="96" t="str">
        <f t="shared" si="7"/>
        <v>&lt; LOQ</v>
      </c>
      <c r="DR21" s="96" t="str">
        <f t="shared" si="8"/>
        <v>&lt; LOQ</v>
      </c>
      <c r="DS21" s="96" t="str">
        <f t="shared" si="9"/>
        <v>&lt; LOQ</v>
      </c>
      <c r="DT21" s="96" t="str">
        <f t="shared" si="10"/>
        <v>&lt; LOQ</v>
      </c>
      <c r="DU21" s="96" t="str">
        <f t="shared" si="11"/>
        <v>&lt; LOQ</v>
      </c>
      <c r="DV21" s="96" t="str">
        <f t="shared" si="12"/>
        <v>&lt; LOQ</v>
      </c>
      <c r="DW21" s="96" t="str">
        <f t="shared" si="13"/>
        <v>&lt; LOQ</v>
      </c>
      <c r="DX21" s="96" t="str">
        <f t="shared" si="14"/>
        <v>&lt; LOQ</v>
      </c>
      <c r="DY21" s="96" t="str">
        <f t="shared" si="15"/>
        <v>&lt; LOQ</v>
      </c>
      <c r="DZ21" s="96" t="str">
        <f t="shared" si="16"/>
        <v>&lt; LOQ</v>
      </c>
      <c r="EA21" s="96">
        <f t="shared" si="17"/>
        <v>5154.9059999999999</v>
      </c>
      <c r="EB21" s="96">
        <f t="shared" si="18"/>
        <v>7397.6977999999999</v>
      </c>
      <c r="EC21" s="96" t="str">
        <f t="shared" si="19"/>
        <v>&lt; LOQ</v>
      </c>
      <c r="ED21" s="96" t="str">
        <f t="shared" si="20"/>
        <v>&lt; LOQ</v>
      </c>
      <c r="EE21" s="96" t="str">
        <f t="shared" si="21"/>
        <v>&lt; LOQ</v>
      </c>
      <c r="EF21" s="96" t="str">
        <f t="shared" si="22"/>
        <v>&lt; LOQ</v>
      </c>
      <c r="EG21" s="96" t="str">
        <f t="shared" si="23"/>
        <v>&lt; LOQ</v>
      </c>
      <c r="EH21" s="96" t="str">
        <f t="shared" si="24"/>
        <v>&lt; LOQ</v>
      </c>
      <c r="EI21" s="96" t="str">
        <f t="shared" si="25"/>
        <v>&lt; LOQ</v>
      </c>
      <c r="EJ21" s="96" t="str">
        <f t="shared" si="26"/>
        <v>&lt; LOQ</v>
      </c>
      <c r="EK21" s="96" t="str">
        <f t="shared" si="27"/>
        <v>&lt; LOQ</v>
      </c>
      <c r="EL21" s="96" t="str">
        <f t="shared" si="28"/>
        <v>&lt; LOQ</v>
      </c>
      <c r="EM21" s="96" t="str">
        <f t="shared" si="29"/>
        <v>&lt; LOQ</v>
      </c>
      <c r="EN21" s="96" t="str">
        <f t="shared" si="30"/>
        <v>&lt; LOQ</v>
      </c>
      <c r="EO21" s="96" t="str">
        <f t="shared" si="31"/>
        <v>&lt; LOQ</v>
      </c>
      <c r="EP21" s="96" t="str">
        <f t="shared" si="32"/>
        <v>&lt; LOQ</v>
      </c>
      <c r="EQ21" s="96" t="str">
        <f t="shared" si="33"/>
        <v>&lt; LOQ</v>
      </c>
      <c r="ER21" s="96" t="str">
        <f t="shared" si="34"/>
        <v>&lt; LOQ</v>
      </c>
      <c r="ES21" s="96" t="str">
        <f t="shared" si="35"/>
        <v>&lt; LOQ</v>
      </c>
      <c r="ET21" s="96">
        <f t="shared" si="36"/>
        <v>2993.8607999999999</v>
      </c>
      <c r="EU21" s="96" t="str">
        <f t="shared" si="37"/>
        <v>&lt; LOQ</v>
      </c>
      <c r="EV21" s="96" t="str">
        <f t="shared" si="38"/>
        <v>&lt; LOQ</v>
      </c>
      <c r="EW21" s="96">
        <f t="shared" si="39"/>
        <v>6799.4998999999998</v>
      </c>
      <c r="EX21" s="96">
        <f t="shared" si="40"/>
        <v>10049.148300000001</v>
      </c>
      <c r="EY21" s="96" t="str">
        <f t="shared" si="41"/>
        <v>&lt; LOQ</v>
      </c>
      <c r="EZ21" s="96">
        <f t="shared" si="42"/>
        <v>17514.0576</v>
      </c>
      <c r="FA21" s="96">
        <f t="shared" si="43"/>
        <v>39727.065199999997</v>
      </c>
      <c r="FB21" s="96" t="str">
        <f t="shared" si="44"/>
        <v>&lt; LOQ</v>
      </c>
      <c r="FC21" s="96">
        <f t="shared" si="45"/>
        <v>19832.315200000001</v>
      </c>
      <c r="FD21" s="96">
        <f t="shared" si="46"/>
        <v>10785.662200000001</v>
      </c>
      <c r="FE21" s="96">
        <f t="shared" si="47"/>
        <v>20833.961800000001</v>
      </c>
      <c r="FF21" s="96" t="str">
        <f t="shared" si="48"/>
        <v>&lt; LOQ</v>
      </c>
      <c r="FG21" s="96" t="str">
        <f t="shared" si="49"/>
        <v>&lt; LOQ</v>
      </c>
      <c r="FH21" s="96" t="str">
        <f t="shared" si="50"/>
        <v>&lt; LOQ</v>
      </c>
      <c r="FI21" s="96" t="str">
        <f t="shared" si="51"/>
        <v>&lt; LOQ</v>
      </c>
      <c r="FJ21" s="96" t="str">
        <f t="shared" si="52"/>
        <v>&lt; LOQ</v>
      </c>
      <c r="FK21" s="96" t="str">
        <f t="shared" si="53"/>
        <v>&lt; LOQ</v>
      </c>
      <c r="FL21" s="96" t="str">
        <f t="shared" si="54"/>
        <v>&lt; LOQ</v>
      </c>
      <c r="FM21" s="96" t="str">
        <f t="shared" si="55"/>
        <v>&lt; LOQ</v>
      </c>
      <c r="FN21" s="96" t="str">
        <f t="shared" si="56"/>
        <v>&lt; LOQ</v>
      </c>
      <c r="FO21" s="96">
        <f t="shared" si="57"/>
        <v>5014.2055</v>
      </c>
      <c r="FP21" s="96" t="str">
        <f t="shared" si="58"/>
        <v>&lt; LOQ</v>
      </c>
      <c r="FQ21" s="96" t="str">
        <f t="shared" si="59"/>
        <v>&lt; LOQ</v>
      </c>
      <c r="FR21" s="96" t="str">
        <f t="shared" si="60"/>
        <v>&lt; LOQ</v>
      </c>
      <c r="FS21" s="96" t="str">
        <f t="shared" si="61"/>
        <v>&lt; LOQ</v>
      </c>
      <c r="FT21" s="96" t="str">
        <f t="shared" si="62"/>
        <v>&lt; LOQ</v>
      </c>
      <c r="FU21" s="96" t="str">
        <f t="shared" si="63"/>
        <v>&lt; LOQ</v>
      </c>
      <c r="FV21" s="96" t="str">
        <f t="shared" si="64"/>
        <v>&lt; LOQ</v>
      </c>
      <c r="FW21" s="96" t="str">
        <f t="shared" si="65"/>
        <v>&lt; LOQ</v>
      </c>
      <c r="FX21" s="96" t="str">
        <f t="shared" si="66"/>
        <v>&lt; LOQ</v>
      </c>
      <c r="FY21" s="96" t="str">
        <f t="shared" si="67"/>
        <v>&lt; LOQ</v>
      </c>
      <c r="FZ21" s="96" t="str">
        <f t="shared" si="4"/>
        <v>&lt; LOQ</v>
      </c>
      <c r="GA21" s="96" t="str">
        <f t="shared" si="71"/>
        <v>&lt; LOQ</v>
      </c>
      <c r="GB21" s="96" t="str">
        <f t="shared" si="72"/>
        <v>&lt; LOQ</v>
      </c>
      <c r="GC21" s="96" t="str">
        <f t="shared" si="73"/>
        <v>&lt; LOQ</v>
      </c>
      <c r="GD21" s="96" t="str">
        <f t="shared" si="74"/>
        <v>&lt; LOQ</v>
      </c>
      <c r="GE21" s="96" t="str">
        <f t="shared" si="75"/>
        <v>&lt; LOQ</v>
      </c>
      <c r="GF21" s="96" t="str">
        <f t="shared" si="76"/>
        <v>&lt; LOQ</v>
      </c>
      <c r="GG21" s="96" t="str">
        <f t="shared" si="77"/>
        <v>&lt; LOQ</v>
      </c>
      <c r="GH21" s="96" t="str">
        <f t="shared" si="78"/>
        <v>&lt; LOQ</v>
      </c>
      <c r="GI21" s="96" t="str">
        <f t="shared" si="79"/>
        <v>&lt; LOQ</v>
      </c>
      <c r="GJ21" s="96" t="str">
        <f t="shared" si="80"/>
        <v>&lt; LOQ</v>
      </c>
      <c r="GK21" s="96" t="str">
        <f t="shared" si="81"/>
        <v>&lt; LOQ</v>
      </c>
      <c r="GL21" s="96" t="str">
        <f t="shared" si="82"/>
        <v>&lt; LOQ</v>
      </c>
      <c r="GM21" s="96" t="str">
        <f t="shared" si="83"/>
        <v>&lt; LOQ</v>
      </c>
      <c r="GN21" s="96" t="str">
        <f t="shared" si="84"/>
        <v>&lt; LOQ</v>
      </c>
      <c r="GO21" s="96" t="str">
        <f t="shared" si="85"/>
        <v>&lt; LOQ</v>
      </c>
      <c r="GP21" s="96" t="str">
        <f t="shared" si="86"/>
        <v>&lt; LOQ</v>
      </c>
      <c r="GQ21" s="96" t="str">
        <f t="shared" si="87"/>
        <v>&lt; LOQ</v>
      </c>
      <c r="GR21" s="96" t="str">
        <f t="shared" si="88"/>
        <v>&lt; LOQ</v>
      </c>
      <c r="GS21" s="96" t="str">
        <f t="shared" si="89"/>
        <v>&lt; LOQ</v>
      </c>
      <c r="GT21" s="96" t="str">
        <f t="shared" si="90"/>
        <v>&lt; LOQ</v>
      </c>
      <c r="GU21" s="96" t="str">
        <f t="shared" si="91"/>
        <v>&lt; LOQ</v>
      </c>
      <c r="GV21" s="96" t="str">
        <f t="shared" si="92"/>
        <v>&lt; LOQ</v>
      </c>
      <c r="GW21" s="96" t="str">
        <f t="shared" si="93"/>
        <v>&lt; LOQ</v>
      </c>
      <c r="GX21" s="96" t="str">
        <f t="shared" si="94"/>
        <v>&lt; LOQ</v>
      </c>
      <c r="GY21" s="96" t="str">
        <f t="shared" si="95"/>
        <v>&lt; LOQ</v>
      </c>
      <c r="GZ21" s="96">
        <f t="shared" si="96"/>
        <v>12427.099</v>
      </c>
      <c r="HA21" s="96">
        <f t="shared" si="97"/>
        <v>107071.72960000001</v>
      </c>
      <c r="HB21" s="96" t="str">
        <f t="shared" si="98"/>
        <v>&lt; LOQ</v>
      </c>
      <c r="HC21" s="96" t="str">
        <f t="shared" si="99"/>
        <v>&lt; LOQ</v>
      </c>
      <c r="HD21" s="96" t="str">
        <f t="shared" si="100"/>
        <v>&lt; LOQ</v>
      </c>
      <c r="HE21" s="96" t="str">
        <f t="shared" si="101"/>
        <v>&lt; LOQ</v>
      </c>
      <c r="HF21" s="96" t="str">
        <f t="shared" si="102"/>
        <v>&lt; LOQ</v>
      </c>
      <c r="HG21" s="96" t="str">
        <f t="shared" si="103"/>
        <v>&lt; LOQ</v>
      </c>
      <c r="HH21" s="96" t="str">
        <f t="shared" si="104"/>
        <v>&lt; LOQ</v>
      </c>
      <c r="HI21" s="96" t="str">
        <f t="shared" si="105"/>
        <v>&lt; LOQ</v>
      </c>
      <c r="HJ21" s="96" t="str">
        <f t="shared" si="106"/>
        <v>&lt; LOQ</v>
      </c>
      <c r="HK21" s="96" t="str">
        <f t="shared" si="107"/>
        <v>&lt; LOQ</v>
      </c>
      <c r="HL21" s="96" t="str">
        <f t="shared" si="108"/>
        <v>&lt; LOQ</v>
      </c>
      <c r="HM21" s="96" t="str">
        <f t="shared" si="109"/>
        <v>&lt; LOQ</v>
      </c>
      <c r="HN21" s="96" t="str">
        <f t="shared" si="110"/>
        <v>&lt; LOQ</v>
      </c>
      <c r="HO21" s="96" t="str">
        <f t="shared" si="68"/>
        <v>&lt; LOQ</v>
      </c>
      <c r="HP21" s="96">
        <f t="shared" si="69"/>
        <v>5154.9059999999999</v>
      </c>
      <c r="HQ21" s="96">
        <f t="shared" si="70"/>
        <v>7397.6977999999999</v>
      </c>
    </row>
    <row r="22" spans="1:225" ht="15" x14ac:dyDescent="0.25">
      <c r="A22" s="103" t="s">
        <v>44</v>
      </c>
      <c r="C22" s="13" t="str">
        <f>LOOKUP(A22,Auswertung_Sequence!$A$6:$A$60,Auswertung_Sequence!$E$6:$E$60)</f>
        <v>Yes</v>
      </c>
      <c r="D22" s="13" t="str">
        <f>LOOKUP(A22,Auswertung_Sequence!$A$6:$A$60,Auswertung_Sequence!$I$6:$I$60)</f>
        <v>-</v>
      </c>
      <c r="E22" s="171">
        <f>IF($C22="Yes",VLOOKUP($A22,Matrixfaktor_ISTD!A$4:DG$57,111,FALSE),VLOOKUP($A22,Matrixfaktor!A$4:AE$57,31,FALSE))</f>
        <v>6.2320645268738782E-2</v>
      </c>
      <c r="F22" s="92" t="str">
        <f t="shared" si="2"/>
        <v>nicht bestimmbar</v>
      </c>
      <c r="G22" s="92" t="e">
        <f>LOOKUP(A22,'Relative recovery'!$A$4:$A$7,'Relative recovery'!$Q$4:$Q$7)</f>
        <v>#N/A</v>
      </c>
      <c r="H22" s="92">
        <f>INDEX('raw Sample Amt'!$C$2:$DH$57,MATCH($A22,'raw Sample Amt'!$C$2:$C$57,0),MATCH(H$3,'raw Sample Amt'!$C$2:$DH$2,0))</f>
        <v>0</v>
      </c>
      <c r="I22" s="92">
        <f>INDEX('raw Sample Amt'!$C$2:$DH$57,MATCH($A22,'raw Sample Amt'!$C$2:$C$57,0),MATCH(I$3,'raw Sample Amt'!$C$2:$DH$2,0))</f>
        <v>0</v>
      </c>
      <c r="J22" s="92">
        <f>INDEX('raw Sample Amt'!$C$2:$DH$57,MATCH($A22,'raw Sample Amt'!$C$2:$C$57,0),MATCH(J$3,'raw Sample Amt'!$C$2:$DH$2,0))</f>
        <v>0</v>
      </c>
      <c r="K22" s="92">
        <f>INDEX('raw Sample Amt'!$C$2:$DH$57,MATCH($A22,'raw Sample Amt'!$C$2:$C$57,0),MATCH(K$3,'raw Sample Amt'!$C$2:$DH$2,0))</f>
        <v>0</v>
      </c>
      <c r="L22" s="92">
        <f>INDEX('raw Sample Amt'!$C$2:$DH$57,MATCH($A22,'raw Sample Amt'!$C$2:$C$57,0),MATCH(L$3,'raw Sample Amt'!$C$2:$DH$2,0))</f>
        <v>0</v>
      </c>
      <c r="M22" s="92">
        <f>INDEX('raw Sample Amt'!$C$2:$DH$57,MATCH($A22,'raw Sample Amt'!$C$2:$C$57,0),MATCH(M$3,'raw Sample Amt'!$C$2:$DH$2,0))</f>
        <v>0</v>
      </c>
      <c r="N22" s="92">
        <f>INDEX('raw Sample Amt'!$C$2:$DH$57,MATCH($A22,'raw Sample Amt'!$C$2:$C$57,0),MATCH(N$3,'raw Sample Amt'!$C$2:$DH$2,0))</f>
        <v>0</v>
      </c>
      <c r="O22" s="92">
        <f>INDEX('raw Sample Amt'!$C$2:$DH$57,MATCH($A22,'raw Sample Amt'!$C$2:$C$57,0),MATCH(O$3,'raw Sample Amt'!$C$2:$DH$2,0))</f>
        <v>0</v>
      </c>
      <c r="P22" s="92">
        <f>INDEX('raw Sample Amt'!$C$2:$DH$57,MATCH($A22,'raw Sample Amt'!$C$2:$C$57,0),MATCH(P$3,'raw Sample Amt'!$C$2:$DH$2,0))</f>
        <v>0</v>
      </c>
      <c r="Q22" s="92">
        <f>INDEX('raw Sample Amt'!$C$2:$DH$57,MATCH($A22,'raw Sample Amt'!$C$2:$C$57,0),MATCH(Q$3,'raw Sample Amt'!$C$2:$DH$2,0))</f>
        <v>53.864600000000003</v>
      </c>
      <c r="R22" s="92">
        <f>INDEX('raw Sample Amt'!$C$2:$DH$57,MATCH($A22,'raw Sample Amt'!$C$2:$C$57,0),MATCH(R$3,'raw Sample Amt'!$C$2:$DH$2,0))</f>
        <v>161.65010000000001</v>
      </c>
      <c r="S22" s="92">
        <f>INDEX('raw Sample Amt'!$C$2:$DH$57,MATCH($A22,'raw Sample Amt'!$C$2:$C$57,0),MATCH(S$3,'raw Sample Amt'!$C$2:$DH$2,0))</f>
        <v>601.77139999999997</v>
      </c>
      <c r="T22" s="92">
        <f>INDEX('raw Sample Amt'!$C$2:$DH$57,MATCH($A22,'raw Sample Amt'!$C$2:$C$57,0),MATCH(T$3,'raw Sample Amt'!$C$2:$DH$2,0))</f>
        <v>1081.8885</v>
      </c>
      <c r="U22" s="92">
        <f>INDEX('raw Sample Amt'!$C$2:$DH$57,MATCH($A22,'raw Sample Amt'!$C$2:$C$57,0),MATCH(U$3,'raw Sample Amt'!$C$2:$DH$2,0))</f>
        <v>5053.2196000000004</v>
      </c>
      <c r="V22" s="92">
        <f>INDEX('raw Sample Amt'!$C$2:$DH$57,MATCH($A22,'raw Sample Amt'!$C$2:$C$57,0),MATCH(V$3,'raw Sample Amt'!$C$2:$DH$2,0))</f>
        <v>6830.5645999999997</v>
      </c>
      <c r="W22" s="92">
        <f>INDEX('raw Sample Amt'!$C$2:$DH$57,MATCH($A22,'raw Sample Amt'!$C$2:$C$57,0),MATCH(W$3,'raw Sample Amt'!$C$2:$DH$2,0))</f>
        <v>0</v>
      </c>
      <c r="X22" s="92">
        <f>INDEX('raw Sample Amt'!$C$2:$DH$57,MATCH($A22,'raw Sample Amt'!$C$2:$C$57,0),MATCH(X$3,'raw Sample Amt'!$C$2:$DH$2,0))</f>
        <v>0</v>
      </c>
      <c r="Y22" s="92">
        <f>INDEX('raw Sample Amt'!$C$2:$DH$57,MATCH($A22,'raw Sample Amt'!$C$2:$C$57,0),MATCH(Y$3,'raw Sample Amt'!$C$2:$DH$2,0))</f>
        <v>0</v>
      </c>
      <c r="Z22" s="92">
        <f>INDEX('raw Sample Amt'!$C$2:$DH$57,MATCH($A22,'raw Sample Amt'!$C$2:$C$57,0),MATCH(Z$3,'raw Sample Amt'!$C$2:$DH$2,0))</f>
        <v>0</v>
      </c>
      <c r="AA22" s="92">
        <f>INDEX('raw Sample Amt'!$C$2:$DH$57,MATCH($A22,'raw Sample Amt'!$C$2:$C$57,0),MATCH(AA$3,'raw Sample Amt'!$C$2:$DH$2,0))</f>
        <v>30011.454300000001</v>
      </c>
      <c r="AB22" s="92">
        <f>INDEX('raw Sample Amt'!$C$2:$DH$57,MATCH($A22,'raw Sample Amt'!$C$2:$C$57,0),MATCH(AB$3,'raw Sample Amt'!$C$2:$DH$2,0))</f>
        <v>33790.271800000002</v>
      </c>
      <c r="AC22" s="92">
        <f>INDEX('raw Sample Amt'!$C$2:$DH$57,MATCH($A22,'raw Sample Amt'!$C$2:$C$57,0),MATCH(AC$3,'raw Sample Amt'!$C$2:$DH$2,0))</f>
        <v>6021.4922999999999</v>
      </c>
      <c r="AD22" s="92">
        <f>INDEX('raw Sample Amt'!$C$2:$DH$57,MATCH($A22,'raw Sample Amt'!$C$2:$C$57,0),MATCH(AD$3,'raw Sample Amt'!$C$2:$DH$2,0))</f>
        <v>5909.1889000000001</v>
      </c>
      <c r="AE22" s="92">
        <f>INDEX('raw Sample Amt'!$C$2:$DH$57,MATCH($A22,'raw Sample Amt'!$C$2:$C$57,0),MATCH(AE$3,'raw Sample Amt'!$C$2:$DH$2,0))</f>
        <v>59120.701000000001</v>
      </c>
      <c r="AF22" s="92">
        <f>INDEX('raw Sample Amt'!$C$2:$DH$57,MATCH($A22,'raw Sample Amt'!$C$2:$C$57,0),MATCH(AF$3,'raw Sample Amt'!$C$2:$DH$2,0))</f>
        <v>62328.544800000003</v>
      </c>
      <c r="AG22" s="92">
        <f>INDEX('raw Sample Amt'!$C$2:$DH$57,MATCH($A22,'raw Sample Amt'!$C$2:$C$57,0),MATCH(AG$3,'raw Sample Amt'!$C$2:$DH$2,0))</f>
        <v>46595.520199999999</v>
      </c>
      <c r="AH22" s="92">
        <f>INDEX('raw Sample Amt'!$C$2:$DH$57,MATCH($A22,'raw Sample Amt'!$C$2:$C$57,0),MATCH(AH$3,'raw Sample Amt'!$C$2:$DH$2,0))</f>
        <v>41436.6774</v>
      </c>
      <c r="AI22" s="92">
        <f>INDEX('raw Sample Amt'!$C$2:$DH$57,MATCH($A22,'raw Sample Amt'!$C$2:$C$57,0),MATCH(AI$3,'raw Sample Amt'!$C$2:$DH$2,0))</f>
        <v>30718.0887</v>
      </c>
      <c r="AJ22" s="92">
        <f>INDEX('raw Sample Amt'!$C$2:$DH$57,MATCH($A22,'raw Sample Amt'!$C$2:$C$57,0),MATCH(AJ$3,'raw Sample Amt'!$C$2:$DH$2,0))</f>
        <v>25783.251700000001</v>
      </c>
      <c r="AK22" s="92">
        <f>INDEX('raw Sample Amt'!$C$2:$DH$57,MATCH($A22,'raw Sample Amt'!$C$2:$C$57,0),MATCH(AK$3,'raw Sample Amt'!$C$2:$DH$2,0))</f>
        <v>40248.618699999999</v>
      </c>
      <c r="AL22" s="92">
        <f>INDEX('raw Sample Amt'!$C$2:$DH$57,MATCH($A22,'raw Sample Amt'!$C$2:$C$57,0),MATCH(AL$3,'raw Sample Amt'!$C$2:$DH$2,0))</f>
        <v>53382.696799999998</v>
      </c>
      <c r="AM22" s="92">
        <f>INDEX('raw Sample Amt'!$C$2:$DH$57,MATCH($A22,'raw Sample Amt'!$C$2:$C$57,0),MATCH(AM$3,'raw Sample Amt'!$C$2:$DH$2,0))</f>
        <v>47687.6751</v>
      </c>
      <c r="AN22" s="92">
        <f>INDEX('raw Sample Amt'!$C$2:$DH$57,MATCH($A22,'raw Sample Amt'!$C$2:$C$57,0),MATCH(AN$3,'raw Sample Amt'!$C$2:$DH$2,0))</f>
        <v>70540.465400000001</v>
      </c>
      <c r="AO22" s="92">
        <f>INDEX('raw Sample Amt'!$C$2:$DH$57,MATCH($A22,'raw Sample Amt'!$C$2:$C$57,0),MATCH(AO$3,'raw Sample Amt'!$C$2:$DH$2,0))</f>
        <v>69892.176300000006</v>
      </c>
      <c r="AP22" s="92">
        <f>INDEX('raw Sample Amt'!$C$2:$DH$57,MATCH($A22,'raw Sample Amt'!$C$2:$C$57,0),MATCH(AP$3,'raw Sample Amt'!$C$2:$DH$2,0))</f>
        <v>54493.161500000002</v>
      </c>
      <c r="AQ22" s="92">
        <f>INDEX('raw Sample Amt'!$C$2:$DH$57,MATCH($A22,'raw Sample Amt'!$C$2:$C$57,0),MATCH(AQ$3,'raw Sample Amt'!$C$2:$DH$2,0))</f>
        <v>90454.020900000003</v>
      </c>
      <c r="AR22" s="92">
        <f>INDEX('raw Sample Amt'!$C$2:$DH$57,MATCH($A22,'raw Sample Amt'!$C$2:$C$57,0),MATCH(AR$3,'raw Sample Amt'!$C$2:$DH$2,0))</f>
        <v>91359.012600000002</v>
      </c>
      <c r="AS22" s="92">
        <f>INDEX('raw Sample Amt'!$C$2:$DH$57,MATCH($A22,'raw Sample Amt'!$C$2:$C$57,0),MATCH(AS$3,'raw Sample Amt'!$C$2:$DH$2,0))</f>
        <v>89548.547500000001</v>
      </c>
      <c r="AT22" s="92">
        <f>INDEX('raw Sample Amt'!$C$2:$DH$57,MATCH($A22,'raw Sample Amt'!$C$2:$C$57,0),MATCH(AT$3,'raw Sample Amt'!$C$2:$DH$2,0))</f>
        <v>192094.99669999999</v>
      </c>
      <c r="AU22" s="92">
        <f>INDEX('raw Sample Amt'!$C$2:$DH$57,MATCH($A22,'raw Sample Amt'!$C$2:$C$57,0),MATCH(AU$3,'raw Sample Amt'!$C$2:$DH$2,0))</f>
        <v>190589.11720000001</v>
      </c>
      <c r="AV22" s="92">
        <f>INDEX('raw Sample Amt'!$C$2:$DH$57,MATCH($A22,'raw Sample Amt'!$C$2:$C$57,0),MATCH(AV$3,'raw Sample Amt'!$C$2:$DH$2,0))</f>
        <v>236545.28450000001</v>
      </c>
      <c r="AW22" s="92">
        <f>INDEX('raw Sample Amt'!$C$2:$DH$57,MATCH($A22,'raw Sample Amt'!$C$2:$C$57,0),MATCH(AW$3,'raw Sample Amt'!$C$2:$DH$2,0))</f>
        <v>226814.99050000001</v>
      </c>
      <c r="AX22" s="92">
        <f>INDEX('raw Sample Amt'!$C$2:$DH$57,MATCH($A22,'raw Sample Amt'!$C$2:$C$57,0),MATCH(AX$3,'raw Sample Amt'!$C$2:$DH$2,0))</f>
        <v>217802.21780000001</v>
      </c>
      <c r="AY22" s="92">
        <f>INDEX('raw Sample Amt'!$C$2:$DH$57,MATCH($A22,'raw Sample Amt'!$C$2:$C$57,0),MATCH(AY$3,'raw Sample Amt'!$C$2:$DH$2,0))</f>
        <v>224231.10630000001</v>
      </c>
      <c r="AZ22" s="92">
        <f>INDEX('raw Sample Amt'!$C$2:$DH$57,MATCH($A22,'raw Sample Amt'!$C$2:$C$57,0),MATCH(AZ$3,'raw Sample Amt'!$C$2:$DH$2,0))</f>
        <v>233188.63990000001</v>
      </c>
      <c r="BA22" s="92">
        <f>INDEX('raw Sample Amt'!$C$2:$DH$57,MATCH($A22,'raw Sample Amt'!$C$2:$C$57,0),MATCH(BA$3,'raw Sample Amt'!$C$2:$DH$2,0))</f>
        <v>202439.92660000001</v>
      </c>
      <c r="BB22" s="92">
        <f>INDEX('raw Sample Amt'!$C$2:$DH$57,MATCH($A22,'raw Sample Amt'!$C$2:$C$57,0),MATCH(BB$3,'raw Sample Amt'!$C$2:$DH$2,0))</f>
        <v>198545.5655</v>
      </c>
      <c r="BC22" s="92">
        <f>INDEX('raw Sample Amt'!$C$2:$DH$57,MATCH($A22,'raw Sample Amt'!$C$2:$C$57,0),MATCH(BC$3,'raw Sample Amt'!$C$2:$DH$2,0))</f>
        <v>193567.8677</v>
      </c>
      <c r="BD22" s="92">
        <f>INDEX('raw Sample Amt'!$C$2:$DH$57,MATCH($A22,'raw Sample Amt'!$C$2:$C$57,0),MATCH(BD$3,'raw Sample Amt'!$C$2:$DH$2,0))</f>
        <v>0</v>
      </c>
      <c r="BE22" s="92">
        <f>INDEX('raw Sample Amt'!$C$2:$DH$57,MATCH($A22,'raw Sample Amt'!$C$2:$C$57,0),MATCH(BE$3,'raw Sample Amt'!$C$2:$DH$2,0))</f>
        <v>0</v>
      </c>
      <c r="BF22" s="92">
        <f>INDEX('raw Sample Amt'!$C$2:$DH$57,MATCH($A22,'raw Sample Amt'!$C$2:$C$57,0),MATCH(BF$3,'raw Sample Amt'!$C$2:$DH$2,0))</f>
        <v>0</v>
      </c>
      <c r="BG22" s="92">
        <f>INDEX('raw Sample Amt'!$C$2:$DH$57,MATCH($A22,'raw Sample Amt'!$C$2:$C$57,0),MATCH(BG$3,'raw Sample Amt'!$C$2:$DH$2,0))</f>
        <v>0</v>
      </c>
      <c r="BH22" s="92">
        <f>INDEX('raw Sample Amt'!$C$2:$DH$57,MATCH($A22,'raw Sample Amt'!$C$2:$C$57,0),MATCH(BH$3,'raw Sample Amt'!$C$2:$DH$2,0))</f>
        <v>0</v>
      </c>
      <c r="BI22" s="92">
        <f>INDEX('raw Sample Amt'!$C$2:$DH$57,MATCH($A22,'raw Sample Amt'!$C$2:$C$57,0),MATCH(BI$3,'raw Sample Amt'!$C$2:$DH$2,0))</f>
        <v>18004586.6382</v>
      </c>
      <c r="BJ22" s="92">
        <f>INDEX('raw Sample Amt'!$C$2:$DH$57,MATCH($A22,'raw Sample Amt'!$C$2:$C$57,0),MATCH(BJ$3,'raw Sample Amt'!$C$2:$DH$2,0))</f>
        <v>77264811.994200006</v>
      </c>
      <c r="BK22" s="92">
        <f>INDEX('raw Sample Amt'!$C$2:$DH$57,MATCH($A22,'raw Sample Amt'!$C$2:$C$57,0),MATCH(BK$3,'raw Sample Amt'!$C$2:$DH$2,0))</f>
        <v>0</v>
      </c>
      <c r="BL22" s="92">
        <f>INDEX('raw Sample Amt'!$C$2:$DH$57,MATCH($A22,'raw Sample Amt'!$C$2:$C$57,0),MATCH(BL$3,'raw Sample Amt'!$C$2:$DH$2,0))</f>
        <v>0</v>
      </c>
      <c r="BM22" s="92">
        <f>INDEX('raw Sample Amt'!$C$2:$DH$57,MATCH($A22,'raw Sample Amt'!$C$2:$C$57,0),MATCH(BM$3,'raw Sample Amt'!$C$2:$DH$2,0))</f>
        <v>0</v>
      </c>
      <c r="BN22" s="92">
        <f>INDEX('raw Sample Amt'!$C$2:$DH$57,MATCH($A22,'raw Sample Amt'!$C$2:$C$57,0),MATCH(BN$3,'raw Sample Amt'!$C$2:$DH$2,0))</f>
        <v>0</v>
      </c>
      <c r="BO22" s="92">
        <f>INDEX('raw Sample Amt'!$C$2:$DH$57,MATCH($A22,'raw Sample Amt'!$C$2:$C$57,0),MATCH(BO$3,'raw Sample Amt'!$C$2:$DH$2,0))</f>
        <v>595.79520000000002</v>
      </c>
      <c r="BP22" s="92">
        <f>INDEX('raw Sample Amt'!$C$2:$DH$57,MATCH($A22,'raw Sample Amt'!$C$2:$C$57,0),MATCH(BP$3,'raw Sample Amt'!$C$2:$DH$2,0))</f>
        <v>544.87850000000003</v>
      </c>
      <c r="BQ22" s="92">
        <f>INDEX('raw Sample Amt'!$C$2:$DH$57,MATCH($A22,'raw Sample Amt'!$C$2:$C$57,0),MATCH(BQ$3,'raw Sample Amt'!$C$2:$DH$2,0))</f>
        <v>211.34219999999999</v>
      </c>
      <c r="BR22" s="92">
        <f>INDEX('raw Sample Amt'!$C$2:$DH$57,MATCH($A22,'raw Sample Amt'!$C$2:$C$57,0),MATCH(BR$3,'raw Sample Amt'!$C$2:$DH$2,0))</f>
        <v>434.19499999999999</v>
      </c>
      <c r="BS22" s="92">
        <f>INDEX('raw Sample Amt'!$C$2:$DH$57,MATCH($A22,'raw Sample Amt'!$C$2:$C$57,0),MATCH(BS$3,'raw Sample Amt'!$C$2:$DH$2,0))</f>
        <v>1323.2134000000001</v>
      </c>
      <c r="BT22" s="92">
        <f>INDEX('raw Sample Amt'!$C$2:$DH$57,MATCH($A22,'raw Sample Amt'!$C$2:$C$57,0),MATCH(BT$3,'raw Sample Amt'!$C$2:$DH$2,0))</f>
        <v>633.66420000000005</v>
      </c>
      <c r="BU22" s="92">
        <f>INDEX('raw Sample Amt'!$C$2:$DH$57,MATCH($A22,'raw Sample Amt'!$C$2:$C$57,0),MATCH(BU$3,'raw Sample Amt'!$C$2:$DH$2,0))</f>
        <v>838.91880000000003</v>
      </c>
      <c r="BV22" s="92">
        <f>INDEX('raw Sample Amt'!$C$2:$DH$57,MATCH($A22,'raw Sample Amt'!$C$2:$C$57,0),MATCH(BV$3,'raw Sample Amt'!$C$2:$DH$2,0))</f>
        <v>683.99590000000001</v>
      </c>
      <c r="BW22" s="92">
        <f>INDEX('raw Sample Amt'!$C$2:$DH$57,MATCH($A22,'raw Sample Amt'!$C$2:$C$57,0),MATCH(BW$3,'raw Sample Amt'!$C$2:$DH$2,0))</f>
        <v>829.00689999999997</v>
      </c>
      <c r="BX22" s="92">
        <f>INDEX('raw Sample Amt'!$C$2:$DH$57,MATCH($A22,'raw Sample Amt'!$C$2:$C$57,0),MATCH(BX$3,'raw Sample Amt'!$C$2:$DH$2,0))</f>
        <v>550.57780000000002</v>
      </c>
      <c r="BY22" s="92">
        <f>INDEX('raw Sample Amt'!$C$2:$DH$57,MATCH($A22,'raw Sample Amt'!$C$2:$C$57,0),MATCH(BY$3,'raw Sample Amt'!$C$2:$DH$2,0))</f>
        <v>229.74969999999999</v>
      </c>
      <c r="BZ22" s="92">
        <f>INDEX('raw Sample Amt'!$C$2:$DH$57,MATCH($A22,'raw Sample Amt'!$C$2:$C$57,0),MATCH(BZ$3,'raw Sample Amt'!$C$2:$DH$2,0))</f>
        <v>716.40099999999995</v>
      </c>
      <c r="CA22" s="92">
        <f>INDEX('raw Sample Amt'!$C$2:$DH$57,MATCH($A22,'raw Sample Amt'!$C$2:$C$57,0),MATCH(CA$3,'raw Sample Amt'!$C$2:$DH$2,0))</f>
        <v>1030.4014</v>
      </c>
      <c r="CB22" s="92">
        <f>INDEX('raw Sample Amt'!$C$2:$DH$57,MATCH($A22,'raw Sample Amt'!$C$2:$C$57,0),MATCH(CB$3,'raw Sample Amt'!$C$2:$DH$2,0))</f>
        <v>589.02629999999999</v>
      </c>
      <c r="CC22" s="92">
        <f>INDEX('raw Sample Amt'!$C$2:$DH$57,MATCH($A22,'raw Sample Amt'!$C$2:$C$57,0),MATCH(CC$3,'raw Sample Amt'!$C$2:$DH$2,0))</f>
        <v>235.172</v>
      </c>
      <c r="CD22" s="92">
        <f>INDEX('raw Sample Amt'!$C$2:$DH$57,MATCH($A22,'raw Sample Amt'!$C$2:$C$57,0),MATCH(CD$3,'raw Sample Amt'!$C$2:$DH$2,0))</f>
        <v>786.58609999999999</v>
      </c>
      <c r="CE22" s="92">
        <f>INDEX('raw Sample Amt'!$C$2:$DH$57,MATCH($A22,'raw Sample Amt'!$C$2:$C$57,0),MATCH(CE$3,'raw Sample Amt'!$C$2:$DH$2,0))</f>
        <v>0</v>
      </c>
      <c r="CF22" s="92">
        <f>INDEX('raw Sample Amt'!$C$2:$DH$57,MATCH($A22,'raw Sample Amt'!$C$2:$C$57,0),MATCH(CF$3,'raw Sample Amt'!$C$2:$DH$2,0))</f>
        <v>0</v>
      </c>
      <c r="CG22" s="92">
        <f>INDEX('raw Sample Amt'!$C$2:$DH$57,MATCH($A22,'raw Sample Amt'!$C$2:$C$57,0),MATCH(CG$3,'raw Sample Amt'!$C$2:$DH$2,0))</f>
        <v>0</v>
      </c>
      <c r="CH22" s="92">
        <f>INDEX('raw Sample Amt'!$C$2:$DH$57,MATCH($A22,'raw Sample Amt'!$C$2:$C$57,0),MATCH(CH$3,'raw Sample Amt'!$C$2:$DH$2,0))</f>
        <v>0</v>
      </c>
      <c r="CI22" s="92">
        <f>INDEX('raw Sample Amt'!$C$2:$DH$57,MATCH($A22,'raw Sample Amt'!$C$2:$C$57,0),MATCH(CI$3,'raw Sample Amt'!$C$2:$DH$2,0))</f>
        <v>0</v>
      </c>
      <c r="CJ22" s="92">
        <f>INDEX('raw Sample Amt'!$C$2:$DH$57,MATCH($A22,'raw Sample Amt'!$C$2:$C$57,0),MATCH(CJ$3,'raw Sample Amt'!$C$2:$DH$2,0))</f>
        <v>41503.679100000001</v>
      </c>
      <c r="CK22" s="92">
        <f>INDEX('raw Sample Amt'!$C$2:$DH$57,MATCH($A22,'raw Sample Amt'!$C$2:$C$57,0),MATCH(CK$3,'raw Sample Amt'!$C$2:$DH$2,0))</f>
        <v>47648.402800000003</v>
      </c>
      <c r="CL22" s="92">
        <f>INDEX('raw Sample Amt'!$C$2:$DH$57,MATCH($A22,'raw Sample Amt'!$C$2:$C$57,0),MATCH(CL$3,'raw Sample Amt'!$C$2:$DH$2,0))</f>
        <v>94488.418799999999</v>
      </c>
      <c r="CM22" s="92">
        <f>INDEX('raw Sample Amt'!$C$2:$DH$57,MATCH($A22,'raw Sample Amt'!$C$2:$C$57,0),MATCH(CM$3,'raw Sample Amt'!$C$2:$DH$2,0))</f>
        <v>210168.1911</v>
      </c>
      <c r="CN22" s="92">
        <f>INDEX('raw Sample Amt'!$C$2:$DH$57,MATCH($A22,'raw Sample Amt'!$C$2:$C$57,0),MATCH(CN$3,'raw Sample Amt'!$C$2:$DH$2,0))</f>
        <v>0</v>
      </c>
      <c r="CO22" s="92">
        <f>INDEX('raw Sample Amt'!$C$2:$DH$57,MATCH($A22,'raw Sample Amt'!$C$2:$C$57,0),MATCH(CO$3,'raw Sample Amt'!$C$2:$DH$2,0))</f>
        <v>0</v>
      </c>
      <c r="CP22" s="92">
        <f>INDEX('raw Sample Amt'!$C$2:$DH$57,MATCH($A22,'raw Sample Amt'!$C$2:$C$57,0),MATCH(CP$3,'raw Sample Amt'!$C$2:$DH$2,0))</f>
        <v>0</v>
      </c>
      <c r="CQ22" s="92">
        <f>INDEX('raw Sample Amt'!$C$2:$DH$57,MATCH($A22,'raw Sample Amt'!$C$2:$C$57,0),MATCH(CQ$3,'raw Sample Amt'!$C$2:$DH$2,0))</f>
        <v>0</v>
      </c>
      <c r="CR22" s="92">
        <f>INDEX('raw Sample Amt'!$C$2:$DH$57,MATCH($A22,'raw Sample Amt'!$C$2:$C$57,0),MATCH(CR$3,'raw Sample Amt'!$C$2:$DH$2,0))</f>
        <v>851.82960000000003</v>
      </c>
      <c r="CS22" s="92">
        <f>INDEX('raw Sample Amt'!$C$2:$DH$57,MATCH($A22,'raw Sample Amt'!$C$2:$C$57,0),MATCH(CS$3,'raw Sample Amt'!$C$2:$DH$2,0))</f>
        <v>2623.6233000000002</v>
      </c>
      <c r="CT22" s="92">
        <f>INDEX('raw Sample Amt'!$C$2:$DH$57,MATCH($A22,'raw Sample Amt'!$C$2:$C$57,0),MATCH(CT$3,'raw Sample Amt'!$C$2:$DH$2,0))</f>
        <v>6223.8867</v>
      </c>
      <c r="CU22" s="92">
        <f>INDEX('raw Sample Amt'!$C$2:$DH$57,MATCH($A22,'raw Sample Amt'!$C$2:$C$57,0),MATCH(CU$3,'raw Sample Amt'!$C$2:$DH$2,0))</f>
        <v>54931.206200000001</v>
      </c>
      <c r="CV22" s="92">
        <f>INDEX('raw Sample Amt'!$C$2:$DH$57,MATCH($A22,'raw Sample Amt'!$C$2:$C$57,0),MATCH(CV$3,'raw Sample Amt'!$C$2:$DH$2,0))</f>
        <v>0</v>
      </c>
      <c r="CW22" s="92">
        <f>INDEX('raw Sample Amt'!$C$2:$DH$57,MATCH($A22,'raw Sample Amt'!$C$2:$C$57,0),MATCH(CW$3,'raw Sample Amt'!$C$2:$DH$2,0))</f>
        <v>0</v>
      </c>
      <c r="CX22" s="92">
        <f>INDEX('raw Sample Amt'!$C$2:$DH$57,MATCH($A22,'raw Sample Amt'!$C$2:$C$57,0),MATCH(CX$3,'raw Sample Amt'!$C$2:$DH$2,0))</f>
        <v>0</v>
      </c>
      <c r="CY22" s="92">
        <f>INDEX('raw Sample Amt'!$C$2:$DH$57,MATCH($A22,'raw Sample Amt'!$C$2:$C$57,0),MATCH(CY$3,'raw Sample Amt'!$C$2:$DH$2,0))</f>
        <v>0</v>
      </c>
      <c r="CZ22" s="92">
        <f>INDEX('raw Sample Amt'!$C$2:$DH$57,MATCH($A22,'raw Sample Amt'!$C$2:$C$57,0),MATCH(CZ$3,'raw Sample Amt'!$C$2:$DH$2,0))</f>
        <v>0</v>
      </c>
      <c r="DA22" s="92">
        <f>INDEX('raw Sample Amt'!$C$2:$DH$57,MATCH($A22,'raw Sample Amt'!$C$2:$C$57,0),MATCH(DA$3,'raw Sample Amt'!$C$2:$DH$2,0))</f>
        <v>0</v>
      </c>
      <c r="DB22" s="92">
        <f>INDEX('raw Sample Amt'!$C$2:$DH$57,MATCH($A22,'raw Sample Amt'!$C$2:$C$57,0),MATCH(DB$3,'raw Sample Amt'!$C$2:$DH$2,0))</f>
        <v>0</v>
      </c>
      <c r="DC22" s="92">
        <f>INDEX('raw Sample Amt'!$C$2:$DH$57,MATCH($A22,'raw Sample Amt'!$C$2:$C$57,0),MATCH(DC$3,'raw Sample Amt'!$C$2:$DH$2,0))</f>
        <v>0</v>
      </c>
      <c r="DD22" s="92">
        <f>INDEX('raw Sample Amt'!$C$2:$DH$57,MATCH($A22,'raw Sample Amt'!$C$2:$C$57,0),MATCH(DD$3,'raw Sample Amt'!$C$2:$DH$2,0))</f>
        <v>0</v>
      </c>
      <c r="DE22" s="92">
        <f>INDEX('raw Sample Amt'!$C$2:$DH$57,MATCH($A22,'raw Sample Amt'!$C$2:$C$57,0),MATCH(DE$3,'raw Sample Amt'!$C$2:$DH$2,0))</f>
        <v>0</v>
      </c>
      <c r="DF22" s="92">
        <f>INDEX('raw Sample Amt'!$C$2:$DH$57,MATCH($A22,'raw Sample Amt'!$C$2:$C$57,0),MATCH(DF$3,'raw Sample Amt'!$C$2:$DH$2,0))</f>
        <v>53.864600000000003</v>
      </c>
      <c r="DG22" s="92">
        <f>INDEX('raw Sample Amt'!$C$2:$DH$57,MATCH($A22,'raw Sample Amt'!$C$2:$C$57,0),MATCH(DG$3,'raw Sample Amt'!$C$2:$DH$2,0))</f>
        <v>161.65010000000001</v>
      </c>
      <c r="DH22" s="92">
        <f>INDEX('raw Sample Amt'!$C$2:$DH$57,MATCH($A22,'raw Sample Amt'!$C$2:$C$57,0),MATCH(DH$3,'raw Sample Amt'!$C$2:$DH$2,0))</f>
        <v>601.77139999999997</v>
      </c>
      <c r="DI22" s="92">
        <f>INDEX('raw Sample Amt'!$C$2:$DH$57,MATCH($A22,'raw Sample Amt'!$C$2:$C$57,0),MATCH(DI$3,'raw Sample Amt'!$C$2:$DH$2,0))</f>
        <v>1081.8885</v>
      </c>
      <c r="DJ22" s="92">
        <f>INDEX('raw Sample Amt'!$C$2:$DH$57,MATCH($A22,'raw Sample Amt'!$C$2:$C$57,0),MATCH(DJ$3,'raw Sample Amt'!$C$2:$DH$2,0))</f>
        <v>5053.2196000000004</v>
      </c>
      <c r="DK22" s="92">
        <f>INDEX('raw Sample Amt'!$C$2:$DH$57,MATCH($A22,'raw Sample Amt'!$C$2:$C$57,0),MATCH(DK$3,'raw Sample Amt'!$C$2:$DH$2,0))</f>
        <v>6830.5645999999997</v>
      </c>
      <c r="DL22" s="175" t="e">
        <v>#VALUE!</v>
      </c>
      <c r="DM22" s="103" t="s">
        <v>44</v>
      </c>
      <c r="DN22" s="96" t="e">
        <f t="shared" si="3"/>
        <v>#VALUE!</v>
      </c>
      <c r="DO22" s="96" t="e">
        <f t="shared" si="5"/>
        <v>#VALUE!</v>
      </c>
      <c r="DP22" s="96" t="e">
        <f t="shared" si="6"/>
        <v>#VALUE!</v>
      </c>
      <c r="DQ22" s="96" t="e">
        <f t="shared" si="7"/>
        <v>#VALUE!</v>
      </c>
      <c r="DR22" s="96" t="e">
        <f t="shared" si="8"/>
        <v>#VALUE!</v>
      </c>
      <c r="DS22" s="96" t="e">
        <f t="shared" si="9"/>
        <v>#VALUE!</v>
      </c>
      <c r="DT22" s="96" t="e">
        <f t="shared" si="10"/>
        <v>#VALUE!</v>
      </c>
      <c r="DU22" s="96" t="e">
        <f t="shared" si="11"/>
        <v>#VALUE!</v>
      </c>
      <c r="DV22" s="96" t="e">
        <f t="shared" si="12"/>
        <v>#VALUE!</v>
      </c>
      <c r="DW22" s="96" t="e">
        <f t="shared" si="13"/>
        <v>#VALUE!</v>
      </c>
      <c r="DX22" s="96" t="e">
        <f t="shared" si="14"/>
        <v>#VALUE!</v>
      </c>
      <c r="DY22" s="96" t="e">
        <f t="shared" si="15"/>
        <v>#VALUE!</v>
      </c>
      <c r="DZ22" s="96" t="e">
        <f t="shared" si="16"/>
        <v>#VALUE!</v>
      </c>
      <c r="EA22" s="96" t="e">
        <f t="shared" si="17"/>
        <v>#VALUE!</v>
      </c>
      <c r="EB22" s="96" t="e">
        <f t="shared" si="18"/>
        <v>#VALUE!</v>
      </c>
      <c r="EC22" s="96" t="e">
        <f t="shared" si="19"/>
        <v>#VALUE!</v>
      </c>
      <c r="ED22" s="96" t="e">
        <f t="shared" si="20"/>
        <v>#VALUE!</v>
      </c>
      <c r="EE22" s="96" t="e">
        <f t="shared" si="21"/>
        <v>#VALUE!</v>
      </c>
      <c r="EF22" s="96" t="e">
        <f t="shared" si="22"/>
        <v>#VALUE!</v>
      </c>
      <c r="EG22" s="96" t="e">
        <f t="shared" si="23"/>
        <v>#VALUE!</v>
      </c>
      <c r="EH22" s="96" t="e">
        <f t="shared" si="24"/>
        <v>#VALUE!</v>
      </c>
      <c r="EI22" s="96" t="e">
        <f t="shared" si="25"/>
        <v>#VALUE!</v>
      </c>
      <c r="EJ22" s="96" t="e">
        <f t="shared" si="26"/>
        <v>#VALUE!</v>
      </c>
      <c r="EK22" s="96" t="e">
        <f t="shared" si="27"/>
        <v>#VALUE!</v>
      </c>
      <c r="EL22" s="96" t="e">
        <f t="shared" si="28"/>
        <v>#VALUE!</v>
      </c>
      <c r="EM22" s="96" t="e">
        <f t="shared" si="29"/>
        <v>#VALUE!</v>
      </c>
      <c r="EN22" s="96" t="e">
        <f t="shared" si="30"/>
        <v>#VALUE!</v>
      </c>
      <c r="EO22" s="96" t="e">
        <f t="shared" si="31"/>
        <v>#VALUE!</v>
      </c>
      <c r="EP22" s="96" t="e">
        <f t="shared" si="32"/>
        <v>#VALUE!</v>
      </c>
      <c r="EQ22" s="96" t="e">
        <f t="shared" si="33"/>
        <v>#VALUE!</v>
      </c>
      <c r="ER22" s="96" t="e">
        <f t="shared" si="34"/>
        <v>#VALUE!</v>
      </c>
      <c r="ES22" s="96" t="e">
        <f t="shared" si="35"/>
        <v>#VALUE!</v>
      </c>
      <c r="ET22" s="96" t="e">
        <f t="shared" si="36"/>
        <v>#VALUE!</v>
      </c>
      <c r="EU22" s="96" t="e">
        <f t="shared" si="37"/>
        <v>#VALUE!</v>
      </c>
      <c r="EV22" s="96" t="e">
        <f t="shared" si="38"/>
        <v>#VALUE!</v>
      </c>
      <c r="EW22" s="96" t="e">
        <f t="shared" si="39"/>
        <v>#VALUE!</v>
      </c>
      <c r="EX22" s="96" t="e">
        <f t="shared" si="40"/>
        <v>#VALUE!</v>
      </c>
      <c r="EY22" s="96" t="e">
        <f t="shared" si="41"/>
        <v>#VALUE!</v>
      </c>
      <c r="EZ22" s="96" t="e">
        <f t="shared" si="42"/>
        <v>#VALUE!</v>
      </c>
      <c r="FA22" s="96" t="e">
        <f t="shared" si="43"/>
        <v>#VALUE!</v>
      </c>
      <c r="FB22" s="96" t="e">
        <f t="shared" si="44"/>
        <v>#VALUE!</v>
      </c>
      <c r="FC22" s="96" t="e">
        <f t="shared" si="45"/>
        <v>#VALUE!</v>
      </c>
      <c r="FD22" s="96" t="e">
        <f t="shared" si="46"/>
        <v>#VALUE!</v>
      </c>
      <c r="FE22" s="96" t="e">
        <f t="shared" si="47"/>
        <v>#VALUE!</v>
      </c>
      <c r="FF22" s="96" t="e">
        <f t="shared" si="48"/>
        <v>#VALUE!</v>
      </c>
      <c r="FG22" s="96" t="e">
        <f t="shared" si="49"/>
        <v>#VALUE!</v>
      </c>
      <c r="FH22" s="96" t="e">
        <f t="shared" si="50"/>
        <v>#VALUE!</v>
      </c>
      <c r="FI22" s="96" t="e">
        <f t="shared" si="51"/>
        <v>#VALUE!</v>
      </c>
      <c r="FJ22" s="96" t="e">
        <f t="shared" si="52"/>
        <v>#VALUE!</v>
      </c>
      <c r="FK22" s="96" t="e">
        <f t="shared" si="53"/>
        <v>#VALUE!</v>
      </c>
      <c r="FL22" s="96" t="e">
        <f t="shared" si="54"/>
        <v>#VALUE!</v>
      </c>
      <c r="FM22" s="96" t="e">
        <f t="shared" si="55"/>
        <v>#VALUE!</v>
      </c>
      <c r="FN22" s="96" t="e">
        <f t="shared" si="56"/>
        <v>#VALUE!</v>
      </c>
      <c r="FO22" s="96" t="e">
        <f t="shared" si="57"/>
        <v>#VALUE!</v>
      </c>
      <c r="FP22" s="96" t="e">
        <f t="shared" si="58"/>
        <v>#VALUE!</v>
      </c>
      <c r="FQ22" s="96" t="e">
        <f t="shared" si="59"/>
        <v>#VALUE!</v>
      </c>
      <c r="FR22" s="96" t="e">
        <f t="shared" si="60"/>
        <v>#VALUE!</v>
      </c>
      <c r="FS22" s="96" t="e">
        <f t="shared" si="61"/>
        <v>#VALUE!</v>
      </c>
      <c r="FT22" s="96" t="e">
        <f t="shared" si="62"/>
        <v>#VALUE!</v>
      </c>
      <c r="FU22" s="96" t="e">
        <f t="shared" si="63"/>
        <v>#VALUE!</v>
      </c>
      <c r="FV22" s="96" t="e">
        <f t="shared" si="64"/>
        <v>#VALUE!</v>
      </c>
      <c r="FW22" s="96" t="e">
        <f t="shared" si="65"/>
        <v>#VALUE!</v>
      </c>
      <c r="FX22" s="96" t="e">
        <f t="shared" si="66"/>
        <v>#VALUE!</v>
      </c>
      <c r="FY22" s="96" t="e">
        <f t="shared" si="67"/>
        <v>#VALUE!</v>
      </c>
      <c r="FZ22" s="96" t="e">
        <f t="shared" si="4"/>
        <v>#VALUE!</v>
      </c>
      <c r="GA22" s="96" t="e">
        <f t="shared" si="71"/>
        <v>#VALUE!</v>
      </c>
      <c r="GB22" s="96" t="e">
        <f t="shared" si="72"/>
        <v>#VALUE!</v>
      </c>
      <c r="GC22" s="96" t="e">
        <f t="shared" si="73"/>
        <v>#VALUE!</v>
      </c>
      <c r="GD22" s="96" t="e">
        <f t="shared" si="74"/>
        <v>#VALUE!</v>
      </c>
      <c r="GE22" s="96" t="e">
        <f t="shared" si="75"/>
        <v>#VALUE!</v>
      </c>
      <c r="GF22" s="96" t="e">
        <f t="shared" si="76"/>
        <v>#VALUE!</v>
      </c>
      <c r="GG22" s="96" t="e">
        <f t="shared" si="77"/>
        <v>#VALUE!</v>
      </c>
      <c r="GH22" s="96" t="e">
        <f t="shared" si="78"/>
        <v>#VALUE!</v>
      </c>
      <c r="GI22" s="96" t="e">
        <f t="shared" si="79"/>
        <v>#VALUE!</v>
      </c>
      <c r="GJ22" s="96" t="e">
        <f t="shared" si="80"/>
        <v>#VALUE!</v>
      </c>
      <c r="GK22" s="96" t="e">
        <f t="shared" si="81"/>
        <v>#VALUE!</v>
      </c>
      <c r="GL22" s="96" t="e">
        <f t="shared" si="82"/>
        <v>#VALUE!</v>
      </c>
      <c r="GM22" s="96" t="e">
        <f t="shared" si="83"/>
        <v>#VALUE!</v>
      </c>
      <c r="GN22" s="96" t="e">
        <f t="shared" si="84"/>
        <v>#VALUE!</v>
      </c>
      <c r="GO22" s="96" t="e">
        <f t="shared" si="85"/>
        <v>#VALUE!</v>
      </c>
      <c r="GP22" s="96" t="e">
        <f t="shared" si="86"/>
        <v>#VALUE!</v>
      </c>
      <c r="GQ22" s="96" t="e">
        <f t="shared" si="87"/>
        <v>#VALUE!</v>
      </c>
      <c r="GR22" s="96" t="e">
        <f t="shared" si="88"/>
        <v>#VALUE!</v>
      </c>
      <c r="GS22" s="96" t="e">
        <f t="shared" si="89"/>
        <v>#VALUE!</v>
      </c>
      <c r="GT22" s="96" t="e">
        <f t="shared" si="90"/>
        <v>#VALUE!</v>
      </c>
      <c r="GU22" s="96" t="e">
        <f t="shared" si="91"/>
        <v>#VALUE!</v>
      </c>
      <c r="GV22" s="96" t="e">
        <f t="shared" si="92"/>
        <v>#VALUE!</v>
      </c>
      <c r="GW22" s="96" t="e">
        <f t="shared" si="93"/>
        <v>#VALUE!</v>
      </c>
      <c r="GX22" s="96" t="e">
        <f t="shared" si="94"/>
        <v>#VALUE!</v>
      </c>
      <c r="GY22" s="96" t="e">
        <f t="shared" si="95"/>
        <v>#VALUE!</v>
      </c>
      <c r="GZ22" s="96" t="e">
        <f t="shared" si="96"/>
        <v>#VALUE!</v>
      </c>
      <c r="HA22" s="96" t="e">
        <f t="shared" si="97"/>
        <v>#VALUE!</v>
      </c>
      <c r="HB22" s="96" t="e">
        <f t="shared" si="98"/>
        <v>#VALUE!</v>
      </c>
      <c r="HC22" s="96" t="e">
        <f t="shared" si="99"/>
        <v>#VALUE!</v>
      </c>
      <c r="HD22" s="96" t="e">
        <f t="shared" si="100"/>
        <v>#VALUE!</v>
      </c>
      <c r="HE22" s="96" t="e">
        <f t="shared" si="101"/>
        <v>#VALUE!</v>
      </c>
      <c r="HF22" s="96" t="e">
        <f t="shared" si="102"/>
        <v>#VALUE!</v>
      </c>
      <c r="HG22" s="96" t="e">
        <f t="shared" si="103"/>
        <v>#VALUE!</v>
      </c>
      <c r="HH22" s="96" t="e">
        <f t="shared" si="104"/>
        <v>#VALUE!</v>
      </c>
      <c r="HI22" s="96" t="e">
        <f t="shared" si="105"/>
        <v>#VALUE!</v>
      </c>
      <c r="HJ22" s="96" t="e">
        <f t="shared" si="106"/>
        <v>#VALUE!</v>
      </c>
      <c r="HK22" s="96" t="e">
        <f t="shared" si="107"/>
        <v>#VALUE!</v>
      </c>
      <c r="HL22" s="96" t="e">
        <f t="shared" si="108"/>
        <v>#VALUE!</v>
      </c>
      <c r="HM22" s="96" t="e">
        <f t="shared" si="109"/>
        <v>#VALUE!</v>
      </c>
      <c r="HN22" s="96" t="e">
        <f t="shared" si="110"/>
        <v>#VALUE!</v>
      </c>
      <c r="HO22" s="96" t="e">
        <f t="shared" si="68"/>
        <v>#VALUE!</v>
      </c>
      <c r="HP22" s="96" t="e">
        <f t="shared" si="69"/>
        <v>#VALUE!</v>
      </c>
      <c r="HQ22" s="96" t="e">
        <f t="shared" si="70"/>
        <v>#VALUE!</v>
      </c>
    </row>
    <row r="23" spans="1:225" ht="15" x14ac:dyDescent="0.25">
      <c r="A23" s="103" t="s">
        <v>0</v>
      </c>
      <c r="C23" s="13" t="str">
        <f>LOOKUP(A23,Auswertung_Sequence!$A$6:$A$60,Auswertung_Sequence!$E$6:$E$60)</f>
        <v>Yes</v>
      </c>
      <c r="D23" s="13">
        <f>LOOKUP(A23,Auswertung_Sequence!$A$6:$A$60,Auswertung_Sequence!$I$6:$I$60)</f>
        <v>0.5</v>
      </c>
      <c r="E23" s="171">
        <f>IF($C23="Yes",VLOOKUP($A23,Matrixfaktor_ISTD!A$4:DG$57,111,FALSE),VLOOKUP($A23,Matrixfaktor!A$4:AE$57,31,FALSE))</f>
        <v>4.0926450649004527E-2</v>
      </c>
      <c r="F23" s="92">
        <f t="shared" si="2"/>
        <v>12.217037931975216</v>
      </c>
      <c r="G23" s="92" t="e">
        <f>LOOKUP(A23,'Relative recovery'!$A$4:$A$7,'Relative recovery'!$Q$4:$Q$7)</f>
        <v>#N/A</v>
      </c>
      <c r="H23" s="92">
        <f>INDEX('raw Sample Amt'!$C$2:$DH$57,MATCH($A23,'raw Sample Amt'!$C$2:$C$57,0),MATCH(H$3,'raw Sample Amt'!$C$2:$DH$2,0))</f>
        <v>0</v>
      </c>
      <c r="I23" s="92">
        <f>INDEX('raw Sample Amt'!$C$2:$DH$57,MATCH($A23,'raw Sample Amt'!$C$2:$C$57,0),MATCH(I$3,'raw Sample Amt'!$C$2:$DH$2,0))</f>
        <v>0</v>
      </c>
      <c r="J23" s="92">
        <f>INDEX('raw Sample Amt'!$C$2:$DH$57,MATCH($A23,'raw Sample Amt'!$C$2:$C$57,0),MATCH(J$3,'raw Sample Amt'!$C$2:$DH$2,0))</f>
        <v>0</v>
      </c>
      <c r="K23" s="92">
        <f>INDEX('raw Sample Amt'!$C$2:$DH$57,MATCH($A23,'raw Sample Amt'!$C$2:$C$57,0),MATCH(K$3,'raw Sample Amt'!$C$2:$DH$2,0))</f>
        <v>0.4541</v>
      </c>
      <c r="L23" s="92">
        <f>INDEX('raw Sample Amt'!$C$2:$DH$57,MATCH($A23,'raw Sample Amt'!$C$2:$C$57,0),MATCH(L$3,'raw Sample Amt'!$C$2:$DH$2,0))</f>
        <v>0.92459999999999998</v>
      </c>
      <c r="M23" s="92">
        <f>INDEX('raw Sample Amt'!$C$2:$DH$57,MATCH($A23,'raw Sample Amt'!$C$2:$C$57,0),MATCH(M$3,'raw Sample Amt'!$C$2:$DH$2,0))</f>
        <v>5.1311</v>
      </c>
      <c r="N23" s="92">
        <f>INDEX('raw Sample Amt'!$C$2:$DH$57,MATCH($A23,'raw Sample Amt'!$C$2:$C$57,0),MATCH(N$3,'raw Sample Amt'!$C$2:$DH$2,0))</f>
        <v>10.3184</v>
      </c>
      <c r="O23" s="92">
        <f>INDEX('raw Sample Amt'!$C$2:$DH$57,MATCH($A23,'raw Sample Amt'!$C$2:$C$57,0),MATCH(O$3,'raw Sample Amt'!$C$2:$DH$2,0))</f>
        <v>20.310500000000001</v>
      </c>
      <c r="P23" s="92">
        <f>INDEX('raw Sample Amt'!$C$2:$DH$57,MATCH($A23,'raw Sample Amt'!$C$2:$C$57,0),MATCH(P$3,'raw Sample Amt'!$C$2:$DH$2,0))</f>
        <v>57.4285</v>
      </c>
      <c r="Q23" s="92">
        <f>INDEX('raw Sample Amt'!$C$2:$DH$57,MATCH($A23,'raw Sample Amt'!$C$2:$C$57,0),MATCH(Q$3,'raw Sample Amt'!$C$2:$DH$2,0))</f>
        <v>94.294799999999995</v>
      </c>
      <c r="R23" s="92">
        <f>INDEX('raw Sample Amt'!$C$2:$DH$57,MATCH($A23,'raw Sample Amt'!$C$2:$C$57,0),MATCH(R$3,'raw Sample Amt'!$C$2:$DH$2,0))</f>
        <v>205.35810000000001</v>
      </c>
      <c r="S23" s="92">
        <f>INDEX('raw Sample Amt'!$C$2:$DH$57,MATCH($A23,'raw Sample Amt'!$C$2:$C$57,0),MATCH(S$3,'raw Sample Amt'!$C$2:$DH$2,0))</f>
        <v>528.75599999999997</v>
      </c>
      <c r="T23" s="92">
        <f>INDEX('raw Sample Amt'!$C$2:$DH$57,MATCH($A23,'raw Sample Amt'!$C$2:$C$57,0),MATCH(T$3,'raw Sample Amt'!$C$2:$DH$2,0))</f>
        <v>994.20799999999997</v>
      </c>
      <c r="U23" s="92">
        <f>INDEX('raw Sample Amt'!$C$2:$DH$57,MATCH($A23,'raw Sample Amt'!$C$2:$C$57,0),MATCH(U$3,'raw Sample Amt'!$C$2:$DH$2,0))</f>
        <v>5024.2071999999998</v>
      </c>
      <c r="V23" s="92">
        <f>INDEX('raw Sample Amt'!$C$2:$DH$57,MATCH($A23,'raw Sample Amt'!$C$2:$C$57,0),MATCH(V$3,'raw Sample Amt'!$C$2:$DH$2,0))</f>
        <v>6621.5415000000003</v>
      </c>
      <c r="W23" s="92">
        <f>INDEX('raw Sample Amt'!$C$2:$DH$57,MATCH($A23,'raw Sample Amt'!$C$2:$C$57,0),MATCH(W$3,'raw Sample Amt'!$C$2:$DH$2,0))</f>
        <v>0</v>
      </c>
      <c r="X23" s="92">
        <f>INDEX('raw Sample Amt'!$C$2:$DH$57,MATCH($A23,'raw Sample Amt'!$C$2:$C$57,0),MATCH(X$3,'raw Sample Amt'!$C$2:$DH$2,0))</f>
        <v>0</v>
      </c>
      <c r="Y23" s="92">
        <f>INDEX('raw Sample Amt'!$C$2:$DH$57,MATCH($A23,'raw Sample Amt'!$C$2:$C$57,0),MATCH(Y$3,'raw Sample Amt'!$C$2:$DH$2,0))</f>
        <v>0</v>
      </c>
      <c r="Z23" s="92">
        <f>INDEX('raw Sample Amt'!$C$2:$DH$57,MATCH($A23,'raw Sample Amt'!$C$2:$C$57,0),MATCH(Z$3,'raw Sample Amt'!$C$2:$DH$2,0))</f>
        <v>0</v>
      </c>
      <c r="AA23" s="92">
        <f>INDEX('raw Sample Amt'!$C$2:$DH$57,MATCH($A23,'raw Sample Amt'!$C$2:$C$57,0),MATCH(AA$3,'raw Sample Amt'!$C$2:$DH$2,0))</f>
        <v>115.6883</v>
      </c>
      <c r="AB23" s="92">
        <f>INDEX('raw Sample Amt'!$C$2:$DH$57,MATCH($A23,'raw Sample Amt'!$C$2:$C$57,0),MATCH(AB$3,'raw Sample Amt'!$C$2:$DH$2,0))</f>
        <v>105.2413</v>
      </c>
      <c r="AC23" s="92">
        <f>INDEX('raw Sample Amt'!$C$2:$DH$57,MATCH($A23,'raw Sample Amt'!$C$2:$C$57,0),MATCH(AC$3,'raw Sample Amt'!$C$2:$DH$2,0))</f>
        <v>123.9481</v>
      </c>
      <c r="AD23" s="92">
        <f>INDEX('raw Sample Amt'!$C$2:$DH$57,MATCH($A23,'raw Sample Amt'!$C$2:$C$57,0),MATCH(AD$3,'raw Sample Amt'!$C$2:$DH$2,0))</f>
        <v>8.6355000000000004</v>
      </c>
      <c r="AE23" s="92">
        <f>INDEX('raw Sample Amt'!$C$2:$DH$57,MATCH($A23,'raw Sample Amt'!$C$2:$C$57,0),MATCH(AE$3,'raw Sample Amt'!$C$2:$DH$2,0))</f>
        <v>625.38499999999999</v>
      </c>
      <c r="AF23" s="92">
        <f>INDEX('raw Sample Amt'!$C$2:$DH$57,MATCH($A23,'raw Sample Amt'!$C$2:$C$57,0),MATCH(AF$3,'raw Sample Amt'!$C$2:$DH$2,0))</f>
        <v>643.64380000000006</v>
      </c>
      <c r="AG23" s="92">
        <f>INDEX('raw Sample Amt'!$C$2:$DH$57,MATCH($A23,'raw Sample Amt'!$C$2:$C$57,0),MATCH(AG$3,'raw Sample Amt'!$C$2:$DH$2,0))</f>
        <v>589.77049999999997</v>
      </c>
      <c r="AH23" s="92">
        <f>INDEX('raw Sample Amt'!$C$2:$DH$57,MATCH($A23,'raw Sample Amt'!$C$2:$C$57,0),MATCH(AH$3,'raw Sample Amt'!$C$2:$DH$2,0))</f>
        <v>448.47660000000002</v>
      </c>
      <c r="AI23" s="92">
        <f>INDEX('raw Sample Amt'!$C$2:$DH$57,MATCH($A23,'raw Sample Amt'!$C$2:$C$57,0),MATCH(AI$3,'raw Sample Amt'!$C$2:$DH$2,0))</f>
        <v>606.85979999999995</v>
      </c>
      <c r="AJ23" s="92">
        <f>INDEX('raw Sample Amt'!$C$2:$DH$57,MATCH($A23,'raw Sample Amt'!$C$2:$C$57,0),MATCH(AJ$3,'raw Sample Amt'!$C$2:$DH$2,0))</f>
        <v>613.76689999999996</v>
      </c>
      <c r="AK23" s="92">
        <f>INDEX('raw Sample Amt'!$C$2:$DH$57,MATCH($A23,'raw Sample Amt'!$C$2:$C$57,0),MATCH(AK$3,'raw Sample Amt'!$C$2:$DH$2,0))</f>
        <v>370.84840000000003</v>
      </c>
      <c r="AL23" s="92">
        <f>INDEX('raw Sample Amt'!$C$2:$DH$57,MATCH($A23,'raw Sample Amt'!$C$2:$C$57,0),MATCH(AL$3,'raw Sample Amt'!$C$2:$DH$2,0))</f>
        <v>627.8306</v>
      </c>
      <c r="AM23" s="92">
        <f>INDEX('raw Sample Amt'!$C$2:$DH$57,MATCH($A23,'raw Sample Amt'!$C$2:$C$57,0),MATCH(AM$3,'raw Sample Amt'!$C$2:$DH$2,0))</f>
        <v>689.98839999999996</v>
      </c>
      <c r="AN23" s="92">
        <f>INDEX('raw Sample Amt'!$C$2:$DH$57,MATCH($A23,'raw Sample Amt'!$C$2:$C$57,0),MATCH(AN$3,'raw Sample Amt'!$C$2:$DH$2,0))</f>
        <v>785.02909999999997</v>
      </c>
      <c r="AO23" s="92">
        <f>INDEX('raw Sample Amt'!$C$2:$DH$57,MATCH($A23,'raw Sample Amt'!$C$2:$C$57,0),MATCH(AO$3,'raw Sample Amt'!$C$2:$DH$2,0))</f>
        <v>1369.1650999999999</v>
      </c>
      <c r="AP23" s="92">
        <f>INDEX('raw Sample Amt'!$C$2:$DH$57,MATCH($A23,'raw Sample Amt'!$C$2:$C$57,0),MATCH(AP$3,'raw Sample Amt'!$C$2:$DH$2,0))</f>
        <v>1463.0111999999999</v>
      </c>
      <c r="AQ23" s="92">
        <f>INDEX('raw Sample Amt'!$C$2:$DH$57,MATCH($A23,'raw Sample Amt'!$C$2:$C$57,0),MATCH(AQ$3,'raw Sample Amt'!$C$2:$DH$2,0))</f>
        <v>1244.2547999999999</v>
      </c>
      <c r="AR23" s="92">
        <f>INDEX('raw Sample Amt'!$C$2:$DH$57,MATCH($A23,'raw Sample Amt'!$C$2:$C$57,0),MATCH(AR$3,'raw Sample Amt'!$C$2:$DH$2,0))</f>
        <v>1342.5962999999999</v>
      </c>
      <c r="AS23" s="92">
        <f>INDEX('raw Sample Amt'!$C$2:$DH$57,MATCH($A23,'raw Sample Amt'!$C$2:$C$57,0),MATCH(AS$3,'raw Sample Amt'!$C$2:$DH$2,0))</f>
        <v>2763.8737999999998</v>
      </c>
      <c r="AT23" s="92">
        <f>INDEX('raw Sample Amt'!$C$2:$DH$57,MATCH($A23,'raw Sample Amt'!$C$2:$C$57,0),MATCH(AT$3,'raw Sample Amt'!$C$2:$DH$2,0))</f>
        <v>2667.9366</v>
      </c>
      <c r="AU23" s="92">
        <f>INDEX('raw Sample Amt'!$C$2:$DH$57,MATCH($A23,'raw Sample Amt'!$C$2:$C$57,0),MATCH(AU$3,'raw Sample Amt'!$C$2:$DH$2,0))</f>
        <v>3027.4081000000001</v>
      </c>
      <c r="AV23" s="92">
        <f>INDEX('raw Sample Amt'!$C$2:$DH$57,MATCH($A23,'raw Sample Amt'!$C$2:$C$57,0),MATCH(AV$3,'raw Sample Amt'!$C$2:$DH$2,0))</f>
        <v>8247.0159000000003</v>
      </c>
      <c r="AW23" s="92">
        <f>INDEX('raw Sample Amt'!$C$2:$DH$57,MATCH($A23,'raw Sample Amt'!$C$2:$C$57,0),MATCH(AW$3,'raw Sample Amt'!$C$2:$DH$2,0))</f>
        <v>3959.1464999999998</v>
      </c>
      <c r="AX23" s="92">
        <f>INDEX('raw Sample Amt'!$C$2:$DH$57,MATCH($A23,'raw Sample Amt'!$C$2:$C$57,0),MATCH(AX$3,'raw Sample Amt'!$C$2:$DH$2,0))</f>
        <v>3815.9874</v>
      </c>
      <c r="AY23" s="92">
        <f>INDEX('raw Sample Amt'!$C$2:$DH$57,MATCH($A23,'raw Sample Amt'!$C$2:$C$57,0),MATCH(AY$3,'raw Sample Amt'!$C$2:$DH$2,0))</f>
        <v>3931.6768999999999</v>
      </c>
      <c r="AZ23" s="92">
        <f>INDEX('raw Sample Amt'!$C$2:$DH$57,MATCH($A23,'raw Sample Amt'!$C$2:$C$57,0),MATCH(AZ$3,'raw Sample Amt'!$C$2:$DH$2,0))</f>
        <v>9304.8873999999996</v>
      </c>
      <c r="BA23" s="92">
        <f>INDEX('raw Sample Amt'!$C$2:$DH$57,MATCH($A23,'raw Sample Amt'!$C$2:$C$57,0),MATCH(BA$3,'raw Sample Amt'!$C$2:$DH$2,0))</f>
        <v>7498.2349999999997</v>
      </c>
      <c r="BB23" s="92">
        <f>INDEX('raw Sample Amt'!$C$2:$DH$57,MATCH($A23,'raw Sample Amt'!$C$2:$C$57,0),MATCH(BB$3,'raw Sample Amt'!$C$2:$DH$2,0))</f>
        <v>0</v>
      </c>
      <c r="BC23" s="92">
        <f>INDEX('raw Sample Amt'!$C$2:$DH$57,MATCH($A23,'raw Sample Amt'!$C$2:$C$57,0),MATCH(BC$3,'raw Sample Amt'!$C$2:$DH$2,0))</f>
        <v>7001.2313000000004</v>
      </c>
      <c r="BD23" s="92">
        <f>INDEX('raw Sample Amt'!$C$2:$DH$57,MATCH($A23,'raw Sample Amt'!$C$2:$C$57,0),MATCH(BD$3,'raw Sample Amt'!$C$2:$DH$2,0))</f>
        <v>0</v>
      </c>
      <c r="BE23" s="92">
        <f>INDEX('raw Sample Amt'!$C$2:$DH$57,MATCH($A23,'raw Sample Amt'!$C$2:$C$57,0),MATCH(BE$3,'raw Sample Amt'!$C$2:$DH$2,0))</f>
        <v>57.4285</v>
      </c>
      <c r="BF23" s="92">
        <f>INDEX('raw Sample Amt'!$C$2:$DH$57,MATCH($A23,'raw Sample Amt'!$C$2:$C$57,0),MATCH(BF$3,'raw Sample Amt'!$C$2:$DH$2,0))</f>
        <v>0</v>
      </c>
      <c r="BG23" s="92">
        <f>INDEX('raw Sample Amt'!$C$2:$DH$57,MATCH($A23,'raw Sample Amt'!$C$2:$C$57,0),MATCH(BG$3,'raw Sample Amt'!$C$2:$DH$2,0))</f>
        <v>0</v>
      </c>
      <c r="BH23" s="92">
        <f>INDEX('raw Sample Amt'!$C$2:$DH$57,MATCH($A23,'raw Sample Amt'!$C$2:$C$57,0),MATCH(BH$3,'raw Sample Amt'!$C$2:$DH$2,0))</f>
        <v>0</v>
      </c>
      <c r="BI23" s="92">
        <f>INDEX('raw Sample Amt'!$C$2:$DH$57,MATCH($A23,'raw Sample Amt'!$C$2:$C$57,0),MATCH(BI$3,'raw Sample Amt'!$C$2:$DH$2,0))</f>
        <v>34584.241499999996</v>
      </c>
      <c r="BJ23" s="92">
        <f>INDEX('raw Sample Amt'!$C$2:$DH$57,MATCH($A23,'raw Sample Amt'!$C$2:$C$57,0),MATCH(BJ$3,'raw Sample Amt'!$C$2:$DH$2,0))</f>
        <v>115881.3913</v>
      </c>
      <c r="BK23" s="92">
        <f>INDEX('raw Sample Amt'!$C$2:$DH$57,MATCH($A23,'raw Sample Amt'!$C$2:$C$57,0),MATCH(BK$3,'raw Sample Amt'!$C$2:$DH$2,0))</f>
        <v>0</v>
      </c>
      <c r="BL23" s="92">
        <f>INDEX('raw Sample Amt'!$C$2:$DH$57,MATCH($A23,'raw Sample Amt'!$C$2:$C$57,0),MATCH(BL$3,'raw Sample Amt'!$C$2:$DH$2,0))</f>
        <v>0</v>
      </c>
      <c r="BM23" s="92">
        <f>INDEX('raw Sample Amt'!$C$2:$DH$57,MATCH($A23,'raw Sample Amt'!$C$2:$C$57,0),MATCH(BM$3,'raw Sample Amt'!$C$2:$DH$2,0))</f>
        <v>0</v>
      </c>
      <c r="BN23" s="92">
        <f>INDEX('raw Sample Amt'!$C$2:$DH$57,MATCH($A23,'raw Sample Amt'!$C$2:$C$57,0),MATCH(BN$3,'raw Sample Amt'!$C$2:$DH$2,0))</f>
        <v>0</v>
      </c>
      <c r="BO23" s="92">
        <f>INDEX('raw Sample Amt'!$C$2:$DH$57,MATCH($A23,'raw Sample Amt'!$C$2:$C$57,0),MATCH(BO$3,'raw Sample Amt'!$C$2:$DH$2,0))</f>
        <v>0</v>
      </c>
      <c r="BP23" s="92">
        <f>INDEX('raw Sample Amt'!$C$2:$DH$57,MATCH($A23,'raw Sample Amt'!$C$2:$C$57,0),MATCH(BP$3,'raw Sample Amt'!$C$2:$DH$2,0))</f>
        <v>0</v>
      </c>
      <c r="BQ23" s="92">
        <f>INDEX('raw Sample Amt'!$C$2:$DH$57,MATCH($A23,'raw Sample Amt'!$C$2:$C$57,0),MATCH(BQ$3,'raw Sample Amt'!$C$2:$DH$2,0))</f>
        <v>0</v>
      </c>
      <c r="BR23" s="92">
        <f>INDEX('raw Sample Amt'!$C$2:$DH$57,MATCH($A23,'raw Sample Amt'!$C$2:$C$57,0),MATCH(BR$3,'raw Sample Amt'!$C$2:$DH$2,0))</f>
        <v>0</v>
      </c>
      <c r="BS23" s="92">
        <f>INDEX('raw Sample Amt'!$C$2:$DH$57,MATCH($A23,'raw Sample Amt'!$C$2:$C$57,0),MATCH(BS$3,'raw Sample Amt'!$C$2:$DH$2,0))</f>
        <v>0</v>
      </c>
      <c r="BT23" s="92">
        <f>INDEX('raw Sample Amt'!$C$2:$DH$57,MATCH($A23,'raw Sample Amt'!$C$2:$C$57,0),MATCH(BT$3,'raw Sample Amt'!$C$2:$DH$2,0))</f>
        <v>0</v>
      </c>
      <c r="BU23" s="92">
        <f>INDEX('raw Sample Amt'!$C$2:$DH$57,MATCH($A23,'raw Sample Amt'!$C$2:$C$57,0),MATCH(BU$3,'raw Sample Amt'!$C$2:$DH$2,0))</f>
        <v>0</v>
      </c>
      <c r="BV23" s="92">
        <f>INDEX('raw Sample Amt'!$C$2:$DH$57,MATCH($A23,'raw Sample Amt'!$C$2:$C$57,0),MATCH(BV$3,'raw Sample Amt'!$C$2:$DH$2,0))</f>
        <v>0</v>
      </c>
      <c r="BW23" s="92">
        <f>INDEX('raw Sample Amt'!$C$2:$DH$57,MATCH($A23,'raw Sample Amt'!$C$2:$C$57,0),MATCH(BW$3,'raw Sample Amt'!$C$2:$DH$2,0))</f>
        <v>0</v>
      </c>
      <c r="BX23" s="92">
        <f>INDEX('raw Sample Amt'!$C$2:$DH$57,MATCH($A23,'raw Sample Amt'!$C$2:$C$57,0),MATCH(BX$3,'raw Sample Amt'!$C$2:$DH$2,0))</f>
        <v>0</v>
      </c>
      <c r="BY23" s="92">
        <f>INDEX('raw Sample Amt'!$C$2:$DH$57,MATCH($A23,'raw Sample Amt'!$C$2:$C$57,0),MATCH(BY$3,'raw Sample Amt'!$C$2:$DH$2,0))</f>
        <v>0</v>
      </c>
      <c r="BZ23" s="92">
        <f>INDEX('raw Sample Amt'!$C$2:$DH$57,MATCH($A23,'raw Sample Amt'!$C$2:$C$57,0),MATCH(BZ$3,'raw Sample Amt'!$C$2:$DH$2,0))</f>
        <v>0</v>
      </c>
      <c r="CA23" s="92">
        <f>INDEX('raw Sample Amt'!$C$2:$DH$57,MATCH($A23,'raw Sample Amt'!$C$2:$C$57,0),MATCH(CA$3,'raw Sample Amt'!$C$2:$DH$2,0))</f>
        <v>0</v>
      </c>
      <c r="CB23" s="92">
        <f>INDEX('raw Sample Amt'!$C$2:$DH$57,MATCH($A23,'raw Sample Amt'!$C$2:$C$57,0),MATCH(CB$3,'raw Sample Amt'!$C$2:$DH$2,0))</f>
        <v>0</v>
      </c>
      <c r="CC23" s="92">
        <f>INDEX('raw Sample Amt'!$C$2:$DH$57,MATCH($A23,'raw Sample Amt'!$C$2:$C$57,0),MATCH(CC$3,'raw Sample Amt'!$C$2:$DH$2,0))</f>
        <v>0</v>
      </c>
      <c r="CD23" s="92">
        <f>INDEX('raw Sample Amt'!$C$2:$DH$57,MATCH($A23,'raw Sample Amt'!$C$2:$C$57,0),MATCH(CD$3,'raw Sample Amt'!$C$2:$DH$2,0))</f>
        <v>0</v>
      </c>
      <c r="CE23" s="92">
        <f>INDEX('raw Sample Amt'!$C$2:$DH$57,MATCH($A23,'raw Sample Amt'!$C$2:$C$57,0),MATCH(CE$3,'raw Sample Amt'!$C$2:$DH$2,0))</f>
        <v>0</v>
      </c>
      <c r="CF23" s="92">
        <f>INDEX('raw Sample Amt'!$C$2:$DH$57,MATCH($A23,'raw Sample Amt'!$C$2:$C$57,0),MATCH(CF$3,'raw Sample Amt'!$C$2:$DH$2,0))</f>
        <v>57.4285</v>
      </c>
      <c r="CG23" s="92">
        <f>INDEX('raw Sample Amt'!$C$2:$DH$57,MATCH($A23,'raw Sample Amt'!$C$2:$C$57,0),MATCH(CG$3,'raw Sample Amt'!$C$2:$DH$2,0))</f>
        <v>0</v>
      </c>
      <c r="CH23" s="92">
        <f>INDEX('raw Sample Amt'!$C$2:$DH$57,MATCH($A23,'raw Sample Amt'!$C$2:$C$57,0),MATCH(CH$3,'raw Sample Amt'!$C$2:$DH$2,0))</f>
        <v>0</v>
      </c>
      <c r="CI23" s="92">
        <f>INDEX('raw Sample Amt'!$C$2:$DH$57,MATCH($A23,'raw Sample Amt'!$C$2:$C$57,0),MATCH(CI$3,'raw Sample Amt'!$C$2:$DH$2,0))</f>
        <v>0</v>
      </c>
      <c r="CJ23" s="92">
        <f>INDEX('raw Sample Amt'!$C$2:$DH$57,MATCH($A23,'raw Sample Amt'!$C$2:$C$57,0),MATCH(CJ$3,'raw Sample Amt'!$C$2:$DH$2,0))</f>
        <v>2096.9295999999999</v>
      </c>
      <c r="CK23" s="92">
        <f>INDEX('raw Sample Amt'!$C$2:$DH$57,MATCH($A23,'raw Sample Amt'!$C$2:$C$57,0),MATCH(CK$3,'raw Sample Amt'!$C$2:$DH$2,0))</f>
        <v>6740.7191000000003</v>
      </c>
      <c r="CL23" s="92">
        <f>INDEX('raw Sample Amt'!$C$2:$DH$57,MATCH($A23,'raw Sample Amt'!$C$2:$C$57,0),MATCH(CL$3,'raw Sample Amt'!$C$2:$DH$2,0))</f>
        <v>27982.081600000001</v>
      </c>
      <c r="CM23" s="92">
        <f>INDEX('raw Sample Amt'!$C$2:$DH$57,MATCH($A23,'raw Sample Amt'!$C$2:$C$57,0),MATCH(CM$3,'raw Sample Amt'!$C$2:$DH$2,0))</f>
        <v>174894.63070000001</v>
      </c>
      <c r="CN23" s="92">
        <f>INDEX('raw Sample Amt'!$C$2:$DH$57,MATCH($A23,'raw Sample Amt'!$C$2:$C$57,0),MATCH(CN$3,'raw Sample Amt'!$C$2:$DH$2,0))</f>
        <v>0</v>
      </c>
      <c r="CO23" s="92">
        <f>INDEX('raw Sample Amt'!$C$2:$DH$57,MATCH($A23,'raw Sample Amt'!$C$2:$C$57,0),MATCH(CO$3,'raw Sample Amt'!$C$2:$DH$2,0))</f>
        <v>0</v>
      </c>
      <c r="CP23" s="92">
        <f>INDEX('raw Sample Amt'!$C$2:$DH$57,MATCH($A23,'raw Sample Amt'!$C$2:$C$57,0),MATCH(CP$3,'raw Sample Amt'!$C$2:$DH$2,0))</f>
        <v>0</v>
      </c>
      <c r="CQ23" s="92">
        <f>INDEX('raw Sample Amt'!$C$2:$DH$57,MATCH($A23,'raw Sample Amt'!$C$2:$C$57,0),MATCH(CQ$3,'raw Sample Amt'!$C$2:$DH$2,0))</f>
        <v>0</v>
      </c>
      <c r="CR23" s="92">
        <f>INDEX('raw Sample Amt'!$C$2:$DH$57,MATCH($A23,'raw Sample Amt'!$C$2:$C$57,0),MATCH(CR$3,'raw Sample Amt'!$C$2:$DH$2,0))</f>
        <v>175.9179</v>
      </c>
      <c r="CS23" s="92">
        <f>INDEX('raw Sample Amt'!$C$2:$DH$57,MATCH($A23,'raw Sample Amt'!$C$2:$C$57,0),MATCH(CS$3,'raw Sample Amt'!$C$2:$DH$2,0))</f>
        <v>999.4606</v>
      </c>
      <c r="CT23" s="92">
        <f>INDEX('raw Sample Amt'!$C$2:$DH$57,MATCH($A23,'raw Sample Amt'!$C$2:$C$57,0),MATCH(CT$3,'raw Sample Amt'!$C$2:$DH$2,0))</f>
        <v>4428.5255999999999</v>
      </c>
      <c r="CU23" s="92">
        <f>INDEX('raw Sample Amt'!$C$2:$DH$57,MATCH($A23,'raw Sample Amt'!$C$2:$C$57,0),MATCH(CU$3,'raw Sample Amt'!$C$2:$DH$2,0))</f>
        <v>37216.719899999996</v>
      </c>
      <c r="CV23" s="92">
        <f>INDEX('raw Sample Amt'!$C$2:$DH$57,MATCH($A23,'raw Sample Amt'!$C$2:$C$57,0),MATCH(CV$3,'raw Sample Amt'!$C$2:$DH$2,0))</f>
        <v>0</v>
      </c>
      <c r="CW23" s="92">
        <f>INDEX('raw Sample Amt'!$C$2:$DH$57,MATCH($A23,'raw Sample Amt'!$C$2:$C$57,0),MATCH(CW$3,'raw Sample Amt'!$C$2:$DH$2,0))</f>
        <v>0</v>
      </c>
      <c r="CX23" s="92">
        <f>INDEX('raw Sample Amt'!$C$2:$DH$57,MATCH($A23,'raw Sample Amt'!$C$2:$C$57,0),MATCH(CX$3,'raw Sample Amt'!$C$2:$DH$2,0))</f>
        <v>0</v>
      </c>
      <c r="CY23" s="92">
        <f>INDEX('raw Sample Amt'!$C$2:$DH$57,MATCH($A23,'raw Sample Amt'!$C$2:$C$57,0),MATCH(CY$3,'raw Sample Amt'!$C$2:$DH$2,0))</f>
        <v>0</v>
      </c>
      <c r="CZ23" s="92">
        <f>INDEX('raw Sample Amt'!$C$2:$DH$57,MATCH($A23,'raw Sample Amt'!$C$2:$C$57,0),MATCH(CZ$3,'raw Sample Amt'!$C$2:$DH$2,0))</f>
        <v>0.4541</v>
      </c>
      <c r="DA23" s="92">
        <f>INDEX('raw Sample Amt'!$C$2:$DH$57,MATCH($A23,'raw Sample Amt'!$C$2:$C$57,0),MATCH(DA$3,'raw Sample Amt'!$C$2:$DH$2,0))</f>
        <v>0.92459999999999998</v>
      </c>
      <c r="DB23" s="92">
        <f>INDEX('raw Sample Amt'!$C$2:$DH$57,MATCH($A23,'raw Sample Amt'!$C$2:$C$57,0),MATCH(DB$3,'raw Sample Amt'!$C$2:$DH$2,0))</f>
        <v>5.1311</v>
      </c>
      <c r="DC23" s="92">
        <f>INDEX('raw Sample Amt'!$C$2:$DH$57,MATCH($A23,'raw Sample Amt'!$C$2:$C$57,0),MATCH(DC$3,'raw Sample Amt'!$C$2:$DH$2,0))</f>
        <v>10.3184</v>
      </c>
      <c r="DD23" s="92">
        <f>INDEX('raw Sample Amt'!$C$2:$DH$57,MATCH($A23,'raw Sample Amt'!$C$2:$C$57,0),MATCH(DD$3,'raw Sample Amt'!$C$2:$DH$2,0))</f>
        <v>20.310500000000001</v>
      </c>
      <c r="DE23" s="92">
        <f>INDEX('raw Sample Amt'!$C$2:$DH$57,MATCH($A23,'raw Sample Amt'!$C$2:$C$57,0),MATCH(DE$3,'raw Sample Amt'!$C$2:$DH$2,0))</f>
        <v>57.4285</v>
      </c>
      <c r="DF23" s="92">
        <f>INDEX('raw Sample Amt'!$C$2:$DH$57,MATCH($A23,'raw Sample Amt'!$C$2:$C$57,0),MATCH(DF$3,'raw Sample Amt'!$C$2:$DH$2,0))</f>
        <v>94.294799999999995</v>
      </c>
      <c r="DG23" s="92">
        <f>INDEX('raw Sample Amt'!$C$2:$DH$57,MATCH($A23,'raw Sample Amt'!$C$2:$C$57,0),MATCH(DG$3,'raw Sample Amt'!$C$2:$DH$2,0))</f>
        <v>205.35810000000001</v>
      </c>
      <c r="DH23" s="92">
        <f>INDEX('raw Sample Amt'!$C$2:$DH$57,MATCH($A23,'raw Sample Amt'!$C$2:$C$57,0),MATCH(DH$3,'raw Sample Amt'!$C$2:$DH$2,0))</f>
        <v>528.75599999999997</v>
      </c>
      <c r="DI23" s="92">
        <f>INDEX('raw Sample Amt'!$C$2:$DH$57,MATCH($A23,'raw Sample Amt'!$C$2:$C$57,0),MATCH(DI$3,'raw Sample Amt'!$C$2:$DH$2,0))</f>
        <v>994.20799999999997</v>
      </c>
      <c r="DJ23" s="92">
        <f>INDEX('raw Sample Amt'!$C$2:$DH$57,MATCH($A23,'raw Sample Amt'!$C$2:$C$57,0),MATCH(DJ$3,'raw Sample Amt'!$C$2:$DH$2,0))</f>
        <v>5024.2071999999998</v>
      </c>
      <c r="DK23" s="92">
        <f>INDEX('raw Sample Amt'!$C$2:$DH$57,MATCH($A23,'raw Sample Amt'!$C$2:$C$57,0),MATCH(DK$3,'raw Sample Amt'!$C$2:$DH$2,0))</f>
        <v>6621.5415000000003</v>
      </c>
      <c r="DL23" s="176">
        <v>12</v>
      </c>
      <c r="DM23" s="103" t="s">
        <v>0</v>
      </c>
      <c r="DN23" s="96" t="str">
        <f t="shared" si="3"/>
        <v>&lt; LOQ</v>
      </c>
      <c r="DO23" s="96" t="str">
        <f t="shared" si="5"/>
        <v>&lt; LOQ</v>
      </c>
      <c r="DP23" s="96" t="str">
        <f t="shared" si="6"/>
        <v>&lt; LOQ</v>
      </c>
      <c r="DQ23" s="96" t="str">
        <f t="shared" si="7"/>
        <v>&lt; LOQ</v>
      </c>
      <c r="DR23" s="96" t="str">
        <f t="shared" si="8"/>
        <v>&lt; LOQ</v>
      </c>
      <c r="DS23" s="96" t="str">
        <f t="shared" si="9"/>
        <v>&lt; LOQ</v>
      </c>
      <c r="DT23" s="96" t="str">
        <f t="shared" si="10"/>
        <v>&lt; LOQ</v>
      </c>
      <c r="DU23" s="96">
        <f t="shared" si="11"/>
        <v>20.310500000000001</v>
      </c>
      <c r="DV23" s="96">
        <f t="shared" si="12"/>
        <v>57.4285</v>
      </c>
      <c r="DW23" s="96">
        <f t="shared" si="13"/>
        <v>94.294799999999995</v>
      </c>
      <c r="DX23" s="96">
        <f t="shared" si="14"/>
        <v>205.35810000000001</v>
      </c>
      <c r="DY23" s="96">
        <f t="shared" si="15"/>
        <v>528.75599999999997</v>
      </c>
      <c r="DZ23" s="96">
        <f t="shared" si="16"/>
        <v>994.20799999999997</v>
      </c>
      <c r="EA23" s="96">
        <f t="shared" si="17"/>
        <v>5024.2071999999998</v>
      </c>
      <c r="EB23" s="96">
        <f t="shared" si="18"/>
        <v>6621.5415000000003</v>
      </c>
      <c r="EC23" s="96" t="str">
        <f t="shared" si="19"/>
        <v>&lt; LOQ</v>
      </c>
      <c r="ED23" s="96" t="str">
        <f t="shared" si="20"/>
        <v>&lt; LOQ</v>
      </c>
      <c r="EE23" s="96" t="str">
        <f t="shared" si="21"/>
        <v>&lt; LOQ</v>
      </c>
      <c r="EF23" s="96" t="str">
        <f t="shared" si="22"/>
        <v>&lt; LOQ</v>
      </c>
      <c r="EG23" s="96">
        <f t="shared" si="23"/>
        <v>115.6883</v>
      </c>
      <c r="EH23" s="96">
        <f t="shared" si="24"/>
        <v>105.2413</v>
      </c>
      <c r="EI23" s="96">
        <f t="shared" si="25"/>
        <v>123.9481</v>
      </c>
      <c r="EJ23" s="96" t="str">
        <f t="shared" si="26"/>
        <v>&lt; LOQ</v>
      </c>
      <c r="EK23" s="96">
        <f t="shared" si="27"/>
        <v>625.38499999999999</v>
      </c>
      <c r="EL23" s="96">
        <f t="shared" si="28"/>
        <v>643.64380000000006</v>
      </c>
      <c r="EM23" s="96">
        <f t="shared" si="29"/>
        <v>589.77049999999997</v>
      </c>
      <c r="EN23" s="96">
        <f t="shared" si="30"/>
        <v>448.47660000000002</v>
      </c>
      <c r="EO23" s="96">
        <f t="shared" si="31"/>
        <v>606.85979999999995</v>
      </c>
      <c r="EP23" s="96">
        <f t="shared" si="32"/>
        <v>613.76689999999996</v>
      </c>
      <c r="EQ23" s="96">
        <f t="shared" si="33"/>
        <v>370.84840000000003</v>
      </c>
      <c r="ER23" s="96">
        <f t="shared" si="34"/>
        <v>627.8306</v>
      </c>
      <c r="ES23" s="96">
        <f t="shared" si="35"/>
        <v>689.98839999999996</v>
      </c>
      <c r="ET23" s="96">
        <f t="shared" si="36"/>
        <v>785.02909999999997</v>
      </c>
      <c r="EU23" s="96">
        <f t="shared" si="37"/>
        <v>1369.1650999999999</v>
      </c>
      <c r="EV23" s="96">
        <f t="shared" si="38"/>
        <v>1463.0111999999999</v>
      </c>
      <c r="EW23" s="96">
        <f t="shared" si="39"/>
        <v>1244.2547999999999</v>
      </c>
      <c r="EX23" s="96">
        <f t="shared" si="40"/>
        <v>1342.5962999999999</v>
      </c>
      <c r="EY23" s="96">
        <f t="shared" si="41"/>
        <v>2763.8737999999998</v>
      </c>
      <c r="EZ23" s="96">
        <f t="shared" si="42"/>
        <v>2667.9366</v>
      </c>
      <c r="FA23" s="96">
        <f t="shared" si="43"/>
        <v>3027.4081000000001</v>
      </c>
      <c r="FB23" s="96">
        <f t="shared" si="44"/>
        <v>8247.0159000000003</v>
      </c>
      <c r="FC23" s="96">
        <f t="shared" si="45"/>
        <v>3959.1464999999998</v>
      </c>
      <c r="FD23" s="96">
        <f t="shared" si="46"/>
        <v>3815.9874</v>
      </c>
      <c r="FE23" s="96">
        <f t="shared" si="47"/>
        <v>3931.6768999999999</v>
      </c>
      <c r="FF23" s="96">
        <f t="shared" si="48"/>
        <v>9304.8873999999996</v>
      </c>
      <c r="FG23" s="96">
        <f t="shared" si="49"/>
        <v>7498.2349999999997</v>
      </c>
      <c r="FH23" s="96" t="str">
        <f t="shared" si="50"/>
        <v>&lt; LOQ</v>
      </c>
      <c r="FI23" s="96">
        <f t="shared" si="51"/>
        <v>7001.2313000000004</v>
      </c>
      <c r="FJ23" s="96" t="str">
        <f t="shared" si="52"/>
        <v>&lt; LOQ</v>
      </c>
      <c r="FK23" s="96">
        <f t="shared" si="53"/>
        <v>57.4285</v>
      </c>
      <c r="FL23" s="96" t="str">
        <f t="shared" si="54"/>
        <v>&lt; LOQ</v>
      </c>
      <c r="FM23" s="96" t="str">
        <f t="shared" si="55"/>
        <v>&lt; LOQ</v>
      </c>
      <c r="FN23" s="96" t="str">
        <f t="shared" si="56"/>
        <v>&lt; LOQ</v>
      </c>
      <c r="FO23" s="96">
        <f t="shared" si="57"/>
        <v>34584.241499999996</v>
      </c>
      <c r="FP23" s="96">
        <f t="shared" si="58"/>
        <v>115881.3913</v>
      </c>
      <c r="FQ23" s="96" t="str">
        <f t="shared" si="59"/>
        <v>&lt; LOQ</v>
      </c>
      <c r="FR23" s="96" t="str">
        <f t="shared" si="60"/>
        <v>&lt; LOQ</v>
      </c>
      <c r="FS23" s="96" t="str">
        <f t="shared" si="61"/>
        <v>&lt; LOQ</v>
      </c>
      <c r="FT23" s="96" t="str">
        <f t="shared" si="62"/>
        <v>&lt; LOQ</v>
      </c>
      <c r="FU23" s="96" t="str">
        <f t="shared" si="63"/>
        <v>&lt; LOQ</v>
      </c>
      <c r="FV23" s="96" t="str">
        <f t="shared" si="64"/>
        <v>&lt; LOQ</v>
      </c>
      <c r="FW23" s="96" t="str">
        <f t="shared" si="65"/>
        <v>&lt; LOQ</v>
      </c>
      <c r="FX23" s="96" t="str">
        <f t="shared" si="66"/>
        <v>&lt; LOQ</v>
      </c>
      <c r="FY23" s="96" t="str">
        <f t="shared" si="67"/>
        <v>&lt; LOQ</v>
      </c>
      <c r="FZ23" s="96" t="str">
        <f t="shared" si="4"/>
        <v>&lt; LOQ</v>
      </c>
      <c r="GA23" s="96" t="str">
        <f t="shared" si="71"/>
        <v>&lt; LOQ</v>
      </c>
      <c r="GB23" s="96" t="str">
        <f t="shared" si="72"/>
        <v>&lt; LOQ</v>
      </c>
      <c r="GC23" s="96" t="str">
        <f t="shared" si="73"/>
        <v>&lt; LOQ</v>
      </c>
      <c r="GD23" s="96" t="str">
        <f t="shared" si="74"/>
        <v>&lt; LOQ</v>
      </c>
      <c r="GE23" s="96" t="str">
        <f t="shared" si="75"/>
        <v>&lt; LOQ</v>
      </c>
      <c r="GF23" s="96" t="str">
        <f t="shared" si="76"/>
        <v>&lt; LOQ</v>
      </c>
      <c r="GG23" s="96" t="str">
        <f t="shared" si="77"/>
        <v>&lt; LOQ</v>
      </c>
      <c r="GH23" s="96" t="str">
        <f t="shared" si="78"/>
        <v>&lt; LOQ</v>
      </c>
      <c r="GI23" s="96" t="str">
        <f t="shared" si="79"/>
        <v>&lt; LOQ</v>
      </c>
      <c r="GJ23" s="96" t="str">
        <f t="shared" si="80"/>
        <v>&lt; LOQ</v>
      </c>
      <c r="GK23" s="96" t="str">
        <f t="shared" si="81"/>
        <v>&lt; LOQ</v>
      </c>
      <c r="GL23" s="96">
        <f t="shared" si="82"/>
        <v>57.4285</v>
      </c>
      <c r="GM23" s="96" t="str">
        <f t="shared" si="83"/>
        <v>&lt; LOQ</v>
      </c>
      <c r="GN23" s="96" t="str">
        <f t="shared" si="84"/>
        <v>&lt; LOQ</v>
      </c>
      <c r="GO23" s="96" t="str">
        <f t="shared" si="85"/>
        <v>&lt; LOQ</v>
      </c>
      <c r="GP23" s="96">
        <f t="shared" si="86"/>
        <v>2096.9295999999999</v>
      </c>
      <c r="GQ23" s="96">
        <f t="shared" si="87"/>
        <v>6740.7191000000003</v>
      </c>
      <c r="GR23" s="96">
        <f t="shared" si="88"/>
        <v>27982.081600000001</v>
      </c>
      <c r="GS23" s="96">
        <f t="shared" si="89"/>
        <v>174894.63070000001</v>
      </c>
      <c r="GT23" s="96" t="str">
        <f t="shared" si="90"/>
        <v>&lt; LOQ</v>
      </c>
      <c r="GU23" s="96" t="str">
        <f t="shared" si="91"/>
        <v>&lt; LOQ</v>
      </c>
      <c r="GV23" s="96" t="str">
        <f t="shared" si="92"/>
        <v>&lt; LOQ</v>
      </c>
      <c r="GW23" s="96" t="str">
        <f t="shared" si="93"/>
        <v>&lt; LOQ</v>
      </c>
      <c r="GX23" s="96">
        <f t="shared" si="94"/>
        <v>175.9179</v>
      </c>
      <c r="GY23" s="96">
        <f t="shared" si="95"/>
        <v>999.4606</v>
      </c>
      <c r="GZ23" s="96">
        <f t="shared" si="96"/>
        <v>4428.5255999999999</v>
      </c>
      <c r="HA23" s="96">
        <f t="shared" si="97"/>
        <v>37216.719899999996</v>
      </c>
      <c r="HB23" s="96" t="str">
        <f t="shared" si="98"/>
        <v>&lt; LOQ</v>
      </c>
      <c r="HC23" s="96" t="str">
        <f t="shared" si="99"/>
        <v>&lt; LOQ</v>
      </c>
      <c r="HD23" s="96" t="str">
        <f t="shared" si="100"/>
        <v>&lt; LOQ</v>
      </c>
      <c r="HE23" s="96" t="str">
        <f t="shared" si="101"/>
        <v>&lt; LOQ</v>
      </c>
      <c r="HF23" s="96" t="str">
        <f t="shared" si="102"/>
        <v>&lt; LOQ</v>
      </c>
      <c r="HG23" s="96" t="str">
        <f t="shared" si="103"/>
        <v>&lt; LOQ</v>
      </c>
      <c r="HH23" s="96" t="str">
        <f t="shared" si="104"/>
        <v>&lt; LOQ</v>
      </c>
      <c r="HI23" s="96" t="str">
        <f t="shared" si="105"/>
        <v>&lt; LOQ</v>
      </c>
      <c r="HJ23" s="96">
        <f t="shared" si="106"/>
        <v>20.310500000000001</v>
      </c>
      <c r="HK23" s="96">
        <f t="shared" si="107"/>
        <v>57.4285</v>
      </c>
      <c r="HL23" s="96">
        <f t="shared" si="108"/>
        <v>94.294799999999995</v>
      </c>
      <c r="HM23" s="96">
        <f t="shared" si="109"/>
        <v>205.35810000000001</v>
      </c>
      <c r="HN23" s="96">
        <f t="shared" si="110"/>
        <v>528.75599999999997</v>
      </c>
      <c r="HO23" s="96">
        <f t="shared" si="68"/>
        <v>994.20799999999997</v>
      </c>
      <c r="HP23" s="96">
        <f t="shared" si="69"/>
        <v>5024.2071999999998</v>
      </c>
      <c r="HQ23" s="96">
        <f t="shared" si="70"/>
        <v>6621.5415000000003</v>
      </c>
    </row>
    <row r="24" spans="1:225" ht="15" x14ac:dyDescent="0.25">
      <c r="A24" s="103" t="s">
        <v>2</v>
      </c>
      <c r="C24" s="13" t="str">
        <f>LOOKUP(A24,Auswertung_Sequence!$A$6:$A$60,Auswertung_Sequence!$E$6:$E$60)</f>
        <v>Yes</v>
      </c>
      <c r="D24" s="13">
        <f>LOOKUP(A24,Auswertung_Sequence!$A$6:$A$60,Auswertung_Sequence!$I$6:$I$60)</f>
        <v>50</v>
      </c>
      <c r="E24" s="171">
        <f>IF($C24="Yes",VLOOKUP($A24,Matrixfaktor_ISTD!A$4:DG$57,111,FALSE),VLOOKUP($A24,Matrixfaktor!A$4:AE$57,31,FALSE))</f>
        <v>3.9631886504152322E-2</v>
      </c>
      <c r="F24" s="92">
        <f t="shared" si="2"/>
        <v>1261.6103953255263</v>
      </c>
      <c r="G24" s="92" t="e">
        <f>LOOKUP(A24,'Relative recovery'!$A$4:$A$7,'Relative recovery'!$Q$4:$Q$7)</f>
        <v>#N/A</v>
      </c>
      <c r="H24" s="92">
        <f>INDEX('raw Sample Amt'!$C$2:$DH$57,MATCH($A24,'raw Sample Amt'!$C$2:$C$57,0),MATCH(H$3,'raw Sample Amt'!$C$2:$DH$2,0))</f>
        <v>0</v>
      </c>
      <c r="I24" s="92">
        <f>INDEX('raw Sample Amt'!$C$2:$DH$57,MATCH($A24,'raw Sample Amt'!$C$2:$C$57,0),MATCH(I$3,'raw Sample Amt'!$C$2:$DH$2,0))</f>
        <v>0</v>
      </c>
      <c r="J24" s="92">
        <f>INDEX('raw Sample Amt'!$C$2:$DH$57,MATCH($A24,'raw Sample Amt'!$C$2:$C$57,0),MATCH(J$3,'raw Sample Amt'!$C$2:$DH$2,0))</f>
        <v>5.2929000000000004</v>
      </c>
      <c r="K24" s="92">
        <f>INDEX('raw Sample Amt'!$C$2:$DH$57,MATCH($A24,'raw Sample Amt'!$C$2:$C$57,0),MATCH(K$3,'raw Sample Amt'!$C$2:$DH$2,0))</f>
        <v>7.5776000000000003</v>
      </c>
      <c r="L24" s="92">
        <f>INDEX('raw Sample Amt'!$C$2:$DH$57,MATCH($A24,'raw Sample Amt'!$C$2:$C$57,0),MATCH(L$3,'raw Sample Amt'!$C$2:$DH$2,0))</f>
        <v>8.6966999999999999</v>
      </c>
      <c r="M24" s="92">
        <f>INDEX('raw Sample Amt'!$C$2:$DH$57,MATCH($A24,'raw Sample Amt'!$C$2:$C$57,0),MATCH(M$3,'raw Sample Amt'!$C$2:$DH$2,0))</f>
        <v>11.550800000000001</v>
      </c>
      <c r="N24" s="92">
        <f>INDEX('raw Sample Amt'!$C$2:$DH$57,MATCH($A24,'raw Sample Amt'!$C$2:$C$57,0),MATCH(N$3,'raw Sample Amt'!$C$2:$DH$2,0))</f>
        <v>18.531600000000001</v>
      </c>
      <c r="O24" s="92">
        <f>INDEX('raw Sample Amt'!$C$2:$DH$57,MATCH($A24,'raw Sample Amt'!$C$2:$C$57,0),MATCH(O$3,'raw Sample Amt'!$C$2:$DH$2,0))</f>
        <v>27.267800000000001</v>
      </c>
      <c r="P24" s="92">
        <f>INDEX('raw Sample Amt'!$C$2:$DH$57,MATCH($A24,'raw Sample Amt'!$C$2:$C$57,0),MATCH(P$3,'raw Sample Amt'!$C$2:$DH$2,0))</f>
        <v>58.220599999999997</v>
      </c>
      <c r="Q24" s="92">
        <f>INDEX('raw Sample Amt'!$C$2:$DH$57,MATCH($A24,'raw Sample Amt'!$C$2:$C$57,0),MATCH(Q$3,'raw Sample Amt'!$C$2:$DH$2,0))</f>
        <v>95.768500000000003</v>
      </c>
      <c r="R24" s="92">
        <f>INDEX('raw Sample Amt'!$C$2:$DH$57,MATCH($A24,'raw Sample Amt'!$C$2:$C$57,0),MATCH(R$3,'raw Sample Amt'!$C$2:$DH$2,0))</f>
        <v>199.4776</v>
      </c>
      <c r="S24" s="92">
        <f>INDEX('raw Sample Amt'!$C$2:$DH$57,MATCH($A24,'raw Sample Amt'!$C$2:$C$57,0),MATCH(S$3,'raw Sample Amt'!$C$2:$DH$2,0))</f>
        <v>492.68349999999998</v>
      </c>
      <c r="T24" s="92">
        <f>INDEX('raw Sample Amt'!$C$2:$DH$57,MATCH($A24,'raw Sample Amt'!$C$2:$C$57,0),MATCH(T$3,'raw Sample Amt'!$C$2:$DH$2,0))</f>
        <v>921.28679999999997</v>
      </c>
      <c r="U24" s="92">
        <f>INDEX('raw Sample Amt'!$C$2:$DH$57,MATCH($A24,'raw Sample Amt'!$C$2:$C$57,0),MATCH(U$3,'raw Sample Amt'!$C$2:$DH$2,0))</f>
        <v>5127.9786999999997</v>
      </c>
      <c r="V24" s="92">
        <f>INDEX('raw Sample Amt'!$C$2:$DH$57,MATCH($A24,'raw Sample Amt'!$C$2:$C$57,0),MATCH(V$3,'raw Sample Amt'!$C$2:$DH$2,0))</f>
        <v>6741.8850000000002</v>
      </c>
      <c r="W24" s="92">
        <f>INDEX('raw Sample Amt'!$C$2:$DH$57,MATCH($A24,'raw Sample Amt'!$C$2:$C$57,0),MATCH(W$3,'raw Sample Amt'!$C$2:$DH$2,0))</f>
        <v>0</v>
      </c>
      <c r="X24" s="92">
        <f>INDEX('raw Sample Amt'!$C$2:$DH$57,MATCH($A24,'raw Sample Amt'!$C$2:$C$57,0),MATCH(X$3,'raw Sample Amt'!$C$2:$DH$2,0))</f>
        <v>0</v>
      </c>
      <c r="Y24" s="92">
        <f>INDEX('raw Sample Amt'!$C$2:$DH$57,MATCH($A24,'raw Sample Amt'!$C$2:$C$57,0),MATCH(Y$3,'raw Sample Amt'!$C$2:$DH$2,0))</f>
        <v>0</v>
      </c>
      <c r="Z24" s="92">
        <f>INDEX('raw Sample Amt'!$C$2:$DH$57,MATCH($A24,'raw Sample Amt'!$C$2:$C$57,0),MATCH(Z$3,'raw Sample Amt'!$C$2:$DH$2,0))</f>
        <v>5.2929000000000004</v>
      </c>
      <c r="AA24" s="92">
        <f>INDEX('raw Sample Amt'!$C$2:$DH$57,MATCH($A24,'raw Sample Amt'!$C$2:$C$57,0),MATCH(AA$3,'raw Sample Amt'!$C$2:$DH$2,0))</f>
        <v>7078.1151</v>
      </c>
      <c r="AB24" s="92">
        <f>INDEX('raw Sample Amt'!$C$2:$DH$57,MATCH($A24,'raw Sample Amt'!$C$2:$C$57,0),MATCH(AB$3,'raw Sample Amt'!$C$2:$DH$2,0))</f>
        <v>118159.7962</v>
      </c>
      <c r="AC24" s="92">
        <f>INDEX('raw Sample Amt'!$C$2:$DH$57,MATCH($A24,'raw Sample Amt'!$C$2:$C$57,0),MATCH(AC$3,'raw Sample Amt'!$C$2:$DH$2,0))</f>
        <v>6260.4709000000003</v>
      </c>
      <c r="AD24" s="92">
        <f>INDEX('raw Sample Amt'!$C$2:$DH$57,MATCH($A24,'raw Sample Amt'!$C$2:$C$57,0),MATCH(AD$3,'raw Sample Amt'!$C$2:$DH$2,0))</f>
        <v>1161.9485999999999</v>
      </c>
      <c r="AE24" s="92">
        <f>INDEX('raw Sample Amt'!$C$2:$DH$57,MATCH($A24,'raw Sample Amt'!$C$2:$C$57,0),MATCH(AE$3,'raw Sample Amt'!$C$2:$DH$2,0))</f>
        <v>6452.1799000000001</v>
      </c>
      <c r="AF24" s="92">
        <f>INDEX('raw Sample Amt'!$C$2:$DH$57,MATCH($A24,'raw Sample Amt'!$C$2:$C$57,0),MATCH(AF$3,'raw Sample Amt'!$C$2:$DH$2,0))</f>
        <v>5043.5267999999996</v>
      </c>
      <c r="AG24" s="92">
        <f>INDEX('raw Sample Amt'!$C$2:$DH$57,MATCH($A24,'raw Sample Amt'!$C$2:$C$57,0),MATCH(AG$3,'raw Sample Amt'!$C$2:$DH$2,0))</f>
        <v>6468.1671999999999</v>
      </c>
      <c r="AH24" s="92">
        <f>INDEX('raw Sample Amt'!$C$2:$DH$57,MATCH($A24,'raw Sample Amt'!$C$2:$C$57,0),MATCH(AH$3,'raw Sample Amt'!$C$2:$DH$2,0))</f>
        <v>3871.0466999999999</v>
      </c>
      <c r="AI24" s="92">
        <f>INDEX('raw Sample Amt'!$C$2:$DH$57,MATCH($A24,'raw Sample Amt'!$C$2:$C$57,0),MATCH(AI$3,'raw Sample Amt'!$C$2:$DH$2,0))</f>
        <v>2946.1561999999999</v>
      </c>
      <c r="AJ24" s="92">
        <f>INDEX('raw Sample Amt'!$C$2:$DH$57,MATCH($A24,'raw Sample Amt'!$C$2:$C$57,0),MATCH(AJ$3,'raw Sample Amt'!$C$2:$DH$2,0))</f>
        <v>3746.1491000000001</v>
      </c>
      <c r="AK24" s="92">
        <f>INDEX('raw Sample Amt'!$C$2:$DH$57,MATCH($A24,'raw Sample Amt'!$C$2:$C$57,0),MATCH(AK$3,'raw Sample Amt'!$C$2:$DH$2,0))</f>
        <v>4026.3319000000001</v>
      </c>
      <c r="AL24" s="92">
        <f>INDEX('raw Sample Amt'!$C$2:$DH$57,MATCH($A24,'raw Sample Amt'!$C$2:$C$57,0),MATCH(AL$3,'raw Sample Amt'!$C$2:$DH$2,0))</f>
        <v>4351.5828000000001</v>
      </c>
      <c r="AM24" s="92">
        <f>INDEX('raw Sample Amt'!$C$2:$DH$57,MATCH($A24,'raw Sample Amt'!$C$2:$C$57,0),MATCH(AM$3,'raw Sample Amt'!$C$2:$DH$2,0))</f>
        <v>4518.9668000000001</v>
      </c>
      <c r="AN24" s="92">
        <f>INDEX('raw Sample Amt'!$C$2:$DH$57,MATCH($A24,'raw Sample Amt'!$C$2:$C$57,0),MATCH(AN$3,'raw Sample Amt'!$C$2:$DH$2,0))</f>
        <v>123331.132</v>
      </c>
      <c r="AO24" s="92">
        <f>INDEX('raw Sample Amt'!$C$2:$DH$57,MATCH($A24,'raw Sample Amt'!$C$2:$C$57,0),MATCH(AO$3,'raw Sample Amt'!$C$2:$DH$2,0))</f>
        <v>147381.5539</v>
      </c>
      <c r="AP24" s="92">
        <f>INDEX('raw Sample Amt'!$C$2:$DH$57,MATCH($A24,'raw Sample Amt'!$C$2:$C$57,0),MATCH(AP$3,'raw Sample Amt'!$C$2:$DH$2,0))</f>
        <v>159060.44149999999</v>
      </c>
      <c r="AQ24" s="92">
        <f>INDEX('raw Sample Amt'!$C$2:$DH$57,MATCH($A24,'raw Sample Amt'!$C$2:$C$57,0),MATCH(AQ$3,'raw Sample Amt'!$C$2:$DH$2,0))</f>
        <v>252767.0355</v>
      </c>
      <c r="AR24" s="92">
        <f>INDEX('raw Sample Amt'!$C$2:$DH$57,MATCH($A24,'raw Sample Amt'!$C$2:$C$57,0),MATCH(AR$3,'raw Sample Amt'!$C$2:$DH$2,0))</f>
        <v>259415.6176</v>
      </c>
      <c r="AS24" s="92">
        <f>INDEX('raw Sample Amt'!$C$2:$DH$57,MATCH($A24,'raw Sample Amt'!$C$2:$C$57,0),MATCH(AS$3,'raw Sample Amt'!$C$2:$DH$2,0))</f>
        <v>289595.26559999998</v>
      </c>
      <c r="AT24" s="92">
        <f>INDEX('raw Sample Amt'!$C$2:$DH$57,MATCH($A24,'raw Sample Amt'!$C$2:$C$57,0),MATCH(AT$3,'raw Sample Amt'!$C$2:$DH$2,0))</f>
        <v>445615.68640000001</v>
      </c>
      <c r="AU24" s="92">
        <f>INDEX('raw Sample Amt'!$C$2:$DH$57,MATCH($A24,'raw Sample Amt'!$C$2:$C$57,0),MATCH(AU$3,'raw Sample Amt'!$C$2:$DH$2,0))</f>
        <v>454498.19750000001</v>
      </c>
      <c r="AV24" s="92">
        <f>INDEX('raw Sample Amt'!$C$2:$DH$57,MATCH($A24,'raw Sample Amt'!$C$2:$C$57,0),MATCH(AV$3,'raw Sample Amt'!$C$2:$DH$2,0))</f>
        <v>482585.33169999998</v>
      </c>
      <c r="AW24" s="92">
        <f>INDEX('raw Sample Amt'!$C$2:$DH$57,MATCH($A24,'raw Sample Amt'!$C$2:$C$57,0),MATCH(AW$3,'raw Sample Amt'!$C$2:$DH$2,0))</f>
        <v>479082.68349999998</v>
      </c>
      <c r="AX24" s="92">
        <f>INDEX('raw Sample Amt'!$C$2:$DH$57,MATCH($A24,'raw Sample Amt'!$C$2:$C$57,0),MATCH(AX$3,'raw Sample Amt'!$C$2:$DH$2,0))</f>
        <v>471631.16269999999</v>
      </c>
      <c r="AY24" s="92">
        <f>INDEX('raw Sample Amt'!$C$2:$DH$57,MATCH($A24,'raw Sample Amt'!$C$2:$C$57,0),MATCH(AY$3,'raw Sample Amt'!$C$2:$DH$2,0))</f>
        <v>490089.0477</v>
      </c>
      <c r="AZ24" s="92">
        <f>INDEX('raw Sample Amt'!$C$2:$DH$57,MATCH($A24,'raw Sample Amt'!$C$2:$C$57,0),MATCH(AZ$3,'raw Sample Amt'!$C$2:$DH$2,0))</f>
        <v>487870.73849999998</v>
      </c>
      <c r="BA24" s="92">
        <f>INDEX('raw Sample Amt'!$C$2:$DH$57,MATCH($A24,'raw Sample Amt'!$C$2:$C$57,0),MATCH(BA$3,'raw Sample Amt'!$C$2:$DH$2,0))</f>
        <v>448982.62729999999</v>
      </c>
      <c r="BB24" s="92">
        <f>INDEX('raw Sample Amt'!$C$2:$DH$57,MATCH($A24,'raw Sample Amt'!$C$2:$C$57,0),MATCH(BB$3,'raw Sample Amt'!$C$2:$DH$2,0))</f>
        <v>0</v>
      </c>
      <c r="BC24" s="92">
        <f>INDEX('raw Sample Amt'!$C$2:$DH$57,MATCH($A24,'raw Sample Amt'!$C$2:$C$57,0),MATCH(BC$3,'raw Sample Amt'!$C$2:$DH$2,0))</f>
        <v>474442.83260000002</v>
      </c>
      <c r="BD24" s="92">
        <f>INDEX('raw Sample Amt'!$C$2:$DH$57,MATCH($A24,'raw Sample Amt'!$C$2:$C$57,0),MATCH(BD$3,'raw Sample Amt'!$C$2:$DH$2,0))</f>
        <v>0</v>
      </c>
      <c r="BE24" s="92">
        <f>INDEX('raw Sample Amt'!$C$2:$DH$57,MATCH($A24,'raw Sample Amt'!$C$2:$C$57,0),MATCH(BE$3,'raw Sample Amt'!$C$2:$DH$2,0))</f>
        <v>58.220599999999997</v>
      </c>
      <c r="BF24" s="92">
        <f>INDEX('raw Sample Amt'!$C$2:$DH$57,MATCH($A24,'raw Sample Amt'!$C$2:$C$57,0),MATCH(BF$3,'raw Sample Amt'!$C$2:$DH$2,0))</f>
        <v>0</v>
      </c>
      <c r="BG24" s="92">
        <f>INDEX('raw Sample Amt'!$C$2:$DH$57,MATCH($A24,'raw Sample Amt'!$C$2:$C$57,0),MATCH(BG$3,'raw Sample Amt'!$C$2:$DH$2,0))</f>
        <v>0</v>
      </c>
      <c r="BH24" s="92">
        <f>INDEX('raw Sample Amt'!$C$2:$DH$57,MATCH($A24,'raw Sample Amt'!$C$2:$C$57,0),MATCH(BH$3,'raw Sample Amt'!$C$2:$DH$2,0))</f>
        <v>5.2929000000000004</v>
      </c>
      <c r="BI24" s="92">
        <f>INDEX('raw Sample Amt'!$C$2:$DH$57,MATCH($A24,'raw Sample Amt'!$C$2:$C$57,0),MATCH(BI$3,'raw Sample Amt'!$C$2:$DH$2,0))</f>
        <v>657625.47320000001</v>
      </c>
      <c r="BJ24" s="92">
        <f>INDEX('raw Sample Amt'!$C$2:$DH$57,MATCH($A24,'raw Sample Amt'!$C$2:$C$57,0),MATCH(BJ$3,'raw Sample Amt'!$C$2:$DH$2,0))</f>
        <v>671900.46680000005</v>
      </c>
      <c r="BK24" s="92">
        <f>INDEX('raw Sample Amt'!$C$2:$DH$57,MATCH($A24,'raw Sample Amt'!$C$2:$C$57,0),MATCH(BK$3,'raw Sample Amt'!$C$2:$DH$2,0))</f>
        <v>0</v>
      </c>
      <c r="BL24" s="92">
        <f>INDEX('raw Sample Amt'!$C$2:$DH$57,MATCH($A24,'raw Sample Amt'!$C$2:$C$57,0),MATCH(BL$3,'raw Sample Amt'!$C$2:$DH$2,0))</f>
        <v>0</v>
      </c>
      <c r="BM24" s="92">
        <f>INDEX('raw Sample Amt'!$C$2:$DH$57,MATCH($A24,'raw Sample Amt'!$C$2:$C$57,0),MATCH(BM$3,'raw Sample Amt'!$C$2:$DH$2,0))</f>
        <v>0</v>
      </c>
      <c r="BN24" s="92">
        <f>INDEX('raw Sample Amt'!$C$2:$DH$57,MATCH($A24,'raw Sample Amt'!$C$2:$C$57,0),MATCH(BN$3,'raw Sample Amt'!$C$2:$DH$2,0))</f>
        <v>5.2929000000000004</v>
      </c>
      <c r="BO24" s="92">
        <f>INDEX('raw Sample Amt'!$C$2:$DH$57,MATCH($A24,'raw Sample Amt'!$C$2:$C$57,0),MATCH(BO$3,'raw Sample Amt'!$C$2:$DH$2,0))</f>
        <v>117.2341</v>
      </c>
      <c r="BP24" s="92">
        <f>INDEX('raw Sample Amt'!$C$2:$DH$57,MATCH($A24,'raw Sample Amt'!$C$2:$C$57,0),MATCH(BP$3,'raw Sample Amt'!$C$2:$DH$2,0))</f>
        <v>146.54339999999999</v>
      </c>
      <c r="BQ24" s="92">
        <f>INDEX('raw Sample Amt'!$C$2:$DH$57,MATCH($A24,'raw Sample Amt'!$C$2:$C$57,0),MATCH(BQ$3,'raw Sample Amt'!$C$2:$DH$2,0))</f>
        <v>121.1082</v>
      </c>
      <c r="BR24" s="92">
        <f>INDEX('raw Sample Amt'!$C$2:$DH$57,MATCH($A24,'raw Sample Amt'!$C$2:$C$57,0),MATCH(BR$3,'raw Sample Amt'!$C$2:$DH$2,0))</f>
        <v>144.05950000000001</v>
      </c>
      <c r="BS24" s="92">
        <f>INDEX('raw Sample Amt'!$C$2:$DH$57,MATCH($A24,'raw Sample Amt'!$C$2:$C$57,0),MATCH(BS$3,'raw Sample Amt'!$C$2:$DH$2,0))</f>
        <v>787.3827</v>
      </c>
      <c r="BT24" s="92">
        <f>INDEX('raw Sample Amt'!$C$2:$DH$57,MATCH($A24,'raw Sample Amt'!$C$2:$C$57,0),MATCH(BT$3,'raw Sample Amt'!$C$2:$DH$2,0))</f>
        <v>743.57870000000003</v>
      </c>
      <c r="BU24" s="92">
        <f>INDEX('raw Sample Amt'!$C$2:$DH$57,MATCH($A24,'raw Sample Amt'!$C$2:$C$57,0),MATCH(BU$3,'raw Sample Amt'!$C$2:$DH$2,0))</f>
        <v>677.77670000000001</v>
      </c>
      <c r="BV24" s="92">
        <f>INDEX('raw Sample Amt'!$C$2:$DH$57,MATCH($A24,'raw Sample Amt'!$C$2:$C$57,0),MATCH(BV$3,'raw Sample Amt'!$C$2:$DH$2,0))</f>
        <v>821.20100000000002</v>
      </c>
      <c r="BW24" s="92">
        <f>INDEX('raw Sample Amt'!$C$2:$DH$57,MATCH($A24,'raw Sample Amt'!$C$2:$C$57,0),MATCH(BW$3,'raw Sample Amt'!$C$2:$DH$2,0))</f>
        <v>1342.7844</v>
      </c>
      <c r="BX24" s="92">
        <f>INDEX('raw Sample Amt'!$C$2:$DH$57,MATCH($A24,'raw Sample Amt'!$C$2:$C$57,0),MATCH(BX$3,'raw Sample Amt'!$C$2:$DH$2,0))</f>
        <v>991.54399999999998</v>
      </c>
      <c r="BY24" s="92">
        <f>INDEX('raw Sample Amt'!$C$2:$DH$57,MATCH($A24,'raw Sample Amt'!$C$2:$C$57,0),MATCH(BY$3,'raw Sample Amt'!$C$2:$DH$2,0))</f>
        <v>1150.1233</v>
      </c>
      <c r="BZ24" s="92">
        <f>INDEX('raw Sample Amt'!$C$2:$DH$57,MATCH($A24,'raw Sample Amt'!$C$2:$C$57,0),MATCH(BZ$3,'raw Sample Amt'!$C$2:$DH$2,0))</f>
        <v>1042.9380000000001</v>
      </c>
      <c r="CA24" s="92">
        <f>INDEX('raw Sample Amt'!$C$2:$DH$57,MATCH($A24,'raw Sample Amt'!$C$2:$C$57,0),MATCH(CA$3,'raw Sample Amt'!$C$2:$DH$2,0))</f>
        <v>3839.8865000000001</v>
      </c>
      <c r="CB24" s="92">
        <f>INDEX('raw Sample Amt'!$C$2:$DH$57,MATCH($A24,'raw Sample Amt'!$C$2:$C$57,0),MATCH(CB$3,'raw Sample Amt'!$C$2:$DH$2,0))</f>
        <v>4889.7641999999996</v>
      </c>
      <c r="CC24" s="92">
        <f>INDEX('raw Sample Amt'!$C$2:$DH$57,MATCH($A24,'raw Sample Amt'!$C$2:$C$57,0),MATCH(CC$3,'raw Sample Amt'!$C$2:$DH$2,0))</f>
        <v>4926.3306000000002</v>
      </c>
      <c r="CD24" s="92">
        <f>INDEX('raw Sample Amt'!$C$2:$DH$57,MATCH($A24,'raw Sample Amt'!$C$2:$C$57,0),MATCH(CD$3,'raw Sample Amt'!$C$2:$DH$2,0))</f>
        <v>4884.74</v>
      </c>
      <c r="CE24" s="92">
        <f>INDEX('raw Sample Amt'!$C$2:$DH$57,MATCH($A24,'raw Sample Amt'!$C$2:$C$57,0),MATCH(CE$3,'raw Sample Amt'!$C$2:$DH$2,0))</f>
        <v>0</v>
      </c>
      <c r="CF24" s="92">
        <f>INDEX('raw Sample Amt'!$C$2:$DH$57,MATCH($A24,'raw Sample Amt'!$C$2:$C$57,0),MATCH(CF$3,'raw Sample Amt'!$C$2:$DH$2,0))</f>
        <v>58.220599999999997</v>
      </c>
      <c r="CG24" s="92">
        <f>INDEX('raw Sample Amt'!$C$2:$DH$57,MATCH($A24,'raw Sample Amt'!$C$2:$C$57,0),MATCH(CG$3,'raw Sample Amt'!$C$2:$DH$2,0))</f>
        <v>0</v>
      </c>
      <c r="CH24" s="92">
        <f>INDEX('raw Sample Amt'!$C$2:$DH$57,MATCH($A24,'raw Sample Amt'!$C$2:$C$57,0),MATCH(CH$3,'raw Sample Amt'!$C$2:$DH$2,0))</f>
        <v>0</v>
      </c>
      <c r="CI24" s="92">
        <f>INDEX('raw Sample Amt'!$C$2:$DH$57,MATCH($A24,'raw Sample Amt'!$C$2:$C$57,0),MATCH(CI$3,'raw Sample Amt'!$C$2:$DH$2,0))</f>
        <v>5.2929000000000004</v>
      </c>
      <c r="CJ24" s="92">
        <f>INDEX('raw Sample Amt'!$C$2:$DH$57,MATCH($A24,'raw Sample Amt'!$C$2:$C$57,0),MATCH(CJ$3,'raw Sample Amt'!$C$2:$DH$2,0))</f>
        <v>6250.6318000000001</v>
      </c>
      <c r="CK24" s="92">
        <f>INDEX('raw Sample Amt'!$C$2:$DH$57,MATCH($A24,'raw Sample Amt'!$C$2:$C$57,0),MATCH(CK$3,'raw Sample Amt'!$C$2:$DH$2,0))</f>
        <v>107730.48050000001</v>
      </c>
      <c r="CL24" s="92">
        <f>INDEX('raw Sample Amt'!$C$2:$DH$57,MATCH($A24,'raw Sample Amt'!$C$2:$C$57,0),MATCH(CL$3,'raw Sample Amt'!$C$2:$DH$2,0))</f>
        <v>285696.23</v>
      </c>
      <c r="CM24" s="92">
        <f>INDEX('raw Sample Amt'!$C$2:$DH$57,MATCH($A24,'raw Sample Amt'!$C$2:$C$57,0),MATCH(CM$3,'raw Sample Amt'!$C$2:$DH$2,0))</f>
        <v>475736.40059999999</v>
      </c>
      <c r="CN24" s="92">
        <f>INDEX('raw Sample Amt'!$C$2:$DH$57,MATCH($A24,'raw Sample Amt'!$C$2:$C$57,0),MATCH(CN$3,'raw Sample Amt'!$C$2:$DH$2,0))</f>
        <v>0</v>
      </c>
      <c r="CO24" s="92">
        <f>INDEX('raw Sample Amt'!$C$2:$DH$57,MATCH($A24,'raw Sample Amt'!$C$2:$C$57,0),MATCH(CO$3,'raw Sample Amt'!$C$2:$DH$2,0))</f>
        <v>0</v>
      </c>
      <c r="CP24" s="92">
        <f>INDEX('raw Sample Amt'!$C$2:$DH$57,MATCH($A24,'raw Sample Amt'!$C$2:$C$57,0),MATCH(CP$3,'raw Sample Amt'!$C$2:$DH$2,0))</f>
        <v>0</v>
      </c>
      <c r="CQ24" s="92">
        <f>INDEX('raw Sample Amt'!$C$2:$DH$57,MATCH($A24,'raw Sample Amt'!$C$2:$C$57,0),MATCH(CQ$3,'raw Sample Amt'!$C$2:$DH$2,0))</f>
        <v>5.2929000000000004</v>
      </c>
      <c r="CR24" s="92">
        <f>INDEX('raw Sample Amt'!$C$2:$DH$57,MATCH($A24,'raw Sample Amt'!$C$2:$C$57,0),MATCH(CR$3,'raw Sample Amt'!$C$2:$DH$2,0))</f>
        <v>287.24709999999999</v>
      </c>
      <c r="CS24" s="92">
        <f>INDEX('raw Sample Amt'!$C$2:$DH$57,MATCH($A24,'raw Sample Amt'!$C$2:$C$57,0),MATCH(CS$3,'raw Sample Amt'!$C$2:$DH$2,0))</f>
        <v>1591.4447</v>
      </c>
      <c r="CT24" s="92">
        <f>INDEX('raw Sample Amt'!$C$2:$DH$57,MATCH($A24,'raw Sample Amt'!$C$2:$C$57,0),MATCH(CT$3,'raw Sample Amt'!$C$2:$DH$2,0))</f>
        <v>4928.7791999999999</v>
      </c>
      <c r="CU24" s="92">
        <f>INDEX('raw Sample Amt'!$C$2:$DH$57,MATCH($A24,'raw Sample Amt'!$C$2:$C$57,0),MATCH(CU$3,'raw Sample Amt'!$C$2:$DH$2,0))</f>
        <v>34509.048600000002</v>
      </c>
      <c r="CV24" s="92">
        <f>INDEX('raw Sample Amt'!$C$2:$DH$57,MATCH($A24,'raw Sample Amt'!$C$2:$C$57,0),MATCH(CV$3,'raw Sample Amt'!$C$2:$DH$2,0))</f>
        <v>0</v>
      </c>
      <c r="CW24" s="92">
        <f>INDEX('raw Sample Amt'!$C$2:$DH$57,MATCH($A24,'raw Sample Amt'!$C$2:$C$57,0),MATCH(CW$3,'raw Sample Amt'!$C$2:$DH$2,0))</f>
        <v>0</v>
      </c>
      <c r="CX24" s="92">
        <f>INDEX('raw Sample Amt'!$C$2:$DH$57,MATCH($A24,'raw Sample Amt'!$C$2:$C$57,0),MATCH(CX$3,'raw Sample Amt'!$C$2:$DH$2,0))</f>
        <v>0</v>
      </c>
      <c r="CY24" s="92">
        <f>INDEX('raw Sample Amt'!$C$2:$DH$57,MATCH($A24,'raw Sample Amt'!$C$2:$C$57,0),MATCH(CY$3,'raw Sample Amt'!$C$2:$DH$2,0))</f>
        <v>5.2929000000000004</v>
      </c>
      <c r="CZ24" s="92">
        <f>INDEX('raw Sample Amt'!$C$2:$DH$57,MATCH($A24,'raw Sample Amt'!$C$2:$C$57,0),MATCH(CZ$3,'raw Sample Amt'!$C$2:$DH$2,0))</f>
        <v>7.5776000000000003</v>
      </c>
      <c r="DA24" s="92">
        <f>INDEX('raw Sample Amt'!$C$2:$DH$57,MATCH($A24,'raw Sample Amt'!$C$2:$C$57,0),MATCH(DA$3,'raw Sample Amt'!$C$2:$DH$2,0))</f>
        <v>8.6966999999999999</v>
      </c>
      <c r="DB24" s="92">
        <f>INDEX('raw Sample Amt'!$C$2:$DH$57,MATCH($A24,'raw Sample Amt'!$C$2:$C$57,0),MATCH(DB$3,'raw Sample Amt'!$C$2:$DH$2,0))</f>
        <v>11.550800000000001</v>
      </c>
      <c r="DC24" s="92">
        <f>INDEX('raw Sample Amt'!$C$2:$DH$57,MATCH($A24,'raw Sample Amt'!$C$2:$C$57,0),MATCH(DC$3,'raw Sample Amt'!$C$2:$DH$2,0))</f>
        <v>18.531600000000001</v>
      </c>
      <c r="DD24" s="92">
        <f>INDEX('raw Sample Amt'!$C$2:$DH$57,MATCH($A24,'raw Sample Amt'!$C$2:$C$57,0),MATCH(DD$3,'raw Sample Amt'!$C$2:$DH$2,0))</f>
        <v>27.267800000000001</v>
      </c>
      <c r="DE24" s="92">
        <f>INDEX('raw Sample Amt'!$C$2:$DH$57,MATCH($A24,'raw Sample Amt'!$C$2:$C$57,0),MATCH(DE$3,'raw Sample Amt'!$C$2:$DH$2,0))</f>
        <v>58.220599999999997</v>
      </c>
      <c r="DF24" s="92">
        <f>INDEX('raw Sample Amt'!$C$2:$DH$57,MATCH($A24,'raw Sample Amt'!$C$2:$C$57,0),MATCH(DF$3,'raw Sample Amt'!$C$2:$DH$2,0))</f>
        <v>95.768500000000003</v>
      </c>
      <c r="DG24" s="92">
        <f>INDEX('raw Sample Amt'!$C$2:$DH$57,MATCH($A24,'raw Sample Amt'!$C$2:$C$57,0),MATCH(DG$3,'raw Sample Amt'!$C$2:$DH$2,0))</f>
        <v>199.4776</v>
      </c>
      <c r="DH24" s="92">
        <f>INDEX('raw Sample Amt'!$C$2:$DH$57,MATCH($A24,'raw Sample Amt'!$C$2:$C$57,0),MATCH(DH$3,'raw Sample Amt'!$C$2:$DH$2,0))</f>
        <v>492.68349999999998</v>
      </c>
      <c r="DI24" s="92">
        <f>INDEX('raw Sample Amt'!$C$2:$DH$57,MATCH($A24,'raw Sample Amt'!$C$2:$C$57,0),MATCH(DI$3,'raw Sample Amt'!$C$2:$DH$2,0))</f>
        <v>921.28679999999997</v>
      </c>
      <c r="DJ24" s="92">
        <f>INDEX('raw Sample Amt'!$C$2:$DH$57,MATCH($A24,'raw Sample Amt'!$C$2:$C$57,0),MATCH(DJ$3,'raw Sample Amt'!$C$2:$DH$2,0))</f>
        <v>5127.9786999999997</v>
      </c>
      <c r="DK24" s="92">
        <f>INDEX('raw Sample Amt'!$C$2:$DH$57,MATCH($A24,'raw Sample Amt'!$C$2:$C$57,0),MATCH(DK$3,'raw Sample Amt'!$C$2:$DH$2,0))</f>
        <v>6741.8850000000002</v>
      </c>
      <c r="DL24" s="177">
        <v>1262</v>
      </c>
      <c r="DM24" s="103" t="s">
        <v>2</v>
      </c>
      <c r="DN24" s="96" t="str">
        <f t="shared" si="3"/>
        <v>&lt; LOQ</v>
      </c>
      <c r="DO24" s="96" t="str">
        <f t="shared" si="5"/>
        <v>&lt; LOQ</v>
      </c>
      <c r="DP24" s="96" t="str">
        <f t="shared" si="6"/>
        <v>&lt; LOQ</v>
      </c>
      <c r="DQ24" s="96" t="str">
        <f t="shared" si="7"/>
        <v>&lt; LOQ</v>
      </c>
      <c r="DR24" s="96" t="str">
        <f t="shared" si="8"/>
        <v>&lt; LOQ</v>
      </c>
      <c r="DS24" s="96" t="str">
        <f t="shared" si="9"/>
        <v>&lt; LOQ</v>
      </c>
      <c r="DT24" s="96" t="str">
        <f t="shared" si="10"/>
        <v>&lt; LOQ</v>
      </c>
      <c r="DU24" s="96" t="str">
        <f t="shared" si="11"/>
        <v>&lt; LOQ</v>
      </c>
      <c r="DV24" s="96" t="str">
        <f t="shared" si="12"/>
        <v>&lt; LOQ</v>
      </c>
      <c r="DW24" s="96" t="str">
        <f t="shared" si="13"/>
        <v>&lt; LOQ</v>
      </c>
      <c r="DX24" s="96" t="str">
        <f t="shared" si="14"/>
        <v>&lt; LOQ</v>
      </c>
      <c r="DY24" s="96" t="str">
        <f t="shared" si="15"/>
        <v>&lt; LOQ</v>
      </c>
      <c r="DZ24" s="96" t="str">
        <f t="shared" si="16"/>
        <v>&lt; LOQ</v>
      </c>
      <c r="EA24" s="96">
        <f t="shared" si="17"/>
        <v>5127.9786999999997</v>
      </c>
      <c r="EB24" s="96">
        <f t="shared" si="18"/>
        <v>6741.8850000000002</v>
      </c>
      <c r="EC24" s="96" t="str">
        <f t="shared" si="19"/>
        <v>&lt; LOQ</v>
      </c>
      <c r="ED24" s="96" t="str">
        <f t="shared" si="20"/>
        <v>&lt; LOQ</v>
      </c>
      <c r="EE24" s="96" t="str">
        <f t="shared" si="21"/>
        <v>&lt; LOQ</v>
      </c>
      <c r="EF24" s="96" t="str">
        <f t="shared" si="22"/>
        <v>&lt; LOQ</v>
      </c>
      <c r="EG24" s="96">
        <f t="shared" si="23"/>
        <v>7078.1151</v>
      </c>
      <c r="EH24" s="96">
        <f t="shared" si="24"/>
        <v>118159.7962</v>
      </c>
      <c r="EI24" s="96">
        <f t="shared" si="25"/>
        <v>6260.4709000000003</v>
      </c>
      <c r="EJ24" s="96" t="str">
        <f t="shared" si="26"/>
        <v>&lt; LOQ</v>
      </c>
      <c r="EK24" s="96">
        <f t="shared" si="27"/>
        <v>6452.1799000000001</v>
      </c>
      <c r="EL24" s="96">
        <f t="shared" si="28"/>
        <v>5043.5267999999996</v>
      </c>
      <c r="EM24" s="96">
        <f t="shared" si="29"/>
        <v>6468.1671999999999</v>
      </c>
      <c r="EN24" s="96">
        <f t="shared" si="30"/>
        <v>3871.0466999999999</v>
      </c>
      <c r="EO24" s="96">
        <f t="shared" si="31"/>
        <v>2946.1561999999999</v>
      </c>
      <c r="EP24" s="96">
        <f t="shared" si="32"/>
        <v>3746.1491000000001</v>
      </c>
      <c r="EQ24" s="96">
        <f t="shared" si="33"/>
        <v>4026.3319000000001</v>
      </c>
      <c r="ER24" s="96">
        <f t="shared" si="34"/>
        <v>4351.5828000000001</v>
      </c>
      <c r="ES24" s="96">
        <f t="shared" si="35"/>
        <v>4518.9668000000001</v>
      </c>
      <c r="ET24" s="96">
        <f t="shared" si="36"/>
        <v>123331.132</v>
      </c>
      <c r="EU24" s="96">
        <f t="shared" si="37"/>
        <v>147381.5539</v>
      </c>
      <c r="EV24" s="96">
        <f t="shared" si="38"/>
        <v>159060.44149999999</v>
      </c>
      <c r="EW24" s="96">
        <f t="shared" si="39"/>
        <v>252767.0355</v>
      </c>
      <c r="EX24" s="96">
        <f t="shared" si="40"/>
        <v>259415.6176</v>
      </c>
      <c r="EY24" s="96">
        <f t="shared" si="41"/>
        <v>289595.26559999998</v>
      </c>
      <c r="EZ24" s="96">
        <f t="shared" si="42"/>
        <v>445615.68640000001</v>
      </c>
      <c r="FA24" s="96">
        <f t="shared" si="43"/>
        <v>454498.19750000001</v>
      </c>
      <c r="FB24" s="96">
        <f t="shared" si="44"/>
        <v>482585.33169999998</v>
      </c>
      <c r="FC24" s="96">
        <f t="shared" si="45"/>
        <v>479082.68349999998</v>
      </c>
      <c r="FD24" s="96">
        <f t="shared" si="46"/>
        <v>471631.16269999999</v>
      </c>
      <c r="FE24" s="96">
        <f t="shared" si="47"/>
        <v>490089.0477</v>
      </c>
      <c r="FF24" s="96">
        <f t="shared" si="48"/>
        <v>487870.73849999998</v>
      </c>
      <c r="FG24" s="96">
        <f t="shared" si="49"/>
        <v>448982.62729999999</v>
      </c>
      <c r="FH24" s="96" t="str">
        <f t="shared" si="50"/>
        <v>&lt; LOQ</v>
      </c>
      <c r="FI24" s="96">
        <f t="shared" si="51"/>
        <v>474442.83260000002</v>
      </c>
      <c r="FJ24" s="96" t="str">
        <f t="shared" si="52"/>
        <v>&lt; LOQ</v>
      </c>
      <c r="FK24" s="96" t="str">
        <f t="shared" si="53"/>
        <v>&lt; LOQ</v>
      </c>
      <c r="FL24" s="96" t="str">
        <f t="shared" si="54"/>
        <v>&lt; LOQ</v>
      </c>
      <c r="FM24" s="96" t="str">
        <f t="shared" si="55"/>
        <v>&lt; LOQ</v>
      </c>
      <c r="FN24" s="96" t="str">
        <f t="shared" si="56"/>
        <v>&lt; LOQ</v>
      </c>
      <c r="FO24" s="96">
        <f t="shared" si="57"/>
        <v>657625.47320000001</v>
      </c>
      <c r="FP24" s="96">
        <f t="shared" si="58"/>
        <v>671900.46680000005</v>
      </c>
      <c r="FQ24" s="96" t="str">
        <f t="shared" si="59"/>
        <v>&lt; LOQ</v>
      </c>
      <c r="FR24" s="96" t="str">
        <f t="shared" si="60"/>
        <v>&lt; LOQ</v>
      </c>
      <c r="FS24" s="96" t="str">
        <f t="shared" si="61"/>
        <v>&lt; LOQ</v>
      </c>
      <c r="FT24" s="96" t="str">
        <f t="shared" si="62"/>
        <v>&lt; LOQ</v>
      </c>
      <c r="FU24" s="96" t="str">
        <f t="shared" si="63"/>
        <v>&lt; LOQ</v>
      </c>
      <c r="FV24" s="96" t="str">
        <f t="shared" si="64"/>
        <v>&lt; LOQ</v>
      </c>
      <c r="FW24" s="96" t="str">
        <f t="shared" si="65"/>
        <v>&lt; LOQ</v>
      </c>
      <c r="FX24" s="96" t="str">
        <f t="shared" si="66"/>
        <v>&lt; LOQ</v>
      </c>
      <c r="FY24" s="96" t="str">
        <f t="shared" si="67"/>
        <v>&lt; LOQ</v>
      </c>
      <c r="FZ24" s="96" t="str">
        <f t="shared" si="4"/>
        <v>&lt; LOQ</v>
      </c>
      <c r="GA24" s="96" t="str">
        <f t="shared" si="71"/>
        <v>&lt; LOQ</v>
      </c>
      <c r="GB24" s="96" t="str">
        <f t="shared" si="72"/>
        <v>&lt; LOQ</v>
      </c>
      <c r="GC24" s="96">
        <f t="shared" si="73"/>
        <v>1342.7844</v>
      </c>
      <c r="GD24" s="96" t="str">
        <f t="shared" si="74"/>
        <v>&lt; LOQ</v>
      </c>
      <c r="GE24" s="96" t="str">
        <f t="shared" si="75"/>
        <v>&lt; LOQ</v>
      </c>
      <c r="GF24" s="96" t="str">
        <f t="shared" si="76"/>
        <v>&lt; LOQ</v>
      </c>
      <c r="GG24" s="96">
        <f t="shared" si="77"/>
        <v>3839.8865000000001</v>
      </c>
      <c r="GH24" s="96">
        <f t="shared" si="78"/>
        <v>4889.7641999999996</v>
      </c>
      <c r="GI24" s="96">
        <f t="shared" si="79"/>
        <v>4926.3306000000002</v>
      </c>
      <c r="GJ24" s="96">
        <f t="shared" si="80"/>
        <v>4884.74</v>
      </c>
      <c r="GK24" s="96" t="str">
        <f t="shared" si="81"/>
        <v>&lt; LOQ</v>
      </c>
      <c r="GL24" s="96" t="str">
        <f t="shared" si="82"/>
        <v>&lt; LOQ</v>
      </c>
      <c r="GM24" s="96" t="str">
        <f t="shared" si="83"/>
        <v>&lt; LOQ</v>
      </c>
      <c r="GN24" s="96" t="str">
        <f t="shared" si="84"/>
        <v>&lt; LOQ</v>
      </c>
      <c r="GO24" s="96" t="str">
        <f t="shared" si="85"/>
        <v>&lt; LOQ</v>
      </c>
      <c r="GP24" s="96">
        <f t="shared" si="86"/>
        <v>6250.6318000000001</v>
      </c>
      <c r="GQ24" s="96">
        <f t="shared" si="87"/>
        <v>107730.48050000001</v>
      </c>
      <c r="GR24" s="96">
        <f t="shared" si="88"/>
        <v>285696.23</v>
      </c>
      <c r="GS24" s="96">
        <f t="shared" si="89"/>
        <v>475736.40059999999</v>
      </c>
      <c r="GT24" s="96" t="str">
        <f t="shared" si="90"/>
        <v>&lt; LOQ</v>
      </c>
      <c r="GU24" s="96" t="str">
        <f t="shared" si="91"/>
        <v>&lt; LOQ</v>
      </c>
      <c r="GV24" s="96" t="str">
        <f t="shared" si="92"/>
        <v>&lt; LOQ</v>
      </c>
      <c r="GW24" s="96" t="str">
        <f t="shared" si="93"/>
        <v>&lt; LOQ</v>
      </c>
      <c r="GX24" s="96" t="str">
        <f t="shared" si="94"/>
        <v>&lt; LOQ</v>
      </c>
      <c r="GY24" s="96">
        <f t="shared" si="95"/>
        <v>1591.4447</v>
      </c>
      <c r="GZ24" s="96">
        <f t="shared" si="96"/>
        <v>4928.7791999999999</v>
      </c>
      <c r="HA24" s="96">
        <f t="shared" si="97"/>
        <v>34509.048600000002</v>
      </c>
      <c r="HB24" s="96" t="str">
        <f t="shared" si="98"/>
        <v>&lt; LOQ</v>
      </c>
      <c r="HC24" s="96" t="str">
        <f t="shared" si="99"/>
        <v>&lt; LOQ</v>
      </c>
      <c r="HD24" s="96" t="str">
        <f t="shared" si="100"/>
        <v>&lt; LOQ</v>
      </c>
      <c r="HE24" s="96" t="str">
        <f t="shared" si="101"/>
        <v>&lt; LOQ</v>
      </c>
      <c r="HF24" s="96" t="str">
        <f t="shared" si="102"/>
        <v>&lt; LOQ</v>
      </c>
      <c r="HG24" s="96" t="str">
        <f t="shared" si="103"/>
        <v>&lt; LOQ</v>
      </c>
      <c r="HH24" s="96" t="str">
        <f t="shared" si="104"/>
        <v>&lt; LOQ</v>
      </c>
      <c r="HI24" s="96" t="str">
        <f t="shared" si="105"/>
        <v>&lt; LOQ</v>
      </c>
      <c r="HJ24" s="96" t="str">
        <f t="shared" si="106"/>
        <v>&lt; LOQ</v>
      </c>
      <c r="HK24" s="96" t="str">
        <f t="shared" si="107"/>
        <v>&lt; LOQ</v>
      </c>
      <c r="HL24" s="96" t="str">
        <f t="shared" si="108"/>
        <v>&lt; LOQ</v>
      </c>
      <c r="HM24" s="96" t="str">
        <f t="shared" si="109"/>
        <v>&lt; LOQ</v>
      </c>
      <c r="HN24" s="96" t="str">
        <f t="shared" si="110"/>
        <v>&lt; LOQ</v>
      </c>
      <c r="HO24" s="96" t="str">
        <f t="shared" si="68"/>
        <v>&lt; LOQ</v>
      </c>
      <c r="HP24" s="96">
        <f t="shared" si="69"/>
        <v>5127.9786999999997</v>
      </c>
      <c r="HQ24" s="96">
        <f t="shared" si="70"/>
        <v>6741.8850000000002</v>
      </c>
    </row>
    <row r="25" spans="1:225" ht="15" x14ac:dyDescent="0.25">
      <c r="A25" s="103" t="s">
        <v>233</v>
      </c>
      <c r="C25" s="13" t="str">
        <f>LOOKUP(A25,Auswertung_Sequence!$A$6:$A$60,Auswertung_Sequence!$E$6:$E$60)</f>
        <v>Yes</v>
      </c>
      <c r="D25" s="13">
        <f>LOOKUP(A25,Auswertung_Sequence!$A$6:$A$60,Auswertung_Sequence!$I$6:$I$60)</f>
        <v>10</v>
      </c>
      <c r="E25" s="171">
        <f>IF($C25="Yes",VLOOKUP($A25,Matrixfaktor_ISTD!A$4:DG$57,111,FALSE),VLOOKUP($A25,Matrixfaktor!A$4:AE$57,31,FALSE))</f>
        <v>4.4817378972944112E-2</v>
      </c>
      <c r="F25" s="92">
        <f t="shared" si="2"/>
        <v>223.12772922390036</v>
      </c>
      <c r="G25" s="92" t="e">
        <f>LOOKUP(A25,'Relative recovery'!$A$4:$A$7,'Relative recovery'!$Q$4:$Q$7)</f>
        <v>#N/A</v>
      </c>
      <c r="H25" s="92">
        <f>INDEX('raw Sample Amt'!$C$2:$DH$57,MATCH($A25,'raw Sample Amt'!$C$2:$C$57,0),MATCH(H$3,'raw Sample Amt'!$C$2:$DH$2,0))</f>
        <v>0</v>
      </c>
      <c r="I25" s="92">
        <f>INDEX('raw Sample Amt'!$C$2:$DH$57,MATCH($A25,'raw Sample Amt'!$C$2:$C$57,0),MATCH(I$3,'raw Sample Amt'!$C$2:$DH$2,0))</f>
        <v>0</v>
      </c>
      <c r="J25" s="92">
        <f>INDEX('raw Sample Amt'!$C$2:$DH$57,MATCH($A25,'raw Sample Amt'!$C$2:$C$57,0),MATCH(J$3,'raw Sample Amt'!$C$2:$DH$2,0))</f>
        <v>0</v>
      </c>
      <c r="K25" s="92">
        <f>INDEX('raw Sample Amt'!$C$2:$DH$57,MATCH($A25,'raw Sample Amt'!$C$2:$C$57,0),MATCH(K$3,'raw Sample Amt'!$C$2:$DH$2,0))</f>
        <v>0</v>
      </c>
      <c r="L25" s="92">
        <f>INDEX('raw Sample Amt'!$C$2:$DH$57,MATCH($A25,'raw Sample Amt'!$C$2:$C$57,0),MATCH(L$3,'raw Sample Amt'!$C$2:$DH$2,0))</f>
        <v>0</v>
      </c>
      <c r="M25" s="92">
        <f>INDEX('raw Sample Amt'!$C$2:$DH$57,MATCH($A25,'raw Sample Amt'!$C$2:$C$57,0),MATCH(M$3,'raw Sample Amt'!$C$2:$DH$2,0))</f>
        <v>4.7050999999999998</v>
      </c>
      <c r="N25" s="92">
        <f>INDEX('raw Sample Amt'!$C$2:$DH$57,MATCH($A25,'raw Sample Amt'!$C$2:$C$57,0),MATCH(N$3,'raw Sample Amt'!$C$2:$DH$2,0))</f>
        <v>10.7615</v>
      </c>
      <c r="O25" s="92">
        <f>INDEX('raw Sample Amt'!$C$2:$DH$57,MATCH($A25,'raw Sample Amt'!$C$2:$C$57,0),MATCH(O$3,'raw Sample Amt'!$C$2:$DH$2,0))</f>
        <v>18.829599999999999</v>
      </c>
      <c r="P25" s="92">
        <f>INDEX('raw Sample Amt'!$C$2:$DH$57,MATCH($A25,'raw Sample Amt'!$C$2:$C$57,0),MATCH(P$3,'raw Sample Amt'!$C$2:$DH$2,0))</f>
        <v>45.583799999999997</v>
      </c>
      <c r="Q25" s="92">
        <f>INDEX('raw Sample Amt'!$C$2:$DH$57,MATCH($A25,'raw Sample Amt'!$C$2:$C$57,0),MATCH(Q$3,'raw Sample Amt'!$C$2:$DH$2,0))</f>
        <v>99.689099999999996</v>
      </c>
      <c r="R25" s="92">
        <f>INDEX('raw Sample Amt'!$C$2:$DH$57,MATCH($A25,'raw Sample Amt'!$C$2:$C$57,0),MATCH(R$3,'raw Sample Amt'!$C$2:$DH$2,0))</f>
        <v>199.52340000000001</v>
      </c>
      <c r="S25" s="92">
        <f>INDEX('raw Sample Amt'!$C$2:$DH$57,MATCH($A25,'raw Sample Amt'!$C$2:$C$57,0),MATCH(S$3,'raw Sample Amt'!$C$2:$DH$2,0))</f>
        <v>552.08489999999995</v>
      </c>
      <c r="T25" s="92">
        <f>INDEX('raw Sample Amt'!$C$2:$DH$57,MATCH($A25,'raw Sample Amt'!$C$2:$C$57,0),MATCH(T$3,'raw Sample Amt'!$C$2:$DH$2,0))</f>
        <v>1040.7589</v>
      </c>
      <c r="U25" s="92">
        <f>INDEX('raw Sample Amt'!$C$2:$DH$57,MATCH($A25,'raw Sample Amt'!$C$2:$C$57,0),MATCH(U$3,'raw Sample Amt'!$C$2:$DH$2,0))</f>
        <v>5104.4350000000004</v>
      </c>
      <c r="V25" s="92">
        <f>INDEX('raw Sample Amt'!$C$2:$DH$57,MATCH($A25,'raw Sample Amt'!$C$2:$C$57,0),MATCH(V$3,'raw Sample Amt'!$C$2:$DH$2,0))</f>
        <v>7075.6517000000003</v>
      </c>
      <c r="W25" s="92">
        <f>INDEX('raw Sample Amt'!$C$2:$DH$57,MATCH($A25,'raw Sample Amt'!$C$2:$C$57,0),MATCH(W$3,'raw Sample Amt'!$C$2:$DH$2,0))</f>
        <v>0</v>
      </c>
      <c r="X25" s="92">
        <f>INDEX('raw Sample Amt'!$C$2:$DH$57,MATCH($A25,'raw Sample Amt'!$C$2:$C$57,0),MATCH(X$3,'raw Sample Amt'!$C$2:$DH$2,0))</f>
        <v>0</v>
      </c>
      <c r="Y25" s="92">
        <f>INDEX('raw Sample Amt'!$C$2:$DH$57,MATCH($A25,'raw Sample Amt'!$C$2:$C$57,0),MATCH(Y$3,'raw Sample Amt'!$C$2:$DH$2,0))</f>
        <v>0</v>
      </c>
      <c r="Z25" s="92">
        <f>INDEX('raw Sample Amt'!$C$2:$DH$57,MATCH($A25,'raw Sample Amt'!$C$2:$C$57,0),MATCH(Z$3,'raw Sample Amt'!$C$2:$DH$2,0))</f>
        <v>0</v>
      </c>
      <c r="AA25" s="92">
        <f>INDEX('raw Sample Amt'!$C$2:$DH$57,MATCH($A25,'raw Sample Amt'!$C$2:$C$57,0),MATCH(AA$3,'raw Sample Amt'!$C$2:$DH$2,0))</f>
        <v>401.07780000000002</v>
      </c>
      <c r="AB25" s="92">
        <f>INDEX('raw Sample Amt'!$C$2:$DH$57,MATCH($A25,'raw Sample Amt'!$C$2:$C$57,0),MATCH(AB$3,'raw Sample Amt'!$C$2:$DH$2,0))</f>
        <v>41.591900000000003</v>
      </c>
      <c r="AC25" s="92">
        <f>INDEX('raw Sample Amt'!$C$2:$DH$57,MATCH($A25,'raw Sample Amt'!$C$2:$C$57,0),MATCH(AC$3,'raw Sample Amt'!$C$2:$DH$2,0))</f>
        <v>242.29929999999999</v>
      </c>
      <c r="AD25" s="92">
        <f>INDEX('raw Sample Amt'!$C$2:$DH$57,MATCH($A25,'raw Sample Amt'!$C$2:$C$57,0),MATCH(AD$3,'raw Sample Amt'!$C$2:$DH$2,0))</f>
        <v>5.3746</v>
      </c>
      <c r="AE25" s="92">
        <f>INDEX('raw Sample Amt'!$C$2:$DH$57,MATCH($A25,'raw Sample Amt'!$C$2:$C$57,0),MATCH(AE$3,'raw Sample Amt'!$C$2:$DH$2,0))</f>
        <v>3523.7329</v>
      </c>
      <c r="AF25" s="92">
        <f>INDEX('raw Sample Amt'!$C$2:$DH$57,MATCH($A25,'raw Sample Amt'!$C$2:$C$57,0),MATCH(AF$3,'raw Sample Amt'!$C$2:$DH$2,0))</f>
        <v>3411.2629000000002</v>
      </c>
      <c r="AG25" s="92">
        <f>INDEX('raw Sample Amt'!$C$2:$DH$57,MATCH($A25,'raw Sample Amt'!$C$2:$C$57,0),MATCH(AG$3,'raw Sample Amt'!$C$2:$DH$2,0))</f>
        <v>3113.8119999999999</v>
      </c>
      <c r="AH25" s="92">
        <f>INDEX('raw Sample Amt'!$C$2:$DH$57,MATCH($A25,'raw Sample Amt'!$C$2:$C$57,0),MATCH(AH$3,'raw Sample Amt'!$C$2:$DH$2,0))</f>
        <v>1725.0516</v>
      </c>
      <c r="AI25" s="92">
        <f>INDEX('raw Sample Amt'!$C$2:$DH$57,MATCH($A25,'raw Sample Amt'!$C$2:$C$57,0),MATCH(AI$3,'raw Sample Amt'!$C$2:$DH$2,0))</f>
        <v>886.98659999999995</v>
      </c>
      <c r="AJ25" s="92">
        <f>INDEX('raw Sample Amt'!$C$2:$DH$57,MATCH($A25,'raw Sample Amt'!$C$2:$C$57,0),MATCH(AJ$3,'raw Sample Amt'!$C$2:$DH$2,0))</f>
        <v>1136.7126000000001</v>
      </c>
      <c r="AK25" s="92">
        <f>INDEX('raw Sample Amt'!$C$2:$DH$57,MATCH($A25,'raw Sample Amt'!$C$2:$C$57,0),MATCH(AK$3,'raw Sample Amt'!$C$2:$DH$2,0))</f>
        <v>2392.6244000000002</v>
      </c>
      <c r="AL25" s="92">
        <f>INDEX('raw Sample Amt'!$C$2:$DH$57,MATCH($A25,'raw Sample Amt'!$C$2:$C$57,0),MATCH(AL$3,'raw Sample Amt'!$C$2:$DH$2,0))</f>
        <v>2053.2352999999998</v>
      </c>
      <c r="AM25" s="92">
        <f>INDEX('raw Sample Amt'!$C$2:$DH$57,MATCH($A25,'raw Sample Amt'!$C$2:$C$57,0),MATCH(AM$3,'raw Sample Amt'!$C$2:$DH$2,0))</f>
        <v>2026.2823000000001</v>
      </c>
      <c r="AN25" s="92">
        <f>INDEX('raw Sample Amt'!$C$2:$DH$57,MATCH($A25,'raw Sample Amt'!$C$2:$C$57,0),MATCH(AN$3,'raw Sample Amt'!$C$2:$DH$2,0))</f>
        <v>3570.1116000000002</v>
      </c>
      <c r="AO25" s="92">
        <f>INDEX('raw Sample Amt'!$C$2:$DH$57,MATCH($A25,'raw Sample Amt'!$C$2:$C$57,0),MATCH(AO$3,'raw Sample Amt'!$C$2:$DH$2,0))</f>
        <v>2101.3258999999998</v>
      </c>
      <c r="AP25" s="92">
        <f>INDEX('raw Sample Amt'!$C$2:$DH$57,MATCH($A25,'raw Sample Amt'!$C$2:$C$57,0),MATCH(AP$3,'raw Sample Amt'!$C$2:$DH$2,0))</f>
        <v>1627.5467000000001</v>
      </c>
      <c r="AQ25" s="92">
        <f>INDEX('raw Sample Amt'!$C$2:$DH$57,MATCH($A25,'raw Sample Amt'!$C$2:$C$57,0),MATCH(AQ$3,'raw Sample Amt'!$C$2:$DH$2,0))</f>
        <v>3104.8769000000002</v>
      </c>
      <c r="AR25" s="92">
        <f>INDEX('raw Sample Amt'!$C$2:$DH$57,MATCH($A25,'raw Sample Amt'!$C$2:$C$57,0),MATCH(AR$3,'raw Sample Amt'!$C$2:$DH$2,0))</f>
        <v>3280.0277000000001</v>
      </c>
      <c r="AS25" s="92">
        <f>INDEX('raw Sample Amt'!$C$2:$DH$57,MATCH($A25,'raw Sample Amt'!$C$2:$C$57,0),MATCH(AS$3,'raw Sample Amt'!$C$2:$DH$2,0))</f>
        <v>1635.2145</v>
      </c>
      <c r="AT25" s="92">
        <f>INDEX('raw Sample Amt'!$C$2:$DH$57,MATCH($A25,'raw Sample Amt'!$C$2:$C$57,0),MATCH(AT$3,'raw Sample Amt'!$C$2:$DH$2,0))</f>
        <v>2655.0419999999999</v>
      </c>
      <c r="AU25" s="92">
        <f>INDEX('raw Sample Amt'!$C$2:$DH$57,MATCH($A25,'raw Sample Amt'!$C$2:$C$57,0),MATCH(AU$3,'raw Sample Amt'!$C$2:$DH$2,0))</f>
        <v>2639.6635999999999</v>
      </c>
      <c r="AV25" s="92">
        <f>INDEX('raw Sample Amt'!$C$2:$DH$57,MATCH($A25,'raw Sample Amt'!$C$2:$C$57,0),MATCH(AV$3,'raw Sample Amt'!$C$2:$DH$2,0))</f>
        <v>849.00980000000004</v>
      </c>
      <c r="AW25" s="92">
        <f>INDEX('raw Sample Amt'!$C$2:$DH$57,MATCH($A25,'raw Sample Amt'!$C$2:$C$57,0),MATCH(AW$3,'raw Sample Amt'!$C$2:$DH$2,0))</f>
        <v>2519.9331999999999</v>
      </c>
      <c r="AX25" s="92">
        <f>INDEX('raw Sample Amt'!$C$2:$DH$57,MATCH($A25,'raw Sample Amt'!$C$2:$C$57,0),MATCH(AX$3,'raw Sample Amt'!$C$2:$DH$2,0))</f>
        <v>2368.2946999999999</v>
      </c>
      <c r="AY25" s="92">
        <f>INDEX('raw Sample Amt'!$C$2:$DH$57,MATCH($A25,'raw Sample Amt'!$C$2:$C$57,0),MATCH(AY$3,'raw Sample Amt'!$C$2:$DH$2,0))</f>
        <v>2356.7918</v>
      </c>
      <c r="AZ25" s="92">
        <f>INDEX('raw Sample Amt'!$C$2:$DH$57,MATCH($A25,'raw Sample Amt'!$C$2:$C$57,0),MATCH(AZ$3,'raw Sample Amt'!$C$2:$DH$2,0))</f>
        <v>716.98209999999995</v>
      </c>
      <c r="BA25" s="92">
        <f>INDEX('raw Sample Amt'!$C$2:$DH$57,MATCH($A25,'raw Sample Amt'!$C$2:$C$57,0),MATCH(BA$3,'raw Sample Amt'!$C$2:$DH$2,0))</f>
        <v>563.00300000000004</v>
      </c>
      <c r="BB25" s="92">
        <f>INDEX('raw Sample Amt'!$C$2:$DH$57,MATCH($A25,'raw Sample Amt'!$C$2:$C$57,0),MATCH(BB$3,'raw Sample Amt'!$C$2:$DH$2,0))</f>
        <v>600.30960000000005</v>
      </c>
      <c r="BC25" s="92">
        <f>INDEX('raw Sample Amt'!$C$2:$DH$57,MATCH($A25,'raw Sample Amt'!$C$2:$C$57,0),MATCH(BC$3,'raw Sample Amt'!$C$2:$DH$2,0))</f>
        <v>567.82809999999995</v>
      </c>
      <c r="BD25" s="92">
        <f>INDEX('raw Sample Amt'!$C$2:$DH$57,MATCH($A25,'raw Sample Amt'!$C$2:$C$57,0),MATCH(BD$3,'raw Sample Amt'!$C$2:$DH$2,0))</f>
        <v>0</v>
      </c>
      <c r="BE25" s="92">
        <f>INDEX('raw Sample Amt'!$C$2:$DH$57,MATCH($A25,'raw Sample Amt'!$C$2:$C$57,0),MATCH(BE$3,'raw Sample Amt'!$C$2:$DH$2,0))</f>
        <v>45.583799999999997</v>
      </c>
      <c r="BF25" s="92">
        <f>INDEX('raw Sample Amt'!$C$2:$DH$57,MATCH($A25,'raw Sample Amt'!$C$2:$C$57,0),MATCH(BF$3,'raw Sample Amt'!$C$2:$DH$2,0))</f>
        <v>0</v>
      </c>
      <c r="BG25" s="92">
        <f>INDEX('raw Sample Amt'!$C$2:$DH$57,MATCH($A25,'raw Sample Amt'!$C$2:$C$57,0),MATCH(BG$3,'raw Sample Amt'!$C$2:$DH$2,0))</f>
        <v>0</v>
      </c>
      <c r="BH25" s="92">
        <f>INDEX('raw Sample Amt'!$C$2:$DH$57,MATCH($A25,'raw Sample Amt'!$C$2:$C$57,0),MATCH(BH$3,'raw Sample Amt'!$C$2:$DH$2,0))</f>
        <v>0</v>
      </c>
      <c r="BI25" s="92">
        <f>INDEX('raw Sample Amt'!$C$2:$DH$57,MATCH($A25,'raw Sample Amt'!$C$2:$C$57,0),MATCH(BI$3,'raw Sample Amt'!$C$2:$DH$2,0))</f>
        <v>3247.06</v>
      </c>
      <c r="BJ25" s="92">
        <f>INDEX('raw Sample Amt'!$C$2:$DH$57,MATCH($A25,'raw Sample Amt'!$C$2:$C$57,0),MATCH(BJ$3,'raw Sample Amt'!$C$2:$DH$2,0))</f>
        <v>26333.144899999999</v>
      </c>
      <c r="BK25" s="92">
        <f>INDEX('raw Sample Amt'!$C$2:$DH$57,MATCH($A25,'raw Sample Amt'!$C$2:$C$57,0),MATCH(BK$3,'raw Sample Amt'!$C$2:$DH$2,0))</f>
        <v>0</v>
      </c>
      <c r="BL25" s="92">
        <f>INDEX('raw Sample Amt'!$C$2:$DH$57,MATCH($A25,'raw Sample Amt'!$C$2:$C$57,0),MATCH(BL$3,'raw Sample Amt'!$C$2:$DH$2,0))</f>
        <v>0</v>
      </c>
      <c r="BM25" s="92">
        <f>INDEX('raw Sample Amt'!$C$2:$DH$57,MATCH($A25,'raw Sample Amt'!$C$2:$C$57,0),MATCH(BM$3,'raw Sample Amt'!$C$2:$DH$2,0))</f>
        <v>0</v>
      </c>
      <c r="BN25" s="92">
        <f>INDEX('raw Sample Amt'!$C$2:$DH$57,MATCH($A25,'raw Sample Amt'!$C$2:$C$57,0),MATCH(BN$3,'raw Sample Amt'!$C$2:$DH$2,0))</f>
        <v>0</v>
      </c>
      <c r="BO25" s="92">
        <f>INDEX('raw Sample Amt'!$C$2:$DH$57,MATCH($A25,'raw Sample Amt'!$C$2:$C$57,0),MATCH(BO$3,'raw Sample Amt'!$C$2:$DH$2,0))</f>
        <v>0</v>
      </c>
      <c r="BP25" s="92">
        <f>INDEX('raw Sample Amt'!$C$2:$DH$57,MATCH($A25,'raw Sample Amt'!$C$2:$C$57,0),MATCH(BP$3,'raw Sample Amt'!$C$2:$DH$2,0))</f>
        <v>0</v>
      </c>
      <c r="BQ25" s="92">
        <f>INDEX('raw Sample Amt'!$C$2:$DH$57,MATCH($A25,'raw Sample Amt'!$C$2:$C$57,0),MATCH(BQ$3,'raw Sample Amt'!$C$2:$DH$2,0))</f>
        <v>0</v>
      </c>
      <c r="BR25" s="92">
        <f>INDEX('raw Sample Amt'!$C$2:$DH$57,MATCH($A25,'raw Sample Amt'!$C$2:$C$57,0),MATCH(BR$3,'raw Sample Amt'!$C$2:$DH$2,0))</f>
        <v>0</v>
      </c>
      <c r="BS25" s="92">
        <f>INDEX('raw Sample Amt'!$C$2:$DH$57,MATCH($A25,'raw Sample Amt'!$C$2:$C$57,0),MATCH(BS$3,'raw Sample Amt'!$C$2:$DH$2,0))</f>
        <v>0</v>
      </c>
      <c r="BT25" s="92">
        <f>INDEX('raw Sample Amt'!$C$2:$DH$57,MATCH($A25,'raw Sample Amt'!$C$2:$C$57,0),MATCH(BT$3,'raw Sample Amt'!$C$2:$DH$2,0))</f>
        <v>0</v>
      </c>
      <c r="BU25" s="92">
        <f>INDEX('raw Sample Amt'!$C$2:$DH$57,MATCH($A25,'raw Sample Amt'!$C$2:$C$57,0),MATCH(BU$3,'raw Sample Amt'!$C$2:$DH$2,0))</f>
        <v>0</v>
      </c>
      <c r="BV25" s="92">
        <f>INDEX('raw Sample Amt'!$C$2:$DH$57,MATCH($A25,'raw Sample Amt'!$C$2:$C$57,0),MATCH(BV$3,'raw Sample Amt'!$C$2:$DH$2,0))</f>
        <v>0</v>
      </c>
      <c r="BW25" s="92">
        <f>INDEX('raw Sample Amt'!$C$2:$DH$57,MATCH($A25,'raw Sample Amt'!$C$2:$C$57,0),MATCH(BW$3,'raw Sample Amt'!$C$2:$DH$2,0))</f>
        <v>0</v>
      </c>
      <c r="BX25" s="92">
        <f>INDEX('raw Sample Amt'!$C$2:$DH$57,MATCH($A25,'raw Sample Amt'!$C$2:$C$57,0),MATCH(BX$3,'raw Sample Amt'!$C$2:$DH$2,0))</f>
        <v>0</v>
      </c>
      <c r="BY25" s="92">
        <f>INDEX('raw Sample Amt'!$C$2:$DH$57,MATCH($A25,'raw Sample Amt'!$C$2:$C$57,0),MATCH(BY$3,'raw Sample Amt'!$C$2:$DH$2,0))</f>
        <v>0</v>
      </c>
      <c r="BZ25" s="92">
        <f>INDEX('raw Sample Amt'!$C$2:$DH$57,MATCH($A25,'raw Sample Amt'!$C$2:$C$57,0),MATCH(BZ$3,'raw Sample Amt'!$C$2:$DH$2,0))</f>
        <v>0</v>
      </c>
      <c r="CA25" s="92">
        <f>INDEX('raw Sample Amt'!$C$2:$DH$57,MATCH($A25,'raw Sample Amt'!$C$2:$C$57,0),MATCH(CA$3,'raw Sample Amt'!$C$2:$DH$2,0))</f>
        <v>0</v>
      </c>
      <c r="CB25" s="92">
        <f>INDEX('raw Sample Amt'!$C$2:$DH$57,MATCH($A25,'raw Sample Amt'!$C$2:$C$57,0),MATCH(CB$3,'raw Sample Amt'!$C$2:$DH$2,0))</f>
        <v>0</v>
      </c>
      <c r="CC25" s="92">
        <f>INDEX('raw Sample Amt'!$C$2:$DH$57,MATCH($A25,'raw Sample Amt'!$C$2:$C$57,0),MATCH(CC$3,'raw Sample Amt'!$C$2:$DH$2,0))</f>
        <v>0</v>
      </c>
      <c r="CD25" s="92">
        <f>INDEX('raw Sample Amt'!$C$2:$DH$57,MATCH($A25,'raw Sample Amt'!$C$2:$C$57,0),MATCH(CD$3,'raw Sample Amt'!$C$2:$DH$2,0))</f>
        <v>0</v>
      </c>
      <c r="CE25" s="92">
        <f>INDEX('raw Sample Amt'!$C$2:$DH$57,MATCH($A25,'raw Sample Amt'!$C$2:$C$57,0),MATCH(CE$3,'raw Sample Amt'!$C$2:$DH$2,0))</f>
        <v>0</v>
      </c>
      <c r="CF25" s="92">
        <f>INDEX('raw Sample Amt'!$C$2:$DH$57,MATCH($A25,'raw Sample Amt'!$C$2:$C$57,0),MATCH(CF$3,'raw Sample Amt'!$C$2:$DH$2,0))</f>
        <v>45.583799999999997</v>
      </c>
      <c r="CG25" s="92">
        <f>INDEX('raw Sample Amt'!$C$2:$DH$57,MATCH($A25,'raw Sample Amt'!$C$2:$C$57,0),MATCH(CG$3,'raw Sample Amt'!$C$2:$DH$2,0))</f>
        <v>0</v>
      </c>
      <c r="CH25" s="92">
        <f>INDEX('raw Sample Amt'!$C$2:$DH$57,MATCH($A25,'raw Sample Amt'!$C$2:$C$57,0),MATCH(CH$3,'raw Sample Amt'!$C$2:$DH$2,0))</f>
        <v>0</v>
      </c>
      <c r="CI25" s="92">
        <f>INDEX('raw Sample Amt'!$C$2:$DH$57,MATCH($A25,'raw Sample Amt'!$C$2:$C$57,0),MATCH(CI$3,'raw Sample Amt'!$C$2:$DH$2,0))</f>
        <v>0</v>
      </c>
      <c r="CJ25" s="92">
        <f>INDEX('raw Sample Amt'!$C$2:$DH$57,MATCH($A25,'raw Sample Amt'!$C$2:$C$57,0),MATCH(CJ$3,'raw Sample Amt'!$C$2:$DH$2,0))</f>
        <v>3381.5223000000001</v>
      </c>
      <c r="CK25" s="92">
        <f>INDEX('raw Sample Amt'!$C$2:$DH$57,MATCH($A25,'raw Sample Amt'!$C$2:$C$57,0),MATCH(CK$3,'raw Sample Amt'!$C$2:$DH$2,0))</f>
        <v>5922.1345000000001</v>
      </c>
      <c r="CL25" s="92">
        <f>INDEX('raw Sample Amt'!$C$2:$DH$57,MATCH($A25,'raw Sample Amt'!$C$2:$C$57,0),MATCH(CL$3,'raw Sample Amt'!$C$2:$DH$2,0))</f>
        <v>26837.873800000001</v>
      </c>
      <c r="CM25" s="92">
        <f>INDEX('raw Sample Amt'!$C$2:$DH$57,MATCH($A25,'raw Sample Amt'!$C$2:$C$57,0),MATCH(CM$3,'raw Sample Amt'!$C$2:$DH$2,0))</f>
        <v>22906.909299999999</v>
      </c>
      <c r="CN25" s="92">
        <f>INDEX('raw Sample Amt'!$C$2:$DH$57,MATCH($A25,'raw Sample Amt'!$C$2:$C$57,0),MATCH(CN$3,'raw Sample Amt'!$C$2:$DH$2,0))</f>
        <v>0</v>
      </c>
      <c r="CO25" s="92">
        <f>INDEX('raw Sample Amt'!$C$2:$DH$57,MATCH($A25,'raw Sample Amt'!$C$2:$C$57,0),MATCH(CO$3,'raw Sample Amt'!$C$2:$DH$2,0))</f>
        <v>0</v>
      </c>
      <c r="CP25" s="92">
        <f>INDEX('raw Sample Amt'!$C$2:$DH$57,MATCH($A25,'raw Sample Amt'!$C$2:$C$57,0),MATCH(CP$3,'raw Sample Amt'!$C$2:$DH$2,0))</f>
        <v>0</v>
      </c>
      <c r="CQ25" s="92">
        <f>INDEX('raw Sample Amt'!$C$2:$DH$57,MATCH($A25,'raw Sample Amt'!$C$2:$C$57,0),MATCH(CQ$3,'raw Sample Amt'!$C$2:$DH$2,0))</f>
        <v>0</v>
      </c>
      <c r="CR25" s="92">
        <f>INDEX('raw Sample Amt'!$C$2:$DH$57,MATCH($A25,'raw Sample Amt'!$C$2:$C$57,0),MATCH(CR$3,'raw Sample Amt'!$C$2:$DH$2,0))</f>
        <v>187.65870000000001</v>
      </c>
      <c r="CS25" s="92">
        <f>INDEX('raw Sample Amt'!$C$2:$DH$57,MATCH($A25,'raw Sample Amt'!$C$2:$C$57,0),MATCH(CS$3,'raw Sample Amt'!$C$2:$DH$2,0))</f>
        <v>1056.2972</v>
      </c>
      <c r="CT25" s="92">
        <f>INDEX('raw Sample Amt'!$C$2:$DH$57,MATCH($A25,'raw Sample Amt'!$C$2:$C$57,0),MATCH(CT$3,'raw Sample Amt'!$C$2:$DH$2,0))</f>
        <v>4586.7106000000003</v>
      </c>
      <c r="CU25" s="92">
        <f>INDEX('raw Sample Amt'!$C$2:$DH$57,MATCH($A25,'raw Sample Amt'!$C$2:$C$57,0),MATCH(CU$3,'raw Sample Amt'!$C$2:$DH$2,0))</f>
        <v>46120.560100000002</v>
      </c>
      <c r="CV25" s="92">
        <f>INDEX('raw Sample Amt'!$C$2:$DH$57,MATCH($A25,'raw Sample Amt'!$C$2:$C$57,0),MATCH(CV$3,'raw Sample Amt'!$C$2:$DH$2,0))</f>
        <v>0</v>
      </c>
      <c r="CW25" s="92">
        <f>INDEX('raw Sample Amt'!$C$2:$DH$57,MATCH($A25,'raw Sample Amt'!$C$2:$C$57,0),MATCH(CW$3,'raw Sample Amt'!$C$2:$DH$2,0))</f>
        <v>0</v>
      </c>
      <c r="CX25" s="92">
        <f>INDEX('raw Sample Amt'!$C$2:$DH$57,MATCH($A25,'raw Sample Amt'!$C$2:$C$57,0),MATCH(CX$3,'raw Sample Amt'!$C$2:$DH$2,0))</f>
        <v>0</v>
      </c>
      <c r="CY25" s="92">
        <f>INDEX('raw Sample Amt'!$C$2:$DH$57,MATCH($A25,'raw Sample Amt'!$C$2:$C$57,0),MATCH(CY$3,'raw Sample Amt'!$C$2:$DH$2,0))</f>
        <v>0</v>
      </c>
      <c r="CZ25" s="92">
        <f>INDEX('raw Sample Amt'!$C$2:$DH$57,MATCH($A25,'raw Sample Amt'!$C$2:$C$57,0),MATCH(CZ$3,'raw Sample Amt'!$C$2:$DH$2,0))</f>
        <v>0</v>
      </c>
      <c r="DA25" s="92">
        <f>INDEX('raw Sample Amt'!$C$2:$DH$57,MATCH($A25,'raw Sample Amt'!$C$2:$C$57,0),MATCH(DA$3,'raw Sample Amt'!$C$2:$DH$2,0))</f>
        <v>0</v>
      </c>
      <c r="DB25" s="92">
        <f>INDEX('raw Sample Amt'!$C$2:$DH$57,MATCH($A25,'raw Sample Amt'!$C$2:$C$57,0),MATCH(DB$3,'raw Sample Amt'!$C$2:$DH$2,0))</f>
        <v>4.7050999999999998</v>
      </c>
      <c r="DC25" s="92">
        <f>INDEX('raw Sample Amt'!$C$2:$DH$57,MATCH($A25,'raw Sample Amt'!$C$2:$C$57,0),MATCH(DC$3,'raw Sample Amt'!$C$2:$DH$2,0))</f>
        <v>10.7615</v>
      </c>
      <c r="DD25" s="92">
        <f>INDEX('raw Sample Amt'!$C$2:$DH$57,MATCH($A25,'raw Sample Amt'!$C$2:$C$57,0),MATCH(DD$3,'raw Sample Amt'!$C$2:$DH$2,0))</f>
        <v>18.829599999999999</v>
      </c>
      <c r="DE25" s="92">
        <f>INDEX('raw Sample Amt'!$C$2:$DH$57,MATCH($A25,'raw Sample Amt'!$C$2:$C$57,0),MATCH(DE$3,'raw Sample Amt'!$C$2:$DH$2,0))</f>
        <v>45.583799999999997</v>
      </c>
      <c r="DF25" s="92">
        <f>INDEX('raw Sample Amt'!$C$2:$DH$57,MATCH($A25,'raw Sample Amt'!$C$2:$C$57,0),MATCH(DF$3,'raw Sample Amt'!$C$2:$DH$2,0))</f>
        <v>99.689099999999996</v>
      </c>
      <c r="DG25" s="92">
        <f>INDEX('raw Sample Amt'!$C$2:$DH$57,MATCH($A25,'raw Sample Amt'!$C$2:$C$57,0),MATCH(DG$3,'raw Sample Amt'!$C$2:$DH$2,0))</f>
        <v>199.52340000000001</v>
      </c>
      <c r="DH25" s="92">
        <f>INDEX('raw Sample Amt'!$C$2:$DH$57,MATCH($A25,'raw Sample Amt'!$C$2:$C$57,0),MATCH(DH$3,'raw Sample Amt'!$C$2:$DH$2,0))</f>
        <v>552.08489999999995</v>
      </c>
      <c r="DI25" s="92">
        <f>INDEX('raw Sample Amt'!$C$2:$DH$57,MATCH($A25,'raw Sample Amt'!$C$2:$C$57,0),MATCH(DI$3,'raw Sample Amt'!$C$2:$DH$2,0))</f>
        <v>1040.7589</v>
      </c>
      <c r="DJ25" s="92">
        <f>INDEX('raw Sample Amt'!$C$2:$DH$57,MATCH($A25,'raw Sample Amt'!$C$2:$C$57,0),MATCH(DJ$3,'raw Sample Amt'!$C$2:$DH$2,0))</f>
        <v>5104.4350000000004</v>
      </c>
      <c r="DK25" s="92">
        <f>INDEX('raw Sample Amt'!$C$2:$DH$57,MATCH($A25,'raw Sample Amt'!$C$2:$C$57,0),MATCH(DK$3,'raw Sample Amt'!$C$2:$DH$2,0))</f>
        <v>7075.6517000000003</v>
      </c>
      <c r="DL25" s="176">
        <v>223</v>
      </c>
      <c r="DM25" s="103" t="s">
        <v>233</v>
      </c>
      <c r="DN25" s="96" t="str">
        <f t="shared" si="3"/>
        <v>&lt; LOQ</v>
      </c>
      <c r="DO25" s="96" t="str">
        <f t="shared" si="5"/>
        <v>&lt; LOQ</v>
      </c>
      <c r="DP25" s="96" t="str">
        <f t="shared" si="6"/>
        <v>&lt; LOQ</v>
      </c>
      <c r="DQ25" s="96" t="str">
        <f t="shared" si="7"/>
        <v>&lt; LOQ</v>
      </c>
      <c r="DR25" s="96" t="str">
        <f t="shared" si="8"/>
        <v>&lt; LOQ</v>
      </c>
      <c r="DS25" s="96" t="str">
        <f t="shared" si="9"/>
        <v>&lt; LOQ</v>
      </c>
      <c r="DT25" s="96" t="str">
        <f t="shared" si="10"/>
        <v>&lt; LOQ</v>
      </c>
      <c r="DU25" s="96" t="str">
        <f t="shared" si="11"/>
        <v>&lt; LOQ</v>
      </c>
      <c r="DV25" s="96" t="str">
        <f t="shared" si="12"/>
        <v>&lt; LOQ</v>
      </c>
      <c r="DW25" s="96" t="str">
        <f t="shared" si="13"/>
        <v>&lt; LOQ</v>
      </c>
      <c r="DX25" s="96" t="str">
        <f t="shared" si="14"/>
        <v>&lt; LOQ</v>
      </c>
      <c r="DY25" s="96">
        <f t="shared" si="15"/>
        <v>552.08489999999995</v>
      </c>
      <c r="DZ25" s="96">
        <f t="shared" si="16"/>
        <v>1040.7589</v>
      </c>
      <c r="EA25" s="96">
        <f t="shared" si="17"/>
        <v>5104.4350000000004</v>
      </c>
      <c r="EB25" s="96">
        <f t="shared" si="18"/>
        <v>7075.6517000000003</v>
      </c>
      <c r="EC25" s="96" t="str">
        <f t="shared" si="19"/>
        <v>&lt; LOQ</v>
      </c>
      <c r="ED25" s="96" t="str">
        <f t="shared" si="20"/>
        <v>&lt; LOQ</v>
      </c>
      <c r="EE25" s="96" t="str">
        <f t="shared" si="21"/>
        <v>&lt; LOQ</v>
      </c>
      <c r="EF25" s="96" t="str">
        <f t="shared" si="22"/>
        <v>&lt; LOQ</v>
      </c>
      <c r="EG25" s="96">
        <f t="shared" si="23"/>
        <v>401.07780000000002</v>
      </c>
      <c r="EH25" s="96" t="str">
        <f t="shared" si="24"/>
        <v>&lt; LOQ</v>
      </c>
      <c r="EI25" s="96">
        <f t="shared" si="25"/>
        <v>242.29929999999999</v>
      </c>
      <c r="EJ25" s="96" t="str">
        <f t="shared" si="26"/>
        <v>&lt; LOQ</v>
      </c>
      <c r="EK25" s="96">
        <f t="shared" si="27"/>
        <v>3523.7329</v>
      </c>
      <c r="EL25" s="96">
        <f t="shared" si="28"/>
        <v>3411.2629000000002</v>
      </c>
      <c r="EM25" s="96">
        <f t="shared" si="29"/>
        <v>3113.8119999999999</v>
      </c>
      <c r="EN25" s="96">
        <f t="shared" si="30"/>
        <v>1725.0516</v>
      </c>
      <c r="EO25" s="96">
        <f t="shared" si="31"/>
        <v>886.98659999999995</v>
      </c>
      <c r="EP25" s="96">
        <f t="shared" si="32"/>
        <v>1136.7126000000001</v>
      </c>
      <c r="EQ25" s="96">
        <f t="shared" si="33"/>
        <v>2392.6244000000002</v>
      </c>
      <c r="ER25" s="96">
        <f t="shared" si="34"/>
        <v>2053.2352999999998</v>
      </c>
      <c r="ES25" s="96">
        <f t="shared" si="35"/>
        <v>2026.2823000000001</v>
      </c>
      <c r="ET25" s="96">
        <f t="shared" si="36"/>
        <v>3570.1116000000002</v>
      </c>
      <c r="EU25" s="96">
        <f t="shared" si="37"/>
        <v>2101.3258999999998</v>
      </c>
      <c r="EV25" s="96">
        <f t="shared" si="38"/>
        <v>1627.5467000000001</v>
      </c>
      <c r="EW25" s="96">
        <f t="shared" si="39"/>
        <v>3104.8769000000002</v>
      </c>
      <c r="EX25" s="96">
        <f t="shared" si="40"/>
        <v>3280.0277000000001</v>
      </c>
      <c r="EY25" s="96">
        <f t="shared" si="41"/>
        <v>1635.2145</v>
      </c>
      <c r="EZ25" s="96">
        <f t="shared" si="42"/>
        <v>2655.0419999999999</v>
      </c>
      <c r="FA25" s="96">
        <f t="shared" si="43"/>
        <v>2639.6635999999999</v>
      </c>
      <c r="FB25" s="96">
        <f t="shared" si="44"/>
        <v>849.00980000000004</v>
      </c>
      <c r="FC25" s="96">
        <f t="shared" si="45"/>
        <v>2519.9331999999999</v>
      </c>
      <c r="FD25" s="96">
        <f t="shared" si="46"/>
        <v>2368.2946999999999</v>
      </c>
      <c r="FE25" s="96">
        <f t="shared" si="47"/>
        <v>2356.7918</v>
      </c>
      <c r="FF25" s="96">
        <f t="shared" si="48"/>
        <v>716.98209999999995</v>
      </c>
      <c r="FG25" s="96">
        <f t="shared" si="49"/>
        <v>563.00300000000004</v>
      </c>
      <c r="FH25" s="96">
        <f t="shared" si="50"/>
        <v>600.30960000000005</v>
      </c>
      <c r="FI25" s="96">
        <f t="shared" si="51"/>
        <v>567.82809999999995</v>
      </c>
      <c r="FJ25" s="96" t="str">
        <f t="shared" si="52"/>
        <v>&lt; LOQ</v>
      </c>
      <c r="FK25" s="96" t="str">
        <f t="shared" si="53"/>
        <v>&lt; LOQ</v>
      </c>
      <c r="FL25" s="96" t="str">
        <f t="shared" si="54"/>
        <v>&lt; LOQ</v>
      </c>
      <c r="FM25" s="96" t="str">
        <f t="shared" si="55"/>
        <v>&lt; LOQ</v>
      </c>
      <c r="FN25" s="96" t="str">
        <f t="shared" si="56"/>
        <v>&lt; LOQ</v>
      </c>
      <c r="FO25" s="96">
        <f t="shared" si="57"/>
        <v>3247.06</v>
      </c>
      <c r="FP25" s="96">
        <f t="shared" si="58"/>
        <v>26333.144899999999</v>
      </c>
      <c r="FQ25" s="96" t="str">
        <f t="shared" si="59"/>
        <v>&lt; LOQ</v>
      </c>
      <c r="FR25" s="96" t="str">
        <f t="shared" si="60"/>
        <v>&lt; LOQ</v>
      </c>
      <c r="FS25" s="96" t="str">
        <f t="shared" si="61"/>
        <v>&lt; LOQ</v>
      </c>
      <c r="FT25" s="96" t="str">
        <f t="shared" si="62"/>
        <v>&lt; LOQ</v>
      </c>
      <c r="FU25" s="96" t="str">
        <f t="shared" si="63"/>
        <v>&lt; LOQ</v>
      </c>
      <c r="FV25" s="96" t="str">
        <f t="shared" si="64"/>
        <v>&lt; LOQ</v>
      </c>
      <c r="FW25" s="96" t="str">
        <f t="shared" si="65"/>
        <v>&lt; LOQ</v>
      </c>
      <c r="FX25" s="96" t="str">
        <f t="shared" si="66"/>
        <v>&lt; LOQ</v>
      </c>
      <c r="FY25" s="96" t="str">
        <f t="shared" si="67"/>
        <v>&lt; LOQ</v>
      </c>
      <c r="FZ25" s="96" t="str">
        <f t="shared" si="4"/>
        <v>&lt; LOQ</v>
      </c>
      <c r="GA25" s="96" t="str">
        <f t="shared" si="71"/>
        <v>&lt; LOQ</v>
      </c>
      <c r="GB25" s="96" t="str">
        <f t="shared" si="72"/>
        <v>&lt; LOQ</v>
      </c>
      <c r="GC25" s="96" t="str">
        <f t="shared" si="73"/>
        <v>&lt; LOQ</v>
      </c>
      <c r="GD25" s="96" t="str">
        <f t="shared" si="74"/>
        <v>&lt; LOQ</v>
      </c>
      <c r="GE25" s="96" t="str">
        <f t="shared" si="75"/>
        <v>&lt; LOQ</v>
      </c>
      <c r="GF25" s="96" t="str">
        <f t="shared" si="76"/>
        <v>&lt; LOQ</v>
      </c>
      <c r="GG25" s="96" t="str">
        <f t="shared" si="77"/>
        <v>&lt; LOQ</v>
      </c>
      <c r="GH25" s="96" t="str">
        <f t="shared" si="78"/>
        <v>&lt; LOQ</v>
      </c>
      <c r="GI25" s="96" t="str">
        <f t="shared" si="79"/>
        <v>&lt; LOQ</v>
      </c>
      <c r="GJ25" s="96" t="str">
        <f t="shared" si="80"/>
        <v>&lt; LOQ</v>
      </c>
      <c r="GK25" s="96" t="str">
        <f t="shared" si="81"/>
        <v>&lt; LOQ</v>
      </c>
      <c r="GL25" s="96" t="str">
        <f t="shared" si="82"/>
        <v>&lt; LOQ</v>
      </c>
      <c r="GM25" s="96" t="str">
        <f t="shared" si="83"/>
        <v>&lt; LOQ</v>
      </c>
      <c r="GN25" s="96" t="str">
        <f t="shared" si="84"/>
        <v>&lt; LOQ</v>
      </c>
      <c r="GO25" s="96" t="str">
        <f t="shared" si="85"/>
        <v>&lt; LOQ</v>
      </c>
      <c r="GP25" s="96">
        <f t="shared" si="86"/>
        <v>3381.5223000000001</v>
      </c>
      <c r="GQ25" s="96">
        <f t="shared" si="87"/>
        <v>5922.1345000000001</v>
      </c>
      <c r="GR25" s="96">
        <f t="shared" si="88"/>
        <v>26837.873800000001</v>
      </c>
      <c r="GS25" s="96">
        <f t="shared" si="89"/>
        <v>22906.909299999999</v>
      </c>
      <c r="GT25" s="96" t="str">
        <f t="shared" si="90"/>
        <v>&lt; LOQ</v>
      </c>
      <c r="GU25" s="96" t="str">
        <f t="shared" si="91"/>
        <v>&lt; LOQ</v>
      </c>
      <c r="GV25" s="96" t="str">
        <f t="shared" si="92"/>
        <v>&lt; LOQ</v>
      </c>
      <c r="GW25" s="96" t="str">
        <f t="shared" si="93"/>
        <v>&lt; LOQ</v>
      </c>
      <c r="GX25" s="96" t="str">
        <f t="shared" si="94"/>
        <v>&lt; LOQ</v>
      </c>
      <c r="GY25" s="96">
        <f t="shared" si="95"/>
        <v>1056.2972</v>
      </c>
      <c r="GZ25" s="96">
        <f t="shared" si="96"/>
        <v>4586.7106000000003</v>
      </c>
      <c r="HA25" s="96">
        <f t="shared" si="97"/>
        <v>46120.560100000002</v>
      </c>
      <c r="HB25" s="96" t="str">
        <f t="shared" si="98"/>
        <v>&lt; LOQ</v>
      </c>
      <c r="HC25" s="96" t="str">
        <f t="shared" si="99"/>
        <v>&lt; LOQ</v>
      </c>
      <c r="HD25" s="96" t="str">
        <f t="shared" si="100"/>
        <v>&lt; LOQ</v>
      </c>
      <c r="HE25" s="96" t="str">
        <f t="shared" si="101"/>
        <v>&lt; LOQ</v>
      </c>
      <c r="HF25" s="96" t="str">
        <f t="shared" si="102"/>
        <v>&lt; LOQ</v>
      </c>
      <c r="HG25" s="96" t="str">
        <f t="shared" si="103"/>
        <v>&lt; LOQ</v>
      </c>
      <c r="HH25" s="96" t="str">
        <f t="shared" si="104"/>
        <v>&lt; LOQ</v>
      </c>
      <c r="HI25" s="96" t="str">
        <f t="shared" si="105"/>
        <v>&lt; LOQ</v>
      </c>
      <c r="HJ25" s="96" t="str">
        <f t="shared" si="106"/>
        <v>&lt; LOQ</v>
      </c>
      <c r="HK25" s="96" t="str">
        <f t="shared" si="107"/>
        <v>&lt; LOQ</v>
      </c>
      <c r="HL25" s="96" t="str">
        <f t="shared" si="108"/>
        <v>&lt; LOQ</v>
      </c>
      <c r="HM25" s="96" t="str">
        <f t="shared" si="109"/>
        <v>&lt; LOQ</v>
      </c>
      <c r="HN25" s="96">
        <f t="shared" si="110"/>
        <v>552.08489999999995</v>
      </c>
      <c r="HO25" s="96">
        <f t="shared" si="68"/>
        <v>1040.7589</v>
      </c>
      <c r="HP25" s="96">
        <f t="shared" si="69"/>
        <v>5104.4350000000004</v>
      </c>
      <c r="HQ25" s="96">
        <f t="shared" si="70"/>
        <v>7075.6517000000003</v>
      </c>
    </row>
    <row r="26" spans="1:225" ht="15" x14ac:dyDescent="0.25">
      <c r="A26" s="103" t="s">
        <v>214</v>
      </c>
      <c r="C26" s="13" t="str">
        <f>LOOKUP(A26,Auswertung_Sequence!$A$6:$A$60,Auswertung_Sequence!$E$6:$E$60)</f>
        <v>Yes</v>
      </c>
      <c r="D26" s="13">
        <f>LOOKUP(A26,Auswertung_Sequence!$A$6:$A$60,Auswertung_Sequence!$I$6:$I$60)</f>
        <v>20</v>
      </c>
      <c r="E26" s="171">
        <f>IF($C26="Yes",VLOOKUP($A26,Matrixfaktor_ISTD!A$4:DG$57,111,FALSE),VLOOKUP($A26,Matrixfaktor!A$4:AE$57,31,FALSE))</f>
        <v>4.6379709332984152E-2</v>
      </c>
      <c r="F26" s="92">
        <f t="shared" si="2"/>
        <v>431.22305610864345</v>
      </c>
      <c r="G26" s="92" t="e">
        <f>LOOKUP(A26,'Relative recovery'!$A$4:$A$7,'Relative recovery'!$Q$4:$Q$7)</f>
        <v>#N/A</v>
      </c>
      <c r="H26" s="92">
        <f>INDEX('raw Sample Amt'!$C$2:$DH$57,MATCH($A26,'raw Sample Amt'!$C$2:$C$57,0),MATCH(H$3,'raw Sample Amt'!$C$2:$DH$2,0))</f>
        <v>0</v>
      </c>
      <c r="I26" s="92">
        <f>INDEX('raw Sample Amt'!$C$2:$DH$57,MATCH($A26,'raw Sample Amt'!$C$2:$C$57,0),MATCH(I$3,'raw Sample Amt'!$C$2:$DH$2,0))</f>
        <v>0</v>
      </c>
      <c r="J26" s="92">
        <f>INDEX('raw Sample Amt'!$C$2:$DH$57,MATCH($A26,'raw Sample Amt'!$C$2:$C$57,0),MATCH(J$3,'raw Sample Amt'!$C$2:$DH$2,0))</f>
        <v>0</v>
      </c>
      <c r="K26" s="92">
        <f>INDEX('raw Sample Amt'!$C$2:$DH$57,MATCH($A26,'raw Sample Amt'!$C$2:$C$57,0),MATCH(K$3,'raw Sample Amt'!$C$2:$DH$2,0))</f>
        <v>0</v>
      </c>
      <c r="L26" s="92">
        <f>INDEX('raw Sample Amt'!$C$2:$DH$57,MATCH($A26,'raw Sample Amt'!$C$2:$C$57,0),MATCH(L$3,'raw Sample Amt'!$C$2:$DH$2,0))</f>
        <v>0</v>
      </c>
      <c r="M26" s="92">
        <f>INDEX('raw Sample Amt'!$C$2:$DH$57,MATCH($A26,'raw Sample Amt'!$C$2:$C$57,0),MATCH(M$3,'raw Sample Amt'!$C$2:$DH$2,0))</f>
        <v>5.2888999999999999</v>
      </c>
      <c r="N26" s="92">
        <f>INDEX('raw Sample Amt'!$C$2:$DH$57,MATCH($A26,'raw Sample Amt'!$C$2:$C$57,0),MATCH(N$3,'raw Sample Amt'!$C$2:$DH$2,0))</f>
        <v>9.4160000000000004</v>
      </c>
      <c r="O26" s="92">
        <f>INDEX('raw Sample Amt'!$C$2:$DH$57,MATCH($A26,'raw Sample Amt'!$C$2:$C$57,0),MATCH(O$3,'raw Sample Amt'!$C$2:$DH$2,0))</f>
        <v>17.4236</v>
      </c>
      <c r="P26" s="92">
        <f>INDEX('raw Sample Amt'!$C$2:$DH$57,MATCH($A26,'raw Sample Amt'!$C$2:$C$57,0),MATCH(P$3,'raw Sample Amt'!$C$2:$DH$2,0))</f>
        <v>43.0364</v>
      </c>
      <c r="Q26" s="92">
        <f>INDEX('raw Sample Amt'!$C$2:$DH$57,MATCH($A26,'raw Sample Amt'!$C$2:$C$57,0),MATCH(Q$3,'raw Sample Amt'!$C$2:$DH$2,0))</f>
        <v>96.295000000000002</v>
      </c>
      <c r="R26" s="92">
        <f>INDEX('raw Sample Amt'!$C$2:$DH$57,MATCH($A26,'raw Sample Amt'!$C$2:$C$57,0),MATCH(R$3,'raw Sample Amt'!$C$2:$DH$2,0))</f>
        <v>189.2978</v>
      </c>
      <c r="S26" s="92">
        <f>INDEX('raw Sample Amt'!$C$2:$DH$57,MATCH($A26,'raw Sample Amt'!$C$2:$C$57,0),MATCH(S$3,'raw Sample Amt'!$C$2:$DH$2,0))</f>
        <v>554.97569999999996</v>
      </c>
      <c r="T26" s="92">
        <f>INDEX('raw Sample Amt'!$C$2:$DH$57,MATCH($A26,'raw Sample Amt'!$C$2:$C$57,0),MATCH(T$3,'raw Sample Amt'!$C$2:$DH$2,0))</f>
        <v>974.86410000000001</v>
      </c>
      <c r="U26" s="92">
        <f>INDEX('raw Sample Amt'!$C$2:$DH$57,MATCH($A26,'raw Sample Amt'!$C$2:$C$57,0),MATCH(U$3,'raw Sample Amt'!$C$2:$DH$2,0))</f>
        <v>4832.6342999999997</v>
      </c>
      <c r="V26" s="92">
        <f>INDEX('raw Sample Amt'!$C$2:$DH$57,MATCH($A26,'raw Sample Amt'!$C$2:$C$57,0),MATCH(V$3,'raw Sample Amt'!$C$2:$DH$2,0))</f>
        <v>6871.2250000000004</v>
      </c>
      <c r="W26" s="92">
        <f>INDEX('raw Sample Amt'!$C$2:$DH$57,MATCH($A26,'raw Sample Amt'!$C$2:$C$57,0),MATCH(W$3,'raw Sample Amt'!$C$2:$DH$2,0))</f>
        <v>0</v>
      </c>
      <c r="X26" s="92">
        <f>INDEX('raw Sample Amt'!$C$2:$DH$57,MATCH($A26,'raw Sample Amt'!$C$2:$C$57,0),MATCH(X$3,'raw Sample Amt'!$C$2:$DH$2,0))</f>
        <v>0</v>
      </c>
      <c r="Y26" s="92">
        <f>INDEX('raw Sample Amt'!$C$2:$DH$57,MATCH($A26,'raw Sample Amt'!$C$2:$C$57,0),MATCH(Y$3,'raw Sample Amt'!$C$2:$DH$2,0))</f>
        <v>0</v>
      </c>
      <c r="Z26" s="92">
        <f>INDEX('raw Sample Amt'!$C$2:$DH$57,MATCH($A26,'raw Sample Amt'!$C$2:$C$57,0),MATCH(Z$3,'raw Sample Amt'!$C$2:$DH$2,0))</f>
        <v>0</v>
      </c>
      <c r="AA26" s="92">
        <f>INDEX('raw Sample Amt'!$C$2:$DH$57,MATCH($A26,'raw Sample Amt'!$C$2:$C$57,0),MATCH(AA$3,'raw Sample Amt'!$C$2:$DH$2,0))</f>
        <v>84.363399999999999</v>
      </c>
      <c r="AB26" s="92">
        <f>INDEX('raw Sample Amt'!$C$2:$DH$57,MATCH($A26,'raw Sample Amt'!$C$2:$C$57,0),MATCH(AB$3,'raw Sample Amt'!$C$2:$DH$2,0))</f>
        <v>6.8103999999999996</v>
      </c>
      <c r="AC26" s="92">
        <f>INDEX('raw Sample Amt'!$C$2:$DH$57,MATCH($A26,'raw Sample Amt'!$C$2:$C$57,0),MATCH(AC$3,'raw Sample Amt'!$C$2:$DH$2,0))</f>
        <v>13.8368</v>
      </c>
      <c r="AD26" s="92">
        <f>INDEX('raw Sample Amt'!$C$2:$DH$57,MATCH($A26,'raw Sample Amt'!$C$2:$C$57,0),MATCH(AD$3,'raw Sample Amt'!$C$2:$DH$2,0))</f>
        <v>0.89749999999999996</v>
      </c>
      <c r="AE26" s="92">
        <f>INDEX('raw Sample Amt'!$C$2:$DH$57,MATCH($A26,'raw Sample Amt'!$C$2:$C$57,0),MATCH(AE$3,'raw Sample Amt'!$C$2:$DH$2,0))</f>
        <v>242.7533</v>
      </c>
      <c r="AF26" s="92">
        <f>INDEX('raw Sample Amt'!$C$2:$DH$57,MATCH($A26,'raw Sample Amt'!$C$2:$C$57,0),MATCH(AF$3,'raw Sample Amt'!$C$2:$DH$2,0))</f>
        <v>275.48489999999998</v>
      </c>
      <c r="AG26" s="92">
        <f>INDEX('raw Sample Amt'!$C$2:$DH$57,MATCH($A26,'raw Sample Amt'!$C$2:$C$57,0),MATCH(AG$3,'raw Sample Amt'!$C$2:$DH$2,0))</f>
        <v>146.51689999999999</v>
      </c>
      <c r="AH26" s="92">
        <f>INDEX('raw Sample Amt'!$C$2:$DH$57,MATCH($A26,'raw Sample Amt'!$C$2:$C$57,0),MATCH(AH$3,'raw Sample Amt'!$C$2:$DH$2,0))</f>
        <v>153.04159999999999</v>
      </c>
      <c r="AI26" s="92">
        <f>INDEX('raw Sample Amt'!$C$2:$DH$57,MATCH($A26,'raw Sample Amt'!$C$2:$C$57,0),MATCH(AI$3,'raw Sample Amt'!$C$2:$DH$2,0))</f>
        <v>116.16849999999999</v>
      </c>
      <c r="AJ26" s="92">
        <f>INDEX('raw Sample Amt'!$C$2:$DH$57,MATCH($A26,'raw Sample Amt'!$C$2:$C$57,0),MATCH(AJ$3,'raw Sample Amt'!$C$2:$DH$2,0))</f>
        <v>42.519500000000001</v>
      </c>
      <c r="AK26" s="92">
        <f>INDEX('raw Sample Amt'!$C$2:$DH$57,MATCH($A26,'raw Sample Amt'!$C$2:$C$57,0),MATCH(AK$3,'raw Sample Amt'!$C$2:$DH$2,0))</f>
        <v>185.87309999999999</v>
      </c>
      <c r="AL26" s="92">
        <f>INDEX('raw Sample Amt'!$C$2:$DH$57,MATCH($A26,'raw Sample Amt'!$C$2:$C$57,0),MATCH(AL$3,'raw Sample Amt'!$C$2:$DH$2,0))</f>
        <v>46.824300000000001</v>
      </c>
      <c r="AM26" s="92">
        <f>INDEX('raw Sample Amt'!$C$2:$DH$57,MATCH($A26,'raw Sample Amt'!$C$2:$C$57,0),MATCH(AM$3,'raw Sample Amt'!$C$2:$DH$2,0))</f>
        <v>564.83429999999998</v>
      </c>
      <c r="AN26" s="92">
        <f>INDEX('raw Sample Amt'!$C$2:$DH$57,MATCH($A26,'raw Sample Amt'!$C$2:$C$57,0),MATCH(AN$3,'raw Sample Amt'!$C$2:$DH$2,0))</f>
        <v>296.16789999999997</v>
      </c>
      <c r="AO26" s="92">
        <f>INDEX('raw Sample Amt'!$C$2:$DH$57,MATCH($A26,'raw Sample Amt'!$C$2:$C$57,0),MATCH(AO$3,'raw Sample Amt'!$C$2:$DH$2,0))</f>
        <v>442.70920000000001</v>
      </c>
      <c r="AP26" s="92">
        <f>INDEX('raw Sample Amt'!$C$2:$DH$57,MATCH($A26,'raw Sample Amt'!$C$2:$C$57,0),MATCH(AP$3,'raw Sample Amt'!$C$2:$DH$2,0))</f>
        <v>85.567599999999999</v>
      </c>
      <c r="AQ26" s="92">
        <f>INDEX('raw Sample Amt'!$C$2:$DH$57,MATCH($A26,'raw Sample Amt'!$C$2:$C$57,0),MATCH(AQ$3,'raw Sample Amt'!$C$2:$DH$2,0))</f>
        <v>447.46730000000002</v>
      </c>
      <c r="AR26" s="92">
        <f>INDEX('raw Sample Amt'!$C$2:$DH$57,MATCH($A26,'raw Sample Amt'!$C$2:$C$57,0),MATCH(AR$3,'raw Sample Amt'!$C$2:$DH$2,0))</f>
        <v>399.48430000000002</v>
      </c>
      <c r="AS26" s="92">
        <f>INDEX('raw Sample Amt'!$C$2:$DH$57,MATCH($A26,'raw Sample Amt'!$C$2:$C$57,0),MATCH(AS$3,'raw Sample Amt'!$C$2:$DH$2,0))</f>
        <v>159.55340000000001</v>
      </c>
      <c r="AT26" s="92">
        <f>INDEX('raw Sample Amt'!$C$2:$DH$57,MATCH($A26,'raw Sample Amt'!$C$2:$C$57,0),MATCH(AT$3,'raw Sample Amt'!$C$2:$DH$2,0))</f>
        <v>780.66899999999998</v>
      </c>
      <c r="AU26" s="92">
        <f>INDEX('raw Sample Amt'!$C$2:$DH$57,MATCH($A26,'raw Sample Amt'!$C$2:$C$57,0),MATCH(AU$3,'raw Sample Amt'!$C$2:$DH$2,0))</f>
        <v>918.8578</v>
      </c>
      <c r="AV26" s="92">
        <f>INDEX('raw Sample Amt'!$C$2:$DH$57,MATCH($A26,'raw Sample Amt'!$C$2:$C$57,0),MATCH(AV$3,'raw Sample Amt'!$C$2:$DH$2,0))</f>
        <v>302.38990000000001</v>
      </c>
      <c r="AW26" s="92">
        <f>INDEX('raw Sample Amt'!$C$2:$DH$57,MATCH($A26,'raw Sample Amt'!$C$2:$C$57,0),MATCH(AW$3,'raw Sample Amt'!$C$2:$DH$2,0))</f>
        <v>1154.8749</v>
      </c>
      <c r="AX26" s="92">
        <f>INDEX('raw Sample Amt'!$C$2:$DH$57,MATCH($A26,'raw Sample Amt'!$C$2:$C$57,0),MATCH(AX$3,'raw Sample Amt'!$C$2:$DH$2,0))</f>
        <v>1064.3595</v>
      </c>
      <c r="AY26" s="92">
        <f>INDEX('raw Sample Amt'!$C$2:$DH$57,MATCH($A26,'raw Sample Amt'!$C$2:$C$57,0),MATCH(AY$3,'raw Sample Amt'!$C$2:$DH$2,0))</f>
        <v>630.90139999999997</v>
      </c>
      <c r="AZ26" s="92">
        <f>INDEX('raw Sample Amt'!$C$2:$DH$57,MATCH($A26,'raw Sample Amt'!$C$2:$C$57,0),MATCH(AZ$3,'raw Sample Amt'!$C$2:$DH$2,0))</f>
        <v>363.60239999999999</v>
      </c>
      <c r="BA26" s="92">
        <f>INDEX('raw Sample Amt'!$C$2:$DH$57,MATCH($A26,'raw Sample Amt'!$C$2:$C$57,0),MATCH(BA$3,'raw Sample Amt'!$C$2:$DH$2,0))</f>
        <v>400.61770000000001</v>
      </c>
      <c r="BB26" s="92">
        <f>INDEX('raw Sample Amt'!$C$2:$DH$57,MATCH($A26,'raw Sample Amt'!$C$2:$C$57,0),MATCH(BB$3,'raw Sample Amt'!$C$2:$DH$2,0))</f>
        <v>186.66499999999999</v>
      </c>
      <c r="BC26" s="92">
        <f>INDEX('raw Sample Amt'!$C$2:$DH$57,MATCH($A26,'raw Sample Amt'!$C$2:$C$57,0),MATCH(BC$3,'raw Sample Amt'!$C$2:$DH$2,0))</f>
        <v>183.03380000000001</v>
      </c>
      <c r="BD26" s="92">
        <f>INDEX('raw Sample Amt'!$C$2:$DH$57,MATCH($A26,'raw Sample Amt'!$C$2:$C$57,0),MATCH(BD$3,'raw Sample Amt'!$C$2:$DH$2,0))</f>
        <v>0</v>
      </c>
      <c r="BE26" s="92">
        <f>INDEX('raw Sample Amt'!$C$2:$DH$57,MATCH($A26,'raw Sample Amt'!$C$2:$C$57,0),MATCH(BE$3,'raw Sample Amt'!$C$2:$DH$2,0))</f>
        <v>43.0364</v>
      </c>
      <c r="BF26" s="92">
        <f>INDEX('raw Sample Amt'!$C$2:$DH$57,MATCH($A26,'raw Sample Amt'!$C$2:$C$57,0),MATCH(BF$3,'raw Sample Amt'!$C$2:$DH$2,0))</f>
        <v>0</v>
      </c>
      <c r="BG26" s="92">
        <f>INDEX('raw Sample Amt'!$C$2:$DH$57,MATCH($A26,'raw Sample Amt'!$C$2:$C$57,0),MATCH(BG$3,'raw Sample Amt'!$C$2:$DH$2,0))</f>
        <v>0</v>
      </c>
      <c r="BH26" s="92">
        <f>INDEX('raw Sample Amt'!$C$2:$DH$57,MATCH($A26,'raw Sample Amt'!$C$2:$C$57,0),MATCH(BH$3,'raw Sample Amt'!$C$2:$DH$2,0))</f>
        <v>0</v>
      </c>
      <c r="BI26" s="92">
        <f>INDEX('raw Sample Amt'!$C$2:$DH$57,MATCH($A26,'raw Sample Amt'!$C$2:$C$57,0),MATCH(BI$3,'raw Sample Amt'!$C$2:$DH$2,0))</f>
        <v>33408.432099999998</v>
      </c>
      <c r="BJ26" s="92">
        <f>INDEX('raw Sample Amt'!$C$2:$DH$57,MATCH($A26,'raw Sample Amt'!$C$2:$C$57,0),MATCH(BJ$3,'raw Sample Amt'!$C$2:$DH$2,0))</f>
        <v>14930.433800000001</v>
      </c>
      <c r="BK26" s="92">
        <f>INDEX('raw Sample Amt'!$C$2:$DH$57,MATCH($A26,'raw Sample Amt'!$C$2:$C$57,0),MATCH(BK$3,'raw Sample Amt'!$C$2:$DH$2,0))</f>
        <v>0</v>
      </c>
      <c r="BL26" s="92">
        <f>INDEX('raw Sample Amt'!$C$2:$DH$57,MATCH($A26,'raw Sample Amt'!$C$2:$C$57,0),MATCH(BL$3,'raw Sample Amt'!$C$2:$DH$2,0))</f>
        <v>0</v>
      </c>
      <c r="BM26" s="92">
        <f>INDEX('raw Sample Amt'!$C$2:$DH$57,MATCH($A26,'raw Sample Amt'!$C$2:$C$57,0),MATCH(BM$3,'raw Sample Amt'!$C$2:$DH$2,0))</f>
        <v>0</v>
      </c>
      <c r="BN26" s="92">
        <f>INDEX('raw Sample Amt'!$C$2:$DH$57,MATCH($A26,'raw Sample Amt'!$C$2:$C$57,0),MATCH(BN$3,'raw Sample Amt'!$C$2:$DH$2,0))</f>
        <v>0</v>
      </c>
      <c r="BO26" s="92">
        <f>INDEX('raw Sample Amt'!$C$2:$DH$57,MATCH($A26,'raw Sample Amt'!$C$2:$C$57,0),MATCH(BO$3,'raw Sample Amt'!$C$2:$DH$2,0))</f>
        <v>0</v>
      </c>
      <c r="BP26" s="92">
        <f>INDEX('raw Sample Amt'!$C$2:$DH$57,MATCH($A26,'raw Sample Amt'!$C$2:$C$57,0),MATCH(BP$3,'raw Sample Amt'!$C$2:$DH$2,0))</f>
        <v>0</v>
      </c>
      <c r="BQ26" s="92">
        <f>INDEX('raw Sample Amt'!$C$2:$DH$57,MATCH($A26,'raw Sample Amt'!$C$2:$C$57,0),MATCH(BQ$3,'raw Sample Amt'!$C$2:$DH$2,0))</f>
        <v>0</v>
      </c>
      <c r="BR26" s="92">
        <f>INDEX('raw Sample Amt'!$C$2:$DH$57,MATCH($A26,'raw Sample Amt'!$C$2:$C$57,0),MATCH(BR$3,'raw Sample Amt'!$C$2:$DH$2,0))</f>
        <v>0</v>
      </c>
      <c r="BS26" s="92">
        <f>INDEX('raw Sample Amt'!$C$2:$DH$57,MATCH($A26,'raw Sample Amt'!$C$2:$C$57,0),MATCH(BS$3,'raw Sample Amt'!$C$2:$DH$2,0))</f>
        <v>0</v>
      </c>
      <c r="BT26" s="92">
        <f>INDEX('raw Sample Amt'!$C$2:$DH$57,MATCH($A26,'raw Sample Amt'!$C$2:$C$57,0),MATCH(BT$3,'raw Sample Amt'!$C$2:$DH$2,0))</f>
        <v>0</v>
      </c>
      <c r="BU26" s="92">
        <f>INDEX('raw Sample Amt'!$C$2:$DH$57,MATCH($A26,'raw Sample Amt'!$C$2:$C$57,0),MATCH(BU$3,'raw Sample Amt'!$C$2:$DH$2,0))</f>
        <v>0</v>
      </c>
      <c r="BV26" s="92">
        <f>INDEX('raw Sample Amt'!$C$2:$DH$57,MATCH($A26,'raw Sample Amt'!$C$2:$C$57,0),MATCH(BV$3,'raw Sample Amt'!$C$2:$DH$2,0))</f>
        <v>0</v>
      </c>
      <c r="BW26" s="92">
        <f>INDEX('raw Sample Amt'!$C$2:$DH$57,MATCH($A26,'raw Sample Amt'!$C$2:$C$57,0),MATCH(BW$3,'raw Sample Amt'!$C$2:$DH$2,0))</f>
        <v>0</v>
      </c>
      <c r="BX26" s="92">
        <f>INDEX('raw Sample Amt'!$C$2:$DH$57,MATCH($A26,'raw Sample Amt'!$C$2:$C$57,0),MATCH(BX$3,'raw Sample Amt'!$C$2:$DH$2,0))</f>
        <v>0</v>
      </c>
      <c r="BY26" s="92">
        <f>INDEX('raw Sample Amt'!$C$2:$DH$57,MATCH($A26,'raw Sample Amt'!$C$2:$C$57,0),MATCH(BY$3,'raw Sample Amt'!$C$2:$DH$2,0))</f>
        <v>0</v>
      </c>
      <c r="BZ26" s="92">
        <f>INDEX('raw Sample Amt'!$C$2:$DH$57,MATCH($A26,'raw Sample Amt'!$C$2:$C$57,0),MATCH(BZ$3,'raw Sample Amt'!$C$2:$DH$2,0))</f>
        <v>0</v>
      </c>
      <c r="CA26" s="92">
        <f>INDEX('raw Sample Amt'!$C$2:$DH$57,MATCH($A26,'raw Sample Amt'!$C$2:$C$57,0),MATCH(CA$3,'raw Sample Amt'!$C$2:$DH$2,0))</f>
        <v>0</v>
      </c>
      <c r="CB26" s="92">
        <f>INDEX('raw Sample Amt'!$C$2:$DH$57,MATCH($A26,'raw Sample Amt'!$C$2:$C$57,0),MATCH(CB$3,'raw Sample Amt'!$C$2:$DH$2,0))</f>
        <v>0</v>
      </c>
      <c r="CC26" s="92">
        <f>INDEX('raw Sample Amt'!$C$2:$DH$57,MATCH($A26,'raw Sample Amt'!$C$2:$C$57,0),MATCH(CC$3,'raw Sample Amt'!$C$2:$DH$2,0))</f>
        <v>0</v>
      </c>
      <c r="CD26" s="92">
        <f>INDEX('raw Sample Amt'!$C$2:$DH$57,MATCH($A26,'raw Sample Amt'!$C$2:$C$57,0),MATCH(CD$3,'raw Sample Amt'!$C$2:$DH$2,0))</f>
        <v>0</v>
      </c>
      <c r="CE26" s="92">
        <f>INDEX('raw Sample Amt'!$C$2:$DH$57,MATCH($A26,'raw Sample Amt'!$C$2:$C$57,0),MATCH(CE$3,'raw Sample Amt'!$C$2:$DH$2,0))</f>
        <v>0</v>
      </c>
      <c r="CF26" s="92">
        <f>INDEX('raw Sample Amt'!$C$2:$DH$57,MATCH($A26,'raw Sample Amt'!$C$2:$C$57,0),MATCH(CF$3,'raw Sample Amt'!$C$2:$DH$2,0))</f>
        <v>43.0364</v>
      </c>
      <c r="CG26" s="92">
        <f>INDEX('raw Sample Amt'!$C$2:$DH$57,MATCH($A26,'raw Sample Amt'!$C$2:$C$57,0),MATCH(CG$3,'raw Sample Amt'!$C$2:$DH$2,0))</f>
        <v>0</v>
      </c>
      <c r="CH26" s="92">
        <f>INDEX('raw Sample Amt'!$C$2:$DH$57,MATCH($A26,'raw Sample Amt'!$C$2:$C$57,0),MATCH(CH$3,'raw Sample Amt'!$C$2:$DH$2,0))</f>
        <v>0</v>
      </c>
      <c r="CI26" s="92">
        <f>INDEX('raw Sample Amt'!$C$2:$DH$57,MATCH($A26,'raw Sample Amt'!$C$2:$C$57,0),MATCH(CI$3,'raw Sample Amt'!$C$2:$DH$2,0))</f>
        <v>0</v>
      </c>
      <c r="CJ26" s="92">
        <f>INDEX('raw Sample Amt'!$C$2:$DH$57,MATCH($A26,'raw Sample Amt'!$C$2:$C$57,0),MATCH(CJ$3,'raw Sample Amt'!$C$2:$DH$2,0))</f>
        <v>293.64600000000002</v>
      </c>
      <c r="CK26" s="92">
        <f>INDEX('raw Sample Amt'!$C$2:$DH$57,MATCH($A26,'raw Sample Amt'!$C$2:$C$57,0),MATCH(CK$3,'raw Sample Amt'!$C$2:$DH$2,0))</f>
        <v>682.77350000000001</v>
      </c>
      <c r="CL26" s="92">
        <f>INDEX('raw Sample Amt'!$C$2:$DH$57,MATCH($A26,'raw Sample Amt'!$C$2:$C$57,0),MATCH(CL$3,'raw Sample Amt'!$C$2:$DH$2,0))</f>
        <v>2574.1354000000001</v>
      </c>
      <c r="CM26" s="92">
        <f>INDEX('raw Sample Amt'!$C$2:$DH$57,MATCH($A26,'raw Sample Amt'!$C$2:$C$57,0),MATCH(CM$3,'raw Sample Amt'!$C$2:$DH$2,0))</f>
        <v>3375.5045</v>
      </c>
      <c r="CN26" s="92">
        <f>INDEX('raw Sample Amt'!$C$2:$DH$57,MATCH($A26,'raw Sample Amt'!$C$2:$C$57,0),MATCH(CN$3,'raw Sample Amt'!$C$2:$DH$2,0))</f>
        <v>0</v>
      </c>
      <c r="CO26" s="92">
        <f>INDEX('raw Sample Amt'!$C$2:$DH$57,MATCH($A26,'raw Sample Amt'!$C$2:$C$57,0),MATCH(CO$3,'raw Sample Amt'!$C$2:$DH$2,0))</f>
        <v>0</v>
      </c>
      <c r="CP26" s="92">
        <f>INDEX('raw Sample Amt'!$C$2:$DH$57,MATCH($A26,'raw Sample Amt'!$C$2:$C$57,0),MATCH(CP$3,'raw Sample Amt'!$C$2:$DH$2,0))</f>
        <v>0</v>
      </c>
      <c r="CQ26" s="92">
        <f>INDEX('raw Sample Amt'!$C$2:$DH$57,MATCH($A26,'raw Sample Amt'!$C$2:$C$57,0),MATCH(CQ$3,'raw Sample Amt'!$C$2:$DH$2,0))</f>
        <v>0</v>
      </c>
      <c r="CR26" s="92">
        <f>INDEX('raw Sample Amt'!$C$2:$DH$57,MATCH($A26,'raw Sample Amt'!$C$2:$C$57,0),MATCH(CR$3,'raw Sample Amt'!$C$2:$DH$2,0))</f>
        <v>114.017</v>
      </c>
      <c r="CS26" s="92">
        <f>INDEX('raw Sample Amt'!$C$2:$DH$57,MATCH($A26,'raw Sample Amt'!$C$2:$C$57,0),MATCH(CS$3,'raw Sample Amt'!$C$2:$DH$2,0))</f>
        <v>757.97220000000004</v>
      </c>
      <c r="CT26" s="92">
        <f>INDEX('raw Sample Amt'!$C$2:$DH$57,MATCH($A26,'raw Sample Amt'!$C$2:$C$57,0),MATCH(CT$3,'raw Sample Amt'!$C$2:$DH$2,0))</f>
        <v>3273.2316000000001</v>
      </c>
      <c r="CU26" s="92">
        <f>INDEX('raw Sample Amt'!$C$2:$DH$57,MATCH($A26,'raw Sample Amt'!$C$2:$C$57,0),MATCH(CU$3,'raw Sample Amt'!$C$2:$DH$2,0))</f>
        <v>36309.771500000003</v>
      </c>
      <c r="CV26" s="92">
        <f>INDEX('raw Sample Amt'!$C$2:$DH$57,MATCH($A26,'raw Sample Amt'!$C$2:$C$57,0),MATCH(CV$3,'raw Sample Amt'!$C$2:$DH$2,0))</f>
        <v>0</v>
      </c>
      <c r="CW26" s="92">
        <f>INDEX('raw Sample Amt'!$C$2:$DH$57,MATCH($A26,'raw Sample Amt'!$C$2:$C$57,0),MATCH(CW$3,'raw Sample Amt'!$C$2:$DH$2,0))</f>
        <v>0</v>
      </c>
      <c r="CX26" s="92">
        <f>INDEX('raw Sample Amt'!$C$2:$DH$57,MATCH($A26,'raw Sample Amt'!$C$2:$C$57,0),MATCH(CX$3,'raw Sample Amt'!$C$2:$DH$2,0))</f>
        <v>0</v>
      </c>
      <c r="CY26" s="92">
        <f>INDEX('raw Sample Amt'!$C$2:$DH$57,MATCH($A26,'raw Sample Amt'!$C$2:$C$57,0),MATCH(CY$3,'raw Sample Amt'!$C$2:$DH$2,0))</f>
        <v>0</v>
      </c>
      <c r="CZ26" s="92">
        <f>INDEX('raw Sample Amt'!$C$2:$DH$57,MATCH($A26,'raw Sample Amt'!$C$2:$C$57,0),MATCH(CZ$3,'raw Sample Amt'!$C$2:$DH$2,0))</f>
        <v>0</v>
      </c>
      <c r="DA26" s="92">
        <f>INDEX('raw Sample Amt'!$C$2:$DH$57,MATCH($A26,'raw Sample Amt'!$C$2:$C$57,0),MATCH(DA$3,'raw Sample Amt'!$C$2:$DH$2,0))</f>
        <v>0</v>
      </c>
      <c r="DB26" s="92">
        <f>INDEX('raw Sample Amt'!$C$2:$DH$57,MATCH($A26,'raw Sample Amt'!$C$2:$C$57,0),MATCH(DB$3,'raw Sample Amt'!$C$2:$DH$2,0))</f>
        <v>5.2888999999999999</v>
      </c>
      <c r="DC26" s="92">
        <f>INDEX('raw Sample Amt'!$C$2:$DH$57,MATCH($A26,'raw Sample Amt'!$C$2:$C$57,0),MATCH(DC$3,'raw Sample Amt'!$C$2:$DH$2,0))</f>
        <v>9.4160000000000004</v>
      </c>
      <c r="DD26" s="92">
        <f>INDEX('raw Sample Amt'!$C$2:$DH$57,MATCH($A26,'raw Sample Amt'!$C$2:$C$57,0),MATCH(DD$3,'raw Sample Amt'!$C$2:$DH$2,0))</f>
        <v>17.4236</v>
      </c>
      <c r="DE26" s="92">
        <f>INDEX('raw Sample Amt'!$C$2:$DH$57,MATCH($A26,'raw Sample Amt'!$C$2:$C$57,0),MATCH(DE$3,'raw Sample Amt'!$C$2:$DH$2,0))</f>
        <v>43.0364</v>
      </c>
      <c r="DF26" s="92">
        <f>INDEX('raw Sample Amt'!$C$2:$DH$57,MATCH($A26,'raw Sample Amt'!$C$2:$C$57,0),MATCH(DF$3,'raw Sample Amt'!$C$2:$DH$2,0))</f>
        <v>96.295000000000002</v>
      </c>
      <c r="DG26" s="92">
        <f>INDEX('raw Sample Amt'!$C$2:$DH$57,MATCH($A26,'raw Sample Amt'!$C$2:$C$57,0),MATCH(DG$3,'raw Sample Amt'!$C$2:$DH$2,0))</f>
        <v>189.2978</v>
      </c>
      <c r="DH26" s="92">
        <f>INDEX('raw Sample Amt'!$C$2:$DH$57,MATCH($A26,'raw Sample Amt'!$C$2:$C$57,0),MATCH(DH$3,'raw Sample Amt'!$C$2:$DH$2,0))</f>
        <v>554.97569999999996</v>
      </c>
      <c r="DI26" s="92">
        <f>INDEX('raw Sample Amt'!$C$2:$DH$57,MATCH($A26,'raw Sample Amt'!$C$2:$C$57,0),MATCH(DI$3,'raw Sample Amt'!$C$2:$DH$2,0))</f>
        <v>974.86410000000001</v>
      </c>
      <c r="DJ26" s="92">
        <f>INDEX('raw Sample Amt'!$C$2:$DH$57,MATCH($A26,'raw Sample Amt'!$C$2:$C$57,0),MATCH(DJ$3,'raw Sample Amt'!$C$2:$DH$2,0))</f>
        <v>4832.6342999999997</v>
      </c>
      <c r="DK26" s="92">
        <f>INDEX('raw Sample Amt'!$C$2:$DH$57,MATCH($A26,'raw Sample Amt'!$C$2:$C$57,0),MATCH(DK$3,'raw Sample Amt'!$C$2:$DH$2,0))</f>
        <v>6871.2250000000004</v>
      </c>
      <c r="DL26" s="176">
        <v>431</v>
      </c>
      <c r="DM26" s="103" t="s">
        <v>214</v>
      </c>
      <c r="DN26" s="96" t="str">
        <f t="shared" si="3"/>
        <v>&lt; LOQ</v>
      </c>
      <c r="DO26" s="96" t="str">
        <f t="shared" si="5"/>
        <v>&lt; LOQ</v>
      </c>
      <c r="DP26" s="96" t="str">
        <f t="shared" si="6"/>
        <v>&lt; LOQ</v>
      </c>
      <c r="DQ26" s="96" t="str">
        <f t="shared" si="7"/>
        <v>&lt; LOQ</v>
      </c>
      <c r="DR26" s="96" t="str">
        <f t="shared" si="8"/>
        <v>&lt; LOQ</v>
      </c>
      <c r="DS26" s="96" t="str">
        <f t="shared" si="9"/>
        <v>&lt; LOQ</v>
      </c>
      <c r="DT26" s="96" t="str">
        <f t="shared" si="10"/>
        <v>&lt; LOQ</v>
      </c>
      <c r="DU26" s="96" t="str">
        <f t="shared" si="11"/>
        <v>&lt; LOQ</v>
      </c>
      <c r="DV26" s="96" t="str">
        <f t="shared" si="12"/>
        <v>&lt; LOQ</v>
      </c>
      <c r="DW26" s="96" t="str">
        <f t="shared" si="13"/>
        <v>&lt; LOQ</v>
      </c>
      <c r="DX26" s="96" t="str">
        <f t="shared" si="14"/>
        <v>&lt; LOQ</v>
      </c>
      <c r="DY26" s="96">
        <f t="shared" si="15"/>
        <v>554.97569999999996</v>
      </c>
      <c r="DZ26" s="96">
        <f t="shared" si="16"/>
        <v>974.86410000000001</v>
      </c>
      <c r="EA26" s="96">
        <f t="shared" si="17"/>
        <v>4832.6342999999997</v>
      </c>
      <c r="EB26" s="96">
        <f t="shared" si="18"/>
        <v>6871.2250000000004</v>
      </c>
      <c r="EC26" s="96" t="str">
        <f t="shared" si="19"/>
        <v>&lt; LOQ</v>
      </c>
      <c r="ED26" s="96" t="str">
        <f t="shared" si="20"/>
        <v>&lt; LOQ</v>
      </c>
      <c r="EE26" s="96" t="str">
        <f t="shared" si="21"/>
        <v>&lt; LOQ</v>
      </c>
      <c r="EF26" s="96" t="str">
        <f t="shared" si="22"/>
        <v>&lt; LOQ</v>
      </c>
      <c r="EG26" s="96" t="str">
        <f t="shared" si="23"/>
        <v>&lt; LOQ</v>
      </c>
      <c r="EH26" s="96" t="str">
        <f t="shared" si="24"/>
        <v>&lt; LOQ</v>
      </c>
      <c r="EI26" s="96" t="str">
        <f t="shared" si="25"/>
        <v>&lt; LOQ</v>
      </c>
      <c r="EJ26" s="96" t="str">
        <f t="shared" si="26"/>
        <v>&lt; LOQ</v>
      </c>
      <c r="EK26" s="96" t="str">
        <f t="shared" si="27"/>
        <v>&lt; LOQ</v>
      </c>
      <c r="EL26" s="96" t="str">
        <f t="shared" si="28"/>
        <v>&lt; LOQ</v>
      </c>
      <c r="EM26" s="96" t="str">
        <f t="shared" si="29"/>
        <v>&lt; LOQ</v>
      </c>
      <c r="EN26" s="96" t="str">
        <f t="shared" si="30"/>
        <v>&lt; LOQ</v>
      </c>
      <c r="EO26" s="96" t="str">
        <f t="shared" si="31"/>
        <v>&lt; LOQ</v>
      </c>
      <c r="EP26" s="96" t="str">
        <f t="shared" si="32"/>
        <v>&lt; LOQ</v>
      </c>
      <c r="EQ26" s="96" t="str">
        <f t="shared" si="33"/>
        <v>&lt; LOQ</v>
      </c>
      <c r="ER26" s="96" t="str">
        <f t="shared" si="34"/>
        <v>&lt; LOQ</v>
      </c>
      <c r="ES26" s="96">
        <f t="shared" si="35"/>
        <v>564.83429999999998</v>
      </c>
      <c r="ET26" s="96" t="str">
        <f t="shared" si="36"/>
        <v>&lt; LOQ</v>
      </c>
      <c r="EU26" s="96">
        <f t="shared" si="37"/>
        <v>442.70920000000001</v>
      </c>
      <c r="EV26" s="96" t="str">
        <f t="shared" si="38"/>
        <v>&lt; LOQ</v>
      </c>
      <c r="EW26" s="96">
        <f t="shared" si="39"/>
        <v>447.46730000000002</v>
      </c>
      <c r="EX26" s="96" t="str">
        <f t="shared" si="40"/>
        <v>&lt; LOQ</v>
      </c>
      <c r="EY26" s="96" t="str">
        <f t="shared" si="41"/>
        <v>&lt; LOQ</v>
      </c>
      <c r="EZ26" s="96">
        <f t="shared" si="42"/>
        <v>780.66899999999998</v>
      </c>
      <c r="FA26" s="96">
        <f t="shared" si="43"/>
        <v>918.8578</v>
      </c>
      <c r="FB26" s="96" t="str">
        <f t="shared" si="44"/>
        <v>&lt; LOQ</v>
      </c>
      <c r="FC26" s="96">
        <f t="shared" si="45"/>
        <v>1154.8749</v>
      </c>
      <c r="FD26" s="96">
        <f t="shared" si="46"/>
        <v>1064.3595</v>
      </c>
      <c r="FE26" s="96">
        <f t="shared" si="47"/>
        <v>630.90139999999997</v>
      </c>
      <c r="FF26" s="96" t="str">
        <f t="shared" si="48"/>
        <v>&lt; LOQ</v>
      </c>
      <c r="FG26" s="96" t="str">
        <f t="shared" si="49"/>
        <v>&lt; LOQ</v>
      </c>
      <c r="FH26" s="96" t="str">
        <f t="shared" si="50"/>
        <v>&lt; LOQ</v>
      </c>
      <c r="FI26" s="96" t="str">
        <f t="shared" si="51"/>
        <v>&lt; LOQ</v>
      </c>
      <c r="FJ26" s="96" t="str">
        <f t="shared" si="52"/>
        <v>&lt; LOQ</v>
      </c>
      <c r="FK26" s="96" t="str">
        <f t="shared" si="53"/>
        <v>&lt; LOQ</v>
      </c>
      <c r="FL26" s="96" t="str">
        <f t="shared" si="54"/>
        <v>&lt; LOQ</v>
      </c>
      <c r="FM26" s="96" t="str">
        <f t="shared" si="55"/>
        <v>&lt; LOQ</v>
      </c>
      <c r="FN26" s="96" t="str">
        <f t="shared" si="56"/>
        <v>&lt; LOQ</v>
      </c>
      <c r="FO26" s="96">
        <f t="shared" si="57"/>
        <v>33408.432099999998</v>
      </c>
      <c r="FP26" s="96">
        <f t="shared" si="58"/>
        <v>14930.433800000001</v>
      </c>
      <c r="FQ26" s="96" t="str">
        <f t="shared" si="59"/>
        <v>&lt; LOQ</v>
      </c>
      <c r="FR26" s="96" t="str">
        <f t="shared" si="60"/>
        <v>&lt; LOQ</v>
      </c>
      <c r="FS26" s="96" t="str">
        <f t="shared" si="61"/>
        <v>&lt; LOQ</v>
      </c>
      <c r="FT26" s="96" t="str">
        <f t="shared" si="62"/>
        <v>&lt; LOQ</v>
      </c>
      <c r="FU26" s="96" t="str">
        <f t="shared" si="63"/>
        <v>&lt; LOQ</v>
      </c>
      <c r="FV26" s="96" t="str">
        <f t="shared" si="64"/>
        <v>&lt; LOQ</v>
      </c>
      <c r="FW26" s="96" t="str">
        <f t="shared" si="65"/>
        <v>&lt; LOQ</v>
      </c>
      <c r="FX26" s="96" t="str">
        <f t="shared" si="66"/>
        <v>&lt; LOQ</v>
      </c>
      <c r="FY26" s="96" t="str">
        <f t="shared" si="67"/>
        <v>&lt; LOQ</v>
      </c>
      <c r="FZ26" s="96" t="str">
        <f t="shared" si="4"/>
        <v>&lt; LOQ</v>
      </c>
      <c r="GA26" s="96" t="str">
        <f t="shared" si="71"/>
        <v>&lt; LOQ</v>
      </c>
      <c r="GB26" s="96" t="str">
        <f t="shared" si="72"/>
        <v>&lt; LOQ</v>
      </c>
      <c r="GC26" s="96" t="str">
        <f t="shared" si="73"/>
        <v>&lt; LOQ</v>
      </c>
      <c r="GD26" s="96" t="str">
        <f t="shared" si="74"/>
        <v>&lt; LOQ</v>
      </c>
      <c r="GE26" s="96" t="str">
        <f t="shared" si="75"/>
        <v>&lt; LOQ</v>
      </c>
      <c r="GF26" s="96" t="str">
        <f t="shared" si="76"/>
        <v>&lt; LOQ</v>
      </c>
      <c r="GG26" s="96" t="str">
        <f t="shared" si="77"/>
        <v>&lt; LOQ</v>
      </c>
      <c r="GH26" s="96" t="str">
        <f t="shared" si="78"/>
        <v>&lt; LOQ</v>
      </c>
      <c r="GI26" s="96" t="str">
        <f t="shared" si="79"/>
        <v>&lt; LOQ</v>
      </c>
      <c r="GJ26" s="96" t="str">
        <f t="shared" si="80"/>
        <v>&lt; LOQ</v>
      </c>
      <c r="GK26" s="96" t="str">
        <f t="shared" si="81"/>
        <v>&lt; LOQ</v>
      </c>
      <c r="GL26" s="96" t="str">
        <f t="shared" si="82"/>
        <v>&lt; LOQ</v>
      </c>
      <c r="GM26" s="96" t="str">
        <f t="shared" si="83"/>
        <v>&lt; LOQ</v>
      </c>
      <c r="GN26" s="96" t="str">
        <f t="shared" si="84"/>
        <v>&lt; LOQ</v>
      </c>
      <c r="GO26" s="96" t="str">
        <f t="shared" si="85"/>
        <v>&lt; LOQ</v>
      </c>
      <c r="GP26" s="96" t="str">
        <f t="shared" si="86"/>
        <v>&lt; LOQ</v>
      </c>
      <c r="GQ26" s="96">
        <f t="shared" si="87"/>
        <v>682.77350000000001</v>
      </c>
      <c r="GR26" s="96">
        <f t="shared" si="88"/>
        <v>2574.1354000000001</v>
      </c>
      <c r="GS26" s="96">
        <f t="shared" si="89"/>
        <v>3375.5045</v>
      </c>
      <c r="GT26" s="96" t="str">
        <f t="shared" si="90"/>
        <v>&lt; LOQ</v>
      </c>
      <c r="GU26" s="96" t="str">
        <f t="shared" si="91"/>
        <v>&lt; LOQ</v>
      </c>
      <c r="GV26" s="96" t="str">
        <f t="shared" si="92"/>
        <v>&lt; LOQ</v>
      </c>
      <c r="GW26" s="96" t="str">
        <f t="shared" si="93"/>
        <v>&lt; LOQ</v>
      </c>
      <c r="GX26" s="96" t="str">
        <f t="shared" si="94"/>
        <v>&lt; LOQ</v>
      </c>
      <c r="GY26" s="96">
        <f t="shared" si="95"/>
        <v>757.97220000000004</v>
      </c>
      <c r="GZ26" s="96">
        <f t="shared" si="96"/>
        <v>3273.2316000000001</v>
      </c>
      <c r="HA26" s="96">
        <f t="shared" si="97"/>
        <v>36309.771500000003</v>
      </c>
      <c r="HB26" s="96" t="str">
        <f t="shared" si="98"/>
        <v>&lt; LOQ</v>
      </c>
      <c r="HC26" s="96" t="str">
        <f t="shared" si="99"/>
        <v>&lt; LOQ</v>
      </c>
      <c r="HD26" s="96" t="str">
        <f t="shared" si="100"/>
        <v>&lt; LOQ</v>
      </c>
      <c r="HE26" s="96" t="str">
        <f t="shared" si="101"/>
        <v>&lt; LOQ</v>
      </c>
      <c r="HF26" s="96" t="str">
        <f t="shared" si="102"/>
        <v>&lt; LOQ</v>
      </c>
      <c r="HG26" s="96" t="str">
        <f t="shared" si="103"/>
        <v>&lt; LOQ</v>
      </c>
      <c r="HH26" s="96" t="str">
        <f t="shared" si="104"/>
        <v>&lt; LOQ</v>
      </c>
      <c r="HI26" s="96" t="str">
        <f t="shared" si="105"/>
        <v>&lt; LOQ</v>
      </c>
      <c r="HJ26" s="96" t="str">
        <f t="shared" si="106"/>
        <v>&lt; LOQ</v>
      </c>
      <c r="HK26" s="96" t="str">
        <f t="shared" si="107"/>
        <v>&lt; LOQ</v>
      </c>
      <c r="HL26" s="96" t="str">
        <f t="shared" si="108"/>
        <v>&lt; LOQ</v>
      </c>
      <c r="HM26" s="96" t="str">
        <f t="shared" si="109"/>
        <v>&lt; LOQ</v>
      </c>
      <c r="HN26" s="96">
        <f t="shared" si="110"/>
        <v>554.97569999999996</v>
      </c>
      <c r="HO26" s="96">
        <f t="shared" si="68"/>
        <v>974.86410000000001</v>
      </c>
      <c r="HP26" s="96">
        <f t="shared" si="69"/>
        <v>4832.6342999999997</v>
      </c>
      <c r="HQ26" s="96">
        <f t="shared" si="70"/>
        <v>6871.2250000000004</v>
      </c>
    </row>
    <row r="27" spans="1:225" ht="15" x14ac:dyDescent="0.25">
      <c r="A27" s="103" t="s">
        <v>3</v>
      </c>
      <c r="C27" s="13" t="str">
        <f>LOOKUP(A27,Auswertung_Sequence!$A$6:$A$60,Auswertung_Sequence!$E$6:$E$60)</f>
        <v>Yes</v>
      </c>
      <c r="D27" s="13">
        <f>LOOKUP(A27,Auswertung_Sequence!$A$6:$A$60,Auswertung_Sequence!$I$6:$I$60)</f>
        <v>5</v>
      </c>
      <c r="E27" s="171">
        <f>IF($C27="Yes",VLOOKUP($A27,Matrixfaktor_ISTD!A$4:DG$57,111,FALSE),VLOOKUP($A27,Matrixfaktor!A$4:AE$57,31,FALSE))</f>
        <v>3.0000291292041344E-2</v>
      </c>
      <c r="F27" s="92">
        <f t="shared" si="2"/>
        <v>166.66504839326109</v>
      </c>
      <c r="G27" s="92" t="e">
        <f>LOOKUP(A27,'Relative recovery'!$A$4:$A$7,'Relative recovery'!$Q$4:$Q$7)</f>
        <v>#N/A</v>
      </c>
      <c r="H27" s="92">
        <f>INDEX('raw Sample Amt'!$C$2:$DH$57,MATCH($A27,'raw Sample Amt'!$C$2:$C$57,0),MATCH(H$3,'raw Sample Amt'!$C$2:$DH$2,0))</f>
        <v>0</v>
      </c>
      <c r="I27" s="92">
        <f>INDEX('raw Sample Amt'!$C$2:$DH$57,MATCH($A27,'raw Sample Amt'!$C$2:$C$57,0),MATCH(I$3,'raw Sample Amt'!$C$2:$DH$2,0))</f>
        <v>0</v>
      </c>
      <c r="J27" s="92">
        <f>INDEX('raw Sample Amt'!$C$2:$DH$57,MATCH($A27,'raw Sample Amt'!$C$2:$C$57,0),MATCH(J$3,'raw Sample Amt'!$C$2:$DH$2,0))</f>
        <v>0</v>
      </c>
      <c r="K27" s="92">
        <f>INDEX('raw Sample Amt'!$C$2:$DH$57,MATCH($A27,'raw Sample Amt'!$C$2:$C$57,0),MATCH(K$3,'raw Sample Amt'!$C$2:$DH$2,0))</f>
        <v>0</v>
      </c>
      <c r="L27" s="92">
        <f>INDEX('raw Sample Amt'!$C$2:$DH$57,MATCH($A27,'raw Sample Amt'!$C$2:$C$57,0),MATCH(L$3,'raw Sample Amt'!$C$2:$DH$2,0))</f>
        <v>0</v>
      </c>
      <c r="M27" s="92">
        <f>INDEX('raw Sample Amt'!$C$2:$DH$57,MATCH($A27,'raw Sample Amt'!$C$2:$C$57,0),MATCH(M$3,'raw Sample Amt'!$C$2:$DH$2,0))</f>
        <v>5.2264999999999997</v>
      </c>
      <c r="N27" s="92">
        <f>INDEX('raw Sample Amt'!$C$2:$DH$57,MATCH($A27,'raw Sample Amt'!$C$2:$C$57,0),MATCH(N$3,'raw Sample Amt'!$C$2:$DH$2,0))</f>
        <v>9.1091999999999995</v>
      </c>
      <c r="O27" s="92">
        <f>INDEX('raw Sample Amt'!$C$2:$DH$57,MATCH($A27,'raw Sample Amt'!$C$2:$C$57,0),MATCH(O$3,'raw Sample Amt'!$C$2:$DH$2,0))</f>
        <v>18.317499999999999</v>
      </c>
      <c r="P27" s="92">
        <f>INDEX('raw Sample Amt'!$C$2:$DH$57,MATCH($A27,'raw Sample Amt'!$C$2:$C$57,0),MATCH(P$3,'raw Sample Amt'!$C$2:$DH$2,0))</f>
        <v>44.240400000000001</v>
      </c>
      <c r="Q27" s="92">
        <f>INDEX('raw Sample Amt'!$C$2:$DH$57,MATCH($A27,'raw Sample Amt'!$C$2:$C$57,0),MATCH(Q$3,'raw Sample Amt'!$C$2:$DH$2,0))</f>
        <v>92.808899999999994</v>
      </c>
      <c r="R27" s="92">
        <f>INDEX('raw Sample Amt'!$C$2:$DH$57,MATCH($A27,'raw Sample Amt'!$C$2:$C$57,0),MATCH(R$3,'raw Sample Amt'!$C$2:$DH$2,0))</f>
        <v>179.39109999999999</v>
      </c>
      <c r="S27" s="92">
        <f>INDEX('raw Sample Amt'!$C$2:$DH$57,MATCH($A27,'raw Sample Amt'!$C$2:$C$57,0),MATCH(S$3,'raw Sample Amt'!$C$2:$DH$2,0))</f>
        <v>529.60860000000002</v>
      </c>
      <c r="T27" s="92">
        <f>INDEX('raw Sample Amt'!$C$2:$DH$57,MATCH($A27,'raw Sample Amt'!$C$2:$C$57,0),MATCH(T$3,'raw Sample Amt'!$C$2:$DH$2,0))</f>
        <v>966.97630000000004</v>
      </c>
      <c r="U27" s="92">
        <f>INDEX('raw Sample Amt'!$C$2:$DH$57,MATCH($A27,'raw Sample Amt'!$C$2:$C$57,0),MATCH(U$3,'raw Sample Amt'!$C$2:$DH$2,0))</f>
        <v>4932.6886000000004</v>
      </c>
      <c r="V27" s="92">
        <f>INDEX('raw Sample Amt'!$C$2:$DH$57,MATCH($A27,'raw Sample Amt'!$C$2:$C$57,0),MATCH(V$3,'raw Sample Amt'!$C$2:$DH$2,0))</f>
        <v>7090.0569999999998</v>
      </c>
      <c r="W27" s="92">
        <f>INDEX('raw Sample Amt'!$C$2:$DH$57,MATCH($A27,'raw Sample Amt'!$C$2:$C$57,0),MATCH(W$3,'raw Sample Amt'!$C$2:$DH$2,0))</f>
        <v>0</v>
      </c>
      <c r="X27" s="92">
        <f>INDEX('raw Sample Amt'!$C$2:$DH$57,MATCH($A27,'raw Sample Amt'!$C$2:$C$57,0),MATCH(X$3,'raw Sample Amt'!$C$2:$DH$2,0))</f>
        <v>0</v>
      </c>
      <c r="Y27" s="92">
        <f>INDEX('raw Sample Amt'!$C$2:$DH$57,MATCH($A27,'raw Sample Amt'!$C$2:$C$57,0),MATCH(Y$3,'raw Sample Amt'!$C$2:$DH$2,0))</f>
        <v>0</v>
      </c>
      <c r="Z27" s="92">
        <f>INDEX('raw Sample Amt'!$C$2:$DH$57,MATCH($A27,'raw Sample Amt'!$C$2:$C$57,0),MATCH(Z$3,'raw Sample Amt'!$C$2:$DH$2,0))</f>
        <v>0</v>
      </c>
      <c r="AA27" s="92">
        <f>INDEX('raw Sample Amt'!$C$2:$DH$57,MATCH($A27,'raw Sample Amt'!$C$2:$C$57,0),MATCH(AA$3,'raw Sample Amt'!$C$2:$DH$2,0))</f>
        <v>271.21940000000001</v>
      </c>
      <c r="AB27" s="92">
        <f>INDEX('raw Sample Amt'!$C$2:$DH$57,MATCH($A27,'raw Sample Amt'!$C$2:$C$57,0),MATCH(AB$3,'raw Sample Amt'!$C$2:$DH$2,0))</f>
        <v>723.55290000000002</v>
      </c>
      <c r="AC27" s="92">
        <f>INDEX('raw Sample Amt'!$C$2:$DH$57,MATCH($A27,'raw Sample Amt'!$C$2:$C$57,0),MATCH(AC$3,'raw Sample Amt'!$C$2:$DH$2,0))</f>
        <v>62.116500000000002</v>
      </c>
      <c r="AD27" s="92">
        <f>INDEX('raw Sample Amt'!$C$2:$DH$57,MATCH($A27,'raw Sample Amt'!$C$2:$C$57,0),MATCH(AD$3,'raw Sample Amt'!$C$2:$DH$2,0))</f>
        <v>19.5349</v>
      </c>
      <c r="AE27" s="92">
        <f>INDEX('raw Sample Amt'!$C$2:$DH$57,MATCH($A27,'raw Sample Amt'!$C$2:$C$57,0),MATCH(AE$3,'raw Sample Amt'!$C$2:$DH$2,0))</f>
        <v>12745.8056</v>
      </c>
      <c r="AF27" s="92">
        <f>INDEX('raw Sample Amt'!$C$2:$DH$57,MATCH($A27,'raw Sample Amt'!$C$2:$C$57,0),MATCH(AF$3,'raw Sample Amt'!$C$2:$DH$2,0))</f>
        <v>13757.592699999999</v>
      </c>
      <c r="AG27" s="92">
        <f>INDEX('raw Sample Amt'!$C$2:$DH$57,MATCH($A27,'raw Sample Amt'!$C$2:$C$57,0),MATCH(AG$3,'raw Sample Amt'!$C$2:$DH$2,0))</f>
        <v>11599.4632</v>
      </c>
      <c r="AH27" s="92">
        <f>INDEX('raw Sample Amt'!$C$2:$DH$57,MATCH($A27,'raw Sample Amt'!$C$2:$C$57,0),MATCH(AH$3,'raw Sample Amt'!$C$2:$DH$2,0))</f>
        <v>20533.035899999999</v>
      </c>
      <c r="AI27" s="92">
        <f>INDEX('raw Sample Amt'!$C$2:$DH$57,MATCH($A27,'raw Sample Amt'!$C$2:$C$57,0),MATCH(AI$3,'raw Sample Amt'!$C$2:$DH$2,0))</f>
        <v>20671.766199999998</v>
      </c>
      <c r="AJ27" s="92">
        <f>INDEX('raw Sample Amt'!$C$2:$DH$57,MATCH($A27,'raw Sample Amt'!$C$2:$C$57,0),MATCH(AJ$3,'raw Sample Amt'!$C$2:$DH$2,0))</f>
        <v>18491.473699999999</v>
      </c>
      <c r="AK27" s="92">
        <f>INDEX('raw Sample Amt'!$C$2:$DH$57,MATCH($A27,'raw Sample Amt'!$C$2:$C$57,0),MATCH(AK$3,'raw Sample Amt'!$C$2:$DH$2,0))</f>
        <v>6483.5652</v>
      </c>
      <c r="AL27" s="92">
        <f>INDEX('raw Sample Amt'!$C$2:$DH$57,MATCH($A27,'raw Sample Amt'!$C$2:$C$57,0),MATCH(AL$3,'raw Sample Amt'!$C$2:$DH$2,0))</f>
        <v>90257.077000000005</v>
      </c>
      <c r="AM27" s="92">
        <f>INDEX('raw Sample Amt'!$C$2:$DH$57,MATCH($A27,'raw Sample Amt'!$C$2:$C$57,0),MATCH(AM$3,'raw Sample Amt'!$C$2:$DH$2,0))</f>
        <v>16561.5124</v>
      </c>
      <c r="AN27" s="92">
        <f>INDEX('raw Sample Amt'!$C$2:$DH$57,MATCH($A27,'raw Sample Amt'!$C$2:$C$57,0),MATCH(AN$3,'raw Sample Amt'!$C$2:$DH$2,0))</f>
        <v>21925.644499999999</v>
      </c>
      <c r="AO27" s="92">
        <f>INDEX('raw Sample Amt'!$C$2:$DH$57,MATCH($A27,'raw Sample Amt'!$C$2:$C$57,0),MATCH(AO$3,'raw Sample Amt'!$C$2:$DH$2,0))</f>
        <v>15603.173000000001</v>
      </c>
      <c r="AP27" s="92">
        <f>INDEX('raw Sample Amt'!$C$2:$DH$57,MATCH($A27,'raw Sample Amt'!$C$2:$C$57,0),MATCH(AP$3,'raw Sample Amt'!$C$2:$DH$2,0))</f>
        <v>24903.038499999999</v>
      </c>
      <c r="AQ27" s="92">
        <f>INDEX('raw Sample Amt'!$C$2:$DH$57,MATCH($A27,'raw Sample Amt'!$C$2:$C$57,0),MATCH(AQ$3,'raw Sample Amt'!$C$2:$DH$2,0))</f>
        <v>33872.245300000002</v>
      </c>
      <c r="AR27" s="92">
        <f>INDEX('raw Sample Amt'!$C$2:$DH$57,MATCH($A27,'raw Sample Amt'!$C$2:$C$57,0),MATCH(AR$3,'raw Sample Amt'!$C$2:$DH$2,0))</f>
        <v>414054.17859999998</v>
      </c>
      <c r="AS27" s="92">
        <f>INDEX('raw Sample Amt'!$C$2:$DH$57,MATCH($A27,'raw Sample Amt'!$C$2:$C$57,0),MATCH(AS$3,'raw Sample Amt'!$C$2:$DH$2,0))</f>
        <v>24498.412899999999</v>
      </c>
      <c r="AT27" s="92">
        <f>INDEX('raw Sample Amt'!$C$2:$DH$57,MATCH($A27,'raw Sample Amt'!$C$2:$C$57,0),MATCH(AT$3,'raw Sample Amt'!$C$2:$DH$2,0))</f>
        <v>99516.760800000004</v>
      </c>
      <c r="AU27" s="92">
        <f>INDEX('raw Sample Amt'!$C$2:$DH$57,MATCH($A27,'raw Sample Amt'!$C$2:$C$57,0),MATCH(AU$3,'raw Sample Amt'!$C$2:$DH$2,0))</f>
        <v>89414.254300000001</v>
      </c>
      <c r="AV27" s="92">
        <f>INDEX('raw Sample Amt'!$C$2:$DH$57,MATCH($A27,'raw Sample Amt'!$C$2:$C$57,0),MATCH(AV$3,'raw Sample Amt'!$C$2:$DH$2,0))</f>
        <v>80486.740699999995</v>
      </c>
      <c r="AW27" s="92">
        <f>INDEX('raw Sample Amt'!$C$2:$DH$57,MATCH($A27,'raw Sample Amt'!$C$2:$C$57,0),MATCH(AW$3,'raw Sample Amt'!$C$2:$DH$2,0))</f>
        <v>144647.85579999999</v>
      </c>
      <c r="AX27" s="92">
        <f>INDEX('raw Sample Amt'!$C$2:$DH$57,MATCH($A27,'raw Sample Amt'!$C$2:$C$57,0),MATCH(AX$3,'raw Sample Amt'!$C$2:$DH$2,0))</f>
        <v>98026.214399999997</v>
      </c>
      <c r="AY27" s="92">
        <f>INDEX('raw Sample Amt'!$C$2:$DH$57,MATCH($A27,'raw Sample Amt'!$C$2:$C$57,0),MATCH(AY$3,'raw Sample Amt'!$C$2:$DH$2,0))</f>
        <v>102857.3324</v>
      </c>
      <c r="AZ27" s="92">
        <f>INDEX('raw Sample Amt'!$C$2:$DH$57,MATCH($A27,'raw Sample Amt'!$C$2:$C$57,0),MATCH(AZ$3,'raw Sample Amt'!$C$2:$DH$2,0))</f>
        <v>93294.885399999999</v>
      </c>
      <c r="BA27" s="92">
        <f>INDEX('raw Sample Amt'!$C$2:$DH$57,MATCH($A27,'raw Sample Amt'!$C$2:$C$57,0),MATCH(BA$3,'raw Sample Amt'!$C$2:$DH$2,0))</f>
        <v>62576.972999999998</v>
      </c>
      <c r="BB27" s="92">
        <f>INDEX('raw Sample Amt'!$C$2:$DH$57,MATCH($A27,'raw Sample Amt'!$C$2:$C$57,0),MATCH(BB$3,'raw Sample Amt'!$C$2:$DH$2,0))</f>
        <v>61080.3243</v>
      </c>
      <c r="BC27" s="92">
        <f>INDEX('raw Sample Amt'!$C$2:$DH$57,MATCH($A27,'raw Sample Amt'!$C$2:$C$57,0),MATCH(BC$3,'raw Sample Amt'!$C$2:$DH$2,0))</f>
        <v>63397.406499999997</v>
      </c>
      <c r="BD27" s="92">
        <f>INDEX('raw Sample Amt'!$C$2:$DH$57,MATCH($A27,'raw Sample Amt'!$C$2:$C$57,0),MATCH(BD$3,'raw Sample Amt'!$C$2:$DH$2,0))</f>
        <v>0</v>
      </c>
      <c r="BE27" s="92">
        <f>INDEX('raw Sample Amt'!$C$2:$DH$57,MATCH($A27,'raw Sample Amt'!$C$2:$C$57,0),MATCH(BE$3,'raw Sample Amt'!$C$2:$DH$2,0))</f>
        <v>44.240400000000001</v>
      </c>
      <c r="BF27" s="92">
        <f>INDEX('raw Sample Amt'!$C$2:$DH$57,MATCH($A27,'raw Sample Amt'!$C$2:$C$57,0),MATCH(BF$3,'raw Sample Amt'!$C$2:$DH$2,0))</f>
        <v>0</v>
      </c>
      <c r="BG27" s="92">
        <f>INDEX('raw Sample Amt'!$C$2:$DH$57,MATCH($A27,'raw Sample Amt'!$C$2:$C$57,0),MATCH(BG$3,'raw Sample Amt'!$C$2:$DH$2,0))</f>
        <v>0</v>
      </c>
      <c r="BH27" s="92">
        <f>INDEX('raw Sample Amt'!$C$2:$DH$57,MATCH($A27,'raw Sample Amt'!$C$2:$C$57,0),MATCH(BH$3,'raw Sample Amt'!$C$2:$DH$2,0))</f>
        <v>0</v>
      </c>
      <c r="BI27" s="92">
        <f>INDEX('raw Sample Amt'!$C$2:$DH$57,MATCH($A27,'raw Sample Amt'!$C$2:$C$57,0),MATCH(BI$3,'raw Sample Amt'!$C$2:$DH$2,0))</f>
        <v>1248233.9763</v>
      </c>
      <c r="BJ27" s="92">
        <f>INDEX('raw Sample Amt'!$C$2:$DH$57,MATCH($A27,'raw Sample Amt'!$C$2:$C$57,0),MATCH(BJ$3,'raw Sample Amt'!$C$2:$DH$2,0))</f>
        <v>2375225.8651000001</v>
      </c>
      <c r="BK27" s="92">
        <f>INDEX('raw Sample Amt'!$C$2:$DH$57,MATCH($A27,'raw Sample Amt'!$C$2:$C$57,0),MATCH(BK$3,'raw Sample Amt'!$C$2:$DH$2,0))</f>
        <v>0</v>
      </c>
      <c r="BL27" s="92">
        <f>INDEX('raw Sample Amt'!$C$2:$DH$57,MATCH($A27,'raw Sample Amt'!$C$2:$C$57,0),MATCH(BL$3,'raw Sample Amt'!$C$2:$DH$2,0))</f>
        <v>0</v>
      </c>
      <c r="BM27" s="92">
        <f>INDEX('raw Sample Amt'!$C$2:$DH$57,MATCH($A27,'raw Sample Amt'!$C$2:$C$57,0),MATCH(BM$3,'raw Sample Amt'!$C$2:$DH$2,0))</f>
        <v>0</v>
      </c>
      <c r="BN27" s="92">
        <f>INDEX('raw Sample Amt'!$C$2:$DH$57,MATCH($A27,'raw Sample Amt'!$C$2:$C$57,0),MATCH(BN$3,'raw Sample Amt'!$C$2:$DH$2,0))</f>
        <v>0</v>
      </c>
      <c r="BO27" s="92">
        <f>INDEX('raw Sample Amt'!$C$2:$DH$57,MATCH($A27,'raw Sample Amt'!$C$2:$C$57,0),MATCH(BO$3,'raw Sample Amt'!$C$2:$DH$2,0))</f>
        <v>387.95929999999998</v>
      </c>
      <c r="BP27" s="92">
        <f>INDEX('raw Sample Amt'!$C$2:$DH$57,MATCH($A27,'raw Sample Amt'!$C$2:$C$57,0),MATCH(BP$3,'raw Sample Amt'!$C$2:$DH$2,0))</f>
        <v>508.84440000000001</v>
      </c>
      <c r="BQ27" s="92">
        <f>INDEX('raw Sample Amt'!$C$2:$DH$57,MATCH($A27,'raw Sample Amt'!$C$2:$C$57,0),MATCH(BQ$3,'raw Sample Amt'!$C$2:$DH$2,0))</f>
        <v>491.53280000000001</v>
      </c>
      <c r="BR27" s="92">
        <f>INDEX('raw Sample Amt'!$C$2:$DH$57,MATCH($A27,'raw Sample Amt'!$C$2:$C$57,0),MATCH(BR$3,'raw Sample Amt'!$C$2:$DH$2,0))</f>
        <v>543.49220000000003</v>
      </c>
      <c r="BS27" s="92">
        <f>INDEX('raw Sample Amt'!$C$2:$DH$57,MATCH($A27,'raw Sample Amt'!$C$2:$C$57,0),MATCH(BS$3,'raw Sample Amt'!$C$2:$DH$2,0))</f>
        <v>1157.6051</v>
      </c>
      <c r="BT27" s="92">
        <f>INDEX('raw Sample Amt'!$C$2:$DH$57,MATCH($A27,'raw Sample Amt'!$C$2:$C$57,0),MATCH(BT$3,'raw Sample Amt'!$C$2:$DH$2,0))</f>
        <v>1686.2779</v>
      </c>
      <c r="BU27" s="92">
        <f>INDEX('raw Sample Amt'!$C$2:$DH$57,MATCH($A27,'raw Sample Amt'!$C$2:$C$57,0),MATCH(BU$3,'raw Sample Amt'!$C$2:$DH$2,0))</f>
        <v>1013.1477</v>
      </c>
      <c r="BV27" s="92">
        <f>INDEX('raw Sample Amt'!$C$2:$DH$57,MATCH($A27,'raw Sample Amt'!$C$2:$C$57,0),MATCH(BV$3,'raw Sample Amt'!$C$2:$DH$2,0))</f>
        <v>879.70569999999998</v>
      </c>
      <c r="BW27" s="92">
        <f>INDEX('raw Sample Amt'!$C$2:$DH$57,MATCH($A27,'raw Sample Amt'!$C$2:$C$57,0),MATCH(BW$3,'raw Sample Amt'!$C$2:$DH$2,0))</f>
        <v>1126.6141</v>
      </c>
      <c r="BX27" s="92">
        <f>INDEX('raw Sample Amt'!$C$2:$DH$57,MATCH($A27,'raw Sample Amt'!$C$2:$C$57,0),MATCH(BX$3,'raw Sample Amt'!$C$2:$DH$2,0))</f>
        <v>2543.451</v>
      </c>
      <c r="BY27" s="92">
        <f>INDEX('raw Sample Amt'!$C$2:$DH$57,MATCH($A27,'raw Sample Amt'!$C$2:$C$57,0),MATCH(BY$3,'raw Sample Amt'!$C$2:$DH$2,0))</f>
        <v>823.76300000000003</v>
      </c>
      <c r="BZ27" s="92">
        <f>INDEX('raw Sample Amt'!$C$2:$DH$57,MATCH($A27,'raw Sample Amt'!$C$2:$C$57,0),MATCH(BZ$3,'raw Sample Amt'!$C$2:$DH$2,0))</f>
        <v>1097.3026</v>
      </c>
      <c r="CA27" s="92">
        <f>INDEX('raw Sample Amt'!$C$2:$DH$57,MATCH($A27,'raw Sample Amt'!$C$2:$C$57,0),MATCH(CA$3,'raw Sample Amt'!$C$2:$DH$2,0))</f>
        <v>2179.8078</v>
      </c>
      <c r="CB27" s="92">
        <f>INDEX('raw Sample Amt'!$C$2:$DH$57,MATCH($A27,'raw Sample Amt'!$C$2:$C$57,0),MATCH(CB$3,'raw Sample Amt'!$C$2:$DH$2,0))</f>
        <v>2208.4558000000002</v>
      </c>
      <c r="CC27" s="92">
        <f>INDEX('raw Sample Amt'!$C$2:$DH$57,MATCH($A27,'raw Sample Amt'!$C$2:$C$57,0),MATCH(CC$3,'raw Sample Amt'!$C$2:$DH$2,0))</f>
        <v>1027.2723000000001</v>
      </c>
      <c r="CD27" s="92">
        <f>INDEX('raw Sample Amt'!$C$2:$DH$57,MATCH($A27,'raw Sample Amt'!$C$2:$C$57,0),MATCH(CD$3,'raw Sample Amt'!$C$2:$DH$2,0))</f>
        <v>1879.3041000000001</v>
      </c>
      <c r="CE27" s="92">
        <f>INDEX('raw Sample Amt'!$C$2:$DH$57,MATCH($A27,'raw Sample Amt'!$C$2:$C$57,0),MATCH(CE$3,'raw Sample Amt'!$C$2:$DH$2,0))</f>
        <v>0</v>
      </c>
      <c r="CF27" s="92">
        <f>INDEX('raw Sample Amt'!$C$2:$DH$57,MATCH($A27,'raw Sample Amt'!$C$2:$C$57,0),MATCH(CF$3,'raw Sample Amt'!$C$2:$DH$2,0))</f>
        <v>44.240400000000001</v>
      </c>
      <c r="CG27" s="92">
        <f>INDEX('raw Sample Amt'!$C$2:$DH$57,MATCH($A27,'raw Sample Amt'!$C$2:$C$57,0),MATCH(CG$3,'raw Sample Amt'!$C$2:$DH$2,0))</f>
        <v>0</v>
      </c>
      <c r="CH27" s="92">
        <f>INDEX('raw Sample Amt'!$C$2:$DH$57,MATCH($A27,'raw Sample Amt'!$C$2:$C$57,0),MATCH(CH$3,'raw Sample Amt'!$C$2:$DH$2,0))</f>
        <v>0</v>
      </c>
      <c r="CI27" s="92">
        <f>INDEX('raw Sample Amt'!$C$2:$DH$57,MATCH($A27,'raw Sample Amt'!$C$2:$C$57,0),MATCH(CI$3,'raw Sample Amt'!$C$2:$DH$2,0))</f>
        <v>0</v>
      </c>
      <c r="CJ27" s="92">
        <f>INDEX('raw Sample Amt'!$C$2:$DH$57,MATCH($A27,'raw Sample Amt'!$C$2:$C$57,0),MATCH(CJ$3,'raw Sample Amt'!$C$2:$DH$2,0))</f>
        <v>13041.2449</v>
      </c>
      <c r="CK27" s="92">
        <f>INDEX('raw Sample Amt'!$C$2:$DH$57,MATCH($A27,'raw Sample Amt'!$C$2:$C$57,0),MATCH(CK$3,'raw Sample Amt'!$C$2:$DH$2,0))</f>
        <v>18822.606400000001</v>
      </c>
      <c r="CL27" s="92">
        <f>INDEX('raw Sample Amt'!$C$2:$DH$57,MATCH($A27,'raw Sample Amt'!$C$2:$C$57,0),MATCH(CL$3,'raw Sample Amt'!$C$2:$DH$2,0))</f>
        <v>46010.503499999999</v>
      </c>
      <c r="CM27" s="92">
        <f>INDEX('raw Sample Amt'!$C$2:$DH$57,MATCH($A27,'raw Sample Amt'!$C$2:$C$57,0),MATCH(CM$3,'raw Sample Amt'!$C$2:$DH$2,0))</f>
        <v>139841.30809999999</v>
      </c>
      <c r="CN27" s="92">
        <f>INDEX('raw Sample Amt'!$C$2:$DH$57,MATCH($A27,'raw Sample Amt'!$C$2:$C$57,0),MATCH(CN$3,'raw Sample Amt'!$C$2:$DH$2,0))</f>
        <v>0</v>
      </c>
      <c r="CO27" s="92">
        <f>INDEX('raw Sample Amt'!$C$2:$DH$57,MATCH($A27,'raw Sample Amt'!$C$2:$C$57,0),MATCH(CO$3,'raw Sample Amt'!$C$2:$DH$2,0))</f>
        <v>0</v>
      </c>
      <c r="CP27" s="92">
        <f>INDEX('raw Sample Amt'!$C$2:$DH$57,MATCH($A27,'raw Sample Amt'!$C$2:$C$57,0),MATCH(CP$3,'raw Sample Amt'!$C$2:$DH$2,0))</f>
        <v>0</v>
      </c>
      <c r="CQ27" s="92">
        <f>INDEX('raw Sample Amt'!$C$2:$DH$57,MATCH($A27,'raw Sample Amt'!$C$2:$C$57,0),MATCH(CQ$3,'raw Sample Amt'!$C$2:$DH$2,0))</f>
        <v>0</v>
      </c>
      <c r="CR27" s="92">
        <f>INDEX('raw Sample Amt'!$C$2:$DH$57,MATCH($A27,'raw Sample Amt'!$C$2:$C$57,0),MATCH(CR$3,'raw Sample Amt'!$C$2:$DH$2,0))</f>
        <v>568.54039999999998</v>
      </c>
      <c r="CS27" s="92">
        <f>INDEX('raw Sample Amt'!$C$2:$DH$57,MATCH($A27,'raw Sample Amt'!$C$2:$C$57,0),MATCH(CS$3,'raw Sample Amt'!$C$2:$DH$2,0))</f>
        <v>2162.3503000000001</v>
      </c>
      <c r="CT27" s="92">
        <f>INDEX('raw Sample Amt'!$C$2:$DH$57,MATCH($A27,'raw Sample Amt'!$C$2:$C$57,0),MATCH(CT$3,'raw Sample Amt'!$C$2:$DH$2,0))</f>
        <v>5025.5027</v>
      </c>
      <c r="CU27" s="92">
        <f>INDEX('raw Sample Amt'!$C$2:$DH$57,MATCH($A27,'raw Sample Amt'!$C$2:$C$57,0),MATCH(CU$3,'raw Sample Amt'!$C$2:$DH$2,0))</f>
        <v>42981.902499999997</v>
      </c>
      <c r="CV27" s="92">
        <f>INDEX('raw Sample Amt'!$C$2:$DH$57,MATCH($A27,'raw Sample Amt'!$C$2:$C$57,0),MATCH(CV$3,'raw Sample Amt'!$C$2:$DH$2,0))</f>
        <v>0</v>
      </c>
      <c r="CW27" s="92">
        <f>INDEX('raw Sample Amt'!$C$2:$DH$57,MATCH($A27,'raw Sample Amt'!$C$2:$C$57,0),MATCH(CW$3,'raw Sample Amt'!$C$2:$DH$2,0))</f>
        <v>0</v>
      </c>
      <c r="CX27" s="92">
        <f>INDEX('raw Sample Amt'!$C$2:$DH$57,MATCH($A27,'raw Sample Amt'!$C$2:$C$57,0),MATCH(CX$3,'raw Sample Amt'!$C$2:$DH$2,0))</f>
        <v>0</v>
      </c>
      <c r="CY27" s="92">
        <f>INDEX('raw Sample Amt'!$C$2:$DH$57,MATCH($A27,'raw Sample Amt'!$C$2:$C$57,0),MATCH(CY$3,'raw Sample Amt'!$C$2:$DH$2,0))</f>
        <v>0</v>
      </c>
      <c r="CZ27" s="92">
        <f>INDEX('raw Sample Amt'!$C$2:$DH$57,MATCH($A27,'raw Sample Amt'!$C$2:$C$57,0),MATCH(CZ$3,'raw Sample Amt'!$C$2:$DH$2,0))</f>
        <v>0</v>
      </c>
      <c r="DA27" s="92">
        <f>INDEX('raw Sample Amt'!$C$2:$DH$57,MATCH($A27,'raw Sample Amt'!$C$2:$C$57,0),MATCH(DA$3,'raw Sample Amt'!$C$2:$DH$2,0))</f>
        <v>0</v>
      </c>
      <c r="DB27" s="92">
        <f>INDEX('raw Sample Amt'!$C$2:$DH$57,MATCH($A27,'raw Sample Amt'!$C$2:$C$57,0),MATCH(DB$3,'raw Sample Amt'!$C$2:$DH$2,0))</f>
        <v>5.2264999999999997</v>
      </c>
      <c r="DC27" s="92">
        <f>INDEX('raw Sample Amt'!$C$2:$DH$57,MATCH($A27,'raw Sample Amt'!$C$2:$C$57,0),MATCH(DC$3,'raw Sample Amt'!$C$2:$DH$2,0))</f>
        <v>9.1091999999999995</v>
      </c>
      <c r="DD27" s="92">
        <f>INDEX('raw Sample Amt'!$C$2:$DH$57,MATCH($A27,'raw Sample Amt'!$C$2:$C$57,0),MATCH(DD$3,'raw Sample Amt'!$C$2:$DH$2,0))</f>
        <v>18.317499999999999</v>
      </c>
      <c r="DE27" s="92">
        <f>INDEX('raw Sample Amt'!$C$2:$DH$57,MATCH($A27,'raw Sample Amt'!$C$2:$C$57,0),MATCH(DE$3,'raw Sample Amt'!$C$2:$DH$2,0))</f>
        <v>44.240400000000001</v>
      </c>
      <c r="DF27" s="92">
        <f>INDEX('raw Sample Amt'!$C$2:$DH$57,MATCH($A27,'raw Sample Amt'!$C$2:$C$57,0),MATCH(DF$3,'raw Sample Amt'!$C$2:$DH$2,0))</f>
        <v>92.808899999999994</v>
      </c>
      <c r="DG27" s="92">
        <f>INDEX('raw Sample Amt'!$C$2:$DH$57,MATCH($A27,'raw Sample Amt'!$C$2:$C$57,0),MATCH(DG$3,'raw Sample Amt'!$C$2:$DH$2,0))</f>
        <v>179.39109999999999</v>
      </c>
      <c r="DH27" s="92">
        <f>INDEX('raw Sample Amt'!$C$2:$DH$57,MATCH($A27,'raw Sample Amt'!$C$2:$C$57,0),MATCH(DH$3,'raw Sample Amt'!$C$2:$DH$2,0))</f>
        <v>529.60860000000002</v>
      </c>
      <c r="DI27" s="92">
        <f>INDEX('raw Sample Amt'!$C$2:$DH$57,MATCH($A27,'raw Sample Amt'!$C$2:$C$57,0),MATCH(DI$3,'raw Sample Amt'!$C$2:$DH$2,0))</f>
        <v>966.97630000000004</v>
      </c>
      <c r="DJ27" s="92">
        <f>INDEX('raw Sample Amt'!$C$2:$DH$57,MATCH($A27,'raw Sample Amt'!$C$2:$C$57,0),MATCH(DJ$3,'raw Sample Amt'!$C$2:$DH$2,0))</f>
        <v>4932.6886000000004</v>
      </c>
      <c r="DK27" s="92">
        <f>INDEX('raw Sample Amt'!$C$2:$DH$57,MATCH($A27,'raw Sample Amt'!$C$2:$C$57,0),MATCH(DK$3,'raw Sample Amt'!$C$2:$DH$2,0))</f>
        <v>7090.0569999999998</v>
      </c>
      <c r="DL27" s="176">
        <v>167</v>
      </c>
      <c r="DM27" s="103" t="s">
        <v>3</v>
      </c>
      <c r="DN27" s="96" t="str">
        <f t="shared" si="3"/>
        <v>&lt; LOQ</v>
      </c>
      <c r="DO27" s="96" t="str">
        <f t="shared" si="5"/>
        <v>&lt; LOQ</v>
      </c>
      <c r="DP27" s="96" t="str">
        <f t="shared" si="6"/>
        <v>&lt; LOQ</v>
      </c>
      <c r="DQ27" s="96" t="str">
        <f t="shared" si="7"/>
        <v>&lt; LOQ</v>
      </c>
      <c r="DR27" s="96" t="str">
        <f t="shared" si="8"/>
        <v>&lt; LOQ</v>
      </c>
      <c r="DS27" s="96" t="str">
        <f t="shared" si="9"/>
        <v>&lt; LOQ</v>
      </c>
      <c r="DT27" s="96" t="str">
        <f t="shared" si="10"/>
        <v>&lt; LOQ</v>
      </c>
      <c r="DU27" s="96" t="str">
        <f t="shared" si="11"/>
        <v>&lt; LOQ</v>
      </c>
      <c r="DV27" s="96" t="str">
        <f t="shared" si="12"/>
        <v>&lt; LOQ</v>
      </c>
      <c r="DW27" s="96" t="str">
        <f t="shared" si="13"/>
        <v>&lt; LOQ</v>
      </c>
      <c r="DX27" s="96">
        <f t="shared" si="14"/>
        <v>179.39109999999999</v>
      </c>
      <c r="DY27" s="96">
        <f t="shared" si="15"/>
        <v>529.60860000000002</v>
      </c>
      <c r="DZ27" s="96">
        <f t="shared" si="16"/>
        <v>966.97630000000004</v>
      </c>
      <c r="EA27" s="96">
        <f t="shared" si="17"/>
        <v>4932.6886000000004</v>
      </c>
      <c r="EB27" s="96">
        <f t="shared" si="18"/>
        <v>7090.0569999999998</v>
      </c>
      <c r="EC27" s="96" t="str">
        <f t="shared" si="19"/>
        <v>&lt; LOQ</v>
      </c>
      <c r="ED27" s="96" t="str">
        <f t="shared" si="20"/>
        <v>&lt; LOQ</v>
      </c>
      <c r="EE27" s="96" t="str">
        <f t="shared" si="21"/>
        <v>&lt; LOQ</v>
      </c>
      <c r="EF27" s="96" t="str">
        <f t="shared" si="22"/>
        <v>&lt; LOQ</v>
      </c>
      <c r="EG27" s="96">
        <f t="shared" si="23"/>
        <v>271.21940000000001</v>
      </c>
      <c r="EH27" s="96">
        <f t="shared" si="24"/>
        <v>723.55290000000002</v>
      </c>
      <c r="EI27" s="96" t="str">
        <f t="shared" si="25"/>
        <v>&lt; LOQ</v>
      </c>
      <c r="EJ27" s="96" t="str">
        <f t="shared" si="26"/>
        <v>&lt; LOQ</v>
      </c>
      <c r="EK27" s="96">
        <f t="shared" si="27"/>
        <v>12745.8056</v>
      </c>
      <c r="EL27" s="96">
        <f t="shared" si="28"/>
        <v>13757.592699999999</v>
      </c>
      <c r="EM27" s="96">
        <f t="shared" si="29"/>
        <v>11599.4632</v>
      </c>
      <c r="EN27" s="96">
        <f t="shared" si="30"/>
        <v>20533.035899999999</v>
      </c>
      <c r="EO27" s="96">
        <f t="shared" si="31"/>
        <v>20671.766199999998</v>
      </c>
      <c r="EP27" s="96">
        <f t="shared" si="32"/>
        <v>18491.473699999999</v>
      </c>
      <c r="EQ27" s="96">
        <f t="shared" si="33"/>
        <v>6483.5652</v>
      </c>
      <c r="ER27" s="96">
        <f t="shared" si="34"/>
        <v>90257.077000000005</v>
      </c>
      <c r="ES27" s="96">
        <f t="shared" si="35"/>
        <v>16561.5124</v>
      </c>
      <c r="ET27" s="96">
        <f t="shared" si="36"/>
        <v>21925.644499999999</v>
      </c>
      <c r="EU27" s="96">
        <f t="shared" si="37"/>
        <v>15603.173000000001</v>
      </c>
      <c r="EV27" s="96">
        <f t="shared" si="38"/>
        <v>24903.038499999999</v>
      </c>
      <c r="EW27" s="96">
        <f t="shared" si="39"/>
        <v>33872.245300000002</v>
      </c>
      <c r="EX27" s="96">
        <f t="shared" si="40"/>
        <v>414054.17859999998</v>
      </c>
      <c r="EY27" s="96">
        <f t="shared" si="41"/>
        <v>24498.412899999999</v>
      </c>
      <c r="EZ27" s="96">
        <f t="shared" si="42"/>
        <v>99516.760800000004</v>
      </c>
      <c r="FA27" s="96">
        <f t="shared" si="43"/>
        <v>89414.254300000001</v>
      </c>
      <c r="FB27" s="96">
        <f t="shared" si="44"/>
        <v>80486.740699999995</v>
      </c>
      <c r="FC27" s="96">
        <f t="shared" si="45"/>
        <v>144647.85579999999</v>
      </c>
      <c r="FD27" s="96">
        <f t="shared" si="46"/>
        <v>98026.214399999997</v>
      </c>
      <c r="FE27" s="96">
        <f t="shared" si="47"/>
        <v>102857.3324</v>
      </c>
      <c r="FF27" s="96">
        <f t="shared" si="48"/>
        <v>93294.885399999999</v>
      </c>
      <c r="FG27" s="96">
        <f t="shared" si="49"/>
        <v>62576.972999999998</v>
      </c>
      <c r="FH27" s="96">
        <f t="shared" si="50"/>
        <v>61080.3243</v>
      </c>
      <c r="FI27" s="96">
        <f t="shared" si="51"/>
        <v>63397.406499999997</v>
      </c>
      <c r="FJ27" s="96" t="str">
        <f t="shared" si="52"/>
        <v>&lt; LOQ</v>
      </c>
      <c r="FK27" s="96" t="str">
        <f t="shared" si="53"/>
        <v>&lt; LOQ</v>
      </c>
      <c r="FL27" s="96" t="str">
        <f t="shared" si="54"/>
        <v>&lt; LOQ</v>
      </c>
      <c r="FM27" s="96" t="str">
        <f t="shared" si="55"/>
        <v>&lt; LOQ</v>
      </c>
      <c r="FN27" s="96" t="str">
        <f t="shared" si="56"/>
        <v>&lt; LOQ</v>
      </c>
      <c r="FO27" s="96">
        <f t="shared" si="57"/>
        <v>1248233.9763</v>
      </c>
      <c r="FP27" s="96">
        <f t="shared" si="58"/>
        <v>2375225.8651000001</v>
      </c>
      <c r="FQ27" s="96" t="str">
        <f t="shared" si="59"/>
        <v>&lt; LOQ</v>
      </c>
      <c r="FR27" s="96" t="str">
        <f t="shared" si="60"/>
        <v>&lt; LOQ</v>
      </c>
      <c r="FS27" s="96" t="str">
        <f t="shared" si="61"/>
        <v>&lt; LOQ</v>
      </c>
      <c r="FT27" s="96" t="str">
        <f t="shared" si="62"/>
        <v>&lt; LOQ</v>
      </c>
      <c r="FU27" s="96">
        <f t="shared" si="63"/>
        <v>387.95929999999998</v>
      </c>
      <c r="FV27" s="96">
        <f t="shared" si="64"/>
        <v>508.84440000000001</v>
      </c>
      <c r="FW27" s="96">
        <f t="shared" si="65"/>
        <v>491.53280000000001</v>
      </c>
      <c r="FX27" s="96">
        <f t="shared" si="66"/>
        <v>543.49220000000003</v>
      </c>
      <c r="FY27" s="96">
        <f t="shared" si="67"/>
        <v>1157.6051</v>
      </c>
      <c r="FZ27" s="96">
        <f t="shared" si="4"/>
        <v>1686.2779</v>
      </c>
      <c r="GA27" s="96">
        <f t="shared" si="71"/>
        <v>1013.1477</v>
      </c>
      <c r="GB27" s="96">
        <f t="shared" si="72"/>
        <v>879.70569999999998</v>
      </c>
      <c r="GC27" s="96">
        <f t="shared" si="73"/>
        <v>1126.6141</v>
      </c>
      <c r="GD27" s="96">
        <f t="shared" si="74"/>
        <v>2543.451</v>
      </c>
      <c r="GE27" s="96">
        <f t="shared" si="75"/>
        <v>823.76300000000003</v>
      </c>
      <c r="GF27" s="96">
        <f t="shared" si="76"/>
        <v>1097.3026</v>
      </c>
      <c r="GG27" s="96">
        <f t="shared" si="77"/>
        <v>2179.8078</v>
      </c>
      <c r="GH27" s="96">
        <f t="shared" si="78"/>
        <v>2208.4558000000002</v>
      </c>
      <c r="GI27" s="96">
        <f t="shared" si="79"/>
        <v>1027.2723000000001</v>
      </c>
      <c r="GJ27" s="96">
        <f t="shared" si="80"/>
        <v>1879.3041000000001</v>
      </c>
      <c r="GK27" s="96" t="str">
        <f t="shared" si="81"/>
        <v>&lt; LOQ</v>
      </c>
      <c r="GL27" s="96" t="str">
        <f t="shared" si="82"/>
        <v>&lt; LOQ</v>
      </c>
      <c r="GM27" s="96" t="str">
        <f t="shared" si="83"/>
        <v>&lt; LOQ</v>
      </c>
      <c r="GN27" s="96" t="str">
        <f t="shared" si="84"/>
        <v>&lt; LOQ</v>
      </c>
      <c r="GO27" s="96" t="str">
        <f t="shared" si="85"/>
        <v>&lt; LOQ</v>
      </c>
      <c r="GP27" s="96">
        <f t="shared" si="86"/>
        <v>13041.2449</v>
      </c>
      <c r="GQ27" s="96">
        <f t="shared" si="87"/>
        <v>18822.606400000001</v>
      </c>
      <c r="GR27" s="96">
        <f t="shared" si="88"/>
        <v>46010.503499999999</v>
      </c>
      <c r="GS27" s="96">
        <f t="shared" si="89"/>
        <v>139841.30809999999</v>
      </c>
      <c r="GT27" s="96" t="str">
        <f t="shared" si="90"/>
        <v>&lt; LOQ</v>
      </c>
      <c r="GU27" s="96" t="str">
        <f t="shared" si="91"/>
        <v>&lt; LOQ</v>
      </c>
      <c r="GV27" s="96" t="str">
        <f t="shared" si="92"/>
        <v>&lt; LOQ</v>
      </c>
      <c r="GW27" s="96" t="str">
        <f t="shared" si="93"/>
        <v>&lt; LOQ</v>
      </c>
      <c r="GX27" s="96">
        <f t="shared" si="94"/>
        <v>568.54039999999998</v>
      </c>
      <c r="GY27" s="96">
        <f t="shared" si="95"/>
        <v>2162.3503000000001</v>
      </c>
      <c r="GZ27" s="96">
        <f t="shared" si="96"/>
        <v>5025.5027</v>
      </c>
      <c r="HA27" s="96">
        <f t="shared" si="97"/>
        <v>42981.902499999997</v>
      </c>
      <c r="HB27" s="96" t="str">
        <f t="shared" si="98"/>
        <v>&lt; LOQ</v>
      </c>
      <c r="HC27" s="96" t="str">
        <f t="shared" si="99"/>
        <v>&lt; LOQ</v>
      </c>
      <c r="HD27" s="96" t="str">
        <f t="shared" si="100"/>
        <v>&lt; LOQ</v>
      </c>
      <c r="HE27" s="96" t="str">
        <f t="shared" si="101"/>
        <v>&lt; LOQ</v>
      </c>
      <c r="HF27" s="96" t="str">
        <f t="shared" si="102"/>
        <v>&lt; LOQ</v>
      </c>
      <c r="HG27" s="96" t="str">
        <f t="shared" si="103"/>
        <v>&lt; LOQ</v>
      </c>
      <c r="HH27" s="96" t="str">
        <f t="shared" si="104"/>
        <v>&lt; LOQ</v>
      </c>
      <c r="HI27" s="96" t="str">
        <f t="shared" si="105"/>
        <v>&lt; LOQ</v>
      </c>
      <c r="HJ27" s="96" t="str">
        <f t="shared" si="106"/>
        <v>&lt; LOQ</v>
      </c>
      <c r="HK27" s="96" t="str">
        <f t="shared" si="107"/>
        <v>&lt; LOQ</v>
      </c>
      <c r="HL27" s="96" t="str">
        <f t="shared" si="108"/>
        <v>&lt; LOQ</v>
      </c>
      <c r="HM27" s="96">
        <f t="shared" si="109"/>
        <v>179.39109999999999</v>
      </c>
      <c r="HN27" s="96">
        <f t="shared" si="110"/>
        <v>529.60860000000002</v>
      </c>
      <c r="HO27" s="96">
        <f t="shared" si="68"/>
        <v>966.97630000000004</v>
      </c>
      <c r="HP27" s="96">
        <f t="shared" si="69"/>
        <v>4932.6886000000004</v>
      </c>
      <c r="HQ27" s="96">
        <f t="shared" si="70"/>
        <v>7090.0569999999998</v>
      </c>
    </row>
    <row r="28" spans="1:225" ht="15" x14ac:dyDescent="0.25">
      <c r="A28" s="103" t="s">
        <v>236</v>
      </c>
      <c r="C28" s="13" t="str">
        <f>LOOKUP(A28,Auswertung_Sequence!$A$6:$A$60,Auswertung_Sequence!$E$6:$E$60)</f>
        <v>Yes</v>
      </c>
      <c r="D28" s="13">
        <f>LOOKUP(A28,Auswertung_Sequence!$A$6:$A$60,Auswertung_Sequence!$I$6:$I$60)</f>
        <v>10</v>
      </c>
      <c r="E28" s="171">
        <f>IF($C28="Yes",VLOOKUP($A28,Matrixfaktor_ISTD!A$4:DG$57,111,FALSE),VLOOKUP($A28,Matrixfaktor!A$4:AE$57,31,FALSE))</f>
        <v>4.5734937064502788E-2</v>
      </c>
      <c r="F28" s="92">
        <f t="shared" si="2"/>
        <v>218.65122468401754</v>
      </c>
      <c r="G28" s="92" t="e">
        <f>LOOKUP(A28,'Relative recovery'!$A$4:$A$7,'Relative recovery'!$Q$4:$Q$7)</f>
        <v>#N/A</v>
      </c>
      <c r="H28" s="92">
        <f>INDEX('raw Sample Amt'!$C$2:$DH$57,MATCH($A28,'raw Sample Amt'!$C$2:$C$57,0),MATCH(H$3,'raw Sample Amt'!$C$2:$DH$2,0))</f>
        <v>0</v>
      </c>
      <c r="I28" s="92">
        <f>INDEX('raw Sample Amt'!$C$2:$DH$57,MATCH($A28,'raw Sample Amt'!$C$2:$C$57,0),MATCH(I$3,'raw Sample Amt'!$C$2:$DH$2,0))</f>
        <v>0</v>
      </c>
      <c r="J28" s="92">
        <f>INDEX('raw Sample Amt'!$C$2:$DH$57,MATCH($A28,'raw Sample Amt'!$C$2:$C$57,0),MATCH(J$3,'raw Sample Amt'!$C$2:$DH$2,0))</f>
        <v>0</v>
      </c>
      <c r="K28" s="92">
        <f>INDEX('raw Sample Amt'!$C$2:$DH$57,MATCH($A28,'raw Sample Amt'!$C$2:$C$57,0),MATCH(K$3,'raw Sample Amt'!$C$2:$DH$2,0))</f>
        <v>0</v>
      </c>
      <c r="L28" s="92">
        <f>INDEX('raw Sample Amt'!$C$2:$DH$57,MATCH($A28,'raw Sample Amt'!$C$2:$C$57,0),MATCH(L$3,'raw Sample Amt'!$C$2:$DH$2,0))</f>
        <v>0</v>
      </c>
      <c r="M28" s="92">
        <f>INDEX('raw Sample Amt'!$C$2:$DH$57,MATCH($A28,'raw Sample Amt'!$C$2:$C$57,0),MATCH(M$3,'raw Sample Amt'!$C$2:$DH$2,0))</f>
        <v>6.3295000000000003</v>
      </c>
      <c r="N28" s="92">
        <f>INDEX('raw Sample Amt'!$C$2:$DH$57,MATCH($A28,'raw Sample Amt'!$C$2:$C$57,0),MATCH(N$3,'raw Sample Amt'!$C$2:$DH$2,0))</f>
        <v>10.855600000000001</v>
      </c>
      <c r="O28" s="92">
        <f>INDEX('raw Sample Amt'!$C$2:$DH$57,MATCH($A28,'raw Sample Amt'!$C$2:$C$57,0),MATCH(O$3,'raw Sample Amt'!$C$2:$DH$2,0))</f>
        <v>18.8475</v>
      </c>
      <c r="P28" s="92">
        <f>INDEX('raw Sample Amt'!$C$2:$DH$57,MATCH($A28,'raw Sample Amt'!$C$2:$C$57,0),MATCH(P$3,'raw Sample Amt'!$C$2:$DH$2,0))</f>
        <v>41.161999999999999</v>
      </c>
      <c r="Q28" s="92">
        <f>INDEX('raw Sample Amt'!$C$2:$DH$57,MATCH($A28,'raw Sample Amt'!$C$2:$C$57,0),MATCH(Q$3,'raw Sample Amt'!$C$2:$DH$2,0))</f>
        <v>91.656499999999994</v>
      </c>
      <c r="R28" s="92">
        <f>INDEX('raw Sample Amt'!$C$2:$DH$57,MATCH($A28,'raw Sample Amt'!$C$2:$C$57,0),MATCH(R$3,'raw Sample Amt'!$C$2:$DH$2,0))</f>
        <v>182.04239999999999</v>
      </c>
      <c r="S28" s="92">
        <f>INDEX('raw Sample Amt'!$C$2:$DH$57,MATCH($A28,'raw Sample Amt'!$C$2:$C$57,0),MATCH(S$3,'raw Sample Amt'!$C$2:$DH$2,0))</f>
        <v>556.65440000000001</v>
      </c>
      <c r="T28" s="92">
        <f>INDEX('raw Sample Amt'!$C$2:$DH$57,MATCH($A28,'raw Sample Amt'!$C$2:$C$57,0),MATCH(T$3,'raw Sample Amt'!$C$2:$DH$2,0))</f>
        <v>972.85519999999997</v>
      </c>
      <c r="U28" s="92">
        <f>INDEX('raw Sample Amt'!$C$2:$DH$57,MATCH($A28,'raw Sample Amt'!$C$2:$C$57,0),MATCH(U$3,'raw Sample Amt'!$C$2:$DH$2,0))</f>
        <v>5080.0844999999999</v>
      </c>
      <c r="V28" s="92">
        <f>INDEX('raw Sample Amt'!$C$2:$DH$57,MATCH($A28,'raw Sample Amt'!$C$2:$C$57,0),MATCH(V$3,'raw Sample Amt'!$C$2:$DH$2,0))</f>
        <v>7141.6266999999998</v>
      </c>
      <c r="W28" s="92">
        <f>INDEX('raw Sample Amt'!$C$2:$DH$57,MATCH($A28,'raw Sample Amt'!$C$2:$C$57,0),MATCH(W$3,'raw Sample Amt'!$C$2:$DH$2,0))</f>
        <v>0</v>
      </c>
      <c r="X28" s="92">
        <f>INDEX('raw Sample Amt'!$C$2:$DH$57,MATCH($A28,'raw Sample Amt'!$C$2:$C$57,0),MATCH(X$3,'raw Sample Amt'!$C$2:$DH$2,0))</f>
        <v>0</v>
      </c>
      <c r="Y28" s="92">
        <f>INDEX('raw Sample Amt'!$C$2:$DH$57,MATCH($A28,'raw Sample Amt'!$C$2:$C$57,0),MATCH(Y$3,'raw Sample Amt'!$C$2:$DH$2,0))</f>
        <v>0</v>
      </c>
      <c r="Z28" s="92">
        <f>INDEX('raw Sample Amt'!$C$2:$DH$57,MATCH($A28,'raw Sample Amt'!$C$2:$C$57,0),MATCH(Z$3,'raw Sample Amt'!$C$2:$DH$2,0))</f>
        <v>0</v>
      </c>
      <c r="AA28" s="92">
        <f>INDEX('raw Sample Amt'!$C$2:$DH$57,MATCH($A28,'raw Sample Amt'!$C$2:$C$57,0),MATCH(AA$3,'raw Sample Amt'!$C$2:$DH$2,0))</f>
        <v>114.01390000000001</v>
      </c>
      <c r="AB28" s="92">
        <f>INDEX('raw Sample Amt'!$C$2:$DH$57,MATCH($A28,'raw Sample Amt'!$C$2:$C$57,0),MATCH(AB$3,'raw Sample Amt'!$C$2:$DH$2,0))</f>
        <v>219.17529999999999</v>
      </c>
      <c r="AC28" s="92">
        <f>INDEX('raw Sample Amt'!$C$2:$DH$57,MATCH($A28,'raw Sample Amt'!$C$2:$C$57,0),MATCH(AC$3,'raw Sample Amt'!$C$2:$DH$2,0))</f>
        <v>151.5412</v>
      </c>
      <c r="AD28" s="92">
        <f>INDEX('raw Sample Amt'!$C$2:$DH$57,MATCH($A28,'raw Sample Amt'!$C$2:$C$57,0),MATCH(AD$3,'raw Sample Amt'!$C$2:$DH$2,0))</f>
        <v>18.7746</v>
      </c>
      <c r="AE28" s="92">
        <f>INDEX('raw Sample Amt'!$C$2:$DH$57,MATCH($A28,'raw Sample Amt'!$C$2:$C$57,0),MATCH(AE$3,'raw Sample Amt'!$C$2:$DH$2,0))</f>
        <v>328.09660000000002</v>
      </c>
      <c r="AF28" s="92">
        <f>INDEX('raw Sample Amt'!$C$2:$DH$57,MATCH($A28,'raw Sample Amt'!$C$2:$C$57,0),MATCH(AF$3,'raw Sample Amt'!$C$2:$DH$2,0))</f>
        <v>319.82830000000001</v>
      </c>
      <c r="AG28" s="92">
        <f>INDEX('raw Sample Amt'!$C$2:$DH$57,MATCH($A28,'raw Sample Amt'!$C$2:$C$57,0),MATCH(AG$3,'raw Sample Amt'!$C$2:$DH$2,0))</f>
        <v>302.99450000000002</v>
      </c>
      <c r="AH28" s="92">
        <f>INDEX('raw Sample Amt'!$C$2:$DH$57,MATCH($A28,'raw Sample Amt'!$C$2:$C$57,0),MATCH(AH$3,'raw Sample Amt'!$C$2:$DH$2,0))</f>
        <v>507.14089999999999</v>
      </c>
      <c r="AI28" s="92">
        <f>INDEX('raw Sample Amt'!$C$2:$DH$57,MATCH($A28,'raw Sample Amt'!$C$2:$C$57,0),MATCH(AI$3,'raw Sample Amt'!$C$2:$DH$2,0))</f>
        <v>505.8734</v>
      </c>
      <c r="AJ28" s="92">
        <f>INDEX('raw Sample Amt'!$C$2:$DH$57,MATCH($A28,'raw Sample Amt'!$C$2:$C$57,0),MATCH(AJ$3,'raw Sample Amt'!$C$2:$DH$2,0))</f>
        <v>537.8587</v>
      </c>
      <c r="AK28" s="92">
        <f>INDEX('raw Sample Amt'!$C$2:$DH$57,MATCH($A28,'raw Sample Amt'!$C$2:$C$57,0),MATCH(AK$3,'raw Sample Amt'!$C$2:$DH$2,0))</f>
        <v>231.52289999999999</v>
      </c>
      <c r="AL28" s="92">
        <f>INDEX('raw Sample Amt'!$C$2:$DH$57,MATCH($A28,'raw Sample Amt'!$C$2:$C$57,0),MATCH(AL$3,'raw Sample Amt'!$C$2:$DH$2,0))</f>
        <v>347.45949999999999</v>
      </c>
      <c r="AM28" s="92">
        <f>INDEX('raw Sample Amt'!$C$2:$DH$57,MATCH($A28,'raw Sample Amt'!$C$2:$C$57,0),MATCH(AM$3,'raw Sample Amt'!$C$2:$DH$2,0))</f>
        <v>542.72709999999995</v>
      </c>
      <c r="AN28" s="92">
        <f>INDEX('raw Sample Amt'!$C$2:$DH$57,MATCH($A28,'raw Sample Amt'!$C$2:$C$57,0),MATCH(AN$3,'raw Sample Amt'!$C$2:$DH$2,0))</f>
        <v>292.39710000000002</v>
      </c>
      <c r="AO28" s="92">
        <f>INDEX('raw Sample Amt'!$C$2:$DH$57,MATCH($A28,'raw Sample Amt'!$C$2:$C$57,0),MATCH(AO$3,'raw Sample Amt'!$C$2:$DH$2,0))</f>
        <v>1468.1808000000001</v>
      </c>
      <c r="AP28" s="92">
        <f>INDEX('raw Sample Amt'!$C$2:$DH$57,MATCH($A28,'raw Sample Amt'!$C$2:$C$57,0),MATCH(AP$3,'raw Sample Amt'!$C$2:$DH$2,0))</f>
        <v>348.34440000000001</v>
      </c>
      <c r="AQ28" s="92">
        <f>INDEX('raw Sample Amt'!$C$2:$DH$57,MATCH($A28,'raw Sample Amt'!$C$2:$C$57,0),MATCH(AQ$3,'raw Sample Amt'!$C$2:$DH$2,0))</f>
        <v>3035.7024000000001</v>
      </c>
      <c r="AR28" s="92">
        <f>INDEX('raw Sample Amt'!$C$2:$DH$57,MATCH($A28,'raw Sample Amt'!$C$2:$C$57,0),MATCH(AR$3,'raw Sample Amt'!$C$2:$DH$2,0))</f>
        <v>319.56020000000001</v>
      </c>
      <c r="AS28" s="92">
        <f>INDEX('raw Sample Amt'!$C$2:$DH$57,MATCH($A28,'raw Sample Amt'!$C$2:$C$57,0),MATCH(AS$3,'raw Sample Amt'!$C$2:$DH$2,0))</f>
        <v>400.33909999999997</v>
      </c>
      <c r="AT28" s="92">
        <f>INDEX('raw Sample Amt'!$C$2:$DH$57,MATCH($A28,'raw Sample Amt'!$C$2:$C$57,0),MATCH(AT$3,'raw Sample Amt'!$C$2:$DH$2,0))</f>
        <v>169.8117</v>
      </c>
      <c r="AU28" s="92">
        <f>INDEX('raw Sample Amt'!$C$2:$DH$57,MATCH($A28,'raw Sample Amt'!$C$2:$C$57,0),MATCH(AU$3,'raw Sample Amt'!$C$2:$DH$2,0))</f>
        <v>285.94049999999999</v>
      </c>
      <c r="AV28" s="92">
        <f>INDEX('raw Sample Amt'!$C$2:$DH$57,MATCH($A28,'raw Sample Amt'!$C$2:$C$57,0),MATCH(AV$3,'raw Sample Amt'!$C$2:$DH$2,0))</f>
        <v>2384.9616000000001</v>
      </c>
      <c r="AW28" s="92">
        <f>INDEX('raw Sample Amt'!$C$2:$DH$57,MATCH($A28,'raw Sample Amt'!$C$2:$C$57,0),MATCH(AW$3,'raw Sample Amt'!$C$2:$DH$2,0))</f>
        <v>184.08439999999999</v>
      </c>
      <c r="AX28" s="92">
        <f>INDEX('raw Sample Amt'!$C$2:$DH$57,MATCH($A28,'raw Sample Amt'!$C$2:$C$57,0),MATCH(AX$3,'raw Sample Amt'!$C$2:$DH$2,0))</f>
        <v>397.05900000000003</v>
      </c>
      <c r="AY28" s="92">
        <f>INDEX('raw Sample Amt'!$C$2:$DH$57,MATCH($A28,'raw Sample Amt'!$C$2:$C$57,0),MATCH(AY$3,'raw Sample Amt'!$C$2:$DH$2,0))</f>
        <v>343.21230000000003</v>
      </c>
      <c r="AZ28" s="92">
        <f>INDEX('raw Sample Amt'!$C$2:$DH$57,MATCH($A28,'raw Sample Amt'!$C$2:$C$57,0),MATCH(AZ$3,'raw Sample Amt'!$C$2:$DH$2,0))</f>
        <v>124.444</v>
      </c>
      <c r="BA28" s="92">
        <f>INDEX('raw Sample Amt'!$C$2:$DH$57,MATCH($A28,'raw Sample Amt'!$C$2:$C$57,0),MATCH(BA$3,'raw Sample Amt'!$C$2:$DH$2,0))</f>
        <v>280.93900000000002</v>
      </c>
      <c r="BB28" s="92">
        <f>INDEX('raw Sample Amt'!$C$2:$DH$57,MATCH($A28,'raw Sample Amt'!$C$2:$C$57,0),MATCH(BB$3,'raw Sample Amt'!$C$2:$DH$2,0))</f>
        <v>0</v>
      </c>
      <c r="BC28" s="92">
        <f>INDEX('raw Sample Amt'!$C$2:$DH$57,MATCH($A28,'raw Sample Amt'!$C$2:$C$57,0),MATCH(BC$3,'raw Sample Amt'!$C$2:$DH$2,0))</f>
        <v>332.6354</v>
      </c>
      <c r="BD28" s="92">
        <f>INDEX('raw Sample Amt'!$C$2:$DH$57,MATCH($A28,'raw Sample Amt'!$C$2:$C$57,0),MATCH(BD$3,'raw Sample Amt'!$C$2:$DH$2,0))</f>
        <v>0</v>
      </c>
      <c r="BE28" s="92">
        <f>INDEX('raw Sample Amt'!$C$2:$DH$57,MATCH($A28,'raw Sample Amt'!$C$2:$C$57,0),MATCH(BE$3,'raw Sample Amt'!$C$2:$DH$2,0))</f>
        <v>41.161999999999999</v>
      </c>
      <c r="BF28" s="92">
        <f>INDEX('raw Sample Amt'!$C$2:$DH$57,MATCH($A28,'raw Sample Amt'!$C$2:$C$57,0),MATCH(BF$3,'raw Sample Amt'!$C$2:$DH$2,0))</f>
        <v>0</v>
      </c>
      <c r="BG28" s="92">
        <f>INDEX('raw Sample Amt'!$C$2:$DH$57,MATCH($A28,'raw Sample Amt'!$C$2:$C$57,0),MATCH(BG$3,'raw Sample Amt'!$C$2:$DH$2,0))</f>
        <v>0</v>
      </c>
      <c r="BH28" s="92">
        <f>INDEX('raw Sample Amt'!$C$2:$DH$57,MATCH($A28,'raw Sample Amt'!$C$2:$C$57,0),MATCH(BH$3,'raw Sample Amt'!$C$2:$DH$2,0))</f>
        <v>0</v>
      </c>
      <c r="BI28" s="92">
        <f>INDEX('raw Sample Amt'!$C$2:$DH$57,MATCH($A28,'raw Sample Amt'!$C$2:$C$57,0),MATCH(BI$3,'raw Sample Amt'!$C$2:$DH$2,0))</f>
        <v>1680.2633000000001</v>
      </c>
      <c r="BJ28" s="92">
        <f>INDEX('raw Sample Amt'!$C$2:$DH$57,MATCH($A28,'raw Sample Amt'!$C$2:$C$57,0),MATCH(BJ$3,'raw Sample Amt'!$C$2:$DH$2,0))</f>
        <v>3616.0077999999999</v>
      </c>
      <c r="BK28" s="92">
        <f>INDEX('raw Sample Amt'!$C$2:$DH$57,MATCH($A28,'raw Sample Amt'!$C$2:$C$57,0),MATCH(BK$3,'raw Sample Amt'!$C$2:$DH$2,0))</f>
        <v>0</v>
      </c>
      <c r="BL28" s="92">
        <f>INDEX('raw Sample Amt'!$C$2:$DH$57,MATCH($A28,'raw Sample Amt'!$C$2:$C$57,0),MATCH(BL$3,'raw Sample Amt'!$C$2:$DH$2,0))</f>
        <v>0</v>
      </c>
      <c r="BM28" s="92">
        <f>INDEX('raw Sample Amt'!$C$2:$DH$57,MATCH($A28,'raw Sample Amt'!$C$2:$C$57,0),MATCH(BM$3,'raw Sample Amt'!$C$2:$DH$2,0))</f>
        <v>0</v>
      </c>
      <c r="BN28" s="92">
        <f>INDEX('raw Sample Amt'!$C$2:$DH$57,MATCH($A28,'raw Sample Amt'!$C$2:$C$57,0),MATCH(BN$3,'raw Sample Amt'!$C$2:$DH$2,0))</f>
        <v>0</v>
      </c>
      <c r="BO28" s="92">
        <f>INDEX('raw Sample Amt'!$C$2:$DH$57,MATCH($A28,'raw Sample Amt'!$C$2:$C$57,0),MATCH(BO$3,'raw Sample Amt'!$C$2:$DH$2,0))</f>
        <v>0</v>
      </c>
      <c r="BP28" s="92">
        <f>INDEX('raw Sample Amt'!$C$2:$DH$57,MATCH($A28,'raw Sample Amt'!$C$2:$C$57,0),MATCH(BP$3,'raw Sample Amt'!$C$2:$DH$2,0))</f>
        <v>0</v>
      </c>
      <c r="BQ28" s="92">
        <f>INDEX('raw Sample Amt'!$C$2:$DH$57,MATCH($A28,'raw Sample Amt'!$C$2:$C$57,0),MATCH(BQ$3,'raw Sample Amt'!$C$2:$DH$2,0))</f>
        <v>0</v>
      </c>
      <c r="BR28" s="92">
        <f>INDEX('raw Sample Amt'!$C$2:$DH$57,MATCH($A28,'raw Sample Amt'!$C$2:$C$57,0),MATCH(BR$3,'raw Sample Amt'!$C$2:$DH$2,0))</f>
        <v>0</v>
      </c>
      <c r="BS28" s="92">
        <f>INDEX('raw Sample Amt'!$C$2:$DH$57,MATCH($A28,'raw Sample Amt'!$C$2:$C$57,0),MATCH(BS$3,'raw Sample Amt'!$C$2:$DH$2,0))</f>
        <v>0</v>
      </c>
      <c r="BT28" s="92">
        <f>INDEX('raw Sample Amt'!$C$2:$DH$57,MATCH($A28,'raw Sample Amt'!$C$2:$C$57,0),MATCH(BT$3,'raw Sample Amt'!$C$2:$DH$2,0))</f>
        <v>0</v>
      </c>
      <c r="BU28" s="92">
        <f>INDEX('raw Sample Amt'!$C$2:$DH$57,MATCH($A28,'raw Sample Amt'!$C$2:$C$57,0),MATCH(BU$3,'raw Sample Amt'!$C$2:$DH$2,0))</f>
        <v>0</v>
      </c>
      <c r="BV28" s="92">
        <f>INDEX('raw Sample Amt'!$C$2:$DH$57,MATCH($A28,'raw Sample Amt'!$C$2:$C$57,0),MATCH(BV$3,'raw Sample Amt'!$C$2:$DH$2,0))</f>
        <v>0</v>
      </c>
      <c r="BW28" s="92">
        <f>INDEX('raw Sample Amt'!$C$2:$DH$57,MATCH($A28,'raw Sample Amt'!$C$2:$C$57,0),MATCH(BW$3,'raw Sample Amt'!$C$2:$DH$2,0))</f>
        <v>0</v>
      </c>
      <c r="BX28" s="92">
        <f>INDEX('raw Sample Amt'!$C$2:$DH$57,MATCH($A28,'raw Sample Amt'!$C$2:$C$57,0),MATCH(BX$3,'raw Sample Amt'!$C$2:$DH$2,0))</f>
        <v>0</v>
      </c>
      <c r="BY28" s="92">
        <f>INDEX('raw Sample Amt'!$C$2:$DH$57,MATCH($A28,'raw Sample Amt'!$C$2:$C$57,0),MATCH(BY$3,'raw Sample Amt'!$C$2:$DH$2,0))</f>
        <v>0</v>
      </c>
      <c r="BZ28" s="92">
        <f>INDEX('raw Sample Amt'!$C$2:$DH$57,MATCH($A28,'raw Sample Amt'!$C$2:$C$57,0),MATCH(BZ$3,'raw Sample Amt'!$C$2:$DH$2,0))</f>
        <v>0</v>
      </c>
      <c r="CA28" s="92">
        <f>INDEX('raw Sample Amt'!$C$2:$DH$57,MATCH($A28,'raw Sample Amt'!$C$2:$C$57,0),MATCH(CA$3,'raw Sample Amt'!$C$2:$DH$2,0))</f>
        <v>0</v>
      </c>
      <c r="CB28" s="92">
        <f>INDEX('raw Sample Amt'!$C$2:$DH$57,MATCH($A28,'raw Sample Amt'!$C$2:$C$57,0),MATCH(CB$3,'raw Sample Amt'!$C$2:$DH$2,0))</f>
        <v>0</v>
      </c>
      <c r="CC28" s="92">
        <f>INDEX('raw Sample Amt'!$C$2:$DH$57,MATCH($A28,'raw Sample Amt'!$C$2:$C$57,0),MATCH(CC$3,'raw Sample Amt'!$C$2:$DH$2,0))</f>
        <v>0</v>
      </c>
      <c r="CD28" s="92">
        <f>INDEX('raw Sample Amt'!$C$2:$DH$57,MATCH($A28,'raw Sample Amt'!$C$2:$C$57,0),MATCH(CD$3,'raw Sample Amt'!$C$2:$DH$2,0))</f>
        <v>0</v>
      </c>
      <c r="CE28" s="92">
        <f>INDEX('raw Sample Amt'!$C$2:$DH$57,MATCH($A28,'raw Sample Amt'!$C$2:$C$57,0),MATCH(CE$3,'raw Sample Amt'!$C$2:$DH$2,0))</f>
        <v>0</v>
      </c>
      <c r="CF28" s="92">
        <f>INDEX('raw Sample Amt'!$C$2:$DH$57,MATCH($A28,'raw Sample Amt'!$C$2:$C$57,0),MATCH(CF$3,'raw Sample Amt'!$C$2:$DH$2,0))</f>
        <v>41.161999999999999</v>
      </c>
      <c r="CG28" s="92">
        <f>INDEX('raw Sample Amt'!$C$2:$DH$57,MATCH($A28,'raw Sample Amt'!$C$2:$C$57,0),MATCH(CG$3,'raw Sample Amt'!$C$2:$DH$2,0))</f>
        <v>0</v>
      </c>
      <c r="CH28" s="92">
        <f>INDEX('raw Sample Amt'!$C$2:$DH$57,MATCH($A28,'raw Sample Amt'!$C$2:$C$57,0),MATCH(CH$3,'raw Sample Amt'!$C$2:$DH$2,0))</f>
        <v>0</v>
      </c>
      <c r="CI28" s="92">
        <f>INDEX('raw Sample Amt'!$C$2:$DH$57,MATCH($A28,'raw Sample Amt'!$C$2:$C$57,0),MATCH(CI$3,'raw Sample Amt'!$C$2:$DH$2,0))</f>
        <v>0</v>
      </c>
      <c r="CJ28" s="92">
        <f>INDEX('raw Sample Amt'!$C$2:$DH$57,MATCH($A28,'raw Sample Amt'!$C$2:$C$57,0),MATCH(CJ$3,'raw Sample Amt'!$C$2:$DH$2,0))</f>
        <v>1064.4545000000001</v>
      </c>
      <c r="CK28" s="92">
        <f>INDEX('raw Sample Amt'!$C$2:$DH$57,MATCH($A28,'raw Sample Amt'!$C$2:$C$57,0),MATCH(CK$3,'raw Sample Amt'!$C$2:$DH$2,0))</f>
        <v>4097.1414000000004</v>
      </c>
      <c r="CL28" s="92">
        <f>INDEX('raw Sample Amt'!$C$2:$DH$57,MATCH($A28,'raw Sample Amt'!$C$2:$C$57,0),MATCH(CL$3,'raw Sample Amt'!$C$2:$DH$2,0))</f>
        <v>18579.622200000002</v>
      </c>
      <c r="CM28" s="92">
        <f>INDEX('raw Sample Amt'!$C$2:$DH$57,MATCH($A28,'raw Sample Amt'!$C$2:$C$57,0),MATCH(CM$3,'raw Sample Amt'!$C$2:$DH$2,0))</f>
        <v>73647.193899999998</v>
      </c>
      <c r="CN28" s="92">
        <f>INDEX('raw Sample Amt'!$C$2:$DH$57,MATCH($A28,'raw Sample Amt'!$C$2:$C$57,0),MATCH(CN$3,'raw Sample Amt'!$C$2:$DH$2,0))</f>
        <v>0</v>
      </c>
      <c r="CO28" s="92">
        <f>INDEX('raw Sample Amt'!$C$2:$DH$57,MATCH($A28,'raw Sample Amt'!$C$2:$C$57,0),MATCH(CO$3,'raw Sample Amt'!$C$2:$DH$2,0))</f>
        <v>0</v>
      </c>
      <c r="CP28" s="92">
        <f>INDEX('raw Sample Amt'!$C$2:$DH$57,MATCH($A28,'raw Sample Amt'!$C$2:$C$57,0),MATCH(CP$3,'raw Sample Amt'!$C$2:$DH$2,0))</f>
        <v>0</v>
      </c>
      <c r="CQ28" s="92">
        <f>INDEX('raw Sample Amt'!$C$2:$DH$57,MATCH($A28,'raw Sample Amt'!$C$2:$C$57,0),MATCH(CQ$3,'raw Sample Amt'!$C$2:$DH$2,0))</f>
        <v>0</v>
      </c>
      <c r="CR28" s="92">
        <f>INDEX('raw Sample Amt'!$C$2:$DH$57,MATCH($A28,'raw Sample Amt'!$C$2:$C$57,0),MATCH(CR$3,'raw Sample Amt'!$C$2:$DH$2,0))</f>
        <v>173.6198</v>
      </c>
      <c r="CS28" s="92">
        <f>INDEX('raw Sample Amt'!$C$2:$DH$57,MATCH($A28,'raw Sample Amt'!$C$2:$C$57,0),MATCH(CS$3,'raw Sample Amt'!$C$2:$DH$2,0))</f>
        <v>1044.6319000000001</v>
      </c>
      <c r="CT28" s="92">
        <f>INDEX('raw Sample Amt'!$C$2:$DH$57,MATCH($A28,'raw Sample Amt'!$C$2:$C$57,0),MATCH(CT$3,'raw Sample Amt'!$C$2:$DH$2,0))</f>
        <v>4021.4611</v>
      </c>
      <c r="CU28" s="92">
        <f>INDEX('raw Sample Amt'!$C$2:$DH$57,MATCH($A28,'raw Sample Amt'!$C$2:$C$57,0),MATCH(CU$3,'raw Sample Amt'!$C$2:$DH$2,0))</f>
        <v>38584.6662</v>
      </c>
      <c r="CV28" s="92">
        <f>INDEX('raw Sample Amt'!$C$2:$DH$57,MATCH($A28,'raw Sample Amt'!$C$2:$C$57,0),MATCH(CV$3,'raw Sample Amt'!$C$2:$DH$2,0))</f>
        <v>0</v>
      </c>
      <c r="CW28" s="92">
        <f>INDEX('raw Sample Amt'!$C$2:$DH$57,MATCH($A28,'raw Sample Amt'!$C$2:$C$57,0),MATCH(CW$3,'raw Sample Amt'!$C$2:$DH$2,0))</f>
        <v>0</v>
      </c>
      <c r="CX28" s="92">
        <f>INDEX('raw Sample Amt'!$C$2:$DH$57,MATCH($A28,'raw Sample Amt'!$C$2:$C$57,0),MATCH(CX$3,'raw Sample Amt'!$C$2:$DH$2,0))</f>
        <v>0</v>
      </c>
      <c r="CY28" s="92">
        <f>INDEX('raw Sample Amt'!$C$2:$DH$57,MATCH($A28,'raw Sample Amt'!$C$2:$C$57,0),MATCH(CY$3,'raw Sample Amt'!$C$2:$DH$2,0))</f>
        <v>0</v>
      </c>
      <c r="CZ28" s="92">
        <f>INDEX('raw Sample Amt'!$C$2:$DH$57,MATCH($A28,'raw Sample Amt'!$C$2:$C$57,0),MATCH(CZ$3,'raw Sample Amt'!$C$2:$DH$2,0))</f>
        <v>0</v>
      </c>
      <c r="DA28" s="92">
        <f>INDEX('raw Sample Amt'!$C$2:$DH$57,MATCH($A28,'raw Sample Amt'!$C$2:$C$57,0),MATCH(DA$3,'raw Sample Amt'!$C$2:$DH$2,0))</f>
        <v>0</v>
      </c>
      <c r="DB28" s="92">
        <f>INDEX('raw Sample Amt'!$C$2:$DH$57,MATCH($A28,'raw Sample Amt'!$C$2:$C$57,0),MATCH(DB$3,'raw Sample Amt'!$C$2:$DH$2,0))</f>
        <v>6.3295000000000003</v>
      </c>
      <c r="DC28" s="92">
        <f>INDEX('raw Sample Amt'!$C$2:$DH$57,MATCH($A28,'raw Sample Amt'!$C$2:$C$57,0),MATCH(DC$3,'raw Sample Amt'!$C$2:$DH$2,0))</f>
        <v>10.855600000000001</v>
      </c>
      <c r="DD28" s="92">
        <f>INDEX('raw Sample Amt'!$C$2:$DH$57,MATCH($A28,'raw Sample Amt'!$C$2:$C$57,0),MATCH(DD$3,'raw Sample Amt'!$C$2:$DH$2,0))</f>
        <v>18.8475</v>
      </c>
      <c r="DE28" s="92">
        <f>INDEX('raw Sample Amt'!$C$2:$DH$57,MATCH($A28,'raw Sample Amt'!$C$2:$C$57,0),MATCH(DE$3,'raw Sample Amt'!$C$2:$DH$2,0))</f>
        <v>41.161999999999999</v>
      </c>
      <c r="DF28" s="92">
        <f>INDEX('raw Sample Amt'!$C$2:$DH$57,MATCH($A28,'raw Sample Amt'!$C$2:$C$57,0),MATCH(DF$3,'raw Sample Amt'!$C$2:$DH$2,0))</f>
        <v>91.656499999999994</v>
      </c>
      <c r="DG28" s="92">
        <f>INDEX('raw Sample Amt'!$C$2:$DH$57,MATCH($A28,'raw Sample Amt'!$C$2:$C$57,0),MATCH(DG$3,'raw Sample Amt'!$C$2:$DH$2,0))</f>
        <v>182.04239999999999</v>
      </c>
      <c r="DH28" s="92">
        <f>INDEX('raw Sample Amt'!$C$2:$DH$57,MATCH($A28,'raw Sample Amt'!$C$2:$C$57,0),MATCH(DH$3,'raw Sample Amt'!$C$2:$DH$2,0))</f>
        <v>556.65440000000001</v>
      </c>
      <c r="DI28" s="92">
        <f>INDEX('raw Sample Amt'!$C$2:$DH$57,MATCH($A28,'raw Sample Amt'!$C$2:$C$57,0),MATCH(DI$3,'raw Sample Amt'!$C$2:$DH$2,0))</f>
        <v>972.85519999999997</v>
      </c>
      <c r="DJ28" s="92">
        <f>INDEX('raw Sample Amt'!$C$2:$DH$57,MATCH($A28,'raw Sample Amt'!$C$2:$C$57,0),MATCH(DJ$3,'raw Sample Amt'!$C$2:$DH$2,0))</f>
        <v>5080.0844999999999</v>
      </c>
      <c r="DK28" s="92">
        <f>INDEX('raw Sample Amt'!$C$2:$DH$57,MATCH($A28,'raw Sample Amt'!$C$2:$C$57,0),MATCH(DK$3,'raw Sample Amt'!$C$2:$DH$2,0))</f>
        <v>7141.6266999999998</v>
      </c>
      <c r="DL28" s="176">
        <v>219</v>
      </c>
      <c r="DM28" s="103" t="s">
        <v>236</v>
      </c>
      <c r="DN28" s="96" t="str">
        <f t="shared" si="3"/>
        <v>&lt; LOQ</v>
      </c>
      <c r="DO28" s="96" t="str">
        <f t="shared" si="5"/>
        <v>&lt; LOQ</v>
      </c>
      <c r="DP28" s="96" t="str">
        <f t="shared" si="6"/>
        <v>&lt; LOQ</v>
      </c>
      <c r="DQ28" s="96" t="str">
        <f t="shared" si="7"/>
        <v>&lt; LOQ</v>
      </c>
      <c r="DR28" s="96" t="str">
        <f t="shared" si="8"/>
        <v>&lt; LOQ</v>
      </c>
      <c r="DS28" s="96" t="str">
        <f t="shared" si="9"/>
        <v>&lt; LOQ</v>
      </c>
      <c r="DT28" s="96" t="str">
        <f t="shared" si="10"/>
        <v>&lt; LOQ</v>
      </c>
      <c r="DU28" s="96" t="str">
        <f t="shared" si="11"/>
        <v>&lt; LOQ</v>
      </c>
      <c r="DV28" s="96" t="str">
        <f t="shared" si="12"/>
        <v>&lt; LOQ</v>
      </c>
      <c r="DW28" s="96" t="str">
        <f t="shared" si="13"/>
        <v>&lt; LOQ</v>
      </c>
      <c r="DX28" s="96" t="str">
        <f t="shared" si="14"/>
        <v>&lt; LOQ</v>
      </c>
      <c r="DY28" s="96">
        <f t="shared" si="15"/>
        <v>556.65440000000001</v>
      </c>
      <c r="DZ28" s="96">
        <f t="shared" si="16"/>
        <v>972.85519999999997</v>
      </c>
      <c r="EA28" s="96">
        <f t="shared" si="17"/>
        <v>5080.0844999999999</v>
      </c>
      <c r="EB28" s="96">
        <f t="shared" si="18"/>
        <v>7141.6266999999998</v>
      </c>
      <c r="EC28" s="96" t="str">
        <f t="shared" si="19"/>
        <v>&lt; LOQ</v>
      </c>
      <c r="ED28" s="96" t="str">
        <f t="shared" si="20"/>
        <v>&lt; LOQ</v>
      </c>
      <c r="EE28" s="96" t="str">
        <f t="shared" si="21"/>
        <v>&lt; LOQ</v>
      </c>
      <c r="EF28" s="96" t="str">
        <f t="shared" si="22"/>
        <v>&lt; LOQ</v>
      </c>
      <c r="EG28" s="96" t="str">
        <f t="shared" si="23"/>
        <v>&lt; LOQ</v>
      </c>
      <c r="EH28" s="96">
        <f t="shared" si="24"/>
        <v>219.17529999999999</v>
      </c>
      <c r="EI28" s="96" t="str">
        <f t="shared" si="25"/>
        <v>&lt; LOQ</v>
      </c>
      <c r="EJ28" s="96" t="str">
        <f t="shared" si="26"/>
        <v>&lt; LOQ</v>
      </c>
      <c r="EK28" s="96">
        <f t="shared" si="27"/>
        <v>328.09660000000002</v>
      </c>
      <c r="EL28" s="96">
        <f t="shared" si="28"/>
        <v>319.82830000000001</v>
      </c>
      <c r="EM28" s="96">
        <f t="shared" si="29"/>
        <v>302.99450000000002</v>
      </c>
      <c r="EN28" s="96">
        <f t="shared" si="30"/>
        <v>507.14089999999999</v>
      </c>
      <c r="EO28" s="96">
        <f t="shared" si="31"/>
        <v>505.8734</v>
      </c>
      <c r="EP28" s="96">
        <f t="shared" si="32"/>
        <v>537.8587</v>
      </c>
      <c r="EQ28" s="96">
        <f t="shared" si="33"/>
        <v>231.52289999999999</v>
      </c>
      <c r="ER28" s="96">
        <f t="shared" si="34"/>
        <v>347.45949999999999</v>
      </c>
      <c r="ES28" s="96">
        <f t="shared" si="35"/>
        <v>542.72709999999995</v>
      </c>
      <c r="ET28" s="96">
        <f t="shared" si="36"/>
        <v>292.39710000000002</v>
      </c>
      <c r="EU28" s="96">
        <f t="shared" si="37"/>
        <v>1468.1808000000001</v>
      </c>
      <c r="EV28" s="96">
        <f t="shared" si="38"/>
        <v>348.34440000000001</v>
      </c>
      <c r="EW28" s="96">
        <f t="shared" si="39"/>
        <v>3035.7024000000001</v>
      </c>
      <c r="EX28" s="96">
        <f t="shared" si="40"/>
        <v>319.56020000000001</v>
      </c>
      <c r="EY28" s="96">
        <f t="shared" si="41"/>
        <v>400.33909999999997</v>
      </c>
      <c r="EZ28" s="96" t="str">
        <f t="shared" si="42"/>
        <v>&lt; LOQ</v>
      </c>
      <c r="FA28" s="96">
        <f t="shared" si="43"/>
        <v>285.94049999999999</v>
      </c>
      <c r="FB28" s="96">
        <f t="shared" si="44"/>
        <v>2384.9616000000001</v>
      </c>
      <c r="FC28" s="96" t="str">
        <f t="shared" si="45"/>
        <v>&lt; LOQ</v>
      </c>
      <c r="FD28" s="96">
        <f t="shared" si="46"/>
        <v>397.05900000000003</v>
      </c>
      <c r="FE28" s="96">
        <f t="shared" si="47"/>
        <v>343.21230000000003</v>
      </c>
      <c r="FF28" s="96" t="str">
        <f t="shared" si="48"/>
        <v>&lt; LOQ</v>
      </c>
      <c r="FG28" s="96">
        <f t="shared" si="49"/>
        <v>280.93900000000002</v>
      </c>
      <c r="FH28" s="96" t="str">
        <f t="shared" si="50"/>
        <v>&lt; LOQ</v>
      </c>
      <c r="FI28" s="96">
        <f t="shared" si="51"/>
        <v>332.6354</v>
      </c>
      <c r="FJ28" s="96" t="str">
        <f t="shared" si="52"/>
        <v>&lt; LOQ</v>
      </c>
      <c r="FK28" s="96" t="str">
        <f t="shared" si="53"/>
        <v>&lt; LOQ</v>
      </c>
      <c r="FL28" s="96" t="str">
        <f t="shared" si="54"/>
        <v>&lt; LOQ</v>
      </c>
      <c r="FM28" s="96" t="str">
        <f t="shared" si="55"/>
        <v>&lt; LOQ</v>
      </c>
      <c r="FN28" s="96" t="str">
        <f t="shared" si="56"/>
        <v>&lt; LOQ</v>
      </c>
      <c r="FO28" s="96">
        <f t="shared" si="57"/>
        <v>1680.2633000000001</v>
      </c>
      <c r="FP28" s="96">
        <f t="shared" si="58"/>
        <v>3616.0077999999999</v>
      </c>
      <c r="FQ28" s="96" t="str">
        <f t="shared" si="59"/>
        <v>&lt; LOQ</v>
      </c>
      <c r="FR28" s="96" t="str">
        <f t="shared" si="60"/>
        <v>&lt; LOQ</v>
      </c>
      <c r="FS28" s="96" t="str">
        <f t="shared" si="61"/>
        <v>&lt; LOQ</v>
      </c>
      <c r="FT28" s="96" t="str">
        <f t="shared" si="62"/>
        <v>&lt; LOQ</v>
      </c>
      <c r="FU28" s="96" t="str">
        <f t="shared" si="63"/>
        <v>&lt; LOQ</v>
      </c>
      <c r="FV28" s="96" t="str">
        <f t="shared" si="64"/>
        <v>&lt; LOQ</v>
      </c>
      <c r="FW28" s="96" t="str">
        <f t="shared" si="65"/>
        <v>&lt; LOQ</v>
      </c>
      <c r="FX28" s="96" t="str">
        <f t="shared" si="66"/>
        <v>&lt; LOQ</v>
      </c>
      <c r="FY28" s="96" t="str">
        <f t="shared" si="67"/>
        <v>&lt; LOQ</v>
      </c>
      <c r="FZ28" s="96" t="str">
        <f t="shared" si="4"/>
        <v>&lt; LOQ</v>
      </c>
      <c r="GA28" s="96" t="str">
        <f t="shared" si="71"/>
        <v>&lt; LOQ</v>
      </c>
      <c r="GB28" s="96" t="str">
        <f t="shared" si="72"/>
        <v>&lt; LOQ</v>
      </c>
      <c r="GC28" s="96" t="str">
        <f t="shared" si="73"/>
        <v>&lt; LOQ</v>
      </c>
      <c r="GD28" s="96" t="str">
        <f t="shared" si="74"/>
        <v>&lt; LOQ</v>
      </c>
      <c r="GE28" s="96" t="str">
        <f t="shared" si="75"/>
        <v>&lt; LOQ</v>
      </c>
      <c r="GF28" s="96" t="str">
        <f t="shared" si="76"/>
        <v>&lt; LOQ</v>
      </c>
      <c r="GG28" s="96" t="str">
        <f t="shared" si="77"/>
        <v>&lt; LOQ</v>
      </c>
      <c r="GH28" s="96" t="str">
        <f t="shared" si="78"/>
        <v>&lt; LOQ</v>
      </c>
      <c r="GI28" s="96" t="str">
        <f t="shared" si="79"/>
        <v>&lt; LOQ</v>
      </c>
      <c r="GJ28" s="96" t="str">
        <f t="shared" si="80"/>
        <v>&lt; LOQ</v>
      </c>
      <c r="GK28" s="96" t="str">
        <f t="shared" si="81"/>
        <v>&lt; LOQ</v>
      </c>
      <c r="GL28" s="96" t="str">
        <f t="shared" si="82"/>
        <v>&lt; LOQ</v>
      </c>
      <c r="GM28" s="96" t="str">
        <f t="shared" si="83"/>
        <v>&lt; LOQ</v>
      </c>
      <c r="GN28" s="96" t="str">
        <f t="shared" si="84"/>
        <v>&lt; LOQ</v>
      </c>
      <c r="GO28" s="96" t="str">
        <f t="shared" si="85"/>
        <v>&lt; LOQ</v>
      </c>
      <c r="GP28" s="96">
        <f t="shared" si="86"/>
        <v>1064.4545000000001</v>
      </c>
      <c r="GQ28" s="96">
        <f t="shared" si="87"/>
        <v>4097.1414000000004</v>
      </c>
      <c r="GR28" s="96">
        <f t="shared" si="88"/>
        <v>18579.622200000002</v>
      </c>
      <c r="GS28" s="96">
        <f t="shared" si="89"/>
        <v>73647.193899999998</v>
      </c>
      <c r="GT28" s="96" t="str">
        <f t="shared" si="90"/>
        <v>&lt; LOQ</v>
      </c>
      <c r="GU28" s="96" t="str">
        <f t="shared" si="91"/>
        <v>&lt; LOQ</v>
      </c>
      <c r="GV28" s="96" t="str">
        <f t="shared" si="92"/>
        <v>&lt; LOQ</v>
      </c>
      <c r="GW28" s="96" t="str">
        <f t="shared" si="93"/>
        <v>&lt; LOQ</v>
      </c>
      <c r="GX28" s="96" t="str">
        <f t="shared" si="94"/>
        <v>&lt; LOQ</v>
      </c>
      <c r="GY28" s="96">
        <f t="shared" si="95"/>
        <v>1044.6319000000001</v>
      </c>
      <c r="GZ28" s="96">
        <f t="shared" si="96"/>
        <v>4021.4611</v>
      </c>
      <c r="HA28" s="96">
        <f t="shared" si="97"/>
        <v>38584.6662</v>
      </c>
      <c r="HB28" s="96" t="str">
        <f t="shared" si="98"/>
        <v>&lt; LOQ</v>
      </c>
      <c r="HC28" s="96" t="str">
        <f t="shared" si="99"/>
        <v>&lt; LOQ</v>
      </c>
      <c r="HD28" s="96" t="str">
        <f t="shared" si="100"/>
        <v>&lt; LOQ</v>
      </c>
      <c r="HE28" s="96" t="str">
        <f t="shared" si="101"/>
        <v>&lt; LOQ</v>
      </c>
      <c r="HF28" s="96" t="str">
        <f t="shared" si="102"/>
        <v>&lt; LOQ</v>
      </c>
      <c r="HG28" s="96" t="str">
        <f t="shared" si="103"/>
        <v>&lt; LOQ</v>
      </c>
      <c r="HH28" s="96" t="str">
        <f t="shared" si="104"/>
        <v>&lt; LOQ</v>
      </c>
      <c r="HI28" s="96" t="str">
        <f t="shared" si="105"/>
        <v>&lt; LOQ</v>
      </c>
      <c r="HJ28" s="96" t="str">
        <f t="shared" si="106"/>
        <v>&lt; LOQ</v>
      </c>
      <c r="HK28" s="96" t="str">
        <f t="shared" si="107"/>
        <v>&lt; LOQ</v>
      </c>
      <c r="HL28" s="96" t="str">
        <f t="shared" si="108"/>
        <v>&lt; LOQ</v>
      </c>
      <c r="HM28" s="96" t="str">
        <f t="shared" si="109"/>
        <v>&lt; LOQ</v>
      </c>
      <c r="HN28" s="96">
        <f t="shared" si="110"/>
        <v>556.65440000000001</v>
      </c>
      <c r="HO28" s="96">
        <f t="shared" si="68"/>
        <v>972.85519999999997</v>
      </c>
      <c r="HP28" s="96">
        <f t="shared" si="69"/>
        <v>5080.0844999999999</v>
      </c>
      <c r="HQ28" s="96">
        <f t="shared" si="70"/>
        <v>7141.6266999999998</v>
      </c>
    </row>
    <row r="29" spans="1:225" ht="15" x14ac:dyDescent="0.25">
      <c r="A29" s="103" t="s">
        <v>232</v>
      </c>
      <c r="C29" s="13" t="str">
        <f>LOOKUP(A29,Auswertung_Sequence!$A$6:$A$60,Auswertung_Sequence!$E$6:$E$60)</f>
        <v>No</v>
      </c>
      <c r="D29" s="13" t="str">
        <f>LOOKUP(A29,Auswertung_Sequence!$A$6:$A$60,Auswertung_Sequence!$I$6:$I$60)</f>
        <v>-</v>
      </c>
      <c r="E29" s="171" t="e">
        <f>IF($C29="Yes",VLOOKUP($A29,Matrixfaktor_ISTD!A$4:DG$57,111,FALSE),VLOOKUP($A29,Matrixfaktor!A$4:AE$57,31,FALSE))</f>
        <v>#N/A</v>
      </c>
      <c r="F29" s="92" t="str">
        <f t="shared" si="2"/>
        <v>nicht bestimmbar</v>
      </c>
      <c r="G29" s="92" t="e">
        <f>LOOKUP(A29,'Relative recovery'!$A$4:$A$7,'Relative recovery'!$Q$4:$Q$7)</f>
        <v>#N/A</v>
      </c>
      <c r="H29" s="92">
        <f>INDEX('raw Sample Amt'!$C$2:$DH$57,MATCH($A29,'raw Sample Amt'!$C$2:$C$57,0),MATCH(H$3,'raw Sample Amt'!$C$2:$DH$2,0))</f>
        <v>0</v>
      </c>
      <c r="I29" s="92">
        <f>INDEX('raw Sample Amt'!$C$2:$DH$57,MATCH($A29,'raw Sample Amt'!$C$2:$C$57,0),MATCH(I$3,'raw Sample Amt'!$C$2:$DH$2,0))</f>
        <v>0</v>
      </c>
      <c r="J29" s="92">
        <f>INDEX('raw Sample Amt'!$C$2:$DH$57,MATCH($A29,'raw Sample Amt'!$C$2:$C$57,0),MATCH(J$3,'raw Sample Amt'!$C$2:$DH$2,0))</f>
        <v>0</v>
      </c>
      <c r="K29" s="92">
        <f>INDEX('raw Sample Amt'!$C$2:$DH$57,MATCH($A29,'raw Sample Amt'!$C$2:$C$57,0),MATCH(K$3,'raw Sample Amt'!$C$2:$DH$2,0))</f>
        <v>0</v>
      </c>
      <c r="L29" s="92">
        <f>INDEX('raw Sample Amt'!$C$2:$DH$57,MATCH($A29,'raw Sample Amt'!$C$2:$C$57,0),MATCH(L$3,'raw Sample Amt'!$C$2:$DH$2,0))</f>
        <v>0</v>
      </c>
      <c r="M29" s="92">
        <f>INDEX('raw Sample Amt'!$C$2:$DH$57,MATCH($A29,'raw Sample Amt'!$C$2:$C$57,0),MATCH(M$3,'raw Sample Amt'!$C$2:$DH$2,0))</f>
        <v>4.4208999999999996</v>
      </c>
      <c r="N29" s="92">
        <f>INDEX('raw Sample Amt'!$C$2:$DH$57,MATCH($A29,'raw Sample Amt'!$C$2:$C$57,0),MATCH(N$3,'raw Sample Amt'!$C$2:$DH$2,0))</f>
        <v>6.2767999999999997</v>
      </c>
      <c r="O29" s="92">
        <f>INDEX('raw Sample Amt'!$C$2:$DH$57,MATCH($A29,'raw Sample Amt'!$C$2:$C$57,0),MATCH(O$3,'raw Sample Amt'!$C$2:$DH$2,0))</f>
        <v>14.2462</v>
      </c>
      <c r="P29" s="92">
        <f>INDEX('raw Sample Amt'!$C$2:$DH$57,MATCH($A29,'raw Sample Amt'!$C$2:$C$57,0),MATCH(P$3,'raw Sample Amt'!$C$2:$DH$2,0))</f>
        <v>31.0213</v>
      </c>
      <c r="Q29" s="92">
        <f>INDEX('raw Sample Amt'!$C$2:$DH$57,MATCH($A29,'raw Sample Amt'!$C$2:$C$57,0),MATCH(Q$3,'raw Sample Amt'!$C$2:$DH$2,0))</f>
        <v>82.337299999999999</v>
      </c>
      <c r="R29" s="92">
        <f>INDEX('raw Sample Amt'!$C$2:$DH$57,MATCH($A29,'raw Sample Amt'!$C$2:$C$57,0),MATCH(R$3,'raw Sample Amt'!$C$2:$DH$2,0))</f>
        <v>160.26009999999999</v>
      </c>
      <c r="S29" s="92">
        <f>INDEX('raw Sample Amt'!$C$2:$DH$57,MATCH($A29,'raw Sample Amt'!$C$2:$C$57,0),MATCH(S$3,'raw Sample Amt'!$C$2:$DH$2,0))</f>
        <v>461.9676</v>
      </c>
      <c r="T29" s="92">
        <f>INDEX('raw Sample Amt'!$C$2:$DH$57,MATCH($A29,'raw Sample Amt'!$C$2:$C$57,0),MATCH(T$3,'raw Sample Amt'!$C$2:$DH$2,0))</f>
        <v>782.74530000000004</v>
      </c>
      <c r="U29" s="92">
        <f>INDEX('raw Sample Amt'!$C$2:$DH$57,MATCH($A29,'raw Sample Amt'!$C$2:$C$57,0),MATCH(U$3,'raw Sample Amt'!$C$2:$DH$2,0))</f>
        <v>3637.2962000000002</v>
      </c>
      <c r="V29" s="92">
        <f>INDEX('raw Sample Amt'!$C$2:$DH$57,MATCH($A29,'raw Sample Amt'!$C$2:$C$57,0),MATCH(V$3,'raw Sample Amt'!$C$2:$DH$2,0))</f>
        <v>4999.7489999999998</v>
      </c>
      <c r="W29" s="92">
        <f>INDEX('raw Sample Amt'!$C$2:$DH$57,MATCH($A29,'raw Sample Amt'!$C$2:$C$57,0),MATCH(W$3,'raw Sample Amt'!$C$2:$DH$2,0))</f>
        <v>0</v>
      </c>
      <c r="X29" s="92">
        <f>INDEX('raw Sample Amt'!$C$2:$DH$57,MATCH($A29,'raw Sample Amt'!$C$2:$C$57,0),MATCH(X$3,'raw Sample Amt'!$C$2:$DH$2,0))</f>
        <v>0</v>
      </c>
      <c r="Y29" s="92">
        <f>INDEX('raw Sample Amt'!$C$2:$DH$57,MATCH($A29,'raw Sample Amt'!$C$2:$C$57,0),MATCH(Y$3,'raw Sample Amt'!$C$2:$DH$2,0))</f>
        <v>0</v>
      </c>
      <c r="Z29" s="92">
        <f>INDEX('raw Sample Amt'!$C$2:$DH$57,MATCH($A29,'raw Sample Amt'!$C$2:$C$57,0),MATCH(Z$3,'raw Sample Amt'!$C$2:$DH$2,0))</f>
        <v>0</v>
      </c>
      <c r="AA29" s="92">
        <f>INDEX('raw Sample Amt'!$C$2:$DH$57,MATCH($A29,'raw Sample Amt'!$C$2:$C$57,0),MATCH(AA$3,'raw Sample Amt'!$C$2:$DH$2,0))</f>
        <v>623.40940000000001</v>
      </c>
      <c r="AB29" s="92">
        <f>INDEX('raw Sample Amt'!$C$2:$DH$57,MATCH($A29,'raw Sample Amt'!$C$2:$C$57,0),MATCH(AB$3,'raw Sample Amt'!$C$2:$DH$2,0))</f>
        <v>267.80900000000003</v>
      </c>
      <c r="AC29" s="92">
        <f>INDEX('raw Sample Amt'!$C$2:$DH$57,MATCH($A29,'raw Sample Amt'!$C$2:$C$57,0),MATCH(AC$3,'raw Sample Amt'!$C$2:$DH$2,0))</f>
        <v>1050.2988</v>
      </c>
      <c r="AD29" s="92">
        <f>INDEX('raw Sample Amt'!$C$2:$DH$57,MATCH($A29,'raw Sample Amt'!$C$2:$C$57,0),MATCH(AD$3,'raw Sample Amt'!$C$2:$DH$2,0))</f>
        <v>82.895399999999995</v>
      </c>
      <c r="AE29" s="92">
        <f>INDEX('raw Sample Amt'!$C$2:$DH$57,MATCH($A29,'raw Sample Amt'!$C$2:$C$57,0),MATCH(AE$3,'raw Sample Amt'!$C$2:$DH$2,0))</f>
        <v>367.87759999999997</v>
      </c>
      <c r="AF29" s="92">
        <f>INDEX('raw Sample Amt'!$C$2:$DH$57,MATCH($A29,'raw Sample Amt'!$C$2:$C$57,0),MATCH(AF$3,'raw Sample Amt'!$C$2:$DH$2,0))</f>
        <v>438.38319999999999</v>
      </c>
      <c r="AG29" s="92">
        <f>INDEX('raw Sample Amt'!$C$2:$DH$57,MATCH($A29,'raw Sample Amt'!$C$2:$C$57,0),MATCH(AG$3,'raw Sample Amt'!$C$2:$DH$2,0))</f>
        <v>0</v>
      </c>
      <c r="AH29" s="92">
        <f>INDEX('raw Sample Amt'!$C$2:$DH$57,MATCH($A29,'raw Sample Amt'!$C$2:$C$57,0),MATCH(AH$3,'raw Sample Amt'!$C$2:$DH$2,0))</f>
        <v>24.416899999999998</v>
      </c>
      <c r="AI29" s="92">
        <f>INDEX('raw Sample Amt'!$C$2:$DH$57,MATCH($A29,'raw Sample Amt'!$C$2:$C$57,0),MATCH(AI$3,'raw Sample Amt'!$C$2:$DH$2,0))</f>
        <v>74.168599999999998</v>
      </c>
      <c r="AJ29" s="92">
        <f>INDEX('raw Sample Amt'!$C$2:$DH$57,MATCH($A29,'raw Sample Amt'!$C$2:$C$57,0),MATCH(AJ$3,'raw Sample Amt'!$C$2:$DH$2,0))</f>
        <v>105.36060000000001</v>
      </c>
      <c r="AK29" s="92">
        <f>INDEX('raw Sample Amt'!$C$2:$DH$57,MATCH($A29,'raw Sample Amt'!$C$2:$C$57,0),MATCH(AK$3,'raw Sample Amt'!$C$2:$DH$2,0))</f>
        <v>13.023999999999999</v>
      </c>
      <c r="AL29" s="92">
        <f>INDEX('raw Sample Amt'!$C$2:$DH$57,MATCH($A29,'raw Sample Amt'!$C$2:$C$57,0),MATCH(AL$3,'raw Sample Amt'!$C$2:$DH$2,0))</f>
        <v>76.739900000000006</v>
      </c>
      <c r="AM29" s="92">
        <f>INDEX('raw Sample Amt'!$C$2:$DH$57,MATCH($A29,'raw Sample Amt'!$C$2:$C$57,0),MATCH(AM$3,'raw Sample Amt'!$C$2:$DH$2,0))</f>
        <v>231.30959999999999</v>
      </c>
      <c r="AN29" s="92">
        <f>INDEX('raw Sample Amt'!$C$2:$DH$57,MATCH($A29,'raw Sample Amt'!$C$2:$C$57,0),MATCH(AN$3,'raw Sample Amt'!$C$2:$DH$2,0))</f>
        <v>366.18619999999999</v>
      </c>
      <c r="AO29" s="92">
        <f>INDEX('raw Sample Amt'!$C$2:$DH$57,MATCH($A29,'raw Sample Amt'!$C$2:$C$57,0),MATCH(AO$3,'raw Sample Amt'!$C$2:$DH$2,0))</f>
        <v>2336.0587</v>
      </c>
      <c r="AP29" s="92">
        <f>INDEX('raw Sample Amt'!$C$2:$DH$57,MATCH($A29,'raw Sample Amt'!$C$2:$C$57,0),MATCH(AP$3,'raw Sample Amt'!$C$2:$DH$2,0))</f>
        <v>818.22529999999995</v>
      </c>
      <c r="AQ29" s="92">
        <f>INDEX('raw Sample Amt'!$C$2:$DH$57,MATCH($A29,'raw Sample Amt'!$C$2:$C$57,0),MATCH(AQ$3,'raw Sample Amt'!$C$2:$DH$2,0))</f>
        <v>1541.9390000000001</v>
      </c>
      <c r="AR29" s="92">
        <f>INDEX('raw Sample Amt'!$C$2:$DH$57,MATCH($A29,'raw Sample Amt'!$C$2:$C$57,0),MATCH(AR$3,'raw Sample Amt'!$C$2:$DH$2,0))</f>
        <v>2714.6581000000001</v>
      </c>
      <c r="AS29" s="92">
        <f>INDEX('raw Sample Amt'!$C$2:$DH$57,MATCH($A29,'raw Sample Amt'!$C$2:$C$57,0),MATCH(AS$3,'raw Sample Amt'!$C$2:$DH$2,0))</f>
        <v>4522.4493000000002</v>
      </c>
      <c r="AT29" s="92">
        <f>INDEX('raw Sample Amt'!$C$2:$DH$57,MATCH($A29,'raw Sample Amt'!$C$2:$C$57,0),MATCH(AT$3,'raw Sample Amt'!$C$2:$DH$2,0))</f>
        <v>9746.1803</v>
      </c>
      <c r="AU29" s="92">
        <f>INDEX('raw Sample Amt'!$C$2:$DH$57,MATCH($A29,'raw Sample Amt'!$C$2:$C$57,0),MATCH(AU$3,'raw Sample Amt'!$C$2:$DH$2,0))</f>
        <v>2735.0533</v>
      </c>
      <c r="AV29" s="92">
        <f>INDEX('raw Sample Amt'!$C$2:$DH$57,MATCH($A29,'raw Sample Amt'!$C$2:$C$57,0),MATCH(AV$3,'raw Sample Amt'!$C$2:$DH$2,0))</f>
        <v>4324.4078</v>
      </c>
      <c r="AW29" s="92">
        <f>INDEX('raw Sample Amt'!$C$2:$DH$57,MATCH($A29,'raw Sample Amt'!$C$2:$C$57,0),MATCH(AW$3,'raw Sample Amt'!$C$2:$DH$2,0))</f>
        <v>9672.0409</v>
      </c>
      <c r="AX29" s="92">
        <f>INDEX('raw Sample Amt'!$C$2:$DH$57,MATCH($A29,'raw Sample Amt'!$C$2:$C$57,0),MATCH(AX$3,'raw Sample Amt'!$C$2:$DH$2,0))</f>
        <v>5711.5562</v>
      </c>
      <c r="AY29" s="92">
        <f>INDEX('raw Sample Amt'!$C$2:$DH$57,MATCH($A29,'raw Sample Amt'!$C$2:$C$57,0),MATCH(AY$3,'raw Sample Amt'!$C$2:$DH$2,0))</f>
        <v>25519.863799999999</v>
      </c>
      <c r="AZ29" s="92">
        <f>INDEX('raw Sample Amt'!$C$2:$DH$57,MATCH($A29,'raw Sample Amt'!$C$2:$C$57,0),MATCH(AZ$3,'raw Sample Amt'!$C$2:$DH$2,0))</f>
        <v>10122.045099999999</v>
      </c>
      <c r="BA29" s="92">
        <f>INDEX('raw Sample Amt'!$C$2:$DH$57,MATCH($A29,'raw Sample Amt'!$C$2:$C$57,0),MATCH(BA$3,'raw Sample Amt'!$C$2:$DH$2,0))</f>
        <v>5168.3077000000003</v>
      </c>
      <c r="BB29" s="92">
        <f>INDEX('raw Sample Amt'!$C$2:$DH$57,MATCH($A29,'raw Sample Amt'!$C$2:$C$57,0),MATCH(BB$3,'raw Sample Amt'!$C$2:$DH$2,0))</f>
        <v>10389.879999999999</v>
      </c>
      <c r="BC29" s="92">
        <f>INDEX('raw Sample Amt'!$C$2:$DH$57,MATCH($A29,'raw Sample Amt'!$C$2:$C$57,0),MATCH(BC$3,'raw Sample Amt'!$C$2:$DH$2,0))</f>
        <v>18844.084200000001</v>
      </c>
      <c r="BD29" s="92">
        <f>INDEX('raw Sample Amt'!$C$2:$DH$57,MATCH($A29,'raw Sample Amt'!$C$2:$C$57,0),MATCH(BD$3,'raw Sample Amt'!$C$2:$DH$2,0))</f>
        <v>0</v>
      </c>
      <c r="BE29" s="92">
        <f>INDEX('raw Sample Amt'!$C$2:$DH$57,MATCH($A29,'raw Sample Amt'!$C$2:$C$57,0),MATCH(BE$3,'raw Sample Amt'!$C$2:$DH$2,0))</f>
        <v>31.0213</v>
      </c>
      <c r="BF29" s="92">
        <f>INDEX('raw Sample Amt'!$C$2:$DH$57,MATCH($A29,'raw Sample Amt'!$C$2:$C$57,0),MATCH(BF$3,'raw Sample Amt'!$C$2:$DH$2,0))</f>
        <v>0</v>
      </c>
      <c r="BG29" s="92">
        <f>INDEX('raw Sample Amt'!$C$2:$DH$57,MATCH($A29,'raw Sample Amt'!$C$2:$C$57,0),MATCH(BG$3,'raw Sample Amt'!$C$2:$DH$2,0))</f>
        <v>0</v>
      </c>
      <c r="BH29" s="92">
        <f>INDEX('raw Sample Amt'!$C$2:$DH$57,MATCH($A29,'raw Sample Amt'!$C$2:$C$57,0),MATCH(BH$3,'raw Sample Amt'!$C$2:$DH$2,0))</f>
        <v>0</v>
      </c>
      <c r="BI29" s="92">
        <f>INDEX('raw Sample Amt'!$C$2:$DH$57,MATCH($A29,'raw Sample Amt'!$C$2:$C$57,0),MATCH(BI$3,'raw Sample Amt'!$C$2:$DH$2,0))</f>
        <v>3717.9272999999998</v>
      </c>
      <c r="BJ29" s="92">
        <f>INDEX('raw Sample Amt'!$C$2:$DH$57,MATCH($A29,'raw Sample Amt'!$C$2:$C$57,0),MATCH(BJ$3,'raw Sample Amt'!$C$2:$DH$2,0))</f>
        <v>6592.2245000000003</v>
      </c>
      <c r="BK29" s="92">
        <f>INDEX('raw Sample Amt'!$C$2:$DH$57,MATCH($A29,'raw Sample Amt'!$C$2:$C$57,0),MATCH(BK$3,'raw Sample Amt'!$C$2:$DH$2,0))</f>
        <v>0</v>
      </c>
      <c r="BL29" s="92">
        <f>INDEX('raw Sample Amt'!$C$2:$DH$57,MATCH($A29,'raw Sample Amt'!$C$2:$C$57,0),MATCH(BL$3,'raw Sample Amt'!$C$2:$DH$2,0))</f>
        <v>0</v>
      </c>
      <c r="BM29" s="92">
        <f>INDEX('raw Sample Amt'!$C$2:$DH$57,MATCH($A29,'raw Sample Amt'!$C$2:$C$57,0),MATCH(BM$3,'raw Sample Amt'!$C$2:$DH$2,0))</f>
        <v>0</v>
      </c>
      <c r="BN29" s="92">
        <f>INDEX('raw Sample Amt'!$C$2:$DH$57,MATCH($A29,'raw Sample Amt'!$C$2:$C$57,0),MATCH(BN$3,'raw Sample Amt'!$C$2:$DH$2,0))</f>
        <v>0</v>
      </c>
      <c r="BO29" s="92">
        <f>INDEX('raw Sample Amt'!$C$2:$DH$57,MATCH($A29,'raw Sample Amt'!$C$2:$C$57,0),MATCH(BO$3,'raw Sample Amt'!$C$2:$DH$2,0))</f>
        <v>595.27290000000005</v>
      </c>
      <c r="BP29" s="92">
        <f>INDEX('raw Sample Amt'!$C$2:$DH$57,MATCH($A29,'raw Sample Amt'!$C$2:$C$57,0),MATCH(BP$3,'raw Sample Amt'!$C$2:$DH$2,0))</f>
        <v>301.2509</v>
      </c>
      <c r="BQ29" s="92">
        <f>INDEX('raw Sample Amt'!$C$2:$DH$57,MATCH($A29,'raw Sample Amt'!$C$2:$C$57,0),MATCH(BQ$3,'raw Sample Amt'!$C$2:$DH$2,0))</f>
        <v>644.64250000000004</v>
      </c>
      <c r="BR29" s="92">
        <f>INDEX('raw Sample Amt'!$C$2:$DH$57,MATCH($A29,'raw Sample Amt'!$C$2:$C$57,0),MATCH(BR$3,'raw Sample Amt'!$C$2:$DH$2,0))</f>
        <v>1122.5961</v>
      </c>
      <c r="BS29" s="92">
        <f>INDEX('raw Sample Amt'!$C$2:$DH$57,MATCH($A29,'raw Sample Amt'!$C$2:$C$57,0),MATCH(BS$3,'raw Sample Amt'!$C$2:$DH$2,0))</f>
        <v>756.68169999999998</v>
      </c>
      <c r="BT29" s="92">
        <f>INDEX('raw Sample Amt'!$C$2:$DH$57,MATCH($A29,'raw Sample Amt'!$C$2:$C$57,0),MATCH(BT$3,'raw Sample Amt'!$C$2:$DH$2,0))</f>
        <v>547.54259999999999</v>
      </c>
      <c r="BU29" s="92">
        <f>INDEX('raw Sample Amt'!$C$2:$DH$57,MATCH($A29,'raw Sample Amt'!$C$2:$C$57,0),MATCH(BU$3,'raw Sample Amt'!$C$2:$DH$2,0))</f>
        <v>792.9298</v>
      </c>
      <c r="BV29" s="92">
        <f>INDEX('raw Sample Amt'!$C$2:$DH$57,MATCH($A29,'raw Sample Amt'!$C$2:$C$57,0),MATCH(BV$3,'raw Sample Amt'!$C$2:$DH$2,0))</f>
        <v>414.4092</v>
      </c>
      <c r="BW29" s="92">
        <f>INDEX('raw Sample Amt'!$C$2:$DH$57,MATCH($A29,'raw Sample Amt'!$C$2:$C$57,0),MATCH(BW$3,'raw Sample Amt'!$C$2:$DH$2,0))</f>
        <v>732.36990000000003</v>
      </c>
      <c r="BX29" s="92">
        <f>INDEX('raw Sample Amt'!$C$2:$DH$57,MATCH($A29,'raw Sample Amt'!$C$2:$C$57,0),MATCH(BX$3,'raw Sample Amt'!$C$2:$DH$2,0))</f>
        <v>523.30039999999997</v>
      </c>
      <c r="BY29" s="92">
        <f>INDEX('raw Sample Amt'!$C$2:$DH$57,MATCH($A29,'raw Sample Amt'!$C$2:$C$57,0),MATCH(BY$3,'raw Sample Amt'!$C$2:$DH$2,0))</f>
        <v>822.67700000000002</v>
      </c>
      <c r="BZ29" s="92">
        <f>INDEX('raw Sample Amt'!$C$2:$DH$57,MATCH($A29,'raw Sample Amt'!$C$2:$C$57,0),MATCH(BZ$3,'raw Sample Amt'!$C$2:$DH$2,0))</f>
        <v>670.08569999999997</v>
      </c>
      <c r="CA29" s="92">
        <f>INDEX('raw Sample Amt'!$C$2:$DH$57,MATCH($A29,'raw Sample Amt'!$C$2:$C$57,0),MATCH(CA$3,'raw Sample Amt'!$C$2:$DH$2,0))</f>
        <v>385.22129999999999</v>
      </c>
      <c r="CB29" s="92">
        <f>INDEX('raw Sample Amt'!$C$2:$DH$57,MATCH($A29,'raw Sample Amt'!$C$2:$C$57,0),MATCH(CB$3,'raw Sample Amt'!$C$2:$DH$2,0))</f>
        <v>168.65049999999999</v>
      </c>
      <c r="CC29" s="92">
        <f>INDEX('raw Sample Amt'!$C$2:$DH$57,MATCH($A29,'raw Sample Amt'!$C$2:$C$57,0),MATCH(CC$3,'raw Sample Amt'!$C$2:$DH$2,0))</f>
        <v>450.88150000000002</v>
      </c>
      <c r="CD29" s="92">
        <f>INDEX('raw Sample Amt'!$C$2:$DH$57,MATCH($A29,'raw Sample Amt'!$C$2:$C$57,0),MATCH(CD$3,'raw Sample Amt'!$C$2:$DH$2,0))</f>
        <v>178.94380000000001</v>
      </c>
      <c r="CE29" s="92">
        <f>INDEX('raw Sample Amt'!$C$2:$DH$57,MATCH($A29,'raw Sample Amt'!$C$2:$C$57,0),MATCH(CE$3,'raw Sample Amt'!$C$2:$DH$2,0))</f>
        <v>0</v>
      </c>
      <c r="CF29" s="92">
        <f>INDEX('raw Sample Amt'!$C$2:$DH$57,MATCH($A29,'raw Sample Amt'!$C$2:$C$57,0),MATCH(CF$3,'raw Sample Amt'!$C$2:$DH$2,0))</f>
        <v>31.0213</v>
      </c>
      <c r="CG29" s="92">
        <f>INDEX('raw Sample Amt'!$C$2:$DH$57,MATCH($A29,'raw Sample Amt'!$C$2:$C$57,0),MATCH(CG$3,'raw Sample Amt'!$C$2:$DH$2,0))</f>
        <v>0</v>
      </c>
      <c r="CH29" s="92">
        <f>INDEX('raw Sample Amt'!$C$2:$DH$57,MATCH($A29,'raw Sample Amt'!$C$2:$C$57,0),MATCH(CH$3,'raw Sample Amt'!$C$2:$DH$2,0))</f>
        <v>0</v>
      </c>
      <c r="CI29" s="92">
        <f>INDEX('raw Sample Amt'!$C$2:$DH$57,MATCH($A29,'raw Sample Amt'!$C$2:$C$57,0),MATCH(CI$3,'raw Sample Amt'!$C$2:$DH$2,0))</f>
        <v>0</v>
      </c>
      <c r="CJ29" s="92">
        <f>INDEX('raw Sample Amt'!$C$2:$DH$57,MATCH($A29,'raw Sample Amt'!$C$2:$C$57,0),MATCH(CJ$3,'raw Sample Amt'!$C$2:$DH$2,0))</f>
        <v>255.6756</v>
      </c>
      <c r="CK29" s="92">
        <f>INDEX('raw Sample Amt'!$C$2:$DH$57,MATCH($A29,'raw Sample Amt'!$C$2:$C$57,0),MATCH(CK$3,'raw Sample Amt'!$C$2:$DH$2,0))</f>
        <v>873.66629999999998</v>
      </c>
      <c r="CL29" s="92">
        <f>INDEX('raw Sample Amt'!$C$2:$DH$57,MATCH($A29,'raw Sample Amt'!$C$2:$C$57,0),MATCH(CL$3,'raw Sample Amt'!$C$2:$DH$2,0))</f>
        <v>4518.6313</v>
      </c>
      <c r="CM29" s="92">
        <f>INDEX('raw Sample Amt'!$C$2:$DH$57,MATCH($A29,'raw Sample Amt'!$C$2:$C$57,0),MATCH(CM$3,'raw Sample Amt'!$C$2:$DH$2,0))</f>
        <v>6387.1423999999997</v>
      </c>
      <c r="CN29" s="92">
        <f>INDEX('raw Sample Amt'!$C$2:$DH$57,MATCH($A29,'raw Sample Amt'!$C$2:$C$57,0),MATCH(CN$3,'raw Sample Amt'!$C$2:$DH$2,0))</f>
        <v>0</v>
      </c>
      <c r="CO29" s="92">
        <f>INDEX('raw Sample Amt'!$C$2:$DH$57,MATCH($A29,'raw Sample Amt'!$C$2:$C$57,0),MATCH(CO$3,'raw Sample Amt'!$C$2:$DH$2,0))</f>
        <v>0</v>
      </c>
      <c r="CP29" s="92">
        <f>INDEX('raw Sample Amt'!$C$2:$DH$57,MATCH($A29,'raw Sample Amt'!$C$2:$C$57,0),MATCH(CP$3,'raw Sample Amt'!$C$2:$DH$2,0))</f>
        <v>0</v>
      </c>
      <c r="CQ29" s="92">
        <f>INDEX('raw Sample Amt'!$C$2:$DH$57,MATCH($A29,'raw Sample Amt'!$C$2:$C$57,0),MATCH(CQ$3,'raw Sample Amt'!$C$2:$DH$2,0))</f>
        <v>0</v>
      </c>
      <c r="CR29" s="92">
        <f>INDEX('raw Sample Amt'!$C$2:$DH$57,MATCH($A29,'raw Sample Amt'!$C$2:$C$57,0),MATCH(CR$3,'raw Sample Amt'!$C$2:$DH$2,0))</f>
        <v>1117.1126999999999</v>
      </c>
      <c r="CS29" s="92">
        <f>INDEX('raw Sample Amt'!$C$2:$DH$57,MATCH($A29,'raw Sample Amt'!$C$2:$C$57,0),MATCH(CS$3,'raw Sample Amt'!$C$2:$DH$2,0))</f>
        <v>790.38459999999998</v>
      </c>
      <c r="CT29" s="92">
        <f>INDEX('raw Sample Amt'!$C$2:$DH$57,MATCH($A29,'raw Sample Amt'!$C$2:$C$57,0),MATCH(CT$3,'raw Sample Amt'!$C$2:$DH$2,0))</f>
        <v>2711.0803000000001</v>
      </c>
      <c r="CU29" s="92">
        <f>INDEX('raw Sample Amt'!$C$2:$DH$57,MATCH($A29,'raw Sample Amt'!$C$2:$C$57,0),MATCH(CU$3,'raw Sample Amt'!$C$2:$DH$2,0))</f>
        <v>18322.022300000001</v>
      </c>
      <c r="CV29" s="92">
        <f>INDEX('raw Sample Amt'!$C$2:$DH$57,MATCH($A29,'raw Sample Amt'!$C$2:$C$57,0),MATCH(CV$3,'raw Sample Amt'!$C$2:$DH$2,0))</f>
        <v>0</v>
      </c>
      <c r="CW29" s="92">
        <f>INDEX('raw Sample Amt'!$C$2:$DH$57,MATCH($A29,'raw Sample Amt'!$C$2:$C$57,0),MATCH(CW$3,'raw Sample Amt'!$C$2:$DH$2,0))</f>
        <v>0</v>
      </c>
      <c r="CX29" s="92">
        <f>INDEX('raw Sample Amt'!$C$2:$DH$57,MATCH($A29,'raw Sample Amt'!$C$2:$C$57,0),MATCH(CX$3,'raw Sample Amt'!$C$2:$DH$2,0))</f>
        <v>0</v>
      </c>
      <c r="CY29" s="92">
        <f>INDEX('raw Sample Amt'!$C$2:$DH$57,MATCH($A29,'raw Sample Amt'!$C$2:$C$57,0),MATCH(CY$3,'raw Sample Amt'!$C$2:$DH$2,0))</f>
        <v>0</v>
      </c>
      <c r="CZ29" s="92">
        <f>INDEX('raw Sample Amt'!$C$2:$DH$57,MATCH($A29,'raw Sample Amt'!$C$2:$C$57,0),MATCH(CZ$3,'raw Sample Amt'!$C$2:$DH$2,0))</f>
        <v>0</v>
      </c>
      <c r="DA29" s="92">
        <f>INDEX('raw Sample Amt'!$C$2:$DH$57,MATCH($A29,'raw Sample Amt'!$C$2:$C$57,0),MATCH(DA$3,'raw Sample Amt'!$C$2:$DH$2,0))</f>
        <v>0</v>
      </c>
      <c r="DB29" s="92">
        <f>INDEX('raw Sample Amt'!$C$2:$DH$57,MATCH($A29,'raw Sample Amt'!$C$2:$C$57,0),MATCH(DB$3,'raw Sample Amt'!$C$2:$DH$2,0))</f>
        <v>4.4208999999999996</v>
      </c>
      <c r="DC29" s="92">
        <f>INDEX('raw Sample Amt'!$C$2:$DH$57,MATCH($A29,'raw Sample Amt'!$C$2:$C$57,0),MATCH(DC$3,'raw Sample Amt'!$C$2:$DH$2,0))</f>
        <v>6.2767999999999997</v>
      </c>
      <c r="DD29" s="92">
        <f>INDEX('raw Sample Amt'!$C$2:$DH$57,MATCH($A29,'raw Sample Amt'!$C$2:$C$57,0),MATCH(DD$3,'raw Sample Amt'!$C$2:$DH$2,0))</f>
        <v>14.2462</v>
      </c>
      <c r="DE29" s="92">
        <f>INDEX('raw Sample Amt'!$C$2:$DH$57,MATCH($A29,'raw Sample Amt'!$C$2:$C$57,0),MATCH(DE$3,'raw Sample Amt'!$C$2:$DH$2,0))</f>
        <v>31.0213</v>
      </c>
      <c r="DF29" s="92">
        <f>INDEX('raw Sample Amt'!$C$2:$DH$57,MATCH($A29,'raw Sample Amt'!$C$2:$C$57,0),MATCH(DF$3,'raw Sample Amt'!$C$2:$DH$2,0))</f>
        <v>82.337299999999999</v>
      </c>
      <c r="DG29" s="92">
        <f>INDEX('raw Sample Amt'!$C$2:$DH$57,MATCH($A29,'raw Sample Amt'!$C$2:$C$57,0),MATCH(DG$3,'raw Sample Amt'!$C$2:$DH$2,0))</f>
        <v>160.26009999999999</v>
      </c>
      <c r="DH29" s="92">
        <f>INDEX('raw Sample Amt'!$C$2:$DH$57,MATCH($A29,'raw Sample Amt'!$C$2:$C$57,0),MATCH(DH$3,'raw Sample Amt'!$C$2:$DH$2,0))</f>
        <v>461.9676</v>
      </c>
      <c r="DI29" s="92">
        <f>INDEX('raw Sample Amt'!$C$2:$DH$57,MATCH($A29,'raw Sample Amt'!$C$2:$C$57,0),MATCH(DI$3,'raw Sample Amt'!$C$2:$DH$2,0))</f>
        <v>782.74530000000004</v>
      </c>
      <c r="DJ29" s="92">
        <f>INDEX('raw Sample Amt'!$C$2:$DH$57,MATCH($A29,'raw Sample Amt'!$C$2:$C$57,0),MATCH(DJ$3,'raw Sample Amt'!$C$2:$DH$2,0))</f>
        <v>3637.2962000000002</v>
      </c>
      <c r="DK29" s="92">
        <f>INDEX('raw Sample Amt'!$C$2:$DH$57,MATCH($A29,'raw Sample Amt'!$C$2:$C$57,0),MATCH(DK$3,'raw Sample Amt'!$C$2:$DH$2,0))</f>
        <v>4999.7489999999998</v>
      </c>
      <c r="DL29" s="175" t="e">
        <v>#VALUE!</v>
      </c>
      <c r="DM29" s="103" t="s">
        <v>232</v>
      </c>
      <c r="DN29" s="96" t="e">
        <f t="shared" si="3"/>
        <v>#VALUE!</v>
      </c>
      <c r="DO29" s="96" t="e">
        <f t="shared" si="5"/>
        <v>#VALUE!</v>
      </c>
      <c r="DP29" s="96" t="e">
        <f t="shared" si="6"/>
        <v>#VALUE!</v>
      </c>
      <c r="DQ29" s="96" t="e">
        <f t="shared" si="7"/>
        <v>#VALUE!</v>
      </c>
      <c r="DR29" s="96" t="e">
        <f t="shared" si="8"/>
        <v>#VALUE!</v>
      </c>
      <c r="DS29" s="96" t="e">
        <f t="shared" si="9"/>
        <v>#VALUE!</v>
      </c>
      <c r="DT29" s="96" t="e">
        <f t="shared" si="10"/>
        <v>#VALUE!</v>
      </c>
      <c r="DU29" s="96" t="e">
        <f t="shared" si="11"/>
        <v>#VALUE!</v>
      </c>
      <c r="DV29" s="96" t="e">
        <f t="shared" si="12"/>
        <v>#VALUE!</v>
      </c>
      <c r="DW29" s="96" t="e">
        <f t="shared" si="13"/>
        <v>#VALUE!</v>
      </c>
      <c r="DX29" s="96" t="e">
        <f t="shared" si="14"/>
        <v>#VALUE!</v>
      </c>
      <c r="DY29" s="96" t="e">
        <f t="shared" si="15"/>
        <v>#VALUE!</v>
      </c>
      <c r="DZ29" s="96" t="e">
        <f t="shared" si="16"/>
        <v>#VALUE!</v>
      </c>
      <c r="EA29" s="96" t="e">
        <f t="shared" si="17"/>
        <v>#VALUE!</v>
      </c>
      <c r="EB29" s="96" t="e">
        <f t="shared" si="18"/>
        <v>#VALUE!</v>
      </c>
      <c r="EC29" s="96" t="e">
        <f t="shared" si="19"/>
        <v>#VALUE!</v>
      </c>
      <c r="ED29" s="96" t="e">
        <f t="shared" si="20"/>
        <v>#VALUE!</v>
      </c>
      <c r="EE29" s="96" t="e">
        <f t="shared" si="21"/>
        <v>#VALUE!</v>
      </c>
      <c r="EF29" s="96" t="e">
        <f t="shared" si="22"/>
        <v>#VALUE!</v>
      </c>
      <c r="EG29" s="96" t="e">
        <f t="shared" si="23"/>
        <v>#VALUE!</v>
      </c>
      <c r="EH29" s="96" t="e">
        <f t="shared" si="24"/>
        <v>#VALUE!</v>
      </c>
      <c r="EI29" s="96" t="e">
        <f t="shared" si="25"/>
        <v>#VALUE!</v>
      </c>
      <c r="EJ29" s="96" t="e">
        <f t="shared" si="26"/>
        <v>#VALUE!</v>
      </c>
      <c r="EK29" s="96" t="e">
        <f t="shared" si="27"/>
        <v>#VALUE!</v>
      </c>
      <c r="EL29" s="96" t="e">
        <f t="shared" si="28"/>
        <v>#VALUE!</v>
      </c>
      <c r="EM29" s="96" t="e">
        <f t="shared" si="29"/>
        <v>#VALUE!</v>
      </c>
      <c r="EN29" s="96" t="e">
        <f t="shared" si="30"/>
        <v>#VALUE!</v>
      </c>
      <c r="EO29" s="96" t="e">
        <f t="shared" si="31"/>
        <v>#VALUE!</v>
      </c>
      <c r="EP29" s="96" t="e">
        <f t="shared" si="32"/>
        <v>#VALUE!</v>
      </c>
      <c r="EQ29" s="96" t="e">
        <f t="shared" si="33"/>
        <v>#VALUE!</v>
      </c>
      <c r="ER29" s="96" t="e">
        <f t="shared" si="34"/>
        <v>#VALUE!</v>
      </c>
      <c r="ES29" s="96" t="e">
        <f t="shared" si="35"/>
        <v>#VALUE!</v>
      </c>
      <c r="ET29" s="96" t="e">
        <f t="shared" si="36"/>
        <v>#VALUE!</v>
      </c>
      <c r="EU29" s="96" t="e">
        <f t="shared" si="37"/>
        <v>#VALUE!</v>
      </c>
      <c r="EV29" s="96" t="e">
        <f t="shared" si="38"/>
        <v>#VALUE!</v>
      </c>
      <c r="EW29" s="96" t="e">
        <f t="shared" si="39"/>
        <v>#VALUE!</v>
      </c>
      <c r="EX29" s="96" t="e">
        <f t="shared" si="40"/>
        <v>#VALUE!</v>
      </c>
      <c r="EY29" s="96" t="e">
        <f t="shared" si="41"/>
        <v>#VALUE!</v>
      </c>
      <c r="EZ29" s="96" t="e">
        <f t="shared" si="42"/>
        <v>#VALUE!</v>
      </c>
      <c r="FA29" s="96" t="e">
        <f t="shared" si="43"/>
        <v>#VALUE!</v>
      </c>
      <c r="FB29" s="96" t="e">
        <f t="shared" si="44"/>
        <v>#VALUE!</v>
      </c>
      <c r="FC29" s="96" t="e">
        <f t="shared" si="45"/>
        <v>#VALUE!</v>
      </c>
      <c r="FD29" s="96" t="e">
        <f t="shared" si="46"/>
        <v>#VALUE!</v>
      </c>
      <c r="FE29" s="96" t="e">
        <f t="shared" si="47"/>
        <v>#VALUE!</v>
      </c>
      <c r="FF29" s="96" t="e">
        <f t="shared" si="48"/>
        <v>#VALUE!</v>
      </c>
      <c r="FG29" s="96" t="e">
        <f t="shared" si="49"/>
        <v>#VALUE!</v>
      </c>
      <c r="FH29" s="96" t="e">
        <f t="shared" si="50"/>
        <v>#VALUE!</v>
      </c>
      <c r="FI29" s="96" t="e">
        <f t="shared" si="51"/>
        <v>#VALUE!</v>
      </c>
      <c r="FJ29" s="96" t="e">
        <f t="shared" si="52"/>
        <v>#VALUE!</v>
      </c>
      <c r="FK29" s="96" t="e">
        <f t="shared" si="53"/>
        <v>#VALUE!</v>
      </c>
      <c r="FL29" s="96" t="e">
        <f t="shared" si="54"/>
        <v>#VALUE!</v>
      </c>
      <c r="FM29" s="96" t="e">
        <f t="shared" si="55"/>
        <v>#VALUE!</v>
      </c>
      <c r="FN29" s="96" t="e">
        <f t="shared" si="56"/>
        <v>#VALUE!</v>
      </c>
      <c r="FO29" s="96" t="e">
        <f t="shared" si="57"/>
        <v>#VALUE!</v>
      </c>
      <c r="FP29" s="96" t="e">
        <f t="shared" si="58"/>
        <v>#VALUE!</v>
      </c>
      <c r="FQ29" s="96" t="e">
        <f t="shared" si="59"/>
        <v>#VALUE!</v>
      </c>
      <c r="FR29" s="96" t="e">
        <f t="shared" si="60"/>
        <v>#VALUE!</v>
      </c>
      <c r="FS29" s="96" t="e">
        <f t="shared" si="61"/>
        <v>#VALUE!</v>
      </c>
      <c r="FT29" s="96" t="e">
        <f t="shared" si="62"/>
        <v>#VALUE!</v>
      </c>
      <c r="FU29" s="96" t="e">
        <f t="shared" si="63"/>
        <v>#VALUE!</v>
      </c>
      <c r="FV29" s="96" t="e">
        <f t="shared" si="64"/>
        <v>#VALUE!</v>
      </c>
      <c r="FW29" s="96" t="e">
        <f t="shared" si="65"/>
        <v>#VALUE!</v>
      </c>
      <c r="FX29" s="96" t="e">
        <f t="shared" si="66"/>
        <v>#VALUE!</v>
      </c>
      <c r="FY29" s="96" t="e">
        <f t="shared" si="67"/>
        <v>#VALUE!</v>
      </c>
      <c r="FZ29" s="96" t="e">
        <f t="shared" si="4"/>
        <v>#VALUE!</v>
      </c>
      <c r="GA29" s="96" t="e">
        <f t="shared" si="71"/>
        <v>#VALUE!</v>
      </c>
      <c r="GB29" s="96" t="e">
        <f t="shared" si="72"/>
        <v>#VALUE!</v>
      </c>
      <c r="GC29" s="96" t="e">
        <f t="shared" si="73"/>
        <v>#VALUE!</v>
      </c>
      <c r="GD29" s="96" t="e">
        <f t="shared" si="74"/>
        <v>#VALUE!</v>
      </c>
      <c r="GE29" s="96" t="e">
        <f t="shared" si="75"/>
        <v>#VALUE!</v>
      </c>
      <c r="GF29" s="96" t="e">
        <f t="shared" si="76"/>
        <v>#VALUE!</v>
      </c>
      <c r="GG29" s="96" t="e">
        <f t="shared" si="77"/>
        <v>#VALUE!</v>
      </c>
      <c r="GH29" s="96" t="e">
        <f t="shared" si="78"/>
        <v>#VALUE!</v>
      </c>
      <c r="GI29" s="96" t="e">
        <f t="shared" si="79"/>
        <v>#VALUE!</v>
      </c>
      <c r="GJ29" s="96" t="e">
        <f t="shared" si="80"/>
        <v>#VALUE!</v>
      </c>
      <c r="GK29" s="96" t="e">
        <f t="shared" si="81"/>
        <v>#VALUE!</v>
      </c>
      <c r="GL29" s="96" t="e">
        <f t="shared" si="82"/>
        <v>#VALUE!</v>
      </c>
      <c r="GM29" s="96" t="e">
        <f t="shared" si="83"/>
        <v>#VALUE!</v>
      </c>
      <c r="GN29" s="96" t="e">
        <f t="shared" si="84"/>
        <v>#VALUE!</v>
      </c>
      <c r="GO29" s="96" t="e">
        <f t="shared" si="85"/>
        <v>#VALUE!</v>
      </c>
      <c r="GP29" s="96" t="e">
        <f t="shared" si="86"/>
        <v>#VALUE!</v>
      </c>
      <c r="GQ29" s="96" t="e">
        <f t="shared" si="87"/>
        <v>#VALUE!</v>
      </c>
      <c r="GR29" s="96" t="e">
        <f t="shared" si="88"/>
        <v>#VALUE!</v>
      </c>
      <c r="GS29" s="96" t="e">
        <f t="shared" si="89"/>
        <v>#VALUE!</v>
      </c>
      <c r="GT29" s="96" t="e">
        <f t="shared" si="90"/>
        <v>#VALUE!</v>
      </c>
      <c r="GU29" s="96" t="e">
        <f t="shared" si="91"/>
        <v>#VALUE!</v>
      </c>
      <c r="GV29" s="96" t="e">
        <f t="shared" si="92"/>
        <v>#VALUE!</v>
      </c>
      <c r="GW29" s="96" t="e">
        <f t="shared" si="93"/>
        <v>#VALUE!</v>
      </c>
      <c r="GX29" s="96" t="e">
        <f t="shared" si="94"/>
        <v>#VALUE!</v>
      </c>
      <c r="GY29" s="96" t="e">
        <f t="shared" si="95"/>
        <v>#VALUE!</v>
      </c>
      <c r="GZ29" s="96" t="e">
        <f t="shared" si="96"/>
        <v>#VALUE!</v>
      </c>
      <c r="HA29" s="96" t="e">
        <f t="shared" si="97"/>
        <v>#VALUE!</v>
      </c>
      <c r="HB29" s="96" t="e">
        <f t="shared" si="98"/>
        <v>#VALUE!</v>
      </c>
      <c r="HC29" s="96" t="e">
        <f t="shared" si="99"/>
        <v>#VALUE!</v>
      </c>
      <c r="HD29" s="96" t="e">
        <f t="shared" si="100"/>
        <v>#VALUE!</v>
      </c>
      <c r="HE29" s="96" t="e">
        <f t="shared" si="101"/>
        <v>#VALUE!</v>
      </c>
      <c r="HF29" s="96" t="e">
        <f t="shared" si="102"/>
        <v>#VALUE!</v>
      </c>
      <c r="HG29" s="96" t="e">
        <f t="shared" si="103"/>
        <v>#VALUE!</v>
      </c>
      <c r="HH29" s="96" t="e">
        <f t="shared" si="104"/>
        <v>#VALUE!</v>
      </c>
      <c r="HI29" s="96" t="e">
        <f t="shared" si="105"/>
        <v>#VALUE!</v>
      </c>
      <c r="HJ29" s="96" t="e">
        <f t="shared" si="106"/>
        <v>#VALUE!</v>
      </c>
      <c r="HK29" s="96" t="e">
        <f t="shared" si="107"/>
        <v>#VALUE!</v>
      </c>
      <c r="HL29" s="96" t="e">
        <f t="shared" si="108"/>
        <v>#VALUE!</v>
      </c>
      <c r="HM29" s="96" t="e">
        <f t="shared" si="109"/>
        <v>#VALUE!</v>
      </c>
      <c r="HN29" s="96" t="e">
        <f t="shared" si="110"/>
        <v>#VALUE!</v>
      </c>
      <c r="HO29" s="96" t="e">
        <f t="shared" si="68"/>
        <v>#VALUE!</v>
      </c>
      <c r="HP29" s="96" t="e">
        <f t="shared" si="69"/>
        <v>#VALUE!</v>
      </c>
      <c r="HQ29" s="96" t="e">
        <f t="shared" si="70"/>
        <v>#VALUE!</v>
      </c>
    </row>
    <row r="30" spans="1:225" ht="15" x14ac:dyDescent="0.25">
      <c r="A30" s="103" t="s">
        <v>238</v>
      </c>
      <c r="C30" s="13" t="str">
        <f>LOOKUP(A30,Auswertung_Sequence!$A$6:$A$60,Auswertung_Sequence!$E$6:$E$60)</f>
        <v>Yes</v>
      </c>
      <c r="D30" s="13">
        <f>LOOKUP(A30,Auswertung_Sequence!$A$6:$A$60,Auswertung_Sequence!$I$6:$I$60)</f>
        <v>5</v>
      </c>
      <c r="E30" s="171">
        <f>IF($C30="Yes",VLOOKUP($A30,Matrixfaktor_ISTD!A$4:DG$57,111,FALSE),VLOOKUP($A30,Matrixfaktor!A$4:AE$57,31,FALSE))</f>
        <v>6.3810176478119596E-2</v>
      </c>
      <c r="F30" s="92">
        <f t="shared" si="2"/>
        <v>78.357407485222865</v>
      </c>
      <c r="G30" s="92" t="e">
        <f>LOOKUP(A30,'Relative recovery'!$A$4:$A$7,'Relative recovery'!$Q$4:$Q$7)</f>
        <v>#N/A</v>
      </c>
      <c r="H30" s="92">
        <f>INDEX('raw Sample Amt'!$C$2:$DH$57,MATCH($A30,'raw Sample Amt'!$C$2:$C$57,0),MATCH(H$3,'raw Sample Amt'!$C$2:$DH$2,0))</f>
        <v>0</v>
      </c>
      <c r="I30" s="92">
        <f>INDEX('raw Sample Amt'!$C$2:$DH$57,MATCH($A30,'raw Sample Amt'!$C$2:$C$57,0),MATCH(I$3,'raw Sample Amt'!$C$2:$DH$2,0))</f>
        <v>0</v>
      </c>
      <c r="J30" s="92">
        <f>INDEX('raw Sample Amt'!$C$2:$DH$57,MATCH($A30,'raw Sample Amt'!$C$2:$C$57,0),MATCH(J$3,'raw Sample Amt'!$C$2:$DH$2,0))</f>
        <v>0</v>
      </c>
      <c r="K30" s="92">
        <f>INDEX('raw Sample Amt'!$C$2:$DH$57,MATCH($A30,'raw Sample Amt'!$C$2:$C$57,0),MATCH(K$3,'raw Sample Amt'!$C$2:$DH$2,0))</f>
        <v>0.48930000000000001</v>
      </c>
      <c r="L30" s="92">
        <f>INDEX('raw Sample Amt'!$C$2:$DH$57,MATCH($A30,'raw Sample Amt'!$C$2:$C$57,0),MATCH(L$3,'raw Sample Amt'!$C$2:$DH$2,0))</f>
        <v>0.89090000000000003</v>
      </c>
      <c r="M30" s="92">
        <f>INDEX('raw Sample Amt'!$C$2:$DH$57,MATCH($A30,'raw Sample Amt'!$C$2:$C$57,0),MATCH(M$3,'raw Sample Amt'!$C$2:$DH$2,0))</f>
        <v>5.8579999999999997</v>
      </c>
      <c r="N30" s="92">
        <f>INDEX('raw Sample Amt'!$C$2:$DH$57,MATCH($A30,'raw Sample Amt'!$C$2:$C$57,0),MATCH(N$3,'raw Sample Amt'!$C$2:$DH$2,0))</f>
        <v>9.8213000000000008</v>
      </c>
      <c r="O30" s="92">
        <f>INDEX('raw Sample Amt'!$C$2:$DH$57,MATCH($A30,'raw Sample Amt'!$C$2:$C$57,0),MATCH(O$3,'raw Sample Amt'!$C$2:$DH$2,0))</f>
        <v>17.796500000000002</v>
      </c>
      <c r="P30" s="92">
        <f>INDEX('raw Sample Amt'!$C$2:$DH$57,MATCH($A30,'raw Sample Amt'!$C$2:$C$57,0),MATCH(P$3,'raw Sample Amt'!$C$2:$DH$2,0))</f>
        <v>41.723799999999997</v>
      </c>
      <c r="Q30" s="92">
        <f>INDEX('raw Sample Amt'!$C$2:$DH$57,MATCH($A30,'raw Sample Amt'!$C$2:$C$57,0),MATCH(Q$3,'raw Sample Amt'!$C$2:$DH$2,0))</f>
        <v>90.840699999999998</v>
      </c>
      <c r="R30" s="92">
        <f>INDEX('raw Sample Amt'!$C$2:$DH$57,MATCH($A30,'raw Sample Amt'!$C$2:$C$57,0),MATCH(R$3,'raw Sample Amt'!$C$2:$DH$2,0))</f>
        <v>172.35400000000001</v>
      </c>
      <c r="S30" s="92">
        <f>INDEX('raw Sample Amt'!$C$2:$DH$57,MATCH($A30,'raw Sample Amt'!$C$2:$C$57,0),MATCH(S$3,'raw Sample Amt'!$C$2:$DH$2,0))</f>
        <v>552.07780000000002</v>
      </c>
      <c r="T30" s="92">
        <f>INDEX('raw Sample Amt'!$C$2:$DH$57,MATCH($A30,'raw Sample Amt'!$C$2:$C$57,0),MATCH(T$3,'raw Sample Amt'!$C$2:$DH$2,0))</f>
        <v>966.64959999999996</v>
      </c>
      <c r="U30" s="92">
        <f>INDEX('raw Sample Amt'!$C$2:$DH$57,MATCH($A30,'raw Sample Amt'!$C$2:$C$57,0),MATCH(U$3,'raw Sample Amt'!$C$2:$DH$2,0))</f>
        <v>4835.5222000000003</v>
      </c>
      <c r="V30" s="92">
        <f>INDEX('raw Sample Amt'!$C$2:$DH$57,MATCH($A30,'raw Sample Amt'!$C$2:$C$57,0),MATCH(V$3,'raw Sample Amt'!$C$2:$DH$2,0))</f>
        <v>6884.1239999999998</v>
      </c>
      <c r="W30" s="92">
        <f>INDEX('raw Sample Amt'!$C$2:$DH$57,MATCH($A30,'raw Sample Amt'!$C$2:$C$57,0),MATCH(W$3,'raw Sample Amt'!$C$2:$DH$2,0))</f>
        <v>0</v>
      </c>
      <c r="X30" s="92">
        <f>INDEX('raw Sample Amt'!$C$2:$DH$57,MATCH($A30,'raw Sample Amt'!$C$2:$C$57,0),MATCH(X$3,'raw Sample Amt'!$C$2:$DH$2,0))</f>
        <v>0</v>
      </c>
      <c r="Y30" s="92">
        <f>INDEX('raw Sample Amt'!$C$2:$DH$57,MATCH($A30,'raw Sample Amt'!$C$2:$C$57,0),MATCH(Y$3,'raw Sample Amt'!$C$2:$DH$2,0))</f>
        <v>0</v>
      </c>
      <c r="Z30" s="92">
        <f>INDEX('raw Sample Amt'!$C$2:$DH$57,MATCH($A30,'raw Sample Amt'!$C$2:$C$57,0),MATCH(Z$3,'raw Sample Amt'!$C$2:$DH$2,0))</f>
        <v>0</v>
      </c>
      <c r="AA30" s="92">
        <f>INDEX('raw Sample Amt'!$C$2:$DH$57,MATCH($A30,'raw Sample Amt'!$C$2:$C$57,0),MATCH(AA$3,'raw Sample Amt'!$C$2:$DH$2,0))</f>
        <v>76.878</v>
      </c>
      <c r="AB30" s="92">
        <f>INDEX('raw Sample Amt'!$C$2:$DH$57,MATCH($A30,'raw Sample Amt'!$C$2:$C$57,0),MATCH(AB$3,'raw Sample Amt'!$C$2:$DH$2,0))</f>
        <v>124.9479</v>
      </c>
      <c r="AC30" s="92">
        <f>INDEX('raw Sample Amt'!$C$2:$DH$57,MATCH($A30,'raw Sample Amt'!$C$2:$C$57,0),MATCH(AC$3,'raw Sample Amt'!$C$2:$DH$2,0))</f>
        <v>58.142899999999997</v>
      </c>
      <c r="AD30" s="92">
        <f>INDEX('raw Sample Amt'!$C$2:$DH$57,MATCH($A30,'raw Sample Amt'!$C$2:$C$57,0),MATCH(AD$3,'raw Sample Amt'!$C$2:$DH$2,0))</f>
        <v>3.9399000000000002</v>
      </c>
      <c r="AE30" s="92">
        <f>INDEX('raw Sample Amt'!$C$2:$DH$57,MATCH($A30,'raw Sample Amt'!$C$2:$C$57,0),MATCH(AE$3,'raw Sample Amt'!$C$2:$DH$2,0))</f>
        <v>863.35860000000002</v>
      </c>
      <c r="AF30" s="92">
        <f>INDEX('raw Sample Amt'!$C$2:$DH$57,MATCH($A30,'raw Sample Amt'!$C$2:$C$57,0),MATCH(AF$3,'raw Sample Amt'!$C$2:$DH$2,0))</f>
        <v>769.91039999999998</v>
      </c>
      <c r="AG30" s="92">
        <f>INDEX('raw Sample Amt'!$C$2:$DH$57,MATCH($A30,'raw Sample Amt'!$C$2:$C$57,0),MATCH(AG$3,'raw Sample Amt'!$C$2:$DH$2,0))</f>
        <v>680.52750000000003</v>
      </c>
      <c r="AH30" s="92">
        <f>INDEX('raw Sample Amt'!$C$2:$DH$57,MATCH($A30,'raw Sample Amt'!$C$2:$C$57,0),MATCH(AH$3,'raw Sample Amt'!$C$2:$DH$2,0))</f>
        <v>446.61869999999999</v>
      </c>
      <c r="AI30" s="92">
        <f>INDEX('raw Sample Amt'!$C$2:$DH$57,MATCH($A30,'raw Sample Amt'!$C$2:$C$57,0),MATCH(AI$3,'raw Sample Amt'!$C$2:$DH$2,0))</f>
        <v>640.68079999999998</v>
      </c>
      <c r="AJ30" s="92">
        <f>INDEX('raw Sample Amt'!$C$2:$DH$57,MATCH($A30,'raw Sample Amt'!$C$2:$C$57,0),MATCH(AJ$3,'raw Sample Amt'!$C$2:$DH$2,0))</f>
        <v>824.89440000000002</v>
      </c>
      <c r="AK30" s="92">
        <f>INDEX('raw Sample Amt'!$C$2:$DH$57,MATCH($A30,'raw Sample Amt'!$C$2:$C$57,0),MATCH(AK$3,'raw Sample Amt'!$C$2:$DH$2,0))</f>
        <v>360.40929999999997</v>
      </c>
      <c r="AL30" s="92">
        <f>INDEX('raw Sample Amt'!$C$2:$DH$57,MATCH($A30,'raw Sample Amt'!$C$2:$C$57,0),MATCH(AL$3,'raw Sample Amt'!$C$2:$DH$2,0))</f>
        <v>1045.0569</v>
      </c>
      <c r="AM30" s="92">
        <f>INDEX('raw Sample Amt'!$C$2:$DH$57,MATCH($A30,'raw Sample Amt'!$C$2:$C$57,0),MATCH(AM$3,'raw Sample Amt'!$C$2:$DH$2,0))</f>
        <v>631.47879999999998</v>
      </c>
      <c r="AN30" s="92">
        <f>INDEX('raw Sample Amt'!$C$2:$DH$57,MATCH($A30,'raw Sample Amt'!$C$2:$C$57,0),MATCH(AN$3,'raw Sample Amt'!$C$2:$DH$2,0))</f>
        <v>1100.1401000000001</v>
      </c>
      <c r="AO30" s="92">
        <f>INDEX('raw Sample Amt'!$C$2:$DH$57,MATCH($A30,'raw Sample Amt'!$C$2:$C$57,0),MATCH(AO$3,'raw Sample Amt'!$C$2:$DH$2,0))</f>
        <v>1300.5677000000001</v>
      </c>
      <c r="AP30" s="92">
        <f>INDEX('raw Sample Amt'!$C$2:$DH$57,MATCH($A30,'raw Sample Amt'!$C$2:$C$57,0),MATCH(AP$3,'raw Sample Amt'!$C$2:$DH$2,0))</f>
        <v>1230.0324000000001</v>
      </c>
      <c r="AQ30" s="92">
        <f>INDEX('raw Sample Amt'!$C$2:$DH$57,MATCH($A30,'raw Sample Amt'!$C$2:$C$57,0),MATCH(AQ$3,'raw Sample Amt'!$C$2:$DH$2,0))</f>
        <v>1113.5872999999999</v>
      </c>
      <c r="AR30" s="92">
        <f>INDEX('raw Sample Amt'!$C$2:$DH$57,MATCH($A30,'raw Sample Amt'!$C$2:$C$57,0),MATCH(AR$3,'raw Sample Amt'!$C$2:$DH$2,0))</f>
        <v>1509.5138999999999</v>
      </c>
      <c r="AS30" s="92">
        <f>INDEX('raw Sample Amt'!$C$2:$DH$57,MATCH($A30,'raw Sample Amt'!$C$2:$C$57,0),MATCH(AS$3,'raw Sample Amt'!$C$2:$DH$2,0))</f>
        <v>1980.4247</v>
      </c>
      <c r="AT30" s="92">
        <f>INDEX('raw Sample Amt'!$C$2:$DH$57,MATCH($A30,'raw Sample Amt'!$C$2:$C$57,0),MATCH(AT$3,'raw Sample Amt'!$C$2:$DH$2,0))</f>
        <v>11242.1805</v>
      </c>
      <c r="AU30" s="92">
        <f>INDEX('raw Sample Amt'!$C$2:$DH$57,MATCH($A30,'raw Sample Amt'!$C$2:$C$57,0),MATCH(AU$3,'raw Sample Amt'!$C$2:$DH$2,0))</f>
        <v>4231.9475000000002</v>
      </c>
      <c r="AV30" s="92">
        <f>INDEX('raw Sample Amt'!$C$2:$DH$57,MATCH($A30,'raw Sample Amt'!$C$2:$C$57,0),MATCH(AV$3,'raw Sample Amt'!$C$2:$DH$2,0))</f>
        <v>6574.8094000000001</v>
      </c>
      <c r="AW30" s="92">
        <f>INDEX('raw Sample Amt'!$C$2:$DH$57,MATCH($A30,'raw Sample Amt'!$C$2:$C$57,0),MATCH(AW$3,'raw Sample Amt'!$C$2:$DH$2,0))</f>
        <v>11376.408299999999</v>
      </c>
      <c r="AX30" s="92">
        <f>INDEX('raw Sample Amt'!$C$2:$DH$57,MATCH($A30,'raw Sample Amt'!$C$2:$C$57,0),MATCH(AX$3,'raw Sample Amt'!$C$2:$DH$2,0))</f>
        <v>5784.3796000000002</v>
      </c>
      <c r="AY30" s="92">
        <f>INDEX('raw Sample Amt'!$C$2:$DH$57,MATCH($A30,'raw Sample Amt'!$C$2:$C$57,0),MATCH(AY$3,'raw Sample Amt'!$C$2:$DH$2,0))</f>
        <v>5982.0450000000001</v>
      </c>
      <c r="AZ30" s="92">
        <f>INDEX('raw Sample Amt'!$C$2:$DH$57,MATCH($A30,'raw Sample Amt'!$C$2:$C$57,0),MATCH(AZ$3,'raw Sample Amt'!$C$2:$DH$2,0))</f>
        <v>4141.4912999999997</v>
      </c>
      <c r="BA30" s="92">
        <f>INDEX('raw Sample Amt'!$C$2:$DH$57,MATCH($A30,'raw Sample Amt'!$C$2:$C$57,0),MATCH(BA$3,'raw Sample Amt'!$C$2:$DH$2,0))</f>
        <v>5467.6409999999996</v>
      </c>
      <c r="BB30" s="92">
        <f>INDEX('raw Sample Amt'!$C$2:$DH$57,MATCH($A30,'raw Sample Amt'!$C$2:$C$57,0),MATCH(BB$3,'raw Sample Amt'!$C$2:$DH$2,0))</f>
        <v>0</v>
      </c>
      <c r="BC30" s="92">
        <f>INDEX('raw Sample Amt'!$C$2:$DH$57,MATCH($A30,'raw Sample Amt'!$C$2:$C$57,0),MATCH(BC$3,'raw Sample Amt'!$C$2:$DH$2,0))</f>
        <v>5044.2924999999996</v>
      </c>
      <c r="BD30" s="92">
        <f>INDEX('raw Sample Amt'!$C$2:$DH$57,MATCH($A30,'raw Sample Amt'!$C$2:$C$57,0),MATCH(BD$3,'raw Sample Amt'!$C$2:$DH$2,0))</f>
        <v>0</v>
      </c>
      <c r="BE30" s="92">
        <f>INDEX('raw Sample Amt'!$C$2:$DH$57,MATCH($A30,'raw Sample Amt'!$C$2:$C$57,0),MATCH(BE$3,'raw Sample Amt'!$C$2:$DH$2,0))</f>
        <v>41.723799999999997</v>
      </c>
      <c r="BF30" s="92">
        <f>INDEX('raw Sample Amt'!$C$2:$DH$57,MATCH($A30,'raw Sample Amt'!$C$2:$C$57,0),MATCH(BF$3,'raw Sample Amt'!$C$2:$DH$2,0))</f>
        <v>0</v>
      </c>
      <c r="BG30" s="92">
        <f>INDEX('raw Sample Amt'!$C$2:$DH$57,MATCH($A30,'raw Sample Amt'!$C$2:$C$57,0),MATCH(BG$3,'raw Sample Amt'!$C$2:$DH$2,0))</f>
        <v>0</v>
      </c>
      <c r="BH30" s="92">
        <f>INDEX('raw Sample Amt'!$C$2:$DH$57,MATCH($A30,'raw Sample Amt'!$C$2:$C$57,0),MATCH(BH$3,'raw Sample Amt'!$C$2:$DH$2,0))</f>
        <v>0</v>
      </c>
      <c r="BI30" s="92">
        <f>INDEX('raw Sample Amt'!$C$2:$DH$57,MATCH($A30,'raw Sample Amt'!$C$2:$C$57,0),MATCH(BI$3,'raw Sample Amt'!$C$2:$DH$2,0))</f>
        <v>23051.125800000002</v>
      </c>
      <c r="BJ30" s="92">
        <f>INDEX('raw Sample Amt'!$C$2:$DH$57,MATCH($A30,'raw Sample Amt'!$C$2:$C$57,0),MATCH(BJ$3,'raw Sample Amt'!$C$2:$DH$2,0))</f>
        <v>109647.1474</v>
      </c>
      <c r="BK30" s="92">
        <f>INDEX('raw Sample Amt'!$C$2:$DH$57,MATCH($A30,'raw Sample Amt'!$C$2:$C$57,0),MATCH(BK$3,'raw Sample Amt'!$C$2:$DH$2,0))</f>
        <v>0</v>
      </c>
      <c r="BL30" s="92">
        <f>INDEX('raw Sample Amt'!$C$2:$DH$57,MATCH($A30,'raw Sample Amt'!$C$2:$C$57,0),MATCH(BL$3,'raw Sample Amt'!$C$2:$DH$2,0))</f>
        <v>0</v>
      </c>
      <c r="BM30" s="92">
        <f>INDEX('raw Sample Amt'!$C$2:$DH$57,MATCH($A30,'raw Sample Amt'!$C$2:$C$57,0),MATCH(BM$3,'raw Sample Amt'!$C$2:$DH$2,0))</f>
        <v>0</v>
      </c>
      <c r="BN30" s="92">
        <f>INDEX('raw Sample Amt'!$C$2:$DH$57,MATCH($A30,'raw Sample Amt'!$C$2:$C$57,0),MATCH(BN$3,'raw Sample Amt'!$C$2:$DH$2,0))</f>
        <v>0</v>
      </c>
      <c r="BO30" s="92">
        <f>INDEX('raw Sample Amt'!$C$2:$DH$57,MATCH($A30,'raw Sample Amt'!$C$2:$C$57,0),MATCH(BO$3,'raw Sample Amt'!$C$2:$DH$2,0))</f>
        <v>0</v>
      </c>
      <c r="BP30" s="92">
        <f>INDEX('raw Sample Amt'!$C$2:$DH$57,MATCH($A30,'raw Sample Amt'!$C$2:$C$57,0),MATCH(BP$3,'raw Sample Amt'!$C$2:$DH$2,0))</f>
        <v>0</v>
      </c>
      <c r="BQ30" s="92">
        <f>INDEX('raw Sample Amt'!$C$2:$DH$57,MATCH($A30,'raw Sample Amt'!$C$2:$C$57,0),MATCH(BQ$3,'raw Sample Amt'!$C$2:$DH$2,0))</f>
        <v>0</v>
      </c>
      <c r="BR30" s="92">
        <f>INDEX('raw Sample Amt'!$C$2:$DH$57,MATCH($A30,'raw Sample Amt'!$C$2:$C$57,0),MATCH(BR$3,'raw Sample Amt'!$C$2:$DH$2,0))</f>
        <v>0</v>
      </c>
      <c r="BS30" s="92">
        <f>INDEX('raw Sample Amt'!$C$2:$DH$57,MATCH($A30,'raw Sample Amt'!$C$2:$C$57,0),MATCH(BS$3,'raw Sample Amt'!$C$2:$DH$2,0))</f>
        <v>26.167000000000002</v>
      </c>
      <c r="BT30" s="92">
        <f>INDEX('raw Sample Amt'!$C$2:$DH$57,MATCH($A30,'raw Sample Amt'!$C$2:$C$57,0),MATCH(BT$3,'raw Sample Amt'!$C$2:$DH$2,0))</f>
        <v>18.651299999999999</v>
      </c>
      <c r="BU30" s="92">
        <f>INDEX('raw Sample Amt'!$C$2:$DH$57,MATCH($A30,'raw Sample Amt'!$C$2:$C$57,0),MATCH(BU$3,'raw Sample Amt'!$C$2:$DH$2,0))</f>
        <v>15.889799999999999</v>
      </c>
      <c r="BV30" s="92">
        <f>INDEX('raw Sample Amt'!$C$2:$DH$57,MATCH($A30,'raw Sample Amt'!$C$2:$C$57,0),MATCH(BV$3,'raw Sample Amt'!$C$2:$DH$2,0))</f>
        <v>24.3124</v>
      </c>
      <c r="BW30" s="92">
        <f>INDEX('raw Sample Amt'!$C$2:$DH$57,MATCH($A30,'raw Sample Amt'!$C$2:$C$57,0),MATCH(BW$3,'raw Sample Amt'!$C$2:$DH$2,0))</f>
        <v>24.238900000000001</v>
      </c>
      <c r="BX30" s="92">
        <f>INDEX('raw Sample Amt'!$C$2:$DH$57,MATCH($A30,'raw Sample Amt'!$C$2:$C$57,0),MATCH(BX$3,'raw Sample Amt'!$C$2:$DH$2,0))</f>
        <v>22.2239</v>
      </c>
      <c r="BY30" s="92">
        <f>INDEX('raw Sample Amt'!$C$2:$DH$57,MATCH($A30,'raw Sample Amt'!$C$2:$C$57,0),MATCH(BY$3,'raw Sample Amt'!$C$2:$DH$2,0))</f>
        <v>27.429099999999998</v>
      </c>
      <c r="BZ30" s="92">
        <f>INDEX('raw Sample Amt'!$C$2:$DH$57,MATCH($A30,'raw Sample Amt'!$C$2:$C$57,0),MATCH(BZ$3,'raw Sample Amt'!$C$2:$DH$2,0))</f>
        <v>25.093900000000001</v>
      </c>
      <c r="CA30" s="92">
        <f>INDEX('raw Sample Amt'!$C$2:$DH$57,MATCH($A30,'raw Sample Amt'!$C$2:$C$57,0),MATCH(CA$3,'raw Sample Amt'!$C$2:$DH$2,0))</f>
        <v>57.592300000000002</v>
      </c>
      <c r="CB30" s="92">
        <f>INDEX('raw Sample Amt'!$C$2:$DH$57,MATCH($A30,'raw Sample Amt'!$C$2:$C$57,0),MATCH(CB$3,'raw Sample Amt'!$C$2:$DH$2,0))</f>
        <v>61.817599999999999</v>
      </c>
      <c r="CC30" s="92">
        <f>INDEX('raw Sample Amt'!$C$2:$DH$57,MATCH($A30,'raw Sample Amt'!$C$2:$C$57,0),MATCH(CC$3,'raw Sample Amt'!$C$2:$DH$2,0))</f>
        <v>56.8658</v>
      </c>
      <c r="CD30" s="92">
        <f>INDEX('raw Sample Amt'!$C$2:$DH$57,MATCH($A30,'raw Sample Amt'!$C$2:$C$57,0),MATCH(CD$3,'raw Sample Amt'!$C$2:$DH$2,0))</f>
        <v>70.604900000000001</v>
      </c>
      <c r="CE30" s="92">
        <f>INDEX('raw Sample Amt'!$C$2:$DH$57,MATCH($A30,'raw Sample Amt'!$C$2:$C$57,0),MATCH(CE$3,'raw Sample Amt'!$C$2:$DH$2,0))</f>
        <v>0</v>
      </c>
      <c r="CF30" s="92">
        <f>INDEX('raw Sample Amt'!$C$2:$DH$57,MATCH($A30,'raw Sample Amt'!$C$2:$C$57,0),MATCH(CF$3,'raw Sample Amt'!$C$2:$DH$2,0))</f>
        <v>41.723799999999997</v>
      </c>
      <c r="CG30" s="92">
        <f>INDEX('raw Sample Amt'!$C$2:$DH$57,MATCH($A30,'raw Sample Amt'!$C$2:$C$57,0),MATCH(CG$3,'raw Sample Amt'!$C$2:$DH$2,0))</f>
        <v>0</v>
      </c>
      <c r="CH30" s="92">
        <f>INDEX('raw Sample Amt'!$C$2:$DH$57,MATCH($A30,'raw Sample Amt'!$C$2:$C$57,0),MATCH(CH$3,'raw Sample Amt'!$C$2:$DH$2,0))</f>
        <v>0</v>
      </c>
      <c r="CI30" s="92">
        <f>INDEX('raw Sample Amt'!$C$2:$DH$57,MATCH($A30,'raw Sample Amt'!$C$2:$C$57,0),MATCH(CI$3,'raw Sample Amt'!$C$2:$DH$2,0))</f>
        <v>0</v>
      </c>
      <c r="CJ30" s="92">
        <f>INDEX('raw Sample Amt'!$C$2:$DH$57,MATCH($A30,'raw Sample Amt'!$C$2:$C$57,0),MATCH(CJ$3,'raw Sample Amt'!$C$2:$DH$2,0))</f>
        <v>1912.5972999999999</v>
      </c>
      <c r="CK30" s="92">
        <f>INDEX('raw Sample Amt'!$C$2:$DH$57,MATCH($A30,'raw Sample Amt'!$C$2:$C$57,0),MATCH(CK$3,'raw Sample Amt'!$C$2:$DH$2,0))</f>
        <v>6298.9218000000001</v>
      </c>
      <c r="CL30" s="92">
        <f>INDEX('raw Sample Amt'!$C$2:$DH$57,MATCH($A30,'raw Sample Amt'!$C$2:$C$57,0),MATCH(CL$3,'raw Sample Amt'!$C$2:$DH$2,0))</f>
        <v>21516.7438</v>
      </c>
      <c r="CM30" s="92">
        <f>INDEX('raw Sample Amt'!$C$2:$DH$57,MATCH($A30,'raw Sample Amt'!$C$2:$C$57,0),MATCH(CM$3,'raw Sample Amt'!$C$2:$DH$2,0))</f>
        <v>68033.812399999995</v>
      </c>
      <c r="CN30" s="92">
        <f>INDEX('raw Sample Amt'!$C$2:$DH$57,MATCH($A30,'raw Sample Amt'!$C$2:$C$57,0),MATCH(CN$3,'raw Sample Amt'!$C$2:$DH$2,0))</f>
        <v>0</v>
      </c>
      <c r="CO30" s="92">
        <f>INDEX('raw Sample Amt'!$C$2:$DH$57,MATCH($A30,'raw Sample Amt'!$C$2:$C$57,0),MATCH(CO$3,'raw Sample Amt'!$C$2:$DH$2,0))</f>
        <v>0</v>
      </c>
      <c r="CP30" s="92">
        <f>INDEX('raw Sample Amt'!$C$2:$DH$57,MATCH($A30,'raw Sample Amt'!$C$2:$C$57,0),MATCH(CP$3,'raw Sample Amt'!$C$2:$DH$2,0))</f>
        <v>0</v>
      </c>
      <c r="CQ30" s="92">
        <f>INDEX('raw Sample Amt'!$C$2:$DH$57,MATCH($A30,'raw Sample Amt'!$C$2:$C$57,0),MATCH(CQ$3,'raw Sample Amt'!$C$2:$DH$2,0))</f>
        <v>0</v>
      </c>
      <c r="CR30" s="92">
        <f>INDEX('raw Sample Amt'!$C$2:$DH$57,MATCH($A30,'raw Sample Amt'!$C$2:$C$57,0),MATCH(CR$3,'raw Sample Amt'!$C$2:$DH$2,0))</f>
        <v>168.1157</v>
      </c>
      <c r="CS30" s="92">
        <f>INDEX('raw Sample Amt'!$C$2:$DH$57,MATCH($A30,'raw Sample Amt'!$C$2:$C$57,0),MATCH(CS$3,'raw Sample Amt'!$C$2:$DH$2,0))</f>
        <v>1196.5835999999999</v>
      </c>
      <c r="CT30" s="92">
        <f>INDEX('raw Sample Amt'!$C$2:$DH$57,MATCH($A30,'raw Sample Amt'!$C$2:$C$57,0),MATCH(CT$3,'raw Sample Amt'!$C$2:$DH$2,0))</f>
        <v>4667.0722999999998</v>
      </c>
      <c r="CU30" s="92">
        <f>INDEX('raw Sample Amt'!$C$2:$DH$57,MATCH($A30,'raw Sample Amt'!$C$2:$C$57,0),MATCH(CU$3,'raw Sample Amt'!$C$2:$DH$2,0))</f>
        <v>32661.564600000002</v>
      </c>
      <c r="CV30" s="92">
        <f>INDEX('raw Sample Amt'!$C$2:$DH$57,MATCH($A30,'raw Sample Amt'!$C$2:$C$57,0),MATCH(CV$3,'raw Sample Amt'!$C$2:$DH$2,0))</f>
        <v>0</v>
      </c>
      <c r="CW30" s="92">
        <f>INDEX('raw Sample Amt'!$C$2:$DH$57,MATCH($A30,'raw Sample Amt'!$C$2:$C$57,0),MATCH(CW$3,'raw Sample Amt'!$C$2:$DH$2,0))</f>
        <v>0</v>
      </c>
      <c r="CX30" s="92">
        <f>INDEX('raw Sample Amt'!$C$2:$DH$57,MATCH($A30,'raw Sample Amt'!$C$2:$C$57,0),MATCH(CX$3,'raw Sample Amt'!$C$2:$DH$2,0))</f>
        <v>0</v>
      </c>
      <c r="CY30" s="92">
        <f>INDEX('raw Sample Amt'!$C$2:$DH$57,MATCH($A30,'raw Sample Amt'!$C$2:$C$57,0),MATCH(CY$3,'raw Sample Amt'!$C$2:$DH$2,0))</f>
        <v>0</v>
      </c>
      <c r="CZ30" s="92">
        <f>INDEX('raw Sample Amt'!$C$2:$DH$57,MATCH($A30,'raw Sample Amt'!$C$2:$C$57,0),MATCH(CZ$3,'raw Sample Amt'!$C$2:$DH$2,0))</f>
        <v>0.48930000000000001</v>
      </c>
      <c r="DA30" s="92">
        <f>INDEX('raw Sample Amt'!$C$2:$DH$57,MATCH($A30,'raw Sample Amt'!$C$2:$C$57,0),MATCH(DA$3,'raw Sample Amt'!$C$2:$DH$2,0))</f>
        <v>0.89090000000000003</v>
      </c>
      <c r="DB30" s="92">
        <f>INDEX('raw Sample Amt'!$C$2:$DH$57,MATCH($A30,'raw Sample Amt'!$C$2:$C$57,0),MATCH(DB$3,'raw Sample Amt'!$C$2:$DH$2,0))</f>
        <v>5.8579999999999997</v>
      </c>
      <c r="DC30" s="92">
        <f>INDEX('raw Sample Amt'!$C$2:$DH$57,MATCH($A30,'raw Sample Amt'!$C$2:$C$57,0),MATCH(DC$3,'raw Sample Amt'!$C$2:$DH$2,0))</f>
        <v>9.8213000000000008</v>
      </c>
      <c r="DD30" s="92">
        <f>INDEX('raw Sample Amt'!$C$2:$DH$57,MATCH($A30,'raw Sample Amt'!$C$2:$C$57,0),MATCH(DD$3,'raw Sample Amt'!$C$2:$DH$2,0))</f>
        <v>17.796500000000002</v>
      </c>
      <c r="DE30" s="92">
        <f>INDEX('raw Sample Amt'!$C$2:$DH$57,MATCH($A30,'raw Sample Amt'!$C$2:$C$57,0),MATCH(DE$3,'raw Sample Amt'!$C$2:$DH$2,0))</f>
        <v>41.723799999999997</v>
      </c>
      <c r="DF30" s="92">
        <f>INDEX('raw Sample Amt'!$C$2:$DH$57,MATCH($A30,'raw Sample Amt'!$C$2:$C$57,0),MATCH(DF$3,'raw Sample Amt'!$C$2:$DH$2,0))</f>
        <v>90.840699999999998</v>
      </c>
      <c r="DG30" s="92">
        <f>INDEX('raw Sample Amt'!$C$2:$DH$57,MATCH($A30,'raw Sample Amt'!$C$2:$C$57,0),MATCH(DG$3,'raw Sample Amt'!$C$2:$DH$2,0))</f>
        <v>172.35400000000001</v>
      </c>
      <c r="DH30" s="92">
        <f>INDEX('raw Sample Amt'!$C$2:$DH$57,MATCH($A30,'raw Sample Amt'!$C$2:$C$57,0),MATCH(DH$3,'raw Sample Amt'!$C$2:$DH$2,0))</f>
        <v>552.07780000000002</v>
      </c>
      <c r="DI30" s="92">
        <f>INDEX('raw Sample Amt'!$C$2:$DH$57,MATCH($A30,'raw Sample Amt'!$C$2:$C$57,0),MATCH(DI$3,'raw Sample Amt'!$C$2:$DH$2,0))</f>
        <v>966.64959999999996</v>
      </c>
      <c r="DJ30" s="92">
        <f>INDEX('raw Sample Amt'!$C$2:$DH$57,MATCH($A30,'raw Sample Amt'!$C$2:$C$57,0),MATCH(DJ$3,'raw Sample Amt'!$C$2:$DH$2,0))</f>
        <v>4835.5222000000003</v>
      </c>
      <c r="DK30" s="92">
        <f>INDEX('raw Sample Amt'!$C$2:$DH$57,MATCH($A30,'raw Sample Amt'!$C$2:$C$57,0),MATCH(DK$3,'raw Sample Amt'!$C$2:$DH$2,0))</f>
        <v>6884.1239999999998</v>
      </c>
      <c r="DL30" s="176">
        <v>78</v>
      </c>
      <c r="DM30" s="103" t="s">
        <v>238</v>
      </c>
      <c r="DN30" s="96" t="str">
        <f t="shared" si="3"/>
        <v>&lt; LOQ</v>
      </c>
      <c r="DO30" s="96" t="str">
        <f t="shared" si="5"/>
        <v>&lt; LOQ</v>
      </c>
      <c r="DP30" s="96" t="str">
        <f t="shared" si="6"/>
        <v>&lt; LOQ</v>
      </c>
      <c r="DQ30" s="96" t="str">
        <f t="shared" si="7"/>
        <v>&lt; LOQ</v>
      </c>
      <c r="DR30" s="96" t="str">
        <f t="shared" si="8"/>
        <v>&lt; LOQ</v>
      </c>
      <c r="DS30" s="96" t="str">
        <f t="shared" si="9"/>
        <v>&lt; LOQ</v>
      </c>
      <c r="DT30" s="96" t="str">
        <f t="shared" si="10"/>
        <v>&lt; LOQ</v>
      </c>
      <c r="DU30" s="96" t="str">
        <f t="shared" si="11"/>
        <v>&lt; LOQ</v>
      </c>
      <c r="DV30" s="96" t="str">
        <f t="shared" si="12"/>
        <v>&lt; LOQ</v>
      </c>
      <c r="DW30" s="96">
        <f t="shared" si="13"/>
        <v>90.840699999999998</v>
      </c>
      <c r="DX30" s="96">
        <f t="shared" si="14"/>
        <v>172.35400000000001</v>
      </c>
      <c r="DY30" s="96">
        <f t="shared" si="15"/>
        <v>552.07780000000002</v>
      </c>
      <c r="DZ30" s="96">
        <f t="shared" si="16"/>
        <v>966.64959999999996</v>
      </c>
      <c r="EA30" s="96">
        <f t="shared" si="17"/>
        <v>4835.5222000000003</v>
      </c>
      <c r="EB30" s="96">
        <f t="shared" si="18"/>
        <v>6884.1239999999998</v>
      </c>
      <c r="EC30" s="96" t="str">
        <f t="shared" si="19"/>
        <v>&lt; LOQ</v>
      </c>
      <c r="ED30" s="96" t="str">
        <f t="shared" si="20"/>
        <v>&lt; LOQ</v>
      </c>
      <c r="EE30" s="96" t="str">
        <f t="shared" si="21"/>
        <v>&lt; LOQ</v>
      </c>
      <c r="EF30" s="96" t="str">
        <f t="shared" si="22"/>
        <v>&lt; LOQ</v>
      </c>
      <c r="EG30" s="96" t="str">
        <f t="shared" si="23"/>
        <v>&lt; LOQ</v>
      </c>
      <c r="EH30" s="96">
        <f t="shared" si="24"/>
        <v>124.9479</v>
      </c>
      <c r="EI30" s="96" t="str">
        <f t="shared" si="25"/>
        <v>&lt; LOQ</v>
      </c>
      <c r="EJ30" s="96" t="str">
        <f t="shared" si="26"/>
        <v>&lt; LOQ</v>
      </c>
      <c r="EK30" s="96">
        <f t="shared" si="27"/>
        <v>863.35860000000002</v>
      </c>
      <c r="EL30" s="96">
        <f t="shared" si="28"/>
        <v>769.91039999999998</v>
      </c>
      <c r="EM30" s="96">
        <f t="shared" si="29"/>
        <v>680.52750000000003</v>
      </c>
      <c r="EN30" s="96">
        <f t="shared" si="30"/>
        <v>446.61869999999999</v>
      </c>
      <c r="EO30" s="96">
        <f t="shared" si="31"/>
        <v>640.68079999999998</v>
      </c>
      <c r="EP30" s="96">
        <f t="shared" si="32"/>
        <v>824.89440000000002</v>
      </c>
      <c r="EQ30" s="96">
        <f t="shared" si="33"/>
        <v>360.40929999999997</v>
      </c>
      <c r="ER30" s="96">
        <f t="shared" si="34"/>
        <v>1045.0569</v>
      </c>
      <c r="ES30" s="96">
        <f t="shared" si="35"/>
        <v>631.47879999999998</v>
      </c>
      <c r="ET30" s="96">
        <f t="shared" si="36"/>
        <v>1100.1401000000001</v>
      </c>
      <c r="EU30" s="96">
        <f t="shared" si="37"/>
        <v>1300.5677000000001</v>
      </c>
      <c r="EV30" s="96">
        <f t="shared" si="38"/>
        <v>1230.0324000000001</v>
      </c>
      <c r="EW30" s="96">
        <f t="shared" si="39"/>
        <v>1113.5872999999999</v>
      </c>
      <c r="EX30" s="96">
        <f t="shared" si="40"/>
        <v>1509.5138999999999</v>
      </c>
      <c r="EY30" s="96">
        <f t="shared" si="41"/>
        <v>1980.4247</v>
      </c>
      <c r="EZ30" s="96">
        <f t="shared" si="42"/>
        <v>11242.1805</v>
      </c>
      <c r="FA30" s="96">
        <f t="shared" si="43"/>
        <v>4231.9475000000002</v>
      </c>
      <c r="FB30" s="96">
        <f t="shared" si="44"/>
        <v>6574.8094000000001</v>
      </c>
      <c r="FC30" s="96">
        <f t="shared" si="45"/>
        <v>11376.408299999999</v>
      </c>
      <c r="FD30" s="96">
        <f t="shared" si="46"/>
        <v>5784.3796000000002</v>
      </c>
      <c r="FE30" s="96">
        <f t="shared" si="47"/>
        <v>5982.0450000000001</v>
      </c>
      <c r="FF30" s="96">
        <f t="shared" si="48"/>
        <v>4141.4912999999997</v>
      </c>
      <c r="FG30" s="96">
        <f t="shared" si="49"/>
        <v>5467.6409999999996</v>
      </c>
      <c r="FH30" s="96" t="str">
        <f t="shared" si="50"/>
        <v>&lt; LOQ</v>
      </c>
      <c r="FI30" s="96">
        <f t="shared" si="51"/>
        <v>5044.2924999999996</v>
      </c>
      <c r="FJ30" s="96" t="str">
        <f t="shared" si="52"/>
        <v>&lt; LOQ</v>
      </c>
      <c r="FK30" s="96" t="str">
        <f t="shared" si="53"/>
        <v>&lt; LOQ</v>
      </c>
      <c r="FL30" s="96" t="str">
        <f t="shared" si="54"/>
        <v>&lt; LOQ</v>
      </c>
      <c r="FM30" s="96" t="str">
        <f t="shared" si="55"/>
        <v>&lt; LOQ</v>
      </c>
      <c r="FN30" s="96" t="str">
        <f t="shared" si="56"/>
        <v>&lt; LOQ</v>
      </c>
      <c r="FO30" s="96">
        <f t="shared" si="57"/>
        <v>23051.125800000002</v>
      </c>
      <c r="FP30" s="96">
        <f t="shared" si="58"/>
        <v>109647.1474</v>
      </c>
      <c r="FQ30" s="96" t="str">
        <f t="shared" si="59"/>
        <v>&lt; LOQ</v>
      </c>
      <c r="FR30" s="96" t="str">
        <f t="shared" si="60"/>
        <v>&lt; LOQ</v>
      </c>
      <c r="FS30" s="96" t="str">
        <f t="shared" si="61"/>
        <v>&lt; LOQ</v>
      </c>
      <c r="FT30" s="96" t="str">
        <f t="shared" si="62"/>
        <v>&lt; LOQ</v>
      </c>
      <c r="FU30" s="96" t="str">
        <f t="shared" si="63"/>
        <v>&lt; LOQ</v>
      </c>
      <c r="FV30" s="96" t="str">
        <f t="shared" si="64"/>
        <v>&lt; LOQ</v>
      </c>
      <c r="FW30" s="96" t="str">
        <f t="shared" si="65"/>
        <v>&lt; LOQ</v>
      </c>
      <c r="FX30" s="96" t="str">
        <f t="shared" si="66"/>
        <v>&lt; LOQ</v>
      </c>
      <c r="FY30" s="96" t="str">
        <f t="shared" si="67"/>
        <v>&lt; LOQ</v>
      </c>
      <c r="FZ30" s="96" t="str">
        <f t="shared" si="4"/>
        <v>&lt; LOQ</v>
      </c>
      <c r="GA30" s="96" t="str">
        <f t="shared" si="71"/>
        <v>&lt; LOQ</v>
      </c>
      <c r="GB30" s="96" t="str">
        <f t="shared" si="72"/>
        <v>&lt; LOQ</v>
      </c>
      <c r="GC30" s="96" t="str">
        <f t="shared" si="73"/>
        <v>&lt; LOQ</v>
      </c>
      <c r="GD30" s="96" t="str">
        <f t="shared" si="74"/>
        <v>&lt; LOQ</v>
      </c>
      <c r="GE30" s="96" t="str">
        <f t="shared" si="75"/>
        <v>&lt; LOQ</v>
      </c>
      <c r="GF30" s="96" t="str">
        <f t="shared" si="76"/>
        <v>&lt; LOQ</v>
      </c>
      <c r="GG30" s="96" t="str">
        <f t="shared" si="77"/>
        <v>&lt; LOQ</v>
      </c>
      <c r="GH30" s="96" t="str">
        <f t="shared" si="78"/>
        <v>&lt; LOQ</v>
      </c>
      <c r="GI30" s="96" t="str">
        <f t="shared" si="79"/>
        <v>&lt; LOQ</v>
      </c>
      <c r="GJ30" s="96" t="str">
        <f t="shared" si="80"/>
        <v>&lt; LOQ</v>
      </c>
      <c r="GK30" s="96" t="str">
        <f t="shared" si="81"/>
        <v>&lt; LOQ</v>
      </c>
      <c r="GL30" s="96" t="str">
        <f t="shared" si="82"/>
        <v>&lt; LOQ</v>
      </c>
      <c r="GM30" s="96" t="str">
        <f t="shared" si="83"/>
        <v>&lt; LOQ</v>
      </c>
      <c r="GN30" s="96" t="str">
        <f t="shared" si="84"/>
        <v>&lt; LOQ</v>
      </c>
      <c r="GO30" s="96" t="str">
        <f t="shared" si="85"/>
        <v>&lt; LOQ</v>
      </c>
      <c r="GP30" s="96">
        <f t="shared" si="86"/>
        <v>1912.5972999999999</v>
      </c>
      <c r="GQ30" s="96">
        <f t="shared" si="87"/>
        <v>6298.9218000000001</v>
      </c>
      <c r="GR30" s="96">
        <f t="shared" si="88"/>
        <v>21516.7438</v>
      </c>
      <c r="GS30" s="96">
        <f t="shared" si="89"/>
        <v>68033.812399999995</v>
      </c>
      <c r="GT30" s="96" t="str">
        <f t="shared" si="90"/>
        <v>&lt; LOQ</v>
      </c>
      <c r="GU30" s="96" t="str">
        <f t="shared" si="91"/>
        <v>&lt; LOQ</v>
      </c>
      <c r="GV30" s="96" t="str">
        <f t="shared" si="92"/>
        <v>&lt; LOQ</v>
      </c>
      <c r="GW30" s="96" t="str">
        <f t="shared" si="93"/>
        <v>&lt; LOQ</v>
      </c>
      <c r="GX30" s="96">
        <f t="shared" si="94"/>
        <v>168.1157</v>
      </c>
      <c r="GY30" s="96">
        <f t="shared" si="95"/>
        <v>1196.5835999999999</v>
      </c>
      <c r="GZ30" s="96">
        <f t="shared" si="96"/>
        <v>4667.0722999999998</v>
      </c>
      <c r="HA30" s="96">
        <f t="shared" si="97"/>
        <v>32661.564600000002</v>
      </c>
      <c r="HB30" s="96" t="str">
        <f t="shared" si="98"/>
        <v>&lt; LOQ</v>
      </c>
      <c r="HC30" s="96" t="str">
        <f t="shared" si="99"/>
        <v>&lt; LOQ</v>
      </c>
      <c r="HD30" s="96" t="str">
        <f t="shared" si="100"/>
        <v>&lt; LOQ</v>
      </c>
      <c r="HE30" s="96" t="str">
        <f t="shared" si="101"/>
        <v>&lt; LOQ</v>
      </c>
      <c r="HF30" s="96" t="str">
        <f t="shared" si="102"/>
        <v>&lt; LOQ</v>
      </c>
      <c r="HG30" s="96" t="str">
        <f t="shared" si="103"/>
        <v>&lt; LOQ</v>
      </c>
      <c r="HH30" s="96" t="str">
        <f t="shared" si="104"/>
        <v>&lt; LOQ</v>
      </c>
      <c r="HI30" s="96" t="str">
        <f t="shared" si="105"/>
        <v>&lt; LOQ</v>
      </c>
      <c r="HJ30" s="96" t="str">
        <f t="shared" si="106"/>
        <v>&lt; LOQ</v>
      </c>
      <c r="HK30" s="96" t="str">
        <f t="shared" si="107"/>
        <v>&lt; LOQ</v>
      </c>
      <c r="HL30" s="96">
        <f t="shared" si="108"/>
        <v>90.840699999999998</v>
      </c>
      <c r="HM30" s="96">
        <f t="shared" si="109"/>
        <v>172.35400000000001</v>
      </c>
      <c r="HN30" s="96">
        <f t="shared" si="110"/>
        <v>552.07780000000002</v>
      </c>
      <c r="HO30" s="96">
        <f t="shared" si="68"/>
        <v>966.64959999999996</v>
      </c>
      <c r="HP30" s="96">
        <f t="shared" si="69"/>
        <v>4835.5222000000003</v>
      </c>
      <c r="HQ30" s="96">
        <f t="shared" si="70"/>
        <v>6884.1239999999998</v>
      </c>
    </row>
    <row r="31" spans="1:225" ht="15" x14ac:dyDescent="0.25">
      <c r="A31" s="103" t="s">
        <v>50</v>
      </c>
      <c r="C31" s="13" t="str">
        <f>LOOKUP(A31,Auswertung_Sequence!$A$6:$A$60,Auswertung_Sequence!$E$6:$E$60)</f>
        <v>Yes</v>
      </c>
      <c r="D31" s="13">
        <f>LOOKUP(A31,Auswertung_Sequence!$A$6:$A$60,Auswertung_Sequence!$I$6:$I$60)</f>
        <v>50</v>
      </c>
      <c r="E31" s="171">
        <f>IF($C31="Yes",VLOOKUP($A31,Matrixfaktor_ISTD!A$4:DG$57,111,FALSE),VLOOKUP($A31,Matrixfaktor!A$4:AE$57,31,FALSE))</f>
        <v>4.9624903539033311E-3</v>
      </c>
      <c r="F31" s="92">
        <f t="shared" si="2"/>
        <v>10075.586335532451</v>
      </c>
      <c r="G31" s="92" t="e">
        <f>LOOKUP(A31,'Relative recovery'!$A$4:$A$7,'Relative recovery'!$Q$4:$Q$7)</f>
        <v>#N/A</v>
      </c>
      <c r="H31" s="92">
        <f>INDEX('raw Sample Amt'!$C$2:$DH$57,MATCH($A31,'raw Sample Amt'!$C$2:$C$57,0),MATCH(H$3,'raw Sample Amt'!$C$2:$DH$2,0))</f>
        <v>0</v>
      </c>
      <c r="I31" s="92">
        <f>INDEX('raw Sample Amt'!$C$2:$DH$57,MATCH($A31,'raw Sample Amt'!$C$2:$C$57,0),MATCH(I$3,'raw Sample Amt'!$C$2:$DH$2,0))</f>
        <v>0</v>
      </c>
      <c r="J31" s="92">
        <f>INDEX('raw Sample Amt'!$C$2:$DH$57,MATCH($A31,'raw Sample Amt'!$C$2:$C$57,0),MATCH(J$3,'raw Sample Amt'!$C$2:$DH$2,0))</f>
        <v>0</v>
      </c>
      <c r="K31" s="92">
        <f>INDEX('raw Sample Amt'!$C$2:$DH$57,MATCH($A31,'raw Sample Amt'!$C$2:$C$57,0),MATCH(K$3,'raw Sample Amt'!$C$2:$DH$2,0))</f>
        <v>0</v>
      </c>
      <c r="L31" s="92">
        <f>INDEX('raw Sample Amt'!$C$2:$DH$57,MATCH($A31,'raw Sample Amt'!$C$2:$C$57,0),MATCH(L$3,'raw Sample Amt'!$C$2:$DH$2,0))</f>
        <v>0</v>
      </c>
      <c r="M31" s="92">
        <f>INDEX('raw Sample Amt'!$C$2:$DH$57,MATCH($A31,'raw Sample Amt'!$C$2:$C$57,0),MATCH(M$3,'raw Sample Amt'!$C$2:$DH$2,0))</f>
        <v>17.3811</v>
      </c>
      <c r="N31" s="92">
        <f>INDEX('raw Sample Amt'!$C$2:$DH$57,MATCH($A31,'raw Sample Amt'!$C$2:$C$57,0),MATCH(N$3,'raw Sample Amt'!$C$2:$DH$2,0))</f>
        <v>20.350899999999999</v>
      </c>
      <c r="O31" s="92">
        <f>INDEX('raw Sample Amt'!$C$2:$DH$57,MATCH($A31,'raw Sample Amt'!$C$2:$C$57,0),MATCH(O$3,'raw Sample Amt'!$C$2:$DH$2,0))</f>
        <v>27.716100000000001</v>
      </c>
      <c r="P31" s="92">
        <f>INDEX('raw Sample Amt'!$C$2:$DH$57,MATCH($A31,'raw Sample Amt'!$C$2:$C$57,0),MATCH(P$3,'raw Sample Amt'!$C$2:$DH$2,0))</f>
        <v>51.463099999999997</v>
      </c>
      <c r="Q31" s="92">
        <f>INDEX('raw Sample Amt'!$C$2:$DH$57,MATCH($A31,'raw Sample Amt'!$C$2:$C$57,0),MATCH(Q$3,'raw Sample Amt'!$C$2:$DH$2,0))</f>
        <v>97.859200000000001</v>
      </c>
      <c r="R31" s="92">
        <f>INDEX('raw Sample Amt'!$C$2:$DH$57,MATCH($A31,'raw Sample Amt'!$C$2:$C$57,0),MATCH(R$3,'raw Sample Amt'!$C$2:$DH$2,0))</f>
        <v>181.93879999999999</v>
      </c>
      <c r="S31" s="92">
        <f>INDEX('raw Sample Amt'!$C$2:$DH$57,MATCH($A31,'raw Sample Amt'!$C$2:$C$57,0),MATCH(S$3,'raw Sample Amt'!$C$2:$DH$2,0))</f>
        <v>549.12699999999995</v>
      </c>
      <c r="T31" s="92">
        <f>INDEX('raw Sample Amt'!$C$2:$DH$57,MATCH($A31,'raw Sample Amt'!$C$2:$C$57,0),MATCH(T$3,'raw Sample Amt'!$C$2:$DH$2,0))</f>
        <v>970.40089999999998</v>
      </c>
      <c r="U31" s="92">
        <f>INDEX('raw Sample Amt'!$C$2:$DH$57,MATCH($A31,'raw Sample Amt'!$C$2:$C$57,0),MATCH(U$3,'raw Sample Amt'!$C$2:$DH$2,0))</f>
        <v>4994.4630999999999</v>
      </c>
      <c r="V31" s="92">
        <f>INDEX('raw Sample Amt'!$C$2:$DH$57,MATCH($A31,'raw Sample Amt'!$C$2:$C$57,0),MATCH(V$3,'raw Sample Amt'!$C$2:$DH$2,0))</f>
        <v>7210.3545999999997</v>
      </c>
      <c r="W31" s="92">
        <f>INDEX('raw Sample Amt'!$C$2:$DH$57,MATCH($A31,'raw Sample Amt'!$C$2:$C$57,0),MATCH(W$3,'raw Sample Amt'!$C$2:$DH$2,0))</f>
        <v>0</v>
      </c>
      <c r="X31" s="92">
        <f>INDEX('raw Sample Amt'!$C$2:$DH$57,MATCH($A31,'raw Sample Amt'!$C$2:$C$57,0),MATCH(X$3,'raw Sample Amt'!$C$2:$DH$2,0))</f>
        <v>0</v>
      </c>
      <c r="Y31" s="92">
        <f>INDEX('raw Sample Amt'!$C$2:$DH$57,MATCH($A31,'raw Sample Amt'!$C$2:$C$57,0),MATCH(Y$3,'raw Sample Amt'!$C$2:$DH$2,0))</f>
        <v>0</v>
      </c>
      <c r="Z31" s="92">
        <f>INDEX('raw Sample Amt'!$C$2:$DH$57,MATCH($A31,'raw Sample Amt'!$C$2:$C$57,0),MATCH(Z$3,'raw Sample Amt'!$C$2:$DH$2,0))</f>
        <v>0</v>
      </c>
      <c r="AA31" s="92">
        <f>INDEX('raw Sample Amt'!$C$2:$DH$57,MATCH($A31,'raw Sample Amt'!$C$2:$C$57,0),MATCH(AA$3,'raw Sample Amt'!$C$2:$DH$2,0))</f>
        <v>0</v>
      </c>
      <c r="AB31" s="92">
        <f>INDEX('raw Sample Amt'!$C$2:$DH$57,MATCH($A31,'raw Sample Amt'!$C$2:$C$57,0),MATCH(AB$3,'raw Sample Amt'!$C$2:$DH$2,0))</f>
        <v>0</v>
      </c>
      <c r="AC31" s="92">
        <f>INDEX('raw Sample Amt'!$C$2:$DH$57,MATCH($A31,'raw Sample Amt'!$C$2:$C$57,0),MATCH(AC$3,'raw Sample Amt'!$C$2:$DH$2,0))</f>
        <v>0</v>
      </c>
      <c r="AD31" s="92">
        <f>INDEX('raw Sample Amt'!$C$2:$DH$57,MATCH($A31,'raw Sample Amt'!$C$2:$C$57,0),MATCH(AD$3,'raw Sample Amt'!$C$2:$DH$2,0))</f>
        <v>0</v>
      </c>
      <c r="AE31" s="92">
        <f>INDEX('raw Sample Amt'!$C$2:$DH$57,MATCH($A31,'raw Sample Amt'!$C$2:$C$57,0),MATCH(AE$3,'raw Sample Amt'!$C$2:$DH$2,0))</f>
        <v>2295.0023000000001</v>
      </c>
      <c r="AF31" s="92">
        <f>INDEX('raw Sample Amt'!$C$2:$DH$57,MATCH($A31,'raw Sample Amt'!$C$2:$C$57,0),MATCH(AF$3,'raw Sample Amt'!$C$2:$DH$2,0))</f>
        <v>7836.1082999999999</v>
      </c>
      <c r="AG31" s="92">
        <f>INDEX('raw Sample Amt'!$C$2:$DH$57,MATCH($A31,'raw Sample Amt'!$C$2:$C$57,0),MATCH(AG$3,'raw Sample Amt'!$C$2:$DH$2,0))</f>
        <v>843.43259999999998</v>
      </c>
      <c r="AH31" s="92">
        <f>INDEX('raw Sample Amt'!$C$2:$DH$57,MATCH($A31,'raw Sample Amt'!$C$2:$C$57,0),MATCH(AH$3,'raw Sample Amt'!$C$2:$DH$2,0))</f>
        <v>2508.4859000000001</v>
      </c>
      <c r="AI31" s="92">
        <f>INDEX('raw Sample Amt'!$C$2:$DH$57,MATCH($A31,'raw Sample Amt'!$C$2:$C$57,0),MATCH(AI$3,'raw Sample Amt'!$C$2:$DH$2,0))</f>
        <v>9171.7934999999998</v>
      </c>
      <c r="AJ31" s="92">
        <f>INDEX('raw Sample Amt'!$C$2:$DH$57,MATCH($A31,'raw Sample Amt'!$C$2:$C$57,0),MATCH(AJ$3,'raw Sample Amt'!$C$2:$DH$2,0))</f>
        <v>917.39919999999995</v>
      </c>
      <c r="AK31" s="92">
        <f>INDEX('raw Sample Amt'!$C$2:$DH$57,MATCH($A31,'raw Sample Amt'!$C$2:$C$57,0),MATCH(AK$3,'raw Sample Amt'!$C$2:$DH$2,0))</f>
        <v>1787.1831</v>
      </c>
      <c r="AL31" s="92">
        <f>INDEX('raw Sample Amt'!$C$2:$DH$57,MATCH($A31,'raw Sample Amt'!$C$2:$C$57,0),MATCH(AL$3,'raw Sample Amt'!$C$2:$DH$2,0))</f>
        <v>2200.5455000000002</v>
      </c>
      <c r="AM31" s="92">
        <f>INDEX('raw Sample Amt'!$C$2:$DH$57,MATCH($A31,'raw Sample Amt'!$C$2:$C$57,0),MATCH(AM$3,'raw Sample Amt'!$C$2:$DH$2,0))</f>
        <v>2304.2438999999999</v>
      </c>
      <c r="AN31" s="92">
        <f>INDEX('raw Sample Amt'!$C$2:$DH$57,MATCH($A31,'raw Sample Amt'!$C$2:$C$57,0),MATCH(AN$3,'raw Sample Amt'!$C$2:$DH$2,0))</f>
        <v>3432.0672</v>
      </c>
      <c r="AO31" s="92">
        <f>INDEX('raw Sample Amt'!$C$2:$DH$57,MATCH($A31,'raw Sample Amt'!$C$2:$C$57,0),MATCH(AO$3,'raw Sample Amt'!$C$2:$DH$2,0))</f>
        <v>4193.9862999999996</v>
      </c>
      <c r="AP31" s="92">
        <f>INDEX('raw Sample Amt'!$C$2:$DH$57,MATCH($A31,'raw Sample Amt'!$C$2:$C$57,0),MATCH(AP$3,'raw Sample Amt'!$C$2:$DH$2,0))</f>
        <v>4006.3696</v>
      </c>
      <c r="AQ31" s="92">
        <f>INDEX('raw Sample Amt'!$C$2:$DH$57,MATCH($A31,'raw Sample Amt'!$C$2:$C$57,0),MATCH(AQ$3,'raw Sample Amt'!$C$2:$DH$2,0))</f>
        <v>5803.6067000000003</v>
      </c>
      <c r="AR31" s="92">
        <f>INDEX('raw Sample Amt'!$C$2:$DH$57,MATCH($A31,'raw Sample Amt'!$C$2:$C$57,0),MATCH(AR$3,'raw Sample Amt'!$C$2:$DH$2,0))</f>
        <v>5939.7241000000004</v>
      </c>
      <c r="AS31" s="92">
        <f>INDEX('raw Sample Amt'!$C$2:$DH$57,MATCH($A31,'raw Sample Amt'!$C$2:$C$57,0),MATCH(AS$3,'raw Sample Amt'!$C$2:$DH$2,0))</f>
        <v>4711.6169</v>
      </c>
      <c r="AT31" s="92">
        <f>INDEX('raw Sample Amt'!$C$2:$DH$57,MATCH($A31,'raw Sample Amt'!$C$2:$C$57,0),MATCH(AT$3,'raw Sample Amt'!$C$2:$DH$2,0))</f>
        <v>0</v>
      </c>
      <c r="AU31" s="92">
        <f>INDEX('raw Sample Amt'!$C$2:$DH$57,MATCH($A31,'raw Sample Amt'!$C$2:$C$57,0),MATCH(AU$3,'raw Sample Amt'!$C$2:$DH$2,0))</f>
        <v>0</v>
      </c>
      <c r="AV31" s="92">
        <f>INDEX('raw Sample Amt'!$C$2:$DH$57,MATCH($A31,'raw Sample Amt'!$C$2:$C$57,0),MATCH(AV$3,'raw Sample Amt'!$C$2:$DH$2,0))</f>
        <v>0</v>
      </c>
      <c r="AW31" s="92">
        <f>INDEX('raw Sample Amt'!$C$2:$DH$57,MATCH($A31,'raw Sample Amt'!$C$2:$C$57,0),MATCH(AW$3,'raw Sample Amt'!$C$2:$DH$2,0))</f>
        <v>0</v>
      </c>
      <c r="AX31" s="92">
        <f>INDEX('raw Sample Amt'!$C$2:$DH$57,MATCH($A31,'raw Sample Amt'!$C$2:$C$57,0),MATCH(AX$3,'raw Sample Amt'!$C$2:$DH$2,0))</f>
        <v>0</v>
      </c>
      <c r="AY31" s="92">
        <f>INDEX('raw Sample Amt'!$C$2:$DH$57,MATCH($A31,'raw Sample Amt'!$C$2:$C$57,0),MATCH(AY$3,'raw Sample Amt'!$C$2:$DH$2,0))</f>
        <v>0</v>
      </c>
      <c r="AZ31" s="92">
        <f>INDEX('raw Sample Amt'!$C$2:$DH$57,MATCH($A31,'raw Sample Amt'!$C$2:$C$57,0),MATCH(AZ$3,'raw Sample Amt'!$C$2:$DH$2,0))</f>
        <v>0</v>
      </c>
      <c r="BA31" s="92">
        <f>INDEX('raw Sample Amt'!$C$2:$DH$57,MATCH($A31,'raw Sample Amt'!$C$2:$C$57,0),MATCH(BA$3,'raw Sample Amt'!$C$2:$DH$2,0))</f>
        <v>0</v>
      </c>
      <c r="BB31" s="92">
        <f>INDEX('raw Sample Amt'!$C$2:$DH$57,MATCH($A31,'raw Sample Amt'!$C$2:$C$57,0),MATCH(BB$3,'raw Sample Amt'!$C$2:$DH$2,0))</f>
        <v>0</v>
      </c>
      <c r="BC31" s="92">
        <f>INDEX('raw Sample Amt'!$C$2:$DH$57,MATCH($A31,'raw Sample Amt'!$C$2:$C$57,0),MATCH(BC$3,'raw Sample Amt'!$C$2:$DH$2,0))</f>
        <v>0</v>
      </c>
      <c r="BD31" s="92">
        <f>INDEX('raw Sample Amt'!$C$2:$DH$57,MATCH($A31,'raw Sample Amt'!$C$2:$C$57,0),MATCH(BD$3,'raw Sample Amt'!$C$2:$DH$2,0))</f>
        <v>0</v>
      </c>
      <c r="BE31" s="92">
        <f>INDEX('raw Sample Amt'!$C$2:$DH$57,MATCH($A31,'raw Sample Amt'!$C$2:$C$57,0),MATCH(BE$3,'raw Sample Amt'!$C$2:$DH$2,0))</f>
        <v>51.463099999999997</v>
      </c>
      <c r="BF31" s="92">
        <f>INDEX('raw Sample Amt'!$C$2:$DH$57,MATCH($A31,'raw Sample Amt'!$C$2:$C$57,0),MATCH(BF$3,'raw Sample Amt'!$C$2:$DH$2,0))</f>
        <v>0</v>
      </c>
      <c r="BG31" s="92">
        <f>INDEX('raw Sample Amt'!$C$2:$DH$57,MATCH($A31,'raw Sample Amt'!$C$2:$C$57,0),MATCH(BG$3,'raw Sample Amt'!$C$2:$DH$2,0))</f>
        <v>0</v>
      </c>
      <c r="BH31" s="92">
        <f>INDEX('raw Sample Amt'!$C$2:$DH$57,MATCH($A31,'raw Sample Amt'!$C$2:$C$57,0),MATCH(BH$3,'raw Sample Amt'!$C$2:$DH$2,0))</f>
        <v>0</v>
      </c>
      <c r="BI31" s="92">
        <f>INDEX('raw Sample Amt'!$C$2:$DH$57,MATCH($A31,'raw Sample Amt'!$C$2:$C$57,0),MATCH(BI$3,'raw Sample Amt'!$C$2:$DH$2,0))</f>
        <v>69367.638699999996</v>
      </c>
      <c r="BJ31" s="92">
        <f>INDEX('raw Sample Amt'!$C$2:$DH$57,MATCH($A31,'raw Sample Amt'!$C$2:$C$57,0),MATCH(BJ$3,'raw Sample Amt'!$C$2:$DH$2,0))</f>
        <v>59047.760799999996</v>
      </c>
      <c r="BK31" s="92">
        <f>INDEX('raw Sample Amt'!$C$2:$DH$57,MATCH($A31,'raw Sample Amt'!$C$2:$C$57,0),MATCH(BK$3,'raw Sample Amt'!$C$2:$DH$2,0))</f>
        <v>0</v>
      </c>
      <c r="BL31" s="92">
        <f>INDEX('raw Sample Amt'!$C$2:$DH$57,MATCH($A31,'raw Sample Amt'!$C$2:$C$57,0),MATCH(BL$3,'raw Sample Amt'!$C$2:$DH$2,0))</f>
        <v>0</v>
      </c>
      <c r="BM31" s="92">
        <f>INDEX('raw Sample Amt'!$C$2:$DH$57,MATCH($A31,'raw Sample Amt'!$C$2:$C$57,0),MATCH(BM$3,'raw Sample Amt'!$C$2:$DH$2,0))</f>
        <v>0</v>
      </c>
      <c r="BN31" s="92">
        <f>INDEX('raw Sample Amt'!$C$2:$DH$57,MATCH($A31,'raw Sample Amt'!$C$2:$C$57,0),MATCH(BN$3,'raw Sample Amt'!$C$2:$DH$2,0))</f>
        <v>0</v>
      </c>
      <c r="BO31" s="92">
        <f>INDEX('raw Sample Amt'!$C$2:$DH$57,MATCH($A31,'raw Sample Amt'!$C$2:$C$57,0),MATCH(BO$3,'raw Sample Amt'!$C$2:$DH$2,0))</f>
        <v>0</v>
      </c>
      <c r="BP31" s="92">
        <f>INDEX('raw Sample Amt'!$C$2:$DH$57,MATCH($A31,'raw Sample Amt'!$C$2:$C$57,0),MATCH(BP$3,'raw Sample Amt'!$C$2:$DH$2,0))</f>
        <v>0</v>
      </c>
      <c r="BQ31" s="92">
        <f>INDEX('raw Sample Amt'!$C$2:$DH$57,MATCH($A31,'raw Sample Amt'!$C$2:$C$57,0),MATCH(BQ$3,'raw Sample Amt'!$C$2:$DH$2,0))</f>
        <v>0</v>
      </c>
      <c r="BR31" s="92">
        <f>INDEX('raw Sample Amt'!$C$2:$DH$57,MATCH($A31,'raw Sample Amt'!$C$2:$C$57,0),MATCH(BR$3,'raw Sample Amt'!$C$2:$DH$2,0))</f>
        <v>0</v>
      </c>
      <c r="BS31" s="92">
        <f>INDEX('raw Sample Amt'!$C$2:$DH$57,MATCH($A31,'raw Sample Amt'!$C$2:$C$57,0),MATCH(BS$3,'raw Sample Amt'!$C$2:$DH$2,0))</f>
        <v>0</v>
      </c>
      <c r="BT31" s="92">
        <f>INDEX('raw Sample Amt'!$C$2:$DH$57,MATCH($A31,'raw Sample Amt'!$C$2:$C$57,0),MATCH(BT$3,'raw Sample Amt'!$C$2:$DH$2,0))</f>
        <v>0</v>
      </c>
      <c r="BU31" s="92">
        <f>INDEX('raw Sample Amt'!$C$2:$DH$57,MATCH($A31,'raw Sample Amt'!$C$2:$C$57,0),MATCH(BU$3,'raw Sample Amt'!$C$2:$DH$2,0))</f>
        <v>0</v>
      </c>
      <c r="BV31" s="92">
        <f>INDEX('raw Sample Amt'!$C$2:$DH$57,MATCH($A31,'raw Sample Amt'!$C$2:$C$57,0),MATCH(BV$3,'raw Sample Amt'!$C$2:$DH$2,0))</f>
        <v>0</v>
      </c>
      <c r="BW31" s="92">
        <f>INDEX('raw Sample Amt'!$C$2:$DH$57,MATCH($A31,'raw Sample Amt'!$C$2:$C$57,0),MATCH(BW$3,'raw Sample Amt'!$C$2:$DH$2,0))</f>
        <v>0</v>
      </c>
      <c r="BX31" s="92">
        <f>INDEX('raw Sample Amt'!$C$2:$DH$57,MATCH($A31,'raw Sample Amt'!$C$2:$C$57,0),MATCH(BX$3,'raw Sample Amt'!$C$2:$DH$2,0))</f>
        <v>0</v>
      </c>
      <c r="BY31" s="92">
        <f>INDEX('raw Sample Amt'!$C$2:$DH$57,MATCH($A31,'raw Sample Amt'!$C$2:$C$57,0),MATCH(BY$3,'raw Sample Amt'!$C$2:$DH$2,0))</f>
        <v>0</v>
      </c>
      <c r="BZ31" s="92">
        <f>INDEX('raw Sample Amt'!$C$2:$DH$57,MATCH($A31,'raw Sample Amt'!$C$2:$C$57,0),MATCH(BZ$3,'raw Sample Amt'!$C$2:$DH$2,0))</f>
        <v>0</v>
      </c>
      <c r="CA31" s="92">
        <f>INDEX('raw Sample Amt'!$C$2:$DH$57,MATCH($A31,'raw Sample Amt'!$C$2:$C$57,0),MATCH(CA$3,'raw Sample Amt'!$C$2:$DH$2,0))</f>
        <v>0</v>
      </c>
      <c r="CB31" s="92">
        <f>INDEX('raw Sample Amt'!$C$2:$DH$57,MATCH($A31,'raw Sample Amt'!$C$2:$C$57,0),MATCH(CB$3,'raw Sample Amt'!$C$2:$DH$2,0))</f>
        <v>0</v>
      </c>
      <c r="CC31" s="92">
        <f>INDEX('raw Sample Amt'!$C$2:$DH$57,MATCH($A31,'raw Sample Amt'!$C$2:$C$57,0),MATCH(CC$3,'raw Sample Amt'!$C$2:$DH$2,0))</f>
        <v>0</v>
      </c>
      <c r="CD31" s="92">
        <f>INDEX('raw Sample Amt'!$C$2:$DH$57,MATCH($A31,'raw Sample Amt'!$C$2:$C$57,0),MATCH(CD$3,'raw Sample Amt'!$C$2:$DH$2,0))</f>
        <v>0</v>
      </c>
      <c r="CE31" s="92">
        <f>INDEX('raw Sample Amt'!$C$2:$DH$57,MATCH($A31,'raw Sample Amt'!$C$2:$C$57,0),MATCH(CE$3,'raw Sample Amt'!$C$2:$DH$2,0))</f>
        <v>0</v>
      </c>
      <c r="CF31" s="92">
        <f>INDEX('raw Sample Amt'!$C$2:$DH$57,MATCH($A31,'raw Sample Amt'!$C$2:$C$57,0),MATCH(CF$3,'raw Sample Amt'!$C$2:$DH$2,0))</f>
        <v>51.463099999999997</v>
      </c>
      <c r="CG31" s="92">
        <f>INDEX('raw Sample Amt'!$C$2:$DH$57,MATCH($A31,'raw Sample Amt'!$C$2:$C$57,0),MATCH(CG$3,'raw Sample Amt'!$C$2:$DH$2,0))</f>
        <v>0</v>
      </c>
      <c r="CH31" s="92">
        <f>INDEX('raw Sample Amt'!$C$2:$DH$57,MATCH($A31,'raw Sample Amt'!$C$2:$C$57,0),MATCH(CH$3,'raw Sample Amt'!$C$2:$DH$2,0))</f>
        <v>0</v>
      </c>
      <c r="CI31" s="92">
        <f>INDEX('raw Sample Amt'!$C$2:$DH$57,MATCH($A31,'raw Sample Amt'!$C$2:$C$57,0),MATCH(CI$3,'raw Sample Amt'!$C$2:$DH$2,0))</f>
        <v>0</v>
      </c>
      <c r="CJ31" s="92">
        <f>INDEX('raw Sample Amt'!$C$2:$DH$57,MATCH($A31,'raw Sample Amt'!$C$2:$C$57,0),MATCH(CJ$3,'raw Sample Amt'!$C$2:$DH$2,0))</f>
        <v>2309.7485999999999</v>
      </c>
      <c r="CK31" s="92">
        <f>INDEX('raw Sample Amt'!$C$2:$DH$57,MATCH($A31,'raw Sample Amt'!$C$2:$C$57,0),MATCH(CK$3,'raw Sample Amt'!$C$2:$DH$2,0))</f>
        <v>3306.0079000000001</v>
      </c>
      <c r="CL31" s="92">
        <f>INDEX('raw Sample Amt'!$C$2:$DH$57,MATCH($A31,'raw Sample Amt'!$C$2:$C$57,0),MATCH(CL$3,'raw Sample Amt'!$C$2:$DH$2,0))</f>
        <v>0</v>
      </c>
      <c r="CM31" s="92">
        <f>INDEX('raw Sample Amt'!$C$2:$DH$57,MATCH($A31,'raw Sample Amt'!$C$2:$C$57,0),MATCH(CM$3,'raw Sample Amt'!$C$2:$DH$2,0))</f>
        <v>0</v>
      </c>
      <c r="CN31" s="92">
        <f>INDEX('raw Sample Amt'!$C$2:$DH$57,MATCH($A31,'raw Sample Amt'!$C$2:$C$57,0),MATCH(CN$3,'raw Sample Amt'!$C$2:$DH$2,0))</f>
        <v>0</v>
      </c>
      <c r="CO31" s="92">
        <f>INDEX('raw Sample Amt'!$C$2:$DH$57,MATCH($A31,'raw Sample Amt'!$C$2:$C$57,0),MATCH(CO$3,'raw Sample Amt'!$C$2:$DH$2,0))</f>
        <v>0</v>
      </c>
      <c r="CP31" s="92">
        <f>INDEX('raw Sample Amt'!$C$2:$DH$57,MATCH($A31,'raw Sample Amt'!$C$2:$C$57,0),MATCH(CP$3,'raw Sample Amt'!$C$2:$DH$2,0))</f>
        <v>0</v>
      </c>
      <c r="CQ31" s="92">
        <f>INDEX('raw Sample Amt'!$C$2:$DH$57,MATCH($A31,'raw Sample Amt'!$C$2:$C$57,0),MATCH(CQ$3,'raw Sample Amt'!$C$2:$DH$2,0))</f>
        <v>0</v>
      </c>
      <c r="CR31" s="92">
        <f>INDEX('raw Sample Amt'!$C$2:$DH$57,MATCH($A31,'raw Sample Amt'!$C$2:$C$57,0),MATCH(CR$3,'raw Sample Amt'!$C$2:$DH$2,0))</f>
        <v>0</v>
      </c>
      <c r="CS31" s="92">
        <f>INDEX('raw Sample Amt'!$C$2:$DH$57,MATCH($A31,'raw Sample Amt'!$C$2:$C$57,0),MATCH(CS$3,'raw Sample Amt'!$C$2:$DH$2,0))</f>
        <v>0</v>
      </c>
      <c r="CT31" s="92">
        <f>INDEX('raw Sample Amt'!$C$2:$DH$57,MATCH($A31,'raw Sample Amt'!$C$2:$C$57,0),MATCH(CT$3,'raw Sample Amt'!$C$2:$DH$2,0))</f>
        <v>0</v>
      </c>
      <c r="CU31" s="92">
        <f>INDEX('raw Sample Amt'!$C$2:$DH$57,MATCH($A31,'raw Sample Amt'!$C$2:$C$57,0),MATCH(CU$3,'raw Sample Amt'!$C$2:$DH$2,0))</f>
        <v>0</v>
      </c>
      <c r="CV31" s="92">
        <f>INDEX('raw Sample Amt'!$C$2:$DH$57,MATCH($A31,'raw Sample Amt'!$C$2:$C$57,0),MATCH(CV$3,'raw Sample Amt'!$C$2:$DH$2,0))</f>
        <v>0</v>
      </c>
      <c r="CW31" s="92">
        <f>INDEX('raw Sample Amt'!$C$2:$DH$57,MATCH($A31,'raw Sample Amt'!$C$2:$C$57,0),MATCH(CW$3,'raw Sample Amt'!$C$2:$DH$2,0))</f>
        <v>0</v>
      </c>
      <c r="CX31" s="92">
        <f>INDEX('raw Sample Amt'!$C$2:$DH$57,MATCH($A31,'raw Sample Amt'!$C$2:$C$57,0),MATCH(CX$3,'raw Sample Amt'!$C$2:$DH$2,0))</f>
        <v>0</v>
      </c>
      <c r="CY31" s="92">
        <f>INDEX('raw Sample Amt'!$C$2:$DH$57,MATCH($A31,'raw Sample Amt'!$C$2:$C$57,0),MATCH(CY$3,'raw Sample Amt'!$C$2:$DH$2,0))</f>
        <v>0</v>
      </c>
      <c r="CZ31" s="92">
        <f>INDEX('raw Sample Amt'!$C$2:$DH$57,MATCH($A31,'raw Sample Amt'!$C$2:$C$57,0),MATCH(CZ$3,'raw Sample Amt'!$C$2:$DH$2,0))</f>
        <v>0</v>
      </c>
      <c r="DA31" s="92">
        <f>INDEX('raw Sample Amt'!$C$2:$DH$57,MATCH($A31,'raw Sample Amt'!$C$2:$C$57,0),MATCH(DA$3,'raw Sample Amt'!$C$2:$DH$2,0))</f>
        <v>0</v>
      </c>
      <c r="DB31" s="92">
        <f>INDEX('raw Sample Amt'!$C$2:$DH$57,MATCH($A31,'raw Sample Amt'!$C$2:$C$57,0),MATCH(DB$3,'raw Sample Amt'!$C$2:$DH$2,0))</f>
        <v>17.3811</v>
      </c>
      <c r="DC31" s="92">
        <f>INDEX('raw Sample Amt'!$C$2:$DH$57,MATCH($A31,'raw Sample Amt'!$C$2:$C$57,0),MATCH(DC$3,'raw Sample Amt'!$C$2:$DH$2,0))</f>
        <v>20.350899999999999</v>
      </c>
      <c r="DD31" s="92">
        <f>INDEX('raw Sample Amt'!$C$2:$DH$57,MATCH($A31,'raw Sample Amt'!$C$2:$C$57,0),MATCH(DD$3,'raw Sample Amt'!$C$2:$DH$2,0))</f>
        <v>27.716100000000001</v>
      </c>
      <c r="DE31" s="92">
        <f>INDEX('raw Sample Amt'!$C$2:$DH$57,MATCH($A31,'raw Sample Amt'!$C$2:$C$57,0),MATCH(DE$3,'raw Sample Amt'!$C$2:$DH$2,0))</f>
        <v>51.463099999999997</v>
      </c>
      <c r="DF31" s="92">
        <f>INDEX('raw Sample Amt'!$C$2:$DH$57,MATCH($A31,'raw Sample Amt'!$C$2:$C$57,0),MATCH(DF$3,'raw Sample Amt'!$C$2:$DH$2,0))</f>
        <v>97.859200000000001</v>
      </c>
      <c r="DG31" s="92">
        <f>INDEX('raw Sample Amt'!$C$2:$DH$57,MATCH($A31,'raw Sample Amt'!$C$2:$C$57,0),MATCH(DG$3,'raw Sample Amt'!$C$2:$DH$2,0))</f>
        <v>181.93879999999999</v>
      </c>
      <c r="DH31" s="92">
        <f>INDEX('raw Sample Amt'!$C$2:$DH$57,MATCH($A31,'raw Sample Amt'!$C$2:$C$57,0),MATCH(DH$3,'raw Sample Amt'!$C$2:$DH$2,0))</f>
        <v>549.12699999999995</v>
      </c>
      <c r="DI31" s="92">
        <f>INDEX('raw Sample Amt'!$C$2:$DH$57,MATCH($A31,'raw Sample Amt'!$C$2:$C$57,0),MATCH(DI$3,'raw Sample Amt'!$C$2:$DH$2,0))</f>
        <v>970.40089999999998</v>
      </c>
      <c r="DJ31" s="92">
        <f>INDEX('raw Sample Amt'!$C$2:$DH$57,MATCH($A31,'raw Sample Amt'!$C$2:$C$57,0),MATCH(DJ$3,'raw Sample Amt'!$C$2:$DH$2,0))</f>
        <v>4994.4630999999999</v>
      </c>
      <c r="DK31" s="92">
        <f>INDEX('raw Sample Amt'!$C$2:$DH$57,MATCH($A31,'raw Sample Amt'!$C$2:$C$57,0),MATCH(DK$3,'raw Sample Amt'!$C$2:$DH$2,0))</f>
        <v>7210.3545999999997</v>
      </c>
      <c r="DL31" s="177">
        <v>10076</v>
      </c>
      <c r="DM31" s="103" t="s">
        <v>50</v>
      </c>
      <c r="DN31" s="96" t="str">
        <f t="shared" si="3"/>
        <v>&lt; LOQ</v>
      </c>
      <c r="DO31" s="96" t="str">
        <f t="shared" si="5"/>
        <v>&lt; LOQ</v>
      </c>
      <c r="DP31" s="96" t="str">
        <f t="shared" si="6"/>
        <v>&lt; LOQ</v>
      </c>
      <c r="DQ31" s="96" t="str">
        <f t="shared" si="7"/>
        <v>&lt; LOQ</v>
      </c>
      <c r="DR31" s="96" t="str">
        <f t="shared" si="8"/>
        <v>&lt; LOQ</v>
      </c>
      <c r="DS31" s="96" t="str">
        <f t="shared" si="9"/>
        <v>&lt; LOQ</v>
      </c>
      <c r="DT31" s="96" t="str">
        <f t="shared" si="10"/>
        <v>&lt; LOQ</v>
      </c>
      <c r="DU31" s="96" t="str">
        <f t="shared" si="11"/>
        <v>&lt; LOQ</v>
      </c>
      <c r="DV31" s="96" t="str">
        <f t="shared" si="12"/>
        <v>&lt; LOQ</v>
      </c>
      <c r="DW31" s="96" t="str">
        <f t="shared" si="13"/>
        <v>&lt; LOQ</v>
      </c>
      <c r="DX31" s="96" t="str">
        <f t="shared" si="14"/>
        <v>&lt; LOQ</v>
      </c>
      <c r="DY31" s="96" t="str">
        <f t="shared" si="15"/>
        <v>&lt; LOQ</v>
      </c>
      <c r="DZ31" s="96" t="str">
        <f t="shared" si="16"/>
        <v>&lt; LOQ</v>
      </c>
      <c r="EA31" s="96" t="str">
        <f t="shared" si="17"/>
        <v>&lt; LOQ</v>
      </c>
      <c r="EB31" s="96" t="str">
        <f t="shared" si="18"/>
        <v>&lt; LOQ</v>
      </c>
      <c r="EC31" s="96" t="str">
        <f t="shared" si="19"/>
        <v>&lt; LOQ</v>
      </c>
      <c r="ED31" s="96" t="str">
        <f t="shared" si="20"/>
        <v>&lt; LOQ</v>
      </c>
      <c r="EE31" s="96" t="str">
        <f t="shared" si="21"/>
        <v>&lt; LOQ</v>
      </c>
      <c r="EF31" s="96" t="str">
        <f t="shared" si="22"/>
        <v>&lt; LOQ</v>
      </c>
      <c r="EG31" s="96" t="str">
        <f t="shared" si="23"/>
        <v>&lt; LOQ</v>
      </c>
      <c r="EH31" s="96" t="str">
        <f t="shared" si="24"/>
        <v>&lt; LOQ</v>
      </c>
      <c r="EI31" s="96" t="str">
        <f t="shared" si="25"/>
        <v>&lt; LOQ</v>
      </c>
      <c r="EJ31" s="96" t="str">
        <f t="shared" si="26"/>
        <v>&lt; LOQ</v>
      </c>
      <c r="EK31" s="96" t="str">
        <f t="shared" si="27"/>
        <v>&lt; LOQ</v>
      </c>
      <c r="EL31" s="96" t="str">
        <f t="shared" si="28"/>
        <v>&lt; LOQ</v>
      </c>
      <c r="EM31" s="96" t="str">
        <f t="shared" si="29"/>
        <v>&lt; LOQ</v>
      </c>
      <c r="EN31" s="96" t="str">
        <f t="shared" si="30"/>
        <v>&lt; LOQ</v>
      </c>
      <c r="EO31" s="96" t="str">
        <f t="shared" si="31"/>
        <v>&lt; LOQ</v>
      </c>
      <c r="EP31" s="96" t="str">
        <f t="shared" si="32"/>
        <v>&lt; LOQ</v>
      </c>
      <c r="EQ31" s="96" t="str">
        <f t="shared" si="33"/>
        <v>&lt; LOQ</v>
      </c>
      <c r="ER31" s="96" t="str">
        <f t="shared" si="34"/>
        <v>&lt; LOQ</v>
      </c>
      <c r="ES31" s="96" t="str">
        <f t="shared" si="35"/>
        <v>&lt; LOQ</v>
      </c>
      <c r="ET31" s="96" t="str">
        <f t="shared" si="36"/>
        <v>&lt; LOQ</v>
      </c>
      <c r="EU31" s="96" t="str">
        <f t="shared" si="37"/>
        <v>&lt; LOQ</v>
      </c>
      <c r="EV31" s="96" t="str">
        <f t="shared" si="38"/>
        <v>&lt; LOQ</v>
      </c>
      <c r="EW31" s="96" t="str">
        <f t="shared" si="39"/>
        <v>&lt; LOQ</v>
      </c>
      <c r="EX31" s="96" t="str">
        <f t="shared" si="40"/>
        <v>&lt; LOQ</v>
      </c>
      <c r="EY31" s="96" t="str">
        <f t="shared" si="41"/>
        <v>&lt; LOQ</v>
      </c>
      <c r="EZ31" s="96" t="str">
        <f t="shared" si="42"/>
        <v>&lt; LOQ</v>
      </c>
      <c r="FA31" s="96" t="str">
        <f t="shared" si="43"/>
        <v>&lt; LOQ</v>
      </c>
      <c r="FB31" s="96" t="str">
        <f t="shared" si="44"/>
        <v>&lt; LOQ</v>
      </c>
      <c r="FC31" s="96" t="str">
        <f t="shared" si="45"/>
        <v>&lt; LOQ</v>
      </c>
      <c r="FD31" s="96" t="str">
        <f t="shared" si="46"/>
        <v>&lt; LOQ</v>
      </c>
      <c r="FE31" s="96" t="str">
        <f t="shared" si="47"/>
        <v>&lt; LOQ</v>
      </c>
      <c r="FF31" s="96" t="str">
        <f t="shared" si="48"/>
        <v>&lt; LOQ</v>
      </c>
      <c r="FG31" s="96" t="str">
        <f t="shared" si="49"/>
        <v>&lt; LOQ</v>
      </c>
      <c r="FH31" s="96" t="str">
        <f t="shared" si="50"/>
        <v>&lt; LOQ</v>
      </c>
      <c r="FI31" s="96" t="str">
        <f t="shared" si="51"/>
        <v>&lt; LOQ</v>
      </c>
      <c r="FJ31" s="96" t="str">
        <f t="shared" si="52"/>
        <v>&lt; LOQ</v>
      </c>
      <c r="FK31" s="96" t="str">
        <f t="shared" si="53"/>
        <v>&lt; LOQ</v>
      </c>
      <c r="FL31" s="96" t="str">
        <f t="shared" si="54"/>
        <v>&lt; LOQ</v>
      </c>
      <c r="FM31" s="96" t="str">
        <f t="shared" si="55"/>
        <v>&lt; LOQ</v>
      </c>
      <c r="FN31" s="96" t="str">
        <f t="shared" si="56"/>
        <v>&lt; LOQ</v>
      </c>
      <c r="FO31" s="96">
        <f t="shared" si="57"/>
        <v>69367.638699999996</v>
      </c>
      <c r="FP31" s="96">
        <f t="shared" si="58"/>
        <v>59047.760799999996</v>
      </c>
      <c r="FQ31" s="96" t="str">
        <f t="shared" si="59"/>
        <v>&lt; LOQ</v>
      </c>
      <c r="FR31" s="96" t="str">
        <f t="shared" si="60"/>
        <v>&lt; LOQ</v>
      </c>
      <c r="FS31" s="96" t="str">
        <f t="shared" si="61"/>
        <v>&lt; LOQ</v>
      </c>
      <c r="FT31" s="96" t="str">
        <f t="shared" si="62"/>
        <v>&lt; LOQ</v>
      </c>
      <c r="FU31" s="96" t="str">
        <f t="shared" si="63"/>
        <v>&lt; LOQ</v>
      </c>
      <c r="FV31" s="96" t="str">
        <f t="shared" si="64"/>
        <v>&lt; LOQ</v>
      </c>
      <c r="FW31" s="96" t="str">
        <f t="shared" si="65"/>
        <v>&lt; LOQ</v>
      </c>
      <c r="FX31" s="96" t="str">
        <f t="shared" si="66"/>
        <v>&lt; LOQ</v>
      </c>
      <c r="FY31" s="96" t="str">
        <f t="shared" si="67"/>
        <v>&lt; LOQ</v>
      </c>
      <c r="FZ31" s="96" t="str">
        <f t="shared" si="4"/>
        <v>&lt; LOQ</v>
      </c>
      <c r="GA31" s="96" t="str">
        <f t="shared" si="71"/>
        <v>&lt; LOQ</v>
      </c>
      <c r="GB31" s="96" t="str">
        <f t="shared" si="72"/>
        <v>&lt; LOQ</v>
      </c>
      <c r="GC31" s="96" t="str">
        <f t="shared" si="73"/>
        <v>&lt; LOQ</v>
      </c>
      <c r="GD31" s="96" t="str">
        <f t="shared" si="74"/>
        <v>&lt; LOQ</v>
      </c>
      <c r="GE31" s="96" t="str">
        <f t="shared" si="75"/>
        <v>&lt; LOQ</v>
      </c>
      <c r="GF31" s="96" t="str">
        <f t="shared" si="76"/>
        <v>&lt; LOQ</v>
      </c>
      <c r="GG31" s="96" t="str">
        <f t="shared" si="77"/>
        <v>&lt; LOQ</v>
      </c>
      <c r="GH31" s="96" t="str">
        <f t="shared" si="78"/>
        <v>&lt; LOQ</v>
      </c>
      <c r="GI31" s="96" t="str">
        <f t="shared" si="79"/>
        <v>&lt; LOQ</v>
      </c>
      <c r="GJ31" s="96" t="str">
        <f t="shared" si="80"/>
        <v>&lt; LOQ</v>
      </c>
      <c r="GK31" s="96" t="str">
        <f t="shared" si="81"/>
        <v>&lt; LOQ</v>
      </c>
      <c r="GL31" s="96" t="str">
        <f t="shared" si="82"/>
        <v>&lt; LOQ</v>
      </c>
      <c r="GM31" s="96" t="str">
        <f t="shared" si="83"/>
        <v>&lt; LOQ</v>
      </c>
      <c r="GN31" s="96" t="str">
        <f t="shared" si="84"/>
        <v>&lt; LOQ</v>
      </c>
      <c r="GO31" s="96" t="str">
        <f t="shared" si="85"/>
        <v>&lt; LOQ</v>
      </c>
      <c r="GP31" s="96" t="str">
        <f t="shared" si="86"/>
        <v>&lt; LOQ</v>
      </c>
      <c r="GQ31" s="96" t="str">
        <f t="shared" si="87"/>
        <v>&lt; LOQ</v>
      </c>
      <c r="GR31" s="96" t="str">
        <f t="shared" si="88"/>
        <v>&lt; LOQ</v>
      </c>
      <c r="GS31" s="96" t="str">
        <f t="shared" si="89"/>
        <v>&lt; LOQ</v>
      </c>
      <c r="GT31" s="96" t="str">
        <f t="shared" si="90"/>
        <v>&lt; LOQ</v>
      </c>
      <c r="GU31" s="96" t="str">
        <f t="shared" si="91"/>
        <v>&lt; LOQ</v>
      </c>
      <c r="GV31" s="96" t="str">
        <f t="shared" si="92"/>
        <v>&lt; LOQ</v>
      </c>
      <c r="GW31" s="96" t="str">
        <f t="shared" si="93"/>
        <v>&lt; LOQ</v>
      </c>
      <c r="GX31" s="96" t="str">
        <f t="shared" si="94"/>
        <v>&lt; LOQ</v>
      </c>
      <c r="GY31" s="96" t="str">
        <f t="shared" si="95"/>
        <v>&lt; LOQ</v>
      </c>
      <c r="GZ31" s="96" t="str">
        <f t="shared" si="96"/>
        <v>&lt; LOQ</v>
      </c>
      <c r="HA31" s="96" t="str">
        <f t="shared" si="97"/>
        <v>&lt; LOQ</v>
      </c>
      <c r="HB31" s="96" t="str">
        <f t="shared" si="98"/>
        <v>&lt; LOQ</v>
      </c>
      <c r="HC31" s="96" t="str">
        <f t="shared" si="99"/>
        <v>&lt; LOQ</v>
      </c>
      <c r="HD31" s="96" t="str">
        <f t="shared" si="100"/>
        <v>&lt; LOQ</v>
      </c>
      <c r="HE31" s="96" t="str">
        <f t="shared" si="101"/>
        <v>&lt; LOQ</v>
      </c>
      <c r="HF31" s="96" t="str">
        <f t="shared" si="102"/>
        <v>&lt; LOQ</v>
      </c>
      <c r="HG31" s="96" t="str">
        <f t="shared" si="103"/>
        <v>&lt; LOQ</v>
      </c>
      <c r="HH31" s="96" t="str">
        <f t="shared" si="104"/>
        <v>&lt; LOQ</v>
      </c>
      <c r="HI31" s="96" t="str">
        <f t="shared" si="105"/>
        <v>&lt; LOQ</v>
      </c>
      <c r="HJ31" s="96" t="str">
        <f t="shared" si="106"/>
        <v>&lt; LOQ</v>
      </c>
      <c r="HK31" s="96" t="str">
        <f t="shared" si="107"/>
        <v>&lt; LOQ</v>
      </c>
      <c r="HL31" s="96" t="str">
        <f t="shared" si="108"/>
        <v>&lt; LOQ</v>
      </c>
      <c r="HM31" s="96" t="str">
        <f t="shared" si="109"/>
        <v>&lt; LOQ</v>
      </c>
      <c r="HN31" s="96" t="str">
        <f t="shared" si="110"/>
        <v>&lt; LOQ</v>
      </c>
      <c r="HO31" s="96" t="str">
        <f t="shared" si="68"/>
        <v>&lt; LOQ</v>
      </c>
      <c r="HP31" s="96" t="str">
        <f t="shared" si="69"/>
        <v>&lt; LOQ</v>
      </c>
      <c r="HQ31" s="96" t="str">
        <f t="shared" si="70"/>
        <v>&lt; LOQ</v>
      </c>
    </row>
    <row r="32" spans="1:225" ht="15" x14ac:dyDescent="0.25">
      <c r="A32" s="103" t="s">
        <v>183</v>
      </c>
      <c r="C32" s="13" t="str">
        <f>LOOKUP(A32,Auswertung_Sequence!$A$6:$A$60,Auswertung_Sequence!$E$6:$E$60)</f>
        <v>Yes</v>
      </c>
      <c r="D32" s="13">
        <f>LOOKUP(A32,Auswertung_Sequence!$A$6:$A$60,Auswertung_Sequence!$I$6:$I$60)</f>
        <v>100</v>
      </c>
      <c r="E32" s="171">
        <f>IF($C32="Yes",VLOOKUP($A32,Matrixfaktor_ISTD!A$4:DG$57,111,FALSE),VLOOKUP($A32,Matrixfaktor!A$4:AE$57,31,FALSE))</f>
        <v>0.10590620554954036</v>
      </c>
      <c r="F32" s="92">
        <f t="shared" si="2"/>
        <v>944.23173298586755</v>
      </c>
      <c r="G32" s="92" t="e">
        <f>LOOKUP(A32,'Relative recovery'!$A$4:$A$7,'Relative recovery'!$Q$4:$Q$7)</f>
        <v>#N/A</v>
      </c>
      <c r="H32" s="92">
        <f>INDEX('raw Sample Amt'!$C$2:$DH$57,MATCH($A32,'raw Sample Amt'!$C$2:$C$57,0),MATCH(H$3,'raw Sample Amt'!$C$2:$DH$2,0))</f>
        <v>0</v>
      </c>
      <c r="I32" s="92">
        <f>INDEX('raw Sample Amt'!$C$2:$DH$57,MATCH($A32,'raw Sample Amt'!$C$2:$C$57,0),MATCH(I$3,'raw Sample Amt'!$C$2:$DH$2,0))</f>
        <v>0</v>
      </c>
      <c r="J32" s="92">
        <f>INDEX('raw Sample Amt'!$C$2:$DH$57,MATCH($A32,'raw Sample Amt'!$C$2:$C$57,0),MATCH(J$3,'raw Sample Amt'!$C$2:$DH$2,0))</f>
        <v>0</v>
      </c>
      <c r="K32" s="92">
        <f>INDEX('raw Sample Amt'!$C$2:$DH$57,MATCH($A32,'raw Sample Amt'!$C$2:$C$57,0),MATCH(K$3,'raw Sample Amt'!$C$2:$DH$2,0))</f>
        <v>0</v>
      </c>
      <c r="L32" s="92">
        <f>INDEX('raw Sample Amt'!$C$2:$DH$57,MATCH($A32,'raw Sample Amt'!$C$2:$C$57,0),MATCH(L$3,'raw Sample Amt'!$C$2:$DH$2,0))</f>
        <v>0</v>
      </c>
      <c r="M32" s="92">
        <f>INDEX('raw Sample Amt'!$C$2:$DH$57,MATCH($A32,'raw Sample Amt'!$C$2:$C$57,0),MATCH(M$3,'raw Sample Amt'!$C$2:$DH$2,0))</f>
        <v>0</v>
      </c>
      <c r="N32" s="92">
        <f>INDEX('raw Sample Amt'!$C$2:$DH$57,MATCH($A32,'raw Sample Amt'!$C$2:$C$57,0),MATCH(N$3,'raw Sample Amt'!$C$2:$DH$2,0))</f>
        <v>0</v>
      </c>
      <c r="O32" s="92">
        <f>INDEX('raw Sample Amt'!$C$2:$DH$57,MATCH($A32,'raw Sample Amt'!$C$2:$C$57,0),MATCH(O$3,'raw Sample Amt'!$C$2:$DH$2,0))</f>
        <v>19.783100000000001</v>
      </c>
      <c r="P32" s="92">
        <f>INDEX('raw Sample Amt'!$C$2:$DH$57,MATCH($A32,'raw Sample Amt'!$C$2:$C$57,0),MATCH(P$3,'raw Sample Amt'!$C$2:$DH$2,0))</f>
        <v>36.656700000000001</v>
      </c>
      <c r="Q32" s="92">
        <f>INDEX('raw Sample Amt'!$C$2:$DH$57,MATCH($A32,'raw Sample Amt'!$C$2:$C$57,0),MATCH(Q$3,'raw Sample Amt'!$C$2:$DH$2,0))</f>
        <v>92.523700000000005</v>
      </c>
      <c r="R32" s="92">
        <f>INDEX('raw Sample Amt'!$C$2:$DH$57,MATCH($A32,'raw Sample Amt'!$C$2:$C$57,0),MATCH(R$3,'raw Sample Amt'!$C$2:$DH$2,0))</f>
        <v>193.72540000000001</v>
      </c>
      <c r="S32" s="92">
        <f>INDEX('raw Sample Amt'!$C$2:$DH$57,MATCH($A32,'raw Sample Amt'!$C$2:$C$57,0),MATCH(S$3,'raw Sample Amt'!$C$2:$DH$2,0))</f>
        <v>551.24270000000001</v>
      </c>
      <c r="T32" s="92">
        <f>INDEX('raw Sample Amt'!$C$2:$DH$57,MATCH($A32,'raw Sample Amt'!$C$2:$C$57,0),MATCH(T$3,'raw Sample Amt'!$C$2:$DH$2,0))</f>
        <v>1041.0784000000001</v>
      </c>
      <c r="U32" s="92">
        <f>INDEX('raw Sample Amt'!$C$2:$DH$57,MATCH($A32,'raw Sample Amt'!$C$2:$C$57,0),MATCH(U$3,'raw Sample Amt'!$C$2:$DH$2,0))</f>
        <v>4920.8995000000004</v>
      </c>
      <c r="V32" s="92">
        <f>INDEX('raw Sample Amt'!$C$2:$DH$57,MATCH($A32,'raw Sample Amt'!$C$2:$C$57,0),MATCH(V$3,'raw Sample Amt'!$C$2:$DH$2,0))</f>
        <v>7041.3987999999999</v>
      </c>
      <c r="W32" s="92">
        <f>INDEX('raw Sample Amt'!$C$2:$DH$57,MATCH($A32,'raw Sample Amt'!$C$2:$C$57,0),MATCH(W$3,'raw Sample Amt'!$C$2:$DH$2,0))</f>
        <v>0</v>
      </c>
      <c r="X32" s="92">
        <f>INDEX('raw Sample Amt'!$C$2:$DH$57,MATCH($A32,'raw Sample Amt'!$C$2:$C$57,0),MATCH(X$3,'raw Sample Amt'!$C$2:$DH$2,0))</f>
        <v>0</v>
      </c>
      <c r="Y32" s="92">
        <f>INDEX('raw Sample Amt'!$C$2:$DH$57,MATCH($A32,'raw Sample Amt'!$C$2:$C$57,0),MATCH(Y$3,'raw Sample Amt'!$C$2:$DH$2,0))</f>
        <v>0</v>
      </c>
      <c r="Z32" s="92">
        <f>INDEX('raw Sample Amt'!$C$2:$DH$57,MATCH($A32,'raw Sample Amt'!$C$2:$C$57,0),MATCH(Z$3,'raw Sample Amt'!$C$2:$DH$2,0))</f>
        <v>0</v>
      </c>
      <c r="AA32" s="92">
        <f>INDEX('raw Sample Amt'!$C$2:$DH$57,MATCH($A32,'raw Sample Amt'!$C$2:$C$57,0),MATCH(AA$3,'raw Sample Amt'!$C$2:$DH$2,0))</f>
        <v>0</v>
      </c>
      <c r="AB32" s="92">
        <f>INDEX('raw Sample Amt'!$C$2:$DH$57,MATCH($A32,'raw Sample Amt'!$C$2:$C$57,0),MATCH(AB$3,'raw Sample Amt'!$C$2:$DH$2,0))</f>
        <v>156.40260000000001</v>
      </c>
      <c r="AC32" s="92">
        <f>INDEX('raw Sample Amt'!$C$2:$DH$57,MATCH($A32,'raw Sample Amt'!$C$2:$C$57,0),MATCH(AC$3,'raw Sample Amt'!$C$2:$DH$2,0))</f>
        <v>0</v>
      </c>
      <c r="AD32" s="92">
        <f>INDEX('raw Sample Amt'!$C$2:$DH$57,MATCH($A32,'raw Sample Amt'!$C$2:$C$57,0),MATCH(AD$3,'raw Sample Amt'!$C$2:$DH$2,0))</f>
        <v>0</v>
      </c>
      <c r="AE32" s="92">
        <f>INDEX('raw Sample Amt'!$C$2:$DH$57,MATCH($A32,'raw Sample Amt'!$C$2:$C$57,0),MATCH(AE$3,'raw Sample Amt'!$C$2:$DH$2,0))</f>
        <v>8514.5213999999996</v>
      </c>
      <c r="AF32" s="92">
        <f>INDEX('raw Sample Amt'!$C$2:$DH$57,MATCH($A32,'raw Sample Amt'!$C$2:$C$57,0),MATCH(AF$3,'raw Sample Amt'!$C$2:$DH$2,0))</f>
        <v>6001.9647999999997</v>
      </c>
      <c r="AG32" s="92">
        <f>INDEX('raw Sample Amt'!$C$2:$DH$57,MATCH($A32,'raw Sample Amt'!$C$2:$C$57,0),MATCH(AG$3,'raw Sample Amt'!$C$2:$DH$2,0))</f>
        <v>536.56039999999996</v>
      </c>
      <c r="AH32" s="92">
        <f>INDEX('raw Sample Amt'!$C$2:$DH$57,MATCH($A32,'raw Sample Amt'!$C$2:$C$57,0),MATCH(AH$3,'raw Sample Amt'!$C$2:$DH$2,0))</f>
        <v>10793.772999999999</v>
      </c>
      <c r="AI32" s="92">
        <f>INDEX('raw Sample Amt'!$C$2:$DH$57,MATCH($A32,'raw Sample Amt'!$C$2:$C$57,0),MATCH(AI$3,'raw Sample Amt'!$C$2:$DH$2,0))</f>
        <v>9070.2165000000005</v>
      </c>
      <c r="AJ32" s="92">
        <f>INDEX('raw Sample Amt'!$C$2:$DH$57,MATCH($A32,'raw Sample Amt'!$C$2:$C$57,0),MATCH(AJ$3,'raw Sample Amt'!$C$2:$DH$2,0))</f>
        <v>713.07280000000003</v>
      </c>
      <c r="AK32" s="92">
        <f>INDEX('raw Sample Amt'!$C$2:$DH$57,MATCH($A32,'raw Sample Amt'!$C$2:$C$57,0),MATCH(AK$3,'raw Sample Amt'!$C$2:$DH$2,0))</f>
        <v>4750.4709000000003</v>
      </c>
      <c r="AL32" s="92">
        <f>INDEX('raw Sample Amt'!$C$2:$DH$57,MATCH($A32,'raw Sample Amt'!$C$2:$C$57,0),MATCH(AL$3,'raw Sample Amt'!$C$2:$DH$2,0))</f>
        <v>12471.1695</v>
      </c>
      <c r="AM32" s="92">
        <f>INDEX('raw Sample Amt'!$C$2:$DH$57,MATCH($A32,'raw Sample Amt'!$C$2:$C$57,0),MATCH(AM$3,'raw Sample Amt'!$C$2:$DH$2,0))</f>
        <v>12732.018099999999</v>
      </c>
      <c r="AN32" s="92">
        <f>INDEX('raw Sample Amt'!$C$2:$DH$57,MATCH($A32,'raw Sample Amt'!$C$2:$C$57,0),MATCH(AN$3,'raw Sample Amt'!$C$2:$DH$2,0))</f>
        <v>70294.359899999996</v>
      </c>
      <c r="AO32" s="92">
        <f>INDEX('raw Sample Amt'!$C$2:$DH$57,MATCH($A32,'raw Sample Amt'!$C$2:$C$57,0),MATCH(AO$3,'raw Sample Amt'!$C$2:$DH$2,0))</f>
        <v>87727.232999999993</v>
      </c>
      <c r="AP32" s="92">
        <f>INDEX('raw Sample Amt'!$C$2:$DH$57,MATCH($A32,'raw Sample Amt'!$C$2:$C$57,0),MATCH(AP$3,'raw Sample Amt'!$C$2:$DH$2,0))</f>
        <v>99677.313800000004</v>
      </c>
      <c r="AQ32" s="92">
        <f>INDEX('raw Sample Amt'!$C$2:$DH$57,MATCH($A32,'raw Sample Amt'!$C$2:$C$57,0),MATCH(AQ$3,'raw Sample Amt'!$C$2:$DH$2,0))</f>
        <v>178071.15090000001</v>
      </c>
      <c r="AR32" s="92">
        <f>INDEX('raw Sample Amt'!$C$2:$DH$57,MATCH($A32,'raw Sample Amt'!$C$2:$C$57,0),MATCH(AR$3,'raw Sample Amt'!$C$2:$DH$2,0))</f>
        <v>173256.53750000001</v>
      </c>
      <c r="AS32" s="92">
        <f>INDEX('raw Sample Amt'!$C$2:$DH$57,MATCH($A32,'raw Sample Amt'!$C$2:$C$57,0),MATCH(AS$3,'raw Sample Amt'!$C$2:$DH$2,0))</f>
        <v>185855.15890000001</v>
      </c>
      <c r="AT32" s="92">
        <f>INDEX('raw Sample Amt'!$C$2:$DH$57,MATCH($A32,'raw Sample Amt'!$C$2:$C$57,0),MATCH(AT$3,'raw Sample Amt'!$C$2:$DH$2,0))</f>
        <v>515039.82689999999</v>
      </c>
      <c r="AU32" s="92">
        <f>INDEX('raw Sample Amt'!$C$2:$DH$57,MATCH($A32,'raw Sample Amt'!$C$2:$C$57,0),MATCH(AU$3,'raw Sample Amt'!$C$2:$DH$2,0))</f>
        <v>537834.11829999997</v>
      </c>
      <c r="AV32" s="92">
        <f>INDEX('raw Sample Amt'!$C$2:$DH$57,MATCH($A32,'raw Sample Amt'!$C$2:$C$57,0),MATCH(AV$3,'raw Sample Amt'!$C$2:$DH$2,0))</f>
        <v>604675.65700000001</v>
      </c>
      <c r="AW32" s="92">
        <f>INDEX('raw Sample Amt'!$C$2:$DH$57,MATCH($A32,'raw Sample Amt'!$C$2:$C$57,0),MATCH(AW$3,'raw Sample Amt'!$C$2:$DH$2,0))</f>
        <v>684443.82079999999</v>
      </c>
      <c r="AX32" s="92">
        <f>INDEX('raw Sample Amt'!$C$2:$DH$57,MATCH($A32,'raw Sample Amt'!$C$2:$C$57,0),MATCH(AX$3,'raw Sample Amt'!$C$2:$DH$2,0))</f>
        <v>467424.67509999999</v>
      </c>
      <c r="AY32" s="92">
        <f>INDEX('raw Sample Amt'!$C$2:$DH$57,MATCH($A32,'raw Sample Amt'!$C$2:$C$57,0),MATCH(AY$3,'raw Sample Amt'!$C$2:$DH$2,0))</f>
        <v>0</v>
      </c>
      <c r="AZ32" s="92">
        <f>INDEX('raw Sample Amt'!$C$2:$DH$57,MATCH($A32,'raw Sample Amt'!$C$2:$C$57,0),MATCH(AZ$3,'raw Sample Amt'!$C$2:$DH$2,0))</f>
        <v>749631.98800000001</v>
      </c>
      <c r="BA32" s="92">
        <f>INDEX('raw Sample Amt'!$C$2:$DH$57,MATCH($A32,'raw Sample Amt'!$C$2:$C$57,0),MATCH(BA$3,'raw Sample Amt'!$C$2:$DH$2,0))</f>
        <v>499031.57799999998</v>
      </c>
      <c r="BB32" s="92">
        <f>INDEX('raw Sample Amt'!$C$2:$DH$57,MATCH($A32,'raw Sample Amt'!$C$2:$C$57,0),MATCH(BB$3,'raw Sample Amt'!$C$2:$DH$2,0))</f>
        <v>39838.753700000001</v>
      </c>
      <c r="BC32" s="92">
        <f>INDEX('raw Sample Amt'!$C$2:$DH$57,MATCH($A32,'raw Sample Amt'!$C$2:$C$57,0),MATCH(BC$3,'raw Sample Amt'!$C$2:$DH$2,0))</f>
        <v>40906.985999999997</v>
      </c>
      <c r="BD32" s="92">
        <f>INDEX('raw Sample Amt'!$C$2:$DH$57,MATCH($A32,'raw Sample Amt'!$C$2:$C$57,0),MATCH(BD$3,'raw Sample Amt'!$C$2:$DH$2,0))</f>
        <v>0</v>
      </c>
      <c r="BE32" s="92">
        <f>INDEX('raw Sample Amt'!$C$2:$DH$57,MATCH($A32,'raw Sample Amt'!$C$2:$C$57,0),MATCH(BE$3,'raw Sample Amt'!$C$2:$DH$2,0))</f>
        <v>36.656700000000001</v>
      </c>
      <c r="BF32" s="92">
        <f>INDEX('raw Sample Amt'!$C$2:$DH$57,MATCH($A32,'raw Sample Amt'!$C$2:$C$57,0),MATCH(BF$3,'raw Sample Amt'!$C$2:$DH$2,0))</f>
        <v>0</v>
      </c>
      <c r="BG32" s="92">
        <f>INDEX('raw Sample Amt'!$C$2:$DH$57,MATCH($A32,'raw Sample Amt'!$C$2:$C$57,0),MATCH(BG$3,'raw Sample Amt'!$C$2:$DH$2,0))</f>
        <v>0</v>
      </c>
      <c r="BH32" s="92">
        <f>INDEX('raw Sample Amt'!$C$2:$DH$57,MATCH($A32,'raw Sample Amt'!$C$2:$C$57,0),MATCH(BH$3,'raw Sample Amt'!$C$2:$DH$2,0))</f>
        <v>0</v>
      </c>
      <c r="BI32" s="92">
        <f>INDEX('raw Sample Amt'!$C$2:$DH$57,MATCH($A32,'raw Sample Amt'!$C$2:$C$57,0),MATCH(BI$3,'raw Sample Amt'!$C$2:$DH$2,0))</f>
        <v>36793702.044699997</v>
      </c>
      <c r="BJ32" s="92">
        <f>INDEX('raw Sample Amt'!$C$2:$DH$57,MATCH($A32,'raw Sample Amt'!$C$2:$C$57,0),MATCH(BJ$3,'raw Sample Amt'!$C$2:$DH$2,0))</f>
        <v>9487812.3925999999</v>
      </c>
      <c r="BK32" s="92">
        <f>INDEX('raw Sample Amt'!$C$2:$DH$57,MATCH($A32,'raw Sample Amt'!$C$2:$C$57,0),MATCH(BK$3,'raw Sample Amt'!$C$2:$DH$2,0))</f>
        <v>0</v>
      </c>
      <c r="BL32" s="92">
        <f>INDEX('raw Sample Amt'!$C$2:$DH$57,MATCH($A32,'raw Sample Amt'!$C$2:$C$57,0),MATCH(BL$3,'raw Sample Amt'!$C$2:$DH$2,0))</f>
        <v>0</v>
      </c>
      <c r="BM32" s="92">
        <f>INDEX('raw Sample Amt'!$C$2:$DH$57,MATCH($A32,'raw Sample Amt'!$C$2:$C$57,0),MATCH(BM$3,'raw Sample Amt'!$C$2:$DH$2,0))</f>
        <v>0</v>
      </c>
      <c r="BN32" s="92">
        <f>INDEX('raw Sample Amt'!$C$2:$DH$57,MATCH($A32,'raw Sample Amt'!$C$2:$C$57,0),MATCH(BN$3,'raw Sample Amt'!$C$2:$DH$2,0))</f>
        <v>0</v>
      </c>
      <c r="BO32" s="92">
        <f>INDEX('raw Sample Amt'!$C$2:$DH$57,MATCH($A32,'raw Sample Amt'!$C$2:$C$57,0),MATCH(BO$3,'raw Sample Amt'!$C$2:$DH$2,0))</f>
        <v>0</v>
      </c>
      <c r="BP32" s="92">
        <f>INDEX('raw Sample Amt'!$C$2:$DH$57,MATCH($A32,'raw Sample Amt'!$C$2:$C$57,0),MATCH(BP$3,'raw Sample Amt'!$C$2:$DH$2,0))</f>
        <v>0</v>
      </c>
      <c r="BQ32" s="92">
        <f>INDEX('raw Sample Amt'!$C$2:$DH$57,MATCH($A32,'raw Sample Amt'!$C$2:$C$57,0),MATCH(BQ$3,'raw Sample Amt'!$C$2:$DH$2,0))</f>
        <v>0</v>
      </c>
      <c r="BR32" s="92">
        <f>INDEX('raw Sample Amt'!$C$2:$DH$57,MATCH($A32,'raw Sample Amt'!$C$2:$C$57,0),MATCH(BR$3,'raw Sample Amt'!$C$2:$DH$2,0))</f>
        <v>0</v>
      </c>
      <c r="BS32" s="92">
        <f>INDEX('raw Sample Amt'!$C$2:$DH$57,MATCH($A32,'raw Sample Amt'!$C$2:$C$57,0),MATCH(BS$3,'raw Sample Amt'!$C$2:$DH$2,0))</f>
        <v>248.81899999999999</v>
      </c>
      <c r="BT32" s="92">
        <f>INDEX('raw Sample Amt'!$C$2:$DH$57,MATCH($A32,'raw Sample Amt'!$C$2:$C$57,0),MATCH(BT$3,'raw Sample Amt'!$C$2:$DH$2,0))</f>
        <v>260.1891</v>
      </c>
      <c r="BU32" s="92">
        <f>INDEX('raw Sample Amt'!$C$2:$DH$57,MATCH($A32,'raw Sample Amt'!$C$2:$C$57,0),MATCH(BU$3,'raw Sample Amt'!$C$2:$DH$2,0))</f>
        <v>185.92160000000001</v>
      </c>
      <c r="BV32" s="92">
        <f>INDEX('raw Sample Amt'!$C$2:$DH$57,MATCH($A32,'raw Sample Amt'!$C$2:$C$57,0),MATCH(BV$3,'raw Sample Amt'!$C$2:$DH$2,0))</f>
        <v>231.45930000000001</v>
      </c>
      <c r="BW32" s="92">
        <f>INDEX('raw Sample Amt'!$C$2:$DH$57,MATCH($A32,'raw Sample Amt'!$C$2:$C$57,0),MATCH(BW$3,'raw Sample Amt'!$C$2:$DH$2,0))</f>
        <v>225.2655</v>
      </c>
      <c r="BX32" s="92">
        <f>INDEX('raw Sample Amt'!$C$2:$DH$57,MATCH($A32,'raw Sample Amt'!$C$2:$C$57,0),MATCH(BX$3,'raw Sample Amt'!$C$2:$DH$2,0))</f>
        <v>268.09410000000003</v>
      </c>
      <c r="BY32" s="92">
        <f>INDEX('raw Sample Amt'!$C$2:$DH$57,MATCH($A32,'raw Sample Amt'!$C$2:$C$57,0),MATCH(BY$3,'raw Sample Amt'!$C$2:$DH$2,0))</f>
        <v>101.9265</v>
      </c>
      <c r="BZ32" s="92">
        <f>INDEX('raw Sample Amt'!$C$2:$DH$57,MATCH($A32,'raw Sample Amt'!$C$2:$C$57,0),MATCH(BZ$3,'raw Sample Amt'!$C$2:$DH$2,0))</f>
        <v>236.5445</v>
      </c>
      <c r="CA32" s="92">
        <f>INDEX('raw Sample Amt'!$C$2:$DH$57,MATCH($A32,'raw Sample Amt'!$C$2:$C$57,0),MATCH(CA$3,'raw Sample Amt'!$C$2:$DH$2,0))</f>
        <v>959.04899999999998</v>
      </c>
      <c r="CB32" s="92">
        <f>INDEX('raw Sample Amt'!$C$2:$DH$57,MATCH($A32,'raw Sample Amt'!$C$2:$C$57,0),MATCH(CB$3,'raw Sample Amt'!$C$2:$DH$2,0))</f>
        <v>1156.8052</v>
      </c>
      <c r="CC32" s="92">
        <f>INDEX('raw Sample Amt'!$C$2:$DH$57,MATCH($A32,'raw Sample Amt'!$C$2:$C$57,0),MATCH(CC$3,'raw Sample Amt'!$C$2:$DH$2,0))</f>
        <v>379.22949999999997</v>
      </c>
      <c r="CD32" s="92">
        <f>INDEX('raw Sample Amt'!$C$2:$DH$57,MATCH($A32,'raw Sample Amt'!$C$2:$C$57,0),MATCH(CD$3,'raw Sample Amt'!$C$2:$DH$2,0))</f>
        <v>1474.9038</v>
      </c>
      <c r="CE32" s="92">
        <f>INDEX('raw Sample Amt'!$C$2:$DH$57,MATCH($A32,'raw Sample Amt'!$C$2:$C$57,0),MATCH(CE$3,'raw Sample Amt'!$C$2:$DH$2,0))</f>
        <v>0</v>
      </c>
      <c r="CF32" s="92">
        <f>INDEX('raw Sample Amt'!$C$2:$DH$57,MATCH($A32,'raw Sample Amt'!$C$2:$C$57,0),MATCH(CF$3,'raw Sample Amt'!$C$2:$DH$2,0))</f>
        <v>36.656700000000001</v>
      </c>
      <c r="CG32" s="92">
        <f>INDEX('raw Sample Amt'!$C$2:$DH$57,MATCH($A32,'raw Sample Amt'!$C$2:$C$57,0),MATCH(CG$3,'raw Sample Amt'!$C$2:$DH$2,0))</f>
        <v>0</v>
      </c>
      <c r="CH32" s="92">
        <f>INDEX('raw Sample Amt'!$C$2:$DH$57,MATCH($A32,'raw Sample Amt'!$C$2:$C$57,0),MATCH(CH$3,'raw Sample Amt'!$C$2:$DH$2,0))</f>
        <v>0</v>
      </c>
      <c r="CI32" s="92">
        <f>INDEX('raw Sample Amt'!$C$2:$DH$57,MATCH($A32,'raw Sample Amt'!$C$2:$C$57,0),MATCH(CI$3,'raw Sample Amt'!$C$2:$DH$2,0))</f>
        <v>0</v>
      </c>
      <c r="CJ32" s="92">
        <f>INDEX('raw Sample Amt'!$C$2:$DH$57,MATCH($A32,'raw Sample Amt'!$C$2:$C$57,0),MATCH(CJ$3,'raw Sample Amt'!$C$2:$DH$2,0))</f>
        <v>7872.6057000000001</v>
      </c>
      <c r="CK32" s="92">
        <f>INDEX('raw Sample Amt'!$C$2:$DH$57,MATCH($A32,'raw Sample Amt'!$C$2:$C$57,0),MATCH(CK$3,'raw Sample Amt'!$C$2:$DH$2,0))</f>
        <v>53234.673900000002</v>
      </c>
      <c r="CL32" s="92">
        <f>INDEX('raw Sample Amt'!$C$2:$DH$57,MATCH($A32,'raw Sample Amt'!$C$2:$C$57,0),MATCH(CL$3,'raw Sample Amt'!$C$2:$DH$2,0))</f>
        <v>202940.39550000001</v>
      </c>
      <c r="CM32" s="92">
        <f>INDEX('raw Sample Amt'!$C$2:$DH$57,MATCH($A32,'raw Sample Amt'!$C$2:$C$57,0),MATCH(CM$3,'raw Sample Amt'!$C$2:$DH$2,0))</f>
        <v>617391.76749999996</v>
      </c>
      <c r="CN32" s="92">
        <f>INDEX('raw Sample Amt'!$C$2:$DH$57,MATCH($A32,'raw Sample Amt'!$C$2:$C$57,0),MATCH(CN$3,'raw Sample Amt'!$C$2:$DH$2,0))</f>
        <v>0</v>
      </c>
      <c r="CO32" s="92">
        <f>INDEX('raw Sample Amt'!$C$2:$DH$57,MATCH($A32,'raw Sample Amt'!$C$2:$C$57,0),MATCH(CO$3,'raw Sample Amt'!$C$2:$DH$2,0))</f>
        <v>0</v>
      </c>
      <c r="CP32" s="92">
        <f>INDEX('raw Sample Amt'!$C$2:$DH$57,MATCH($A32,'raw Sample Amt'!$C$2:$C$57,0),MATCH(CP$3,'raw Sample Amt'!$C$2:$DH$2,0))</f>
        <v>0</v>
      </c>
      <c r="CQ32" s="92">
        <f>INDEX('raw Sample Amt'!$C$2:$DH$57,MATCH($A32,'raw Sample Amt'!$C$2:$C$57,0),MATCH(CQ$3,'raw Sample Amt'!$C$2:$DH$2,0))</f>
        <v>0</v>
      </c>
      <c r="CR32" s="92">
        <f>INDEX('raw Sample Amt'!$C$2:$DH$57,MATCH($A32,'raw Sample Amt'!$C$2:$C$57,0),MATCH(CR$3,'raw Sample Amt'!$C$2:$DH$2,0))</f>
        <v>167.99189999999999</v>
      </c>
      <c r="CS32" s="92">
        <f>INDEX('raw Sample Amt'!$C$2:$DH$57,MATCH($A32,'raw Sample Amt'!$C$2:$C$57,0),MATCH(CS$3,'raw Sample Amt'!$C$2:$DH$2,0))</f>
        <v>1136.5489</v>
      </c>
      <c r="CT32" s="92">
        <f>INDEX('raw Sample Amt'!$C$2:$DH$57,MATCH($A32,'raw Sample Amt'!$C$2:$C$57,0),MATCH(CT$3,'raw Sample Amt'!$C$2:$DH$2,0))</f>
        <v>4332.3653000000004</v>
      </c>
      <c r="CU32" s="92">
        <f>INDEX('raw Sample Amt'!$C$2:$DH$57,MATCH($A32,'raw Sample Amt'!$C$2:$C$57,0),MATCH(CU$3,'raw Sample Amt'!$C$2:$DH$2,0))</f>
        <v>48259.121899999998</v>
      </c>
      <c r="CV32" s="92">
        <f>INDEX('raw Sample Amt'!$C$2:$DH$57,MATCH($A32,'raw Sample Amt'!$C$2:$C$57,0),MATCH(CV$3,'raw Sample Amt'!$C$2:$DH$2,0))</f>
        <v>0</v>
      </c>
      <c r="CW32" s="92">
        <f>INDEX('raw Sample Amt'!$C$2:$DH$57,MATCH($A32,'raw Sample Amt'!$C$2:$C$57,0),MATCH(CW$3,'raw Sample Amt'!$C$2:$DH$2,0))</f>
        <v>0</v>
      </c>
      <c r="CX32" s="92">
        <f>INDEX('raw Sample Amt'!$C$2:$DH$57,MATCH($A32,'raw Sample Amt'!$C$2:$C$57,0),MATCH(CX$3,'raw Sample Amt'!$C$2:$DH$2,0))</f>
        <v>0</v>
      </c>
      <c r="CY32" s="92">
        <f>INDEX('raw Sample Amt'!$C$2:$DH$57,MATCH($A32,'raw Sample Amt'!$C$2:$C$57,0),MATCH(CY$3,'raw Sample Amt'!$C$2:$DH$2,0))</f>
        <v>0</v>
      </c>
      <c r="CZ32" s="92">
        <f>INDEX('raw Sample Amt'!$C$2:$DH$57,MATCH($A32,'raw Sample Amt'!$C$2:$C$57,0),MATCH(CZ$3,'raw Sample Amt'!$C$2:$DH$2,0))</f>
        <v>0</v>
      </c>
      <c r="DA32" s="92">
        <f>INDEX('raw Sample Amt'!$C$2:$DH$57,MATCH($A32,'raw Sample Amt'!$C$2:$C$57,0),MATCH(DA$3,'raw Sample Amt'!$C$2:$DH$2,0))</f>
        <v>0</v>
      </c>
      <c r="DB32" s="92">
        <f>INDEX('raw Sample Amt'!$C$2:$DH$57,MATCH($A32,'raw Sample Amt'!$C$2:$C$57,0),MATCH(DB$3,'raw Sample Amt'!$C$2:$DH$2,0))</f>
        <v>0</v>
      </c>
      <c r="DC32" s="92">
        <f>INDEX('raw Sample Amt'!$C$2:$DH$57,MATCH($A32,'raw Sample Amt'!$C$2:$C$57,0),MATCH(DC$3,'raw Sample Amt'!$C$2:$DH$2,0))</f>
        <v>0</v>
      </c>
      <c r="DD32" s="92">
        <f>INDEX('raw Sample Amt'!$C$2:$DH$57,MATCH($A32,'raw Sample Amt'!$C$2:$C$57,0),MATCH(DD$3,'raw Sample Amt'!$C$2:$DH$2,0))</f>
        <v>19.783100000000001</v>
      </c>
      <c r="DE32" s="92">
        <f>INDEX('raw Sample Amt'!$C$2:$DH$57,MATCH($A32,'raw Sample Amt'!$C$2:$C$57,0),MATCH(DE$3,'raw Sample Amt'!$C$2:$DH$2,0))</f>
        <v>36.656700000000001</v>
      </c>
      <c r="DF32" s="92">
        <f>INDEX('raw Sample Amt'!$C$2:$DH$57,MATCH($A32,'raw Sample Amt'!$C$2:$C$57,0),MATCH(DF$3,'raw Sample Amt'!$C$2:$DH$2,0))</f>
        <v>92.523700000000005</v>
      </c>
      <c r="DG32" s="92">
        <f>INDEX('raw Sample Amt'!$C$2:$DH$57,MATCH($A32,'raw Sample Amt'!$C$2:$C$57,0),MATCH(DG$3,'raw Sample Amt'!$C$2:$DH$2,0))</f>
        <v>193.72540000000001</v>
      </c>
      <c r="DH32" s="92">
        <f>INDEX('raw Sample Amt'!$C$2:$DH$57,MATCH($A32,'raw Sample Amt'!$C$2:$C$57,0),MATCH(DH$3,'raw Sample Amt'!$C$2:$DH$2,0))</f>
        <v>551.24270000000001</v>
      </c>
      <c r="DI32" s="92">
        <f>INDEX('raw Sample Amt'!$C$2:$DH$57,MATCH($A32,'raw Sample Amt'!$C$2:$C$57,0),MATCH(DI$3,'raw Sample Amt'!$C$2:$DH$2,0))</f>
        <v>1041.0784000000001</v>
      </c>
      <c r="DJ32" s="92">
        <f>INDEX('raw Sample Amt'!$C$2:$DH$57,MATCH($A32,'raw Sample Amt'!$C$2:$C$57,0),MATCH(DJ$3,'raw Sample Amt'!$C$2:$DH$2,0))</f>
        <v>4920.8995000000004</v>
      </c>
      <c r="DK32" s="92">
        <f>INDEX('raw Sample Amt'!$C$2:$DH$57,MATCH($A32,'raw Sample Amt'!$C$2:$C$57,0),MATCH(DK$3,'raw Sample Amt'!$C$2:$DH$2,0))</f>
        <v>7041.3987999999999</v>
      </c>
      <c r="DL32" s="176">
        <v>944</v>
      </c>
      <c r="DM32" s="103" t="s">
        <v>183</v>
      </c>
      <c r="DN32" s="96" t="str">
        <f t="shared" si="3"/>
        <v>&lt; LOQ</v>
      </c>
      <c r="DO32" s="96" t="str">
        <f t="shared" si="5"/>
        <v>&lt; LOQ</v>
      </c>
      <c r="DP32" s="96" t="str">
        <f t="shared" si="6"/>
        <v>&lt; LOQ</v>
      </c>
      <c r="DQ32" s="96" t="str">
        <f t="shared" si="7"/>
        <v>&lt; LOQ</v>
      </c>
      <c r="DR32" s="96" t="str">
        <f t="shared" si="8"/>
        <v>&lt; LOQ</v>
      </c>
      <c r="DS32" s="96" t="str">
        <f t="shared" si="9"/>
        <v>&lt; LOQ</v>
      </c>
      <c r="DT32" s="96" t="str">
        <f t="shared" si="10"/>
        <v>&lt; LOQ</v>
      </c>
      <c r="DU32" s="96" t="str">
        <f t="shared" si="11"/>
        <v>&lt; LOQ</v>
      </c>
      <c r="DV32" s="96" t="str">
        <f t="shared" si="12"/>
        <v>&lt; LOQ</v>
      </c>
      <c r="DW32" s="96" t="str">
        <f t="shared" si="13"/>
        <v>&lt; LOQ</v>
      </c>
      <c r="DX32" s="96" t="str">
        <f t="shared" si="14"/>
        <v>&lt; LOQ</v>
      </c>
      <c r="DY32" s="96" t="str">
        <f t="shared" si="15"/>
        <v>&lt; LOQ</v>
      </c>
      <c r="DZ32" s="96">
        <f t="shared" si="16"/>
        <v>1041.0784000000001</v>
      </c>
      <c r="EA32" s="96">
        <f t="shared" si="17"/>
        <v>4920.8995000000004</v>
      </c>
      <c r="EB32" s="96">
        <f t="shared" si="18"/>
        <v>7041.3987999999999</v>
      </c>
      <c r="EC32" s="96" t="str">
        <f t="shared" si="19"/>
        <v>&lt; LOQ</v>
      </c>
      <c r="ED32" s="96" t="str">
        <f t="shared" si="20"/>
        <v>&lt; LOQ</v>
      </c>
      <c r="EE32" s="96" t="str">
        <f t="shared" si="21"/>
        <v>&lt; LOQ</v>
      </c>
      <c r="EF32" s="96" t="str">
        <f t="shared" si="22"/>
        <v>&lt; LOQ</v>
      </c>
      <c r="EG32" s="96" t="str">
        <f t="shared" si="23"/>
        <v>&lt; LOQ</v>
      </c>
      <c r="EH32" s="96" t="str">
        <f t="shared" si="24"/>
        <v>&lt; LOQ</v>
      </c>
      <c r="EI32" s="96" t="str">
        <f t="shared" si="25"/>
        <v>&lt; LOQ</v>
      </c>
      <c r="EJ32" s="96" t="str">
        <f t="shared" si="26"/>
        <v>&lt; LOQ</v>
      </c>
      <c r="EK32" s="96">
        <f t="shared" si="27"/>
        <v>8514.5213999999996</v>
      </c>
      <c r="EL32" s="96">
        <f t="shared" si="28"/>
        <v>6001.9647999999997</v>
      </c>
      <c r="EM32" s="96" t="str">
        <f t="shared" si="29"/>
        <v>&lt; LOQ</v>
      </c>
      <c r="EN32" s="96">
        <f t="shared" si="30"/>
        <v>10793.772999999999</v>
      </c>
      <c r="EO32" s="96">
        <f t="shared" si="31"/>
        <v>9070.2165000000005</v>
      </c>
      <c r="EP32" s="96" t="str">
        <f t="shared" si="32"/>
        <v>&lt; LOQ</v>
      </c>
      <c r="EQ32" s="96">
        <f t="shared" si="33"/>
        <v>4750.4709000000003</v>
      </c>
      <c r="ER32" s="96">
        <f t="shared" si="34"/>
        <v>12471.1695</v>
      </c>
      <c r="ES32" s="96">
        <f t="shared" si="35"/>
        <v>12732.018099999999</v>
      </c>
      <c r="ET32" s="96">
        <f t="shared" si="36"/>
        <v>70294.359899999996</v>
      </c>
      <c r="EU32" s="96">
        <f t="shared" si="37"/>
        <v>87727.232999999993</v>
      </c>
      <c r="EV32" s="96">
        <f t="shared" si="38"/>
        <v>99677.313800000004</v>
      </c>
      <c r="EW32" s="96">
        <f t="shared" si="39"/>
        <v>178071.15090000001</v>
      </c>
      <c r="EX32" s="96">
        <f t="shared" si="40"/>
        <v>173256.53750000001</v>
      </c>
      <c r="EY32" s="96">
        <f t="shared" si="41"/>
        <v>185855.15890000001</v>
      </c>
      <c r="EZ32" s="96">
        <f t="shared" si="42"/>
        <v>515039.82689999999</v>
      </c>
      <c r="FA32" s="96">
        <f t="shared" si="43"/>
        <v>537834.11829999997</v>
      </c>
      <c r="FB32" s="96">
        <f t="shared" si="44"/>
        <v>604675.65700000001</v>
      </c>
      <c r="FC32" s="96">
        <f t="shared" si="45"/>
        <v>684443.82079999999</v>
      </c>
      <c r="FD32" s="96">
        <f t="shared" si="46"/>
        <v>467424.67509999999</v>
      </c>
      <c r="FE32" s="96" t="str">
        <f t="shared" si="47"/>
        <v>&lt; LOQ</v>
      </c>
      <c r="FF32" s="96">
        <f t="shared" si="48"/>
        <v>749631.98800000001</v>
      </c>
      <c r="FG32" s="96">
        <f t="shared" si="49"/>
        <v>499031.57799999998</v>
      </c>
      <c r="FH32" s="96">
        <f t="shared" si="50"/>
        <v>39838.753700000001</v>
      </c>
      <c r="FI32" s="96">
        <f t="shared" si="51"/>
        <v>40906.985999999997</v>
      </c>
      <c r="FJ32" s="96" t="str">
        <f t="shared" si="52"/>
        <v>&lt; LOQ</v>
      </c>
      <c r="FK32" s="96" t="str">
        <f t="shared" si="53"/>
        <v>&lt; LOQ</v>
      </c>
      <c r="FL32" s="96" t="str">
        <f t="shared" si="54"/>
        <v>&lt; LOQ</v>
      </c>
      <c r="FM32" s="96" t="str">
        <f t="shared" si="55"/>
        <v>&lt; LOQ</v>
      </c>
      <c r="FN32" s="96" t="str">
        <f t="shared" si="56"/>
        <v>&lt; LOQ</v>
      </c>
      <c r="FO32" s="96">
        <f t="shared" si="57"/>
        <v>36793702.044699997</v>
      </c>
      <c r="FP32" s="96">
        <f t="shared" si="58"/>
        <v>9487812.3925999999</v>
      </c>
      <c r="FQ32" s="96" t="str">
        <f t="shared" si="59"/>
        <v>&lt; LOQ</v>
      </c>
      <c r="FR32" s="96" t="str">
        <f t="shared" si="60"/>
        <v>&lt; LOQ</v>
      </c>
      <c r="FS32" s="96" t="str">
        <f t="shared" si="61"/>
        <v>&lt; LOQ</v>
      </c>
      <c r="FT32" s="96" t="str">
        <f t="shared" si="62"/>
        <v>&lt; LOQ</v>
      </c>
      <c r="FU32" s="96" t="str">
        <f t="shared" si="63"/>
        <v>&lt; LOQ</v>
      </c>
      <c r="FV32" s="96" t="str">
        <f t="shared" si="64"/>
        <v>&lt; LOQ</v>
      </c>
      <c r="FW32" s="96" t="str">
        <f t="shared" si="65"/>
        <v>&lt; LOQ</v>
      </c>
      <c r="FX32" s="96" t="str">
        <f t="shared" si="66"/>
        <v>&lt; LOQ</v>
      </c>
      <c r="FY32" s="96" t="str">
        <f t="shared" si="67"/>
        <v>&lt; LOQ</v>
      </c>
      <c r="FZ32" s="96" t="str">
        <f t="shared" si="4"/>
        <v>&lt; LOQ</v>
      </c>
      <c r="GA32" s="96" t="str">
        <f t="shared" si="71"/>
        <v>&lt; LOQ</v>
      </c>
      <c r="GB32" s="96" t="str">
        <f t="shared" si="72"/>
        <v>&lt; LOQ</v>
      </c>
      <c r="GC32" s="96" t="str">
        <f t="shared" si="73"/>
        <v>&lt; LOQ</v>
      </c>
      <c r="GD32" s="96" t="str">
        <f t="shared" si="74"/>
        <v>&lt; LOQ</v>
      </c>
      <c r="GE32" s="96" t="str">
        <f t="shared" si="75"/>
        <v>&lt; LOQ</v>
      </c>
      <c r="GF32" s="96" t="str">
        <f t="shared" si="76"/>
        <v>&lt; LOQ</v>
      </c>
      <c r="GG32" s="96">
        <f t="shared" si="77"/>
        <v>959.04899999999998</v>
      </c>
      <c r="GH32" s="96">
        <f t="shared" si="78"/>
        <v>1156.8052</v>
      </c>
      <c r="GI32" s="96" t="str">
        <f t="shared" si="79"/>
        <v>&lt; LOQ</v>
      </c>
      <c r="GJ32" s="96">
        <f t="shared" si="80"/>
        <v>1474.9038</v>
      </c>
      <c r="GK32" s="96" t="str">
        <f t="shared" si="81"/>
        <v>&lt; LOQ</v>
      </c>
      <c r="GL32" s="96" t="str">
        <f t="shared" si="82"/>
        <v>&lt; LOQ</v>
      </c>
      <c r="GM32" s="96" t="str">
        <f t="shared" si="83"/>
        <v>&lt; LOQ</v>
      </c>
      <c r="GN32" s="96" t="str">
        <f t="shared" si="84"/>
        <v>&lt; LOQ</v>
      </c>
      <c r="GO32" s="96" t="str">
        <f t="shared" si="85"/>
        <v>&lt; LOQ</v>
      </c>
      <c r="GP32" s="96">
        <f t="shared" si="86"/>
        <v>7872.6057000000001</v>
      </c>
      <c r="GQ32" s="96">
        <f t="shared" si="87"/>
        <v>53234.673900000002</v>
      </c>
      <c r="GR32" s="96">
        <f t="shared" si="88"/>
        <v>202940.39550000001</v>
      </c>
      <c r="GS32" s="96">
        <f t="shared" si="89"/>
        <v>617391.76749999996</v>
      </c>
      <c r="GT32" s="96" t="str">
        <f t="shared" si="90"/>
        <v>&lt; LOQ</v>
      </c>
      <c r="GU32" s="96" t="str">
        <f t="shared" si="91"/>
        <v>&lt; LOQ</v>
      </c>
      <c r="GV32" s="96" t="str">
        <f t="shared" si="92"/>
        <v>&lt; LOQ</v>
      </c>
      <c r="GW32" s="96" t="str">
        <f t="shared" si="93"/>
        <v>&lt; LOQ</v>
      </c>
      <c r="GX32" s="96" t="str">
        <f t="shared" si="94"/>
        <v>&lt; LOQ</v>
      </c>
      <c r="GY32" s="96">
        <f t="shared" si="95"/>
        <v>1136.5489</v>
      </c>
      <c r="GZ32" s="96">
        <f t="shared" si="96"/>
        <v>4332.3653000000004</v>
      </c>
      <c r="HA32" s="96">
        <f t="shared" si="97"/>
        <v>48259.121899999998</v>
      </c>
      <c r="HB32" s="96" t="str">
        <f t="shared" si="98"/>
        <v>&lt; LOQ</v>
      </c>
      <c r="HC32" s="96" t="str">
        <f t="shared" si="99"/>
        <v>&lt; LOQ</v>
      </c>
      <c r="HD32" s="96" t="str">
        <f t="shared" si="100"/>
        <v>&lt; LOQ</v>
      </c>
      <c r="HE32" s="96" t="str">
        <f t="shared" si="101"/>
        <v>&lt; LOQ</v>
      </c>
      <c r="HF32" s="96" t="str">
        <f t="shared" si="102"/>
        <v>&lt; LOQ</v>
      </c>
      <c r="HG32" s="96" t="str">
        <f t="shared" si="103"/>
        <v>&lt; LOQ</v>
      </c>
      <c r="HH32" s="96" t="str">
        <f t="shared" si="104"/>
        <v>&lt; LOQ</v>
      </c>
      <c r="HI32" s="96" t="str">
        <f t="shared" si="105"/>
        <v>&lt; LOQ</v>
      </c>
      <c r="HJ32" s="96" t="str">
        <f t="shared" si="106"/>
        <v>&lt; LOQ</v>
      </c>
      <c r="HK32" s="96" t="str">
        <f t="shared" si="107"/>
        <v>&lt; LOQ</v>
      </c>
      <c r="HL32" s="96" t="str">
        <f t="shared" si="108"/>
        <v>&lt; LOQ</v>
      </c>
      <c r="HM32" s="96" t="str">
        <f t="shared" si="109"/>
        <v>&lt; LOQ</v>
      </c>
      <c r="HN32" s="96" t="str">
        <f t="shared" si="110"/>
        <v>&lt; LOQ</v>
      </c>
      <c r="HO32" s="96">
        <f t="shared" si="68"/>
        <v>1041.0784000000001</v>
      </c>
      <c r="HP32" s="96">
        <f t="shared" si="69"/>
        <v>4920.8995000000004</v>
      </c>
      <c r="HQ32" s="96">
        <f t="shared" si="70"/>
        <v>7041.3987999999999</v>
      </c>
    </row>
    <row r="33" spans="1:225" ht="15" x14ac:dyDescent="0.25">
      <c r="A33" s="103" t="s">
        <v>226</v>
      </c>
      <c r="C33" s="13" t="str">
        <f>LOOKUP(A33,Auswertung_Sequence!$A$6:$A$60,Auswertung_Sequence!$E$6:$E$60)</f>
        <v>Yes</v>
      </c>
      <c r="D33" s="13">
        <f>LOOKUP(A33,Auswertung_Sequence!$A$6:$A$60,Auswertung_Sequence!$I$6:$I$60)</f>
        <v>5</v>
      </c>
      <c r="E33" s="171">
        <f>IF($C33="Yes",VLOOKUP($A33,Matrixfaktor_ISTD!A$4:DG$57,111,FALSE),VLOOKUP($A33,Matrixfaktor!A$4:AE$57,31,FALSE))</f>
        <v>5.7655378757095657E-2</v>
      </c>
      <c r="F33" s="92">
        <f t="shared" si="2"/>
        <v>86.722177666461846</v>
      </c>
      <c r="G33" s="92" t="e">
        <f>LOOKUP(A33,'Relative recovery'!$A$4:$A$7,'Relative recovery'!$Q$4:$Q$7)</f>
        <v>#N/A</v>
      </c>
      <c r="H33" s="92">
        <f>INDEX('raw Sample Amt'!$C$2:$DH$57,MATCH($A33,'raw Sample Amt'!$C$2:$C$57,0),MATCH(H$3,'raw Sample Amt'!$C$2:$DH$2,0))</f>
        <v>0</v>
      </c>
      <c r="I33" s="92">
        <f>INDEX('raw Sample Amt'!$C$2:$DH$57,MATCH($A33,'raw Sample Amt'!$C$2:$C$57,0),MATCH(I$3,'raw Sample Amt'!$C$2:$DH$2,0))</f>
        <v>0</v>
      </c>
      <c r="J33" s="92">
        <f>INDEX('raw Sample Amt'!$C$2:$DH$57,MATCH($A33,'raw Sample Amt'!$C$2:$C$57,0),MATCH(J$3,'raw Sample Amt'!$C$2:$DH$2,0))</f>
        <v>0</v>
      </c>
      <c r="K33" s="92">
        <f>INDEX('raw Sample Amt'!$C$2:$DH$57,MATCH($A33,'raw Sample Amt'!$C$2:$C$57,0),MATCH(K$3,'raw Sample Amt'!$C$2:$DH$2,0))</f>
        <v>0.5625</v>
      </c>
      <c r="L33" s="92">
        <f>INDEX('raw Sample Amt'!$C$2:$DH$57,MATCH($A33,'raw Sample Amt'!$C$2:$C$57,0),MATCH(L$3,'raw Sample Amt'!$C$2:$DH$2,0))</f>
        <v>0.78200000000000003</v>
      </c>
      <c r="M33" s="92">
        <f>INDEX('raw Sample Amt'!$C$2:$DH$57,MATCH($A33,'raw Sample Amt'!$C$2:$C$57,0),MATCH(M$3,'raw Sample Amt'!$C$2:$DH$2,0))</f>
        <v>5.4168000000000003</v>
      </c>
      <c r="N33" s="92">
        <f>INDEX('raw Sample Amt'!$C$2:$DH$57,MATCH($A33,'raw Sample Amt'!$C$2:$C$57,0),MATCH(N$3,'raw Sample Amt'!$C$2:$DH$2,0))</f>
        <v>10.057499999999999</v>
      </c>
      <c r="O33" s="92">
        <f>INDEX('raw Sample Amt'!$C$2:$DH$57,MATCH($A33,'raw Sample Amt'!$C$2:$C$57,0),MATCH(O$3,'raw Sample Amt'!$C$2:$DH$2,0))</f>
        <v>19.375599999999999</v>
      </c>
      <c r="P33" s="92">
        <f>INDEX('raw Sample Amt'!$C$2:$DH$57,MATCH($A33,'raw Sample Amt'!$C$2:$C$57,0),MATCH(P$3,'raw Sample Amt'!$C$2:$DH$2,0))</f>
        <v>41.9925</v>
      </c>
      <c r="Q33" s="92">
        <f>INDEX('raw Sample Amt'!$C$2:$DH$57,MATCH($A33,'raw Sample Amt'!$C$2:$C$57,0),MATCH(Q$3,'raw Sample Amt'!$C$2:$DH$2,0))</f>
        <v>95.159800000000004</v>
      </c>
      <c r="R33" s="92">
        <f>INDEX('raw Sample Amt'!$C$2:$DH$57,MATCH($A33,'raw Sample Amt'!$C$2:$C$57,0),MATCH(R$3,'raw Sample Amt'!$C$2:$DH$2,0))</f>
        <v>189.4752</v>
      </c>
      <c r="S33" s="92">
        <f>INDEX('raw Sample Amt'!$C$2:$DH$57,MATCH($A33,'raw Sample Amt'!$C$2:$C$57,0),MATCH(S$3,'raw Sample Amt'!$C$2:$DH$2,0))</f>
        <v>505.29899999999998</v>
      </c>
      <c r="T33" s="92">
        <f>INDEX('raw Sample Amt'!$C$2:$DH$57,MATCH($A33,'raw Sample Amt'!$C$2:$C$57,0),MATCH(T$3,'raw Sample Amt'!$C$2:$DH$2,0))</f>
        <v>952.09910000000002</v>
      </c>
      <c r="U33" s="92">
        <f>INDEX('raw Sample Amt'!$C$2:$DH$57,MATCH($A33,'raw Sample Amt'!$C$2:$C$57,0),MATCH(U$3,'raw Sample Amt'!$C$2:$DH$2,0))</f>
        <v>4480.2597999999998</v>
      </c>
      <c r="V33" s="92">
        <f>INDEX('raw Sample Amt'!$C$2:$DH$57,MATCH($A33,'raw Sample Amt'!$C$2:$C$57,0),MATCH(V$3,'raw Sample Amt'!$C$2:$DH$2,0))</f>
        <v>6192.3155999999999</v>
      </c>
      <c r="W33" s="92">
        <f>INDEX('raw Sample Amt'!$C$2:$DH$57,MATCH($A33,'raw Sample Amt'!$C$2:$C$57,0),MATCH(W$3,'raw Sample Amt'!$C$2:$DH$2,0))</f>
        <v>0</v>
      </c>
      <c r="X33" s="92">
        <f>INDEX('raw Sample Amt'!$C$2:$DH$57,MATCH($A33,'raw Sample Amt'!$C$2:$C$57,0),MATCH(X$3,'raw Sample Amt'!$C$2:$DH$2,0))</f>
        <v>0</v>
      </c>
      <c r="Y33" s="92">
        <f>INDEX('raw Sample Amt'!$C$2:$DH$57,MATCH($A33,'raw Sample Amt'!$C$2:$C$57,0),MATCH(Y$3,'raw Sample Amt'!$C$2:$DH$2,0))</f>
        <v>0</v>
      </c>
      <c r="Z33" s="92">
        <f>INDEX('raw Sample Amt'!$C$2:$DH$57,MATCH($A33,'raw Sample Amt'!$C$2:$C$57,0),MATCH(Z$3,'raw Sample Amt'!$C$2:$DH$2,0))</f>
        <v>0</v>
      </c>
      <c r="AA33" s="92">
        <f>INDEX('raw Sample Amt'!$C$2:$DH$57,MATCH($A33,'raw Sample Amt'!$C$2:$C$57,0),MATCH(AA$3,'raw Sample Amt'!$C$2:$DH$2,0))</f>
        <v>2.9081999999999999</v>
      </c>
      <c r="AB33" s="92">
        <f>INDEX('raw Sample Amt'!$C$2:$DH$57,MATCH($A33,'raw Sample Amt'!$C$2:$C$57,0),MATCH(AB$3,'raw Sample Amt'!$C$2:$DH$2,0))</f>
        <v>45.402099999999997</v>
      </c>
      <c r="AC33" s="92">
        <f>INDEX('raw Sample Amt'!$C$2:$DH$57,MATCH($A33,'raw Sample Amt'!$C$2:$C$57,0),MATCH(AC$3,'raw Sample Amt'!$C$2:$DH$2,0))</f>
        <v>1.0612999999999999</v>
      </c>
      <c r="AD33" s="92">
        <f>INDEX('raw Sample Amt'!$C$2:$DH$57,MATCH($A33,'raw Sample Amt'!$C$2:$C$57,0),MATCH(AD$3,'raw Sample Amt'!$C$2:$DH$2,0))</f>
        <v>1.0561</v>
      </c>
      <c r="AE33" s="92">
        <f>INDEX('raw Sample Amt'!$C$2:$DH$57,MATCH($A33,'raw Sample Amt'!$C$2:$C$57,0),MATCH(AE$3,'raw Sample Amt'!$C$2:$DH$2,0))</f>
        <v>1108.8746000000001</v>
      </c>
      <c r="AF33" s="92">
        <f>INDEX('raw Sample Amt'!$C$2:$DH$57,MATCH($A33,'raw Sample Amt'!$C$2:$C$57,0),MATCH(AF$3,'raw Sample Amt'!$C$2:$DH$2,0))</f>
        <v>1121.3648000000001</v>
      </c>
      <c r="AG33" s="92">
        <f>INDEX('raw Sample Amt'!$C$2:$DH$57,MATCH($A33,'raw Sample Amt'!$C$2:$C$57,0),MATCH(AG$3,'raw Sample Amt'!$C$2:$DH$2,0))</f>
        <v>992.827</v>
      </c>
      <c r="AH33" s="92">
        <f>INDEX('raw Sample Amt'!$C$2:$DH$57,MATCH($A33,'raw Sample Amt'!$C$2:$C$57,0),MATCH(AH$3,'raw Sample Amt'!$C$2:$DH$2,0))</f>
        <v>687.04049999999995</v>
      </c>
      <c r="AI33" s="92">
        <f>INDEX('raw Sample Amt'!$C$2:$DH$57,MATCH($A33,'raw Sample Amt'!$C$2:$C$57,0),MATCH(AI$3,'raw Sample Amt'!$C$2:$DH$2,0))</f>
        <v>706.12969999999996</v>
      </c>
      <c r="AJ33" s="92">
        <f>INDEX('raw Sample Amt'!$C$2:$DH$57,MATCH($A33,'raw Sample Amt'!$C$2:$C$57,0),MATCH(AJ$3,'raw Sample Amt'!$C$2:$DH$2,0))</f>
        <v>670.54780000000005</v>
      </c>
      <c r="AK33" s="92">
        <f>INDEX('raw Sample Amt'!$C$2:$DH$57,MATCH($A33,'raw Sample Amt'!$C$2:$C$57,0),MATCH(AK$3,'raw Sample Amt'!$C$2:$DH$2,0))</f>
        <v>807.68579999999997</v>
      </c>
      <c r="AL33" s="92">
        <f>INDEX('raw Sample Amt'!$C$2:$DH$57,MATCH($A33,'raw Sample Amt'!$C$2:$C$57,0),MATCH(AL$3,'raw Sample Amt'!$C$2:$DH$2,0))</f>
        <v>868.09590000000003</v>
      </c>
      <c r="AM33" s="92">
        <f>INDEX('raw Sample Amt'!$C$2:$DH$57,MATCH($A33,'raw Sample Amt'!$C$2:$C$57,0),MATCH(AM$3,'raw Sample Amt'!$C$2:$DH$2,0))</f>
        <v>1178.8227999999999</v>
      </c>
      <c r="AN33" s="92">
        <f>INDEX('raw Sample Amt'!$C$2:$DH$57,MATCH($A33,'raw Sample Amt'!$C$2:$C$57,0),MATCH(AN$3,'raw Sample Amt'!$C$2:$DH$2,0))</f>
        <v>1970.4143999999999</v>
      </c>
      <c r="AO33" s="92">
        <f>INDEX('raw Sample Amt'!$C$2:$DH$57,MATCH($A33,'raw Sample Amt'!$C$2:$C$57,0),MATCH(AO$3,'raw Sample Amt'!$C$2:$DH$2,0))</f>
        <v>1237.9387999999999</v>
      </c>
      <c r="AP33" s="92">
        <f>INDEX('raw Sample Amt'!$C$2:$DH$57,MATCH($A33,'raw Sample Amt'!$C$2:$C$57,0),MATCH(AP$3,'raw Sample Amt'!$C$2:$DH$2,0))</f>
        <v>1420.4368999999999</v>
      </c>
      <c r="AQ33" s="92">
        <f>INDEX('raw Sample Amt'!$C$2:$DH$57,MATCH($A33,'raw Sample Amt'!$C$2:$C$57,0),MATCH(AQ$3,'raw Sample Amt'!$C$2:$DH$2,0))</f>
        <v>3271.7804999999998</v>
      </c>
      <c r="AR33" s="92">
        <f>INDEX('raw Sample Amt'!$C$2:$DH$57,MATCH($A33,'raw Sample Amt'!$C$2:$C$57,0),MATCH(AR$3,'raw Sample Amt'!$C$2:$DH$2,0))</f>
        <v>3345.5099</v>
      </c>
      <c r="AS33" s="92">
        <f>INDEX('raw Sample Amt'!$C$2:$DH$57,MATCH($A33,'raw Sample Amt'!$C$2:$C$57,0),MATCH(AS$3,'raw Sample Amt'!$C$2:$DH$2,0))</f>
        <v>2176.9391000000001</v>
      </c>
      <c r="AT33" s="92">
        <f>INDEX('raw Sample Amt'!$C$2:$DH$57,MATCH($A33,'raw Sample Amt'!$C$2:$C$57,0),MATCH(AT$3,'raw Sample Amt'!$C$2:$DH$2,0))</f>
        <v>8288.8384999999998</v>
      </c>
      <c r="AU33" s="92">
        <f>INDEX('raw Sample Amt'!$C$2:$DH$57,MATCH($A33,'raw Sample Amt'!$C$2:$C$57,0),MATCH(AU$3,'raw Sample Amt'!$C$2:$DH$2,0))</f>
        <v>8189.5513000000001</v>
      </c>
      <c r="AV33" s="92">
        <f>INDEX('raw Sample Amt'!$C$2:$DH$57,MATCH($A33,'raw Sample Amt'!$C$2:$C$57,0),MATCH(AV$3,'raw Sample Amt'!$C$2:$DH$2,0))</f>
        <v>5509.7577000000001</v>
      </c>
      <c r="AW33" s="92">
        <f>INDEX('raw Sample Amt'!$C$2:$DH$57,MATCH($A33,'raw Sample Amt'!$C$2:$C$57,0),MATCH(AW$3,'raw Sample Amt'!$C$2:$DH$2,0))</f>
        <v>11307.3752</v>
      </c>
      <c r="AX33" s="92">
        <f>INDEX('raw Sample Amt'!$C$2:$DH$57,MATCH($A33,'raw Sample Amt'!$C$2:$C$57,0),MATCH(AX$3,'raw Sample Amt'!$C$2:$DH$2,0))</f>
        <v>10019.2564</v>
      </c>
      <c r="AY33" s="92">
        <f>INDEX('raw Sample Amt'!$C$2:$DH$57,MATCH($A33,'raw Sample Amt'!$C$2:$C$57,0),MATCH(AY$3,'raw Sample Amt'!$C$2:$DH$2,0))</f>
        <v>11244.901599999999</v>
      </c>
      <c r="AZ33" s="92">
        <f>INDEX('raw Sample Amt'!$C$2:$DH$57,MATCH($A33,'raw Sample Amt'!$C$2:$C$57,0),MATCH(AZ$3,'raw Sample Amt'!$C$2:$DH$2,0))</f>
        <v>5798.0369000000001</v>
      </c>
      <c r="BA33" s="92">
        <f>INDEX('raw Sample Amt'!$C$2:$DH$57,MATCH($A33,'raw Sample Amt'!$C$2:$C$57,0),MATCH(BA$3,'raw Sample Amt'!$C$2:$DH$2,0))</f>
        <v>5045.0385999999999</v>
      </c>
      <c r="BB33" s="92">
        <f>INDEX('raw Sample Amt'!$C$2:$DH$57,MATCH($A33,'raw Sample Amt'!$C$2:$C$57,0),MATCH(BB$3,'raw Sample Amt'!$C$2:$DH$2,0))</f>
        <v>4825.5910000000003</v>
      </c>
      <c r="BC33" s="92">
        <f>INDEX('raw Sample Amt'!$C$2:$DH$57,MATCH($A33,'raw Sample Amt'!$C$2:$C$57,0),MATCH(BC$3,'raw Sample Amt'!$C$2:$DH$2,0))</f>
        <v>4647.2888999999996</v>
      </c>
      <c r="BD33" s="92">
        <f>INDEX('raw Sample Amt'!$C$2:$DH$57,MATCH($A33,'raw Sample Amt'!$C$2:$C$57,0),MATCH(BD$3,'raw Sample Amt'!$C$2:$DH$2,0))</f>
        <v>0</v>
      </c>
      <c r="BE33" s="92">
        <f>INDEX('raw Sample Amt'!$C$2:$DH$57,MATCH($A33,'raw Sample Amt'!$C$2:$C$57,0),MATCH(BE$3,'raw Sample Amt'!$C$2:$DH$2,0))</f>
        <v>41.9925</v>
      </c>
      <c r="BF33" s="92">
        <f>INDEX('raw Sample Amt'!$C$2:$DH$57,MATCH($A33,'raw Sample Amt'!$C$2:$C$57,0),MATCH(BF$3,'raw Sample Amt'!$C$2:$DH$2,0))</f>
        <v>0</v>
      </c>
      <c r="BG33" s="92">
        <f>INDEX('raw Sample Amt'!$C$2:$DH$57,MATCH($A33,'raw Sample Amt'!$C$2:$C$57,0),MATCH(BG$3,'raw Sample Amt'!$C$2:$DH$2,0))</f>
        <v>0</v>
      </c>
      <c r="BH33" s="92">
        <f>INDEX('raw Sample Amt'!$C$2:$DH$57,MATCH($A33,'raw Sample Amt'!$C$2:$C$57,0),MATCH(BH$3,'raw Sample Amt'!$C$2:$DH$2,0))</f>
        <v>0</v>
      </c>
      <c r="BI33" s="92">
        <f>INDEX('raw Sample Amt'!$C$2:$DH$57,MATCH($A33,'raw Sample Amt'!$C$2:$C$57,0),MATCH(BI$3,'raw Sample Amt'!$C$2:$DH$2,0))</f>
        <v>1835968.2446999999</v>
      </c>
      <c r="BJ33" s="92">
        <f>INDEX('raw Sample Amt'!$C$2:$DH$57,MATCH($A33,'raw Sample Amt'!$C$2:$C$57,0),MATCH(BJ$3,'raw Sample Amt'!$C$2:$DH$2,0))</f>
        <v>5116524.8532999996</v>
      </c>
      <c r="BK33" s="92">
        <f>INDEX('raw Sample Amt'!$C$2:$DH$57,MATCH($A33,'raw Sample Amt'!$C$2:$C$57,0),MATCH(BK$3,'raw Sample Amt'!$C$2:$DH$2,0))</f>
        <v>0</v>
      </c>
      <c r="BL33" s="92">
        <f>INDEX('raw Sample Amt'!$C$2:$DH$57,MATCH($A33,'raw Sample Amt'!$C$2:$C$57,0),MATCH(BL$3,'raw Sample Amt'!$C$2:$DH$2,0))</f>
        <v>0</v>
      </c>
      <c r="BM33" s="92">
        <f>INDEX('raw Sample Amt'!$C$2:$DH$57,MATCH($A33,'raw Sample Amt'!$C$2:$C$57,0),MATCH(BM$3,'raw Sample Amt'!$C$2:$DH$2,0))</f>
        <v>0</v>
      </c>
      <c r="BN33" s="92">
        <f>INDEX('raw Sample Amt'!$C$2:$DH$57,MATCH($A33,'raw Sample Amt'!$C$2:$C$57,0),MATCH(BN$3,'raw Sample Amt'!$C$2:$DH$2,0))</f>
        <v>0</v>
      </c>
      <c r="BO33" s="92">
        <f>INDEX('raw Sample Amt'!$C$2:$DH$57,MATCH($A33,'raw Sample Amt'!$C$2:$C$57,0),MATCH(BO$3,'raw Sample Amt'!$C$2:$DH$2,0))</f>
        <v>10.255000000000001</v>
      </c>
      <c r="BP33" s="92">
        <f>INDEX('raw Sample Amt'!$C$2:$DH$57,MATCH($A33,'raw Sample Amt'!$C$2:$C$57,0),MATCH(BP$3,'raw Sample Amt'!$C$2:$DH$2,0))</f>
        <v>15.392099999999999</v>
      </c>
      <c r="BQ33" s="92">
        <f>INDEX('raw Sample Amt'!$C$2:$DH$57,MATCH($A33,'raw Sample Amt'!$C$2:$C$57,0),MATCH(BQ$3,'raw Sample Amt'!$C$2:$DH$2,0))</f>
        <v>12.8857</v>
      </c>
      <c r="BR33" s="92">
        <f>INDEX('raw Sample Amt'!$C$2:$DH$57,MATCH($A33,'raw Sample Amt'!$C$2:$C$57,0),MATCH(BR$3,'raw Sample Amt'!$C$2:$DH$2,0))</f>
        <v>21.485199999999999</v>
      </c>
      <c r="BS33" s="92">
        <f>INDEX('raw Sample Amt'!$C$2:$DH$57,MATCH($A33,'raw Sample Amt'!$C$2:$C$57,0),MATCH(BS$3,'raw Sample Amt'!$C$2:$DH$2,0))</f>
        <v>54.826999999999998</v>
      </c>
      <c r="BT33" s="92">
        <f>INDEX('raw Sample Amt'!$C$2:$DH$57,MATCH($A33,'raw Sample Amt'!$C$2:$C$57,0),MATCH(BT$3,'raw Sample Amt'!$C$2:$DH$2,0))</f>
        <v>44.898000000000003</v>
      </c>
      <c r="BU33" s="92">
        <f>INDEX('raw Sample Amt'!$C$2:$DH$57,MATCH($A33,'raw Sample Amt'!$C$2:$C$57,0),MATCH(BU$3,'raw Sample Amt'!$C$2:$DH$2,0))</f>
        <v>48.377099999999999</v>
      </c>
      <c r="BV33" s="92">
        <f>INDEX('raw Sample Amt'!$C$2:$DH$57,MATCH($A33,'raw Sample Amt'!$C$2:$C$57,0),MATCH(BV$3,'raw Sample Amt'!$C$2:$DH$2,0))</f>
        <v>45.9129</v>
      </c>
      <c r="BW33" s="92">
        <f>INDEX('raw Sample Amt'!$C$2:$DH$57,MATCH($A33,'raw Sample Amt'!$C$2:$C$57,0),MATCH(BW$3,'raw Sample Amt'!$C$2:$DH$2,0))</f>
        <v>54.109499999999997</v>
      </c>
      <c r="BX33" s="92">
        <f>INDEX('raw Sample Amt'!$C$2:$DH$57,MATCH($A33,'raw Sample Amt'!$C$2:$C$57,0),MATCH(BX$3,'raw Sample Amt'!$C$2:$DH$2,0))</f>
        <v>43.6051</v>
      </c>
      <c r="BY33" s="92">
        <f>INDEX('raw Sample Amt'!$C$2:$DH$57,MATCH($A33,'raw Sample Amt'!$C$2:$C$57,0),MATCH(BY$3,'raw Sample Amt'!$C$2:$DH$2,0))</f>
        <v>33.217700000000001</v>
      </c>
      <c r="BZ33" s="92">
        <f>INDEX('raw Sample Amt'!$C$2:$DH$57,MATCH($A33,'raw Sample Amt'!$C$2:$C$57,0),MATCH(BZ$3,'raw Sample Amt'!$C$2:$DH$2,0))</f>
        <v>49.582500000000003</v>
      </c>
      <c r="CA33" s="92">
        <f>INDEX('raw Sample Amt'!$C$2:$DH$57,MATCH($A33,'raw Sample Amt'!$C$2:$C$57,0),MATCH(CA$3,'raw Sample Amt'!$C$2:$DH$2,0))</f>
        <v>113.8031</v>
      </c>
      <c r="CB33" s="92">
        <f>INDEX('raw Sample Amt'!$C$2:$DH$57,MATCH($A33,'raw Sample Amt'!$C$2:$C$57,0),MATCH(CB$3,'raw Sample Amt'!$C$2:$DH$2,0))</f>
        <v>72.949600000000004</v>
      </c>
      <c r="CC33" s="92">
        <f>INDEX('raw Sample Amt'!$C$2:$DH$57,MATCH($A33,'raw Sample Amt'!$C$2:$C$57,0),MATCH(CC$3,'raw Sample Amt'!$C$2:$DH$2,0))</f>
        <v>30.6417</v>
      </c>
      <c r="CD33" s="92">
        <f>INDEX('raw Sample Amt'!$C$2:$DH$57,MATCH($A33,'raw Sample Amt'!$C$2:$C$57,0),MATCH(CD$3,'raw Sample Amt'!$C$2:$DH$2,0))</f>
        <v>82.494399999999999</v>
      </c>
      <c r="CE33" s="92">
        <f>INDEX('raw Sample Amt'!$C$2:$DH$57,MATCH($A33,'raw Sample Amt'!$C$2:$C$57,0),MATCH(CE$3,'raw Sample Amt'!$C$2:$DH$2,0))</f>
        <v>0</v>
      </c>
      <c r="CF33" s="92">
        <f>INDEX('raw Sample Amt'!$C$2:$DH$57,MATCH($A33,'raw Sample Amt'!$C$2:$C$57,0),MATCH(CF$3,'raw Sample Amt'!$C$2:$DH$2,0))</f>
        <v>41.9925</v>
      </c>
      <c r="CG33" s="92">
        <f>INDEX('raw Sample Amt'!$C$2:$DH$57,MATCH($A33,'raw Sample Amt'!$C$2:$C$57,0),MATCH(CG$3,'raw Sample Amt'!$C$2:$DH$2,0))</f>
        <v>0</v>
      </c>
      <c r="CH33" s="92">
        <f>INDEX('raw Sample Amt'!$C$2:$DH$57,MATCH($A33,'raw Sample Amt'!$C$2:$C$57,0),MATCH(CH$3,'raw Sample Amt'!$C$2:$DH$2,0))</f>
        <v>0</v>
      </c>
      <c r="CI33" s="92">
        <f>INDEX('raw Sample Amt'!$C$2:$DH$57,MATCH($A33,'raw Sample Amt'!$C$2:$C$57,0),MATCH(CI$3,'raw Sample Amt'!$C$2:$DH$2,0))</f>
        <v>0</v>
      </c>
      <c r="CJ33" s="92">
        <f>INDEX('raw Sample Amt'!$C$2:$DH$57,MATCH($A33,'raw Sample Amt'!$C$2:$C$57,0),MATCH(CJ$3,'raw Sample Amt'!$C$2:$DH$2,0))</f>
        <v>1078.7922000000001</v>
      </c>
      <c r="CK33" s="92">
        <f>INDEX('raw Sample Amt'!$C$2:$DH$57,MATCH($A33,'raw Sample Amt'!$C$2:$C$57,0),MATCH(CK$3,'raw Sample Amt'!$C$2:$DH$2,0))</f>
        <v>3602.1408999999999</v>
      </c>
      <c r="CL33" s="92">
        <f>INDEX('raw Sample Amt'!$C$2:$DH$57,MATCH($A33,'raw Sample Amt'!$C$2:$C$57,0),MATCH(CL$3,'raw Sample Amt'!$C$2:$DH$2,0))</f>
        <v>22735.4787</v>
      </c>
      <c r="CM33" s="92">
        <f>INDEX('raw Sample Amt'!$C$2:$DH$57,MATCH($A33,'raw Sample Amt'!$C$2:$C$57,0),MATCH(CM$3,'raw Sample Amt'!$C$2:$DH$2,0))</f>
        <v>21044.790400000002</v>
      </c>
      <c r="CN33" s="92">
        <f>INDEX('raw Sample Amt'!$C$2:$DH$57,MATCH($A33,'raw Sample Amt'!$C$2:$C$57,0),MATCH(CN$3,'raw Sample Amt'!$C$2:$DH$2,0))</f>
        <v>0</v>
      </c>
      <c r="CO33" s="92">
        <f>INDEX('raw Sample Amt'!$C$2:$DH$57,MATCH($A33,'raw Sample Amt'!$C$2:$C$57,0),MATCH(CO$3,'raw Sample Amt'!$C$2:$DH$2,0))</f>
        <v>0</v>
      </c>
      <c r="CP33" s="92">
        <f>INDEX('raw Sample Amt'!$C$2:$DH$57,MATCH($A33,'raw Sample Amt'!$C$2:$C$57,0),MATCH(CP$3,'raw Sample Amt'!$C$2:$DH$2,0))</f>
        <v>0</v>
      </c>
      <c r="CQ33" s="92">
        <f>INDEX('raw Sample Amt'!$C$2:$DH$57,MATCH($A33,'raw Sample Amt'!$C$2:$C$57,0),MATCH(CQ$3,'raw Sample Amt'!$C$2:$DH$2,0))</f>
        <v>0</v>
      </c>
      <c r="CR33" s="92">
        <f>INDEX('raw Sample Amt'!$C$2:$DH$57,MATCH($A33,'raw Sample Amt'!$C$2:$C$57,0),MATCH(CR$3,'raw Sample Amt'!$C$2:$DH$2,0))</f>
        <v>172.7424</v>
      </c>
      <c r="CS33" s="92">
        <f>INDEX('raw Sample Amt'!$C$2:$DH$57,MATCH($A33,'raw Sample Amt'!$C$2:$C$57,0),MATCH(CS$3,'raw Sample Amt'!$C$2:$DH$2,0))</f>
        <v>962.04790000000003</v>
      </c>
      <c r="CT33" s="92">
        <f>INDEX('raw Sample Amt'!$C$2:$DH$57,MATCH($A33,'raw Sample Amt'!$C$2:$C$57,0),MATCH(CT$3,'raw Sample Amt'!$C$2:$DH$2,0))</f>
        <v>4154.6369000000004</v>
      </c>
      <c r="CU33" s="92">
        <f>INDEX('raw Sample Amt'!$C$2:$DH$57,MATCH($A33,'raw Sample Amt'!$C$2:$C$57,0),MATCH(CU$3,'raw Sample Amt'!$C$2:$DH$2,0))</f>
        <v>41280.275999999998</v>
      </c>
      <c r="CV33" s="92">
        <f>INDEX('raw Sample Amt'!$C$2:$DH$57,MATCH($A33,'raw Sample Amt'!$C$2:$C$57,0),MATCH(CV$3,'raw Sample Amt'!$C$2:$DH$2,0))</f>
        <v>0</v>
      </c>
      <c r="CW33" s="92">
        <f>INDEX('raw Sample Amt'!$C$2:$DH$57,MATCH($A33,'raw Sample Amt'!$C$2:$C$57,0),MATCH(CW$3,'raw Sample Amt'!$C$2:$DH$2,0))</f>
        <v>0</v>
      </c>
      <c r="CX33" s="92">
        <f>INDEX('raw Sample Amt'!$C$2:$DH$57,MATCH($A33,'raw Sample Amt'!$C$2:$C$57,0),MATCH(CX$3,'raw Sample Amt'!$C$2:$DH$2,0))</f>
        <v>0</v>
      </c>
      <c r="CY33" s="92">
        <f>INDEX('raw Sample Amt'!$C$2:$DH$57,MATCH($A33,'raw Sample Amt'!$C$2:$C$57,0),MATCH(CY$3,'raw Sample Amt'!$C$2:$DH$2,0))</f>
        <v>0</v>
      </c>
      <c r="CZ33" s="92">
        <f>INDEX('raw Sample Amt'!$C$2:$DH$57,MATCH($A33,'raw Sample Amt'!$C$2:$C$57,0),MATCH(CZ$3,'raw Sample Amt'!$C$2:$DH$2,0))</f>
        <v>0.5625</v>
      </c>
      <c r="DA33" s="92">
        <f>INDEX('raw Sample Amt'!$C$2:$DH$57,MATCH($A33,'raw Sample Amt'!$C$2:$C$57,0),MATCH(DA$3,'raw Sample Amt'!$C$2:$DH$2,0))</f>
        <v>0.78200000000000003</v>
      </c>
      <c r="DB33" s="92">
        <f>INDEX('raw Sample Amt'!$C$2:$DH$57,MATCH($A33,'raw Sample Amt'!$C$2:$C$57,0),MATCH(DB$3,'raw Sample Amt'!$C$2:$DH$2,0))</f>
        <v>5.4168000000000003</v>
      </c>
      <c r="DC33" s="92">
        <f>INDEX('raw Sample Amt'!$C$2:$DH$57,MATCH($A33,'raw Sample Amt'!$C$2:$C$57,0),MATCH(DC$3,'raw Sample Amt'!$C$2:$DH$2,0))</f>
        <v>10.057499999999999</v>
      </c>
      <c r="DD33" s="92">
        <f>INDEX('raw Sample Amt'!$C$2:$DH$57,MATCH($A33,'raw Sample Amt'!$C$2:$C$57,0),MATCH(DD$3,'raw Sample Amt'!$C$2:$DH$2,0))</f>
        <v>19.375599999999999</v>
      </c>
      <c r="DE33" s="92">
        <f>INDEX('raw Sample Amt'!$C$2:$DH$57,MATCH($A33,'raw Sample Amt'!$C$2:$C$57,0),MATCH(DE$3,'raw Sample Amt'!$C$2:$DH$2,0))</f>
        <v>41.9925</v>
      </c>
      <c r="DF33" s="92">
        <f>INDEX('raw Sample Amt'!$C$2:$DH$57,MATCH($A33,'raw Sample Amt'!$C$2:$C$57,0),MATCH(DF$3,'raw Sample Amt'!$C$2:$DH$2,0))</f>
        <v>95.159800000000004</v>
      </c>
      <c r="DG33" s="92">
        <f>INDEX('raw Sample Amt'!$C$2:$DH$57,MATCH($A33,'raw Sample Amt'!$C$2:$C$57,0),MATCH(DG$3,'raw Sample Amt'!$C$2:$DH$2,0))</f>
        <v>189.4752</v>
      </c>
      <c r="DH33" s="92">
        <f>INDEX('raw Sample Amt'!$C$2:$DH$57,MATCH($A33,'raw Sample Amt'!$C$2:$C$57,0),MATCH(DH$3,'raw Sample Amt'!$C$2:$DH$2,0))</f>
        <v>505.29899999999998</v>
      </c>
      <c r="DI33" s="92">
        <f>INDEX('raw Sample Amt'!$C$2:$DH$57,MATCH($A33,'raw Sample Amt'!$C$2:$C$57,0),MATCH(DI$3,'raw Sample Amt'!$C$2:$DH$2,0))</f>
        <v>952.09910000000002</v>
      </c>
      <c r="DJ33" s="92">
        <f>INDEX('raw Sample Amt'!$C$2:$DH$57,MATCH($A33,'raw Sample Amt'!$C$2:$C$57,0),MATCH(DJ$3,'raw Sample Amt'!$C$2:$DH$2,0))</f>
        <v>4480.2597999999998</v>
      </c>
      <c r="DK33" s="92">
        <f>INDEX('raw Sample Amt'!$C$2:$DH$57,MATCH($A33,'raw Sample Amt'!$C$2:$C$57,0),MATCH(DK$3,'raw Sample Amt'!$C$2:$DH$2,0))</f>
        <v>6192.3155999999999</v>
      </c>
      <c r="DL33" s="176">
        <v>87</v>
      </c>
      <c r="DM33" s="103" t="s">
        <v>226</v>
      </c>
      <c r="DN33" s="96" t="str">
        <f t="shared" si="3"/>
        <v>&lt; LOQ</v>
      </c>
      <c r="DO33" s="96" t="str">
        <f t="shared" si="5"/>
        <v>&lt; LOQ</v>
      </c>
      <c r="DP33" s="96" t="str">
        <f t="shared" si="6"/>
        <v>&lt; LOQ</v>
      </c>
      <c r="DQ33" s="96" t="str">
        <f t="shared" si="7"/>
        <v>&lt; LOQ</v>
      </c>
      <c r="DR33" s="96" t="str">
        <f t="shared" si="8"/>
        <v>&lt; LOQ</v>
      </c>
      <c r="DS33" s="96" t="str">
        <f t="shared" si="9"/>
        <v>&lt; LOQ</v>
      </c>
      <c r="DT33" s="96" t="str">
        <f t="shared" si="10"/>
        <v>&lt; LOQ</v>
      </c>
      <c r="DU33" s="96" t="str">
        <f t="shared" si="11"/>
        <v>&lt; LOQ</v>
      </c>
      <c r="DV33" s="96" t="str">
        <f t="shared" si="12"/>
        <v>&lt; LOQ</v>
      </c>
      <c r="DW33" s="96">
        <f t="shared" si="13"/>
        <v>95.159800000000004</v>
      </c>
      <c r="DX33" s="96">
        <f t="shared" si="14"/>
        <v>189.4752</v>
      </c>
      <c r="DY33" s="96">
        <f t="shared" si="15"/>
        <v>505.29899999999998</v>
      </c>
      <c r="DZ33" s="96">
        <f t="shared" si="16"/>
        <v>952.09910000000002</v>
      </c>
      <c r="EA33" s="96">
        <f t="shared" si="17"/>
        <v>4480.2597999999998</v>
      </c>
      <c r="EB33" s="96">
        <f t="shared" si="18"/>
        <v>6192.3155999999999</v>
      </c>
      <c r="EC33" s="96" t="str">
        <f t="shared" si="19"/>
        <v>&lt; LOQ</v>
      </c>
      <c r="ED33" s="96" t="str">
        <f t="shared" si="20"/>
        <v>&lt; LOQ</v>
      </c>
      <c r="EE33" s="96" t="str">
        <f t="shared" si="21"/>
        <v>&lt; LOQ</v>
      </c>
      <c r="EF33" s="96" t="str">
        <f t="shared" si="22"/>
        <v>&lt; LOQ</v>
      </c>
      <c r="EG33" s="96" t="str">
        <f t="shared" si="23"/>
        <v>&lt; LOQ</v>
      </c>
      <c r="EH33" s="96" t="str">
        <f t="shared" si="24"/>
        <v>&lt; LOQ</v>
      </c>
      <c r="EI33" s="96" t="str">
        <f t="shared" si="25"/>
        <v>&lt; LOQ</v>
      </c>
      <c r="EJ33" s="96" t="str">
        <f t="shared" si="26"/>
        <v>&lt; LOQ</v>
      </c>
      <c r="EK33" s="96">
        <f t="shared" si="27"/>
        <v>1108.8746000000001</v>
      </c>
      <c r="EL33" s="96">
        <f t="shared" si="28"/>
        <v>1121.3648000000001</v>
      </c>
      <c r="EM33" s="96">
        <f t="shared" si="29"/>
        <v>992.827</v>
      </c>
      <c r="EN33" s="96">
        <f t="shared" si="30"/>
        <v>687.04049999999995</v>
      </c>
      <c r="EO33" s="96">
        <f t="shared" si="31"/>
        <v>706.12969999999996</v>
      </c>
      <c r="EP33" s="96">
        <f t="shared" si="32"/>
        <v>670.54780000000005</v>
      </c>
      <c r="EQ33" s="96">
        <f t="shared" si="33"/>
        <v>807.68579999999997</v>
      </c>
      <c r="ER33" s="96">
        <f t="shared" si="34"/>
        <v>868.09590000000003</v>
      </c>
      <c r="ES33" s="96">
        <f t="shared" si="35"/>
        <v>1178.8227999999999</v>
      </c>
      <c r="ET33" s="96">
        <f t="shared" si="36"/>
        <v>1970.4143999999999</v>
      </c>
      <c r="EU33" s="96">
        <f t="shared" si="37"/>
        <v>1237.9387999999999</v>
      </c>
      <c r="EV33" s="96">
        <f t="shared" si="38"/>
        <v>1420.4368999999999</v>
      </c>
      <c r="EW33" s="96">
        <f t="shared" si="39"/>
        <v>3271.7804999999998</v>
      </c>
      <c r="EX33" s="96">
        <f t="shared" si="40"/>
        <v>3345.5099</v>
      </c>
      <c r="EY33" s="96">
        <f t="shared" si="41"/>
        <v>2176.9391000000001</v>
      </c>
      <c r="EZ33" s="96">
        <f t="shared" si="42"/>
        <v>8288.8384999999998</v>
      </c>
      <c r="FA33" s="96">
        <f t="shared" si="43"/>
        <v>8189.5513000000001</v>
      </c>
      <c r="FB33" s="96">
        <f t="shared" si="44"/>
        <v>5509.7577000000001</v>
      </c>
      <c r="FC33" s="96">
        <f t="shared" si="45"/>
        <v>11307.3752</v>
      </c>
      <c r="FD33" s="96">
        <f t="shared" si="46"/>
        <v>10019.2564</v>
      </c>
      <c r="FE33" s="96">
        <f t="shared" si="47"/>
        <v>11244.901599999999</v>
      </c>
      <c r="FF33" s="96">
        <f t="shared" si="48"/>
        <v>5798.0369000000001</v>
      </c>
      <c r="FG33" s="96">
        <f t="shared" si="49"/>
        <v>5045.0385999999999</v>
      </c>
      <c r="FH33" s="96">
        <f t="shared" si="50"/>
        <v>4825.5910000000003</v>
      </c>
      <c r="FI33" s="96">
        <f t="shared" si="51"/>
        <v>4647.2888999999996</v>
      </c>
      <c r="FJ33" s="96" t="str">
        <f t="shared" si="52"/>
        <v>&lt; LOQ</v>
      </c>
      <c r="FK33" s="96" t="str">
        <f t="shared" si="53"/>
        <v>&lt; LOQ</v>
      </c>
      <c r="FL33" s="96" t="str">
        <f t="shared" si="54"/>
        <v>&lt; LOQ</v>
      </c>
      <c r="FM33" s="96" t="str">
        <f t="shared" si="55"/>
        <v>&lt; LOQ</v>
      </c>
      <c r="FN33" s="96" t="str">
        <f t="shared" si="56"/>
        <v>&lt; LOQ</v>
      </c>
      <c r="FO33" s="96">
        <f t="shared" si="57"/>
        <v>1835968.2446999999</v>
      </c>
      <c r="FP33" s="96">
        <f t="shared" si="58"/>
        <v>5116524.8532999996</v>
      </c>
      <c r="FQ33" s="96" t="str">
        <f t="shared" si="59"/>
        <v>&lt; LOQ</v>
      </c>
      <c r="FR33" s="96" t="str">
        <f t="shared" si="60"/>
        <v>&lt; LOQ</v>
      </c>
      <c r="FS33" s="96" t="str">
        <f t="shared" si="61"/>
        <v>&lt; LOQ</v>
      </c>
      <c r="FT33" s="96" t="str">
        <f t="shared" si="62"/>
        <v>&lt; LOQ</v>
      </c>
      <c r="FU33" s="96" t="str">
        <f t="shared" si="63"/>
        <v>&lt; LOQ</v>
      </c>
      <c r="FV33" s="96" t="str">
        <f t="shared" si="64"/>
        <v>&lt; LOQ</v>
      </c>
      <c r="FW33" s="96" t="str">
        <f t="shared" si="65"/>
        <v>&lt; LOQ</v>
      </c>
      <c r="FX33" s="96" t="str">
        <f t="shared" si="66"/>
        <v>&lt; LOQ</v>
      </c>
      <c r="FY33" s="96" t="str">
        <f t="shared" si="67"/>
        <v>&lt; LOQ</v>
      </c>
      <c r="FZ33" s="96" t="str">
        <f t="shared" si="4"/>
        <v>&lt; LOQ</v>
      </c>
      <c r="GA33" s="96" t="str">
        <f t="shared" si="71"/>
        <v>&lt; LOQ</v>
      </c>
      <c r="GB33" s="96" t="str">
        <f t="shared" si="72"/>
        <v>&lt; LOQ</v>
      </c>
      <c r="GC33" s="96" t="str">
        <f t="shared" si="73"/>
        <v>&lt; LOQ</v>
      </c>
      <c r="GD33" s="96" t="str">
        <f t="shared" si="74"/>
        <v>&lt; LOQ</v>
      </c>
      <c r="GE33" s="96" t="str">
        <f t="shared" si="75"/>
        <v>&lt; LOQ</v>
      </c>
      <c r="GF33" s="96" t="str">
        <f t="shared" si="76"/>
        <v>&lt; LOQ</v>
      </c>
      <c r="GG33" s="96">
        <f t="shared" si="77"/>
        <v>113.8031</v>
      </c>
      <c r="GH33" s="96" t="str">
        <f t="shared" si="78"/>
        <v>&lt; LOQ</v>
      </c>
      <c r="GI33" s="96" t="str">
        <f t="shared" si="79"/>
        <v>&lt; LOQ</v>
      </c>
      <c r="GJ33" s="96" t="str">
        <f t="shared" si="80"/>
        <v>&lt; LOQ</v>
      </c>
      <c r="GK33" s="96" t="str">
        <f t="shared" si="81"/>
        <v>&lt; LOQ</v>
      </c>
      <c r="GL33" s="96" t="str">
        <f t="shared" si="82"/>
        <v>&lt; LOQ</v>
      </c>
      <c r="GM33" s="96" t="str">
        <f t="shared" si="83"/>
        <v>&lt; LOQ</v>
      </c>
      <c r="GN33" s="96" t="str">
        <f t="shared" si="84"/>
        <v>&lt; LOQ</v>
      </c>
      <c r="GO33" s="96" t="str">
        <f t="shared" si="85"/>
        <v>&lt; LOQ</v>
      </c>
      <c r="GP33" s="96">
        <f t="shared" si="86"/>
        <v>1078.7922000000001</v>
      </c>
      <c r="GQ33" s="96">
        <f t="shared" si="87"/>
        <v>3602.1408999999999</v>
      </c>
      <c r="GR33" s="96">
        <f t="shared" si="88"/>
        <v>22735.4787</v>
      </c>
      <c r="GS33" s="96">
        <f t="shared" si="89"/>
        <v>21044.790400000002</v>
      </c>
      <c r="GT33" s="96" t="str">
        <f t="shared" si="90"/>
        <v>&lt; LOQ</v>
      </c>
      <c r="GU33" s="96" t="str">
        <f t="shared" si="91"/>
        <v>&lt; LOQ</v>
      </c>
      <c r="GV33" s="96" t="str">
        <f t="shared" si="92"/>
        <v>&lt; LOQ</v>
      </c>
      <c r="GW33" s="96" t="str">
        <f t="shared" si="93"/>
        <v>&lt; LOQ</v>
      </c>
      <c r="GX33" s="96">
        <f t="shared" si="94"/>
        <v>172.7424</v>
      </c>
      <c r="GY33" s="96">
        <f t="shared" si="95"/>
        <v>962.04790000000003</v>
      </c>
      <c r="GZ33" s="96">
        <f t="shared" si="96"/>
        <v>4154.6369000000004</v>
      </c>
      <c r="HA33" s="96">
        <f t="shared" si="97"/>
        <v>41280.275999999998</v>
      </c>
      <c r="HB33" s="96" t="str">
        <f t="shared" si="98"/>
        <v>&lt; LOQ</v>
      </c>
      <c r="HC33" s="96" t="str">
        <f t="shared" si="99"/>
        <v>&lt; LOQ</v>
      </c>
      <c r="HD33" s="96" t="str">
        <f t="shared" si="100"/>
        <v>&lt; LOQ</v>
      </c>
      <c r="HE33" s="96" t="str">
        <f t="shared" si="101"/>
        <v>&lt; LOQ</v>
      </c>
      <c r="HF33" s="96" t="str">
        <f t="shared" si="102"/>
        <v>&lt; LOQ</v>
      </c>
      <c r="HG33" s="96" t="str">
        <f t="shared" si="103"/>
        <v>&lt; LOQ</v>
      </c>
      <c r="HH33" s="96" t="str">
        <f t="shared" si="104"/>
        <v>&lt; LOQ</v>
      </c>
      <c r="HI33" s="96" t="str">
        <f t="shared" si="105"/>
        <v>&lt; LOQ</v>
      </c>
      <c r="HJ33" s="96" t="str">
        <f t="shared" si="106"/>
        <v>&lt; LOQ</v>
      </c>
      <c r="HK33" s="96" t="str">
        <f t="shared" si="107"/>
        <v>&lt; LOQ</v>
      </c>
      <c r="HL33" s="96">
        <f t="shared" si="108"/>
        <v>95.159800000000004</v>
      </c>
      <c r="HM33" s="96">
        <f t="shared" si="109"/>
        <v>189.4752</v>
      </c>
      <c r="HN33" s="96">
        <f t="shared" si="110"/>
        <v>505.29899999999998</v>
      </c>
      <c r="HO33" s="96">
        <f t="shared" si="68"/>
        <v>952.09910000000002</v>
      </c>
      <c r="HP33" s="96">
        <f t="shared" si="69"/>
        <v>4480.2597999999998</v>
      </c>
      <c r="HQ33" s="96">
        <f t="shared" si="70"/>
        <v>6192.3155999999999</v>
      </c>
    </row>
    <row r="34" spans="1:225" ht="15" x14ac:dyDescent="0.25">
      <c r="A34" s="103" t="s">
        <v>209</v>
      </c>
      <c r="C34" s="13" t="str">
        <f>LOOKUP(A34,Auswertung_Sequence!$A$6:$A$60,Auswertung_Sequence!$E$6:$E$60)</f>
        <v>Yes</v>
      </c>
      <c r="D34" s="13">
        <f>LOOKUP(A34,Auswertung_Sequence!$A$6:$A$60,Auswertung_Sequence!$I$6:$I$60)</f>
        <v>20</v>
      </c>
      <c r="E34" s="171">
        <f>IF($C34="Yes",VLOOKUP($A34,Matrixfaktor_ISTD!A$4:DG$57,111,FALSE),VLOOKUP($A34,Matrixfaktor!A$4:AE$57,31,FALSE))</f>
        <v>3.8549655378073582E-2</v>
      </c>
      <c r="F34" s="92">
        <f t="shared" si="2"/>
        <v>518.81138245857517</v>
      </c>
      <c r="G34" s="92" t="e">
        <f>LOOKUP(A34,'Relative recovery'!$A$4:$A$7,'Relative recovery'!$Q$4:$Q$7)</f>
        <v>#N/A</v>
      </c>
      <c r="H34" s="92">
        <f>INDEX('raw Sample Amt'!$C$2:$DH$57,MATCH($A34,'raw Sample Amt'!$C$2:$C$57,0),MATCH(H$3,'raw Sample Amt'!$C$2:$DH$2,0))</f>
        <v>0</v>
      </c>
      <c r="I34" s="92">
        <f>INDEX('raw Sample Amt'!$C$2:$DH$57,MATCH($A34,'raw Sample Amt'!$C$2:$C$57,0),MATCH(I$3,'raw Sample Amt'!$C$2:$DH$2,0))</f>
        <v>0</v>
      </c>
      <c r="J34" s="92">
        <f>INDEX('raw Sample Amt'!$C$2:$DH$57,MATCH($A34,'raw Sample Amt'!$C$2:$C$57,0),MATCH(J$3,'raw Sample Amt'!$C$2:$DH$2,0))</f>
        <v>0</v>
      </c>
      <c r="K34" s="92">
        <f>INDEX('raw Sample Amt'!$C$2:$DH$57,MATCH($A34,'raw Sample Amt'!$C$2:$C$57,0),MATCH(K$3,'raw Sample Amt'!$C$2:$DH$2,0))</f>
        <v>0</v>
      </c>
      <c r="L34" s="92">
        <f>INDEX('raw Sample Amt'!$C$2:$DH$57,MATCH($A34,'raw Sample Amt'!$C$2:$C$57,0),MATCH(L$3,'raw Sample Amt'!$C$2:$DH$2,0))</f>
        <v>0</v>
      </c>
      <c r="M34" s="92">
        <f>INDEX('raw Sample Amt'!$C$2:$DH$57,MATCH($A34,'raw Sample Amt'!$C$2:$C$57,0),MATCH(M$3,'raw Sample Amt'!$C$2:$DH$2,0))</f>
        <v>4.5324999999999998</v>
      </c>
      <c r="N34" s="92">
        <f>INDEX('raw Sample Amt'!$C$2:$DH$57,MATCH($A34,'raw Sample Amt'!$C$2:$C$57,0),MATCH(N$3,'raw Sample Amt'!$C$2:$DH$2,0))</f>
        <v>9.9543999999999997</v>
      </c>
      <c r="O34" s="92">
        <f>INDEX('raw Sample Amt'!$C$2:$DH$57,MATCH($A34,'raw Sample Amt'!$C$2:$C$57,0),MATCH(O$3,'raw Sample Amt'!$C$2:$DH$2,0))</f>
        <v>20.117699999999999</v>
      </c>
      <c r="P34" s="92">
        <f>INDEX('raw Sample Amt'!$C$2:$DH$57,MATCH($A34,'raw Sample Amt'!$C$2:$C$57,0),MATCH(P$3,'raw Sample Amt'!$C$2:$DH$2,0))</f>
        <v>45.5717</v>
      </c>
      <c r="Q34" s="92">
        <f>INDEX('raw Sample Amt'!$C$2:$DH$57,MATCH($A34,'raw Sample Amt'!$C$2:$C$57,0),MATCH(Q$3,'raw Sample Amt'!$C$2:$DH$2,0))</f>
        <v>94.784999999999997</v>
      </c>
      <c r="R34" s="92">
        <f>INDEX('raw Sample Amt'!$C$2:$DH$57,MATCH($A34,'raw Sample Amt'!$C$2:$C$57,0),MATCH(R$3,'raw Sample Amt'!$C$2:$DH$2,0))</f>
        <v>197.03569999999999</v>
      </c>
      <c r="S34" s="92">
        <f>INDEX('raw Sample Amt'!$C$2:$DH$57,MATCH($A34,'raw Sample Amt'!$C$2:$C$57,0),MATCH(S$3,'raw Sample Amt'!$C$2:$DH$2,0))</f>
        <v>576.30840000000001</v>
      </c>
      <c r="T34" s="92">
        <f>INDEX('raw Sample Amt'!$C$2:$DH$57,MATCH($A34,'raw Sample Amt'!$C$2:$C$57,0),MATCH(T$3,'raw Sample Amt'!$C$2:$DH$2,0))</f>
        <v>1011.4881</v>
      </c>
      <c r="U34" s="92">
        <f>INDEX('raw Sample Amt'!$C$2:$DH$57,MATCH($A34,'raw Sample Amt'!$C$2:$C$57,0),MATCH(U$3,'raw Sample Amt'!$C$2:$DH$2,0))</f>
        <v>4968.8882000000003</v>
      </c>
      <c r="V34" s="92">
        <f>INDEX('raw Sample Amt'!$C$2:$DH$57,MATCH($A34,'raw Sample Amt'!$C$2:$C$57,0),MATCH(V$3,'raw Sample Amt'!$C$2:$DH$2,0))</f>
        <v>7155.4569000000001</v>
      </c>
      <c r="W34" s="92">
        <f>INDEX('raw Sample Amt'!$C$2:$DH$57,MATCH($A34,'raw Sample Amt'!$C$2:$C$57,0),MATCH(W$3,'raw Sample Amt'!$C$2:$DH$2,0))</f>
        <v>0</v>
      </c>
      <c r="X34" s="92">
        <f>INDEX('raw Sample Amt'!$C$2:$DH$57,MATCH($A34,'raw Sample Amt'!$C$2:$C$57,0),MATCH(X$3,'raw Sample Amt'!$C$2:$DH$2,0))</f>
        <v>0</v>
      </c>
      <c r="Y34" s="92">
        <f>INDEX('raw Sample Amt'!$C$2:$DH$57,MATCH($A34,'raw Sample Amt'!$C$2:$C$57,0),MATCH(Y$3,'raw Sample Amt'!$C$2:$DH$2,0))</f>
        <v>0</v>
      </c>
      <c r="Z34" s="92">
        <f>INDEX('raw Sample Amt'!$C$2:$DH$57,MATCH($A34,'raw Sample Amt'!$C$2:$C$57,0),MATCH(Z$3,'raw Sample Amt'!$C$2:$DH$2,0))</f>
        <v>0</v>
      </c>
      <c r="AA34" s="92">
        <f>INDEX('raw Sample Amt'!$C$2:$DH$57,MATCH($A34,'raw Sample Amt'!$C$2:$C$57,0),MATCH(AA$3,'raw Sample Amt'!$C$2:$DH$2,0))</f>
        <v>3486.4364999999998</v>
      </c>
      <c r="AB34" s="92">
        <f>INDEX('raw Sample Amt'!$C$2:$DH$57,MATCH($A34,'raw Sample Amt'!$C$2:$C$57,0),MATCH(AB$3,'raw Sample Amt'!$C$2:$DH$2,0))</f>
        <v>121692.1731</v>
      </c>
      <c r="AC34" s="92">
        <f>INDEX('raw Sample Amt'!$C$2:$DH$57,MATCH($A34,'raw Sample Amt'!$C$2:$C$57,0),MATCH(AC$3,'raw Sample Amt'!$C$2:$DH$2,0))</f>
        <v>9380.4385999999995</v>
      </c>
      <c r="AD34" s="92">
        <f>INDEX('raw Sample Amt'!$C$2:$DH$57,MATCH($A34,'raw Sample Amt'!$C$2:$C$57,0),MATCH(AD$3,'raw Sample Amt'!$C$2:$DH$2,0))</f>
        <v>15984.2909</v>
      </c>
      <c r="AE34" s="92">
        <f>INDEX('raw Sample Amt'!$C$2:$DH$57,MATCH($A34,'raw Sample Amt'!$C$2:$C$57,0),MATCH(AE$3,'raw Sample Amt'!$C$2:$DH$2,0))</f>
        <v>95815.207999999999</v>
      </c>
      <c r="AF34" s="92">
        <f>INDEX('raw Sample Amt'!$C$2:$DH$57,MATCH($A34,'raw Sample Amt'!$C$2:$C$57,0),MATCH(AF$3,'raw Sample Amt'!$C$2:$DH$2,0))</f>
        <v>89084.384900000005</v>
      </c>
      <c r="AG34" s="92">
        <f>INDEX('raw Sample Amt'!$C$2:$DH$57,MATCH($A34,'raw Sample Amt'!$C$2:$C$57,0),MATCH(AG$3,'raw Sample Amt'!$C$2:$DH$2,0))</f>
        <v>63585.415699999998</v>
      </c>
      <c r="AH34" s="92">
        <f>INDEX('raw Sample Amt'!$C$2:$DH$57,MATCH($A34,'raw Sample Amt'!$C$2:$C$57,0),MATCH(AH$3,'raw Sample Amt'!$C$2:$DH$2,0))</f>
        <v>112132.4408</v>
      </c>
      <c r="AI34" s="92">
        <f>INDEX('raw Sample Amt'!$C$2:$DH$57,MATCH($A34,'raw Sample Amt'!$C$2:$C$57,0),MATCH(AI$3,'raw Sample Amt'!$C$2:$DH$2,0))</f>
        <v>95684.909700000004</v>
      </c>
      <c r="AJ34" s="92">
        <f>INDEX('raw Sample Amt'!$C$2:$DH$57,MATCH($A34,'raw Sample Amt'!$C$2:$C$57,0),MATCH(AJ$3,'raw Sample Amt'!$C$2:$DH$2,0))</f>
        <v>77966.646200000003</v>
      </c>
      <c r="AK34" s="92">
        <f>INDEX('raw Sample Amt'!$C$2:$DH$57,MATCH($A34,'raw Sample Amt'!$C$2:$C$57,0),MATCH(AK$3,'raw Sample Amt'!$C$2:$DH$2,0))</f>
        <v>54451.8658</v>
      </c>
      <c r="AL34" s="92">
        <f>INDEX('raw Sample Amt'!$C$2:$DH$57,MATCH($A34,'raw Sample Amt'!$C$2:$C$57,0),MATCH(AL$3,'raw Sample Amt'!$C$2:$DH$2,0))</f>
        <v>85665.743900000001</v>
      </c>
      <c r="AM34" s="92">
        <f>INDEX('raw Sample Amt'!$C$2:$DH$57,MATCH($A34,'raw Sample Amt'!$C$2:$C$57,0),MATCH(AM$3,'raw Sample Amt'!$C$2:$DH$2,0))</f>
        <v>116291.78879999999</v>
      </c>
      <c r="AN34" s="92">
        <f>INDEX('raw Sample Amt'!$C$2:$DH$57,MATCH($A34,'raw Sample Amt'!$C$2:$C$57,0),MATCH(AN$3,'raw Sample Amt'!$C$2:$DH$2,0))</f>
        <v>182342.61559999999</v>
      </c>
      <c r="AO34" s="92">
        <f>INDEX('raw Sample Amt'!$C$2:$DH$57,MATCH($A34,'raw Sample Amt'!$C$2:$C$57,0),MATCH(AO$3,'raw Sample Amt'!$C$2:$DH$2,0))</f>
        <v>113753.1076</v>
      </c>
      <c r="AP34" s="92">
        <f>INDEX('raw Sample Amt'!$C$2:$DH$57,MATCH($A34,'raw Sample Amt'!$C$2:$C$57,0),MATCH(AP$3,'raw Sample Amt'!$C$2:$DH$2,0))</f>
        <v>222019.652</v>
      </c>
      <c r="AQ34" s="92">
        <f>INDEX('raw Sample Amt'!$C$2:$DH$57,MATCH($A34,'raw Sample Amt'!$C$2:$C$57,0),MATCH(AQ$3,'raw Sample Amt'!$C$2:$DH$2,0))</f>
        <v>298644.06390000001</v>
      </c>
      <c r="AR34" s="92">
        <f>INDEX('raw Sample Amt'!$C$2:$DH$57,MATCH($A34,'raw Sample Amt'!$C$2:$C$57,0),MATCH(AR$3,'raw Sample Amt'!$C$2:$DH$2,0))</f>
        <v>298432.04749999999</v>
      </c>
      <c r="AS34" s="92">
        <f>INDEX('raw Sample Amt'!$C$2:$DH$57,MATCH($A34,'raw Sample Amt'!$C$2:$C$57,0),MATCH(AS$3,'raw Sample Amt'!$C$2:$DH$2,0))</f>
        <v>367710.11249999999</v>
      </c>
      <c r="AT34" s="92">
        <f>INDEX('raw Sample Amt'!$C$2:$DH$57,MATCH($A34,'raw Sample Amt'!$C$2:$C$57,0),MATCH(AT$3,'raw Sample Amt'!$C$2:$DH$2,0))</f>
        <v>439090.00280000002</v>
      </c>
      <c r="AU34" s="92">
        <f>INDEX('raw Sample Amt'!$C$2:$DH$57,MATCH($A34,'raw Sample Amt'!$C$2:$C$57,0),MATCH(AU$3,'raw Sample Amt'!$C$2:$DH$2,0))</f>
        <v>1302603.0852999999</v>
      </c>
      <c r="AV34" s="92">
        <f>INDEX('raw Sample Amt'!$C$2:$DH$57,MATCH($A34,'raw Sample Amt'!$C$2:$C$57,0),MATCH(AV$3,'raw Sample Amt'!$C$2:$DH$2,0))</f>
        <v>1226803.1372</v>
      </c>
      <c r="AW34" s="92">
        <f>INDEX('raw Sample Amt'!$C$2:$DH$57,MATCH($A34,'raw Sample Amt'!$C$2:$C$57,0),MATCH(AW$3,'raw Sample Amt'!$C$2:$DH$2,0))</f>
        <v>13885655.3619</v>
      </c>
      <c r="AX34" s="92">
        <f>INDEX('raw Sample Amt'!$C$2:$DH$57,MATCH($A34,'raw Sample Amt'!$C$2:$C$57,0),MATCH(AX$3,'raw Sample Amt'!$C$2:$DH$2,0))</f>
        <v>541726.69440000004</v>
      </c>
      <c r="AY34" s="92">
        <f>INDEX('raw Sample Amt'!$C$2:$DH$57,MATCH($A34,'raw Sample Amt'!$C$2:$C$57,0),MATCH(AY$3,'raw Sample Amt'!$C$2:$DH$2,0))</f>
        <v>2292744.202</v>
      </c>
      <c r="AZ34" s="92">
        <f>INDEX('raw Sample Amt'!$C$2:$DH$57,MATCH($A34,'raw Sample Amt'!$C$2:$C$57,0),MATCH(AZ$3,'raw Sample Amt'!$C$2:$DH$2,0))</f>
        <v>9579545.1497000009</v>
      </c>
      <c r="BA34" s="92">
        <f>INDEX('raw Sample Amt'!$C$2:$DH$57,MATCH($A34,'raw Sample Amt'!$C$2:$C$57,0),MATCH(BA$3,'raw Sample Amt'!$C$2:$DH$2,0))</f>
        <v>697898.25089999998</v>
      </c>
      <c r="BB34" s="92">
        <f>INDEX('raw Sample Amt'!$C$2:$DH$57,MATCH($A34,'raw Sample Amt'!$C$2:$C$57,0),MATCH(BB$3,'raw Sample Amt'!$C$2:$DH$2,0))</f>
        <v>602337.83319999999</v>
      </c>
      <c r="BC34" s="92">
        <f>INDEX('raw Sample Amt'!$C$2:$DH$57,MATCH($A34,'raw Sample Amt'!$C$2:$C$57,0),MATCH(BC$3,'raw Sample Amt'!$C$2:$DH$2,0))</f>
        <v>646658.59129999997</v>
      </c>
      <c r="BD34" s="92">
        <f>INDEX('raw Sample Amt'!$C$2:$DH$57,MATCH($A34,'raw Sample Amt'!$C$2:$C$57,0),MATCH(BD$3,'raw Sample Amt'!$C$2:$DH$2,0))</f>
        <v>0</v>
      </c>
      <c r="BE34" s="92">
        <f>INDEX('raw Sample Amt'!$C$2:$DH$57,MATCH($A34,'raw Sample Amt'!$C$2:$C$57,0),MATCH(BE$3,'raw Sample Amt'!$C$2:$DH$2,0))</f>
        <v>45.5717</v>
      </c>
      <c r="BF34" s="92">
        <f>INDEX('raw Sample Amt'!$C$2:$DH$57,MATCH($A34,'raw Sample Amt'!$C$2:$C$57,0),MATCH(BF$3,'raw Sample Amt'!$C$2:$DH$2,0))</f>
        <v>0</v>
      </c>
      <c r="BG34" s="92">
        <f>INDEX('raw Sample Amt'!$C$2:$DH$57,MATCH($A34,'raw Sample Amt'!$C$2:$C$57,0),MATCH(BG$3,'raw Sample Amt'!$C$2:$DH$2,0))</f>
        <v>0</v>
      </c>
      <c r="BH34" s="92">
        <f>INDEX('raw Sample Amt'!$C$2:$DH$57,MATCH($A34,'raw Sample Amt'!$C$2:$C$57,0),MATCH(BH$3,'raw Sample Amt'!$C$2:$DH$2,0))</f>
        <v>0</v>
      </c>
      <c r="BI34" s="92">
        <f>INDEX('raw Sample Amt'!$C$2:$DH$57,MATCH($A34,'raw Sample Amt'!$C$2:$C$57,0),MATCH(BI$3,'raw Sample Amt'!$C$2:$DH$2,0))</f>
        <v>2135858.1184</v>
      </c>
      <c r="BJ34" s="92">
        <f>INDEX('raw Sample Amt'!$C$2:$DH$57,MATCH($A34,'raw Sample Amt'!$C$2:$C$57,0),MATCH(BJ$3,'raw Sample Amt'!$C$2:$DH$2,0))</f>
        <v>2324192.5666999999</v>
      </c>
      <c r="BK34" s="92">
        <f>INDEX('raw Sample Amt'!$C$2:$DH$57,MATCH($A34,'raw Sample Amt'!$C$2:$C$57,0),MATCH(BK$3,'raw Sample Amt'!$C$2:$DH$2,0))</f>
        <v>0</v>
      </c>
      <c r="BL34" s="92">
        <f>INDEX('raw Sample Amt'!$C$2:$DH$57,MATCH($A34,'raw Sample Amt'!$C$2:$C$57,0),MATCH(BL$3,'raw Sample Amt'!$C$2:$DH$2,0))</f>
        <v>0</v>
      </c>
      <c r="BM34" s="92">
        <f>INDEX('raw Sample Amt'!$C$2:$DH$57,MATCH($A34,'raw Sample Amt'!$C$2:$C$57,0),MATCH(BM$3,'raw Sample Amt'!$C$2:$DH$2,0))</f>
        <v>0</v>
      </c>
      <c r="BN34" s="92">
        <f>INDEX('raw Sample Amt'!$C$2:$DH$57,MATCH($A34,'raw Sample Amt'!$C$2:$C$57,0),MATCH(BN$3,'raw Sample Amt'!$C$2:$DH$2,0))</f>
        <v>0</v>
      </c>
      <c r="BO34" s="92">
        <f>INDEX('raw Sample Amt'!$C$2:$DH$57,MATCH($A34,'raw Sample Amt'!$C$2:$C$57,0),MATCH(BO$3,'raw Sample Amt'!$C$2:$DH$2,0))</f>
        <v>0</v>
      </c>
      <c r="BP34" s="92">
        <f>INDEX('raw Sample Amt'!$C$2:$DH$57,MATCH($A34,'raw Sample Amt'!$C$2:$C$57,0),MATCH(BP$3,'raw Sample Amt'!$C$2:$DH$2,0))</f>
        <v>0</v>
      </c>
      <c r="BQ34" s="92">
        <f>INDEX('raw Sample Amt'!$C$2:$DH$57,MATCH($A34,'raw Sample Amt'!$C$2:$C$57,0),MATCH(BQ$3,'raw Sample Amt'!$C$2:$DH$2,0))</f>
        <v>0</v>
      </c>
      <c r="BR34" s="92">
        <f>INDEX('raw Sample Amt'!$C$2:$DH$57,MATCH($A34,'raw Sample Amt'!$C$2:$C$57,0),MATCH(BR$3,'raw Sample Amt'!$C$2:$DH$2,0))</f>
        <v>0</v>
      </c>
      <c r="BS34" s="92">
        <f>INDEX('raw Sample Amt'!$C$2:$DH$57,MATCH($A34,'raw Sample Amt'!$C$2:$C$57,0),MATCH(BS$3,'raw Sample Amt'!$C$2:$DH$2,0))</f>
        <v>0</v>
      </c>
      <c r="BT34" s="92">
        <f>INDEX('raw Sample Amt'!$C$2:$DH$57,MATCH($A34,'raw Sample Amt'!$C$2:$C$57,0),MATCH(BT$3,'raw Sample Amt'!$C$2:$DH$2,0))</f>
        <v>0</v>
      </c>
      <c r="BU34" s="92">
        <f>INDEX('raw Sample Amt'!$C$2:$DH$57,MATCH($A34,'raw Sample Amt'!$C$2:$C$57,0),MATCH(BU$3,'raw Sample Amt'!$C$2:$DH$2,0))</f>
        <v>0</v>
      </c>
      <c r="BV34" s="92">
        <f>INDEX('raw Sample Amt'!$C$2:$DH$57,MATCH($A34,'raw Sample Amt'!$C$2:$C$57,0),MATCH(BV$3,'raw Sample Amt'!$C$2:$DH$2,0))</f>
        <v>0</v>
      </c>
      <c r="BW34" s="92">
        <f>INDEX('raw Sample Amt'!$C$2:$DH$57,MATCH($A34,'raw Sample Amt'!$C$2:$C$57,0),MATCH(BW$3,'raw Sample Amt'!$C$2:$DH$2,0))</f>
        <v>0</v>
      </c>
      <c r="BX34" s="92">
        <f>INDEX('raw Sample Amt'!$C$2:$DH$57,MATCH($A34,'raw Sample Amt'!$C$2:$C$57,0),MATCH(BX$3,'raw Sample Amt'!$C$2:$DH$2,0))</f>
        <v>0</v>
      </c>
      <c r="BY34" s="92">
        <f>INDEX('raw Sample Amt'!$C$2:$DH$57,MATCH($A34,'raw Sample Amt'!$C$2:$C$57,0),MATCH(BY$3,'raw Sample Amt'!$C$2:$DH$2,0))</f>
        <v>0</v>
      </c>
      <c r="BZ34" s="92">
        <f>INDEX('raw Sample Amt'!$C$2:$DH$57,MATCH($A34,'raw Sample Amt'!$C$2:$C$57,0),MATCH(BZ$3,'raw Sample Amt'!$C$2:$DH$2,0))</f>
        <v>0</v>
      </c>
      <c r="CA34" s="92">
        <f>INDEX('raw Sample Amt'!$C$2:$DH$57,MATCH($A34,'raw Sample Amt'!$C$2:$C$57,0),MATCH(CA$3,'raw Sample Amt'!$C$2:$DH$2,0))</f>
        <v>2262.3472999999999</v>
      </c>
      <c r="CB34" s="92">
        <f>INDEX('raw Sample Amt'!$C$2:$DH$57,MATCH($A34,'raw Sample Amt'!$C$2:$C$57,0),MATCH(CB$3,'raw Sample Amt'!$C$2:$DH$2,0))</f>
        <v>2111.1664999999998</v>
      </c>
      <c r="CC34" s="92">
        <f>INDEX('raw Sample Amt'!$C$2:$DH$57,MATCH($A34,'raw Sample Amt'!$C$2:$C$57,0),MATCH(CC$3,'raw Sample Amt'!$C$2:$DH$2,0))</f>
        <v>1113.5723</v>
      </c>
      <c r="CD34" s="92">
        <f>INDEX('raw Sample Amt'!$C$2:$DH$57,MATCH($A34,'raw Sample Amt'!$C$2:$C$57,0),MATCH(CD$3,'raw Sample Amt'!$C$2:$DH$2,0))</f>
        <v>2546.4414999999999</v>
      </c>
      <c r="CE34" s="92">
        <f>INDEX('raw Sample Amt'!$C$2:$DH$57,MATCH($A34,'raw Sample Amt'!$C$2:$C$57,0),MATCH(CE$3,'raw Sample Amt'!$C$2:$DH$2,0))</f>
        <v>0</v>
      </c>
      <c r="CF34" s="92">
        <f>INDEX('raw Sample Amt'!$C$2:$DH$57,MATCH($A34,'raw Sample Amt'!$C$2:$C$57,0),MATCH(CF$3,'raw Sample Amt'!$C$2:$DH$2,0))</f>
        <v>45.5717</v>
      </c>
      <c r="CG34" s="92">
        <f>INDEX('raw Sample Amt'!$C$2:$DH$57,MATCH($A34,'raw Sample Amt'!$C$2:$C$57,0),MATCH(CG$3,'raw Sample Amt'!$C$2:$DH$2,0))</f>
        <v>0</v>
      </c>
      <c r="CH34" s="92">
        <f>INDEX('raw Sample Amt'!$C$2:$DH$57,MATCH($A34,'raw Sample Amt'!$C$2:$C$57,0),MATCH(CH$3,'raw Sample Amt'!$C$2:$DH$2,0))</f>
        <v>0</v>
      </c>
      <c r="CI34" s="92">
        <f>INDEX('raw Sample Amt'!$C$2:$DH$57,MATCH($A34,'raw Sample Amt'!$C$2:$C$57,0),MATCH(CI$3,'raw Sample Amt'!$C$2:$DH$2,0))</f>
        <v>0</v>
      </c>
      <c r="CJ34" s="92">
        <f>INDEX('raw Sample Amt'!$C$2:$DH$57,MATCH($A34,'raw Sample Amt'!$C$2:$C$57,0),MATCH(CJ$3,'raw Sample Amt'!$C$2:$DH$2,0))</f>
        <v>89315.236900000004</v>
      </c>
      <c r="CK34" s="92">
        <f>INDEX('raw Sample Amt'!$C$2:$DH$57,MATCH($A34,'raw Sample Amt'!$C$2:$C$57,0),MATCH(CK$3,'raw Sample Amt'!$C$2:$DH$2,0))</f>
        <v>123897.98299999999</v>
      </c>
      <c r="CL34" s="92">
        <f>INDEX('raw Sample Amt'!$C$2:$DH$57,MATCH($A34,'raw Sample Amt'!$C$2:$C$57,0),MATCH(CL$3,'raw Sample Amt'!$C$2:$DH$2,0))</f>
        <v>334467.84889999998</v>
      </c>
      <c r="CM34" s="92">
        <f>INDEX('raw Sample Amt'!$C$2:$DH$57,MATCH($A34,'raw Sample Amt'!$C$2:$C$57,0),MATCH(CM$3,'raw Sample Amt'!$C$2:$DH$2,0))</f>
        <v>1029803.1724</v>
      </c>
      <c r="CN34" s="92">
        <f>INDEX('raw Sample Amt'!$C$2:$DH$57,MATCH($A34,'raw Sample Amt'!$C$2:$C$57,0),MATCH(CN$3,'raw Sample Amt'!$C$2:$DH$2,0))</f>
        <v>0</v>
      </c>
      <c r="CO34" s="92">
        <f>INDEX('raw Sample Amt'!$C$2:$DH$57,MATCH($A34,'raw Sample Amt'!$C$2:$C$57,0),MATCH(CO$3,'raw Sample Amt'!$C$2:$DH$2,0))</f>
        <v>0</v>
      </c>
      <c r="CP34" s="92">
        <f>INDEX('raw Sample Amt'!$C$2:$DH$57,MATCH($A34,'raw Sample Amt'!$C$2:$C$57,0),MATCH(CP$3,'raw Sample Amt'!$C$2:$DH$2,0))</f>
        <v>0</v>
      </c>
      <c r="CQ34" s="92">
        <f>INDEX('raw Sample Amt'!$C$2:$DH$57,MATCH($A34,'raw Sample Amt'!$C$2:$C$57,0),MATCH(CQ$3,'raw Sample Amt'!$C$2:$DH$2,0))</f>
        <v>0</v>
      </c>
      <c r="CR34" s="92">
        <f>INDEX('raw Sample Amt'!$C$2:$DH$57,MATCH($A34,'raw Sample Amt'!$C$2:$C$57,0),MATCH(CR$3,'raw Sample Amt'!$C$2:$DH$2,0))</f>
        <v>1211.0445999999999</v>
      </c>
      <c r="CS34" s="92">
        <f>INDEX('raw Sample Amt'!$C$2:$DH$57,MATCH($A34,'raw Sample Amt'!$C$2:$C$57,0),MATCH(CS$3,'raw Sample Amt'!$C$2:$DH$2,0))</f>
        <v>2916.1484</v>
      </c>
      <c r="CT34" s="92">
        <f>INDEX('raw Sample Amt'!$C$2:$DH$57,MATCH($A34,'raw Sample Amt'!$C$2:$C$57,0),MATCH(CT$3,'raw Sample Amt'!$C$2:$DH$2,0))</f>
        <v>12175.227699999999</v>
      </c>
      <c r="CU34" s="92">
        <f>INDEX('raw Sample Amt'!$C$2:$DH$57,MATCH($A34,'raw Sample Amt'!$C$2:$C$57,0),MATCH(CU$3,'raw Sample Amt'!$C$2:$DH$2,0))</f>
        <v>85446.611399999994</v>
      </c>
      <c r="CV34" s="92">
        <f>INDEX('raw Sample Amt'!$C$2:$DH$57,MATCH($A34,'raw Sample Amt'!$C$2:$C$57,0),MATCH(CV$3,'raw Sample Amt'!$C$2:$DH$2,0))</f>
        <v>0</v>
      </c>
      <c r="CW34" s="92">
        <f>INDEX('raw Sample Amt'!$C$2:$DH$57,MATCH($A34,'raw Sample Amt'!$C$2:$C$57,0),MATCH(CW$3,'raw Sample Amt'!$C$2:$DH$2,0))</f>
        <v>0</v>
      </c>
      <c r="CX34" s="92">
        <f>INDEX('raw Sample Amt'!$C$2:$DH$57,MATCH($A34,'raw Sample Amt'!$C$2:$C$57,0),MATCH(CX$3,'raw Sample Amt'!$C$2:$DH$2,0))</f>
        <v>0</v>
      </c>
      <c r="CY34" s="92">
        <f>INDEX('raw Sample Amt'!$C$2:$DH$57,MATCH($A34,'raw Sample Amt'!$C$2:$C$57,0),MATCH(CY$3,'raw Sample Amt'!$C$2:$DH$2,0))</f>
        <v>0</v>
      </c>
      <c r="CZ34" s="92">
        <f>INDEX('raw Sample Amt'!$C$2:$DH$57,MATCH($A34,'raw Sample Amt'!$C$2:$C$57,0),MATCH(CZ$3,'raw Sample Amt'!$C$2:$DH$2,0))</f>
        <v>0</v>
      </c>
      <c r="DA34" s="92">
        <f>INDEX('raw Sample Amt'!$C$2:$DH$57,MATCH($A34,'raw Sample Amt'!$C$2:$C$57,0),MATCH(DA$3,'raw Sample Amt'!$C$2:$DH$2,0))</f>
        <v>0</v>
      </c>
      <c r="DB34" s="92">
        <f>INDEX('raw Sample Amt'!$C$2:$DH$57,MATCH($A34,'raw Sample Amt'!$C$2:$C$57,0),MATCH(DB$3,'raw Sample Amt'!$C$2:$DH$2,0))</f>
        <v>4.5324999999999998</v>
      </c>
      <c r="DC34" s="92">
        <f>INDEX('raw Sample Amt'!$C$2:$DH$57,MATCH($A34,'raw Sample Amt'!$C$2:$C$57,0),MATCH(DC$3,'raw Sample Amt'!$C$2:$DH$2,0))</f>
        <v>9.9543999999999997</v>
      </c>
      <c r="DD34" s="92">
        <f>INDEX('raw Sample Amt'!$C$2:$DH$57,MATCH($A34,'raw Sample Amt'!$C$2:$C$57,0),MATCH(DD$3,'raw Sample Amt'!$C$2:$DH$2,0))</f>
        <v>20.117699999999999</v>
      </c>
      <c r="DE34" s="92">
        <f>INDEX('raw Sample Amt'!$C$2:$DH$57,MATCH($A34,'raw Sample Amt'!$C$2:$C$57,0),MATCH(DE$3,'raw Sample Amt'!$C$2:$DH$2,0))</f>
        <v>45.5717</v>
      </c>
      <c r="DF34" s="92">
        <f>INDEX('raw Sample Amt'!$C$2:$DH$57,MATCH($A34,'raw Sample Amt'!$C$2:$C$57,0),MATCH(DF$3,'raw Sample Amt'!$C$2:$DH$2,0))</f>
        <v>94.784999999999997</v>
      </c>
      <c r="DG34" s="92">
        <f>INDEX('raw Sample Amt'!$C$2:$DH$57,MATCH($A34,'raw Sample Amt'!$C$2:$C$57,0),MATCH(DG$3,'raw Sample Amt'!$C$2:$DH$2,0))</f>
        <v>197.03569999999999</v>
      </c>
      <c r="DH34" s="92">
        <f>INDEX('raw Sample Amt'!$C$2:$DH$57,MATCH($A34,'raw Sample Amt'!$C$2:$C$57,0),MATCH(DH$3,'raw Sample Amt'!$C$2:$DH$2,0))</f>
        <v>576.30840000000001</v>
      </c>
      <c r="DI34" s="92">
        <f>INDEX('raw Sample Amt'!$C$2:$DH$57,MATCH($A34,'raw Sample Amt'!$C$2:$C$57,0),MATCH(DI$3,'raw Sample Amt'!$C$2:$DH$2,0))</f>
        <v>1011.4881</v>
      </c>
      <c r="DJ34" s="92">
        <f>INDEX('raw Sample Amt'!$C$2:$DH$57,MATCH($A34,'raw Sample Amt'!$C$2:$C$57,0),MATCH(DJ$3,'raw Sample Amt'!$C$2:$DH$2,0))</f>
        <v>4968.8882000000003</v>
      </c>
      <c r="DK34" s="92">
        <f>INDEX('raw Sample Amt'!$C$2:$DH$57,MATCH($A34,'raw Sample Amt'!$C$2:$C$57,0),MATCH(DK$3,'raw Sample Amt'!$C$2:$DH$2,0))</f>
        <v>7155.4569000000001</v>
      </c>
      <c r="DL34" s="176">
        <v>519</v>
      </c>
      <c r="DM34" s="103" t="s">
        <v>209</v>
      </c>
      <c r="DN34" s="96" t="str">
        <f t="shared" si="3"/>
        <v>&lt; LOQ</v>
      </c>
      <c r="DO34" s="96" t="str">
        <f t="shared" si="5"/>
        <v>&lt; LOQ</v>
      </c>
      <c r="DP34" s="96" t="str">
        <f t="shared" si="6"/>
        <v>&lt; LOQ</v>
      </c>
      <c r="DQ34" s="96" t="str">
        <f t="shared" si="7"/>
        <v>&lt; LOQ</v>
      </c>
      <c r="DR34" s="96" t="str">
        <f t="shared" si="8"/>
        <v>&lt; LOQ</v>
      </c>
      <c r="DS34" s="96" t="str">
        <f t="shared" si="9"/>
        <v>&lt; LOQ</v>
      </c>
      <c r="DT34" s="96" t="str">
        <f t="shared" si="10"/>
        <v>&lt; LOQ</v>
      </c>
      <c r="DU34" s="96" t="str">
        <f t="shared" si="11"/>
        <v>&lt; LOQ</v>
      </c>
      <c r="DV34" s="96" t="str">
        <f t="shared" si="12"/>
        <v>&lt; LOQ</v>
      </c>
      <c r="DW34" s="96" t="str">
        <f t="shared" si="13"/>
        <v>&lt; LOQ</v>
      </c>
      <c r="DX34" s="96" t="str">
        <f t="shared" si="14"/>
        <v>&lt; LOQ</v>
      </c>
      <c r="DY34" s="96">
        <f t="shared" si="15"/>
        <v>576.30840000000001</v>
      </c>
      <c r="DZ34" s="96">
        <f t="shared" si="16"/>
        <v>1011.4881</v>
      </c>
      <c r="EA34" s="96">
        <f t="shared" si="17"/>
        <v>4968.8882000000003</v>
      </c>
      <c r="EB34" s="96">
        <f t="shared" si="18"/>
        <v>7155.4569000000001</v>
      </c>
      <c r="EC34" s="96" t="str">
        <f t="shared" si="19"/>
        <v>&lt; LOQ</v>
      </c>
      <c r="ED34" s="96" t="str">
        <f t="shared" si="20"/>
        <v>&lt; LOQ</v>
      </c>
      <c r="EE34" s="96" t="str">
        <f t="shared" si="21"/>
        <v>&lt; LOQ</v>
      </c>
      <c r="EF34" s="96" t="str">
        <f t="shared" si="22"/>
        <v>&lt; LOQ</v>
      </c>
      <c r="EG34" s="96">
        <f t="shared" si="23"/>
        <v>3486.4364999999998</v>
      </c>
      <c r="EH34" s="96">
        <f t="shared" si="24"/>
        <v>121692.1731</v>
      </c>
      <c r="EI34" s="96">
        <f t="shared" si="25"/>
        <v>9380.4385999999995</v>
      </c>
      <c r="EJ34" s="96">
        <f t="shared" si="26"/>
        <v>15984.2909</v>
      </c>
      <c r="EK34" s="96">
        <f t="shared" si="27"/>
        <v>95815.207999999999</v>
      </c>
      <c r="EL34" s="96">
        <f t="shared" si="28"/>
        <v>89084.384900000005</v>
      </c>
      <c r="EM34" s="96">
        <f t="shared" si="29"/>
        <v>63585.415699999998</v>
      </c>
      <c r="EN34" s="96">
        <f t="shared" si="30"/>
        <v>112132.4408</v>
      </c>
      <c r="EO34" s="96">
        <f t="shared" si="31"/>
        <v>95684.909700000004</v>
      </c>
      <c r="EP34" s="96">
        <f t="shared" si="32"/>
        <v>77966.646200000003</v>
      </c>
      <c r="EQ34" s="96">
        <f t="shared" si="33"/>
        <v>54451.8658</v>
      </c>
      <c r="ER34" s="96">
        <f t="shared" si="34"/>
        <v>85665.743900000001</v>
      </c>
      <c r="ES34" s="96">
        <f t="shared" si="35"/>
        <v>116291.78879999999</v>
      </c>
      <c r="ET34" s="96">
        <f t="shared" si="36"/>
        <v>182342.61559999999</v>
      </c>
      <c r="EU34" s="96">
        <f t="shared" si="37"/>
        <v>113753.1076</v>
      </c>
      <c r="EV34" s="96">
        <f t="shared" si="38"/>
        <v>222019.652</v>
      </c>
      <c r="EW34" s="96">
        <f t="shared" si="39"/>
        <v>298644.06390000001</v>
      </c>
      <c r="EX34" s="96">
        <f t="shared" si="40"/>
        <v>298432.04749999999</v>
      </c>
      <c r="EY34" s="96">
        <f t="shared" si="41"/>
        <v>367710.11249999999</v>
      </c>
      <c r="EZ34" s="96">
        <f t="shared" si="42"/>
        <v>439090.00280000002</v>
      </c>
      <c r="FA34" s="96">
        <f t="shared" si="43"/>
        <v>1302603.0852999999</v>
      </c>
      <c r="FB34" s="96">
        <f t="shared" si="44"/>
        <v>1226803.1372</v>
      </c>
      <c r="FC34" s="96">
        <f t="shared" si="45"/>
        <v>13885655.3619</v>
      </c>
      <c r="FD34" s="96">
        <f t="shared" si="46"/>
        <v>541726.69440000004</v>
      </c>
      <c r="FE34" s="96">
        <f t="shared" si="47"/>
        <v>2292744.202</v>
      </c>
      <c r="FF34" s="96">
        <f t="shared" si="48"/>
        <v>9579545.1497000009</v>
      </c>
      <c r="FG34" s="96">
        <f t="shared" si="49"/>
        <v>697898.25089999998</v>
      </c>
      <c r="FH34" s="96">
        <f t="shared" si="50"/>
        <v>602337.83319999999</v>
      </c>
      <c r="FI34" s="96">
        <f t="shared" si="51"/>
        <v>646658.59129999997</v>
      </c>
      <c r="FJ34" s="96" t="str">
        <f t="shared" si="52"/>
        <v>&lt; LOQ</v>
      </c>
      <c r="FK34" s="96" t="str">
        <f t="shared" si="53"/>
        <v>&lt; LOQ</v>
      </c>
      <c r="FL34" s="96" t="str">
        <f t="shared" si="54"/>
        <v>&lt; LOQ</v>
      </c>
      <c r="FM34" s="96" t="str">
        <f t="shared" si="55"/>
        <v>&lt; LOQ</v>
      </c>
      <c r="FN34" s="96" t="str">
        <f t="shared" si="56"/>
        <v>&lt; LOQ</v>
      </c>
      <c r="FO34" s="96">
        <f t="shared" si="57"/>
        <v>2135858.1184</v>
      </c>
      <c r="FP34" s="96">
        <f t="shared" si="58"/>
        <v>2324192.5666999999</v>
      </c>
      <c r="FQ34" s="96" t="str">
        <f t="shared" si="59"/>
        <v>&lt; LOQ</v>
      </c>
      <c r="FR34" s="96" t="str">
        <f t="shared" si="60"/>
        <v>&lt; LOQ</v>
      </c>
      <c r="FS34" s="96" t="str">
        <f t="shared" si="61"/>
        <v>&lt; LOQ</v>
      </c>
      <c r="FT34" s="96" t="str">
        <f t="shared" si="62"/>
        <v>&lt; LOQ</v>
      </c>
      <c r="FU34" s="96" t="str">
        <f t="shared" si="63"/>
        <v>&lt; LOQ</v>
      </c>
      <c r="FV34" s="96" t="str">
        <f t="shared" si="64"/>
        <v>&lt; LOQ</v>
      </c>
      <c r="FW34" s="96" t="str">
        <f t="shared" si="65"/>
        <v>&lt; LOQ</v>
      </c>
      <c r="FX34" s="96" t="str">
        <f t="shared" si="66"/>
        <v>&lt; LOQ</v>
      </c>
      <c r="FY34" s="96" t="str">
        <f t="shared" si="67"/>
        <v>&lt; LOQ</v>
      </c>
      <c r="FZ34" s="96" t="str">
        <f t="shared" si="4"/>
        <v>&lt; LOQ</v>
      </c>
      <c r="GA34" s="96" t="str">
        <f t="shared" si="71"/>
        <v>&lt; LOQ</v>
      </c>
      <c r="GB34" s="96" t="str">
        <f t="shared" si="72"/>
        <v>&lt; LOQ</v>
      </c>
      <c r="GC34" s="96" t="str">
        <f t="shared" si="73"/>
        <v>&lt; LOQ</v>
      </c>
      <c r="GD34" s="96" t="str">
        <f t="shared" si="74"/>
        <v>&lt; LOQ</v>
      </c>
      <c r="GE34" s="96" t="str">
        <f t="shared" si="75"/>
        <v>&lt; LOQ</v>
      </c>
      <c r="GF34" s="96" t="str">
        <f t="shared" si="76"/>
        <v>&lt; LOQ</v>
      </c>
      <c r="GG34" s="96">
        <f t="shared" si="77"/>
        <v>2262.3472999999999</v>
      </c>
      <c r="GH34" s="96">
        <f t="shared" si="78"/>
        <v>2111.1664999999998</v>
      </c>
      <c r="GI34" s="96">
        <f t="shared" si="79"/>
        <v>1113.5723</v>
      </c>
      <c r="GJ34" s="96">
        <f t="shared" si="80"/>
        <v>2546.4414999999999</v>
      </c>
      <c r="GK34" s="96" t="str">
        <f t="shared" si="81"/>
        <v>&lt; LOQ</v>
      </c>
      <c r="GL34" s="96" t="str">
        <f t="shared" si="82"/>
        <v>&lt; LOQ</v>
      </c>
      <c r="GM34" s="96" t="str">
        <f t="shared" si="83"/>
        <v>&lt; LOQ</v>
      </c>
      <c r="GN34" s="96" t="str">
        <f t="shared" si="84"/>
        <v>&lt; LOQ</v>
      </c>
      <c r="GO34" s="96" t="str">
        <f t="shared" si="85"/>
        <v>&lt; LOQ</v>
      </c>
      <c r="GP34" s="96">
        <f t="shared" si="86"/>
        <v>89315.236900000004</v>
      </c>
      <c r="GQ34" s="96">
        <f t="shared" si="87"/>
        <v>123897.98299999999</v>
      </c>
      <c r="GR34" s="96">
        <f t="shared" si="88"/>
        <v>334467.84889999998</v>
      </c>
      <c r="GS34" s="96">
        <f t="shared" si="89"/>
        <v>1029803.1724</v>
      </c>
      <c r="GT34" s="96" t="str">
        <f t="shared" si="90"/>
        <v>&lt; LOQ</v>
      </c>
      <c r="GU34" s="96" t="str">
        <f t="shared" si="91"/>
        <v>&lt; LOQ</v>
      </c>
      <c r="GV34" s="96" t="str">
        <f t="shared" si="92"/>
        <v>&lt; LOQ</v>
      </c>
      <c r="GW34" s="96" t="str">
        <f t="shared" si="93"/>
        <v>&lt; LOQ</v>
      </c>
      <c r="GX34" s="96">
        <f t="shared" si="94"/>
        <v>1211.0445999999999</v>
      </c>
      <c r="GY34" s="96">
        <f t="shared" si="95"/>
        <v>2916.1484</v>
      </c>
      <c r="GZ34" s="96">
        <f t="shared" si="96"/>
        <v>12175.227699999999</v>
      </c>
      <c r="HA34" s="96">
        <f t="shared" si="97"/>
        <v>85446.611399999994</v>
      </c>
      <c r="HB34" s="96" t="str">
        <f t="shared" si="98"/>
        <v>&lt; LOQ</v>
      </c>
      <c r="HC34" s="96" t="str">
        <f t="shared" si="99"/>
        <v>&lt; LOQ</v>
      </c>
      <c r="HD34" s="96" t="str">
        <f t="shared" si="100"/>
        <v>&lt; LOQ</v>
      </c>
      <c r="HE34" s="96" t="str">
        <f t="shared" si="101"/>
        <v>&lt; LOQ</v>
      </c>
      <c r="HF34" s="96" t="str">
        <f t="shared" si="102"/>
        <v>&lt; LOQ</v>
      </c>
      <c r="HG34" s="96" t="str">
        <f t="shared" si="103"/>
        <v>&lt; LOQ</v>
      </c>
      <c r="HH34" s="96" t="str">
        <f t="shared" si="104"/>
        <v>&lt; LOQ</v>
      </c>
      <c r="HI34" s="96" t="str">
        <f t="shared" si="105"/>
        <v>&lt; LOQ</v>
      </c>
      <c r="HJ34" s="96" t="str">
        <f t="shared" si="106"/>
        <v>&lt; LOQ</v>
      </c>
      <c r="HK34" s="96" t="str">
        <f t="shared" si="107"/>
        <v>&lt; LOQ</v>
      </c>
      <c r="HL34" s="96" t="str">
        <f t="shared" si="108"/>
        <v>&lt; LOQ</v>
      </c>
      <c r="HM34" s="96" t="str">
        <f t="shared" si="109"/>
        <v>&lt; LOQ</v>
      </c>
      <c r="HN34" s="96">
        <f t="shared" si="110"/>
        <v>576.30840000000001</v>
      </c>
      <c r="HO34" s="96">
        <f t="shared" si="68"/>
        <v>1011.4881</v>
      </c>
      <c r="HP34" s="96">
        <f t="shared" si="69"/>
        <v>4968.8882000000003</v>
      </c>
      <c r="HQ34" s="96">
        <f t="shared" si="70"/>
        <v>7155.4569000000001</v>
      </c>
    </row>
    <row r="35" spans="1:225" ht="15" x14ac:dyDescent="0.25">
      <c r="A35" s="103" t="s">
        <v>187</v>
      </c>
      <c r="C35" s="13" t="str">
        <f>LOOKUP(A35,Auswertung_Sequence!$A$6:$A$60,Auswertung_Sequence!$E$6:$E$60)</f>
        <v>Yes</v>
      </c>
      <c r="D35" s="13" t="str">
        <f>LOOKUP(A35,Auswertung_Sequence!$A$6:$A$60,Auswertung_Sequence!$I$6:$I$60)</f>
        <v>-</v>
      </c>
      <c r="E35" s="171">
        <f>IF($C35="Yes",VLOOKUP($A35,Matrixfaktor_ISTD!A$4:DG$57,111,FALSE),VLOOKUP($A35,Matrixfaktor!A$4:AE$57,31,FALSE))</f>
        <v>0.12663942820416837</v>
      </c>
      <c r="F35" s="92" t="str">
        <f t="shared" si="2"/>
        <v>nicht bestimmbar</v>
      </c>
      <c r="G35" s="92" t="e">
        <f>LOOKUP(A35,'Relative recovery'!$A$4:$A$7,'Relative recovery'!$Q$4:$Q$7)</f>
        <v>#N/A</v>
      </c>
      <c r="H35" s="92">
        <f>INDEX('raw Sample Amt'!$C$2:$DH$57,MATCH($A35,'raw Sample Amt'!$C$2:$C$57,0),MATCH(H$3,'raw Sample Amt'!$C$2:$DH$2,0))</f>
        <v>2.2195999999999998</v>
      </c>
      <c r="I35" s="92">
        <f>INDEX('raw Sample Amt'!$C$2:$DH$57,MATCH($A35,'raw Sample Amt'!$C$2:$C$57,0),MATCH(I$3,'raw Sample Amt'!$C$2:$DH$2,0))</f>
        <v>0</v>
      </c>
      <c r="J35" s="92">
        <f>INDEX('raw Sample Amt'!$C$2:$DH$57,MATCH($A35,'raw Sample Amt'!$C$2:$C$57,0),MATCH(J$3,'raw Sample Amt'!$C$2:$DH$2,0))</f>
        <v>0</v>
      </c>
      <c r="K35" s="92">
        <f>INDEX('raw Sample Amt'!$C$2:$DH$57,MATCH($A35,'raw Sample Amt'!$C$2:$C$57,0),MATCH(K$3,'raw Sample Amt'!$C$2:$DH$2,0))</f>
        <v>0</v>
      </c>
      <c r="L35" s="92">
        <f>INDEX('raw Sample Amt'!$C$2:$DH$57,MATCH($A35,'raw Sample Amt'!$C$2:$C$57,0),MATCH(L$3,'raw Sample Amt'!$C$2:$DH$2,0))</f>
        <v>0</v>
      </c>
      <c r="M35" s="92">
        <f>INDEX('raw Sample Amt'!$C$2:$DH$57,MATCH($A35,'raw Sample Amt'!$C$2:$C$57,0),MATCH(M$3,'raw Sample Amt'!$C$2:$DH$2,0))</f>
        <v>0</v>
      </c>
      <c r="N35" s="92">
        <f>INDEX('raw Sample Amt'!$C$2:$DH$57,MATCH($A35,'raw Sample Amt'!$C$2:$C$57,0),MATCH(N$3,'raw Sample Amt'!$C$2:$DH$2,0))</f>
        <v>141.05629999999999</v>
      </c>
      <c r="O35" s="92">
        <f>INDEX('raw Sample Amt'!$C$2:$DH$57,MATCH($A35,'raw Sample Amt'!$C$2:$C$57,0),MATCH(O$3,'raw Sample Amt'!$C$2:$DH$2,0))</f>
        <v>179.31389999999999</v>
      </c>
      <c r="P35" s="92">
        <f>INDEX('raw Sample Amt'!$C$2:$DH$57,MATCH($A35,'raw Sample Amt'!$C$2:$C$57,0),MATCH(P$3,'raw Sample Amt'!$C$2:$DH$2,0))</f>
        <v>6.7003000000000004</v>
      </c>
      <c r="Q35" s="92">
        <f>INDEX('raw Sample Amt'!$C$2:$DH$57,MATCH($A35,'raw Sample Amt'!$C$2:$C$57,0),MATCH(Q$3,'raw Sample Amt'!$C$2:$DH$2,0))</f>
        <v>23.970099999999999</v>
      </c>
      <c r="R35" s="92">
        <f>INDEX('raw Sample Amt'!$C$2:$DH$57,MATCH($A35,'raw Sample Amt'!$C$2:$C$57,0),MATCH(R$3,'raw Sample Amt'!$C$2:$DH$2,0))</f>
        <v>60.040399999999998</v>
      </c>
      <c r="S35" s="92">
        <f>INDEX('raw Sample Amt'!$C$2:$DH$57,MATCH($A35,'raw Sample Amt'!$C$2:$C$57,0),MATCH(S$3,'raw Sample Amt'!$C$2:$DH$2,0))</f>
        <v>195.798</v>
      </c>
      <c r="T35" s="92">
        <f>INDEX('raw Sample Amt'!$C$2:$DH$57,MATCH($A35,'raw Sample Amt'!$C$2:$C$57,0),MATCH(T$3,'raw Sample Amt'!$C$2:$DH$2,0))</f>
        <v>339.29860000000002</v>
      </c>
      <c r="U35" s="92">
        <f>INDEX('raw Sample Amt'!$C$2:$DH$57,MATCH($A35,'raw Sample Amt'!$C$2:$C$57,0),MATCH(U$3,'raw Sample Amt'!$C$2:$DH$2,0))</f>
        <v>1776.7274</v>
      </c>
      <c r="V35" s="92">
        <f>INDEX('raw Sample Amt'!$C$2:$DH$57,MATCH($A35,'raw Sample Amt'!$C$2:$C$57,0),MATCH(V$3,'raw Sample Amt'!$C$2:$DH$2,0))</f>
        <v>2494.9191999999998</v>
      </c>
      <c r="W35" s="92">
        <f>INDEX('raw Sample Amt'!$C$2:$DH$57,MATCH($A35,'raw Sample Amt'!$C$2:$C$57,0),MATCH(W$3,'raw Sample Amt'!$C$2:$DH$2,0))</f>
        <v>0</v>
      </c>
      <c r="X35" s="92">
        <f>INDEX('raw Sample Amt'!$C$2:$DH$57,MATCH($A35,'raw Sample Amt'!$C$2:$C$57,0),MATCH(X$3,'raw Sample Amt'!$C$2:$DH$2,0))</f>
        <v>2.2195999999999998</v>
      </c>
      <c r="Y35" s="92">
        <f>INDEX('raw Sample Amt'!$C$2:$DH$57,MATCH($A35,'raw Sample Amt'!$C$2:$C$57,0),MATCH(Y$3,'raw Sample Amt'!$C$2:$DH$2,0))</f>
        <v>0</v>
      </c>
      <c r="Z35" s="92">
        <f>INDEX('raw Sample Amt'!$C$2:$DH$57,MATCH($A35,'raw Sample Amt'!$C$2:$C$57,0),MATCH(Z$3,'raw Sample Amt'!$C$2:$DH$2,0))</f>
        <v>0</v>
      </c>
      <c r="AA35" s="92">
        <f>INDEX('raw Sample Amt'!$C$2:$DH$57,MATCH($A35,'raw Sample Amt'!$C$2:$C$57,0),MATCH(AA$3,'raw Sample Amt'!$C$2:$DH$2,0))</f>
        <v>0</v>
      </c>
      <c r="AB35" s="92">
        <f>INDEX('raw Sample Amt'!$C$2:$DH$57,MATCH($A35,'raw Sample Amt'!$C$2:$C$57,0),MATCH(AB$3,'raw Sample Amt'!$C$2:$DH$2,0))</f>
        <v>0</v>
      </c>
      <c r="AC35" s="92">
        <f>INDEX('raw Sample Amt'!$C$2:$DH$57,MATCH($A35,'raw Sample Amt'!$C$2:$C$57,0),MATCH(AC$3,'raw Sample Amt'!$C$2:$DH$2,0))</f>
        <v>0</v>
      </c>
      <c r="AD35" s="92">
        <f>INDEX('raw Sample Amt'!$C$2:$DH$57,MATCH($A35,'raw Sample Amt'!$C$2:$C$57,0),MATCH(AD$3,'raw Sample Amt'!$C$2:$DH$2,0))</f>
        <v>299.16000000000003</v>
      </c>
      <c r="AE35" s="92">
        <f>INDEX('raw Sample Amt'!$C$2:$DH$57,MATCH($A35,'raw Sample Amt'!$C$2:$C$57,0),MATCH(AE$3,'raw Sample Amt'!$C$2:$DH$2,0))</f>
        <v>537.6386</v>
      </c>
      <c r="AF35" s="92">
        <f>INDEX('raw Sample Amt'!$C$2:$DH$57,MATCH($A35,'raw Sample Amt'!$C$2:$C$57,0),MATCH(AF$3,'raw Sample Amt'!$C$2:$DH$2,0))</f>
        <v>626.85379999999998</v>
      </c>
      <c r="AG35" s="92">
        <f>INDEX('raw Sample Amt'!$C$2:$DH$57,MATCH($A35,'raw Sample Amt'!$C$2:$C$57,0),MATCH(AG$3,'raw Sample Amt'!$C$2:$DH$2,0))</f>
        <v>498.21339999999998</v>
      </c>
      <c r="AH35" s="92">
        <f>INDEX('raw Sample Amt'!$C$2:$DH$57,MATCH($A35,'raw Sample Amt'!$C$2:$C$57,0),MATCH(AH$3,'raw Sample Amt'!$C$2:$DH$2,0))</f>
        <v>584.62120000000004</v>
      </c>
      <c r="AI35" s="92">
        <f>INDEX('raw Sample Amt'!$C$2:$DH$57,MATCH($A35,'raw Sample Amt'!$C$2:$C$57,0),MATCH(AI$3,'raw Sample Amt'!$C$2:$DH$2,0))</f>
        <v>559.20370000000003</v>
      </c>
      <c r="AJ35" s="92">
        <f>INDEX('raw Sample Amt'!$C$2:$DH$57,MATCH($A35,'raw Sample Amt'!$C$2:$C$57,0),MATCH(AJ$3,'raw Sample Amt'!$C$2:$DH$2,0))</f>
        <v>704.36530000000005</v>
      </c>
      <c r="AK35" s="92">
        <f>INDEX('raw Sample Amt'!$C$2:$DH$57,MATCH($A35,'raw Sample Amt'!$C$2:$C$57,0),MATCH(AK$3,'raw Sample Amt'!$C$2:$DH$2,0))</f>
        <v>502.71210000000002</v>
      </c>
      <c r="AL35" s="92">
        <f>INDEX('raw Sample Amt'!$C$2:$DH$57,MATCH($A35,'raw Sample Amt'!$C$2:$C$57,0),MATCH(AL$3,'raw Sample Amt'!$C$2:$DH$2,0))</f>
        <v>576.7944</v>
      </c>
      <c r="AM35" s="92">
        <f>INDEX('raw Sample Amt'!$C$2:$DH$57,MATCH($A35,'raw Sample Amt'!$C$2:$C$57,0),MATCH(AM$3,'raw Sample Amt'!$C$2:$DH$2,0))</f>
        <v>662.67600000000004</v>
      </c>
      <c r="AN35" s="92">
        <f>INDEX('raw Sample Amt'!$C$2:$DH$57,MATCH($A35,'raw Sample Amt'!$C$2:$C$57,0),MATCH(AN$3,'raw Sample Amt'!$C$2:$DH$2,0))</f>
        <v>456.02879999999999</v>
      </c>
      <c r="AO35" s="92">
        <f>INDEX('raw Sample Amt'!$C$2:$DH$57,MATCH($A35,'raw Sample Amt'!$C$2:$C$57,0),MATCH(AO$3,'raw Sample Amt'!$C$2:$DH$2,0))</f>
        <v>374.25080000000003</v>
      </c>
      <c r="AP35" s="92">
        <f>INDEX('raw Sample Amt'!$C$2:$DH$57,MATCH($A35,'raw Sample Amt'!$C$2:$C$57,0),MATCH(AP$3,'raw Sample Amt'!$C$2:$DH$2,0))</f>
        <v>416.87479999999999</v>
      </c>
      <c r="AQ35" s="92">
        <f>INDEX('raw Sample Amt'!$C$2:$DH$57,MATCH($A35,'raw Sample Amt'!$C$2:$C$57,0),MATCH(AQ$3,'raw Sample Amt'!$C$2:$DH$2,0))</f>
        <v>493.9178</v>
      </c>
      <c r="AR35" s="92">
        <f>INDEX('raw Sample Amt'!$C$2:$DH$57,MATCH($A35,'raw Sample Amt'!$C$2:$C$57,0),MATCH(AR$3,'raw Sample Amt'!$C$2:$DH$2,0))</f>
        <v>459.23970000000003</v>
      </c>
      <c r="AS35" s="92">
        <f>INDEX('raw Sample Amt'!$C$2:$DH$57,MATCH($A35,'raw Sample Amt'!$C$2:$C$57,0),MATCH(AS$3,'raw Sample Amt'!$C$2:$DH$2,0))</f>
        <v>298.7217</v>
      </c>
      <c r="AT35" s="92">
        <f>INDEX('raw Sample Amt'!$C$2:$DH$57,MATCH($A35,'raw Sample Amt'!$C$2:$C$57,0),MATCH(AT$3,'raw Sample Amt'!$C$2:$DH$2,0))</f>
        <v>547.02480000000003</v>
      </c>
      <c r="AU35" s="92">
        <f>INDEX('raw Sample Amt'!$C$2:$DH$57,MATCH($A35,'raw Sample Amt'!$C$2:$C$57,0),MATCH(AU$3,'raw Sample Amt'!$C$2:$DH$2,0))</f>
        <v>10665.9997</v>
      </c>
      <c r="AV35" s="92">
        <f>INDEX('raw Sample Amt'!$C$2:$DH$57,MATCH($A35,'raw Sample Amt'!$C$2:$C$57,0),MATCH(AV$3,'raw Sample Amt'!$C$2:$DH$2,0))</f>
        <v>39.530700000000003</v>
      </c>
      <c r="AW35" s="92">
        <f>INDEX('raw Sample Amt'!$C$2:$DH$57,MATCH($A35,'raw Sample Amt'!$C$2:$C$57,0),MATCH(AW$3,'raw Sample Amt'!$C$2:$DH$2,0))</f>
        <v>37.1021</v>
      </c>
      <c r="AX35" s="92">
        <f>INDEX('raw Sample Amt'!$C$2:$DH$57,MATCH($A35,'raw Sample Amt'!$C$2:$C$57,0),MATCH(AX$3,'raw Sample Amt'!$C$2:$DH$2,0))</f>
        <v>418.83699999999999</v>
      </c>
      <c r="AY35" s="92">
        <f>INDEX('raw Sample Amt'!$C$2:$DH$57,MATCH($A35,'raw Sample Amt'!$C$2:$C$57,0),MATCH(AY$3,'raw Sample Amt'!$C$2:$DH$2,0))</f>
        <v>2648.2849000000001</v>
      </c>
      <c r="AZ35" s="92">
        <f>INDEX('raw Sample Amt'!$C$2:$DH$57,MATCH($A35,'raw Sample Amt'!$C$2:$C$57,0),MATCH(AZ$3,'raw Sample Amt'!$C$2:$DH$2,0))</f>
        <v>200.12309999999999</v>
      </c>
      <c r="BA35" s="92">
        <f>INDEX('raw Sample Amt'!$C$2:$DH$57,MATCH($A35,'raw Sample Amt'!$C$2:$C$57,0),MATCH(BA$3,'raw Sample Amt'!$C$2:$DH$2,0))</f>
        <v>228.2217</v>
      </c>
      <c r="BB35" s="92">
        <f>INDEX('raw Sample Amt'!$C$2:$DH$57,MATCH($A35,'raw Sample Amt'!$C$2:$C$57,0),MATCH(BB$3,'raw Sample Amt'!$C$2:$DH$2,0))</f>
        <v>1094.2541000000001</v>
      </c>
      <c r="BC35" s="92">
        <f>INDEX('raw Sample Amt'!$C$2:$DH$57,MATCH($A35,'raw Sample Amt'!$C$2:$C$57,0),MATCH(BC$3,'raw Sample Amt'!$C$2:$DH$2,0))</f>
        <v>385.84570000000002</v>
      </c>
      <c r="BD35" s="92">
        <f>INDEX('raw Sample Amt'!$C$2:$DH$57,MATCH($A35,'raw Sample Amt'!$C$2:$C$57,0),MATCH(BD$3,'raw Sample Amt'!$C$2:$DH$2,0))</f>
        <v>0</v>
      </c>
      <c r="BE35" s="92">
        <f>INDEX('raw Sample Amt'!$C$2:$DH$57,MATCH($A35,'raw Sample Amt'!$C$2:$C$57,0),MATCH(BE$3,'raw Sample Amt'!$C$2:$DH$2,0))</f>
        <v>6.7003000000000004</v>
      </c>
      <c r="BF35" s="92">
        <f>INDEX('raw Sample Amt'!$C$2:$DH$57,MATCH($A35,'raw Sample Amt'!$C$2:$C$57,0),MATCH(BF$3,'raw Sample Amt'!$C$2:$DH$2,0))</f>
        <v>2.2195999999999998</v>
      </c>
      <c r="BG35" s="92">
        <f>INDEX('raw Sample Amt'!$C$2:$DH$57,MATCH($A35,'raw Sample Amt'!$C$2:$C$57,0),MATCH(BG$3,'raw Sample Amt'!$C$2:$DH$2,0))</f>
        <v>0</v>
      </c>
      <c r="BH35" s="92">
        <f>INDEX('raw Sample Amt'!$C$2:$DH$57,MATCH($A35,'raw Sample Amt'!$C$2:$C$57,0),MATCH(BH$3,'raw Sample Amt'!$C$2:$DH$2,0))</f>
        <v>0</v>
      </c>
      <c r="BI35" s="92">
        <f>INDEX('raw Sample Amt'!$C$2:$DH$57,MATCH($A35,'raw Sample Amt'!$C$2:$C$57,0),MATCH(BI$3,'raw Sample Amt'!$C$2:$DH$2,0))</f>
        <v>59.962200000000003</v>
      </c>
      <c r="BJ35" s="92">
        <f>INDEX('raw Sample Amt'!$C$2:$DH$57,MATCH($A35,'raw Sample Amt'!$C$2:$C$57,0),MATCH(BJ$3,'raw Sample Amt'!$C$2:$DH$2,0))</f>
        <v>218.03819999999999</v>
      </c>
      <c r="BK35" s="92">
        <f>INDEX('raw Sample Amt'!$C$2:$DH$57,MATCH($A35,'raw Sample Amt'!$C$2:$C$57,0),MATCH(BK$3,'raw Sample Amt'!$C$2:$DH$2,0))</f>
        <v>0</v>
      </c>
      <c r="BL35" s="92">
        <f>INDEX('raw Sample Amt'!$C$2:$DH$57,MATCH($A35,'raw Sample Amt'!$C$2:$C$57,0),MATCH(BL$3,'raw Sample Amt'!$C$2:$DH$2,0))</f>
        <v>2.2195999999999998</v>
      </c>
      <c r="BM35" s="92">
        <f>INDEX('raw Sample Amt'!$C$2:$DH$57,MATCH($A35,'raw Sample Amt'!$C$2:$C$57,0),MATCH(BM$3,'raw Sample Amt'!$C$2:$DH$2,0))</f>
        <v>0</v>
      </c>
      <c r="BN35" s="92">
        <f>INDEX('raw Sample Amt'!$C$2:$DH$57,MATCH($A35,'raw Sample Amt'!$C$2:$C$57,0),MATCH(BN$3,'raw Sample Amt'!$C$2:$DH$2,0))</f>
        <v>0</v>
      </c>
      <c r="BO35" s="92">
        <f>INDEX('raw Sample Amt'!$C$2:$DH$57,MATCH($A35,'raw Sample Amt'!$C$2:$C$57,0),MATCH(BO$3,'raw Sample Amt'!$C$2:$DH$2,0))</f>
        <v>219.54810000000001</v>
      </c>
      <c r="BP35" s="92">
        <f>INDEX('raw Sample Amt'!$C$2:$DH$57,MATCH($A35,'raw Sample Amt'!$C$2:$C$57,0),MATCH(BP$3,'raw Sample Amt'!$C$2:$DH$2,0))</f>
        <v>68.337699999999998</v>
      </c>
      <c r="BQ35" s="92">
        <f>INDEX('raw Sample Amt'!$C$2:$DH$57,MATCH($A35,'raw Sample Amt'!$C$2:$C$57,0),MATCH(BQ$3,'raw Sample Amt'!$C$2:$DH$2,0))</f>
        <v>0</v>
      </c>
      <c r="BR35" s="92">
        <f>INDEX('raw Sample Amt'!$C$2:$DH$57,MATCH($A35,'raw Sample Amt'!$C$2:$C$57,0),MATCH(BR$3,'raw Sample Amt'!$C$2:$DH$2,0))</f>
        <v>9.8231999999999999</v>
      </c>
      <c r="BS35" s="92">
        <f>INDEX('raw Sample Amt'!$C$2:$DH$57,MATCH($A35,'raw Sample Amt'!$C$2:$C$57,0),MATCH(BS$3,'raw Sample Amt'!$C$2:$DH$2,0))</f>
        <v>23.890999999999998</v>
      </c>
      <c r="BT35" s="92">
        <f>INDEX('raw Sample Amt'!$C$2:$DH$57,MATCH($A35,'raw Sample Amt'!$C$2:$C$57,0),MATCH(BT$3,'raw Sample Amt'!$C$2:$DH$2,0))</f>
        <v>77.126900000000006</v>
      </c>
      <c r="BU35" s="92">
        <f>INDEX('raw Sample Amt'!$C$2:$DH$57,MATCH($A35,'raw Sample Amt'!$C$2:$C$57,0),MATCH(BU$3,'raw Sample Amt'!$C$2:$DH$2,0))</f>
        <v>1727.4195</v>
      </c>
      <c r="BV35" s="92">
        <f>INDEX('raw Sample Amt'!$C$2:$DH$57,MATCH($A35,'raw Sample Amt'!$C$2:$C$57,0),MATCH(BV$3,'raw Sample Amt'!$C$2:$DH$2,0))</f>
        <v>20.828299999999999</v>
      </c>
      <c r="BW35" s="92">
        <f>INDEX('raw Sample Amt'!$C$2:$DH$57,MATCH($A35,'raw Sample Amt'!$C$2:$C$57,0),MATCH(BW$3,'raw Sample Amt'!$C$2:$DH$2,0))</f>
        <v>0</v>
      </c>
      <c r="BX35" s="92">
        <f>INDEX('raw Sample Amt'!$C$2:$DH$57,MATCH($A35,'raw Sample Amt'!$C$2:$C$57,0),MATCH(BX$3,'raw Sample Amt'!$C$2:$DH$2,0))</f>
        <v>50.618299999999998</v>
      </c>
      <c r="BY35" s="92">
        <f>INDEX('raw Sample Amt'!$C$2:$DH$57,MATCH($A35,'raw Sample Amt'!$C$2:$C$57,0),MATCH(BY$3,'raw Sample Amt'!$C$2:$DH$2,0))</f>
        <v>50.547699999999999</v>
      </c>
      <c r="BZ35" s="92">
        <f>INDEX('raw Sample Amt'!$C$2:$DH$57,MATCH($A35,'raw Sample Amt'!$C$2:$C$57,0),MATCH(BZ$3,'raw Sample Amt'!$C$2:$DH$2,0))</f>
        <v>17.757200000000001</v>
      </c>
      <c r="CA35" s="92">
        <f>INDEX('raw Sample Amt'!$C$2:$DH$57,MATCH($A35,'raw Sample Amt'!$C$2:$C$57,0),MATCH(CA$3,'raw Sample Amt'!$C$2:$DH$2,0))</f>
        <v>0</v>
      </c>
      <c r="CB35" s="92">
        <f>INDEX('raw Sample Amt'!$C$2:$DH$57,MATCH($A35,'raw Sample Amt'!$C$2:$C$57,0),MATCH(CB$3,'raw Sample Amt'!$C$2:$DH$2,0))</f>
        <v>9.9036000000000008</v>
      </c>
      <c r="CC35" s="92">
        <f>INDEX('raw Sample Amt'!$C$2:$DH$57,MATCH($A35,'raw Sample Amt'!$C$2:$C$57,0),MATCH(CC$3,'raw Sample Amt'!$C$2:$DH$2,0))</f>
        <v>4.3954000000000004</v>
      </c>
      <c r="CD35" s="92">
        <f>INDEX('raw Sample Amt'!$C$2:$DH$57,MATCH($A35,'raw Sample Amt'!$C$2:$C$57,0),MATCH(CD$3,'raw Sample Amt'!$C$2:$DH$2,0))</f>
        <v>0</v>
      </c>
      <c r="CE35" s="92">
        <f>INDEX('raw Sample Amt'!$C$2:$DH$57,MATCH($A35,'raw Sample Amt'!$C$2:$C$57,0),MATCH(CE$3,'raw Sample Amt'!$C$2:$DH$2,0))</f>
        <v>0</v>
      </c>
      <c r="CF35" s="92">
        <f>INDEX('raw Sample Amt'!$C$2:$DH$57,MATCH($A35,'raw Sample Amt'!$C$2:$C$57,0),MATCH(CF$3,'raw Sample Amt'!$C$2:$DH$2,0))</f>
        <v>6.7003000000000004</v>
      </c>
      <c r="CG35" s="92">
        <f>INDEX('raw Sample Amt'!$C$2:$DH$57,MATCH($A35,'raw Sample Amt'!$C$2:$C$57,0),MATCH(CG$3,'raw Sample Amt'!$C$2:$DH$2,0))</f>
        <v>2.2195999999999998</v>
      </c>
      <c r="CH35" s="92">
        <f>INDEX('raw Sample Amt'!$C$2:$DH$57,MATCH($A35,'raw Sample Amt'!$C$2:$C$57,0),MATCH(CH$3,'raw Sample Amt'!$C$2:$DH$2,0))</f>
        <v>0</v>
      </c>
      <c r="CI35" s="92">
        <f>INDEX('raw Sample Amt'!$C$2:$DH$57,MATCH($A35,'raw Sample Amt'!$C$2:$C$57,0),MATCH(CI$3,'raw Sample Amt'!$C$2:$DH$2,0))</f>
        <v>0</v>
      </c>
      <c r="CJ35" s="92">
        <f>INDEX('raw Sample Amt'!$C$2:$DH$57,MATCH($A35,'raw Sample Amt'!$C$2:$C$57,0),MATCH(CJ$3,'raw Sample Amt'!$C$2:$DH$2,0))</f>
        <v>532.48800000000006</v>
      </c>
      <c r="CK35" s="92">
        <f>INDEX('raw Sample Amt'!$C$2:$DH$57,MATCH($A35,'raw Sample Amt'!$C$2:$C$57,0),MATCH(CK$3,'raw Sample Amt'!$C$2:$DH$2,0))</f>
        <v>505.9871</v>
      </c>
      <c r="CL35" s="92">
        <f>INDEX('raw Sample Amt'!$C$2:$DH$57,MATCH($A35,'raw Sample Amt'!$C$2:$C$57,0),MATCH(CL$3,'raw Sample Amt'!$C$2:$DH$2,0))</f>
        <v>483.85820000000001</v>
      </c>
      <c r="CM35" s="92">
        <f>INDEX('raw Sample Amt'!$C$2:$DH$57,MATCH($A35,'raw Sample Amt'!$C$2:$C$57,0),MATCH(CM$3,'raw Sample Amt'!$C$2:$DH$2,0))</f>
        <v>834.50980000000004</v>
      </c>
      <c r="CN35" s="92">
        <f>INDEX('raw Sample Amt'!$C$2:$DH$57,MATCH($A35,'raw Sample Amt'!$C$2:$C$57,0),MATCH(CN$3,'raw Sample Amt'!$C$2:$DH$2,0))</f>
        <v>0</v>
      </c>
      <c r="CO35" s="92">
        <f>INDEX('raw Sample Amt'!$C$2:$DH$57,MATCH($A35,'raw Sample Amt'!$C$2:$C$57,0),MATCH(CO$3,'raw Sample Amt'!$C$2:$DH$2,0))</f>
        <v>2.2195999999999998</v>
      </c>
      <c r="CP35" s="92">
        <f>INDEX('raw Sample Amt'!$C$2:$DH$57,MATCH($A35,'raw Sample Amt'!$C$2:$C$57,0),MATCH(CP$3,'raw Sample Amt'!$C$2:$DH$2,0))</f>
        <v>0</v>
      </c>
      <c r="CQ35" s="92">
        <f>INDEX('raw Sample Amt'!$C$2:$DH$57,MATCH($A35,'raw Sample Amt'!$C$2:$C$57,0),MATCH(CQ$3,'raw Sample Amt'!$C$2:$DH$2,0))</f>
        <v>0</v>
      </c>
      <c r="CR35" s="92">
        <f>INDEX('raw Sample Amt'!$C$2:$DH$57,MATCH($A35,'raw Sample Amt'!$C$2:$C$57,0),MATCH(CR$3,'raw Sample Amt'!$C$2:$DH$2,0))</f>
        <v>180.7816</v>
      </c>
      <c r="CS35" s="92">
        <f>INDEX('raw Sample Amt'!$C$2:$DH$57,MATCH($A35,'raw Sample Amt'!$C$2:$C$57,0),MATCH(CS$3,'raw Sample Amt'!$C$2:$DH$2,0))</f>
        <v>250.40119999999999</v>
      </c>
      <c r="CT35" s="92">
        <f>INDEX('raw Sample Amt'!$C$2:$DH$57,MATCH($A35,'raw Sample Amt'!$C$2:$C$57,0),MATCH(CT$3,'raw Sample Amt'!$C$2:$DH$2,0))</f>
        <v>690.80399999999997</v>
      </c>
      <c r="CU35" s="92">
        <f>INDEX('raw Sample Amt'!$C$2:$DH$57,MATCH($A35,'raw Sample Amt'!$C$2:$C$57,0),MATCH(CU$3,'raw Sample Amt'!$C$2:$DH$2,0))</f>
        <v>12479.2976</v>
      </c>
      <c r="CV35" s="92">
        <f>INDEX('raw Sample Amt'!$C$2:$DH$57,MATCH($A35,'raw Sample Amt'!$C$2:$C$57,0),MATCH(CV$3,'raw Sample Amt'!$C$2:$DH$2,0))</f>
        <v>0</v>
      </c>
      <c r="CW35" s="92">
        <f>INDEX('raw Sample Amt'!$C$2:$DH$57,MATCH($A35,'raw Sample Amt'!$C$2:$C$57,0),MATCH(CW$3,'raw Sample Amt'!$C$2:$DH$2,0))</f>
        <v>2.2195999999999998</v>
      </c>
      <c r="CX35" s="92">
        <f>INDEX('raw Sample Amt'!$C$2:$DH$57,MATCH($A35,'raw Sample Amt'!$C$2:$C$57,0),MATCH(CX$3,'raw Sample Amt'!$C$2:$DH$2,0))</f>
        <v>0</v>
      </c>
      <c r="CY35" s="92">
        <f>INDEX('raw Sample Amt'!$C$2:$DH$57,MATCH($A35,'raw Sample Amt'!$C$2:$C$57,0),MATCH(CY$3,'raw Sample Amt'!$C$2:$DH$2,0))</f>
        <v>0</v>
      </c>
      <c r="CZ35" s="92">
        <f>INDEX('raw Sample Amt'!$C$2:$DH$57,MATCH($A35,'raw Sample Amt'!$C$2:$C$57,0),MATCH(CZ$3,'raw Sample Amt'!$C$2:$DH$2,0))</f>
        <v>0</v>
      </c>
      <c r="DA35" s="92">
        <f>INDEX('raw Sample Amt'!$C$2:$DH$57,MATCH($A35,'raw Sample Amt'!$C$2:$C$57,0),MATCH(DA$3,'raw Sample Amt'!$C$2:$DH$2,0))</f>
        <v>0</v>
      </c>
      <c r="DB35" s="92">
        <f>INDEX('raw Sample Amt'!$C$2:$DH$57,MATCH($A35,'raw Sample Amt'!$C$2:$C$57,0),MATCH(DB$3,'raw Sample Amt'!$C$2:$DH$2,0))</f>
        <v>0</v>
      </c>
      <c r="DC35" s="92">
        <f>INDEX('raw Sample Amt'!$C$2:$DH$57,MATCH($A35,'raw Sample Amt'!$C$2:$C$57,0),MATCH(DC$3,'raw Sample Amt'!$C$2:$DH$2,0))</f>
        <v>141.05629999999999</v>
      </c>
      <c r="DD35" s="92">
        <f>INDEX('raw Sample Amt'!$C$2:$DH$57,MATCH($A35,'raw Sample Amt'!$C$2:$C$57,0),MATCH(DD$3,'raw Sample Amt'!$C$2:$DH$2,0))</f>
        <v>179.31389999999999</v>
      </c>
      <c r="DE35" s="92">
        <f>INDEX('raw Sample Amt'!$C$2:$DH$57,MATCH($A35,'raw Sample Amt'!$C$2:$C$57,0),MATCH(DE$3,'raw Sample Amt'!$C$2:$DH$2,0))</f>
        <v>6.7003000000000004</v>
      </c>
      <c r="DF35" s="92">
        <f>INDEX('raw Sample Amt'!$C$2:$DH$57,MATCH($A35,'raw Sample Amt'!$C$2:$C$57,0),MATCH(DF$3,'raw Sample Amt'!$C$2:$DH$2,0))</f>
        <v>23.970099999999999</v>
      </c>
      <c r="DG35" s="92">
        <f>INDEX('raw Sample Amt'!$C$2:$DH$57,MATCH($A35,'raw Sample Amt'!$C$2:$C$57,0),MATCH(DG$3,'raw Sample Amt'!$C$2:$DH$2,0))</f>
        <v>60.040399999999998</v>
      </c>
      <c r="DH35" s="92">
        <f>INDEX('raw Sample Amt'!$C$2:$DH$57,MATCH($A35,'raw Sample Amt'!$C$2:$C$57,0),MATCH(DH$3,'raw Sample Amt'!$C$2:$DH$2,0))</f>
        <v>195.798</v>
      </c>
      <c r="DI35" s="92">
        <f>INDEX('raw Sample Amt'!$C$2:$DH$57,MATCH($A35,'raw Sample Amt'!$C$2:$C$57,0),MATCH(DI$3,'raw Sample Amt'!$C$2:$DH$2,0))</f>
        <v>339.29860000000002</v>
      </c>
      <c r="DJ35" s="92">
        <f>INDEX('raw Sample Amt'!$C$2:$DH$57,MATCH($A35,'raw Sample Amt'!$C$2:$C$57,0),MATCH(DJ$3,'raw Sample Amt'!$C$2:$DH$2,0))</f>
        <v>1776.7274</v>
      </c>
      <c r="DK35" s="92">
        <f>INDEX('raw Sample Amt'!$C$2:$DH$57,MATCH($A35,'raw Sample Amt'!$C$2:$C$57,0),MATCH(DK$3,'raw Sample Amt'!$C$2:$DH$2,0))</f>
        <v>2494.9191999999998</v>
      </c>
      <c r="DL35" s="175" t="e">
        <v>#VALUE!</v>
      </c>
      <c r="DM35" s="103" t="s">
        <v>187</v>
      </c>
      <c r="DN35" s="96" t="e">
        <f t="shared" si="3"/>
        <v>#VALUE!</v>
      </c>
      <c r="DO35" s="96" t="e">
        <f t="shared" si="5"/>
        <v>#VALUE!</v>
      </c>
      <c r="DP35" s="96" t="e">
        <f t="shared" si="6"/>
        <v>#VALUE!</v>
      </c>
      <c r="DQ35" s="96" t="e">
        <f t="shared" si="7"/>
        <v>#VALUE!</v>
      </c>
      <c r="DR35" s="96" t="e">
        <f t="shared" si="8"/>
        <v>#VALUE!</v>
      </c>
      <c r="DS35" s="96" t="e">
        <f t="shared" si="9"/>
        <v>#VALUE!</v>
      </c>
      <c r="DT35" s="96" t="e">
        <f t="shared" si="10"/>
        <v>#VALUE!</v>
      </c>
      <c r="DU35" s="96" t="e">
        <f t="shared" si="11"/>
        <v>#VALUE!</v>
      </c>
      <c r="DV35" s="96" t="e">
        <f t="shared" si="12"/>
        <v>#VALUE!</v>
      </c>
      <c r="DW35" s="96" t="e">
        <f t="shared" si="13"/>
        <v>#VALUE!</v>
      </c>
      <c r="DX35" s="96" t="e">
        <f t="shared" si="14"/>
        <v>#VALUE!</v>
      </c>
      <c r="DY35" s="96" t="e">
        <f t="shared" si="15"/>
        <v>#VALUE!</v>
      </c>
      <c r="DZ35" s="96" t="e">
        <f t="shared" si="16"/>
        <v>#VALUE!</v>
      </c>
      <c r="EA35" s="96" t="e">
        <f t="shared" si="17"/>
        <v>#VALUE!</v>
      </c>
      <c r="EB35" s="96" t="e">
        <f t="shared" si="18"/>
        <v>#VALUE!</v>
      </c>
      <c r="EC35" s="96" t="e">
        <f t="shared" si="19"/>
        <v>#VALUE!</v>
      </c>
      <c r="ED35" s="96" t="e">
        <f t="shared" si="20"/>
        <v>#VALUE!</v>
      </c>
      <c r="EE35" s="96" t="e">
        <f t="shared" si="21"/>
        <v>#VALUE!</v>
      </c>
      <c r="EF35" s="96" t="e">
        <f t="shared" si="22"/>
        <v>#VALUE!</v>
      </c>
      <c r="EG35" s="96" t="e">
        <f t="shared" si="23"/>
        <v>#VALUE!</v>
      </c>
      <c r="EH35" s="96" t="e">
        <f t="shared" si="24"/>
        <v>#VALUE!</v>
      </c>
      <c r="EI35" s="96" t="e">
        <f t="shared" si="25"/>
        <v>#VALUE!</v>
      </c>
      <c r="EJ35" s="96" t="e">
        <f t="shared" si="26"/>
        <v>#VALUE!</v>
      </c>
      <c r="EK35" s="96" t="e">
        <f t="shared" si="27"/>
        <v>#VALUE!</v>
      </c>
      <c r="EL35" s="96" t="e">
        <f t="shared" si="28"/>
        <v>#VALUE!</v>
      </c>
      <c r="EM35" s="96" t="e">
        <f t="shared" si="29"/>
        <v>#VALUE!</v>
      </c>
      <c r="EN35" s="96" t="e">
        <f t="shared" si="30"/>
        <v>#VALUE!</v>
      </c>
      <c r="EO35" s="96" t="e">
        <f t="shared" si="31"/>
        <v>#VALUE!</v>
      </c>
      <c r="EP35" s="96" t="e">
        <f t="shared" si="32"/>
        <v>#VALUE!</v>
      </c>
      <c r="EQ35" s="96" t="e">
        <f t="shared" si="33"/>
        <v>#VALUE!</v>
      </c>
      <c r="ER35" s="96" t="e">
        <f t="shared" si="34"/>
        <v>#VALUE!</v>
      </c>
      <c r="ES35" s="96" t="e">
        <f t="shared" si="35"/>
        <v>#VALUE!</v>
      </c>
      <c r="ET35" s="96" t="e">
        <f t="shared" si="36"/>
        <v>#VALUE!</v>
      </c>
      <c r="EU35" s="96" t="e">
        <f t="shared" si="37"/>
        <v>#VALUE!</v>
      </c>
      <c r="EV35" s="96" t="e">
        <f t="shared" si="38"/>
        <v>#VALUE!</v>
      </c>
      <c r="EW35" s="96" t="e">
        <f t="shared" si="39"/>
        <v>#VALUE!</v>
      </c>
      <c r="EX35" s="96" t="e">
        <f t="shared" si="40"/>
        <v>#VALUE!</v>
      </c>
      <c r="EY35" s="96" t="e">
        <f t="shared" si="41"/>
        <v>#VALUE!</v>
      </c>
      <c r="EZ35" s="96" t="e">
        <f t="shared" si="42"/>
        <v>#VALUE!</v>
      </c>
      <c r="FA35" s="96" t="e">
        <f t="shared" si="43"/>
        <v>#VALUE!</v>
      </c>
      <c r="FB35" s="96" t="e">
        <f t="shared" si="44"/>
        <v>#VALUE!</v>
      </c>
      <c r="FC35" s="96" t="e">
        <f t="shared" si="45"/>
        <v>#VALUE!</v>
      </c>
      <c r="FD35" s="96" t="e">
        <f t="shared" si="46"/>
        <v>#VALUE!</v>
      </c>
      <c r="FE35" s="96" t="e">
        <f t="shared" si="47"/>
        <v>#VALUE!</v>
      </c>
      <c r="FF35" s="96" t="e">
        <f t="shared" si="48"/>
        <v>#VALUE!</v>
      </c>
      <c r="FG35" s="96" t="e">
        <f t="shared" si="49"/>
        <v>#VALUE!</v>
      </c>
      <c r="FH35" s="96" t="e">
        <f t="shared" si="50"/>
        <v>#VALUE!</v>
      </c>
      <c r="FI35" s="96" t="e">
        <f t="shared" si="51"/>
        <v>#VALUE!</v>
      </c>
      <c r="FJ35" s="96" t="e">
        <f t="shared" si="52"/>
        <v>#VALUE!</v>
      </c>
      <c r="FK35" s="96" t="e">
        <f t="shared" si="53"/>
        <v>#VALUE!</v>
      </c>
      <c r="FL35" s="96" t="e">
        <f t="shared" si="54"/>
        <v>#VALUE!</v>
      </c>
      <c r="FM35" s="96" t="e">
        <f t="shared" si="55"/>
        <v>#VALUE!</v>
      </c>
      <c r="FN35" s="96" t="e">
        <f t="shared" si="56"/>
        <v>#VALUE!</v>
      </c>
      <c r="FO35" s="96" t="e">
        <f t="shared" si="57"/>
        <v>#VALUE!</v>
      </c>
      <c r="FP35" s="96" t="e">
        <f t="shared" si="58"/>
        <v>#VALUE!</v>
      </c>
      <c r="FQ35" s="96" t="e">
        <f t="shared" si="59"/>
        <v>#VALUE!</v>
      </c>
      <c r="FR35" s="96" t="e">
        <f t="shared" si="60"/>
        <v>#VALUE!</v>
      </c>
      <c r="FS35" s="96" t="e">
        <f t="shared" si="61"/>
        <v>#VALUE!</v>
      </c>
      <c r="FT35" s="96" t="e">
        <f t="shared" si="62"/>
        <v>#VALUE!</v>
      </c>
      <c r="FU35" s="96" t="e">
        <f t="shared" si="63"/>
        <v>#VALUE!</v>
      </c>
      <c r="FV35" s="96" t="e">
        <f t="shared" si="64"/>
        <v>#VALUE!</v>
      </c>
      <c r="FW35" s="96" t="e">
        <f t="shared" si="65"/>
        <v>#VALUE!</v>
      </c>
      <c r="FX35" s="96" t="e">
        <f t="shared" si="66"/>
        <v>#VALUE!</v>
      </c>
      <c r="FY35" s="96" t="e">
        <f t="shared" si="67"/>
        <v>#VALUE!</v>
      </c>
      <c r="FZ35" s="96" t="e">
        <f t="shared" si="4"/>
        <v>#VALUE!</v>
      </c>
      <c r="GA35" s="96" t="e">
        <f t="shared" si="71"/>
        <v>#VALUE!</v>
      </c>
      <c r="GB35" s="96" t="e">
        <f t="shared" si="72"/>
        <v>#VALUE!</v>
      </c>
      <c r="GC35" s="96" t="e">
        <f t="shared" si="73"/>
        <v>#VALUE!</v>
      </c>
      <c r="GD35" s="96" t="e">
        <f t="shared" si="74"/>
        <v>#VALUE!</v>
      </c>
      <c r="GE35" s="96" t="e">
        <f t="shared" si="75"/>
        <v>#VALUE!</v>
      </c>
      <c r="GF35" s="96" t="e">
        <f t="shared" si="76"/>
        <v>#VALUE!</v>
      </c>
      <c r="GG35" s="96" t="e">
        <f t="shared" si="77"/>
        <v>#VALUE!</v>
      </c>
      <c r="GH35" s="96" t="e">
        <f t="shared" si="78"/>
        <v>#VALUE!</v>
      </c>
      <c r="GI35" s="96" t="e">
        <f t="shared" si="79"/>
        <v>#VALUE!</v>
      </c>
      <c r="GJ35" s="96" t="e">
        <f t="shared" si="80"/>
        <v>#VALUE!</v>
      </c>
      <c r="GK35" s="96" t="e">
        <f t="shared" si="81"/>
        <v>#VALUE!</v>
      </c>
      <c r="GL35" s="96" t="e">
        <f t="shared" si="82"/>
        <v>#VALUE!</v>
      </c>
      <c r="GM35" s="96" t="e">
        <f t="shared" si="83"/>
        <v>#VALUE!</v>
      </c>
      <c r="GN35" s="96" t="e">
        <f t="shared" si="84"/>
        <v>#VALUE!</v>
      </c>
      <c r="GO35" s="96" t="e">
        <f t="shared" si="85"/>
        <v>#VALUE!</v>
      </c>
      <c r="GP35" s="96" t="e">
        <f t="shared" si="86"/>
        <v>#VALUE!</v>
      </c>
      <c r="GQ35" s="96" t="e">
        <f t="shared" si="87"/>
        <v>#VALUE!</v>
      </c>
      <c r="GR35" s="96" t="e">
        <f t="shared" si="88"/>
        <v>#VALUE!</v>
      </c>
      <c r="GS35" s="96" t="e">
        <f t="shared" si="89"/>
        <v>#VALUE!</v>
      </c>
      <c r="GT35" s="96" t="e">
        <f t="shared" si="90"/>
        <v>#VALUE!</v>
      </c>
      <c r="GU35" s="96" t="e">
        <f t="shared" si="91"/>
        <v>#VALUE!</v>
      </c>
      <c r="GV35" s="96" t="e">
        <f t="shared" si="92"/>
        <v>#VALUE!</v>
      </c>
      <c r="GW35" s="96" t="e">
        <f t="shared" si="93"/>
        <v>#VALUE!</v>
      </c>
      <c r="GX35" s="96" t="e">
        <f t="shared" si="94"/>
        <v>#VALUE!</v>
      </c>
      <c r="GY35" s="96" t="e">
        <f t="shared" si="95"/>
        <v>#VALUE!</v>
      </c>
      <c r="GZ35" s="96" t="e">
        <f t="shared" si="96"/>
        <v>#VALUE!</v>
      </c>
      <c r="HA35" s="96" t="e">
        <f t="shared" si="97"/>
        <v>#VALUE!</v>
      </c>
      <c r="HB35" s="96" t="e">
        <f t="shared" si="98"/>
        <v>#VALUE!</v>
      </c>
      <c r="HC35" s="96" t="e">
        <f t="shared" si="99"/>
        <v>#VALUE!</v>
      </c>
      <c r="HD35" s="96" t="e">
        <f t="shared" si="100"/>
        <v>#VALUE!</v>
      </c>
      <c r="HE35" s="96" t="e">
        <f t="shared" si="101"/>
        <v>#VALUE!</v>
      </c>
      <c r="HF35" s="96" t="e">
        <f t="shared" si="102"/>
        <v>#VALUE!</v>
      </c>
      <c r="HG35" s="96" t="e">
        <f t="shared" si="103"/>
        <v>#VALUE!</v>
      </c>
      <c r="HH35" s="96" t="e">
        <f t="shared" si="104"/>
        <v>#VALUE!</v>
      </c>
      <c r="HI35" s="96" t="e">
        <f t="shared" si="105"/>
        <v>#VALUE!</v>
      </c>
      <c r="HJ35" s="96" t="e">
        <f t="shared" si="106"/>
        <v>#VALUE!</v>
      </c>
      <c r="HK35" s="96" t="e">
        <f t="shared" si="107"/>
        <v>#VALUE!</v>
      </c>
      <c r="HL35" s="96" t="e">
        <f t="shared" si="108"/>
        <v>#VALUE!</v>
      </c>
      <c r="HM35" s="96" t="e">
        <f t="shared" si="109"/>
        <v>#VALUE!</v>
      </c>
      <c r="HN35" s="96" t="e">
        <f t="shared" si="110"/>
        <v>#VALUE!</v>
      </c>
      <c r="HO35" s="96" t="e">
        <f t="shared" si="68"/>
        <v>#VALUE!</v>
      </c>
      <c r="HP35" s="96" t="e">
        <f t="shared" si="69"/>
        <v>#VALUE!</v>
      </c>
      <c r="HQ35" s="96" t="e">
        <f t="shared" si="70"/>
        <v>#VALUE!</v>
      </c>
    </row>
    <row r="36" spans="1:225" ht="15" x14ac:dyDescent="0.25">
      <c r="A36" s="103" t="s">
        <v>278</v>
      </c>
      <c r="C36" s="13" t="str">
        <f>LOOKUP(A36,Auswertung_Sequence!$A$6:$A$60,Auswertung_Sequence!$E$6:$E$60)</f>
        <v>Yes</v>
      </c>
      <c r="D36" s="13">
        <f>LOOKUP(A36,Auswertung_Sequence!$A$6:$A$60,Auswertung_Sequence!$I$6:$I$60)</f>
        <v>5</v>
      </c>
      <c r="E36" s="171">
        <f>IF($C36="Yes",VLOOKUP($A36,Matrixfaktor_ISTD!A$4:DG$57,111,FALSE),VLOOKUP($A36,Matrixfaktor!A$4:AE$57,31,FALSE))</f>
        <v>9.3508471701765142E-2</v>
      </c>
      <c r="F36" s="92">
        <f t="shared" si="2"/>
        <v>53.471091003892603</v>
      </c>
      <c r="G36" s="92" t="e">
        <f>LOOKUP(A36,'Relative recovery'!$A$4:$A$7,'Relative recovery'!$Q$4:$Q$7)</f>
        <v>#N/A</v>
      </c>
      <c r="H36" s="92">
        <f>INDEX('raw Sample Amt'!$C$2:$DH$57,MATCH($A36,'raw Sample Amt'!$C$2:$C$57,0),MATCH(H$3,'raw Sample Amt'!$C$2:$DH$2,0))</f>
        <v>0</v>
      </c>
      <c r="I36" s="92">
        <f>INDEX('raw Sample Amt'!$C$2:$DH$57,MATCH($A36,'raw Sample Amt'!$C$2:$C$57,0),MATCH(I$3,'raw Sample Amt'!$C$2:$DH$2,0))</f>
        <v>0</v>
      </c>
      <c r="J36" s="92">
        <f>INDEX('raw Sample Amt'!$C$2:$DH$57,MATCH($A36,'raw Sample Amt'!$C$2:$C$57,0),MATCH(J$3,'raw Sample Amt'!$C$2:$DH$2,0))</f>
        <v>0</v>
      </c>
      <c r="K36" s="92">
        <f>INDEX('raw Sample Amt'!$C$2:$DH$57,MATCH($A36,'raw Sample Amt'!$C$2:$C$57,0),MATCH(K$3,'raw Sample Amt'!$C$2:$DH$2,0))</f>
        <v>0.66069999999999995</v>
      </c>
      <c r="L36" s="92">
        <f>INDEX('raw Sample Amt'!$C$2:$DH$57,MATCH($A36,'raw Sample Amt'!$C$2:$C$57,0),MATCH(L$3,'raw Sample Amt'!$C$2:$DH$2,0))</f>
        <v>1.0757000000000001</v>
      </c>
      <c r="M36" s="92">
        <f>INDEX('raw Sample Amt'!$C$2:$DH$57,MATCH($A36,'raw Sample Amt'!$C$2:$C$57,0),MATCH(M$3,'raw Sample Amt'!$C$2:$DH$2,0))</f>
        <v>5.6555</v>
      </c>
      <c r="N36" s="92">
        <f>INDEX('raw Sample Amt'!$C$2:$DH$57,MATCH($A36,'raw Sample Amt'!$C$2:$C$57,0),MATCH(N$3,'raw Sample Amt'!$C$2:$DH$2,0))</f>
        <v>9.8292999999999999</v>
      </c>
      <c r="O36" s="92">
        <f>INDEX('raw Sample Amt'!$C$2:$DH$57,MATCH($A36,'raw Sample Amt'!$C$2:$C$57,0),MATCH(O$3,'raw Sample Amt'!$C$2:$DH$2,0))</f>
        <v>18.117100000000001</v>
      </c>
      <c r="P36" s="92">
        <f>INDEX('raw Sample Amt'!$C$2:$DH$57,MATCH($A36,'raw Sample Amt'!$C$2:$C$57,0),MATCH(P$3,'raw Sample Amt'!$C$2:$DH$2,0))</f>
        <v>40.984499999999997</v>
      </c>
      <c r="Q36" s="92">
        <f>INDEX('raw Sample Amt'!$C$2:$DH$57,MATCH($A36,'raw Sample Amt'!$C$2:$C$57,0),MATCH(Q$3,'raw Sample Amt'!$C$2:$DH$2,0))</f>
        <v>89.748000000000005</v>
      </c>
      <c r="R36" s="92">
        <f>INDEX('raw Sample Amt'!$C$2:$DH$57,MATCH($A36,'raw Sample Amt'!$C$2:$C$57,0),MATCH(R$3,'raw Sample Amt'!$C$2:$DH$2,0))</f>
        <v>182.5121</v>
      </c>
      <c r="S36" s="92">
        <f>INDEX('raw Sample Amt'!$C$2:$DH$57,MATCH($A36,'raw Sample Amt'!$C$2:$C$57,0),MATCH(S$3,'raw Sample Amt'!$C$2:$DH$2,0))</f>
        <v>538.9547</v>
      </c>
      <c r="T36" s="92">
        <f>INDEX('raw Sample Amt'!$C$2:$DH$57,MATCH($A36,'raw Sample Amt'!$C$2:$C$57,0),MATCH(T$3,'raw Sample Amt'!$C$2:$DH$2,0))</f>
        <v>979.06719999999996</v>
      </c>
      <c r="U36" s="92">
        <f>INDEX('raw Sample Amt'!$C$2:$DH$57,MATCH($A36,'raw Sample Amt'!$C$2:$C$57,0),MATCH(U$3,'raw Sample Amt'!$C$2:$DH$2,0))</f>
        <v>4969.4961000000003</v>
      </c>
      <c r="V36" s="92">
        <f>INDEX('raw Sample Amt'!$C$2:$DH$57,MATCH($A36,'raw Sample Amt'!$C$2:$C$57,0),MATCH(V$3,'raw Sample Amt'!$C$2:$DH$2,0))</f>
        <v>7010.3640999999998</v>
      </c>
      <c r="W36" s="92">
        <f>INDEX('raw Sample Amt'!$C$2:$DH$57,MATCH($A36,'raw Sample Amt'!$C$2:$C$57,0),MATCH(W$3,'raw Sample Amt'!$C$2:$DH$2,0))</f>
        <v>0</v>
      </c>
      <c r="X36" s="92">
        <f>INDEX('raw Sample Amt'!$C$2:$DH$57,MATCH($A36,'raw Sample Amt'!$C$2:$C$57,0),MATCH(X$3,'raw Sample Amt'!$C$2:$DH$2,0))</f>
        <v>0</v>
      </c>
      <c r="Y36" s="92">
        <f>INDEX('raw Sample Amt'!$C$2:$DH$57,MATCH($A36,'raw Sample Amt'!$C$2:$C$57,0),MATCH(Y$3,'raw Sample Amt'!$C$2:$DH$2,0))</f>
        <v>0</v>
      </c>
      <c r="Z36" s="92">
        <f>INDEX('raw Sample Amt'!$C$2:$DH$57,MATCH($A36,'raw Sample Amt'!$C$2:$C$57,0),MATCH(Z$3,'raw Sample Amt'!$C$2:$DH$2,0))</f>
        <v>0</v>
      </c>
      <c r="AA36" s="92">
        <f>INDEX('raw Sample Amt'!$C$2:$DH$57,MATCH($A36,'raw Sample Amt'!$C$2:$C$57,0),MATCH(AA$3,'raw Sample Amt'!$C$2:$DH$2,0))</f>
        <v>874.94600000000003</v>
      </c>
      <c r="AB36" s="92">
        <f>INDEX('raw Sample Amt'!$C$2:$DH$57,MATCH($A36,'raw Sample Amt'!$C$2:$C$57,0),MATCH(AB$3,'raw Sample Amt'!$C$2:$DH$2,0))</f>
        <v>17741.327099999999</v>
      </c>
      <c r="AC36" s="92">
        <f>INDEX('raw Sample Amt'!$C$2:$DH$57,MATCH($A36,'raw Sample Amt'!$C$2:$C$57,0),MATCH(AC$3,'raw Sample Amt'!$C$2:$DH$2,0))</f>
        <v>734.68529999999998</v>
      </c>
      <c r="AD36" s="92">
        <f>INDEX('raw Sample Amt'!$C$2:$DH$57,MATCH($A36,'raw Sample Amt'!$C$2:$C$57,0),MATCH(AD$3,'raw Sample Amt'!$C$2:$DH$2,0))</f>
        <v>50.103299999999997</v>
      </c>
      <c r="AE36" s="92">
        <f>INDEX('raw Sample Amt'!$C$2:$DH$57,MATCH($A36,'raw Sample Amt'!$C$2:$C$57,0),MATCH(AE$3,'raw Sample Amt'!$C$2:$DH$2,0))</f>
        <v>3019.9351000000001</v>
      </c>
      <c r="AF36" s="92">
        <f>INDEX('raw Sample Amt'!$C$2:$DH$57,MATCH($A36,'raw Sample Amt'!$C$2:$C$57,0),MATCH(AF$3,'raw Sample Amt'!$C$2:$DH$2,0))</f>
        <v>2962.9708999999998</v>
      </c>
      <c r="AG36" s="92">
        <f>INDEX('raw Sample Amt'!$C$2:$DH$57,MATCH($A36,'raw Sample Amt'!$C$2:$C$57,0),MATCH(AG$3,'raw Sample Amt'!$C$2:$DH$2,0))</f>
        <v>2963.4249</v>
      </c>
      <c r="AH36" s="92">
        <f>INDEX('raw Sample Amt'!$C$2:$DH$57,MATCH($A36,'raw Sample Amt'!$C$2:$C$57,0),MATCH(AH$3,'raw Sample Amt'!$C$2:$DH$2,0))</f>
        <v>3069.1106</v>
      </c>
      <c r="AI36" s="92">
        <f>INDEX('raw Sample Amt'!$C$2:$DH$57,MATCH($A36,'raw Sample Amt'!$C$2:$C$57,0),MATCH(AI$3,'raw Sample Amt'!$C$2:$DH$2,0))</f>
        <v>2778.2667999999999</v>
      </c>
      <c r="AJ36" s="92">
        <f>INDEX('raw Sample Amt'!$C$2:$DH$57,MATCH($A36,'raw Sample Amt'!$C$2:$C$57,0),MATCH(AJ$3,'raw Sample Amt'!$C$2:$DH$2,0))</f>
        <v>3219.8038000000001</v>
      </c>
      <c r="AK36" s="92">
        <f>INDEX('raw Sample Amt'!$C$2:$DH$57,MATCH($A36,'raw Sample Amt'!$C$2:$C$57,0),MATCH(AK$3,'raw Sample Amt'!$C$2:$DH$2,0))</f>
        <v>1759.2340999999999</v>
      </c>
      <c r="AL36" s="92">
        <f>INDEX('raw Sample Amt'!$C$2:$DH$57,MATCH($A36,'raw Sample Amt'!$C$2:$C$57,0),MATCH(AL$3,'raw Sample Amt'!$C$2:$DH$2,0))</f>
        <v>3436.8328000000001</v>
      </c>
      <c r="AM36" s="92">
        <f>INDEX('raw Sample Amt'!$C$2:$DH$57,MATCH($A36,'raw Sample Amt'!$C$2:$C$57,0),MATCH(AM$3,'raw Sample Amt'!$C$2:$DH$2,0))</f>
        <v>3340.1109999999999</v>
      </c>
      <c r="AN36" s="92">
        <f>INDEX('raw Sample Amt'!$C$2:$DH$57,MATCH($A36,'raw Sample Amt'!$C$2:$C$57,0),MATCH(AN$3,'raw Sample Amt'!$C$2:$DH$2,0))</f>
        <v>20537.427899999999</v>
      </c>
      <c r="AO36" s="92">
        <f>INDEX('raw Sample Amt'!$C$2:$DH$57,MATCH($A36,'raw Sample Amt'!$C$2:$C$57,0),MATCH(AO$3,'raw Sample Amt'!$C$2:$DH$2,0))</f>
        <v>30017.557400000002</v>
      </c>
      <c r="AP36" s="92">
        <f>INDEX('raw Sample Amt'!$C$2:$DH$57,MATCH($A36,'raw Sample Amt'!$C$2:$C$57,0),MATCH(AP$3,'raw Sample Amt'!$C$2:$DH$2,0))</f>
        <v>33940.991600000001</v>
      </c>
      <c r="AQ36" s="92">
        <f>INDEX('raw Sample Amt'!$C$2:$DH$57,MATCH($A36,'raw Sample Amt'!$C$2:$C$57,0),MATCH(AQ$3,'raw Sample Amt'!$C$2:$DH$2,0))</f>
        <v>55945.131399999998</v>
      </c>
      <c r="AR36" s="92">
        <f>INDEX('raw Sample Amt'!$C$2:$DH$57,MATCH($A36,'raw Sample Amt'!$C$2:$C$57,0),MATCH(AR$3,'raw Sample Amt'!$C$2:$DH$2,0))</f>
        <v>54745.625399999997</v>
      </c>
      <c r="AS36" s="92">
        <f>INDEX('raw Sample Amt'!$C$2:$DH$57,MATCH($A36,'raw Sample Amt'!$C$2:$C$57,0),MATCH(AS$3,'raw Sample Amt'!$C$2:$DH$2,0))</f>
        <v>93138.010800000004</v>
      </c>
      <c r="AT36" s="92">
        <f>INDEX('raw Sample Amt'!$C$2:$DH$57,MATCH($A36,'raw Sample Amt'!$C$2:$C$57,0),MATCH(AT$3,'raw Sample Amt'!$C$2:$DH$2,0))</f>
        <v>168329.5</v>
      </c>
      <c r="AU36" s="92">
        <f>INDEX('raw Sample Amt'!$C$2:$DH$57,MATCH($A36,'raw Sample Amt'!$C$2:$C$57,0),MATCH(AU$3,'raw Sample Amt'!$C$2:$DH$2,0))</f>
        <v>193812.05009999999</v>
      </c>
      <c r="AV36" s="92">
        <f>INDEX('raw Sample Amt'!$C$2:$DH$57,MATCH($A36,'raw Sample Amt'!$C$2:$C$57,0),MATCH(AV$3,'raw Sample Amt'!$C$2:$DH$2,0))</f>
        <v>318841.10649999999</v>
      </c>
      <c r="AW36" s="92">
        <f>INDEX('raw Sample Amt'!$C$2:$DH$57,MATCH($A36,'raw Sample Amt'!$C$2:$C$57,0),MATCH(AW$3,'raw Sample Amt'!$C$2:$DH$2,0))</f>
        <v>3751896.9073000001</v>
      </c>
      <c r="AX36" s="92">
        <f>INDEX('raw Sample Amt'!$C$2:$DH$57,MATCH($A36,'raw Sample Amt'!$C$2:$C$57,0),MATCH(AX$3,'raw Sample Amt'!$C$2:$DH$2,0))</f>
        <v>254684.59039999999</v>
      </c>
      <c r="AY36" s="92">
        <f>INDEX('raw Sample Amt'!$C$2:$DH$57,MATCH($A36,'raw Sample Amt'!$C$2:$C$57,0),MATCH(AY$3,'raw Sample Amt'!$C$2:$DH$2,0))</f>
        <v>243176.99960000001</v>
      </c>
      <c r="AZ36" s="92">
        <f>INDEX('raw Sample Amt'!$C$2:$DH$57,MATCH($A36,'raw Sample Amt'!$C$2:$C$57,0),MATCH(AZ$3,'raw Sample Amt'!$C$2:$DH$2,0))</f>
        <v>4202136.9704999998</v>
      </c>
      <c r="BA36" s="92">
        <f>INDEX('raw Sample Amt'!$C$2:$DH$57,MATCH($A36,'raw Sample Amt'!$C$2:$C$57,0),MATCH(BA$3,'raw Sample Amt'!$C$2:$DH$2,0))</f>
        <v>338139.85879999999</v>
      </c>
      <c r="BB36" s="92">
        <f>INDEX('raw Sample Amt'!$C$2:$DH$57,MATCH($A36,'raw Sample Amt'!$C$2:$C$57,0),MATCH(BB$3,'raw Sample Amt'!$C$2:$DH$2,0))</f>
        <v>299137.60239999997</v>
      </c>
      <c r="BC36" s="92">
        <f>INDEX('raw Sample Amt'!$C$2:$DH$57,MATCH($A36,'raw Sample Amt'!$C$2:$C$57,0),MATCH(BC$3,'raw Sample Amt'!$C$2:$DH$2,0))</f>
        <v>290416.4264</v>
      </c>
      <c r="BD36" s="92">
        <f>INDEX('raw Sample Amt'!$C$2:$DH$57,MATCH($A36,'raw Sample Amt'!$C$2:$C$57,0),MATCH(BD$3,'raw Sample Amt'!$C$2:$DH$2,0))</f>
        <v>0</v>
      </c>
      <c r="BE36" s="92">
        <f>INDEX('raw Sample Amt'!$C$2:$DH$57,MATCH($A36,'raw Sample Amt'!$C$2:$C$57,0),MATCH(BE$3,'raw Sample Amt'!$C$2:$DH$2,0))</f>
        <v>40.984499999999997</v>
      </c>
      <c r="BF36" s="92">
        <f>INDEX('raw Sample Amt'!$C$2:$DH$57,MATCH($A36,'raw Sample Amt'!$C$2:$C$57,0),MATCH(BF$3,'raw Sample Amt'!$C$2:$DH$2,0))</f>
        <v>0</v>
      </c>
      <c r="BG36" s="92">
        <f>INDEX('raw Sample Amt'!$C$2:$DH$57,MATCH($A36,'raw Sample Amt'!$C$2:$C$57,0),MATCH(BG$3,'raw Sample Amt'!$C$2:$DH$2,0))</f>
        <v>0</v>
      </c>
      <c r="BH36" s="92">
        <f>INDEX('raw Sample Amt'!$C$2:$DH$57,MATCH($A36,'raw Sample Amt'!$C$2:$C$57,0),MATCH(BH$3,'raw Sample Amt'!$C$2:$DH$2,0))</f>
        <v>0</v>
      </c>
      <c r="BI36" s="92">
        <f>INDEX('raw Sample Amt'!$C$2:$DH$57,MATCH($A36,'raw Sample Amt'!$C$2:$C$57,0),MATCH(BI$3,'raw Sample Amt'!$C$2:$DH$2,0))</f>
        <v>17407141.483800001</v>
      </c>
      <c r="BJ36" s="92">
        <f>INDEX('raw Sample Amt'!$C$2:$DH$57,MATCH($A36,'raw Sample Amt'!$C$2:$C$57,0),MATCH(BJ$3,'raw Sample Amt'!$C$2:$DH$2,0))</f>
        <v>68290591.014899999</v>
      </c>
      <c r="BK36" s="92">
        <f>INDEX('raw Sample Amt'!$C$2:$DH$57,MATCH($A36,'raw Sample Amt'!$C$2:$C$57,0),MATCH(BK$3,'raw Sample Amt'!$C$2:$DH$2,0))</f>
        <v>0</v>
      </c>
      <c r="BL36" s="92">
        <f>INDEX('raw Sample Amt'!$C$2:$DH$57,MATCH($A36,'raw Sample Amt'!$C$2:$C$57,0),MATCH(BL$3,'raw Sample Amt'!$C$2:$DH$2,0))</f>
        <v>0</v>
      </c>
      <c r="BM36" s="92">
        <f>INDEX('raw Sample Amt'!$C$2:$DH$57,MATCH($A36,'raw Sample Amt'!$C$2:$C$57,0),MATCH(BM$3,'raw Sample Amt'!$C$2:$DH$2,0))</f>
        <v>0</v>
      </c>
      <c r="BN36" s="92">
        <f>INDEX('raw Sample Amt'!$C$2:$DH$57,MATCH($A36,'raw Sample Amt'!$C$2:$C$57,0),MATCH(BN$3,'raw Sample Amt'!$C$2:$DH$2,0))</f>
        <v>0</v>
      </c>
      <c r="BO36" s="92">
        <f>INDEX('raw Sample Amt'!$C$2:$DH$57,MATCH($A36,'raw Sample Amt'!$C$2:$C$57,0),MATCH(BO$3,'raw Sample Amt'!$C$2:$DH$2,0))</f>
        <v>23.9651</v>
      </c>
      <c r="BP36" s="92">
        <f>INDEX('raw Sample Amt'!$C$2:$DH$57,MATCH($A36,'raw Sample Amt'!$C$2:$C$57,0),MATCH(BP$3,'raw Sample Amt'!$C$2:$DH$2,0))</f>
        <v>44.732700000000001</v>
      </c>
      <c r="BQ36" s="92">
        <f>INDEX('raw Sample Amt'!$C$2:$DH$57,MATCH($A36,'raw Sample Amt'!$C$2:$C$57,0),MATCH(BQ$3,'raw Sample Amt'!$C$2:$DH$2,0))</f>
        <v>44.942999999999998</v>
      </c>
      <c r="BR36" s="92">
        <f>INDEX('raw Sample Amt'!$C$2:$DH$57,MATCH($A36,'raw Sample Amt'!$C$2:$C$57,0),MATCH(BR$3,'raw Sample Amt'!$C$2:$DH$2,0))</f>
        <v>45.986699999999999</v>
      </c>
      <c r="BS36" s="92">
        <f>INDEX('raw Sample Amt'!$C$2:$DH$57,MATCH($A36,'raw Sample Amt'!$C$2:$C$57,0),MATCH(BS$3,'raw Sample Amt'!$C$2:$DH$2,0))</f>
        <v>359.87709999999998</v>
      </c>
      <c r="BT36" s="92">
        <f>INDEX('raw Sample Amt'!$C$2:$DH$57,MATCH($A36,'raw Sample Amt'!$C$2:$C$57,0),MATCH(BT$3,'raw Sample Amt'!$C$2:$DH$2,0))</f>
        <v>314.13299999999998</v>
      </c>
      <c r="BU36" s="92">
        <f>INDEX('raw Sample Amt'!$C$2:$DH$57,MATCH($A36,'raw Sample Amt'!$C$2:$C$57,0),MATCH(BU$3,'raw Sample Amt'!$C$2:$DH$2,0))</f>
        <v>329.42039999999997</v>
      </c>
      <c r="BV36" s="92">
        <f>INDEX('raw Sample Amt'!$C$2:$DH$57,MATCH($A36,'raw Sample Amt'!$C$2:$C$57,0),MATCH(BV$3,'raw Sample Amt'!$C$2:$DH$2,0))</f>
        <v>304.4255</v>
      </c>
      <c r="BW36" s="92">
        <f>INDEX('raw Sample Amt'!$C$2:$DH$57,MATCH($A36,'raw Sample Amt'!$C$2:$C$57,0),MATCH(BW$3,'raw Sample Amt'!$C$2:$DH$2,0))</f>
        <v>387.75490000000002</v>
      </c>
      <c r="BX36" s="92">
        <f>INDEX('raw Sample Amt'!$C$2:$DH$57,MATCH($A36,'raw Sample Amt'!$C$2:$C$57,0),MATCH(BX$3,'raw Sample Amt'!$C$2:$DH$2,0))</f>
        <v>401.85629999999998</v>
      </c>
      <c r="BY36" s="92">
        <f>INDEX('raw Sample Amt'!$C$2:$DH$57,MATCH($A36,'raw Sample Amt'!$C$2:$C$57,0),MATCH(BY$3,'raw Sample Amt'!$C$2:$DH$2,0))</f>
        <v>469.56799999999998</v>
      </c>
      <c r="BZ36" s="92">
        <f>INDEX('raw Sample Amt'!$C$2:$DH$57,MATCH($A36,'raw Sample Amt'!$C$2:$C$57,0),MATCH(BZ$3,'raw Sample Amt'!$C$2:$DH$2,0))</f>
        <v>468.7801</v>
      </c>
      <c r="CA36" s="92">
        <f>INDEX('raw Sample Amt'!$C$2:$DH$57,MATCH($A36,'raw Sample Amt'!$C$2:$C$57,0),MATCH(CA$3,'raw Sample Amt'!$C$2:$DH$2,0))</f>
        <v>1514.3030000000001</v>
      </c>
      <c r="CB36" s="92">
        <f>INDEX('raw Sample Amt'!$C$2:$DH$57,MATCH($A36,'raw Sample Amt'!$C$2:$C$57,0),MATCH(CB$3,'raw Sample Amt'!$C$2:$DH$2,0))</f>
        <v>1803.2674</v>
      </c>
      <c r="CC36" s="92">
        <f>INDEX('raw Sample Amt'!$C$2:$DH$57,MATCH($A36,'raw Sample Amt'!$C$2:$C$57,0),MATCH(CC$3,'raw Sample Amt'!$C$2:$DH$2,0))</f>
        <v>1769.0468000000001</v>
      </c>
      <c r="CD36" s="92">
        <f>INDEX('raw Sample Amt'!$C$2:$DH$57,MATCH($A36,'raw Sample Amt'!$C$2:$C$57,0),MATCH(CD$3,'raw Sample Amt'!$C$2:$DH$2,0))</f>
        <v>1701.5764999999999</v>
      </c>
      <c r="CE36" s="92">
        <f>INDEX('raw Sample Amt'!$C$2:$DH$57,MATCH($A36,'raw Sample Amt'!$C$2:$C$57,0),MATCH(CE$3,'raw Sample Amt'!$C$2:$DH$2,0))</f>
        <v>0</v>
      </c>
      <c r="CF36" s="92">
        <f>INDEX('raw Sample Amt'!$C$2:$DH$57,MATCH($A36,'raw Sample Amt'!$C$2:$C$57,0),MATCH(CF$3,'raw Sample Amt'!$C$2:$DH$2,0))</f>
        <v>40.984499999999997</v>
      </c>
      <c r="CG36" s="92">
        <f>INDEX('raw Sample Amt'!$C$2:$DH$57,MATCH($A36,'raw Sample Amt'!$C$2:$C$57,0),MATCH(CG$3,'raw Sample Amt'!$C$2:$DH$2,0))</f>
        <v>0</v>
      </c>
      <c r="CH36" s="92">
        <f>INDEX('raw Sample Amt'!$C$2:$DH$57,MATCH($A36,'raw Sample Amt'!$C$2:$C$57,0),MATCH(CH$3,'raw Sample Amt'!$C$2:$DH$2,0))</f>
        <v>0</v>
      </c>
      <c r="CI36" s="92">
        <f>INDEX('raw Sample Amt'!$C$2:$DH$57,MATCH($A36,'raw Sample Amt'!$C$2:$C$57,0),MATCH(CI$3,'raw Sample Amt'!$C$2:$DH$2,0))</f>
        <v>0</v>
      </c>
      <c r="CJ36" s="92">
        <f>INDEX('raw Sample Amt'!$C$2:$DH$57,MATCH($A36,'raw Sample Amt'!$C$2:$C$57,0),MATCH(CJ$3,'raw Sample Amt'!$C$2:$DH$2,0))</f>
        <v>3026.4594999999999</v>
      </c>
      <c r="CK36" s="92">
        <f>INDEX('raw Sample Amt'!$C$2:$DH$57,MATCH($A36,'raw Sample Amt'!$C$2:$C$57,0),MATCH(CK$3,'raw Sample Amt'!$C$2:$DH$2,0))</f>
        <v>18895.143499999998</v>
      </c>
      <c r="CL36" s="92">
        <f>INDEX('raw Sample Amt'!$C$2:$DH$57,MATCH($A36,'raw Sample Amt'!$C$2:$C$57,0),MATCH(CL$3,'raw Sample Amt'!$C$2:$DH$2,0))</f>
        <v>108162.9302</v>
      </c>
      <c r="CM36" s="92">
        <f>INDEX('raw Sample Amt'!$C$2:$DH$57,MATCH($A36,'raw Sample Amt'!$C$2:$C$57,0),MATCH(CM$3,'raw Sample Amt'!$C$2:$DH$2,0))</f>
        <v>261462.5024</v>
      </c>
      <c r="CN36" s="92">
        <f>INDEX('raw Sample Amt'!$C$2:$DH$57,MATCH($A36,'raw Sample Amt'!$C$2:$C$57,0),MATCH(CN$3,'raw Sample Amt'!$C$2:$DH$2,0))</f>
        <v>0</v>
      </c>
      <c r="CO36" s="92">
        <f>INDEX('raw Sample Amt'!$C$2:$DH$57,MATCH($A36,'raw Sample Amt'!$C$2:$C$57,0),MATCH(CO$3,'raw Sample Amt'!$C$2:$DH$2,0))</f>
        <v>0</v>
      </c>
      <c r="CP36" s="92">
        <f>INDEX('raw Sample Amt'!$C$2:$DH$57,MATCH($A36,'raw Sample Amt'!$C$2:$C$57,0),MATCH(CP$3,'raw Sample Amt'!$C$2:$DH$2,0))</f>
        <v>0</v>
      </c>
      <c r="CQ36" s="92">
        <f>INDEX('raw Sample Amt'!$C$2:$DH$57,MATCH($A36,'raw Sample Amt'!$C$2:$C$57,0),MATCH(CQ$3,'raw Sample Amt'!$C$2:$DH$2,0))</f>
        <v>0</v>
      </c>
      <c r="CR36" s="92">
        <f>INDEX('raw Sample Amt'!$C$2:$DH$57,MATCH($A36,'raw Sample Amt'!$C$2:$C$57,0),MATCH(CR$3,'raw Sample Amt'!$C$2:$DH$2,0))</f>
        <v>198.80629999999999</v>
      </c>
      <c r="CS36" s="92">
        <f>INDEX('raw Sample Amt'!$C$2:$DH$57,MATCH($A36,'raw Sample Amt'!$C$2:$C$57,0),MATCH(CS$3,'raw Sample Amt'!$C$2:$DH$2,0))</f>
        <v>1360.3979999999999</v>
      </c>
      <c r="CT36" s="92">
        <f>INDEX('raw Sample Amt'!$C$2:$DH$57,MATCH($A36,'raw Sample Amt'!$C$2:$C$57,0),MATCH(CT$3,'raw Sample Amt'!$C$2:$DH$2,0))</f>
        <v>4675.8535000000002</v>
      </c>
      <c r="CU36" s="92">
        <f>INDEX('raw Sample Amt'!$C$2:$DH$57,MATCH($A36,'raw Sample Amt'!$C$2:$C$57,0),MATCH(CU$3,'raw Sample Amt'!$C$2:$DH$2,0))</f>
        <v>47121.974999999999</v>
      </c>
      <c r="CV36" s="92">
        <f>INDEX('raw Sample Amt'!$C$2:$DH$57,MATCH($A36,'raw Sample Amt'!$C$2:$C$57,0),MATCH(CV$3,'raw Sample Amt'!$C$2:$DH$2,0))</f>
        <v>0</v>
      </c>
      <c r="CW36" s="92">
        <f>INDEX('raw Sample Amt'!$C$2:$DH$57,MATCH($A36,'raw Sample Amt'!$C$2:$C$57,0),MATCH(CW$3,'raw Sample Amt'!$C$2:$DH$2,0))</f>
        <v>0</v>
      </c>
      <c r="CX36" s="92">
        <f>INDEX('raw Sample Amt'!$C$2:$DH$57,MATCH($A36,'raw Sample Amt'!$C$2:$C$57,0),MATCH(CX$3,'raw Sample Amt'!$C$2:$DH$2,0))</f>
        <v>0</v>
      </c>
      <c r="CY36" s="92">
        <f>INDEX('raw Sample Amt'!$C$2:$DH$57,MATCH($A36,'raw Sample Amt'!$C$2:$C$57,0),MATCH(CY$3,'raw Sample Amt'!$C$2:$DH$2,0))</f>
        <v>0</v>
      </c>
      <c r="CZ36" s="92">
        <f>INDEX('raw Sample Amt'!$C$2:$DH$57,MATCH($A36,'raw Sample Amt'!$C$2:$C$57,0),MATCH(CZ$3,'raw Sample Amt'!$C$2:$DH$2,0))</f>
        <v>0.66069999999999995</v>
      </c>
      <c r="DA36" s="92">
        <f>INDEX('raw Sample Amt'!$C$2:$DH$57,MATCH($A36,'raw Sample Amt'!$C$2:$C$57,0),MATCH(DA$3,'raw Sample Amt'!$C$2:$DH$2,0))</f>
        <v>1.0757000000000001</v>
      </c>
      <c r="DB36" s="92">
        <f>INDEX('raw Sample Amt'!$C$2:$DH$57,MATCH($A36,'raw Sample Amt'!$C$2:$C$57,0),MATCH(DB$3,'raw Sample Amt'!$C$2:$DH$2,0))</f>
        <v>5.6555</v>
      </c>
      <c r="DC36" s="92">
        <f>INDEX('raw Sample Amt'!$C$2:$DH$57,MATCH($A36,'raw Sample Amt'!$C$2:$C$57,0),MATCH(DC$3,'raw Sample Amt'!$C$2:$DH$2,0))</f>
        <v>9.8292999999999999</v>
      </c>
      <c r="DD36" s="92">
        <f>INDEX('raw Sample Amt'!$C$2:$DH$57,MATCH($A36,'raw Sample Amt'!$C$2:$C$57,0),MATCH(DD$3,'raw Sample Amt'!$C$2:$DH$2,0))</f>
        <v>18.117100000000001</v>
      </c>
      <c r="DE36" s="92">
        <f>INDEX('raw Sample Amt'!$C$2:$DH$57,MATCH($A36,'raw Sample Amt'!$C$2:$C$57,0),MATCH(DE$3,'raw Sample Amt'!$C$2:$DH$2,0))</f>
        <v>40.984499999999997</v>
      </c>
      <c r="DF36" s="92">
        <f>INDEX('raw Sample Amt'!$C$2:$DH$57,MATCH($A36,'raw Sample Amt'!$C$2:$C$57,0),MATCH(DF$3,'raw Sample Amt'!$C$2:$DH$2,0))</f>
        <v>89.748000000000005</v>
      </c>
      <c r="DG36" s="92">
        <f>INDEX('raw Sample Amt'!$C$2:$DH$57,MATCH($A36,'raw Sample Amt'!$C$2:$C$57,0),MATCH(DG$3,'raw Sample Amt'!$C$2:$DH$2,0))</f>
        <v>182.5121</v>
      </c>
      <c r="DH36" s="92">
        <f>INDEX('raw Sample Amt'!$C$2:$DH$57,MATCH($A36,'raw Sample Amt'!$C$2:$C$57,0),MATCH(DH$3,'raw Sample Amt'!$C$2:$DH$2,0))</f>
        <v>538.9547</v>
      </c>
      <c r="DI36" s="92">
        <f>INDEX('raw Sample Amt'!$C$2:$DH$57,MATCH($A36,'raw Sample Amt'!$C$2:$C$57,0),MATCH(DI$3,'raw Sample Amt'!$C$2:$DH$2,0))</f>
        <v>979.06719999999996</v>
      </c>
      <c r="DJ36" s="92">
        <f>INDEX('raw Sample Amt'!$C$2:$DH$57,MATCH($A36,'raw Sample Amt'!$C$2:$C$57,0),MATCH(DJ$3,'raw Sample Amt'!$C$2:$DH$2,0))</f>
        <v>4969.4961000000003</v>
      </c>
      <c r="DK36" s="92">
        <f>INDEX('raw Sample Amt'!$C$2:$DH$57,MATCH($A36,'raw Sample Amt'!$C$2:$C$57,0),MATCH(DK$3,'raw Sample Amt'!$C$2:$DH$2,0))</f>
        <v>7010.3640999999998</v>
      </c>
      <c r="DL36" s="176">
        <v>53</v>
      </c>
      <c r="DM36" s="103" t="s">
        <v>278</v>
      </c>
      <c r="DN36" s="96" t="str">
        <f t="shared" si="3"/>
        <v>&lt; LOQ</v>
      </c>
      <c r="DO36" s="96" t="str">
        <f t="shared" si="5"/>
        <v>&lt; LOQ</v>
      </c>
      <c r="DP36" s="96" t="str">
        <f t="shared" si="6"/>
        <v>&lt; LOQ</v>
      </c>
      <c r="DQ36" s="96" t="str">
        <f t="shared" si="7"/>
        <v>&lt; LOQ</v>
      </c>
      <c r="DR36" s="96" t="str">
        <f t="shared" si="8"/>
        <v>&lt; LOQ</v>
      </c>
      <c r="DS36" s="96" t="str">
        <f t="shared" si="9"/>
        <v>&lt; LOQ</v>
      </c>
      <c r="DT36" s="96" t="str">
        <f t="shared" si="10"/>
        <v>&lt; LOQ</v>
      </c>
      <c r="DU36" s="96" t="str">
        <f t="shared" si="11"/>
        <v>&lt; LOQ</v>
      </c>
      <c r="DV36" s="96" t="str">
        <f t="shared" si="12"/>
        <v>&lt; LOQ</v>
      </c>
      <c r="DW36" s="96">
        <f t="shared" si="13"/>
        <v>89.748000000000005</v>
      </c>
      <c r="DX36" s="96">
        <f t="shared" si="14"/>
        <v>182.5121</v>
      </c>
      <c r="DY36" s="96">
        <f t="shared" si="15"/>
        <v>538.9547</v>
      </c>
      <c r="DZ36" s="96">
        <f t="shared" si="16"/>
        <v>979.06719999999996</v>
      </c>
      <c r="EA36" s="96">
        <f t="shared" si="17"/>
        <v>4969.4961000000003</v>
      </c>
      <c r="EB36" s="96">
        <f t="shared" si="18"/>
        <v>7010.3640999999998</v>
      </c>
      <c r="EC36" s="96" t="str">
        <f t="shared" si="19"/>
        <v>&lt; LOQ</v>
      </c>
      <c r="ED36" s="96" t="str">
        <f t="shared" si="20"/>
        <v>&lt; LOQ</v>
      </c>
      <c r="EE36" s="96" t="str">
        <f t="shared" si="21"/>
        <v>&lt; LOQ</v>
      </c>
      <c r="EF36" s="96" t="str">
        <f t="shared" si="22"/>
        <v>&lt; LOQ</v>
      </c>
      <c r="EG36" s="96">
        <f t="shared" si="23"/>
        <v>874.94600000000003</v>
      </c>
      <c r="EH36" s="96">
        <f t="shared" si="24"/>
        <v>17741.327099999999</v>
      </c>
      <c r="EI36" s="96">
        <f t="shared" si="25"/>
        <v>734.68529999999998</v>
      </c>
      <c r="EJ36" s="96" t="str">
        <f t="shared" si="26"/>
        <v>&lt; LOQ</v>
      </c>
      <c r="EK36" s="96">
        <f t="shared" si="27"/>
        <v>3019.9351000000001</v>
      </c>
      <c r="EL36" s="96">
        <f t="shared" si="28"/>
        <v>2962.9708999999998</v>
      </c>
      <c r="EM36" s="96">
        <f t="shared" si="29"/>
        <v>2963.4249</v>
      </c>
      <c r="EN36" s="96">
        <f t="shared" si="30"/>
        <v>3069.1106</v>
      </c>
      <c r="EO36" s="96">
        <f t="shared" si="31"/>
        <v>2778.2667999999999</v>
      </c>
      <c r="EP36" s="96">
        <f t="shared" si="32"/>
        <v>3219.8038000000001</v>
      </c>
      <c r="EQ36" s="96">
        <f t="shared" si="33"/>
        <v>1759.2340999999999</v>
      </c>
      <c r="ER36" s="96">
        <f t="shared" si="34"/>
        <v>3436.8328000000001</v>
      </c>
      <c r="ES36" s="96">
        <f t="shared" si="35"/>
        <v>3340.1109999999999</v>
      </c>
      <c r="ET36" s="96">
        <f t="shared" si="36"/>
        <v>20537.427899999999</v>
      </c>
      <c r="EU36" s="96">
        <f t="shared" si="37"/>
        <v>30017.557400000002</v>
      </c>
      <c r="EV36" s="96">
        <f t="shared" si="38"/>
        <v>33940.991600000001</v>
      </c>
      <c r="EW36" s="96">
        <f t="shared" si="39"/>
        <v>55945.131399999998</v>
      </c>
      <c r="EX36" s="96">
        <f t="shared" si="40"/>
        <v>54745.625399999997</v>
      </c>
      <c r="EY36" s="96">
        <f t="shared" si="41"/>
        <v>93138.010800000004</v>
      </c>
      <c r="EZ36" s="96">
        <f t="shared" si="42"/>
        <v>168329.5</v>
      </c>
      <c r="FA36" s="96">
        <f t="shared" si="43"/>
        <v>193812.05009999999</v>
      </c>
      <c r="FB36" s="96">
        <f t="shared" si="44"/>
        <v>318841.10649999999</v>
      </c>
      <c r="FC36" s="96">
        <f t="shared" si="45"/>
        <v>3751896.9073000001</v>
      </c>
      <c r="FD36" s="96">
        <f t="shared" si="46"/>
        <v>254684.59039999999</v>
      </c>
      <c r="FE36" s="96">
        <f t="shared" si="47"/>
        <v>243176.99960000001</v>
      </c>
      <c r="FF36" s="96">
        <f t="shared" si="48"/>
        <v>4202136.9704999998</v>
      </c>
      <c r="FG36" s="96">
        <f t="shared" si="49"/>
        <v>338139.85879999999</v>
      </c>
      <c r="FH36" s="96">
        <f t="shared" si="50"/>
        <v>299137.60239999997</v>
      </c>
      <c r="FI36" s="96">
        <f t="shared" si="51"/>
        <v>290416.4264</v>
      </c>
      <c r="FJ36" s="96" t="str">
        <f t="shared" si="52"/>
        <v>&lt; LOQ</v>
      </c>
      <c r="FK36" s="96" t="str">
        <f t="shared" si="53"/>
        <v>&lt; LOQ</v>
      </c>
      <c r="FL36" s="96" t="str">
        <f t="shared" si="54"/>
        <v>&lt; LOQ</v>
      </c>
      <c r="FM36" s="96" t="str">
        <f t="shared" si="55"/>
        <v>&lt; LOQ</v>
      </c>
      <c r="FN36" s="96" t="str">
        <f t="shared" si="56"/>
        <v>&lt; LOQ</v>
      </c>
      <c r="FO36" s="96">
        <f t="shared" si="57"/>
        <v>17407141.483800001</v>
      </c>
      <c r="FP36" s="96">
        <f t="shared" si="58"/>
        <v>68290591.014899999</v>
      </c>
      <c r="FQ36" s="96" t="str">
        <f t="shared" si="59"/>
        <v>&lt; LOQ</v>
      </c>
      <c r="FR36" s="96" t="str">
        <f t="shared" si="60"/>
        <v>&lt; LOQ</v>
      </c>
      <c r="FS36" s="96" t="str">
        <f t="shared" si="61"/>
        <v>&lt; LOQ</v>
      </c>
      <c r="FT36" s="96" t="str">
        <f t="shared" si="62"/>
        <v>&lt; LOQ</v>
      </c>
      <c r="FU36" s="96" t="str">
        <f t="shared" si="63"/>
        <v>&lt; LOQ</v>
      </c>
      <c r="FV36" s="96" t="str">
        <f t="shared" si="64"/>
        <v>&lt; LOQ</v>
      </c>
      <c r="FW36" s="96" t="str">
        <f t="shared" si="65"/>
        <v>&lt; LOQ</v>
      </c>
      <c r="FX36" s="96" t="str">
        <f t="shared" si="66"/>
        <v>&lt; LOQ</v>
      </c>
      <c r="FY36" s="96">
        <f t="shared" si="67"/>
        <v>359.87709999999998</v>
      </c>
      <c r="FZ36" s="96">
        <f t="shared" si="4"/>
        <v>314.13299999999998</v>
      </c>
      <c r="GA36" s="96">
        <f t="shared" si="71"/>
        <v>329.42039999999997</v>
      </c>
      <c r="GB36" s="96">
        <f t="shared" si="72"/>
        <v>304.4255</v>
      </c>
      <c r="GC36" s="96">
        <f t="shared" si="73"/>
        <v>387.75490000000002</v>
      </c>
      <c r="GD36" s="96">
        <f t="shared" si="74"/>
        <v>401.85629999999998</v>
      </c>
      <c r="GE36" s="96">
        <f t="shared" si="75"/>
        <v>469.56799999999998</v>
      </c>
      <c r="GF36" s="96">
        <f t="shared" si="76"/>
        <v>468.7801</v>
      </c>
      <c r="GG36" s="96">
        <f t="shared" si="77"/>
        <v>1514.3030000000001</v>
      </c>
      <c r="GH36" s="96">
        <f t="shared" si="78"/>
        <v>1803.2674</v>
      </c>
      <c r="GI36" s="96">
        <f t="shared" si="79"/>
        <v>1769.0468000000001</v>
      </c>
      <c r="GJ36" s="96">
        <f t="shared" si="80"/>
        <v>1701.5764999999999</v>
      </c>
      <c r="GK36" s="96" t="str">
        <f t="shared" si="81"/>
        <v>&lt; LOQ</v>
      </c>
      <c r="GL36" s="96" t="str">
        <f t="shared" si="82"/>
        <v>&lt; LOQ</v>
      </c>
      <c r="GM36" s="96" t="str">
        <f t="shared" si="83"/>
        <v>&lt; LOQ</v>
      </c>
      <c r="GN36" s="96" t="str">
        <f t="shared" si="84"/>
        <v>&lt; LOQ</v>
      </c>
      <c r="GO36" s="96" t="str">
        <f t="shared" si="85"/>
        <v>&lt; LOQ</v>
      </c>
      <c r="GP36" s="96">
        <f t="shared" si="86"/>
        <v>3026.4594999999999</v>
      </c>
      <c r="GQ36" s="96">
        <f t="shared" si="87"/>
        <v>18895.143499999998</v>
      </c>
      <c r="GR36" s="96">
        <f t="shared" si="88"/>
        <v>108162.9302</v>
      </c>
      <c r="GS36" s="96">
        <f t="shared" si="89"/>
        <v>261462.5024</v>
      </c>
      <c r="GT36" s="96" t="str">
        <f t="shared" si="90"/>
        <v>&lt; LOQ</v>
      </c>
      <c r="GU36" s="96" t="str">
        <f t="shared" si="91"/>
        <v>&lt; LOQ</v>
      </c>
      <c r="GV36" s="96" t="str">
        <f t="shared" si="92"/>
        <v>&lt; LOQ</v>
      </c>
      <c r="GW36" s="96" t="str">
        <f t="shared" si="93"/>
        <v>&lt; LOQ</v>
      </c>
      <c r="GX36" s="96">
        <f t="shared" si="94"/>
        <v>198.80629999999999</v>
      </c>
      <c r="GY36" s="96">
        <f t="shared" si="95"/>
        <v>1360.3979999999999</v>
      </c>
      <c r="GZ36" s="96">
        <f t="shared" si="96"/>
        <v>4675.8535000000002</v>
      </c>
      <c r="HA36" s="96">
        <f t="shared" si="97"/>
        <v>47121.974999999999</v>
      </c>
      <c r="HB36" s="96" t="str">
        <f t="shared" si="98"/>
        <v>&lt; LOQ</v>
      </c>
      <c r="HC36" s="96" t="str">
        <f t="shared" si="99"/>
        <v>&lt; LOQ</v>
      </c>
      <c r="HD36" s="96" t="str">
        <f t="shared" si="100"/>
        <v>&lt; LOQ</v>
      </c>
      <c r="HE36" s="96" t="str">
        <f t="shared" si="101"/>
        <v>&lt; LOQ</v>
      </c>
      <c r="HF36" s="96" t="str">
        <f t="shared" si="102"/>
        <v>&lt; LOQ</v>
      </c>
      <c r="HG36" s="96" t="str">
        <f t="shared" si="103"/>
        <v>&lt; LOQ</v>
      </c>
      <c r="HH36" s="96" t="str">
        <f t="shared" si="104"/>
        <v>&lt; LOQ</v>
      </c>
      <c r="HI36" s="96" t="str">
        <f t="shared" si="105"/>
        <v>&lt; LOQ</v>
      </c>
      <c r="HJ36" s="96" t="str">
        <f t="shared" si="106"/>
        <v>&lt; LOQ</v>
      </c>
      <c r="HK36" s="96" t="str">
        <f t="shared" si="107"/>
        <v>&lt; LOQ</v>
      </c>
      <c r="HL36" s="96">
        <f t="shared" si="108"/>
        <v>89.748000000000005</v>
      </c>
      <c r="HM36" s="96">
        <f t="shared" si="109"/>
        <v>182.5121</v>
      </c>
      <c r="HN36" s="96">
        <f t="shared" si="110"/>
        <v>538.9547</v>
      </c>
      <c r="HO36" s="96">
        <f t="shared" si="68"/>
        <v>979.06719999999996</v>
      </c>
      <c r="HP36" s="96">
        <f t="shared" si="69"/>
        <v>4969.4961000000003</v>
      </c>
      <c r="HQ36" s="96">
        <f t="shared" si="70"/>
        <v>7010.3640999999998</v>
      </c>
    </row>
    <row r="37" spans="1:225" ht="15" x14ac:dyDescent="0.25">
      <c r="A37" s="103" t="s">
        <v>12</v>
      </c>
      <c r="C37" s="13" t="str">
        <f>LOOKUP(A37,Auswertung_Sequence!$A$6:$A$60,Auswertung_Sequence!$E$6:$E$60)</f>
        <v>Yes</v>
      </c>
      <c r="D37" s="13">
        <f>LOOKUP(A37,Auswertung_Sequence!$A$6:$A$60,Auswertung_Sequence!$I$6:$I$60)</f>
        <v>10</v>
      </c>
      <c r="E37" s="171">
        <f>IF($C37="Yes",VLOOKUP($A37,Matrixfaktor_ISTD!A$4:DG$57,111,FALSE),VLOOKUP($A37,Matrixfaktor!A$4:AE$57,31,FALSE))</f>
        <v>4.6665339101181667E-2</v>
      </c>
      <c r="F37" s="92">
        <f t="shared" si="2"/>
        <v>214.2918104230979</v>
      </c>
      <c r="G37" s="92" t="e">
        <f>LOOKUP(A37,'Relative recovery'!$A$4:$A$7,'Relative recovery'!$Q$4:$Q$7)</f>
        <v>#N/A</v>
      </c>
      <c r="H37" s="92">
        <f>INDEX('raw Sample Amt'!$C$2:$DH$57,MATCH($A37,'raw Sample Amt'!$C$2:$C$57,0),MATCH(H$3,'raw Sample Amt'!$C$2:$DH$2,0))</f>
        <v>0</v>
      </c>
      <c r="I37" s="92">
        <f>INDEX('raw Sample Amt'!$C$2:$DH$57,MATCH($A37,'raw Sample Amt'!$C$2:$C$57,0),MATCH(I$3,'raw Sample Amt'!$C$2:$DH$2,0))</f>
        <v>0</v>
      </c>
      <c r="J37" s="92">
        <f>INDEX('raw Sample Amt'!$C$2:$DH$57,MATCH($A37,'raw Sample Amt'!$C$2:$C$57,0),MATCH(J$3,'raw Sample Amt'!$C$2:$DH$2,0))</f>
        <v>0</v>
      </c>
      <c r="K37" s="92">
        <f>INDEX('raw Sample Amt'!$C$2:$DH$57,MATCH($A37,'raw Sample Amt'!$C$2:$C$57,0),MATCH(K$3,'raw Sample Amt'!$C$2:$DH$2,0))</f>
        <v>0</v>
      </c>
      <c r="L37" s="92">
        <f>INDEX('raw Sample Amt'!$C$2:$DH$57,MATCH($A37,'raw Sample Amt'!$C$2:$C$57,0),MATCH(L$3,'raw Sample Amt'!$C$2:$DH$2,0))</f>
        <v>0</v>
      </c>
      <c r="M37" s="92">
        <f>INDEX('raw Sample Amt'!$C$2:$DH$57,MATCH($A37,'raw Sample Amt'!$C$2:$C$57,0),MATCH(M$3,'raw Sample Amt'!$C$2:$DH$2,0))</f>
        <v>4.6833999999999998</v>
      </c>
      <c r="N37" s="92">
        <f>INDEX('raw Sample Amt'!$C$2:$DH$57,MATCH($A37,'raw Sample Amt'!$C$2:$C$57,0),MATCH(N$3,'raw Sample Amt'!$C$2:$DH$2,0))</f>
        <v>9.3320000000000007</v>
      </c>
      <c r="O37" s="92">
        <f>INDEX('raw Sample Amt'!$C$2:$DH$57,MATCH($A37,'raw Sample Amt'!$C$2:$C$57,0),MATCH(O$3,'raw Sample Amt'!$C$2:$DH$2,0))</f>
        <v>17.112200000000001</v>
      </c>
      <c r="P37" s="92">
        <f>INDEX('raw Sample Amt'!$C$2:$DH$57,MATCH($A37,'raw Sample Amt'!$C$2:$C$57,0),MATCH(P$3,'raw Sample Amt'!$C$2:$DH$2,0))</f>
        <v>40.419800000000002</v>
      </c>
      <c r="Q37" s="92">
        <f>INDEX('raw Sample Amt'!$C$2:$DH$57,MATCH($A37,'raw Sample Amt'!$C$2:$C$57,0),MATCH(Q$3,'raw Sample Amt'!$C$2:$DH$2,0))</f>
        <v>88.492500000000007</v>
      </c>
      <c r="R37" s="92">
        <f>INDEX('raw Sample Amt'!$C$2:$DH$57,MATCH($A37,'raw Sample Amt'!$C$2:$C$57,0),MATCH(R$3,'raw Sample Amt'!$C$2:$DH$2,0))</f>
        <v>176.4256</v>
      </c>
      <c r="S37" s="92">
        <f>INDEX('raw Sample Amt'!$C$2:$DH$57,MATCH($A37,'raw Sample Amt'!$C$2:$C$57,0),MATCH(S$3,'raw Sample Amt'!$C$2:$DH$2,0))</f>
        <v>537.54219999999998</v>
      </c>
      <c r="T37" s="92">
        <f>INDEX('raw Sample Amt'!$C$2:$DH$57,MATCH($A37,'raw Sample Amt'!$C$2:$C$57,0),MATCH(T$3,'raw Sample Amt'!$C$2:$DH$2,0))</f>
        <v>951.52350000000001</v>
      </c>
      <c r="U37" s="92">
        <f>INDEX('raw Sample Amt'!$C$2:$DH$57,MATCH($A37,'raw Sample Amt'!$C$2:$C$57,0),MATCH(U$3,'raw Sample Amt'!$C$2:$DH$2,0))</f>
        <v>4776.8017</v>
      </c>
      <c r="V37" s="92">
        <f>INDEX('raw Sample Amt'!$C$2:$DH$57,MATCH($A37,'raw Sample Amt'!$C$2:$C$57,0),MATCH(V$3,'raw Sample Amt'!$C$2:$DH$2,0))</f>
        <v>6598.3792999999996</v>
      </c>
      <c r="W37" s="92">
        <f>INDEX('raw Sample Amt'!$C$2:$DH$57,MATCH($A37,'raw Sample Amt'!$C$2:$C$57,0),MATCH(W$3,'raw Sample Amt'!$C$2:$DH$2,0))</f>
        <v>0</v>
      </c>
      <c r="X37" s="92">
        <f>INDEX('raw Sample Amt'!$C$2:$DH$57,MATCH($A37,'raw Sample Amt'!$C$2:$C$57,0),MATCH(X$3,'raw Sample Amt'!$C$2:$DH$2,0))</f>
        <v>0</v>
      </c>
      <c r="Y37" s="92">
        <f>INDEX('raw Sample Amt'!$C$2:$DH$57,MATCH($A37,'raw Sample Amt'!$C$2:$C$57,0),MATCH(Y$3,'raw Sample Amt'!$C$2:$DH$2,0))</f>
        <v>0</v>
      </c>
      <c r="Z37" s="92">
        <f>INDEX('raw Sample Amt'!$C$2:$DH$57,MATCH($A37,'raw Sample Amt'!$C$2:$C$57,0),MATCH(Z$3,'raw Sample Amt'!$C$2:$DH$2,0))</f>
        <v>0</v>
      </c>
      <c r="AA37" s="92">
        <f>INDEX('raw Sample Amt'!$C$2:$DH$57,MATCH($A37,'raw Sample Amt'!$C$2:$C$57,0),MATCH(AA$3,'raw Sample Amt'!$C$2:$DH$2,0))</f>
        <v>329.75529999999998</v>
      </c>
      <c r="AB37" s="92">
        <f>INDEX('raw Sample Amt'!$C$2:$DH$57,MATCH($A37,'raw Sample Amt'!$C$2:$C$57,0),MATCH(AB$3,'raw Sample Amt'!$C$2:$DH$2,0))</f>
        <v>81.652600000000007</v>
      </c>
      <c r="AC37" s="92">
        <f>INDEX('raw Sample Amt'!$C$2:$DH$57,MATCH($A37,'raw Sample Amt'!$C$2:$C$57,0),MATCH(AC$3,'raw Sample Amt'!$C$2:$DH$2,0))</f>
        <v>180.0471</v>
      </c>
      <c r="AD37" s="92">
        <f>INDEX('raw Sample Amt'!$C$2:$DH$57,MATCH($A37,'raw Sample Amt'!$C$2:$C$57,0),MATCH(AD$3,'raw Sample Amt'!$C$2:$DH$2,0))</f>
        <v>15.102</v>
      </c>
      <c r="AE37" s="92">
        <f>INDEX('raw Sample Amt'!$C$2:$DH$57,MATCH($A37,'raw Sample Amt'!$C$2:$C$57,0),MATCH(AE$3,'raw Sample Amt'!$C$2:$DH$2,0))</f>
        <v>25666.131799999999</v>
      </c>
      <c r="AF37" s="92">
        <f>INDEX('raw Sample Amt'!$C$2:$DH$57,MATCH($A37,'raw Sample Amt'!$C$2:$C$57,0),MATCH(AF$3,'raw Sample Amt'!$C$2:$DH$2,0))</f>
        <v>19432.598900000001</v>
      </c>
      <c r="AG37" s="92">
        <f>INDEX('raw Sample Amt'!$C$2:$DH$57,MATCH($A37,'raw Sample Amt'!$C$2:$C$57,0),MATCH(AG$3,'raw Sample Amt'!$C$2:$DH$2,0))</f>
        <v>15519.4166</v>
      </c>
      <c r="AH37" s="92">
        <f>INDEX('raw Sample Amt'!$C$2:$DH$57,MATCH($A37,'raw Sample Amt'!$C$2:$C$57,0),MATCH(AH$3,'raw Sample Amt'!$C$2:$DH$2,0))</f>
        <v>81305.380300000004</v>
      </c>
      <c r="AI37" s="92">
        <f>INDEX('raw Sample Amt'!$C$2:$DH$57,MATCH($A37,'raw Sample Amt'!$C$2:$C$57,0),MATCH(AI$3,'raw Sample Amt'!$C$2:$DH$2,0))</f>
        <v>63899.6374</v>
      </c>
      <c r="AJ37" s="92">
        <f>INDEX('raw Sample Amt'!$C$2:$DH$57,MATCH($A37,'raw Sample Amt'!$C$2:$C$57,0),MATCH(AJ$3,'raw Sample Amt'!$C$2:$DH$2,0))</f>
        <v>45656.734799999998</v>
      </c>
      <c r="AK37" s="92">
        <f>INDEX('raw Sample Amt'!$C$2:$DH$57,MATCH($A37,'raw Sample Amt'!$C$2:$C$57,0),MATCH(AK$3,'raw Sample Amt'!$C$2:$DH$2,0))</f>
        <v>17923.810700000002</v>
      </c>
      <c r="AL37" s="92">
        <f>INDEX('raw Sample Amt'!$C$2:$DH$57,MATCH($A37,'raw Sample Amt'!$C$2:$C$57,0),MATCH(AL$3,'raw Sample Amt'!$C$2:$DH$2,0))</f>
        <v>83953.616999999998</v>
      </c>
      <c r="AM37" s="92">
        <f>INDEX('raw Sample Amt'!$C$2:$DH$57,MATCH($A37,'raw Sample Amt'!$C$2:$C$57,0),MATCH(AM$3,'raw Sample Amt'!$C$2:$DH$2,0))</f>
        <v>78608.493700000006</v>
      </c>
      <c r="AN37" s="92">
        <f>INDEX('raw Sample Amt'!$C$2:$DH$57,MATCH($A37,'raw Sample Amt'!$C$2:$C$57,0),MATCH(AN$3,'raw Sample Amt'!$C$2:$DH$2,0))</f>
        <v>26768.471000000001</v>
      </c>
      <c r="AO37" s="92">
        <f>INDEX('raw Sample Amt'!$C$2:$DH$57,MATCH($A37,'raw Sample Amt'!$C$2:$C$57,0),MATCH(AO$3,'raw Sample Amt'!$C$2:$DH$2,0))</f>
        <v>89249.460600000006</v>
      </c>
      <c r="AP37" s="92">
        <f>INDEX('raw Sample Amt'!$C$2:$DH$57,MATCH($A37,'raw Sample Amt'!$C$2:$C$57,0),MATCH(AP$3,'raw Sample Amt'!$C$2:$DH$2,0))</f>
        <v>97288.672699999996</v>
      </c>
      <c r="AQ37" s="92">
        <f>INDEX('raw Sample Amt'!$C$2:$DH$57,MATCH($A37,'raw Sample Amt'!$C$2:$C$57,0),MATCH(AQ$3,'raw Sample Amt'!$C$2:$DH$2,0))</f>
        <v>28274.074000000001</v>
      </c>
      <c r="AR37" s="92">
        <f>INDEX('raw Sample Amt'!$C$2:$DH$57,MATCH($A37,'raw Sample Amt'!$C$2:$C$57,0),MATCH(AR$3,'raw Sample Amt'!$C$2:$DH$2,0))</f>
        <v>29762.3501</v>
      </c>
      <c r="AS37" s="92">
        <f>INDEX('raw Sample Amt'!$C$2:$DH$57,MATCH($A37,'raw Sample Amt'!$C$2:$C$57,0),MATCH(AS$3,'raw Sample Amt'!$C$2:$DH$2,0))</f>
        <v>106902.0625</v>
      </c>
      <c r="AT37" s="92">
        <f>INDEX('raw Sample Amt'!$C$2:$DH$57,MATCH($A37,'raw Sample Amt'!$C$2:$C$57,0),MATCH(AT$3,'raw Sample Amt'!$C$2:$DH$2,0))</f>
        <v>40218.041100000002</v>
      </c>
      <c r="AU37" s="92">
        <f>INDEX('raw Sample Amt'!$C$2:$DH$57,MATCH($A37,'raw Sample Amt'!$C$2:$C$57,0),MATCH(AU$3,'raw Sample Amt'!$C$2:$DH$2,0))</f>
        <v>43121.840300000003</v>
      </c>
      <c r="AV37" s="92">
        <f>INDEX('raw Sample Amt'!$C$2:$DH$57,MATCH($A37,'raw Sample Amt'!$C$2:$C$57,0),MATCH(AV$3,'raw Sample Amt'!$C$2:$DH$2,0))</f>
        <v>210606.62460000001</v>
      </c>
      <c r="AW37" s="92">
        <f>INDEX('raw Sample Amt'!$C$2:$DH$57,MATCH($A37,'raw Sample Amt'!$C$2:$C$57,0),MATCH(AW$3,'raw Sample Amt'!$C$2:$DH$2,0))</f>
        <v>51269.943200000002</v>
      </c>
      <c r="AX37" s="92">
        <f>INDEX('raw Sample Amt'!$C$2:$DH$57,MATCH($A37,'raw Sample Amt'!$C$2:$C$57,0),MATCH(AX$3,'raw Sample Amt'!$C$2:$DH$2,0))</f>
        <v>39407.439299999998</v>
      </c>
      <c r="AY37" s="92">
        <f>INDEX('raw Sample Amt'!$C$2:$DH$57,MATCH($A37,'raw Sample Amt'!$C$2:$C$57,0),MATCH(AY$3,'raw Sample Amt'!$C$2:$DH$2,0))</f>
        <v>14216.080599999999</v>
      </c>
      <c r="AZ37" s="92">
        <f>INDEX('raw Sample Amt'!$C$2:$DH$57,MATCH($A37,'raw Sample Amt'!$C$2:$C$57,0),MATCH(AZ$3,'raw Sample Amt'!$C$2:$DH$2,0))</f>
        <v>229137.2769</v>
      </c>
      <c r="BA37" s="92">
        <f>INDEX('raw Sample Amt'!$C$2:$DH$57,MATCH($A37,'raw Sample Amt'!$C$2:$C$57,0),MATCH(BA$3,'raw Sample Amt'!$C$2:$DH$2,0))</f>
        <v>190748.06649999999</v>
      </c>
      <c r="BB37" s="92">
        <f>INDEX('raw Sample Amt'!$C$2:$DH$57,MATCH($A37,'raw Sample Amt'!$C$2:$C$57,0),MATCH(BB$3,'raw Sample Amt'!$C$2:$DH$2,0))</f>
        <v>105365.591</v>
      </c>
      <c r="BC37" s="92">
        <f>INDEX('raw Sample Amt'!$C$2:$DH$57,MATCH($A37,'raw Sample Amt'!$C$2:$C$57,0),MATCH(BC$3,'raw Sample Amt'!$C$2:$DH$2,0))</f>
        <v>108529.0984</v>
      </c>
      <c r="BD37" s="92">
        <f>INDEX('raw Sample Amt'!$C$2:$DH$57,MATCH($A37,'raw Sample Amt'!$C$2:$C$57,0),MATCH(BD$3,'raw Sample Amt'!$C$2:$DH$2,0))</f>
        <v>0</v>
      </c>
      <c r="BE37" s="92">
        <f>INDEX('raw Sample Amt'!$C$2:$DH$57,MATCH($A37,'raw Sample Amt'!$C$2:$C$57,0),MATCH(BE$3,'raw Sample Amt'!$C$2:$DH$2,0))</f>
        <v>40.419800000000002</v>
      </c>
      <c r="BF37" s="92">
        <f>INDEX('raw Sample Amt'!$C$2:$DH$57,MATCH($A37,'raw Sample Amt'!$C$2:$C$57,0),MATCH(BF$3,'raw Sample Amt'!$C$2:$DH$2,0))</f>
        <v>0</v>
      </c>
      <c r="BG37" s="92">
        <f>INDEX('raw Sample Amt'!$C$2:$DH$57,MATCH($A37,'raw Sample Amt'!$C$2:$C$57,0),MATCH(BG$3,'raw Sample Amt'!$C$2:$DH$2,0))</f>
        <v>0</v>
      </c>
      <c r="BH37" s="92">
        <f>INDEX('raw Sample Amt'!$C$2:$DH$57,MATCH($A37,'raw Sample Amt'!$C$2:$C$57,0),MATCH(BH$3,'raw Sample Amt'!$C$2:$DH$2,0))</f>
        <v>0</v>
      </c>
      <c r="BI37" s="92">
        <f>INDEX('raw Sample Amt'!$C$2:$DH$57,MATCH($A37,'raw Sample Amt'!$C$2:$C$57,0),MATCH(BI$3,'raw Sample Amt'!$C$2:$DH$2,0))</f>
        <v>2386001.9914000002</v>
      </c>
      <c r="BJ37" s="92">
        <f>INDEX('raw Sample Amt'!$C$2:$DH$57,MATCH($A37,'raw Sample Amt'!$C$2:$C$57,0),MATCH(BJ$3,'raw Sample Amt'!$C$2:$DH$2,0))</f>
        <v>9314757.5036999993</v>
      </c>
      <c r="BK37" s="92">
        <f>INDEX('raw Sample Amt'!$C$2:$DH$57,MATCH($A37,'raw Sample Amt'!$C$2:$C$57,0),MATCH(BK$3,'raw Sample Amt'!$C$2:$DH$2,0))</f>
        <v>0</v>
      </c>
      <c r="BL37" s="92">
        <f>INDEX('raw Sample Amt'!$C$2:$DH$57,MATCH($A37,'raw Sample Amt'!$C$2:$C$57,0),MATCH(BL$3,'raw Sample Amt'!$C$2:$DH$2,0))</f>
        <v>0</v>
      </c>
      <c r="BM37" s="92">
        <f>INDEX('raw Sample Amt'!$C$2:$DH$57,MATCH($A37,'raw Sample Amt'!$C$2:$C$57,0),MATCH(BM$3,'raw Sample Amt'!$C$2:$DH$2,0))</f>
        <v>0</v>
      </c>
      <c r="BN37" s="92">
        <f>INDEX('raw Sample Amt'!$C$2:$DH$57,MATCH($A37,'raw Sample Amt'!$C$2:$C$57,0),MATCH(BN$3,'raw Sample Amt'!$C$2:$DH$2,0))</f>
        <v>0</v>
      </c>
      <c r="BO37" s="92">
        <f>INDEX('raw Sample Amt'!$C$2:$DH$57,MATCH($A37,'raw Sample Amt'!$C$2:$C$57,0),MATCH(BO$3,'raw Sample Amt'!$C$2:$DH$2,0))</f>
        <v>0</v>
      </c>
      <c r="BP37" s="92">
        <f>INDEX('raw Sample Amt'!$C$2:$DH$57,MATCH($A37,'raw Sample Amt'!$C$2:$C$57,0),MATCH(BP$3,'raw Sample Amt'!$C$2:$DH$2,0))</f>
        <v>0</v>
      </c>
      <c r="BQ37" s="92">
        <f>INDEX('raw Sample Amt'!$C$2:$DH$57,MATCH($A37,'raw Sample Amt'!$C$2:$C$57,0),MATCH(BQ$3,'raw Sample Amt'!$C$2:$DH$2,0))</f>
        <v>0</v>
      </c>
      <c r="BR37" s="92">
        <f>INDEX('raw Sample Amt'!$C$2:$DH$57,MATCH($A37,'raw Sample Amt'!$C$2:$C$57,0),MATCH(BR$3,'raw Sample Amt'!$C$2:$DH$2,0))</f>
        <v>0</v>
      </c>
      <c r="BS37" s="92">
        <f>INDEX('raw Sample Amt'!$C$2:$DH$57,MATCH($A37,'raw Sample Amt'!$C$2:$C$57,0),MATCH(BS$3,'raw Sample Amt'!$C$2:$DH$2,0))</f>
        <v>0</v>
      </c>
      <c r="BT37" s="92">
        <f>INDEX('raw Sample Amt'!$C$2:$DH$57,MATCH($A37,'raw Sample Amt'!$C$2:$C$57,0),MATCH(BT$3,'raw Sample Amt'!$C$2:$DH$2,0))</f>
        <v>0</v>
      </c>
      <c r="BU37" s="92">
        <f>INDEX('raw Sample Amt'!$C$2:$DH$57,MATCH($A37,'raw Sample Amt'!$C$2:$C$57,0),MATCH(BU$3,'raw Sample Amt'!$C$2:$DH$2,0))</f>
        <v>0</v>
      </c>
      <c r="BV37" s="92">
        <f>INDEX('raw Sample Amt'!$C$2:$DH$57,MATCH($A37,'raw Sample Amt'!$C$2:$C$57,0),MATCH(BV$3,'raw Sample Amt'!$C$2:$DH$2,0))</f>
        <v>0</v>
      </c>
      <c r="BW37" s="92">
        <f>INDEX('raw Sample Amt'!$C$2:$DH$57,MATCH($A37,'raw Sample Amt'!$C$2:$C$57,0),MATCH(BW$3,'raw Sample Amt'!$C$2:$DH$2,0))</f>
        <v>0</v>
      </c>
      <c r="BX37" s="92">
        <f>INDEX('raw Sample Amt'!$C$2:$DH$57,MATCH($A37,'raw Sample Amt'!$C$2:$C$57,0),MATCH(BX$3,'raw Sample Amt'!$C$2:$DH$2,0))</f>
        <v>0</v>
      </c>
      <c r="BY37" s="92">
        <f>INDEX('raw Sample Amt'!$C$2:$DH$57,MATCH($A37,'raw Sample Amt'!$C$2:$C$57,0),MATCH(BY$3,'raw Sample Amt'!$C$2:$DH$2,0))</f>
        <v>0</v>
      </c>
      <c r="BZ37" s="92">
        <f>INDEX('raw Sample Amt'!$C$2:$DH$57,MATCH($A37,'raw Sample Amt'!$C$2:$C$57,0),MATCH(BZ$3,'raw Sample Amt'!$C$2:$DH$2,0))</f>
        <v>0</v>
      </c>
      <c r="CA37" s="92">
        <f>INDEX('raw Sample Amt'!$C$2:$DH$57,MATCH($A37,'raw Sample Amt'!$C$2:$C$57,0),MATCH(CA$3,'raw Sample Amt'!$C$2:$DH$2,0))</f>
        <v>0</v>
      </c>
      <c r="CB37" s="92">
        <f>INDEX('raw Sample Amt'!$C$2:$DH$57,MATCH($A37,'raw Sample Amt'!$C$2:$C$57,0),MATCH(CB$3,'raw Sample Amt'!$C$2:$DH$2,0))</f>
        <v>0</v>
      </c>
      <c r="CC37" s="92">
        <f>INDEX('raw Sample Amt'!$C$2:$DH$57,MATCH($A37,'raw Sample Amt'!$C$2:$C$57,0),MATCH(CC$3,'raw Sample Amt'!$C$2:$DH$2,0))</f>
        <v>0</v>
      </c>
      <c r="CD37" s="92">
        <f>INDEX('raw Sample Amt'!$C$2:$DH$57,MATCH($A37,'raw Sample Amt'!$C$2:$C$57,0),MATCH(CD$3,'raw Sample Amt'!$C$2:$DH$2,0))</f>
        <v>0</v>
      </c>
      <c r="CE37" s="92">
        <f>INDEX('raw Sample Amt'!$C$2:$DH$57,MATCH($A37,'raw Sample Amt'!$C$2:$C$57,0),MATCH(CE$3,'raw Sample Amt'!$C$2:$DH$2,0))</f>
        <v>0</v>
      </c>
      <c r="CF37" s="92">
        <f>INDEX('raw Sample Amt'!$C$2:$DH$57,MATCH($A37,'raw Sample Amt'!$C$2:$C$57,0),MATCH(CF$3,'raw Sample Amt'!$C$2:$DH$2,0))</f>
        <v>40.419800000000002</v>
      </c>
      <c r="CG37" s="92">
        <f>INDEX('raw Sample Amt'!$C$2:$DH$57,MATCH($A37,'raw Sample Amt'!$C$2:$C$57,0),MATCH(CG$3,'raw Sample Amt'!$C$2:$DH$2,0))</f>
        <v>0</v>
      </c>
      <c r="CH37" s="92">
        <f>INDEX('raw Sample Amt'!$C$2:$DH$57,MATCH($A37,'raw Sample Amt'!$C$2:$C$57,0),MATCH(CH$3,'raw Sample Amt'!$C$2:$DH$2,0))</f>
        <v>0</v>
      </c>
      <c r="CI37" s="92">
        <f>INDEX('raw Sample Amt'!$C$2:$DH$57,MATCH($A37,'raw Sample Amt'!$C$2:$C$57,0),MATCH(CI$3,'raw Sample Amt'!$C$2:$DH$2,0))</f>
        <v>0</v>
      </c>
      <c r="CJ37" s="92">
        <f>INDEX('raw Sample Amt'!$C$2:$DH$57,MATCH($A37,'raw Sample Amt'!$C$2:$C$57,0),MATCH(CJ$3,'raw Sample Amt'!$C$2:$DH$2,0))</f>
        <v>24189.379300000001</v>
      </c>
      <c r="CK37" s="92">
        <f>INDEX('raw Sample Amt'!$C$2:$DH$57,MATCH($A37,'raw Sample Amt'!$C$2:$C$57,0),MATCH(CK$3,'raw Sample Amt'!$C$2:$DH$2,0))</f>
        <v>23496.051100000001</v>
      </c>
      <c r="CL37" s="92">
        <f>INDEX('raw Sample Amt'!$C$2:$DH$57,MATCH($A37,'raw Sample Amt'!$C$2:$C$57,0),MATCH(CL$3,'raw Sample Amt'!$C$2:$DH$2,0))</f>
        <v>114923.9676</v>
      </c>
      <c r="CM37" s="92">
        <f>INDEX('raw Sample Amt'!$C$2:$DH$57,MATCH($A37,'raw Sample Amt'!$C$2:$C$57,0),MATCH(CM$3,'raw Sample Amt'!$C$2:$DH$2,0))</f>
        <v>190277.15839999999</v>
      </c>
      <c r="CN37" s="92">
        <f>INDEX('raw Sample Amt'!$C$2:$DH$57,MATCH($A37,'raw Sample Amt'!$C$2:$C$57,0),MATCH(CN$3,'raw Sample Amt'!$C$2:$DH$2,0))</f>
        <v>0</v>
      </c>
      <c r="CO37" s="92">
        <f>INDEX('raw Sample Amt'!$C$2:$DH$57,MATCH($A37,'raw Sample Amt'!$C$2:$C$57,0),MATCH(CO$3,'raw Sample Amt'!$C$2:$DH$2,0))</f>
        <v>0</v>
      </c>
      <c r="CP37" s="92">
        <f>INDEX('raw Sample Amt'!$C$2:$DH$57,MATCH($A37,'raw Sample Amt'!$C$2:$C$57,0),MATCH(CP$3,'raw Sample Amt'!$C$2:$DH$2,0))</f>
        <v>0</v>
      </c>
      <c r="CQ37" s="92">
        <f>INDEX('raw Sample Amt'!$C$2:$DH$57,MATCH($A37,'raw Sample Amt'!$C$2:$C$57,0),MATCH(CQ$3,'raw Sample Amt'!$C$2:$DH$2,0))</f>
        <v>0</v>
      </c>
      <c r="CR37" s="92">
        <f>INDEX('raw Sample Amt'!$C$2:$DH$57,MATCH($A37,'raw Sample Amt'!$C$2:$C$57,0),MATCH(CR$3,'raw Sample Amt'!$C$2:$DH$2,0))</f>
        <v>180.08430000000001</v>
      </c>
      <c r="CS37" s="92">
        <f>INDEX('raw Sample Amt'!$C$2:$DH$57,MATCH($A37,'raw Sample Amt'!$C$2:$C$57,0),MATCH(CS$3,'raw Sample Amt'!$C$2:$DH$2,0))</f>
        <v>965.03959999999995</v>
      </c>
      <c r="CT37" s="92">
        <f>INDEX('raw Sample Amt'!$C$2:$DH$57,MATCH($A37,'raw Sample Amt'!$C$2:$C$57,0),MATCH(CT$3,'raw Sample Amt'!$C$2:$DH$2,0))</f>
        <v>3879.5727000000002</v>
      </c>
      <c r="CU37" s="92">
        <f>INDEX('raw Sample Amt'!$C$2:$DH$57,MATCH($A37,'raw Sample Amt'!$C$2:$C$57,0),MATCH(CU$3,'raw Sample Amt'!$C$2:$DH$2,0))</f>
        <v>38740.7359</v>
      </c>
      <c r="CV37" s="92">
        <f>INDEX('raw Sample Amt'!$C$2:$DH$57,MATCH($A37,'raw Sample Amt'!$C$2:$C$57,0),MATCH(CV$3,'raw Sample Amt'!$C$2:$DH$2,0))</f>
        <v>0</v>
      </c>
      <c r="CW37" s="92">
        <f>INDEX('raw Sample Amt'!$C$2:$DH$57,MATCH($A37,'raw Sample Amt'!$C$2:$C$57,0),MATCH(CW$3,'raw Sample Amt'!$C$2:$DH$2,0))</f>
        <v>0</v>
      </c>
      <c r="CX37" s="92">
        <f>INDEX('raw Sample Amt'!$C$2:$DH$57,MATCH($A37,'raw Sample Amt'!$C$2:$C$57,0),MATCH(CX$3,'raw Sample Amt'!$C$2:$DH$2,0))</f>
        <v>0</v>
      </c>
      <c r="CY37" s="92">
        <f>INDEX('raw Sample Amt'!$C$2:$DH$57,MATCH($A37,'raw Sample Amt'!$C$2:$C$57,0),MATCH(CY$3,'raw Sample Amt'!$C$2:$DH$2,0))</f>
        <v>0</v>
      </c>
      <c r="CZ37" s="92">
        <f>INDEX('raw Sample Amt'!$C$2:$DH$57,MATCH($A37,'raw Sample Amt'!$C$2:$C$57,0),MATCH(CZ$3,'raw Sample Amt'!$C$2:$DH$2,0))</f>
        <v>0</v>
      </c>
      <c r="DA37" s="92">
        <f>INDEX('raw Sample Amt'!$C$2:$DH$57,MATCH($A37,'raw Sample Amt'!$C$2:$C$57,0),MATCH(DA$3,'raw Sample Amt'!$C$2:$DH$2,0))</f>
        <v>0</v>
      </c>
      <c r="DB37" s="92">
        <f>INDEX('raw Sample Amt'!$C$2:$DH$57,MATCH($A37,'raw Sample Amt'!$C$2:$C$57,0),MATCH(DB$3,'raw Sample Amt'!$C$2:$DH$2,0))</f>
        <v>4.6833999999999998</v>
      </c>
      <c r="DC37" s="92">
        <f>INDEX('raw Sample Amt'!$C$2:$DH$57,MATCH($A37,'raw Sample Amt'!$C$2:$C$57,0),MATCH(DC$3,'raw Sample Amt'!$C$2:$DH$2,0))</f>
        <v>9.3320000000000007</v>
      </c>
      <c r="DD37" s="92">
        <f>INDEX('raw Sample Amt'!$C$2:$DH$57,MATCH($A37,'raw Sample Amt'!$C$2:$C$57,0),MATCH(DD$3,'raw Sample Amt'!$C$2:$DH$2,0))</f>
        <v>17.112200000000001</v>
      </c>
      <c r="DE37" s="92">
        <f>INDEX('raw Sample Amt'!$C$2:$DH$57,MATCH($A37,'raw Sample Amt'!$C$2:$C$57,0),MATCH(DE$3,'raw Sample Amt'!$C$2:$DH$2,0))</f>
        <v>40.419800000000002</v>
      </c>
      <c r="DF37" s="92">
        <f>INDEX('raw Sample Amt'!$C$2:$DH$57,MATCH($A37,'raw Sample Amt'!$C$2:$C$57,0),MATCH(DF$3,'raw Sample Amt'!$C$2:$DH$2,0))</f>
        <v>88.492500000000007</v>
      </c>
      <c r="DG37" s="92">
        <f>INDEX('raw Sample Amt'!$C$2:$DH$57,MATCH($A37,'raw Sample Amt'!$C$2:$C$57,0),MATCH(DG$3,'raw Sample Amt'!$C$2:$DH$2,0))</f>
        <v>176.4256</v>
      </c>
      <c r="DH37" s="92">
        <f>INDEX('raw Sample Amt'!$C$2:$DH$57,MATCH($A37,'raw Sample Amt'!$C$2:$C$57,0),MATCH(DH$3,'raw Sample Amt'!$C$2:$DH$2,0))</f>
        <v>537.54219999999998</v>
      </c>
      <c r="DI37" s="92">
        <f>INDEX('raw Sample Amt'!$C$2:$DH$57,MATCH($A37,'raw Sample Amt'!$C$2:$C$57,0),MATCH(DI$3,'raw Sample Amt'!$C$2:$DH$2,0))</f>
        <v>951.52350000000001</v>
      </c>
      <c r="DJ37" s="92">
        <f>INDEX('raw Sample Amt'!$C$2:$DH$57,MATCH($A37,'raw Sample Amt'!$C$2:$C$57,0),MATCH(DJ$3,'raw Sample Amt'!$C$2:$DH$2,0))</f>
        <v>4776.8017</v>
      </c>
      <c r="DK37" s="92">
        <f>INDEX('raw Sample Amt'!$C$2:$DH$57,MATCH($A37,'raw Sample Amt'!$C$2:$C$57,0),MATCH(DK$3,'raw Sample Amt'!$C$2:$DH$2,0))</f>
        <v>6598.3792999999996</v>
      </c>
      <c r="DL37" s="176">
        <v>214</v>
      </c>
      <c r="DM37" s="103" t="s">
        <v>12</v>
      </c>
      <c r="DN37" s="96" t="str">
        <f t="shared" si="3"/>
        <v>&lt; LOQ</v>
      </c>
      <c r="DO37" s="96" t="str">
        <f t="shared" si="5"/>
        <v>&lt; LOQ</v>
      </c>
      <c r="DP37" s="96" t="str">
        <f t="shared" si="6"/>
        <v>&lt; LOQ</v>
      </c>
      <c r="DQ37" s="96" t="str">
        <f t="shared" si="7"/>
        <v>&lt; LOQ</v>
      </c>
      <c r="DR37" s="96" t="str">
        <f t="shared" si="8"/>
        <v>&lt; LOQ</v>
      </c>
      <c r="DS37" s="96" t="str">
        <f t="shared" si="9"/>
        <v>&lt; LOQ</v>
      </c>
      <c r="DT37" s="96" t="str">
        <f t="shared" si="10"/>
        <v>&lt; LOQ</v>
      </c>
      <c r="DU37" s="96" t="str">
        <f t="shared" si="11"/>
        <v>&lt; LOQ</v>
      </c>
      <c r="DV37" s="96" t="str">
        <f t="shared" si="12"/>
        <v>&lt; LOQ</v>
      </c>
      <c r="DW37" s="96" t="str">
        <f t="shared" si="13"/>
        <v>&lt; LOQ</v>
      </c>
      <c r="DX37" s="96" t="str">
        <f t="shared" si="14"/>
        <v>&lt; LOQ</v>
      </c>
      <c r="DY37" s="96">
        <f t="shared" si="15"/>
        <v>537.54219999999998</v>
      </c>
      <c r="DZ37" s="96">
        <f t="shared" si="16"/>
        <v>951.52350000000001</v>
      </c>
      <c r="EA37" s="96">
        <f t="shared" si="17"/>
        <v>4776.8017</v>
      </c>
      <c r="EB37" s="96">
        <f t="shared" si="18"/>
        <v>6598.3792999999996</v>
      </c>
      <c r="EC37" s="96" t="str">
        <f t="shared" si="19"/>
        <v>&lt; LOQ</v>
      </c>
      <c r="ED37" s="96" t="str">
        <f t="shared" si="20"/>
        <v>&lt; LOQ</v>
      </c>
      <c r="EE37" s="96" t="str">
        <f t="shared" si="21"/>
        <v>&lt; LOQ</v>
      </c>
      <c r="EF37" s="96" t="str">
        <f t="shared" si="22"/>
        <v>&lt; LOQ</v>
      </c>
      <c r="EG37" s="96">
        <f t="shared" si="23"/>
        <v>329.75529999999998</v>
      </c>
      <c r="EH37" s="96" t="str">
        <f t="shared" si="24"/>
        <v>&lt; LOQ</v>
      </c>
      <c r="EI37" s="96" t="str">
        <f t="shared" si="25"/>
        <v>&lt; LOQ</v>
      </c>
      <c r="EJ37" s="96" t="str">
        <f t="shared" si="26"/>
        <v>&lt; LOQ</v>
      </c>
      <c r="EK37" s="96">
        <f t="shared" si="27"/>
        <v>25666.131799999999</v>
      </c>
      <c r="EL37" s="96">
        <f t="shared" si="28"/>
        <v>19432.598900000001</v>
      </c>
      <c r="EM37" s="96">
        <f t="shared" si="29"/>
        <v>15519.4166</v>
      </c>
      <c r="EN37" s="96">
        <f t="shared" si="30"/>
        <v>81305.380300000004</v>
      </c>
      <c r="EO37" s="96">
        <f t="shared" si="31"/>
        <v>63899.6374</v>
      </c>
      <c r="EP37" s="96">
        <f t="shared" si="32"/>
        <v>45656.734799999998</v>
      </c>
      <c r="EQ37" s="96">
        <f t="shared" si="33"/>
        <v>17923.810700000002</v>
      </c>
      <c r="ER37" s="96">
        <f t="shared" si="34"/>
        <v>83953.616999999998</v>
      </c>
      <c r="ES37" s="96">
        <f t="shared" si="35"/>
        <v>78608.493700000006</v>
      </c>
      <c r="ET37" s="96">
        <f t="shared" si="36"/>
        <v>26768.471000000001</v>
      </c>
      <c r="EU37" s="96">
        <f t="shared" si="37"/>
        <v>89249.460600000006</v>
      </c>
      <c r="EV37" s="96">
        <f t="shared" si="38"/>
        <v>97288.672699999996</v>
      </c>
      <c r="EW37" s="96">
        <f t="shared" si="39"/>
        <v>28274.074000000001</v>
      </c>
      <c r="EX37" s="96">
        <f t="shared" si="40"/>
        <v>29762.3501</v>
      </c>
      <c r="EY37" s="96">
        <f t="shared" si="41"/>
        <v>106902.0625</v>
      </c>
      <c r="EZ37" s="96">
        <f t="shared" si="42"/>
        <v>40218.041100000002</v>
      </c>
      <c r="FA37" s="96">
        <f t="shared" si="43"/>
        <v>43121.840300000003</v>
      </c>
      <c r="FB37" s="96">
        <f t="shared" si="44"/>
        <v>210606.62460000001</v>
      </c>
      <c r="FC37" s="96">
        <f t="shared" si="45"/>
        <v>51269.943200000002</v>
      </c>
      <c r="FD37" s="96">
        <f t="shared" si="46"/>
        <v>39407.439299999998</v>
      </c>
      <c r="FE37" s="96">
        <f t="shared" si="47"/>
        <v>14216.080599999999</v>
      </c>
      <c r="FF37" s="96">
        <f t="shared" si="48"/>
        <v>229137.2769</v>
      </c>
      <c r="FG37" s="96">
        <f t="shared" si="49"/>
        <v>190748.06649999999</v>
      </c>
      <c r="FH37" s="96">
        <f t="shared" si="50"/>
        <v>105365.591</v>
      </c>
      <c r="FI37" s="96">
        <f t="shared" si="51"/>
        <v>108529.0984</v>
      </c>
      <c r="FJ37" s="96" t="str">
        <f t="shared" si="52"/>
        <v>&lt; LOQ</v>
      </c>
      <c r="FK37" s="96" t="str">
        <f t="shared" si="53"/>
        <v>&lt; LOQ</v>
      </c>
      <c r="FL37" s="96" t="str">
        <f t="shared" si="54"/>
        <v>&lt; LOQ</v>
      </c>
      <c r="FM37" s="96" t="str">
        <f t="shared" si="55"/>
        <v>&lt; LOQ</v>
      </c>
      <c r="FN37" s="96" t="str">
        <f t="shared" si="56"/>
        <v>&lt; LOQ</v>
      </c>
      <c r="FO37" s="96">
        <f t="shared" si="57"/>
        <v>2386001.9914000002</v>
      </c>
      <c r="FP37" s="96">
        <f t="shared" si="58"/>
        <v>9314757.5036999993</v>
      </c>
      <c r="FQ37" s="96" t="str">
        <f t="shared" si="59"/>
        <v>&lt; LOQ</v>
      </c>
      <c r="FR37" s="96" t="str">
        <f t="shared" si="60"/>
        <v>&lt; LOQ</v>
      </c>
      <c r="FS37" s="96" t="str">
        <f t="shared" si="61"/>
        <v>&lt; LOQ</v>
      </c>
      <c r="FT37" s="96" t="str">
        <f t="shared" si="62"/>
        <v>&lt; LOQ</v>
      </c>
      <c r="FU37" s="96" t="str">
        <f t="shared" si="63"/>
        <v>&lt; LOQ</v>
      </c>
      <c r="FV37" s="96" t="str">
        <f t="shared" si="64"/>
        <v>&lt; LOQ</v>
      </c>
      <c r="FW37" s="96" t="str">
        <f t="shared" si="65"/>
        <v>&lt; LOQ</v>
      </c>
      <c r="FX37" s="96" t="str">
        <f t="shared" si="66"/>
        <v>&lt; LOQ</v>
      </c>
      <c r="FY37" s="96" t="str">
        <f t="shared" si="67"/>
        <v>&lt; LOQ</v>
      </c>
      <c r="FZ37" s="96" t="str">
        <f t="shared" si="4"/>
        <v>&lt; LOQ</v>
      </c>
      <c r="GA37" s="96" t="str">
        <f t="shared" si="71"/>
        <v>&lt; LOQ</v>
      </c>
      <c r="GB37" s="96" t="str">
        <f t="shared" si="72"/>
        <v>&lt; LOQ</v>
      </c>
      <c r="GC37" s="96" t="str">
        <f t="shared" si="73"/>
        <v>&lt; LOQ</v>
      </c>
      <c r="GD37" s="96" t="str">
        <f t="shared" si="74"/>
        <v>&lt; LOQ</v>
      </c>
      <c r="GE37" s="96" t="str">
        <f t="shared" si="75"/>
        <v>&lt; LOQ</v>
      </c>
      <c r="GF37" s="96" t="str">
        <f t="shared" si="76"/>
        <v>&lt; LOQ</v>
      </c>
      <c r="GG37" s="96" t="str">
        <f t="shared" si="77"/>
        <v>&lt; LOQ</v>
      </c>
      <c r="GH37" s="96" t="str">
        <f t="shared" si="78"/>
        <v>&lt; LOQ</v>
      </c>
      <c r="GI37" s="96" t="str">
        <f t="shared" si="79"/>
        <v>&lt; LOQ</v>
      </c>
      <c r="GJ37" s="96" t="str">
        <f t="shared" si="80"/>
        <v>&lt; LOQ</v>
      </c>
      <c r="GK37" s="96" t="str">
        <f t="shared" si="81"/>
        <v>&lt; LOQ</v>
      </c>
      <c r="GL37" s="96" t="str">
        <f t="shared" si="82"/>
        <v>&lt; LOQ</v>
      </c>
      <c r="GM37" s="96" t="str">
        <f t="shared" si="83"/>
        <v>&lt; LOQ</v>
      </c>
      <c r="GN37" s="96" t="str">
        <f t="shared" si="84"/>
        <v>&lt; LOQ</v>
      </c>
      <c r="GO37" s="96" t="str">
        <f t="shared" si="85"/>
        <v>&lt; LOQ</v>
      </c>
      <c r="GP37" s="96">
        <f t="shared" si="86"/>
        <v>24189.379300000001</v>
      </c>
      <c r="GQ37" s="96">
        <f t="shared" si="87"/>
        <v>23496.051100000001</v>
      </c>
      <c r="GR37" s="96">
        <f t="shared" si="88"/>
        <v>114923.9676</v>
      </c>
      <c r="GS37" s="96">
        <f t="shared" si="89"/>
        <v>190277.15839999999</v>
      </c>
      <c r="GT37" s="96" t="str">
        <f t="shared" si="90"/>
        <v>&lt; LOQ</v>
      </c>
      <c r="GU37" s="96" t="str">
        <f t="shared" si="91"/>
        <v>&lt; LOQ</v>
      </c>
      <c r="GV37" s="96" t="str">
        <f t="shared" si="92"/>
        <v>&lt; LOQ</v>
      </c>
      <c r="GW37" s="96" t="str">
        <f t="shared" si="93"/>
        <v>&lt; LOQ</v>
      </c>
      <c r="GX37" s="96" t="str">
        <f t="shared" si="94"/>
        <v>&lt; LOQ</v>
      </c>
      <c r="GY37" s="96">
        <f t="shared" si="95"/>
        <v>965.03959999999995</v>
      </c>
      <c r="GZ37" s="96">
        <f t="shared" si="96"/>
        <v>3879.5727000000002</v>
      </c>
      <c r="HA37" s="96">
        <f t="shared" si="97"/>
        <v>38740.7359</v>
      </c>
      <c r="HB37" s="96" t="str">
        <f t="shared" si="98"/>
        <v>&lt; LOQ</v>
      </c>
      <c r="HC37" s="96" t="str">
        <f t="shared" si="99"/>
        <v>&lt; LOQ</v>
      </c>
      <c r="HD37" s="96" t="str">
        <f t="shared" si="100"/>
        <v>&lt; LOQ</v>
      </c>
      <c r="HE37" s="96" t="str">
        <f t="shared" si="101"/>
        <v>&lt; LOQ</v>
      </c>
      <c r="HF37" s="96" t="str">
        <f t="shared" si="102"/>
        <v>&lt; LOQ</v>
      </c>
      <c r="HG37" s="96" t="str">
        <f t="shared" si="103"/>
        <v>&lt; LOQ</v>
      </c>
      <c r="HH37" s="96" t="str">
        <f t="shared" si="104"/>
        <v>&lt; LOQ</v>
      </c>
      <c r="HI37" s="96" t="str">
        <f t="shared" si="105"/>
        <v>&lt; LOQ</v>
      </c>
      <c r="HJ37" s="96" t="str">
        <f t="shared" si="106"/>
        <v>&lt; LOQ</v>
      </c>
      <c r="HK37" s="96" t="str">
        <f t="shared" si="107"/>
        <v>&lt; LOQ</v>
      </c>
      <c r="HL37" s="96" t="str">
        <f t="shared" si="108"/>
        <v>&lt; LOQ</v>
      </c>
      <c r="HM37" s="96" t="str">
        <f t="shared" si="109"/>
        <v>&lt; LOQ</v>
      </c>
      <c r="HN37" s="96">
        <f t="shared" si="110"/>
        <v>537.54219999999998</v>
      </c>
      <c r="HO37" s="96">
        <f t="shared" si="68"/>
        <v>951.52350000000001</v>
      </c>
      <c r="HP37" s="96">
        <f t="shared" si="69"/>
        <v>4776.8017</v>
      </c>
      <c r="HQ37" s="96">
        <f t="shared" si="70"/>
        <v>6598.3792999999996</v>
      </c>
    </row>
    <row r="38" spans="1:225" ht="15" x14ac:dyDescent="0.25">
      <c r="A38" s="103" t="s">
        <v>242</v>
      </c>
      <c r="C38" s="13" t="str">
        <f>LOOKUP(A38,Auswertung_Sequence!$A$6:$A$60,Auswertung_Sequence!$E$6:$E$60)</f>
        <v>Yes</v>
      </c>
      <c r="D38" s="13">
        <f>LOOKUP(A38,Auswertung_Sequence!$A$6:$A$60,Auswertung_Sequence!$I$6:$I$60)</f>
        <v>10</v>
      </c>
      <c r="E38" s="171">
        <f>IF($C38="Yes",VLOOKUP($A38,Matrixfaktor_ISTD!A$4:DG$57,111,FALSE),VLOOKUP($A38,Matrixfaktor!A$4:AE$57,31,FALSE))</f>
        <v>4.8075118070350559E-2</v>
      </c>
      <c r="F38" s="92">
        <f t="shared" si="2"/>
        <v>208.00780947363529</v>
      </c>
      <c r="G38" s="92" t="e">
        <f>LOOKUP(A38,'Relative recovery'!$A$4:$A$7,'Relative recovery'!$Q$4:$Q$7)</f>
        <v>#N/A</v>
      </c>
      <c r="H38" s="92">
        <f>INDEX('raw Sample Amt'!$C$2:$DH$57,MATCH($A38,'raw Sample Amt'!$C$2:$C$57,0),MATCH(H$3,'raw Sample Amt'!$C$2:$DH$2,0))</f>
        <v>0</v>
      </c>
      <c r="I38" s="92">
        <f>INDEX('raw Sample Amt'!$C$2:$DH$57,MATCH($A38,'raw Sample Amt'!$C$2:$C$57,0),MATCH(I$3,'raw Sample Amt'!$C$2:$DH$2,0))</f>
        <v>0</v>
      </c>
      <c r="J38" s="92">
        <f>INDEX('raw Sample Amt'!$C$2:$DH$57,MATCH($A38,'raw Sample Amt'!$C$2:$C$57,0),MATCH(J$3,'raw Sample Amt'!$C$2:$DH$2,0))</f>
        <v>0</v>
      </c>
      <c r="K38" s="92">
        <f>INDEX('raw Sample Amt'!$C$2:$DH$57,MATCH($A38,'raw Sample Amt'!$C$2:$C$57,0),MATCH(K$3,'raw Sample Amt'!$C$2:$DH$2,0))</f>
        <v>2.3816000000000002</v>
      </c>
      <c r="L38" s="92">
        <f>INDEX('raw Sample Amt'!$C$2:$DH$57,MATCH($A38,'raw Sample Amt'!$C$2:$C$57,0),MATCH(L$3,'raw Sample Amt'!$C$2:$DH$2,0))</f>
        <v>2.7923</v>
      </c>
      <c r="M38" s="92">
        <f>INDEX('raw Sample Amt'!$C$2:$DH$57,MATCH($A38,'raw Sample Amt'!$C$2:$C$57,0),MATCH(M$3,'raw Sample Amt'!$C$2:$DH$2,0))</f>
        <v>6.3798000000000004</v>
      </c>
      <c r="N38" s="92">
        <f>INDEX('raw Sample Amt'!$C$2:$DH$57,MATCH($A38,'raw Sample Amt'!$C$2:$C$57,0),MATCH(N$3,'raw Sample Amt'!$C$2:$DH$2,0))</f>
        <v>10.6707</v>
      </c>
      <c r="O38" s="92">
        <f>INDEX('raw Sample Amt'!$C$2:$DH$57,MATCH($A38,'raw Sample Amt'!$C$2:$C$57,0),MATCH(O$3,'raw Sample Amt'!$C$2:$DH$2,0))</f>
        <v>19.026</v>
      </c>
      <c r="P38" s="92">
        <f>INDEX('raw Sample Amt'!$C$2:$DH$57,MATCH($A38,'raw Sample Amt'!$C$2:$C$57,0),MATCH(P$3,'raw Sample Amt'!$C$2:$DH$2,0))</f>
        <v>51.5167</v>
      </c>
      <c r="Q38" s="92">
        <f>INDEX('raw Sample Amt'!$C$2:$DH$57,MATCH($A38,'raw Sample Amt'!$C$2:$C$57,0),MATCH(Q$3,'raw Sample Amt'!$C$2:$DH$2,0))</f>
        <v>84.128399999999999</v>
      </c>
      <c r="R38" s="92">
        <f>INDEX('raw Sample Amt'!$C$2:$DH$57,MATCH($A38,'raw Sample Amt'!$C$2:$C$57,0),MATCH(R$3,'raw Sample Amt'!$C$2:$DH$2,0))</f>
        <v>179.6713</v>
      </c>
      <c r="S38" s="92">
        <f>INDEX('raw Sample Amt'!$C$2:$DH$57,MATCH($A38,'raw Sample Amt'!$C$2:$C$57,0),MATCH(S$3,'raw Sample Amt'!$C$2:$DH$2,0))</f>
        <v>475.66019999999997</v>
      </c>
      <c r="T38" s="92">
        <f>INDEX('raw Sample Amt'!$C$2:$DH$57,MATCH($A38,'raw Sample Amt'!$C$2:$C$57,0),MATCH(T$3,'raw Sample Amt'!$C$2:$DH$2,0))</f>
        <v>903.14949999999999</v>
      </c>
      <c r="U38" s="92">
        <f>INDEX('raw Sample Amt'!$C$2:$DH$57,MATCH($A38,'raw Sample Amt'!$C$2:$C$57,0),MATCH(U$3,'raw Sample Amt'!$C$2:$DH$2,0))</f>
        <v>5129.0562</v>
      </c>
      <c r="V38" s="92">
        <f>INDEX('raw Sample Amt'!$C$2:$DH$57,MATCH($A38,'raw Sample Amt'!$C$2:$C$57,0),MATCH(V$3,'raw Sample Amt'!$C$2:$DH$2,0))</f>
        <v>6976.0338000000002</v>
      </c>
      <c r="W38" s="92">
        <f>INDEX('raw Sample Amt'!$C$2:$DH$57,MATCH($A38,'raw Sample Amt'!$C$2:$C$57,0),MATCH(W$3,'raw Sample Amt'!$C$2:$DH$2,0))</f>
        <v>0</v>
      </c>
      <c r="X38" s="92">
        <f>INDEX('raw Sample Amt'!$C$2:$DH$57,MATCH($A38,'raw Sample Amt'!$C$2:$C$57,0),MATCH(X$3,'raw Sample Amt'!$C$2:$DH$2,0))</f>
        <v>0</v>
      </c>
      <c r="Y38" s="92">
        <f>INDEX('raw Sample Amt'!$C$2:$DH$57,MATCH($A38,'raw Sample Amt'!$C$2:$C$57,0),MATCH(Y$3,'raw Sample Amt'!$C$2:$DH$2,0))</f>
        <v>0</v>
      </c>
      <c r="Z38" s="92">
        <f>INDEX('raw Sample Amt'!$C$2:$DH$57,MATCH($A38,'raw Sample Amt'!$C$2:$C$57,0),MATCH(Z$3,'raw Sample Amt'!$C$2:$DH$2,0))</f>
        <v>0</v>
      </c>
      <c r="AA38" s="92">
        <f>INDEX('raw Sample Amt'!$C$2:$DH$57,MATCH($A38,'raw Sample Amt'!$C$2:$C$57,0),MATCH(AA$3,'raw Sample Amt'!$C$2:$DH$2,0))</f>
        <v>292.90640000000002</v>
      </c>
      <c r="AB38" s="92">
        <f>INDEX('raw Sample Amt'!$C$2:$DH$57,MATCH($A38,'raw Sample Amt'!$C$2:$C$57,0),MATCH(AB$3,'raw Sample Amt'!$C$2:$DH$2,0))</f>
        <v>20888.735499999999</v>
      </c>
      <c r="AC38" s="92">
        <f>INDEX('raw Sample Amt'!$C$2:$DH$57,MATCH($A38,'raw Sample Amt'!$C$2:$C$57,0),MATCH(AC$3,'raw Sample Amt'!$C$2:$DH$2,0))</f>
        <v>223.28890000000001</v>
      </c>
      <c r="AD38" s="92">
        <f>INDEX('raw Sample Amt'!$C$2:$DH$57,MATCH($A38,'raw Sample Amt'!$C$2:$C$57,0),MATCH(AD$3,'raw Sample Amt'!$C$2:$DH$2,0))</f>
        <v>26.806999999999999</v>
      </c>
      <c r="AE38" s="92">
        <f>INDEX('raw Sample Amt'!$C$2:$DH$57,MATCH($A38,'raw Sample Amt'!$C$2:$C$57,0),MATCH(AE$3,'raw Sample Amt'!$C$2:$DH$2,0))</f>
        <v>1796.6203</v>
      </c>
      <c r="AF38" s="92">
        <f>INDEX('raw Sample Amt'!$C$2:$DH$57,MATCH($A38,'raw Sample Amt'!$C$2:$C$57,0),MATCH(AF$3,'raw Sample Amt'!$C$2:$DH$2,0))</f>
        <v>1423.9558999999999</v>
      </c>
      <c r="AG38" s="92">
        <f>INDEX('raw Sample Amt'!$C$2:$DH$57,MATCH($A38,'raw Sample Amt'!$C$2:$C$57,0),MATCH(AG$3,'raw Sample Amt'!$C$2:$DH$2,0))</f>
        <v>1988.7935</v>
      </c>
      <c r="AH38" s="92">
        <f>INDEX('raw Sample Amt'!$C$2:$DH$57,MATCH($A38,'raw Sample Amt'!$C$2:$C$57,0),MATCH(AH$3,'raw Sample Amt'!$C$2:$DH$2,0))</f>
        <v>1643.6394</v>
      </c>
      <c r="AI38" s="92">
        <f>INDEX('raw Sample Amt'!$C$2:$DH$57,MATCH($A38,'raw Sample Amt'!$C$2:$C$57,0),MATCH(AI$3,'raw Sample Amt'!$C$2:$DH$2,0))</f>
        <v>1605.1787999999999</v>
      </c>
      <c r="AJ38" s="92">
        <f>INDEX('raw Sample Amt'!$C$2:$DH$57,MATCH($A38,'raw Sample Amt'!$C$2:$C$57,0),MATCH(AJ$3,'raw Sample Amt'!$C$2:$DH$2,0))</f>
        <v>1965.4648</v>
      </c>
      <c r="AK38" s="92">
        <f>INDEX('raw Sample Amt'!$C$2:$DH$57,MATCH($A38,'raw Sample Amt'!$C$2:$C$57,0),MATCH(AK$3,'raw Sample Amt'!$C$2:$DH$2,0))</f>
        <v>1162.5934999999999</v>
      </c>
      <c r="AL38" s="92">
        <f>INDEX('raw Sample Amt'!$C$2:$DH$57,MATCH($A38,'raw Sample Amt'!$C$2:$C$57,0),MATCH(AL$3,'raw Sample Amt'!$C$2:$DH$2,0))</f>
        <v>1816.6686999999999</v>
      </c>
      <c r="AM38" s="92">
        <f>INDEX('raw Sample Amt'!$C$2:$DH$57,MATCH($A38,'raw Sample Amt'!$C$2:$C$57,0),MATCH(AM$3,'raw Sample Amt'!$C$2:$DH$2,0))</f>
        <v>1605.7544</v>
      </c>
      <c r="AN38" s="92">
        <f>INDEX('raw Sample Amt'!$C$2:$DH$57,MATCH($A38,'raw Sample Amt'!$C$2:$C$57,0),MATCH(AN$3,'raw Sample Amt'!$C$2:$DH$2,0))</f>
        <v>10785.5047</v>
      </c>
      <c r="AO38" s="92">
        <f>INDEX('raw Sample Amt'!$C$2:$DH$57,MATCH($A38,'raw Sample Amt'!$C$2:$C$57,0),MATCH(AO$3,'raw Sample Amt'!$C$2:$DH$2,0))</f>
        <v>30614.213599999999</v>
      </c>
      <c r="AP38" s="92">
        <f>INDEX('raw Sample Amt'!$C$2:$DH$57,MATCH($A38,'raw Sample Amt'!$C$2:$C$57,0),MATCH(AP$3,'raw Sample Amt'!$C$2:$DH$2,0))</f>
        <v>7420.3148000000001</v>
      </c>
      <c r="AQ38" s="92">
        <f>INDEX('raw Sample Amt'!$C$2:$DH$57,MATCH($A38,'raw Sample Amt'!$C$2:$C$57,0),MATCH(AQ$3,'raw Sample Amt'!$C$2:$DH$2,0))</f>
        <v>24855.058300000001</v>
      </c>
      <c r="AR38" s="92">
        <f>INDEX('raw Sample Amt'!$C$2:$DH$57,MATCH($A38,'raw Sample Amt'!$C$2:$C$57,0),MATCH(AR$3,'raw Sample Amt'!$C$2:$DH$2,0))</f>
        <v>25623.6054</v>
      </c>
      <c r="AS38" s="92">
        <f>INDEX('raw Sample Amt'!$C$2:$DH$57,MATCH($A38,'raw Sample Amt'!$C$2:$C$57,0),MATCH(AS$3,'raw Sample Amt'!$C$2:$DH$2,0))</f>
        <v>130615.292</v>
      </c>
      <c r="AT38" s="92">
        <f>INDEX('raw Sample Amt'!$C$2:$DH$57,MATCH($A38,'raw Sample Amt'!$C$2:$C$57,0),MATCH(AT$3,'raw Sample Amt'!$C$2:$DH$2,0))</f>
        <v>85187.276100000003</v>
      </c>
      <c r="AU38" s="92">
        <f>INDEX('raw Sample Amt'!$C$2:$DH$57,MATCH($A38,'raw Sample Amt'!$C$2:$C$57,0),MATCH(AU$3,'raw Sample Amt'!$C$2:$DH$2,0))</f>
        <v>87986.267300000007</v>
      </c>
      <c r="AV38" s="92">
        <f>INDEX('raw Sample Amt'!$C$2:$DH$57,MATCH($A38,'raw Sample Amt'!$C$2:$C$57,0),MATCH(AV$3,'raw Sample Amt'!$C$2:$DH$2,0))</f>
        <v>50030.4355</v>
      </c>
      <c r="AW38" s="92">
        <f>INDEX('raw Sample Amt'!$C$2:$DH$57,MATCH($A38,'raw Sample Amt'!$C$2:$C$57,0),MATCH(AW$3,'raw Sample Amt'!$C$2:$DH$2,0))</f>
        <v>117175.89840000001</v>
      </c>
      <c r="AX38" s="92">
        <f>INDEX('raw Sample Amt'!$C$2:$DH$57,MATCH($A38,'raw Sample Amt'!$C$2:$C$57,0),MATCH(AX$3,'raw Sample Amt'!$C$2:$DH$2,0))</f>
        <v>99554.209799999997</v>
      </c>
      <c r="AY38" s="92">
        <f>INDEX('raw Sample Amt'!$C$2:$DH$57,MATCH($A38,'raw Sample Amt'!$C$2:$C$57,0),MATCH(AY$3,'raw Sample Amt'!$C$2:$DH$2,0))</f>
        <v>127593.41620000001</v>
      </c>
      <c r="AZ38" s="92">
        <f>INDEX('raw Sample Amt'!$C$2:$DH$57,MATCH($A38,'raw Sample Amt'!$C$2:$C$57,0),MATCH(AZ$3,'raw Sample Amt'!$C$2:$DH$2,0))</f>
        <v>57648.3361</v>
      </c>
      <c r="BA38" s="92">
        <f>INDEX('raw Sample Amt'!$C$2:$DH$57,MATCH($A38,'raw Sample Amt'!$C$2:$C$57,0),MATCH(BA$3,'raw Sample Amt'!$C$2:$DH$2,0))</f>
        <v>46664.047200000001</v>
      </c>
      <c r="BB38" s="92">
        <f>INDEX('raw Sample Amt'!$C$2:$DH$57,MATCH($A38,'raw Sample Amt'!$C$2:$C$57,0),MATCH(BB$3,'raw Sample Amt'!$C$2:$DH$2,0))</f>
        <v>0</v>
      </c>
      <c r="BC38" s="92">
        <f>INDEX('raw Sample Amt'!$C$2:$DH$57,MATCH($A38,'raw Sample Amt'!$C$2:$C$57,0),MATCH(BC$3,'raw Sample Amt'!$C$2:$DH$2,0))</f>
        <v>55196.379099999998</v>
      </c>
      <c r="BD38" s="92">
        <f>INDEX('raw Sample Amt'!$C$2:$DH$57,MATCH($A38,'raw Sample Amt'!$C$2:$C$57,0),MATCH(BD$3,'raw Sample Amt'!$C$2:$DH$2,0))</f>
        <v>0</v>
      </c>
      <c r="BE38" s="92">
        <f>INDEX('raw Sample Amt'!$C$2:$DH$57,MATCH($A38,'raw Sample Amt'!$C$2:$C$57,0),MATCH(BE$3,'raw Sample Amt'!$C$2:$DH$2,0))</f>
        <v>51.5167</v>
      </c>
      <c r="BF38" s="92">
        <f>INDEX('raw Sample Amt'!$C$2:$DH$57,MATCH($A38,'raw Sample Amt'!$C$2:$C$57,0),MATCH(BF$3,'raw Sample Amt'!$C$2:$DH$2,0))</f>
        <v>0</v>
      </c>
      <c r="BG38" s="92">
        <f>INDEX('raw Sample Amt'!$C$2:$DH$57,MATCH($A38,'raw Sample Amt'!$C$2:$C$57,0),MATCH(BG$3,'raw Sample Amt'!$C$2:$DH$2,0))</f>
        <v>0</v>
      </c>
      <c r="BH38" s="92">
        <f>INDEX('raw Sample Amt'!$C$2:$DH$57,MATCH($A38,'raw Sample Amt'!$C$2:$C$57,0),MATCH(BH$3,'raw Sample Amt'!$C$2:$DH$2,0))</f>
        <v>0</v>
      </c>
      <c r="BI38" s="92">
        <f>INDEX('raw Sample Amt'!$C$2:$DH$57,MATCH($A38,'raw Sample Amt'!$C$2:$C$57,0),MATCH(BI$3,'raw Sample Amt'!$C$2:$DH$2,0))</f>
        <v>121584.18120000001</v>
      </c>
      <c r="BJ38" s="92">
        <f>INDEX('raw Sample Amt'!$C$2:$DH$57,MATCH($A38,'raw Sample Amt'!$C$2:$C$57,0),MATCH(BJ$3,'raw Sample Amt'!$C$2:$DH$2,0))</f>
        <v>128944.151</v>
      </c>
      <c r="BK38" s="92">
        <f>INDEX('raw Sample Amt'!$C$2:$DH$57,MATCH($A38,'raw Sample Amt'!$C$2:$C$57,0),MATCH(BK$3,'raw Sample Amt'!$C$2:$DH$2,0))</f>
        <v>0</v>
      </c>
      <c r="BL38" s="92">
        <f>INDEX('raw Sample Amt'!$C$2:$DH$57,MATCH($A38,'raw Sample Amt'!$C$2:$C$57,0),MATCH(BL$3,'raw Sample Amt'!$C$2:$DH$2,0))</f>
        <v>0</v>
      </c>
      <c r="BM38" s="92">
        <f>INDEX('raw Sample Amt'!$C$2:$DH$57,MATCH($A38,'raw Sample Amt'!$C$2:$C$57,0),MATCH(BM$3,'raw Sample Amt'!$C$2:$DH$2,0))</f>
        <v>0</v>
      </c>
      <c r="BN38" s="92">
        <f>INDEX('raw Sample Amt'!$C$2:$DH$57,MATCH($A38,'raw Sample Amt'!$C$2:$C$57,0),MATCH(BN$3,'raw Sample Amt'!$C$2:$DH$2,0))</f>
        <v>0</v>
      </c>
      <c r="BO38" s="92">
        <f>INDEX('raw Sample Amt'!$C$2:$DH$57,MATCH($A38,'raw Sample Amt'!$C$2:$C$57,0),MATCH(BO$3,'raw Sample Amt'!$C$2:$DH$2,0))</f>
        <v>0</v>
      </c>
      <c r="BP38" s="92">
        <f>INDEX('raw Sample Amt'!$C$2:$DH$57,MATCH($A38,'raw Sample Amt'!$C$2:$C$57,0),MATCH(BP$3,'raw Sample Amt'!$C$2:$DH$2,0))</f>
        <v>0</v>
      </c>
      <c r="BQ38" s="92">
        <f>INDEX('raw Sample Amt'!$C$2:$DH$57,MATCH($A38,'raw Sample Amt'!$C$2:$C$57,0),MATCH(BQ$3,'raw Sample Amt'!$C$2:$DH$2,0))</f>
        <v>0</v>
      </c>
      <c r="BR38" s="92">
        <f>INDEX('raw Sample Amt'!$C$2:$DH$57,MATCH($A38,'raw Sample Amt'!$C$2:$C$57,0),MATCH(BR$3,'raw Sample Amt'!$C$2:$DH$2,0))</f>
        <v>0</v>
      </c>
      <c r="BS38" s="92">
        <f>INDEX('raw Sample Amt'!$C$2:$DH$57,MATCH($A38,'raw Sample Amt'!$C$2:$C$57,0),MATCH(BS$3,'raw Sample Amt'!$C$2:$DH$2,0))</f>
        <v>40.401899999999998</v>
      </c>
      <c r="BT38" s="92">
        <f>INDEX('raw Sample Amt'!$C$2:$DH$57,MATCH($A38,'raw Sample Amt'!$C$2:$C$57,0),MATCH(BT$3,'raw Sample Amt'!$C$2:$DH$2,0))</f>
        <v>43.199399999999997</v>
      </c>
      <c r="BU38" s="92">
        <f>INDEX('raw Sample Amt'!$C$2:$DH$57,MATCH($A38,'raw Sample Amt'!$C$2:$C$57,0),MATCH(BU$3,'raw Sample Amt'!$C$2:$DH$2,0))</f>
        <v>45.2697</v>
      </c>
      <c r="BV38" s="92">
        <f>INDEX('raw Sample Amt'!$C$2:$DH$57,MATCH($A38,'raw Sample Amt'!$C$2:$C$57,0),MATCH(BV$3,'raw Sample Amt'!$C$2:$DH$2,0))</f>
        <v>62.607700000000001</v>
      </c>
      <c r="BW38" s="92">
        <f>INDEX('raw Sample Amt'!$C$2:$DH$57,MATCH($A38,'raw Sample Amt'!$C$2:$C$57,0),MATCH(BW$3,'raw Sample Amt'!$C$2:$DH$2,0))</f>
        <v>66.926100000000005</v>
      </c>
      <c r="BX38" s="92">
        <f>INDEX('raw Sample Amt'!$C$2:$DH$57,MATCH($A38,'raw Sample Amt'!$C$2:$C$57,0),MATCH(BX$3,'raw Sample Amt'!$C$2:$DH$2,0))</f>
        <v>70.538899999999998</v>
      </c>
      <c r="BY38" s="92">
        <f>INDEX('raw Sample Amt'!$C$2:$DH$57,MATCH($A38,'raw Sample Amt'!$C$2:$C$57,0),MATCH(BY$3,'raw Sample Amt'!$C$2:$DH$2,0))</f>
        <v>105.5775</v>
      </c>
      <c r="BZ38" s="92">
        <f>INDEX('raw Sample Amt'!$C$2:$DH$57,MATCH($A38,'raw Sample Amt'!$C$2:$C$57,0),MATCH(BZ$3,'raw Sample Amt'!$C$2:$DH$2,0))</f>
        <v>80.040400000000005</v>
      </c>
      <c r="CA38" s="92">
        <f>INDEX('raw Sample Amt'!$C$2:$DH$57,MATCH($A38,'raw Sample Amt'!$C$2:$C$57,0),MATCH(CA$3,'raw Sample Amt'!$C$2:$DH$2,0))</f>
        <v>186.95920000000001</v>
      </c>
      <c r="CB38" s="92">
        <f>INDEX('raw Sample Amt'!$C$2:$DH$57,MATCH($A38,'raw Sample Amt'!$C$2:$C$57,0),MATCH(CB$3,'raw Sample Amt'!$C$2:$DH$2,0))</f>
        <v>251.63460000000001</v>
      </c>
      <c r="CC38" s="92">
        <f>INDEX('raw Sample Amt'!$C$2:$DH$57,MATCH($A38,'raw Sample Amt'!$C$2:$C$57,0),MATCH(CC$3,'raw Sample Amt'!$C$2:$DH$2,0))</f>
        <v>280.4622</v>
      </c>
      <c r="CD38" s="92">
        <f>INDEX('raw Sample Amt'!$C$2:$DH$57,MATCH($A38,'raw Sample Amt'!$C$2:$C$57,0),MATCH(CD$3,'raw Sample Amt'!$C$2:$DH$2,0))</f>
        <v>230.81010000000001</v>
      </c>
      <c r="CE38" s="92">
        <f>INDEX('raw Sample Amt'!$C$2:$DH$57,MATCH($A38,'raw Sample Amt'!$C$2:$C$57,0),MATCH(CE$3,'raw Sample Amt'!$C$2:$DH$2,0))</f>
        <v>0</v>
      </c>
      <c r="CF38" s="92">
        <f>INDEX('raw Sample Amt'!$C$2:$DH$57,MATCH($A38,'raw Sample Amt'!$C$2:$C$57,0),MATCH(CF$3,'raw Sample Amt'!$C$2:$DH$2,0))</f>
        <v>51.5167</v>
      </c>
      <c r="CG38" s="92">
        <f>INDEX('raw Sample Amt'!$C$2:$DH$57,MATCH($A38,'raw Sample Amt'!$C$2:$C$57,0),MATCH(CG$3,'raw Sample Amt'!$C$2:$DH$2,0))</f>
        <v>0</v>
      </c>
      <c r="CH38" s="92">
        <f>INDEX('raw Sample Amt'!$C$2:$DH$57,MATCH($A38,'raw Sample Amt'!$C$2:$C$57,0),MATCH(CH$3,'raw Sample Amt'!$C$2:$DH$2,0))</f>
        <v>0</v>
      </c>
      <c r="CI38" s="92">
        <f>INDEX('raw Sample Amt'!$C$2:$DH$57,MATCH($A38,'raw Sample Amt'!$C$2:$C$57,0),MATCH(CI$3,'raw Sample Amt'!$C$2:$DH$2,0))</f>
        <v>0</v>
      </c>
      <c r="CJ38" s="92">
        <f>INDEX('raw Sample Amt'!$C$2:$DH$57,MATCH($A38,'raw Sample Amt'!$C$2:$C$57,0),MATCH(CJ$3,'raw Sample Amt'!$C$2:$DH$2,0))</f>
        <v>1689.5800999999999</v>
      </c>
      <c r="CK38" s="92">
        <f>INDEX('raw Sample Amt'!$C$2:$DH$57,MATCH($A38,'raw Sample Amt'!$C$2:$C$57,0),MATCH(CK$3,'raw Sample Amt'!$C$2:$DH$2,0))</f>
        <v>9718.5791000000008</v>
      </c>
      <c r="CL38" s="92">
        <f>INDEX('raw Sample Amt'!$C$2:$DH$57,MATCH($A38,'raw Sample Amt'!$C$2:$C$57,0),MATCH(CL$3,'raw Sample Amt'!$C$2:$DH$2,0))</f>
        <v>24952.375400000001</v>
      </c>
      <c r="CM38" s="92">
        <f>INDEX('raw Sample Amt'!$C$2:$DH$57,MATCH($A38,'raw Sample Amt'!$C$2:$C$57,0),MATCH(CM$3,'raw Sample Amt'!$C$2:$DH$2,0))</f>
        <v>55213.090100000001</v>
      </c>
      <c r="CN38" s="92">
        <f>INDEX('raw Sample Amt'!$C$2:$DH$57,MATCH($A38,'raw Sample Amt'!$C$2:$C$57,0),MATCH(CN$3,'raw Sample Amt'!$C$2:$DH$2,0))</f>
        <v>0</v>
      </c>
      <c r="CO38" s="92">
        <f>INDEX('raw Sample Amt'!$C$2:$DH$57,MATCH($A38,'raw Sample Amt'!$C$2:$C$57,0),MATCH(CO$3,'raw Sample Amt'!$C$2:$DH$2,0))</f>
        <v>0</v>
      </c>
      <c r="CP38" s="92">
        <f>INDEX('raw Sample Amt'!$C$2:$DH$57,MATCH($A38,'raw Sample Amt'!$C$2:$C$57,0),MATCH(CP$3,'raw Sample Amt'!$C$2:$DH$2,0))</f>
        <v>0</v>
      </c>
      <c r="CQ38" s="92">
        <f>INDEX('raw Sample Amt'!$C$2:$DH$57,MATCH($A38,'raw Sample Amt'!$C$2:$C$57,0),MATCH(CQ$3,'raw Sample Amt'!$C$2:$DH$2,0))</f>
        <v>0</v>
      </c>
      <c r="CR38" s="92">
        <f>INDEX('raw Sample Amt'!$C$2:$DH$57,MATCH($A38,'raw Sample Amt'!$C$2:$C$57,0),MATCH(CR$3,'raw Sample Amt'!$C$2:$DH$2,0))</f>
        <v>146.38669999999999</v>
      </c>
      <c r="CS38" s="92">
        <f>INDEX('raw Sample Amt'!$C$2:$DH$57,MATCH($A38,'raw Sample Amt'!$C$2:$C$57,0),MATCH(CS$3,'raw Sample Amt'!$C$2:$DH$2,0))</f>
        <v>929.60580000000004</v>
      </c>
      <c r="CT38" s="92">
        <f>INDEX('raw Sample Amt'!$C$2:$DH$57,MATCH($A38,'raw Sample Amt'!$C$2:$C$57,0),MATCH(CT$3,'raw Sample Amt'!$C$2:$DH$2,0))</f>
        <v>4390.0093999999999</v>
      </c>
      <c r="CU38" s="92">
        <f>INDEX('raw Sample Amt'!$C$2:$DH$57,MATCH($A38,'raw Sample Amt'!$C$2:$C$57,0),MATCH(CU$3,'raw Sample Amt'!$C$2:$DH$2,0))</f>
        <v>36912.177199999998</v>
      </c>
      <c r="CV38" s="92">
        <f>INDEX('raw Sample Amt'!$C$2:$DH$57,MATCH($A38,'raw Sample Amt'!$C$2:$C$57,0),MATCH(CV$3,'raw Sample Amt'!$C$2:$DH$2,0))</f>
        <v>0</v>
      </c>
      <c r="CW38" s="92">
        <f>INDEX('raw Sample Amt'!$C$2:$DH$57,MATCH($A38,'raw Sample Amt'!$C$2:$C$57,0),MATCH(CW$3,'raw Sample Amt'!$C$2:$DH$2,0))</f>
        <v>0</v>
      </c>
      <c r="CX38" s="92">
        <f>INDEX('raw Sample Amt'!$C$2:$DH$57,MATCH($A38,'raw Sample Amt'!$C$2:$C$57,0),MATCH(CX$3,'raw Sample Amt'!$C$2:$DH$2,0))</f>
        <v>0</v>
      </c>
      <c r="CY38" s="92">
        <f>INDEX('raw Sample Amt'!$C$2:$DH$57,MATCH($A38,'raw Sample Amt'!$C$2:$C$57,0),MATCH(CY$3,'raw Sample Amt'!$C$2:$DH$2,0))</f>
        <v>0</v>
      </c>
      <c r="CZ38" s="92">
        <f>INDEX('raw Sample Amt'!$C$2:$DH$57,MATCH($A38,'raw Sample Amt'!$C$2:$C$57,0),MATCH(CZ$3,'raw Sample Amt'!$C$2:$DH$2,0))</f>
        <v>2.3816000000000002</v>
      </c>
      <c r="DA38" s="92">
        <f>INDEX('raw Sample Amt'!$C$2:$DH$57,MATCH($A38,'raw Sample Amt'!$C$2:$C$57,0),MATCH(DA$3,'raw Sample Amt'!$C$2:$DH$2,0))</f>
        <v>2.7923</v>
      </c>
      <c r="DB38" s="92">
        <f>INDEX('raw Sample Amt'!$C$2:$DH$57,MATCH($A38,'raw Sample Amt'!$C$2:$C$57,0),MATCH(DB$3,'raw Sample Amt'!$C$2:$DH$2,0))</f>
        <v>6.3798000000000004</v>
      </c>
      <c r="DC38" s="92">
        <f>INDEX('raw Sample Amt'!$C$2:$DH$57,MATCH($A38,'raw Sample Amt'!$C$2:$C$57,0),MATCH(DC$3,'raw Sample Amt'!$C$2:$DH$2,0))</f>
        <v>10.6707</v>
      </c>
      <c r="DD38" s="92">
        <f>INDEX('raw Sample Amt'!$C$2:$DH$57,MATCH($A38,'raw Sample Amt'!$C$2:$C$57,0),MATCH(DD$3,'raw Sample Amt'!$C$2:$DH$2,0))</f>
        <v>19.026</v>
      </c>
      <c r="DE38" s="92">
        <f>INDEX('raw Sample Amt'!$C$2:$DH$57,MATCH($A38,'raw Sample Amt'!$C$2:$C$57,0),MATCH(DE$3,'raw Sample Amt'!$C$2:$DH$2,0))</f>
        <v>51.5167</v>
      </c>
      <c r="DF38" s="92">
        <f>INDEX('raw Sample Amt'!$C$2:$DH$57,MATCH($A38,'raw Sample Amt'!$C$2:$C$57,0),MATCH(DF$3,'raw Sample Amt'!$C$2:$DH$2,0))</f>
        <v>84.128399999999999</v>
      </c>
      <c r="DG38" s="92">
        <f>INDEX('raw Sample Amt'!$C$2:$DH$57,MATCH($A38,'raw Sample Amt'!$C$2:$C$57,0),MATCH(DG$3,'raw Sample Amt'!$C$2:$DH$2,0))</f>
        <v>179.6713</v>
      </c>
      <c r="DH38" s="92">
        <f>INDEX('raw Sample Amt'!$C$2:$DH$57,MATCH($A38,'raw Sample Amt'!$C$2:$C$57,0),MATCH(DH$3,'raw Sample Amt'!$C$2:$DH$2,0))</f>
        <v>475.66019999999997</v>
      </c>
      <c r="DI38" s="92">
        <f>INDEX('raw Sample Amt'!$C$2:$DH$57,MATCH($A38,'raw Sample Amt'!$C$2:$C$57,0),MATCH(DI$3,'raw Sample Amt'!$C$2:$DH$2,0))</f>
        <v>903.14949999999999</v>
      </c>
      <c r="DJ38" s="92">
        <f>INDEX('raw Sample Amt'!$C$2:$DH$57,MATCH($A38,'raw Sample Amt'!$C$2:$C$57,0),MATCH(DJ$3,'raw Sample Amt'!$C$2:$DH$2,0))</f>
        <v>5129.0562</v>
      </c>
      <c r="DK38" s="92">
        <f>INDEX('raw Sample Amt'!$C$2:$DH$57,MATCH($A38,'raw Sample Amt'!$C$2:$C$57,0),MATCH(DK$3,'raw Sample Amt'!$C$2:$DH$2,0))</f>
        <v>6976.0338000000002</v>
      </c>
      <c r="DL38" s="176">
        <v>208</v>
      </c>
      <c r="DM38" s="103" t="s">
        <v>242</v>
      </c>
      <c r="DN38" s="96" t="str">
        <f t="shared" si="3"/>
        <v>&lt; LOQ</v>
      </c>
      <c r="DO38" s="96" t="str">
        <f t="shared" si="5"/>
        <v>&lt; LOQ</v>
      </c>
      <c r="DP38" s="96" t="str">
        <f t="shared" si="6"/>
        <v>&lt; LOQ</v>
      </c>
      <c r="DQ38" s="96" t="str">
        <f t="shared" si="7"/>
        <v>&lt; LOQ</v>
      </c>
      <c r="DR38" s="96" t="str">
        <f t="shared" si="8"/>
        <v>&lt; LOQ</v>
      </c>
      <c r="DS38" s="96" t="str">
        <f t="shared" si="9"/>
        <v>&lt; LOQ</v>
      </c>
      <c r="DT38" s="96" t="str">
        <f t="shared" si="10"/>
        <v>&lt; LOQ</v>
      </c>
      <c r="DU38" s="96" t="str">
        <f t="shared" si="11"/>
        <v>&lt; LOQ</v>
      </c>
      <c r="DV38" s="96" t="str">
        <f t="shared" si="12"/>
        <v>&lt; LOQ</v>
      </c>
      <c r="DW38" s="96" t="str">
        <f t="shared" si="13"/>
        <v>&lt; LOQ</v>
      </c>
      <c r="DX38" s="96" t="str">
        <f t="shared" si="14"/>
        <v>&lt; LOQ</v>
      </c>
      <c r="DY38" s="96">
        <f t="shared" si="15"/>
        <v>475.66019999999997</v>
      </c>
      <c r="DZ38" s="96">
        <f t="shared" si="16"/>
        <v>903.14949999999999</v>
      </c>
      <c r="EA38" s="96">
        <f t="shared" si="17"/>
        <v>5129.0562</v>
      </c>
      <c r="EB38" s="96">
        <f t="shared" si="18"/>
        <v>6976.0338000000002</v>
      </c>
      <c r="EC38" s="96" t="str">
        <f t="shared" si="19"/>
        <v>&lt; LOQ</v>
      </c>
      <c r="ED38" s="96" t="str">
        <f t="shared" si="20"/>
        <v>&lt; LOQ</v>
      </c>
      <c r="EE38" s="96" t="str">
        <f t="shared" si="21"/>
        <v>&lt; LOQ</v>
      </c>
      <c r="EF38" s="96" t="str">
        <f t="shared" si="22"/>
        <v>&lt; LOQ</v>
      </c>
      <c r="EG38" s="96">
        <f t="shared" si="23"/>
        <v>292.90640000000002</v>
      </c>
      <c r="EH38" s="96">
        <f t="shared" si="24"/>
        <v>20888.735499999999</v>
      </c>
      <c r="EI38" s="96">
        <f t="shared" si="25"/>
        <v>223.28890000000001</v>
      </c>
      <c r="EJ38" s="96" t="str">
        <f t="shared" si="26"/>
        <v>&lt; LOQ</v>
      </c>
      <c r="EK38" s="96">
        <f t="shared" si="27"/>
        <v>1796.6203</v>
      </c>
      <c r="EL38" s="96">
        <f t="shared" si="28"/>
        <v>1423.9558999999999</v>
      </c>
      <c r="EM38" s="96">
        <f t="shared" si="29"/>
        <v>1988.7935</v>
      </c>
      <c r="EN38" s="96">
        <f t="shared" si="30"/>
        <v>1643.6394</v>
      </c>
      <c r="EO38" s="96">
        <f t="shared" si="31"/>
        <v>1605.1787999999999</v>
      </c>
      <c r="EP38" s="96">
        <f t="shared" si="32"/>
        <v>1965.4648</v>
      </c>
      <c r="EQ38" s="96">
        <f t="shared" si="33"/>
        <v>1162.5934999999999</v>
      </c>
      <c r="ER38" s="96">
        <f t="shared" si="34"/>
        <v>1816.6686999999999</v>
      </c>
      <c r="ES38" s="96">
        <f t="shared" si="35"/>
        <v>1605.7544</v>
      </c>
      <c r="ET38" s="96">
        <f t="shared" si="36"/>
        <v>10785.5047</v>
      </c>
      <c r="EU38" s="96">
        <f t="shared" si="37"/>
        <v>30614.213599999999</v>
      </c>
      <c r="EV38" s="96">
        <f t="shared" si="38"/>
        <v>7420.3148000000001</v>
      </c>
      <c r="EW38" s="96">
        <f t="shared" si="39"/>
        <v>24855.058300000001</v>
      </c>
      <c r="EX38" s="96">
        <f t="shared" si="40"/>
        <v>25623.6054</v>
      </c>
      <c r="EY38" s="96">
        <f t="shared" si="41"/>
        <v>130615.292</v>
      </c>
      <c r="EZ38" s="96">
        <f t="shared" si="42"/>
        <v>85187.276100000003</v>
      </c>
      <c r="FA38" s="96">
        <f t="shared" si="43"/>
        <v>87986.267300000007</v>
      </c>
      <c r="FB38" s="96">
        <f t="shared" si="44"/>
        <v>50030.4355</v>
      </c>
      <c r="FC38" s="96">
        <f t="shared" si="45"/>
        <v>117175.89840000001</v>
      </c>
      <c r="FD38" s="96">
        <f t="shared" si="46"/>
        <v>99554.209799999997</v>
      </c>
      <c r="FE38" s="96">
        <f t="shared" si="47"/>
        <v>127593.41620000001</v>
      </c>
      <c r="FF38" s="96">
        <f t="shared" si="48"/>
        <v>57648.3361</v>
      </c>
      <c r="FG38" s="96">
        <f t="shared" si="49"/>
        <v>46664.047200000001</v>
      </c>
      <c r="FH38" s="96" t="str">
        <f t="shared" si="50"/>
        <v>&lt; LOQ</v>
      </c>
      <c r="FI38" s="96">
        <f t="shared" si="51"/>
        <v>55196.379099999998</v>
      </c>
      <c r="FJ38" s="96" t="str">
        <f t="shared" si="52"/>
        <v>&lt; LOQ</v>
      </c>
      <c r="FK38" s="96" t="str">
        <f t="shared" si="53"/>
        <v>&lt; LOQ</v>
      </c>
      <c r="FL38" s="96" t="str">
        <f t="shared" si="54"/>
        <v>&lt; LOQ</v>
      </c>
      <c r="FM38" s="96" t="str">
        <f t="shared" si="55"/>
        <v>&lt; LOQ</v>
      </c>
      <c r="FN38" s="96" t="str">
        <f t="shared" si="56"/>
        <v>&lt; LOQ</v>
      </c>
      <c r="FO38" s="96">
        <f t="shared" si="57"/>
        <v>121584.18120000001</v>
      </c>
      <c r="FP38" s="96">
        <f t="shared" si="58"/>
        <v>128944.151</v>
      </c>
      <c r="FQ38" s="96" t="str">
        <f t="shared" si="59"/>
        <v>&lt; LOQ</v>
      </c>
      <c r="FR38" s="96" t="str">
        <f t="shared" si="60"/>
        <v>&lt; LOQ</v>
      </c>
      <c r="FS38" s="96" t="str">
        <f t="shared" si="61"/>
        <v>&lt; LOQ</v>
      </c>
      <c r="FT38" s="96" t="str">
        <f t="shared" si="62"/>
        <v>&lt; LOQ</v>
      </c>
      <c r="FU38" s="96" t="str">
        <f t="shared" si="63"/>
        <v>&lt; LOQ</v>
      </c>
      <c r="FV38" s="96" t="str">
        <f t="shared" si="64"/>
        <v>&lt; LOQ</v>
      </c>
      <c r="FW38" s="96" t="str">
        <f t="shared" si="65"/>
        <v>&lt; LOQ</v>
      </c>
      <c r="FX38" s="96" t="str">
        <f t="shared" si="66"/>
        <v>&lt; LOQ</v>
      </c>
      <c r="FY38" s="96" t="str">
        <f t="shared" si="67"/>
        <v>&lt; LOQ</v>
      </c>
      <c r="FZ38" s="96" t="str">
        <f t="shared" si="4"/>
        <v>&lt; LOQ</v>
      </c>
      <c r="GA38" s="96" t="str">
        <f t="shared" si="71"/>
        <v>&lt; LOQ</v>
      </c>
      <c r="GB38" s="96" t="str">
        <f t="shared" si="72"/>
        <v>&lt; LOQ</v>
      </c>
      <c r="GC38" s="96" t="str">
        <f t="shared" si="73"/>
        <v>&lt; LOQ</v>
      </c>
      <c r="GD38" s="96" t="str">
        <f t="shared" si="74"/>
        <v>&lt; LOQ</v>
      </c>
      <c r="GE38" s="96" t="str">
        <f t="shared" si="75"/>
        <v>&lt; LOQ</v>
      </c>
      <c r="GF38" s="96" t="str">
        <f t="shared" si="76"/>
        <v>&lt; LOQ</v>
      </c>
      <c r="GG38" s="96" t="str">
        <f t="shared" si="77"/>
        <v>&lt; LOQ</v>
      </c>
      <c r="GH38" s="96">
        <f t="shared" si="78"/>
        <v>251.63460000000001</v>
      </c>
      <c r="GI38" s="96">
        <f t="shared" si="79"/>
        <v>280.4622</v>
      </c>
      <c r="GJ38" s="96">
        <f t="shared" si="80"/>
        <v>230.81010000000001</v>
      </c>
      <c r="GK38" s="96" t="str">
        <f t="shared" si="81"/>
        <v>&lt; LOQ</v>
      </c>
      <c r="GL38" s="96" t="str">
        <f t="shared" si="82"/>
        <v>&lt; LOQ</v>
      </c>
      <c r="GM38" s="96" t="str">
        <f t="shared" si="83"/>
        <v>&lt; LOQ</v>
      </c>
      <c r="GN38" s="96" t="str">
        <f t="shared" si="84"/>
        <v>&lt; LOQ</v>
      </c>
      <c r="GO38" s="96" t="str">
        <f t="shared" si="85"/>
        <v>&lt; LOQ</v>
      </c>
      <c r="GP38" s="96">
        <f t="shared" si="86"/>
        <v>1689.5800999999999</v>
      </c>
      <c r="GQ38" s="96">
        <f t="shared" si="87"/>
        <v>9718.5791000000008</v>
      </c>
      <c r="GR38" s="96">
        <f t="shared" si="88"/>
        <v>24952.375400000001</v>
      </c>
      <c r="GS38" s="96">
        <f t="shared" si="89"/>
        <v>55213.090100000001</v>
      </c>
      <c r="GT38" s="96" t="str">
        <f t="shared" si="90"/>
        <v>&lt; LOQ</v>
      </c>
      <c r="GU38" s="96" t="str">
        <f t="shared" si="91"/>
        <v>&lt; LOQ</v>
      </c>
      <c r="GV38" s="96" t="str">
        <f t="shared" si="92"/>
        <v>&lt; LOQ</v>
      </c>
      <c r="GW38" s="96" t="str">
        <f t="shared" si="93"/>
        <v>&lt; LOQ</v>
      </c>
      <c r="GX38" s="96" t="str">
        <f t="shared" si="94"/>
        <v>&lt; LOQ</v>
      </c>
      <c r="GY38" s="96">
        <f t="shared" si="95"/>
        <v>929.60580000000004</v>
      </c>
      <c r="GZ38" s="96">
        <f t="shared" si="96"/>
        <v>4390.0093999999999</v>
      </c>
      <c r="HA38" s="96">
        <f t="shared" si="97"/>
        <v>36912.177199999998</v>
      </c>
      <c r="HB38" s="96" t="str">
        <f t="shared" si="98"/>
        <v>&lt; LOQ</v>
      </c>
      <c r="HC38" s="96" t="str">
        <f t="shared" si="99"/>
        <v>&lt; LOQ</v>
      </c>
      <c r="HD38" s="96" t="str">
        <f t="shared" si="100"/>
        <v>&lt; LOQ</v>
      </c>
      <c r="HE38" s="96" t="str">
        <f t="shared" si="101"/>
        <v>&lt; LOQ</v>
      </c>
      <c r="HF38" s="96" t="str">
        <f t="shared" si="102"/>
        <v>&lt; LOQ</v>
      </c>
      <c r="HG38" s="96" t="str">
        <f t="shared" si="103"/>
        <v>&lt; LOQ</v>
      </c>
      <c r="HH38" s="96" t="str">
        <f t="shared" si="104"/>
        <v>&lt; LOQ</v>
      </c>
      <c r="HI38" s="96" t="str">
        <f t="shared" si="105"/>
        <v>&lt; LOQ</v>
      </c>
      <c r="HJ38" s="96" t="str">
        <f t="shared" si="106"/>
        <v>&lt; LOQ</v>
      </c>
      <c r="HK38" s="96" t="str">
        <f t="shared" si="107"/>
        <v>&lt; LOQ</v>
      </c>
      <c r="HL38" s="96" t="str">
        <f t="shared" si="108"/>
        <v>&lt; LOQ</v>
      </c>
      <c r="HM38" s="96" t="str">
        <f t="shared" si="109"/>
        <v>&lt; LOQ</v>
      </c>
      <c r="HN38" s="96">
        <f t="shared" si="110"/>
        <v>475.66019999999997</v>
      </c>
      <c r="HO38" s="96">
        <f t="shared" si="68"/>
        <v>903.14949999999999</v>
      </c>
      <c r="HP38" s="96">
        <f t="shared" si="69"/>
        <v>5129.0562</v>
      </c>
      <c r="HQ38" s="96">
        <f t="shared" si="70"/>
        <v>6976.0338000000002</v>
      </c>
    </row>
    <row r="39" spans="1:225" ht="15" x14ac:dyDescent="0.25">
      <c r="A39" s="103" t="s">
        <v>211</v>
      </c>
      <c r="C39" s="13" t="str">
        <f>LOOKUP(A39,Auswertung_Sequence!$A$6:$A$60,Auswertung_Sequence!$E$6:$E$60)</f>
        <v>Yes</v>
      </c>
      <c r="D39" s="13">
        <f>LOOKUP(A39,Auswertung_Sequence!$A$6:$A$60,Auswertung_Sequence!$I$6:$I$60)</f>
        <v>20</v>
      </c>
      <c r="E39" s="171">
        <f>IF($C39="Yes",VLOOKUP($A39,Matrixfaktor_ISTD!A$4:DG$57,111,FALSE),VLOOKUP($A39,Matrixfaktor!A$4:AE$57,31,FALSE))</f>
        <v>5.5598924675593235E-2</v>
      </c>
      <c r="F39" s="92">
        <f t="shared" si="2"/>
        <v>359.71918731693711</v>
      </c>
      <c r="G39" s="92" t="e">
        <f>LOOKUP(A39,'Relative recovery'!$A$4:$A$7,'Relative recovery'!$Q$4:$Q$7)</f>
        <v>#N/A</v>
      </c>
      <c r="H39" s="92">
        <f>INDEX('raw Sample Amt'!$C$2:$DH$57,MATCH($A39,'raw Sample Amt'!$C$2:$C$57,0),MATCH(H$3,'raw Sample Amt'!$C$2:$DH$2,0))</f>
        <v>0</v>
      </c>
      <c r="I39" s="92">
        <f>INDEX('raw Sample Amt'!$C$2:$DH$57,MATCH($A39,'raw Sample Amt'!$C$2:$C$57,0),MATCH(I$3,'raw Sample Amt'!$C$2:$DH$2,0))</f>
        <v>0</v>
      </c>
      <c r="J39" s="92">
        <f>INDEX('raw Sample Amt'!$C$2:$DH$57,MATCH($A39,'raw Sample Amt'!$C$2:$C$57,0),MATCH(J$3,'raw Sample Amt'!$C$2:$DH$2,0))</f>
        <v>0</v>
      </c>
      <c r="K39" s="92">
        <f>INDEX('raw Sample Amt'!$C$2:$DH$57,MATCH($A39,'raw Sample Amt'!$C$2:$C$57,0),MATCH(K$3,'raw Sample Amt'!$C$2:$DH$2,0))</f>
        <v>0</v>
      </c>
      <c r="L39" s="92">
        <f>INDEX('raw Sample Amt'!$C$2:$DH$57,MATCH($A39,'raw Sample Amt'!$C$2:$C$57,0),MATCH(L$3,'raw Sample Amt'!$C$2:$DH$2,0))</f>
        <v>0</v>
      </c>
      <c r="M39" s="92">
        <f>INDEX('raw Sample Amt'!$C$2:$DH$57,MATCH($A39,'raw Sample Amt'!$C$2:$C$57,0),MATCH(M$3,'raw Sample Amt'!$C$2:$DH$2,0))</f>
        <v>4.7587999999999999</v>
      </c>
      <c r="N39" s="92">
        <f>INDEX('raw Sample Amt'!$C$2:$DH$57,MATCH($A39,'raw Sample Amt'!$C$2:$C$57,0),MATCH(N$3,'raw Sample Amt'!$C$2:$DH$2,0))</f>
        <v>8.8238000000000003</v>
      </c>
      <c r="O39" s="92">
        <f>INDEX('raw Sample Amt'!$C$2:$DH$57,MATCH($A39,'raw Sample Amt'!$C$2:$C$57,0),MATCH(O$3,'raw Sample Amt'!$C$2:$DH$2,0))</f>
        <v>18.564399999999999</v>
      </c>
      <c r="P39" s="92">
        <f>INDEX('raw Sample Amt'!$C$2:$DH$57,MATCH($A39,'raw Sample Amt'!$C$2:$C$57,0),MATCH(P$3,'raw Sample Amt'!$C$2:$DH$2,0))</f>
        <v>41.366100000000003</v>
      </c>
      <c r="Q39" s="92">
        <f>INDEX('raw Sample Amt'!$C$2:$DH$57,MATCH($A39,'raw Sample Amt'!$C$2:$C$57,0),MATCH(Q$3,'raw Sample Amt'!$C$2:$DH$2,0))</f>
        <v>91.059399999999997</v>
      </c>
      <c r="R39" s="92">
        <f>INDEX('raw Sample Amt'!$C$2:$DH$57,MATCH($A39,'raw Sample Amt'!$C$2:$C$57,0),MATCH(R$3,'raw Sample Amt'!$C$2:$DH$2,0))</f>
        <v>182.202</v>
      </c>
      <c r="S39" s="92">
        <f>INDEX('raw Sample Amt'!$C$2:$DH$57,MATCH($A39,'raw Sample Amt'!$C$2:$C$57,0),MATCH(S$3,'raw Sample Amt'!$C$2:$DH$2,0))</f>
        <v>534.69209999999998</v>
      </c>
      <c r="T39" s="92">
        <f>INDEX('raw Sample Amt'!$C$2:$DH$57,MATCH($A39,'raw Sample Amt'!$C$2:$C$57,0),MATCH(T$3,'raw Sample Amt'!$C$2:$DH$2,0))</f>
        <v>983.79669999999999</v>
      </c>
      <c r="U39" s="92">
        <f>INDEX('raw Sample Amt'!$C$2:$DH$57,MATCH($A39,'raw Sample Amt'!$C$2:$C$57,0),MATCH(U$3,'raw Sample Amt'!$C$2:$DH$2,0))</f>
        <v>4908.0595000000003</v>
      </c>
      <c r="V39" s="92">
        <f>INDEX('raw Sample Amt'!$C$2:$DH$57,MATCH($A39,'raw Sample Amt'!$C$2:$C$57,0),MATCH(V$3,'raw Sample Amt'!$C$2:$DH$2,0))</f>
        <v>6873.8613999999998</v>
      </c>
      <c r="W39" s="92">
        <f>INDEX('raw Sample Amt'!$C$2:$DH$57,MATCH($A39,'raw Sample Amt'!$C$2:$C$57,0),MATCH(W$3,'raw Sample Amt'!$C$2:$DH$2,0))</f>
        <v>0</v>
      </c>
      <c r="X39" s="92">
        <f>INDEX('raw Sample Amt'!$C$2:$DH$57,MATCH($A39,'raw Sample Amt'!$C$2:$C$57,0),MATCH(X$3,'raw Sample Amt'!$C$2:$DH$2,0))</f>
        <v>0</v>
      </c>
      <c r="Y39" s="92">
        <f>INDEX('raw Sample Amt'!$C$2:$DH$57,MATCH($A39,'raw Sample Amt'!$C$2:$C$57,0),MATCH(Y$3,'raw Sample Amt'!$C$2:$DH$2,0))</f>
        <v>0</v>
      </c>
      <c r="Z39" s="92">
        <f>INDEX('raw Sample Amt'!$C$2:$DH$57,MATCH($A39,'raw Sample Amt'!$C$2:$C$57,0),MATCH(Z$3,'raw Sample Amt'!$C$2:$DH$2,0))</f>
        <v>0</v>
      </c>
      <c r="AA39" s="92">
        <f>INDEX('raw Sample Amt'!$C$2:$DH$57,MATCH($A39,'raw Sample Amt'!$C$2:$C$57,0),MATCH(AA$3,'raw Sample Amt'!$C$2:$DH$2,0))</f>
        <v>174.61170000000001</v>
      </c>
      <c r="AB39" s="92">
        <f>INDEX('raw Sample Amt'!$C$2:$DH$57,MATCH($A39,'raw Sample Amt'!$C$2:$C$57,0),MATCH(AB$3,'raw Sample Amt'!$C$2:$DH$2,0))</f>
        <v>88.503500000000003</v>
      </c>
      <c r="AC39" s="92">
        <f>INDEX('raw Sample Amt'!$C$2:$DH$57,MATCH($A39,'raw Sample Amt'!$C$2:$C$57,0),MATCH(AC$3,'raw Sample Amt'!$C$2:$DH$2,0))</f>
        <v>410.4914</v>
      </c>
      <c r="AD39" s="92">
        <f>INDEX('raw Sample Amt'!$C$2:$DH$57,MATCH($A39,'raw Sample Amt'!$C$2:$C$57,0),MATCH(AD$3,'raw Sample Amt'!$C$2:$DH$2,0))</f>
        <v>89.333500000000001</v>
      </c>
      <c r="AE39" s="92">
        <f>INDEX('raw Sample Amt'!$C$2:$DH$57,MATCH($A39,'raw Sample Amt'!$C$2:$C$57,0),MATCH(AE$3,'raw Sample Amt'!$C$2:$DH$2,0))</f>
        <v>1921.5008</v>
      </c>
      <c r="AF39" s="92">
        <f>INDEX('raw Sample Amt'!$C$2:$DH$57,MATCH($A39,'raw Sample Amt'!$C$2:$C$57,0),MATCH(AF$3,'raw Sample Amt'!$C$2:$DH$2,0))</f>
        <v>151.94839999999999</v>
      </c>
      <c r="AG39" s="92">
        <f>INDEX('raw Sample Amt'!$C$2:$DH$57,MATCH($A39,'raw Sample Amt'!$C$2:$C$57,0),MATCH(AG$3,'raw Sample Amt'!$C$2:$DH$2,0))</f>
        <v>3242.1876000000002</v>
      </c>
      <c r="AH39" s="92">
        <f>INDEX('raw Sample Amt'!$C$2:$DH$57,MATCH($A39,'raw Sample Amt'!$C$2:$C$57,0),MATCH(AH$3,'raw Sample Amt'!$C$2:$DH$2,0))</f>
        <v>1359.8012000000001</v>
      </c>
      <c r="AI39" s="92">
        <f>INDEX('raw Sample Amt'!$C$2:$DH$57,MATCH($A39,'raw Sample Amt'!$C$2:$C$57,0),MATCH(AI$3,'raw Sample Amt'!$C$2:$DH$2,0))</f>
        <v>155.21549999999999</v>
      </c>
      <c r="AJ39" s="92">
        <f>INDEX('raw Sample Amt'!$C$2:$DH$57,MATCH($A39,'raw Sample Amt'!$C$2:$C$57,0),MATCH(AJ$3,'raw Sample Amt'!$C$2:$DH$2,0))</f>
        <v>187.96369999999999</v>
      </c>
      <c r="AK39" s="92">
        <f>INDEX('raw Sample Amt'!$C$2:$DH$57,MATCH($A39,'raw Sample Amt'!$C$2:$C$57,0),MATCH(AK$3,'raw Sample Amt'!$C$2:$DH$2,0))</f>
        <v>2297.5299</v>
      </c>
      <c r="AL39" s="92">
        <f>INDEX('raw Sample Amt'!$C$2:$DH$57,MATCH($A39,'raw Sample Amt'!$C$2:$C$57,0),MATCH(AL$3,'raw Sample Amt'!$C$2:$DH$2,0))</f>
        <v>10303.322399999999</v>
      </c>
      <c r="AM39" s="92">
        <f>INDEX('raw Sample Amt'!$C$2:$DH$57,MATCH($A39,'raw Sample Amt'!$C$2:$C$57,0),MATCH(AM$3,'raw Sample Amt'!$C$2:$DH$2,0))</f>
        <v>12931.2893</v>
      </c>
      <c r="AN39" s="92">
        <f>INDEX('raw Sample Amt'!$C$2:$DH$57,MATCH($A39,'raw Sample Amt'!$C$2:$C$57,0),MATCH(AN$3,'raw Sample Amt'!$C$2:$DH$2,0))</f>
        <v>1266.0046</v>
      </c>
      <c r="AO39" s="92">
        <f>INDEX('raw Sample Amt'!$C$2:$DH$57,MATCH($A39,'raw Sample Amt'!$C$2:$C$57,0),MATCH(AO$3,'raw Sample Amt'!$C$2:$DH$2,0))</f>
        <v>1221.2330999999999</v>
      </c>
      <c r="AP39" s="92">
        <f>INDEX('raw Sample Amt'!$C$2:$DH$57,MATCH($A39,'raw Sample Amt'!$C$2:$C$57,0),MATCH(AP$3,'raw Sample Amt'!$C$2:$DH$2,0))</f>
        <v>482.20440000000002</v>
      </c>
      <c r="AQ39" s="92">
        <f>INDEX('raw Sample Amt'!$C$2:$DH$57,MATCH($A39,'raw Sample Amt'!$C$2:$C$57,0),MATCH(AQ$3,'raw Sample Amt'!$C$2:$DH$2,0))</f>
        <v>369.15780000000001</v>
      </c>
      <c r="AR39" s="92">
        <f>INDEX('raw Sample Amt'!$C$2:$DH$57,MATCH($A39,'raw Sample Amt'!$C$2:$C$57,0),MATCH(AR$3,'raw Sample Amt'!$C$2:$DH$2,0))</f>
        <v>1027.6185</v>
      </c>
      <c r="AS39" s="92">
        <f>INDEX('raw Sample Amt'!$C$2:$DH$57,MATCH($A39,'raw Sample Amt'!$C$2:$C$57,0),MATCH(AS$3,'raw Sample Amt'!$C$2:$DH$2,0))</f>
        <v>191.43109999999999</v>
      </c>
      <c r="AT39" s="92">
        <f>INDEX('raw Sample Amt'!$C$2:$DH$57,MATCH($A39,'raw Sample Amt'!$C$2:$C$57,0),MATCH(AT$3,'raw Sample Amt'!$C$2:$DH$2,0))</f>
        <v>115.0256</v>
      </c>
      <c r="AU39" s="92">
        <f>INDEX('raw Sample Amt'!$C$2:$DH$57,MATCH($A39,'raw Sample Amt'!$C$2:$C$57,0),MATCH(AU$3,'raw Sample Amt'!$C$2:$DH$2,0))</f>
        <v>59.517200000000003</v>
      </c>
      <c r="AV39" s="92">
        <f>INDEX('raw Sample Amt'!$C$2:$DH$57,MATCH($A39,'raw Sample Amt'!$C$2:$C$57,0),MATCH(AV$3,'raw Sample Amt'!$C$2:$DH$2,0))</f>
        <v>887.78650000000005</v>
      </c>
      <c r="AW39" s="92">
        <f>INDEX('raw Sample Amt'!$C$2:$DH$57,MATCH($A39,'raw Sample Amt'!$C$2:$C$57,0),MATCH(AW$3,'raw Sample Amt'!$C$2:$DH$2,0))</f>
        <v>194.44579999999999</v>
      </c>
      <c r="AX39" s="92">
        <f>INDEX('raw Sample Amt'!$C$2:$DH$57,MATCH($A39,'raw Sample Amt'!$C$2:$C$57,0),MATCH(AX$3,'raw Sample Amt'!$C$2:$DH$2,0))</f>
        <v>5034.3037000000004</v>
      </c>
      <c r="AY39" s="92">
        <f>INDEX('raw Sample Amt'!$C$2:$DH$57,MATCH($A39,'raw Sample Amt'!$C$2:$C$57,0),MATCH(AY$3,'raw Sample Amt'!$C$2:$DH$2,0))</f>
        <v>224.31180000000001</v>
      </c>
      <c r="AZ39" s="92">
        <f>INDEX('raw Sample Amt'!$C$2:$DH$57,MATCH($A39,'raw Sample Amt'!$C$2:$C$57,0),MATCH(AZ$3,'raw Sample Amt'!$C$2:$DH$2,0))</f>
        <v>848.34050000000002</v>
      </c>
      <c r="BA39" s="92">
        <f>INDEX('raw Sample Amt'!$C$2:$DH$57,MATCH($A39,'raw Sample Amt'!$C$2:$C$57,0),MATCH(BA$3,'raw Sample Amt'!$C$2:$DH$2,0))</f>
        <v>10251.4781</v>
      </c>
      <c r="BB39" s="92">
        <f>INDEX('raw Sample Amt'!$C$2:$DH$57,MATCH($A39,'raw Sample Amt'!$C$2:$C$57,0),MATCH(BB$3,'raw Sample Amt'!$C$2:$DH$2,0))</f>
        <v>708.89</v>
      </c>
      <c r="BC39" s="92">
        <f>INDEX('raw Sample Amt'!$C$2:$DH$57,MATCH($A39,'raw Sample Amt'!$C$2:$C$57,0),MATCH(BC$3,'raw Sample Amt'!$C$2:$DH$2,0))</f>
        <v>342.81479999999999</v>
      </c>
      <c r="BD39" s="92">
        <f>INDEX('raw Sample Amt'!$C$2:$DH$57,MATCH($A39,'raw Sample Amt'!$C$2:$C$57,0),MATCH(BD$3,'raw Sample Amt'!$C$2:$DH$2,0))</f>
        <v>0</v>
      </c>
      <c r="BE39" s="92">
        <f>INDEX('raw Sample Amt'!$C$2:$DH$57,MATCH($A39,'raw Sample Amt'!$C$2:$C$57,0),MATCH(BE$3,'raw Sample Amt'!$C$2:$DH$2,0))</f>
        <v>41.366100000000003</v>
      </c>
      <c r="BF39" s="92">
        <f>INDEX('raw Sample Amt'!$C$2:$DH$57,MATCH($A39,'raw Sample Amt'!$C$2:$C$57,0),MATCH(BF$3,'raw Sample Amt'!$C$2:$DH$2,0))</f>
        <v>0</v>
      </c>
      <c r="BG39" s="92">
        <f>INDEX('raw Sample Amt'!$C$2:$DH$57,MATCH($A39,'raw Sample Amt'!$C$2:$C$57,0),MATCH(BG$3,'raw Sample Amt'!$C$2:$DH$2,0))</f>
        <v>0</v>
      </c>
      <c r="BH39" s="92">
        <f>INDEX('raw Sample Amt'!$C$2:$DH$57,MATCH($A39,'raw Sample Amt'!$C$2:$C$57,0),MATCH(BH$3,'raw Sample Amt'!$C$2:$DH$2,0))</f>
        <v>0</v>
      </c>
      <c r="BI39" s="92">
        <f>INDEX('raw Sample Amt'!$C$2:$DH$57,MATCH($A39,'raw Sample Amt'!$C$2:$C$57,0),MATCH(BI$3,'raw Sample Amt'!$C$2:$DH$2,0))</f>
        <v>10624.407800000001</v>
      </c>
      <c r="BJ39" s="92">
        <f>INDEX('raw Sample Amt'!$C$2:$DH$57,MATCH($A39,'raw Sample Amt'!$C$2:$C$57,0),MATCH(BJ$3,'raw Sample Amt'!$C$2:$DH$2,0))</f>
        <v>3901.3813</v>
      </c>
      <c r="BK39" s="92">
        <f>INDEX('raw Sample Amt'!$C$2:$DH$57,MATCH($A39,'raw Sample Amt'!$C$2:$C$57,0),MATCH(BK$3,'raw Sample Amt'!$C$2:$DH$2,0))</f>
        <v>0</v>
      </c>
      <c r="BL39" s="92">
        <f>INDEX('raw Sample Amt'!$C$2:$DH$57,MATCH($A39,'raw Sample Amt'!$C$2:$C$57,0),MATCH(BL$3,'raw Sample Amt'!$C$2:$DH$2,0))</f>
        <v>0</v>
      </c>
      <c r="BM39" s="92">
        <f>INDEX('raw Sample Amt'!$C$2:$DH$57,MATCH($A39,'raw Sample Amt'!$C$2:$C$57,0),MATCH(BM$3,'raw Sample Amt'!$C$2:$DH$2,0))</f>
        <v>0</v>
      </c>
      <c r="BN39" s="92">
        <f>INDEX('raw Sample Amt'!$C$2:$DH$57,MATCH($A39,'raw Sample Amt'!$C$2:$C$57,0),MATCH(BN$3,'raw Sample Amt'!$C$2:$DH$2,0))</f>
        <v>0</v>
      </c>
      <c r="BO39" s="92">
        <f>INDEX('raw Sample Amt'!$C$2:$DH$57,MATCH($A39,'raw Sample Amt'!$C$2:$C$57,0),MATCH(BO$3,'raw Sample Amt'!$C$2:$DH$2,0))</f>
        <v>0</v>
      </c>
      <c r="BP39" s="92">
        <f>INDEX('raw Sample Amt'!$C$2:$DH$57,MATCH($A39,'raw Sample Amt'!$C$2:$C$57,0),MATCH(BP$3,'raw Sample Amt'!$C$2:$DH$2,0))</f>
        <v>0</v>
      </c>
      <c r="BQ39" s="92">
        <f>INDEX('raw Sample Amt'!$C$2:$DH$57,MATCH($A39,'raw Sample Amt'!$C$2:$C$57,0),MATCH(BQ$3,'raw Sample Amt'!$C$2:$DH$2,0))</f>
        <v>0</v>
      </c>
      <c r="BR39" s="92">
        <f>INDEX('raw Sample Amt'!$C$2:$DH$57,MATCH($A39,'raw Sample Amt'!$C$2:$C$57,0),MATCH(BR$3,'raw Sample Amt'!$C$2:$DH$2,0))</f>
        <v>0</v>
      </c>
      <c r="BS39" s="92">
        <f>INDEX('raw Sample Amt'!$C$2:$DH$57,MATCH($A39,'raw Sample Amt'!$C$2:$C$57,0),MATCH(BS$3,'raw Sample Amt'!$C$2:$DH$2,0))</f>
        <v>0</v>
      </c>
      <c r="BT39" s="92">
        <f>INDEX('raw Sample Amt'!$C$2:$DH$57,MATCH($A39,'raw Sample Amt'!$C$2:$C$57,0),MATCH(BT$3,'raw Sample Amt'!$C$2:$DH$2,0))</f>
        <v>0</v>
      </c>
      <c r="BU39" s="92">
        <f>INDEX('raw Sample Amt'!$C$2:$DH$57,MATCH($A39,'raw Sample Amt'!$C$2:$C$57,0),MATCH(BU$3,'raw Sample Amt'!$C$2:$DH$2,0))</f>
        <v>0</v>
      </c>
      <c r="BV39" s="92">
        <f>INDEX('raw Sample Amt'!$C$2:$DH$57,MATCH($A39,'raw Sample Amt'!$C$2:$C$57,0),MATCH(BV$3,'raw Sample Amt'!$C$2:$DH$2,0))</f>
        <v>0</v>
      </c>
      <c r="BW39" s="92">
        <f>INDEX('raw Sample Amt'!$C$2:$DH$57,MATCH($A39,'raw Sample Amt'!$C$2:$C$57,0),MATCH(BW$3,'raw Sample Amt'!$C$2:$DH$2,0))</f>
        <v>0</v>
      </c>
      <c r="BX39" s="92">
        <f>INDEX('raw Sample Amt'!$C$2:$DH$57,MATCH($A39,'raw Sample Amt'!$C$2:$C$57,0),MATCH(BX$3,'raw Sample Amt'!$C$2:$DH$2,0))</f>
        <v>0</v>
      </c>
      <c r="BY39" s="92">
        <f>INDEX('raw Sample Amt'!$C$2:$DH$57,MATCH($A39,'raw Sample Amt'!$C$2:$C$57,0),MATCH(BY$3,'raw Sample Amt'!$C$2:$DH$2,0))</f>
        <v>0</v>
      </c>
      <c r="BZ39" s="92">
        <f>INDEX('raw Sample Amt'!$C$2:$DH$57,MATCH($A39,'raw Sample Amt'!$C$2:$C$57,0),MATCH(BZ$3,'raw Sample Amt'!$C$2:$DH$2,0))</f>
        <v>0</v>
      </c>
      <c r="CA39" s="92">
        <f>INDEX('raw Sample Amt'!$C$2:$DH$57,MATCH($A39,'raw Sample Amt'!$C$2:$C$57,0),MATCH(CA$3,'raw Sample Amt'!$C$2:$DH$2,0))</f>
        <v>0</v>
      </c>
      <c r="CB39" s="92">
        <f>INDEX('raw Sample Amt'!$C$2:$DH$57,MATCH($A39,'raw Sample Amt'!$C$2:$C$57,0),MATCH(CB$3,'raw Sample Amt'!$C$2:$DH$2,0))</f>
        <v>0</v>
      </c>
      <c r="CC39" s="92">
        <f>INDEX('raw Sample Amt'!$C$2:$DH$57,MATCH($A39,'raw Sample Amt'!$C$2:$C$57,0),MATCH(CC$3,'raw Sample Amt'!$C$2:$DH$2,0))</f>
        <v>0</v>
      </c>
      <c r="CD39" s="92">
        <f>INDEX('raw Sample Amt'!$C$2:$DH$57,MATCH($A39,'raw Sample Amt'!$C$2:$C$57,0),MATCH(CD$3,'raw Sample Amt'!$C$2:$DH$2,0))</f>
        <v>0</v>
      </c>
      <c r="CE39" s="92">
        <f>INDEX('raw Sample Amt'!$C$2:$DH$57,MATCH($A39,'raw Sample Amt'!$C$2:$C$57,0),MATCH(CE$3,'raw Sample Amt'!$C$2:$DH$2,0))</f>
        <v>0</v>
      </c>
      <c r="CF39" s="92">
        <f>INDEX('raw Sample Amt'!$C$2:$DH$57,MATCH($A39,'raw Sample Amt'!$C$2:$C$57,0),MATCH(CF$3,'raw Sample Amt'!$C$2:$DH$2,0))</f>
        <v>41.366100000000003</v>
      </c>
      <c r="CG39" s="92">
        <f>INDEX('raw Sample Amt'!$C$2:$DH$57,MATCH($A39,'raw Sample Amt'!$C$2:$C$57,0),MATCH(CG$3,'raw Sample Amt'!$C$2:$DH$2,0))</f>
        <v>0</v>
      </c>
      <c r="CH39" s="92">
        <f>INDEX('raw Sample Amt'!$C$2:$DH$57,MATCH($A39,'raw Sample Amt'!$C$2:$C$57,0),MATCH(CH$3,'raw Sample Amt'!$C$2:$DH$2,0))</f>
        <v>0</v>
      </c>
      <c r="CI39" s="92">
        <f>INDEX('raw Sample Amt'!$C$2:$DH$57,MATCH($A39,'raw Sample Amt'!$C$2:$C$57,0),MATCH(CI$3,'raw Sample Amt'!$C$2:$DH$2,0))</f>
        <v>0</v>
      </c>
      <c r="CJ39" s="92">
        <f>INDEX('raw Sample Amt'!$C$2:$DH$57,MATCH($A39,'raw Sample Amt'!$C$2:$C$57,0),MATCH(CJ$3,'raw Sample Amt'!$C$2:$DH$2,0))</f>
        <v>350.40379999999999</v>
      </c>
      <c r="CK39" s="92">
        <f>INDEX('raw Sample Amt'!$C$2:$DH$57,MATCH($A39,'raw Sample Amt'!$C$2:$C$57,0),MATCH(CK$3,'raw Sample Amt'!$C$2:$DH$2,0))</f>
        <v>541.15629999999999</v>
      </c>
      <c r="CL39" s="92">
        <f>INDEX('raw Sample Amt'!$C$2:$DH$57,MATCH($A39,'raw Sample Amt'!$C$2:$C$57,0),MATCH(CL$3,'raw Sample Amt'!$C$2:$DH$2,0))</f>
        <v>4510.7359999999999</v>
      </c>
      <c r="CM39" s="92">
        <f>INDEX('raw Sample Amt'!$C$2:$DH$57,MATCH($A39,'raw Sample Amt'!$C$2:$C$57,0),MATCH(CM$3,'raw Sample Amt'!$C$2:$DH$2,0))</f>
        <v>2452.8198000000002</v>
      </c>
      <c r="CN39" s="92">
        <f>INDEX('raw Sample Amt'!$C$2:$DH$57,MATCH($A39,'raw Sample Amt'!$C$2:$C$57,0),MATCH(CN$3,'raw Sample Amt'!$C$2:$DH$2,0))</f>
        <v>0</v>
      </c>
      <c r="CO39" s="92">
        <f>INDEX('raw Sample Amt'!$C$2:$DH$57,MATCH($A39,'raw Sample Amt'!$C$2:$C$57,0),MATCH(CO$3,'raw Sample Amt'!$C$2:$DH$2,0))</f>
        <v>0</v>
      </c>
      <c r="CP39" s="92">
        <f>INDEX('raw Sample Amt'!$C$2:$DH$57,MATCH($A39,'raw Sample Amt'!$C$2:$C$57,0),MATCH(CP$3,'raw Sample Amt'!$C$2:$DH$2,0))</f>
        <v>0</v>
      </c>
      <c r="CQ39" s="92">
        <f>INDEX('raw Sample Amt'!$C$2:$DH$57,MATCH($A39,'raw Sample Amt'!$C$2:$C$57,0),MATCH(CQ$3,'raw Sample Amt'!$C$2:$DH$2,0))</f>
        <v>0</v>
      </c>
      <c r="CR39" s="92">
        <f>INDEX('raw Sample Amt'!$C$2:$DH$57,MATCH($A39,'raw Sample Amt'!$C$2:$C$57,0),MATCH(CR$3,'raw Sample Amt'!$C$2:$DH$2,0))</f>
        <v>171.81139999999999</v>
      </c>
      <c r="CS39" s="92">
        <f>INDEX('raw Sample Amt'!$C$2:$DH$57,MATCH($A39,'raw Sample Amt'!$C$2:$C$57,0),MATCH(CS$3,'raw Sample Amt'!$C$2:$DH$2,0))</f>
        <v>889.32479999999998</v>
      </c>
      <c r="CT39" s="92">
        <f>INDEX('raw Sample Amt'!$C$2:$DH$57,MATCH($A39,'raw Sample Amt'!$C$2:$C$57,0),MATCH(CT$3,'raw Sample Amt'!$C$2:$DH$2,0))</f>
        <v>4053.8499000000002</v>
      </c>
      <c r="CU39" s="92">
        <f>INDEX('raw Sample Amt'!$C$2:$DH$57,MATCH($A39,'raw Sample Amt'!$C$2:$C$57,0),MATCH(CU$3,'raw Sample Amt'!$C$2:$DH$2,0))</f>
        <v>39928.408000000003</v>
      </c>
      <c r="CV39" s="92">
        <f>INDEX('raw Sample Amt'!$C$2:$DH$57,MATCH($A39,'raw Sample Amt'!$C$2:$C$57,0),MATCH(CV$3,'raw Sample Amt'!$C$2:$DH$2,0))</f>
        <v>0</v>
      </c>
      <c r="CW39" s="92">
        <f>INDEX('raw Sample Amt'!$C$2:$DH$57,MATCH($A39,'raw Sample Amt'!$C$2:$C$57,0),MATCH(CW$3,'raw Sample Amt'!$C$2:$DH$2,0))</f>
        <v>0</v>
      </c>
      <c r="CX39" s="92">
        <f>INDEX('raw Sample Amt'!$C$2:$DH$57,MATCH($A39,'raw Sample Amt'!$C$2:$C$57,0),MATCH(CX$3,'raw Sample Amt'!$C$2:$DH$2,0))</f>
        <v>0</v>
      </c>
      <c r="CY39" s="92">
        <f>INDEX('raw Sample Amt'!$C$2:$DH$57,MATCH($A39,'raw Sample Amt'!$C$2:$C$57,0),MATCH(CY$3,'raw Sample Amt'!$C$2:$DH$2,0))</f>
        <v>0</v>
      </c>
      <c r="CZ39" s="92">
        <f>INDEX('raw Sample Amt'!$C$2:$DH$57,MATCH($A39,'raw Sample Amt'!$C$2:$C$57,0),MATCH(CZ$3,'raw Sample Amt'!$C$2:$DH$2,0))</f>
        <v>0</v>
      </c>
      <c r="DA39" s="92">
        <f>INDEX('raw Sample Amt'!$C$2:$DH$57,MATCH($A39,'raw Sample Amt'!$C$2:$C$57,0),MATCH(DA$3,'raw Sample Amt'!$C$2:$DH$2,0))</f>
        <v>0</v>
      </c>
      <c r="DB39" s="92">
        <f>INDEX('raw Sample Amt'!$C$2:$DH$57,MATCH($A39,'raw Sample Amt'!$C$2:$C$57,0),MATCH(DB$3,'raw Sample Amt'!$C$2:$DH$2,0))</f>
        <v>4.7587999999999999</v>
      </c>
      <c r="DC39" s="92">
        <f>INDEX('raw Sample Amt'!$C$2:$DH$57,MATCH($A39,'raw Sample Amt'!$C$2:$C$57,0),MATCH(DC$3,'raw Sample Amt'!$C$2:$DH$2,0))</f>
        <v>8.8238000000000003</v>
      </c>
      <c r="DD39" s="92">
        <f>INDEX('raw Sample Amt'!$C$2:$DH$57,MATCH($A39,'raw Sample Amt'!$C$2:$C$57,0),MATCH(DD$3,'raw Sample Amt'!$C$2:$DH$2,0))</f>
        <v>18.564399999999999</v>
      </c>
      <c r="DE39" s="92">
        <f>INDEX('raw Sample Amt'!$C$2:$DH$57,MATCH($A39,'raw Sample Amt'!$C$2:$C$57,0),MATCH(DE$3,'raw Sample Amt'!$C$2:$DH$2,0))</f>
        <v>41.366100000000003</v>
      </c>
      <c r="DF39" s="92">
        <f>INDEX('raw Sample Amt'!$C$2:$DH$57,MATCH($A39,'raw Sample Amt'!$C$2:$C$57,0),MATCH(DF$3,'raw Sample Amt'!$C$2:$DH$2,0))</f>
        <v>91.059399999999997</v>
      </c>
      <c r="DG39" s="92">
        <f>INDEX('raw Sample Amt'!$C$2:$DH$57,MATCH($A39,'raw Sample Amt'!$C$2:$C$57,0),MATCH(DG$3,'raw Sample Amt'!$C$2:$DH$2,0))</f>
        <v>182.202</v>
      </c>
      <c r="DH39" s="92">
        <f>INDEX('raw Sample Amt'!$C$2:$DH$57,MATCH($A39,'raw Sample Amt'!$C$2:$C$57,0),MATCH(DH$3,'raw Sample Amt'!$C$2:$DH$2,0))</f>
        <v>534.69209999999998</v>
      </c>
      <c r="DI39" s="92">
        <f>INDEX('raw Sample Amt'!$C$2:$DH$57,MATCH($A39,'raw Sample Amt'!$C$2:$C$57,0),MATCH(DI$3,'raw Sample Amt'!$C$2:$DH$2,0))</f>
        <v>983.79669999999999</v>
      </c>
      <c r="DJ39" s="92">
        <f>INDEX('raw Sample Amt'!$C$2:$DH$57,MATCH($A39,'raw Sample Amt'!$C$2:$C$57,0),MATCH(DJ$3,'raw Sample Amt'!$C$2:$DH$2,0))</f>
        <v>4908.0595000000003</v>
      </c>
      <c r="DK39" s="92">
        <f>INDEX('raw Sample Amt'!$C$2:$DH$57,MATCH($A39,'raw Sample Amt'!$C$2:$C$57,0),MATCH(DK$3,'raw Sample Amt'!$C$2:$DH$2,0))</f>
        <v>6873.8613999999998</v>
      </c>
      <c r="DL39" s="176">
        <v>360</v>
      </c>
      <c r="DM39" s="103" t="s">
        <v>211</v>
      </c>
      <c r="DN39" s="96" t="str">
        <f t="shared" si="3"/>
        <v>&lt; LOQ</v>
      </c>
      <c r="DO39" s="96" t="str">
        <f t="shared" si="5"/>
        <v>&lt; LOQ</v>
      </c>
      <c r="DP39" s="96" t="str">
        <f t="shared" si="6"/>
        <v>&lt; LOQ</v>
      </c>
      <c r="DQ39" s="96" t="str">
        <f t="shared" si="7"/>
        <v>&lt; LOQ</v>
      </c>
      <c r="DR39" s="96" t="str">
        <f t="shared" si="8"/>
        <v>&lt; LOQ</v>
      </c>
      <c r="DS39" s="96" t="str">
        <f t="shared" si="9"/>
        <v>&lt; LOQ</v>
      </c>
      <c r="DT39" s="96" t="str">
        <f t="shared" si="10"/>
        <v>&lt; LOQ</v>
      </c>
      <c r="DU39" s="96" t="str">
        <f t="shared" si="11"/>
        <v>&lt; LOQ</v>
      </c>
      <c r="DV39" s="96" t="str">
        <f t="shared" si="12"/>
        <v>&lt; LOQ</v>
      </c>
      <c r="DW39" s="96" t="str">
        <f t="shared" si="13"/>
        <v>&lt; LOQ</v>
      </c>
      <c r="DX39" s="96" t="str">
        <f t="shared" si="14"/>
        <v>&lt; LOQ</v>
      </c>
      <c r="DY39" s="96">
        <f t="shared" si="15"/>
        <v>534.69209999999998</v>
      </c>
      <c r="DZ39" s="96">
        <f t="shared" si="16"/>
        <v>983.79669999999999</v>
      </c>
      <c r="EA39" s="96">
        <f t="shared" si="17"/>
        <v>4908.0595000000003</v>
      </c>
      <c r="EB39" s="96">
        <f t="shared" si="18"/>
        <v>6873.8613999999998</v>
      </c>
      <c r="EC39" s="96" t="str">
        <f t="shared" si="19"/>
        <v>&lt; LOQ</v>
      </c>
      <c r="ED39" s="96" t="str">
        <f t="shared" si="20"/>
        <v>&lt; LOQ</v>
      </c>
      <c r="EE39" s="96" t="str">
        <f t="shared" si="21"/>
        <v>&lt; LOQ</v>
      </c>
      <c r="EF39" s="96" t="str">
        <f t="shared" si="22"/>
        <v>&lt; LOQ</v>
      </c>
      <c r="EG39" s="96" t="str">
        <f t="shared" si="23"/>
        <v>&lt; LOQ</v>
      </c>
      <c r="EH39" s="96" t="str">
        <f t="shared" si="24"/>
        <v>&lt; LOQ</v>
      </c>
      <c r="EI39" s="96">
        <f t="shared" si="25"/>
        <v>410.4914</v>
      </c>
      <c r="EJ39" s="96" t="str">
        <f t="shared" si="26"/>
        <v>&lt; LOQ</v>
      </c>
      <c r="EK39" s="96">
        <f t="shared" si="27"/>
        <v>1921.5008</v>
      </c>
      <c r="EL39" s="96" t="str">
        <f t="shared" si="28"/>
        <v>&lt; LOQ</v>
      </c>
      <c r="EM39" s="96">
        <f t="shared" si="29"/>
        <v>3242.1876000000002</v>
      </c>
      <c r="EN39" s="96">
        <f t="shared" si="30"/>
        <v>1359.8012000000001</v>
      </c>
      <c r="EO39" s="96" t="str">
        <f t="shared" si="31"/>
        <v>&lt; LOQ</v>
      </c>
      <c r="EP39" s="96" t="str">
        <f t="shared" si="32"/>
        <v>&lt; LOQ</v>
      </c>
      <c r="EQ39" s="96">
        <f t="shared" si="33"/>
        <v>2297.5299</v>
      </c>
      <c r="ER39" s="96">
        <f t="shared" si="34"/>
        <v>10303.322399999999</v>
      </c>
      <c r="ES39" s="96">
        <f t="shared" si="35"/>
        <v>12931.2893</v>
      </c>
      <c r="ET39" s="96">
        <f t="shared" si="36"/>
        <v>1266.0046</v>
      </c>
      <c r="EU39" s="96">
        <f t="shared" si="37"/>
        <v>1221.2330999999999</v>
      </c>
      <c r="EV39" s="96">
        <f t="shared" si="38"/>
        <v>482.20440000000002</v>
      </c>
      <c r="EW39" s="96">
        <f t="shared" si="39"/>
        <v>369.15780000000001</v>
      </c>
      <c r="EX39" s="96">
        <f t="shared" si="40"/>
        <v>1027.6185</v>
      </c>
      <c r="EY39" s="96" t="str">
        <f t="shared" si="41"/>
        <v>&lt; LOQ</v>
      </c>
      <c r="EZ39" s="96" t="str">
        <f t="shared" si="42"/>
        <v>&lt; LOQ</v>
      </c>
      <c r="FA39" s="96" t="str">
        <f t="shared" si="43"/>
        <v>&lt; LOQ</v>
      </c>
      <c r="FB39" s="96">
        <f t="shared" si="44"/>
        <v>887.78650000000005</v>
      </c>
      <c r="FC39" s="96" t="str">
        <f t="shared" si="45"/>
        <v>&lt; LOQ</v>
      </c>
      <c r="FD39" s="96">
        <f t="shared" si="46"/>
        <v>5034.3037000000004</v>
      </c>
      <c r="FE39" s="96" t="str">
        <f t="shared" si="47"/>
        <v>&lt; LOQ</v>
      </c>
      <c r="FF39" s="96">
        <f t="shared" si="48"/>
        <v>848.34050000000002</v>
      </c>
      <c r="FG39" s="96">
        <f t="shared" si="49"/>
        <v>10251.4781</v>
      </c>
      <c r="FH39" s="96">
        <f t="shared" si="50"/>
        <v>708.89</v>
      </c>
      <c r="FI39" s="96" t="str">
        <f t="shared" si="51"/>
        <v>&lt; LOQ</v>
      </c>
      <c r="FJ39" s="96" t="str">
        <f t="shared" si="52"/>
        <v>&lt; LOQ</v>
      </c>
      <c r="FK39" s="96" t="str">
        <f t="shared" si="53"/>
        <v>&lt; LOQ</v>
      </c>
      <c r="FL39" s="96" t="str">
        <f t="shared" si="54"/>
        <v>&lt; LOQ</v>
      </c>
      <c r="FM39" s="96" t="str">
        <f t="shared" si="55"/>
        <v>&lt; LOQ</v>
      </c>
      <c r="FN39" s="96" t="str">
        <f t="shared" si="56"/>
        <v>&lt; LOQ</v>
      </c>
      <c r="FO39" s="96">
        <f t="shared" si="57"/>
        <v>10624.407800000001</v>
      </c>
      <c r="FP39" s="96">
        <f t="shared" si="58"/>
        <v>3901.3813</v>
      </c>
      <c r="FQ39" s="96" t="str">
        <f t="shared" si="59"/>
        <v>&lt; LOQ</v>
      </c>
      <c r="FR39" s="96" t="str">
        <f t="shared" si="60"/>
        <v>&lt; LOQ</v>
      </c>
      <c r="FS39" s="96" t="str">
        <f t="shared" si="61"/>
        <v>&lt; LOQ</v>
      </c>
      <c r="FT39" s="96" t="str">
        <f t="shared" si="62"/>
        <v>&lt; LOQ</v>
      </c>
      <c r="FU39" s="96" t="str">
        <f t="shared" si="63"/>
        <v>&lt; LOQ</v>
      </c>
      <c r="FV39" s="96" t="str">
        <f t="shared" si="64"/>
        <v>&lt; LOQ</v>
      </c>
      <c r="FW39" s="96" t="str">
        <f t="shared" si="65"/>
        <v>&lt; LOQ</v>
      </c>
      <c r="FX39" s="96" t="str">
        <f t="shared" si="66"/>
        <v>&lt; LOQ</v>
      </c>
      <c r="FY39" s="96" t="str">
        <f t="shared" si="67"/>
        <v>&lt; LOQ</v>
      </c>
      <c r="FZ39" s="96" t="str">
        <f t="shared" si="4"/>
        <v>&lt; LOQ</v>
      </c>
      <c r="GA39" s="96" t="str">
        <f t="shared" si="71"/>
        <v>&lt; LOQ</v>
      </c>
      <c r="GB39" s="96" t="str">
        <f t="shared" si="72"/>
        <v>&lt; LOQ</v>
      </c>
      <c r="GC39" s="96" t="str">
        <f t="shared" si="73"/>
        <v>&lt; LOQ</v>
      </c>
      <c r="GD39" s="96" t="str">
        <f t="shared" si="74"/>
        <v>&lt; LOQ</v>
      </c>
      <c r="GE39" s="96" t="str">
        <f t="shared" si="75"/>
        <v>&lt; LOQ</v>
      </c>
      <c r="GF39" s="96" t="str">
        <f t="shared" si="76"/>
        <v>&lt; LOQ</v>
      </c>
      <c r="GG39" s="96" t="str">
        <f t="shared" si="77"/>
        <v>&lt; LOQ</v>
      </c>
      <c r="GH39" s="96" t="str">
        <f t="shared" si="78"/>
        <v>&lt; LOQ</v>
      </c>
      <c r="GI39" s="96" t="str">
        <f t="shared" si="79"/>
        <v>&lt; LOQ</v>
      </c>
      <c r="GJ39" s="96" t="str">
        <f t="shared" si="80"/>
        <v>&lt; LOQ</v>
      </c>
      <c r="GK39" s="96" t="str">
        <f t="shared" si="81"/>
        <v>&lt; LOQ</v>
      </c>
      <c r="GL39" s="96" t="str">
        <f t="shared" si="82"/>
        <v>&lt; LOQ</v>
      </c>
      <c r="GM39" s="96" t="str">
        <f t="shared" si="83"/>
        <v>&lt; LOQ</v>
      </c>
      <c r="GN39" s="96" t="str">
        <f t="shared" si="84"/>
        <v>&lt; LOQ</v>
      </c>
      <c r="GO39" s="96" t="str">
        <f t="shared" si="85"/>
        <v>&lt; LOQ</v>
      </c>
      <c r="GP39" s="96" t="str">
        <f t="shared" si="86"/>
        <v>&lt; LOQ</v>
      </c>
      <c r="GQ39" s="96">
        <f t="shared" si="87"/>
        <v>541.15629999999999</v>
      </c>
      <c r="GR39" s="96">
        <f t="shared" si="88"/>
        <v>4510.7359999999999</v>
      </c>
      <c r="GS39" s="96">
        <f t="shared" si="89"/>
        <v>2452.8198000000002</v>
      </c>
      <c r="GT39" s="96" t="str">
        <f t="shared" si="90"/>
        <v>&lt; LOQ</v>
      </c>
      <c r="GU39" s="96" t="str">
        <f t="shared" si="91"/>
        <v>&lt; LOQ</v>
      </c>
      <c r="GV39" s="96" t="str">
        <f t="shared" si="92"/>
        <v>&lt; LOQ</v>
      </c>
      <c r="GW39" s="96" t="str">
        <f t="shared" si="93"/>
        <v>&lt; LOQ</v>
      </c>
      <c r="GX39" s="96" t="str">
        <f t="shared" si="94"/>
        <v>&lt; LOQ</v>
      </c>
      <c r="GY39" s="96">
        <f t="shared" si="95"/>
        <v>889.32479999999998</v>
      </c>
      <c r="GZ39" s="96">
        <f t="shared" si="96"/>
        <v>4053.8499000000002</v>
      </c>
      <c r="HA39" s="96">
        <f t="shared" si="97"/>
        <v>39928.408000000003</v>
      </c>
      <c r="HB39" s="96" t="str">
        <f t="shared" si="98"/>
        <v>&lt; LOQ</v>
      </c>
      <c r="HC39" s="96" t="str">
        <f t="shared" si="99"/>
        <v>&lt; LOQ</v>
      </c>
      <c r="HD39" s="96" t="str">
        <f t="shared" si="100"/>
        <v>&lt; LOQ</v>
      </c>
      <c r="HE39" s="96" t="str">
        <f t="shared" si="101"/>
        <v>&lt; LOQ</v>
      </c>
      <c r="HF39" s="96" t="str">
        <f t="shared" si="102"/>
        <v>&lt; LOQ</v>
      </c>
      <c r="HG39" s="96" t="str">
        <f t="shared" si="103"/>
        <v>&lt; LOQ</v>
      </c>
      <c r="HH39" s="96" t="str">
        <f t="shared" si="104"/>
        <v>&lt; LOQ</v>
      </c>
      <c r="HI39" s="96" t="str">
        <f t="shared" si="105"/>
        <v>&lt; LOQ</v>
      </c>
      <c r="HJ39" s="96" t="str">
        <f t="shared" si="106"/>
        <v>&lt; LOQ</v>
      </c>
      <c r="HK39" s="96" t="str">
        <f t="shared" si="107"/>
        <v>&lt; LOQ</v>
      </c>
      <c r="HL39" s="96" t="str">
        <f t="shared" si="108"/>
        <v>&lt; LOQ</v>
      </c>
      <c r="HM39" s="96" t="str">
        <f t="shared" si="109"/>
        <v>&lt; LOQ</v>
      </c>
      <c r="HN39" s="96">
        <f t="shared" si="110"/>
        <v>534.69209999999998</v>
      </c>
      <c r="HO39" s="96">
        <f t="shared" si="68"/>
        <v>983.79669999999999</v>
      </c>
      <c r="HP39" s="96">
        <f t="shared" si="69"/>
        <v>4908.0595000000003</v>
      </c>
      <c r="HQ39" s="96">
        <f t="shared" si="70"/>
        <v>6873.8613999999998</v>
      </c>
    </row>
    <row r="40" spans="1:225" ht="15" x14ac:dyDescent="0.25">
      <c r="A40" s="103" t="s">
        <v>283</v>
      </c>
      <c r="C40" s="13" t="str">
        <f>LOOKUP(A40,Auswertung_Sequence!$A$6:$A$60,Auswertung_Sequence!$E$6:$E$60)</f>
        <v>No</v>
      </c>
      <c r="D40" s="13" t="str">
        <f>LOOKUP(A40,Auswertung_Sequence!$A$6:$A$60,Auswertung_Sequence!$I$6:$I$60)</f>
        <v>-</v>
      </c>
      <c r="E40" s="171" t="e">
        <f>IF($C40="Yes",VLOOKUP($A40,Matrixfaktor_ISTD!A$4:DG$57,111,FALSE),VLOOKUP($A40,Matrixfaktor!A$4:AE$57,31,FALSE))</f>
        <v>#N/A</v>
      </c>
      <c r="F40" s="92" t="str">
        <f t="shared" si="2"/>
        <v>nicht bestimmbar</v>
      </c>
      <c r="G40" s="92" t="e">
        <f>LOOKUP(A40,'Relative recovery'!$A$4:$A$7,'Relative recovery'!$Q$4:$Q$7)</f>
        <v>#N/A</v>
      </c>
      <c r="H40" s="92">
        <f>INDEX('raw Sample Amt'!$C$2:$DH$57,MATCH($A40,'raw Sample Amt'!$C$2:$C$57,0),MATCH(H$3,'raw Sample Amt'!$C$2:$DH$2,0))</f>
        <v>9392.8497000000007</v>
      </c>
      <c r="I40" s="92">
        <f>INDEX('raw Sample Amt'!$C$2:$DH$57,MATCH($A40,'raw Sample Amt'!$C$2:$C$57,0),MATCH(I$3,'raw Sample Amt'!$C$2:$DH$2,0))</f>
        <v>41985.826399999998</v>
      </c>
      <c r="J40" s="92">
        <f>INDEX('raw Sample Amt'!$C$2:$DH$57,MATCH($A40,'raw Sample Amt'!$C$2:$C$57,0),MATCH(J$3,'raw Sample Amt'!$C$2:$DH$2,0))</f>
        <v>1.3912</v>
      </c>
      <c r="K40" s="92">
        <f>INDEX('raw Sample Amt'!$C$2:$DH$57,MATCH($A40,'raw Sample Amt'!$C$2:$C$57,0),MATCH(K$3,'raw Sample Amt'!$C$2:$DH$2,0))</f>
        <v>1.2067000000000001</v>
      </c>
      <c r="L40" s="92">
        <f>INDEX('raw Sample Amt'!$C$2:$DH$57,MATCH($A40,'raw Sample Amt'!$C$2:$C$57,0),MATCH(L$3,'raw Sample Amt'!$C$2:$DH$2,0))</f>
        <v>1.9837</v>
      </c>
      <c r="M40" s="92">
        <f>INDEX('raw Sample Amt'!$C$2:$DH$57,MATCH($A40,'raw Sample Amt'!$C$2:$C$57,0),MATCH(M$3,'raw Sample Amt'!$C$2:$DH$2,0))</f>
        <v>6.6881000000000004</v>
      </c>
      <c r="N40" s="92">
        <f>INDEX('raw Sample Amt'!$C$2:$DH$57,MATCH($A40,'raw Sample Amt'!$C$2:$C$57,0),MATCH(N$3,'raw Sample Amt'!$C$2:$DH$2,0))</f>
        <v>11.022500000000001</v>
      </c>
      <c r="O40" s="92">
        <f>INDEX('raw Sample Amt'!$C$2:$DH$57,MATCH($A40,'raw Sample Amt'!$C$2:$C$57,0),MATCH(O$3,'raw Sample Amt'!$C$2:$DH$2,0))</f>
        <v>19.4053</v>
      </c>
      <c r="P40" s="92">
        <f>INDEX('raw Sample Amt'!$C$2:$DH$57,MATCH($A40,'raw Sample Amt'!$C$2:$C$57,0),MATCH(P$3,'raw Sample Amt'!$C$2:$DH$2,0))</f>
        <v>43.541699999999999</v>
      </c>
      <c r="Q40" s="92">
        <f>INDEX('raw Sample Amt'!$C$2:$DH$57,MATCH($A40,'raw Sample Amt'!$C$2:$C$57,0),MATCH(Q$3,'raw Sample Amt'!$C$2:$DH$2,0))</f>
        <v>95.753600000000006</v>
      </c>
      <c r="R40" s="92">
        <f>INDEX('raw Sample Amt'!$C$2:$DH$57,MATCH($A40,'raw Sample Amt'!$C$2:$C$57,0),MATCH(R$3,'raw Sample Amt'!$C$2:$DH$2,0))</f>
        <v>189.95259999999999</v>
      </c>
      <c r="S40" s="92">
        <f>INDEX('raw Sample Amt'!$C$2:$DH$57,MATCH($A40,'raw Sample Amt'!$C$2:$C$57,0),MATCH(S$3,'raw Sample Amt'!$C$2:$DH$2,0))</f>
        <v>568.46109999999999</v>
      </c>
      <c r="T40" s="92">
        <f>INDEX('raw Sample Amt'!$C$2:$DH$57,MATCH($A40,'raw Sample Amt'!$C$2:$C$57,0),MATCH(T$3,'raw Sample Amt'!$C$2:$DH$2,0))</f>
        <v>1022.6338</v>
      </c>
      <c r="U40" s="92">
        <f>INDEX('raw Sample Amt'!$C$2:$DH$57,MATCH($A40,'raw Sample Amt'!$C$2:$C$57,0),MATCH(U$3,'raw Sample Amt'!$C$2:$DH$2,0))</f>
        <v>5607.0156999999999</v>
      </c>
      <c r="V40" s="92">
        <f>INDEX('raw Sample Amt'!$C$2:$DH$57,MATCH($A40,'raw Sample Amt'!$C$2:$C$57,0),MATCH(V$3,'raw Sample Amt'!$C$2:$DH$2,0))</f>
        <v>8054.1532999999999</v>
      </c>
      <c r="W40" s="92">
        <f>INDEX('raw Sample Amt'!$C$2:$DH$57,MATCH($A40,'raw Sample Amt'!$C$2:$C$57,0),MATCH(W$3,'raw Sample Amt'!$C$2:$DH$2,0))</f>
        <v>5110.6093000000001</v>
      </c>
      <c r="X40" s="92">
        <f>INDEX('raw Sample Amt'!$C$2:$DH$57,MATCH($A40,'raw Sample Amt'!$C$2:$C$57,0),MATCH(X$3,'raw Sample Amt'!$C$2:$DH$2,0))</f>
        <v>9392.8497000000007</v>
      </c>
      <c r="Y40" s="92">
        <f>INDEX('raw Sample Amt'!$C$2:$DH$57,MATCH($A40,'raw Sample Amt'!$C$2:$C$57,0),MATCH(Y$3,'raw Sample Amt'!$C$2:$DH$2,0))</f>
        <v>41985.826399999998</v>
      </c>
      <c r="Z40" s="92">
        <f>INDEX('raw Sample Amt'!$C$2:$DH$57,MATCH($A40,'raw Sample Amt'!$C$2:$C$57,0),MATCH(Z$3,'raw Sample Amt'!$C$2:$DH$2,0))</f>
        <v>1.3912</v>
      </c>
      <c r="AA40" s="92">
        <f>INDEX('raw Sample Amt'!$C$2:$DH$57,MATCH($A40,'raw Sample Amt'!$C$2:$C$57,0),MATCH(AA$3,'raw Sample Amt'!$C$2:$DH$2,0))</f>
        <v>51.0334</v>
      </c>
      <c r="AB40" s="92">
        <f>INDEX('raw Sample Amt'!$C$2:$DH$57,MATCH($A40,'raw Sample Amt'!$C$2:$C$57,0),MATCH(AB$3,'raw Sample Amt'!$C$2:$DH$2,0))</f>
        <v>16.383500000000002</v>
      </c>
      <c r="AC40" s="92">
        <f>INDEX('raw Sample Amt'!$C$2:$DH$57,MATCH($A40,'raw Sample Amt'!$C$2:$C$57,0),MATCH(AC$3,'raw Sample Amt'!$C$2:$DH$2,0))</f>
        <v>19.294899999999998</v>
      </c>
      <c r="AD40" s="92">
        <f>INDEX('raw Sample Amt'!$C$2:$DH$57,MATCH($A40,'raw Sample Amt'!$C$2:$C$57,0),MATCH(AD$3,'raw Sample Amt'!$C$2:$DH$2,0))</f>
        <v>11.9573</v>
      </c>
      <c r="AE40" s="92">
        <f>INDEX('raw Sample Amt'!$C$2:$DH$57,MATCH($A40,'raw Sample Amt'!$C$2:$C$57,0),MATCH(AE$3,'raw Sample Amt'!$C$2:$DH$2,0))</f>
        <v>1757.5835999999999</v>
      </c>
      <c r="AF40" s="92">
        <f>INDEX('raw Sample Amt'!$C$2:$DH$57,MATCH($A40,'raw Sample Amt'!$C$2:$C$57,0),MATCH(AF$3,'raw Sample Amt'!$C$2:$DH$2,0))</f>
        <v>1364.5506</v>
      </c>
      <c r="AG40" s="92">
        <f>INDEX('raw Sample Amt'!$C$2:$DH$57,MATCH($A40,'raw Sample Amt'!$C$2:$C$57,0),MATCH(AG$3,'raw Sample Amt'!$C$2:$DH$2,0))</f>
        <v>167.35419999999999</v>
      </c>
      <c r="AH40" s="92">
        <f>INDEX('raw Sample Amt'!$C$2:$DH$57,MATCH($A40,'raw Sample Amt'!$C$2:$C$57,0),MATCH(AH$3,'raw Sample Amt'!$C$2:$DH$2,0))</f>
        <v>5186.9812000000002</v>
      </c>
      <c r="AI40" s="92">
        <f>INDEX('raw Sample Amt'!$C$2:$DH$57,MATCH($A40,'raw Sample Amt'!$C$2:$C$57,0),MATCH(AI$3,'raw Sample Amt'!$C$2:$DH$2,0))</f>
        <v>956.84810000000004</v>
      </c>
      <c r="AJ40" s="92">
        <f>INDEX('raw Sample Amt'!$C$2:$DH$57,MATCH($A40,'raw Sample Amt'!$C$2:$C$57,0),MATCH(AJ$3,'raw Sample Amt'!$C$2:$DH$2,0))</f>
        <v>171.9682</v>
      </c>
      <c r="AK40" s="92">
        <f>INDEX('raw Sample Amt'!$C$2:$DH$57,MATCH($A40,'raw Sample Amt'!$C$2:$C$57,0),MATCH(AK$3,'raw Sample Amt'!$C$2:$DH$2,0))</f>
        <v>1208.2427</v>
      </c>
      <c r="AL40" s="92">
        <f>INDEX('raw Sample Amt'!$C$2:$DH$57,MATCH($A40,'raw Sample Amt'!$C$2:$C$57,0),MATCH(AL$3,'raw Sample Amt'!$C$2:$DH$2,0))</f>
        <v>8088.8971000000001</v>
      </c>
      <c r="AM40" s="92">
        <f>INDEX('raw Sample Amt'!$C$2:$DH$57,MATCH($A40,'raw Sample Amt'!$C$2:$C$57,0),MATCH(AM$3,'raw Sample Amt'!$C$2:$DH$2,0))</f>
        <v>12708.975700000001</v>
      </c>
      <c r="AN40" s="92">
        <f>INDEX('raw Sample Amt'!$C$2:$DH$57,MATCH($A40,'raw Sample Amt'!$C$2:$C$57,0),MATCH(AN$3,'raw Sample Amt'!$C$2:$DH$2,0))</f>
        <v>1521.7569000000001</v>
      </c>
      <c r="AO40" s="92">
        <f>INDEX('raw Sample Amt'!$C$2:$DH$57,MATCH($A40,'raw Sample Amt'!$C$2:$C$57,0),MATCH(AO$3,'raw Sample Amt'!$C$2:$DH$2,0))</f>
        <v>8311.2121999999999</v>
      </c>
      <c r="AP40" s="92">
        <f>INDEX('raw Sample Amt'!$C$2:$DH$57,MATCH($A40,'raw Sample Amt'!$C$2:$C$57,0),MATCH(AP$3,'raw Sample Amt'!$C$2:$DH$2,0))</f>
        <v>3176.9477999999999</v>
      </c>
      <c r="AQ40" s="92">
        <f>INDEX('raw Sample Amt'!$C$2:$DH$57,MATCH($A40,'raw Sample Amt'!$C$2:$C$57,0),MATCH(AQ$3,'raw Sample Amt'!$C$2:$DH$2,0))</f>
        <v>1194.9396999999999</v>
      </c>
      <c r="AR40" s="92">
        <f>INDEX('raw Sample Amt'!$C$2:$DH$57,MATCH($A40,'raw Sample Amt'!$C$2:$C$57,0),MATCH(AR$3,'raw Sample Amt'!$C$2:$DH$2,0))</f>
        <v>1927.8497</v>
      </c>
      <c r="AS40" s="92">
        <f>INDEX('raw Sample Amt'!$C$2:$DH$57,MATCH($A40,'raw Sample Amt'!$C$2:$C$57,0),MATCH(AS$3,'raw Sample Amt'!$C$2:$DH$2,0))</f>
        <v>4728.0329000000002</v>
      </c>
      <c r="AT40" s="92">
        <f>INDEX('raw Sample Amt'!$C$2:$DH$57,MATCH($A40,'raw Sample Amt'!$C$2:$C$57,0),MATCH(AT$3,'raw Sample Amt'!$C$2:$DH$2,0))</f>
        <v>751.76779999999997</v>
      </c>
      <c r="AU40" s="92">
        <f>INDEX('raw Sample Amt'!$C$2:$DH$57,MATCH($A40,'raw Sample Amt'!$C$2:$C$57,0),MATCH(AU$3,'raw Sample Amt'!$C$2:$DH$2,0))</f>
        <v>488.16840000000002</v>
      </c>
      <c r="AV40" s="92">
        <f>INDEX('raw Sample Amt'!$C$2:$DH$57,MATCH($A40,'raw Sample Amt'!$C$2:$C$57,0),MATCH(AV$3,'raw Sample Amt'!$C$2:$DH$2,0))</f>
        <v>1444.2012</v>
      </c>
      <c r="AW40" s="92">
        <f>INDEX('raw Sample Amt'!$C$2:$DH$57,MATCH($A40,'raw Sample Amt'!$C$2:$C$57,0),MATCH(AW$3,'raw Sample Amt'!$C$2:$DH$2,0))</f>
        <v>514.20190000000002</v>
      </c>
      <c r="AX40" s="92">
        <f>INDEX('raw Sample Amt'!$C$2:$DH$57,MATCH($A40,'raw Sample Amt'!$C$2:$C$57,0),MATCH(AX$3,'raw Sample Amt'!$C$2:$DH$2,0))</f>
        <v>364.72460000000001</v>
      </c>
      <c r="AY40" s="92">
        <f>INDEX('raw Sample Amt'!$C$2:$DH$57,MATCH($A40,'raw Sample Amt'!$C$2:$C$57,0),MATCH(AY$3,'raw Sample Amt'!$C$2:$DH$2,0))</f>
        <v>179.85820000000001</v>
      </c>
      <c r="AZ40" s="92">
        <f>INDEX('raw Sample Amt'!$C$2:$DH$57,MATCH($A40,'raw Sample Amt'!$C$2:$C$57,0),MATCH(AZ$3,'raw Sample Amt'!$C$2:$DH$2,0))</f>
        <v>2553.8811000000001</v>
      </c>
      <c r="BA40" s="92">
        <f>INDEX('raw Sample Amt'!$C$2:$DH$57,MATCH($A40,'raw Sample Amt'!$C$2:$C$57,0),MATCH(BA$3,'raw Sample Amt'!$C$2:$DH$2,0))</f>
        <v>352.59230000000002</v>
      </c>
      <c r="BB40" s="92">
        <f>INDEX('raw Sample Amt'!$C$2:$DH$57,MATCH($A40,'raw Sample Amt'!$C$2:$C$57,0),MATCH(BB$3,'raw Sample Amt'!$C$2:$DH$2,0))</f>
        <v>84.014899999999997</v>
      </c>
      <c r="BC40" s="92">
        <f>INDEX('raw Sample Amt'!$C$2:$DH$57,MATCH($A40,'raw Sample Amt'!$C$2:$C$57,0),MATCH(BC$3,'raw Sample Amt'!$C$2:$DH$2,0))</f>
        <v>349.20209999999997</v>
      </c>
      <c r="BD40" s="92">
        <f>INDEX('raw Sample Amt'!$C$2:$DH$57,MATCH($A40,'raw Sample Amt'!$C$2:$C$57,0),MATCH(BD$3,'raw Sample Amt'!$C$2:$DH$2,0))</f>
        <v>5110.6093000000001</v>
      </c>
      <c r="BE40" s="92">
        <f>INDEX('raw Sample Amt'!$C$2:$DH$57,MATCH($A40,'raw Sample Amt'!$C$2:$C$57,0),MATCH(BE$3,'raw Sample Amt'!$C$2:$DH$2,0))</f>
        <v>43.541699999999999</v>
      </c>
      <c r="BF40" s="92">
        <f>INDEX('raw Sample Amt'!$C$2:$DH$57,MATCH($A40,'raw Sample Amt'!$C$2:$C$57,0),MATCH(BF$3,'raw Sample Amt'!$C$2:$DH$2,0))</f>
        <v>9392.8497000000007</v>
      </c>
      <c r="BG40" s="92">
        <f>INDEX('raw Sample Amt'!$C$2:$DH$57,MATCH($A40,'raw Sample Amt'!$C$2:$C$57,0),MATCH(BG$3,'raw Sample Amt'!$C$2:$DH$2,0))</f>
        <v>41985.826399999998</v>
      </c>
      <c r="BH40" s="92">
        <f>INDEX('raw Sample Amt'!$C$2:$DH$57,MATCH($A40,'raw Sample Amt'!$C$2:$C$57,0),MATCH(BH$3,'raw Sample Amt'!$C$2:$DH$2,0))</f>
        <v>1.3912</v>
      </c>
      <c r="BI40" s="92">
        <f>INDEX('raw Sample Amt'!$C$2:$DH$57,MATCH($A40,'raw Sample Amt'!$C$2:$C$57,0),MATCH(BI$3,'raw Sample Amt'!$C$2:$DH$2,0))</f>
        <v>568936.70239999995</v>
      </c>
      <c r="BJ40" s="92">
        <f>INDEX('raw Sample Amt'!$C$2:$DH$57,MATCH($A40,'raw Sample Amt'!$C$2:$C$57,0),MATCH(BJ$3,'raw Sample Amt'!$C$2:$DH$2,0))</f>
        <v>172372.8939</v>
      </c>
      <c r="BK40" s="92">
        <f>INDEX('raw Sample Amt'!$C$2:$DH$57,MATCH($A40,'raw Sample Amt'!$C$2:$C$57,0),MATCH(BK$3,'raw Sample Amt'!$C$2:$DH$2,0))</f>
        <v>5110.6093000000001</v>
      </c>
      <c r="BL40" s="92">
        <f>INDEX('raw Sample Amt'!$C$2:$DH$57,MATCH($A40,'raw Sample Amt'!$C$2:$C$57,0),MATCH(BL$3,'raw Sample Amt'!$C$2:$DH$2,0))</f>
        <v>9392.8497000000007</v>
      </c>
      <c r="BM40" s="92">
        <f>INDEX('raw Sample Amt'!$C$2:$DH$57,MATCH($A40,'raw Sample Amt'!$C$2:$C$57,0),MATCH(BM$3,'raw Sample Amt'!$C$2:$DH$2,0))</f>
        <v>41985.826399999998</v>
      </c>
      <c r="BN40" s="92">
        <f>INDEX('raw Sample Amt'!$C$2:$DH$57,MATCH($A40,'raw Sample Amt'!$C$2:$C$57,0),MATCH(BN$3,'raw Sample Amt'!$C$2:$DH$2,0))</f>
        <v>1.3912</v>
      </c>
      <c r="BO40" s="92">
        <f>INDEX('raw Sample Amt'!$C$2:$DH$57,MATCH($A40,'raw Sample Amt'!$C$2:$C$57,0),MATCH(BO$3,'raw Sample Amt'!$C$2:$DH$2,0))</f>
        <v>30.864799999999999</v>
      </c>
      <c r="BP40" s="92">
        <f>INDEX('raw Sample Amt'!$C$2:$DH$57,MATCH($A40,'raw Sample Amt'!$C$2:$C$57,0),MATCH(BP$3,'raw Sample Amt'!$C$2:$DH$2,0))</f>
        <v>13.1099</v>
      </c>
      <c r="BQ40" s="92">
        <f>INDEX('raw Sample Amt'!$C$2:$DH$57,MATCH($A40,'raw Sample Amt'!$C$2:$C$57,0),MATCH(BQ$3,'raw Sample Amt'!$C$2:$DH$2,0))</f>
        <v>46.570399999999999</v>
      </c>
      <c r="BR40" s="92">
        <f>INDEX('raw Sample Amt'!$C$2:$DH$57,MATCH($A40,'raw Sample Amt'!$C$2:$C$57,0),MATCH(BR$3,'raw Sample Amt'!$C$2:$DH$2,0))</f>
        <v>9.5142000000000007</v>
      </c>
      <c r="BS40" s="92">
        <f>INDEX('raw Sample Amt'!$C$2:$DH$57,MATCH($A40,'raw Sample Amt'!$C$2:$C$57,0),MATCH(BS$3,'raw Sample Amt'!$C$2:$DH$2,0))</f>
        <v>12.2525</v>
      </c>
      <c r="BT40" s="92">
        <f>INDEX('raw Sample Amt'!$C$2:$DH$57,MATCH($A40,'raw Sample Amt'!$C$2:$C$57,0),MATCH(BT$3,'raw Sample Amt'!$C$2:$DH$2,0))</f>
        <v>14.850899999999999</v>
      </c>
      <c r="BU40" s="92">
        <f>INDEX('raw Sample Amt'!$C$2:$DH$57,MATCH($A40,'raw Sample Amt'!$C$2:$C$57,0),MATCH(BU$3,'raw Sample Amt'!$C$2:$DH$2,0))</f>
        <v>67.883700000000005</v>
      </c>
      <c r="BV40" s="92">
        <f>INDEX('raw Sample Amt'!$C$2:$DH$57,MATCH($A40,'raw Sample Amt'!$C$2:$C$57,0),MATCH(BV$3,'raw Sample Amt'!$C$2:$DH$2,0))</f>
        <v>19.165800000000001</v>
      </c>
      <c r="BW40" s="92">
        <f>INDEX('raw Sample Amt'!$C$2:$DH$57,MATCH($A40,'raw Sample Amt'!$C$2:$C$57,0),MATCH(BW$3,'raw Sample Amt'!$C$2:$DH$2,0))</f>
        <v>77.675799999999995</v>
      </c>
      <c r="BX40" s="92">
        <f>INDEX('raw Sample Amt'!$C$2:$DH$57,MATCH($A40,'raw Sample Amt'!$C$2:$C$57,0),MATCH(BX$3,'raw Sample Amt'!$C$2:$DH$2,0))</f>
        <v>14.304500000000001</v>
      </c>
      <c r="BY40" s="92">
        <f>INDEX('raw Sample Amt'!$C$2:$DH$57,MATCH($A40,'raw Sample Amt'!$C$2:$C$57,0),MATCH(BY$3,'raw Sample Amt'!$C$2:$DH$2,0))</f>
        <v>26.2652</v>
      </c>
      <c r="BZ40" s="92">
        <f>INDEX('raw Sample Amt'!$C$2:$DH$57,MATCH($A40,'raw Sample Amt'!$C$2:$C$57,0),MATCH(BZ$3,'raw Sample Amt'!$C$2:$DH$2,0))</f>
        <v>12.4152</v>
      </c>
      <c r="CA40" s="92">
        <f>INDEX('raw Sample Amt'!$C$2:$DH$57,MATCH($A40,'raw Sample Amt'!$C$2:$C$57,0),MATCH(CA$3,'raw Sample Amt'!$C$2:$DH$2,0))</f>
        <v>20.507300000000001</v>
      </c>
      <c r="CB40" s="92">
        <f>INDEX('raw Sample Amt'!$C$2:$DH$57,MATCH($A40,'raw Sample Amt'!$C$2:$C$57,0),MATCH(CB$3,'raw Sample Amt'!$C$2:$DH$2,0))</f>
        <v>168.1491</v>
      </c>
      <c r="CC40" s="92">
        <f>INDEX('raw Sample Amt'!$C$2:$DH$57,MATCH($A40,'raw Sample Amt'!$C$2:$C$57,0),MATCH(CC$3,'raw Sample Amt'!$C$2:$DH$2,0))</f>
        <v>4051.1990999999998</v>
      </c>
      <c r="CD40" s="92">
        <f>INDEX('raw Sample Amt'!$C$2:$DH$57,MATCH($A40,'raw Sample Amt'!$C$2:$C$57,0),MATCH(CD$3,'raw Sample Amt'!$C$2:$DH$2,0))</f>
        <v>221.94399999999999</v>
      </c>
      <c r="CE40" s="92">
        <f>INDEX('raw Sample Amt'!$C$2:$DH$57,MATCH($A40,'raw Sample Amt'!$C$2:$C$57,0),MATCH(CE$3,'raw Sample Amt'!$C$2:$DH$2,0))</f>
        <v>5110.6093000000001</v>
      </c>
      <c r="CF40" s="92">
        <f>INDEX('raw Sample Amt'!$C$2:$DH$57,MATCH($A40,'raw Sample Amt'!$C$2:$C$57,0),MATCH(CF$3,'raw Sample Amt'!$C$2:$DH$2,0))</f>
        <v>43.541699999999999</v>
      </c>
      <c r="CG40" s="92">
        <f>INDEX('raw Sample Amt'!$C$2:$DH$57,MATCH($A40,'raw Sample Amt'!$C$2:$C$57,0),MATCH(CG$3,'raw Sample Amt'!$C$2:$DH$2,0))</f>
        <v>9392.8497000000007</v>
      </c>
      <c r="CH40" s="92">
        <f>INDEX('raw Sample Amt'!$C$2:$DH$57,MATCH($A40,'raw Sample Amt'!$C$2:$C$57,0),MATCH(CH$3,'raw Sample Amt'!$C$2:$DH$2,0))</f>
        <v>41985.826399999998</v>
      </c>
      <c r="CI40" s="92">
        <f>INDEX('raw Sample Amt'!$C$2:$DH$57,MATCH($A40,'raw Sample Amt'!$C$2:$C$57,0),MATCH(CI$3,'raw Sample Amt'!$C$2:$DH$2,0))</f>
        <v>1.3912</v>
      </c>
      <c r="CJ40" s="92">
        <f>INDEX('raw Sample Amt'!$C$2:$DH$57,MATCH($A40,'raw Sample Amt'!$C$2:$C$57,0),MATCH(CJ$3,'raw Sample Amt'!$C$2:$DH$2,0))</f>
        <v>1051.4599000000001</v>
      </c>
      <c r="CK40" s="92">
        <f>INDEX('raw Sample Amt'!$C$2:$DH$57,MATCH($A40,'raw Sample Amt'!$C$2:$C$57,0),MATCH(CK$3,'raw Sample Amt'!$C$2:$DH$2,0))</f>
        <v>2780.8914</v>
      </c>
      <c r="CL40" s="92">
        <f>INDEX('raw Sample Amt'!$C$2:$DH$57,MATCH($A40,'raw Sample Amt'!$C$2:$C$57,0),MATCH(CL$3,'raw Sample Amt'!$C$2:$DH$2,0))</f>
        <v>8223.3850999999995</v>
      </c>
      <c r="CM40" s="92">
        <f>INDEX('raw Sample Amt'!$C$2:$DH$57,MATCH($A40,'raw Sample Amt'!$C$2:$C$57,0),MATCH(CM$3,'raw Sample Amt'!$C$2:$DH$2,0))</f>
        <v>4181.0222000000003</v>
      </c>
      <c r="CN40" s="92">
        <f>INDEX('raw Sample Amt'!$C$2:$DH$57,MATCH($A40,'raw Sample Amt'!$C$2:$C$57,0),MATCH(CN$3,'raw Sample Amt'!$C$2:$DH$2,0))</f>
        <v>5110.6093000000001</v>
      </c>
      <c r="CO40" s="92">
        <f>INDEX('raw Sample Amt'!$C$2:$DH$57,MATCH($A40,'raw Sample Amt'!$C$2:$C$57,0),MATCH(CO$3,'raw Sample Amt'!$C$2:$DH$2,0))</f>
        <v>9392.8497000000007</v>
      </c>
      <c r="CP40" s="92">
        <f>INDEX('raw Sample Amt'!$C$2:$DH$57,MATCH($A40,'raw Sample Amt'!$C$2:$C$57,0),MATCH(CP$3,'raw Sample Amt'!$C$2:$DH$2,0))</f>
        <v>41985.826399999998</v>
      </c>
      <c r="CQ40" s="92">
        <f>INDEX('raw Sample Amt'!$C$2:$DH$57,MATCH($A40,'raw Sample Amt'!$C$2:$C$57,0),MATCH(CQ$3,'raw Sample Amt'!$C$2:$DH$2,0))</f>
        <v>1.3912</v>
      </c>
      <c r="CR40" s="92">
        <f>INDEX('raw Sample Amt'!$C$2:$DH$57,MATCH($A40,'raw Sample Amt'!$C$2:$C$57,0),MATCH(CR$3,'raw Sample Amt'!$C$2:$DH$2,0))</f>
        <v>200.69710000000001</v>
      </c>
      <c r="CS40" s="92">
        <f>INDEX('raw Sample Amt'!$C$2:$DH$57,MATCH($A40,'raw Sample Amt'!$C$2:$C$57,0),MATCH(CS$3,'raw Sample Amt'!$C$2:$DH$2,0))</f>
        <v>999.19740000000002</v>
      </c>
      <c r="CT40" s="92">
        <f>INDEX('raw Sample Amt'!$C$2:$DH$57,MATCH($A40,'raw Sample Amt'!$C$2:$C$57,0),MATCH(CT$3,'raw Sample Amt'!$C$2:$DH$2,0))</f>
        <v>4297.5326999999997</v>
      </c>
      <c r="CU40" s="92">
        <f>INDEX('raw Sample Amt'!$C$2:$DH$57,MATCH($A40,'raw Sample Amt'!$C$2:$C$57,0),MATCH(CU$3,'raw Sample Amt'!$C$2:$DH$2,0))</f>
        <v>46442.061000000002</v>
      </c>
      <c r="CV40" s="92">
        <f>INDEX('raw Sample Amt'!$C$2:$DH$57,MATCH($A40,'raw Sample Amt'!$C$2:$C$57,0),MATCH(CV$3,'raw Sample Amt'!$C$2:$DH$2,0))</f>
        <v>5110.6093000000001</v>
      </c>
      <c r="CW40" s="92">
        <f>INDEX('raw Sample Amt'!$C$2:$DH$57,MATCH($A40,'raw Sample Amt'!$C$2:$C$57,0),MATCH(CW$3,'raw Sample Amt'!$C$2:$DH$2,0))</f>
        <v>9392.8497000000007</v>
      </c>
      <c r="CX40" s="92">
        <f>INDEX('raw Sample Amt'!$C$2:$DH$57,MATCH($A40,'raw Sample Amt'!$C$2:$C$57,0),MATCH(CX$3,'raw Sample Amt'!$C$2:$DH$2,0))</f>
        <v>41985.826399999998</v>
      </c>
      <c r="CY40" s="92">
        <f>INDEX('raw Sample Amt'!$C$2:$DH$57,MATCH($A40,'raw Sample Amt'!$C$2:$C$57,0),MATCH(CY$3,'raw Sample Amt'!$C$2:$DH$2,0))</f>
        <v>1.3912</v>
      </c>
      <c r="CZ40" s="92">
        <f>INDEX('raw Sample Amt'!$C$2:$DH$57,MATCH($A40,'raw Sample Amt'!$C$2:$C$57,0),MATCH(CZ$3,'raw Sample Amt'!$C$2:$DH$2,0))</f>
        <v>1.2067000000000001</v>
      </c>
      <c r="DA40" s="92">
        <f>INDEX('raw Sample Amt'!$C$2:$DH$57,MATCH($A40,'raw Sample Amt'!$C$2:$C$57,0),MATCH(DA$3,'raw Sample Amt'!$C$2:$DH$2,0))</f>
        <v>1.9837</v>
      </c>
      <c r="DB40" s="92">
        <f>INDEX('raw Sample Amt'!$C$2:$DH$57,MATCH($A40,'raw Sample Amt'!$C$2:$C$57,0),MATCH(DB$3,'raw Sample Amt'!$C$2:$DH$2,0))</f>
        <v>6.6881000000000004</v>
      </c>
      <c r="DC40" s="92">
        <f>INDEX('raw Sample Amt'!$C$2:$DH$57,MATCH($A40,'raw Sample Amt'!$C$2:$C$57,0),MATCH(DC$3,'raw Sample Amt'!$C$2:$DH$2,0))</f>
        <v>11.022500000000001</v>
      </c>
      <c r="DD40" s="92">
        <f>INDEX('raw Sample Amt'!$C$2:$DH$57,MATCH($A40,'raw Sample Amt'!$C$2:$C$57,0),MATCH(DD$3,'raw Sample Amt'!$C$2:$DH$2,0))</f>
        <v>19.4053</v>
      </c>
      <c r="DE40" s="92">
        <f>INDEX('raw Sample Amt'!$C$2:$DH$57,MATCH($A40,'raw Sample Amt'!$C$2:$C$57,0),MATCH(DE$3,'raw Sample Amt'!$C$2:$DH$2,0))</f>
        <v>43.541699999999999</v>
      </c>
      <c r="DF40" s="92">
        <f>INDEX('raw Sample Amt'!$C$2:$DH$57,MATCH($A40,'raw Sample Amt'!$C$2:$C$57,0),MATCH(DF$3,'raw Sample Amt'!$C$2:$DH$2,0))</f>
        <v>95.753600000000006</v>
      </c>
      <c r="DG40" s="92">
        <f>INDEX('raw Sample Amt'!$C$2:$DH$57,MATCH($A40,'raw Sample Amt'!$C$2:$C$57,0),MATCH(DG$3,'raw Sample Amt'!$C$2:$DH$2,0))</f>
        <v>189.95259999999999</v>
      </c>
      <c r="DH40" s="92">
        <f>INDEX('raw Sample Amt'!$C$2:$DH$57,MATCH($A40,'raw Sample Amt'!$C$2:$C$57,0),MATCH(DH$3,'raw Sample Amt'!$C$2:$DH$2,0))</f>
        <v>568.46109999999999</v>
      </c>
      <c r="DI40" s="92">
        <f>INDEX('raw Sample Amt'!$C$2:$DH$57,MATCH($A40,'raw Sample Amt'!$C$2:$C$57,0),MATCH(DI$3,'raw Sample Amt'!$C$2:$DH$2,0))</f>
        <v>1022.6338</v>
      </c>
      <c r="DJ40" s="92">
        <f>INDEX('raw Sample Amt'!$C$2:$DH$57,MATCH($A40,'raw Sample Amt'!$C$2:$C$57,0),MATCH(DJ$3,'raw Sample Amt'!$C$2:$DH$2,0))</f>
        <v>5607.0156999999999</v>
      </c>
      <c r="DK40" s="92">
        <f>INDEX('raw Sample Amt'!$C$2:$DH$57,MATCH($A40,'raw Sample Amt'!$C$2:$C$57,0),MATCH(DK$3,'raw Sample Amt'!$C$2:$DH$2,0))</f>
        <v>8054.1532999999999</v>
      </c>
      <c r="DL40" s="175" t="e">
        <v>#VALUE!</v>
      </c>
      <c r="DM40" s="103" t="s">
        <v>283</v>
      </c>
      <c r="DN40" s="96" t="e">
        <f t="shared" si="3"/>
        <v>#VALUE!</v>
      </c>
      <c r="DO40" s="96" t="e">
        <f t="shared" si="5"/>
        <v>#VALUE!</v>
      </c>
      <c r="DP40" s="96" t="e">
        <f t="shared" si="6"/>
        <v>#VALUE!</v>
      </c>
      <c r="DQ40" s="96" t="e">
        <f t="shared" si="7"/>
        <v>#VALUE!</v>
      </c>
      <c r="DR40" s="96" t="e">
        <f t="shared" si="8"/>
        <v>#VALUE!</v>
      </c>
      <c r="DS40" s="96" t="e">
        <f t="shared" si="9"/>
        <v>#VALUE!</v>
      </c>
      <c r="DT40" s="96" t="e">
        <f t="shared" si="10"/>
        <v>#VALUE!</v>
      </c>
      <c r="DU40" s="96" t="e">
        <f t="shared" si="11"/>
        <v>#VALUE!</v>
      </c>
      <c r="DV40" s="96" t="e">
        <f t="shared" si="12"/>
        <v>#VALUE!</v>
      </c>
      <c r="DW40" s="96" t="e">
        <f t="shared" si="13"/>
        <v>#VALUE!</v>
      </c>
      <c r="DX40" s="96" t="e">
        <f t="shared" si="14"/>
        <v>#VALUE!</v>
      </c>
      <c r="DY40" s="96" t="e">
        <f t="shared" si="15"/>
        <v>#VALUE!</v>
      </c>
      <c r="DZ40" s="96" t="e">
        <f t="shared" si="16"/>
        <v>#VALUE!</v>
      </c>
      <c r="EA40" s="96" t="e">
        <f t="shared" si="17"/>
        <v>#VALUE!</v>
      </c>
      <c r="EB40" s="96" t="e">
        <f t="shared" si="18"/>
        <v>#VALUE!</v>
      </c>
      <c r="EC40" s="96" t="e">
        <f t="shared" si="19"/>
        <v>#VALUE!</v>
      </c>
      <c r="ED40" s="96" t="e">
        <f t="shared" si="20"/>
        <v>#VALUE!</v>
      </c>
      <c r="EE40" s="96" t="e">
        <f t="shared" si="21"/>
        <v>#VALUE!</v>
      </c>
      <c r="EF40" s="96" t="e">
        <f t="shared" si="22"/>
        <v>#VALUE!</v>
      </c>
      <c r="EG40" s="96" t="e">
        <f t="shared" si="23"/>
        <v>#VALUE!</v>
      </c>
      <c r="EH40" s="96" t="e">
        <f t="shared" si="24"/>
        <v>#VALUE!</v>
      </c>
      <c r="EI40" s="96" t="e">
        <f t="shared" si="25"/>
        <v>#VALUE!</v>
      </c>
      <c r="EJ40" s="96" t="e">
        <f t="shared" si="26"/>
        <v>#VALUE!</v>
      </c>
      <c r="EK40" s="96" t="e">
        <f t="shared" si="27"/>
        <v>#VALUE!</v>
      </c>
      <c r="EL40" s="96" t="e">
        <f t="shared" si="28"/>
        <v>#VALUE!</v>
      </c>
      <c r="EM40" s="96" t="e">
        <f t="shared" si="29"/>
        <v>#VALUE!</v>
      </c>
      <c r="EN40" s="96" t="e">
        <f t="shared" si="30"/>
        <v>#VALUE!</v>
      </c>
      <c r="EO40" s="96" t="e">
        <f t="shared" si="31"/>
        <v>#VALUE!</v>
      </c>
      <c r="EP40" s="96" t="e">
        <f t="shared" si="32"/>
        <v>#VALUE!</v>
      </c>
      <c r="EQ40" s="96" t="e">
        <f t="shared" si="33"/>
        <v>#VALUE!</v>
      </c>
      <c r="ER40" s="96" t="e">
        <f t="shared" si="34"/>
        <v>#VALUE!</v>
      </c>
      <c r="ES40" s="96" t="e">
        <f t="shared" si="35"/>
        <v>#VALUE!</v>
      </c>
      <c r="ET40" s="96" t="e">
        <f t="shared" si="36"/>
        <v>#VALUE!</v>
      </c>
      <c r="EU40" s="96" t="e">
        <f t="shared" si="37"/>
        <v>#VALUE!</v>
      </c>
      <c r="EV40" s="96" t="e">
        <f t="shared" si="38"/>
        <v>#VALUE!</v>
      </c>
      <c r="EW40" s="96" t="e">
        <f t="shared" si="39"/>
        <v>#VALUE!</v>
      </c>
      <c r="EX40" s="96" t="e">
        <f t="shared" si="40"/>
        <v>#VALUE!</v>
      </c>
      <c r="EY40" s="96" t="e">
        <f t="shared" si="41"/>
        <v>#VALUE!</v>
      </c>
      <c r="EZ40" s="96" t="e">
        <f t="shared" si="42"/>
        <v>#VALUE!</v>
      </c>
      <c r="FA40" s="96" t="e">
        <f t="shared" si="43"/>
        <v>#VALUE!</v>
      </c>
      <c r="FB40" s="96" t="e">
        <f t="shared" si="44"/>
        <v>#VALUE!</v>
      </c>
      <c r="FC40" s="96" t="e">
        <f t="shared" si="45"/>
        <v>#VALUE!</v>
      </c>
      <c r="FD40" s="96" t="e">
        <f t="shared" si="46"/>
        <v>#VALUE!</v>
      </c>
      <c r="FE40" s="96" t="e">
        <f t="shared" si="47"/>
        <v>#VALUE!</v>
      </c>
      <c r="FF40" s="96" t="e">
        <f t="shared" si="48"/>
        <v>#VALUE!</v>
      </c>
      <c r="FG40" s="96" t="e">
        <f t="shared" si="49"/>
        <v>#VALUE!</v>
      </c>
      <c r="FH40" s="96" t="e">
        <f t="shared" si="50"/>
        <v>#VALUE!</v>
      </c>
      <c r="FI40" s="96" t="e">
        <f t="shared" si="51"/>
        <v>#VALUE!</v>
      </c>
      <c r="FJ40" s="96" t="e">
        <f t="shared" si="52"/>
        <v>#VALUE!</v>
      </c>
      <c r="FK40" s="96" t="e">
        <f t="shared" si="53"/>
        <v>#VALUE!</v>
      </c>
      <c r="FL40" s="96" t="e">
        <f t="shared" si="54"/>
        <v>#VALUE!</v>
      </c>
      <c r="FM40" s="96" t="e">
        <f t="shared" si="55"/>
        <v>#VALUE!</v>
      </c>
      <c r="FN40" s="96" t="e">
        <f t="shared" si="56"/>
        <v>#VALUE!</v>
      </c>
      <c r="FO40" s="96" t="e">
        <f t="shared" si="57"/>
        <v>#VALUE!</v>
      </c>
      <c r="FP40" s="96" t="e">
        <f t="shared" si="58"/>
        <v>#VALUE!</v>
      </c>
      <c r="FQ40" s="96" t="e">
        <f t="shared" si="59"/>
        <v>#VALUE!</v>
      </c>
      <c r="FR40" s="96" t="e">
        <f t="shared" si="60"/>
        <v>#VALUE!</v>
      </c>
      <c r="FS40" s="96" t="e">
        <f t="shared" si="61"/>
        <v>#VALUE!</v>
      </c>
      <c r="FT40" s="96" t="e">
        <f t="shared" si="62"/>
        <v>#VALUE!</v>
      </c>
      <c r="FU40" s="96" t="e">
        <f t="shared" si="63"/>
        <v>#VALUE!</v>
      </c>
      <c r="FV40" s="96" t="e">
        <f t="shared" si="64"/>
        <v>#VALUE!</v>
      </c>
      <c r="FW40" s="96" t="e">
        <f t="shared" si="65"/>
        <v>#VALUE!</v>
      </c>
      <c r="FX40" s="96" t="e">
        <f t="shared" si="66"/>
        <v>#VALUE!</v>
      </c>
      <c r="FY40" s="96" t="e">
        <f t="shared" si="67"/>
        <v>#VALUE!</v>
      </c>
      <c r="FZ40" s="96" t="e">
        <f t="shared" si="4"/>
        <v>#VALUE!</v>
      </c>
      <c r="GA40" s="96" t="e">
        <f t="shared" si="71"/>
        <v>#VALUE!</v>
      </c>
      <c r="GB40" s="96" t="e">
        <f t="shared" si="72"/>
        <v>#VALUE!</v>
      </c>
      <c r="GC40" s="96" t="e">
        <f t="shared" si="73"/>
        <v>#VALUE!</v>
      </c>
      <c r="GD40" s="96" t="e">
        <f t="shared" si="74"/>
        <v>#VALUE!</v>
      </c>
      <c r="GE40" s="96" t="e">
        <f t="shared" si="75"/>
        <v>#VALUE!</v>
      </c>
      <c r="GF40" s="96" t="e">
        <f t="shared" si="76"/>
        <v>#VALUE!</v>
      </c>
      <c r="GG40" s="96" t="e">
        <f t="shared" si="77"/>
        <v>#VALUE!</v>
      </c>
      <c r="GH40" s="96" t="e">
        <f t="shared" si="78"/>
        <v>#VALUE!</v>
      </c>
      <c r="GI40" s="96" t="e">
        <f t="shared" si="79"/>
        <v>#VALUE!</v>
      </c>
      <c r="GJ40" s="96" t="e">
        <f t="shared" si="80"/>
        <v>#VALUE!</v>
      </c>
      <c r="GK40" s="96" t="e">
        <f t="shared" si="81"/>
        <v>#VALUE!</v>
      </c>
      <c r="GL40" s="96" t="e">
        <f t="shared" si="82"/>
        <v>#VALUE!</v>
      </c>
      <c r="GM40" s="96" t="e">
        <f t="shared" si="83"/>
        <v>#VALUE!</v>
      </c>
      <c r="GN40" s="96" t="e">
        <f t="shared" si="84"/>
        <v>#VALUE!</v>
      </c>
      <c r="GO40" s="96" t="e">
        <f t="shared" si="85"/>
        <v>#VALUE!</v>
      </c>
      <c r="GP40" s="96" t="e">
        <f t="shared" si="86"/>
        <v>#VALUE!</v>
      </c>
      <c r="GQ40" s="96" t="e">
        <f t="shared" si="87"/>
        <v>#VALUE!</v>
      </c>
      <c r="GR40" s="96" t="e">
        <f t="shared" si="88"/>
        <v>#VALUE!</v>
      </c>
      <c r="GS40" s="96" t="e">
        <f t="shared" si="89"/>
        <v>#VALUE!</v>
      </c>
      <c r="GT40" s="96" t="e">
        <f t="shared" si="90"/>
        <v>#VALUE!</v>
      </c>
      <c r="GU40" s="96" t="e">
        <f t="shared" si="91"/>
        <v>#VALUE!</v>
      </c>
      <c r="GV40" s="96" t="e">
        <f t="shared" si="92"/>
        <v>#VALUE!</v>
      </c>
      <c r="GW40" s="96" t="e">
        <f t="shared" si="93"/>
        <v>#VALUE!</v>
      </c>
      <c r="GX40" s="96" t="e">
        <f t="shared" si="94"/>
        <v>#VALUE!</v>
      </c>
      <c r="GY40" s="96" t="e">
        <f t="shared" si="95"/>
        <v>#VALUE!</v>
      </c>
      <c r="GZ40" s="96" t="e">
        <f t="shared" si="96"/>
        <v>#VALUE!</v>
      </c>
      <c r="HA40" s="96" t="e">
        <f t="shared" si="97"/>
        <v>#VALUE!</v>
      </c>
      <c r="HB40" s="96" t="e">
        <f t="shared" si="98"/>
        <v>#VALUE!</v>
      </c>
      <c r="HC40" s="96" t="e">
        <f t="shared" si="99"/>
        <v>#VALUE!</v>
      </c>
      <c r="HD40" s="96" t="e">
        <f t="shared" si="100"/>
        <v>#VALUE!</v>
      </c>
      <c r="HE40" s="96" t="e">
        <f t="shared" si="101"/>
        <v>#VALUE!</v>
      </c>
      <c r="HF40" s="96" t="e">
        <f t="shared" si="102"/>
        <v>#VALUE!</v>
      </c>
      <c r="HG40" s="96" t="e">
        <f t="shared" si="103"/>
        <v>#VALUE!</v>
      </c>
      <c r="HH40" s="96" t="e">
        <f t="shared" si="104"/>
        <v>#VALUE!</v>
      </c>
      <c r="HI40" s="96" t="e">
        <f t="shared" si="105"/>
        <v>#VALUE!</v>
      </c>
      <c r="HJ40" s="96" t="e">
        <f t="shared" si="106"/>
        <v>#VALUE!</v>
      </c>
      <c r="HK40" s="96" t="e">
        <f t="shared" si="107"/>
        <v>#VALUE!</v>
      </c>
      <c r="HL40" s="96" t="e">
        <f t="shared" si="108"/>
        <v>#VALUE!</v>
      </c>
      <c r="HM40" s="96" t="e">
        <f t="shared" si="109"/>
        <v>#VALUE!</v>
      </c>
      <c r="HN40" s="96" t="e">
        <f t="shared" si="110"/>
        <v>#VALUE!</v>
      </c>
      <c r="HO40" s="96" t="e">
        <f t="shared" si="68"/>
        <v>#VALUE!</v>
      </c>
      <c r="HP40" s="96" t="e">
        <f t="shared" si="69"/>
        <v>#VALUE!</v>
      </c>
      <c r="HQ40" s="96" t="e">
        <f t="shared" si="70"/>
        <v>#VALUE!</v>
      </c>
    </row>
    <row r="41" spans="1:225" ht="15" x14ac:dyDescent="0.25">
      <c r="A41" s="103" t="s">
        <v>285</v>
      </c>
      <c r="C41" s="13" t="str">
        <f>LOOKUP(A41,Auswertung_Sequence!$A$6:$A$60,Auswertung_Sequence!$E$6:$E$60)</f>
        <v>No</v>
      </c>
      <c r="D41" s="13" t="str">
        <f>LOOKUP(A41,Auswertung_Sequence!$A$6:$A$60,Auswertung_Sequence!$I$6:$I$60)</f>
        <v>-</v>
      </c>
      <c r="E41" s="171" t="e">
        <f>IF($C41="Yes",VLOOKUP($A41,Matrixfaktor_ISTD!A$4:DG$57,111,FALSE),VLOOKUP($A41,Matrixfaktor!A$4:AE$57,31,FALSE))</f>
        <v>#N/A</v>
      </c>
      <c r="F41" s="92" t="str">
        <f t="shared" si="2"/>
        <v>nicht bestimmbar</v>
      </c>
      <c r="G41" s="92" t="e">
        <f>LOOKUP(A41,'Relative recovery'!$A$4:$A$7,'Relative recovery'!$Q$4:$Q$7)</f>
        <v>#N/A</v>
      </c>
      <c r="H41" s="92">
        <f>INDEX('raw Sample Amt'!$C$2:$DH$57,MATCH($A41,'raw Sample Amt'!$C$2:$C$57,0),MATCH(H$3,'raw Sample Amt'!$C$2:$DH$2,0))</f>
        <v>9011.2198000000008</v>
      </c>
      <c r="I41" s="92">
        <f>INDEX('raw Sample Amt'!$C$2:$DH$57,MATCH($A41,'raw Sample Amt'!$C$2:$C$57,0),MATCH(I$3,'raw Sample Amt'!$C$2:$DH$2,0))</f>
        <v>4337.2102000000004</v>
      </c>
      <c r="J41" s="92">
        <f>INDEX('raw Sample Amt'!$C$2:$DH$57,MATCH($A41,'raw Sample Amt'!$C$2:$C$57,0),MATCH(J$3,'raw Sample Amt'!$C$2:$DH$2,0))</f>
        <v>1.0450999999999999</v>
      </c>
      <c r="K41" s="92">
        <f>INDEX('raw Sample Amt'!$C$2:$DH$57,MATCH($A41,'raw Sample Amt'!$C$2:$C$57,0),MATCH(K$3,'raw Sample Amt'!$C$2:$DH$2,0))</f>
        <v>1.1427</v>
      </c>
      <c r="L41" s="92">
        <f>INDEX('raw Sample Amt'!$C$2:$DH$57,MATCH($A41,'raw Sample Amt'!$C$2:$C$57,0),MATCH(L$3,'raw Sample Amt'!$C$2:$DH$2,0))</f>
        <v>1.5238</v>
      </c>
      <c r="M41" s="92">
        <f>INDEX('raw Sample Amt'!$C$2:$DH$57,MATCH($A41,'raw Sample Amt'!$C$2:$C$57,0),MATCH(M$3,'raw Sample Amt'!$C$2:$DH$2,0))</f>
        <v>3.6166</v>
      </c>
      <c r="N41" s="92">
        <f>INDEX('raw Sample Amt'!$C$2:$DH$57,MATCH($A41,'raw Sample Amt'!$C$2:$C$57,0),MATCH(N$3,'raw Sample Amt'!$C$2:$DH$2,0))</f>
        <v>5.8696000000000002</v>
      </c>
      <c r="O41" s="92">
        <f>INDEX('raw Sample Amt'!$C$2:$DH$57,MATCH($A41,'raw Sample Amt'!$C$2:$C$57,0),MATCH(O$3,'raw Sample Amt'!$C$2:$DH$2,0))</f>
        <v>13.6746</v>
      </c>
      <c r="P41" s="92">
        <f>INDEX('raw Sample Amt'!$C$2:$DH$57,MATCH($A41,'raw Sample Amt'!$C$2:$C$57,0),MATCH(P$3,'raw Sample Amt'!$C$2:$DH$2,0))</f>
        <v>39.358600000000003</v>
      </c>
      <c r="Q41" s="92">
        <f>INDEX('raw Sample Amt'!$C$2:$DH$57,MATCH($A41,'raw Sample Amt'!$C$2:$C$57,0),MATCH(Q$3,'raw Sample Amt'!$C$2:$DH$2,0))</f>
        <v>60.639200000000002</v>
      </c>
      <c r="R41" s="92">
        <f>INDEX('raw Sample Amt'!$C$2:$DH$57,MATCH($A41,'raw Sample Amt'!$C$2:$C$57,0),MATCH(R$3,'raw Sample Amt'!$C$2:$DH$2,0))</f>
        <v>128.0421</v>
      </c>
      <c r="S41" s="92">
        <f>INDEX('raw Sample Amt'!$C$2:$DH$57,MATCH($A41,'raw Sample Amt'!$C$2:$C$57,0),MATCH(S$3,'raw Sample Amt'!$C$2:$DH$2,0))</f>
        <v>379.20909999999998</v>
      </c>
      <c r="T41" s="92">
        <f>INDEX('raw Sample Amt'!$C$2:$DH$57,MATCH($A41,'raw Sample Amt'!$C$2:$C$57,0),MATCH(T$3,'raw Sample Amt'!$C$2:$DH$2,0))</f>
        <v>649.73879999999997</v>
      </c>
      <c r="U41" s="92">
        <f>INDEX('raw Sample Amt'!$C$2:$DH$57,MATCH($A41,'raw Sample Amt'!$C$2:$C$57,0),MATCH(U$3,'raw Sample Amt'!$C$2:$DH$2,0))</f>
        <v>3679.3353000000002</v>
      </c>
      <c r="V41" s="92">
        <f>INDEX('raw Sample Amt'!$C$2:$DH$57,MATCH($A41,'raw Sample Amt'!$C$2:$C$57,0),MATCH(V$3,'raw Sample Amt'!$C$2:$DH$2,0))</f>
        <v>6963.9748</v>
      </c>
      <c r="W41" s="92">
        <f>INDEX('raw Sample Amt'!$C$2:$DH$57,MATCH($A41,'raw Sample Amt'!$C$2:$C$57,0),MATCH(W$3,'raw Sample Amt'!$C$2:$DH$2,0))</f>
        <v>5738.8568999999998</v>
      </c>
      <c r="X41" s="92">
        <f>INDEX('raw Sample Amt'!$C$2:$DH$57,MATCH($A41,'raw Sample Amt'!$C$2:$C$57,0),MATCH(X$3,'raw Sample Amt'!$C$2:$DH$2,0))</f>
        <v>9011.2198000000008</v>
      </c>
      <c r="Y41" s="92">
        <f>INDEX('raw Sample Amt'!$C$2:$DH$57,MATCH($A41,'raw Sample Amt'!$C$2:$C$57,0),MATCH(Y$3,'raw Sample Amt'!$C$2:$DH$2,0))</f>
        <v>4337.2102000000004</v>
      </c>
      <c r="Z41" s="92">
        <f>INDEX('raw Sample Amt'!$C$2:$DH$57,MATCH($A41,'raw Sample Amt'!$C$2:$C$57,0),MATCH(Z$3,'raw Sample Amt'!$C$2:$DH$2,0))</f>
        <v>1.0450999999999999</v>
      </c>
      <c r="AA41" s="92">
        <f>INDEX('raw Sample Amt'!$C$2:$DH$57,MATCH($A41,'raw Sample Amt'!$C$2:$C$57,0),MATCH(AA$3,'raw Sample Amt'!$C$2:$DH$2,0))</f>
        <v>35501.667399999998</v>
      </c>
      <c r="AB41" s="92">
        <f>INDEX('raw Sample Amt'!$C$2:$DH$57,MATCH($A41,'raw Sample Amt'!$C$2:$C$57,0),MATCH(AB$3,'raw Sample Amt'!$C$2:$DH$2,0))</f>
        <v>16024.698200000001</v>
      </c>
      <c r="AC41" s="92">
        <f>INDEX('raw Sample Amt'!$C$2:$DH$57,MATCH($A41,'raw Sample Amt'!$C$2:$C$57,0),MATCH(AC$3,'raw Sample Amt'!$C$2:$DH$2,0))</f>
        <v>83634.368900000001</v>
      </c>
      <c r="AD41" s="92">
        <f>INDEX('raw Sample Amt'!$C$2:$DH$57,MATCH($A41,'raw Sample Amt'!$C$2:$C$57,0),MATCH(AD$3,'raw Sample Amt'!$C$2:$DH$2,0))</f>
        <v>69630.561499999996</v>
      </c>
      <c r="AE41" s="92">
        <f>INDEX('raw Sample Amt'!$C$2:$DH$57,MATCH($A41,'raw Sample Amt'!$C$2:$C$57,0),MATCH(AE$3,'raw Sample Amt'!$C$2:$DH$2,0))</f>
        <v>233058.45860000001</v>
      </c>
      <c r="AF41" s="92">
        <f>INDEX('raw Sample Amt'!$C$2:$DH$57,MATCH($A41,'raw Sample Amt'!$C$2:$C$57,0),MATCH(AF$3,'raw Sample Amt'!$C$2:$DH$2,0))</f>
        <v>79980.132599999997</v>
      </c>
      <c r="AG41" s="92">
        <f>INDEX('raw Sample Amt'!$C$2:$DH$57,MATCH($A41,'raw Sample Amt'!$C$2:$C$57,0),MATCH(AG$3,'raw Sample Amt'!$C$2:$DH$2,0))</f>
        <v>383533.05080000003</v>
      </c>
      <c r="AH41" s="92">
        <f>INDEX('raw Sample Amt'!$C$2:$DH$57,MATCH($A41,'raw Sample Amt'!$C$2:$C$57,0),MATCH(AH$3,'raw Sample Amt'!$C$2:$DH$2,0))</f>
        <v>951023.32079999999</v>
      </c>
      <c r="AI41" s="92">
        <f>INDEX('raw Sample Amt'!$C$2:$DH$57,MATCH($A41,'raw Sample Amt'!$C$2:$C$57,0),MATCH(AI$3,'raw Sample Amt'!$C$2:$DH$2,0))</f>
        <v>93206.756899999993</v>
      </c>
      <c r="AJ41" s="92">
        <f>INDEX('raw Sample Amt'!$C$2:$DH$57,MATCH($A41,'raw Sample Amt'!$C$2:$C$57,0),MATCH(AJ$3,'raw Sample Amt'!$C$2:$DH$2,0))</f>
        <v>178918.27420000001</v>
      </c>
      <c r="AK41" s="92">
        <f>INDEX('raw Sample Amt'!$C$2:$DH$57,MATCH($A41,'raw Sample Amt'!$C$2:$C$57,0),MATCH(AK$3,'raw Sample Amt'!$C$2:$DH$2,0))</f>
        <v>198287.30669999999</v>
      </c>
      <c r="AL41" s="92">
        <f>INDEX('raw Sample Amt'!$C$2:$DH$57,MATCH($A41,'raw Sample Amt'!$C$2:$C$57,0),MATCH(AL$3,'raw Sample Amt'!$C$2:$DH$2,0))</f>
        <v>1586620.4162999999</v>
      </c>
      <c r="AM41" s="92">
        <f>INDEX('raw Sample Amt'!$C$2:$DH$57,MATCH($A41,'raw Sample Amt'!$C$2:$C$57,0),MATCH(AM$3,'raw Sample Amt'!$C$2:$DH$2,0))</f>
        <v>12160658.4703</v>
      </c>
      <c r="AN41" s="92">
        <f>INDEX('raw Sample Amt'!$C$2:$DH$57,MATCH($A41,'raw Sample Amt'!$C$2:$C$57,0),MATCH(AN$3,'raw Sample Amt'!$C$2:$DH$2,0))</f>
        <v>478759.47499999998</v>
      </c>
      <c r="AO41" s="92">
        <f>INDEX('raw Sample Amt'!$C$2:$DH$57,MATCH($A41,'raw Sample Amt'!$C$2:$C$57,0),MATCH(AO$3,'raw Sample Amt'!$C$2:$DH$2,0))</f>
        <v>1910747.625</v>
      </c>
      <c r="AP41" s="92">
        <f>INDEX('raw Sample Amt'!$C$2:$DH$57,MATCH($A41,'raw Sample Amt'!$C$2:$C$57,0),MATCH(AP$3,'raw Sample Amt'!$C$2:$DH$2,0))</f>
        <v>988261.67260000005</v>
      </c>
      <c r="AQ41" s="92">
        <f>INDEX('raw Sample Amt'!$C$2:$DH$57,MATCH($A41,'raw Sample Amt'!$C$2:$C$57,0),MATCH(AQ$3,'raw Sample Amt'!$C$2:$DH$2,0))</f>
        <v>77997.639500000005</v>
      </c>
      <c r="AR41" s="92">
        <f>INDEX('raw Sample Amt'!$C$2:$DH$57,MATCH($A41,'raw Sample Amt'!$C$2:$C$57,0),MATCH(AR$3,'raw Sample Amt'!$C$2:$DH$2,0))</f>
        <v>491135.48920000001</v>
      </c>
      <c r="AS41" s="92">
        <f>INDEX('raw Sample Amt'!$C$2:$DH$57,MATCH($A41,'raw Sample Amt'!$C$2:$C$57,0),MATCH(AS$3,'raw Sample Amt'!$C$2:$DH$2,0))</f>
        <v>865106.57090000005</v>
      </c>
      <c r="AT41" s="92">
        <f>INDEX('raw Sample Amt'!$C$2:$DH$57,MATCH($A41,'raw Sample Amt'!$C$2:$C$57,0),MATCH(AT$3,'raw Sample Amt'!$C$2:$DH$2,0))</f>
        <v>114129.6461</v>
      </c>
      <c r="AU41" s="92">
        <f>INDEX('raw Sample Amt'!$C$2:$DH$57,MATCH($A41,'raw Sample Amt'!$C$2:$C$57,0),MATCH(AU$3,'raw Sample Amt'!$C$2:$DH$2,0))</f>
        <v>6040.8071</v>
      </c>
      <c r="AV41" s="92">
        <f>INDEX('raw Sample Amt'!$C$2:$DH$57,MATCH($A41,'raw Sample Amt'!$C$2:$C$57,0),MATCH(AV$3,'raw Sample Amt'!$C$2:$DH$2,0))</f>
        <v>34069.331899999997</v>
      </c>
      <c r="AW41" s="92">
        <f>INDEX('raw Sample Amt'!$C$2:$DH$57,MATCH($A41,'raw Sample Amt'!$C$2:$C$57,0),MATCH(AW$3,'raw Sample Amt'!$C$2:$DH$2,0))</f>
        <v>15477.9715</v>
      </c>
      <c r="AX41" s="92">
        <f>INDEX('raw Sample Amt'!$C$2:$DH$57,MATCH($A41,'raw Sample Amt'!$C$2:$C$57,0),MATCH(AX$3,'raw Sample Amt'!$C$2:$DH$2,0))</f>
        <v>10680.3932</v>
      </c>
      <c r="AY41" s="92">
        <f>INDEX('raw Sample Amt'!$C$2:$DH$57,MATCH($A41,'raw Sample Amt'!$C$2:$C$57,0),MATCH(AY$3,'raw Sample Amt'!$C$2:$DH$2,0))</f>
        <v>1276.4645</v>
      </c>
      <c r="AZ41" s="92">
        <f>INDEX('raw Sample Amt'!$C$2:$DH$57,MATCH($A41,'raw Sample Amt'!$C$2:$C$57,0),MATCH(AZ$3,'raw Sample Amt'!$C$2:$DH$2,0))</f>
        <v>12529.1299</v>
      </c>
      <c r="BA41" s="92">
        <f>INDEX('raw Sample Amt'!$C$2:$DH$57,MATCH($A41,'raw Sample Amt'!$C$2:$C$57,0),MATCH(BA$3,'raw Sample Amt'!$C$2:$DH$2,0))</f>
        <v>7857.9228000000003</v>
      </c>
      <c r="BB41" s="92">
        <f>INDEX('raw Sample Amt'!$C$2:$DH$57,MATCH($A41,'raw Sample Amt'!$C$2:$C$57,0),MATCH(BB$3,'raw Sample Amt'!$C$2:$DH$2,0))</f>
        <v>5973.9004999999997</v>
      </c>
      <c r="BC41" s="92">
        <f>INDEX('raw Sample Amt'!$C$2:$DH$57,MATCH($A41,'raw Sample Amt'!$C$2:$C$57,0),MATCH(BC$3,'raw Sample Amt'!$C$2:$DH$2,0))</f>
        <v>5262.7204000000002</v>
      </c>
      <c r="BD41" s="92">
        <f>INDEX('raw Sample Amt'!$C$2:$DH$57,MATCH($A41,'raw Sample Amt'!$C$2:$C$57,0),MATCH(BD$3,'raw Sample Amt'!$C$2:$DH$2,0))</f>
        <v>5738.8568999999998</v>
      </c>
      <c r="BE41" s="92">
        <f>INDEX('raw Sample Amt'!$C$2:$DH$57,MATCH($A41,'raw Sample Amt'!$C$2:$C$57,0),MATCH(BE$3,'raw Sample Amt'!$C$2:$DH$2,0))</f>
        <v>39.358600000000003</v>
      </c>
      <c r="BF41" s="92">
        <f>INDEX('raw Sample Amt'!$C$2:$DH$57,MATCH($A41,'raw Sample Amt'!$C$2:$C$57,0),MATCH(BF$3,'raw Sample Amt'!$C$2:$DH$2,0))</f>
        <v>9011.2198000000008</v>
      </c>
      <c r="BG41" s="92">
        <f>INDEX('raw Sample Amt'!$C$2:$DH$57,MATCH($A41,'raw Sample Amt'!$C$2:$C$57,0),MATCH(BG$3,'raw Sample Amt'!$C$2:$DH$2,0))</f>
        <v>4337.2102000000004</v>
      </c>
      <c r="BH41" s="92">
        <f>INDEX('raw Sample Amt'!$C$2:$DH$57,MATCH($A41,'raw Sample Amt'!$C$2:$C$57,0),MATCH(BH$3,'raw Sample Amt'!$C$2:$DH$2,0))</f>
        <v>1.0450999999999999</v>
      </c>
      <c r="BI41" s="92">
        <f>INDEX('raw Sample Amt'!$C$2:$DH$57,MATCH($A41,'raw Sample Amt'!$C$2:$C$57,0),MATCH(BI$3,'raw Sample Amt'!$C$2:$DH$2,0))</f>
        <v>70624.052100000001</v>
      </c>
      <c r="BJ41" s="92">
        <f>INDEX('raw Sample Amt'!$C$2:$DH$57,MATCH($A41,'raw Sample Amt'!$C$2:$C$57,0),MATCH(BJ$3,'raw Sample Amt'!$C$2:$DH$2,0))</f>
        <v>37929.8874</v>
      </c>
      <c r="BK41" s="92">
        <f>INDEX('raw Sample Amt'!$C$2:$DH$57,MATCH($A41,'raw Sample Amt'!$C$2:$C$57,0),MATCH(BK$3,'raw Sample Amt'!$C$2:$DH$2,0))</f>
        <v>5738.8568999999998</v>
      </c>
      <c r="BL41" s="92">
        <f>INDEX('raw Sample Amt'!$C$2:$DH$57,MATCH($A41,'raw Sample Amt'!$C$2:$C$57,0),MATCH(BL$3,'raw Sample Amt'!$C$2:$DH$2,0))</f>
        <v>9011.2198000000008</v>
      </c>
      <c r="BM41" s="92">
        <f>INDEX('raw Sample Amt'!$C$2:$DH$57,MATCH($A41,'raw Sample Amt'!$C$2:$C$57,0),MATCH(BM$3,'raw Sample Amt'!$C$2:$DH$2,0))</f>
        <v>4337.2102000000004</v>
      </c>
      <c r="BN41" s="92">
        <f>INDEX('raw Sample Amt'!$C$2:$DH$57,MATCH($A41,'raw Sample Amt'!$C$2:$C$57,0),MATCH(BN$3,'raw Sample Amt'!$C$2:$DH$2,0))</f>
        <v>1.0450999999999999</v>
      </c>
      <c r="BO41" s="92">
        <f>INDEX('raw Sample Amt'!$C$2:$DH$57,MATCH($A41,'raw Sample Amt'!$C$2:$C$57,0),MATCH(BO$3,'raw Sample Amt'!$C$2:$DH$2,0))</f>
        <v>23.776199999999999</v>
      </c>
      <c r="BP41" s="92">
        <f>INDEX('raw Sample Amt'!$C$2:$DH$57,MATCH($A41,'raw Sample Amt'!$C$2:$C$57,0),MATCH(BP$3,'raw Sample Amt'!$C$2:$DH$2,0))</f>
        <v>149.1617</v>
      </c>
      <c r="BQ41" s="92">
        <f>INDEX('raw Sample Amt'!$C$2:$DH$57,MATCH($A41,'raw Sample Amt'!$C$2:$C$57,0),MATCH(BQ$3,'raw Sample Amt'!$C$2:$DH$2,0))</f>
        <v>151.8262</v>
      </c>
      <c r="BR41" s="92">
        <f>INDEX('raw Sample Amt'!$C$2:$DH$57,MATCH($A41,'raw Sample Amt'!$C$2:$C$57,0),MATCH(BR$3,'raw Sample Amt'!$C$2:$DH$2,0))</f>
        <v>31.631</v>
      </c>
      <c r="BS41" s="92">
        <f>INDEX('raw Sample Amt'!$C$2:$DH$57,MATCH($A41,'raw Sample Amt'!$C$2:$C$57,0),MATCH(BS$3,'raw Sample Amt'!$C$2:$DH$2,0))</f>
        <v>66.764499999999998</v>
      </c>
      <c r="BT41" s="92">
        <f>INDEX('raw Sample Amt'!$C$2:$DH$57,MATCH($A41,'raw Sample Amt'!$C$2:$C$57,0),MATCH(BT$3,'raw Sample Amt'!$C$2:$DH$2,0))</f>
        <v>180.33420000000001</v>
      </c>
      <c r="BU41" s="92">
        <f>INDEX('raw Sample Amt'!$C$2:$DH$57,MATCH($A41,'raw Sample Amt'!$C$2:$C$57,0),MATCH(BU$3,'raw Sample Amt'!$C$2:$DH$2,0))</f>
        <v>173.06739999999999</v>
      </c>
      <c r="BV41" s="92">
        <f>INDEX('raw Sample Amt'!$C$2:$DH$57,MATCH($A41,'raw Sample Amt'!$C$2:$C$57,0),MATCH(BV$3,'raw Sample Amt'!$C$2:$DH$2,0))</f>
        <v>149.9085</v>
      </c>
      <c r="BW41" s="92">
        <f>INDEX('raw Sample Amt'!$C$2:$DH$57,MATCH($A41,'raw Sample Amt'!$C$2:$C$57,0),MATCH(BW$3,'raw Sample Amt'!$C$2:$DH$2,0))</f>
        <v>28.328399999999998</v>
      </c>
      <c r="BX41" s="92">
        <f>INDEX('raw Sample Amt'!$C$2:$DH$57,MATCH($A41,'raw Sample Amt'!$C$2:$C$57,0),MATCH(BX$3,'raw Sample Amt'!$C$2:$DH$2,0))</f>
        <v>125.0146</v>
      </c>
      <c r="BY41" s="92">
        <f>INDEX('raw Sample Amt'!$C$2:$DH$57,MATCH($A41,'raw Sample Amt'!$C$2:$C$57,0),MATCH(BY$3,'raw Sample Amt'!$C$2:$DH$2,0))</f>
        <v>167.4759</v>
      </c>
      <c r="BZ41" s="92">
        <f>INDEX('raw Sample Amt'!$C$2:$DH$57,MATCH($A41,'raw Sample Amt'!$C$2:$C$57,0),MATCH(BZ$3,'raw Sample Amt'!$C$2:$DH$2,0))</f>
        <v>136.4736</v>
      </c>
      <c r="CA41" s="92">
        <f>INDEX('raw Sample Amt'!$C$2:$DH$57,MATCH($A41,'raw Sample Amt'!$C$2:$C$57,0),MATCH(CA$3,'raw Sample Amt'!$C$2:$DH$2,0))</f>
        <v>160.16739999999999</v>
      </c>
      <c r="CB41" s="92">
        <f>INDEX('raw Sample Amt'!$C$2:$DH$57,MATCH($A41,'raw Sample Amt'!$C$2:$C$57,0),MATCH(CB$3,'raw Sample Amt'!$C$2:$DH$2,0))</f>
        <v>197.04159999999999</v>
      </c>
      <c r="CC41" s="92">
        <f>INDEX('raw Sample Amt'!$C$2:$DH$57,MATCH($A41,'raw Sample Amt'!$C$2:$C$57,0),MATCH(CC$3,'raw Sample Amt'!$C$2:$DH$2,0))</f>
        <v>181.0839</v>
      </c>
      <c r="CD41" s="92">
        <f>INDEX('raw Sample Amt'!$C$2:$DH$57,MATCH($A41,'raw Sample Amt'!$C$2:$C$57,0),MATCH(CD$3,'raw Sample Amt'!$C$2:$DH$2,0))</f>
        <v>171.10599999999999</v>
      </c>
      <c r="CE41" s="92">
        <f>INDEX('raw Sample Amt'!$C$2:$DH$57,MATCH($A41,'raw Sample Amt'!$C$2:$C$57,0),MATCH(CE$3,'raw Sample Amt'!$C$2:$DH$2,0))</f>
        <v>5738.8568999999998</v>
      </c>
      <c r="CF41" s="92">
        <f>INDEX('raw Sample Amt'!$C$2:$DH$57,MATCH($A41,'raw Sample Amt'!$C$2:$C$57,0),MATCH(CF$3,'raw Sample Amt'!$C$2:$DH$2,0))</f>
        <v>39.358600000000003</v>
      </c>
      <c r="CG41" s="92">
        <f>INDEX('raw Sample Amt'!$C$2:$DH$57,MATCH($A41,'raw Sample Amt'!$C$2:$C$57,0),MATCH(CG$3,'raw Sample Amt'!$C$2:$DH$2,0))</f>
        <v>9011.2198000000008</v>
      </c>
      <c r="CH41" s="92">
        <f>INDEX('raw Sample Amt'!$C$2:$DH$57,MATCH($A41,'raw Sample Amt'!$C$2:$C$57,0),MATCH(CH$3,'raw Sample Amt'!$C$2:$DH$2,0))</f>
        <v>4337.2102000000004</v>
      </c>
      <c r="CI41" s="92">
        <f>INDEX('raw Sample Amt'!$C$2:$DH$57,MATCH($A41,'raw Sample Amt'!$C$2:$C$57,0),MATCH(CI$3,'raw Sample Amt'!$C$2:$DH$2,0))</f>
        <v>1.0450999999999999</v>
      </c>
      <c r="CJ41" s="92">
        <f>INDEX('raw Sample Amt'!$C$2:$DH$57,MATCH($A41,'raw Sample Amt'!$C$2:$C$57,0),MATCH(CJ$3,'raw Sample Amt'!$C$2:$DH$2,0))</f>
        <v>100440.91650000001</v>
      </c>
      <c r="CK41" s="92">
        <f>INDEX('raw Sample Amt'!$C$2:$DH$57,MATCH($A41,'raw Sample Amt'!$C$2:$C$57,0),MATCH(CK$3,'raw Sample Amt'!$C$2:$DH$2,0))</f>
        <v>757861.17350000003</v>
      </c>
      <c r="CL41" s="92">
        <f>INDEX('raw Sample Amt'!$C$2:$DH$57,MATCH($A41,'raw Sample Amt'!$C$2:$C$57,0),MATCH(CL$3,'raw Sample Amt'!$C$2:$DH$2,0))</f>
        <v>595477.52009999997</v>
      </c>
      <c r="CM41" s="92">
        <f>INDEX('raw Sample Amt'!$C$2:$DH$57,MATCH($A41,'raw Sample Amt'!$C$2:$C$57,0),MATCH(CM$3,'raw Sample Amt'!$C$2:$DH$2,0))</f>
        <v>237125.67749999999</v>
      </c>
      <c r="CN41" s="92">
        <f>INDEX('raw Sample Amt'!$C$2:$DH$57,MATCH($A41,'raw Sample Amt'!$C$2:$C$57,0),MATCH(CN$3,'raw Sample Amt'!$C$2:$DH$2,0))</f>
        <v>5738.8568999999998</v>
      </c>
      <c r="CO41" s="92">
        <f>INDEX('raw Sample Amt'!$C$2:$DH$57,MATCH($A41,'raw Sample Amt'!$C$2:$C$57,0),MATCH(CO$3,'raw Sample Amt'!$C$2:$DH$2,0))</f>
        <v>9011.2198000000008</v>
      </c>
      <c r="CP41" s="92">
        <f>INDEX('raw Sample Amt'!$C$2:$DH$57,MATCH($A41,'raw Sample Amt'!$C$2:$C$57,0),MATCH(CP$3,'raw Sample Amt'!$C$2:$DH$2,0))</f>
        <v>4337.2102000000004</v>
      </c>
      <c r="CQ41" s="92">
        <f>INDEX('raw Sample Amt'!$C$2:$DH$57,MATCH($A41,'raw Sample Amt'!$C$2:$C$57,0),MATCH(CQ$3,'raw Sample Amt'!$C$2:$DH$2,0))</f>
        <v>1.0450999999999999</v>
      </c>
      <c r="CR41" s="92">
        <f>INDEX('raw Sample Amt'!$C$2:$DH$57,MATCH($A41,'raw Sample Amt'!$C$2:$C$57,0),MATCH(CR$3,'raw Sample Amt'!$C$2:$DH$2,0))</f>
        <v>127.51690000000001</v>
      </c>
      <c r="CS41" s="92">
        <f>INDEX('raw Sample Amt'!$C$2:$DH$57,MATCH($A41,'raw Sample Amt'!$C$2:$C$57,0),MATCH(CS$3,'raw Sample Amt'!$C$2:$DH$2,0))</f>
        <v>1164.3334</v>
      </c>
      <c r="CT41" s="92">
        <f>INDEX('raw Sample Amt'!$C$2:$DH$57,MATCH($A41,'raw Sample Amt'!$C$2:$C$57,0),MATCH(CT$3,'raw Sample Amt'!$C$2:$DH$2,0))</f>
        <v>6121.2785999999996</v>
      </c>
      <c r="CU41" s="92">
        <f>INDEX('raw Sample Amt'!$C$2:$DH$57,MATCH($A41,'raw Sample Amt'!$C$2:$C$57,0),MATCH(CU$3,'raw Sample Amt'!$C$2:$DH$2,0))</f>
        <v>49418.880100000002</v>
      </c>
      <c r="CV41" s="92">
        <f>INDEX('raw Sample Amt'!$C$2:$DH$57,MATCH($A41,'raw Sample Amt'!$C$2:$C$57,0),MATCH(CV$3,'raw Sample Amt'!$C$2:$DH$2,0))</f>
        <v>5738.8568999999998</v>
      </c>
      <c r="CW41" s="92">
        <f>INDEX('raw Sample Amt'!$C$2:$DH$57,MATCH($A41,'raw Sample Amt'!$C$2:$C$57,0),MATCH(CW$3,'raw Sample Amt'!$C$2:$DH$2,0))</f>
        <v>9011.2198000000008</v>
      </c>
      <c r="CX41" s="92">
        <f>INDEX('raw Sample Amt'!$C$2:$DH$57,MATCH($A41,'raw Sample Amt'!$C$2:$C$57,0),MATCH(CX$3,'raw Sample Amt'!$C$2:$DH$2,0))</f>
        <v>4337.2102000000004</v>
      </c>
      <c r="CY41" s="92">
        <f>INDEX('raw Sample Amt'!$C$2:$DH$57,MATCH($A41,'raw Sample Amt'!$C$2:$C$57,0),MATCH(CY$3,'raw Sample Amt'!$C$2:$DH$2,0))</f>
        <v>1.0450999999999999</v>
      </c>
      <c r="CZ41" s="92">
        <f>INDEX('raw Sample Amt'!$C$2:$DH$57,MATCH($A41,'raw Sample Amt'!$C$2:$C$57,0),MATCH(CZ$3,'raw Sample Amt'!$C$2:$DH$2,0))</f>
        <v>1.1427</v>
      </c>
      <c r="DA41" s="92">
        <f>INDEX('raw Sample Amt'!$C$2:$DH$57,MATCH($A41,'raw Sample Amt'!$C$2:$C$57,0),MATCH(DA$3,'raw Sample Amt'!$C$2:$DH$2,0))</f>
        <v>1.5238</v>
      </c>
      <c r="DB41" s="92">
        <f>INDEX('raw Sample Amt'!$C$2:$DH$57,MATCH($A41,'raw Sample Amt'!$C$2:$C$57,0),MATCH(DB$3,'raw Sample Amt'!$C$2:$DH$2,0))</f>
        <v>3.6166</v>
      </c>
      <c r="DC41" s="92">
        <f>INDEX('raw Sample Amt'!$C$2:$DH$57,MATCH($A41,'raw Sample Amt'!$C$2:$C$57,0),MATCH(DC$3,'raw Sample Amt'!$C$2:$DH$2,0))</f>
        <v>5.8696000000000002</v>
      </c>
      <c r="DD41" s="92">
        <f>INDEX('raw Sample Amt'!$C$2:$DH$57,MATCH($A41,'raw Sample Amt'!$C$2:$C$57,0),MATCH(DD$3,'raw Sample Amt'!$C$2:$DH$2,0))</f>
        <v>13.6746</v>
      </c>
      <c r="DE41" s="92">
        <f>INDEX('raw Sample Amt'!$C$2:$DH$57,MATCH($A41,'raw Sample Amt'!$C$2:$C$57,0),MATCH(DE$3,'raw Sample Amt'!$C$2:$DH$2,0))</f>
        <v>39.358600000000003</v>
      </c>
      <c r="DF41" s="92">
        <f>INDEX('raw Sample Amt'!$C$2:$DH$57,MATCH($A41,'raw Sample Amt'!$C$2:$C$57,0),MATCH(DF$3,'raw Sample Amt'!$C$2:$DH$2,0))</f>
        <v>60.639200000000002</v>
      </c>
      <c r="DG41" s="92">
        <f>INDEX('raw Sample Amt'!$C$2:$DH$57,MATCH($A41,'raw Sample Amt'!$C$2:$C$57,0),MATCH(DG$3,'raw Sample Amt'!$C$2:$DH$2,0))</f>
        <v>128.0421</v>
      </c>
      <c r="DH41" s="92">
        <f>INDEX('raw Sample Amt'!$C$2:$DH$57,MATCH($A41,'raw Sample Amt'!$C$2:$C$57,0),MATCH(DH$3,'raw Sample Amt'!$C$2:$DH$2,0))</f>
        <v>379.20909999999998</v>
      </c>
      <c r="DI41" s="92">
        <f>INDEX('raw Sample Amt'!$C$2:$DH$57,MATCH($A41,'raw Sample Amt'!$C$2:$C$57,0),MATCH(DI$3,'raw Sample Amt'!$C$2:$DH$2,0))</f>
        <v>649.73879999999997</v>
      </c>
      <c r="DJ41" s="92">
        <f>INDEX('raw Sample Amt'!$C$2:$DH$57,MATCH($A41,'raw Sample Amt'!$C$2:$C$57,0),MATCH(DJ$3,'raw Sample Amt'!$C$2:$DH$2,0))</f>
        <v>3679.3353000000002</v>
      </c>
      <c r="DK41" s="92">
        <f>INDEX('raw Sample Amt'!$C$2:$DH$57,MATCH($A41,'raw Sample Amt'!$C$2:$C$57,0),MATCH(DK$3,'raw Sample Amt'!$C$2:$DH$2,0))</f>
        <v>6963.9748</v>
      </c>
      <c r="DL41" s="175" t="e">
        <v>#VALUE!</v>
      </c>
      <c r="DM41" s="103" t="s">
        <v>285</v>
      </c>
      <c r="DN41" s="96" t="e">
        <f t="shared" si="3"/>
        <v>#VALUE!</v>
      </c>
      <c r="DO41" s="96" t="e">
        <f t="shared" si="5"/>
        <v>#VALUE!</v>
      </c>
      <c r="DP41" s="96" t="e">
        <f t="shared" si="6"/>
        <v>#VALUE!</v>
      </c>
      <c r="DQ41" s="96" t="e">
        <f t="shared" si="7"/>
        <v>#VALUE!</v>
      </c>
      <c r="DR41" s="96" t="e">
        <f t="shared" si="8"/>
        <v>#VALUE!</v>
      </c>
      <c r="DS41" s="96" t="e">
        <f t="shared" si="9"/>
        <v>#VALUE!</v>
      </c>
      <c r="DT41" s="96" t="e">
        <f t="shared" si="10"/>
        <v>#VALUE!</v>
      </c>
      <c r="DU41" s="96" t="e">
        <f t="shared" si="11"/>
        <v>#VALUE!</v>
      </c>
      <c r="DV41" s="96" t="e">
        <f t="shared" si="12"/>
        <v>#VALUE!</v>
      </c>
      <c r="DW41" s="96" t="e">
        <f t="shared" si="13"/>
        <v>#VALUE!</v>
      </c>
      <c r="DX41" s="96" t="e">
        <f t="shared" si="14"/>
        <v>#VALUE!</v>
      </c>
      <c r="DY41" s="96" t="e">
        <f t="shared" si="15"/>
        <v>#VALUE!</v>
      </c>
      <c r="DZ41" s="96" t="e">
        <f t="shared" si="16"/>
        <v>#VALUE!</v>
      </c>
      <c r="EA41" s="96" t="e">
        <f t="shared" si="17"/>
        <v>#VALUE!</v>
      </c>
      <c r="EB41" s="96" t="e">
        <f t="shared" si="18"/>
        <v>#VALUE!</v>
      </c>
      <c r="EC41" s="96" t="e">
        <f t="shared" si="19"/>
        <v>#VALUE!</v>
      </c>
      <c r="ED41" s="96" t="e">
        <f t="shared" si="20"/>
        <v>#VALUE!</v>
      </c>
      <c r="EE41" s="96" t="e">
        <f t="shared" si="21"/>
        <v>#VALUE!</v>
      </c>
      <c r="EF41" s="96" t="e">
        <f t="shared" si="22"/>
        <v>#VALUE!</v>
      </c>
      <c r="EG41" s="96" t="e">
        <f t="shared" si="23"/>
        <v>#VALUE!</v>
      </c>
      <c r="EH41" s="96" t="e">
        <f t="shared" si="24"/>
        <v>#VALUE!</v>
      </c>
      <c r="EI41" s="96" t="e">
        <f t="shared" si="25"/>
        <v>#VALUE!</v>
      </c>
      <c r="EJ41" s="96" t="e">
        <f t="shared" si="26"/>
        <v>#VALUE!</v>
      </c>
      <c r="EK41" s="96" t="e">
        <f t="shared" si="27"/>
        <v>#VALUE!</v>
      </c>
      <c r="EL41" s="96" t="e">
        <f t="shared" si="28"/>
        <v>#VALUE!</v>
      </c>
      <c r="EM41" s="96" t="e">
        <f t="shared" si="29"/>
        <v>#VALUE!</v>
      </c>
      <c r="EN41" s="96" t="e">
        <f t="shared" si="30"/>
        <v>#VALUE!</v>
      </c>
      <c r="EO41" s="96" t="e">
        <f t="shared" si="31"/>
        <v>#VALUE!</v>
      </c>
      <c r="EP41" s="96" t="e">
        <f t="shared" si="32"/>
        <v>#VALUE!</v>
      </c>
      <c r="EQ41" s="96" t="e">
        <f t="shared" si="33"/>
        <v>#VALUE!</v>
      </c>
      <c r="ER41" s="96" t="e">
        <f t="shared" si="34"/>
        <v>#VALUE!</v>
      </c>
      <c r="ES41" s="96" t="e">
        <f t="shared" si="35"/>
        <v>#VALUE!</v>
      </c>
      <c r="ET41" s="96" t="e">
        <f t="shared" si="36"/>
        <v>#VALUE!</v>
      </c>
      <c r="EU41" s="96" t="e">
        <f t="shared" si="37"/>
        <v>#VALUE!</v>
      </c>
      <c r="EV41" s="96" t="e">
        <f t="shared" si="38"/>
        <v>#VALUE!</v>
      </c>
      <c r="EW41" s="96" t="e">
        <f t="shared" si="39"/>
        <v>#VALUE!</v>
      </c>
      <c r="EX41" s="96" t="e">
        <f t="shared" si="40"/>
        <v>#VALUE!</v>
      </c>
      <c r="EY41" s="96" t="e">
        <f t="shared" si="41"/>
        <v>#VALUE!</v>
      </c>
      <c r="EZ41" s="96" t="e">
        <f t="shared" si="42"/>
        <v>#VALUE!</v>
      </c>
      <c r="FA41" s="96" t="e">
        <f t="shared" si="43"/>
        <v>#VALUE!</v>
      </c>
      <c r="FB41" s="96" t="e">
        <f t="shared" si="44"/>
        <v>#VALUE!</v>
      </c>
      <c r="FC41" s="96" t="e">
        <f t="shared" si="45"/>
        <v>#VALUE!</v>
      </c>
      <c r="FD41" s="96" t="e">
        <f t="shared" si="46"/>
        <v>#VALUE!</v>
      </c>
      <c r="FE41" s="96" t="e">
        <f t="shared" si="47"/>
        <v>#VALUE!</v>
      </c>
      <c r="FF41" s="96" t="e">
        <f t="shared" si="48"/>
        <v>#VALUE!</v>
      </c>
      <c r="FG41" s="96" t="e">
        <f t="shared" si="49"/>
        <v>#VALUE!</v>
      </c>
      <c r="FH41" s="96" t="e">
        <f t="shared" si="50"/>
        <v>#VALUE!</v>
      </c>
      <c r="FI41" s="96" t="e">
        <f t="shared" si="51"/>
        <v>#VALUE!</v>
      </c>
      <c r="FJ41" s="96" t="e">
        <f t="shared" si="52"/>
        <v>#VALUE!</v>
      </c>
      <c r="FK41" s="96" t="e">
        <f t="shared" si="53"/>
        <v>#VALUE!</v>
      </c>
      <c r="FL41" s="96" t="e">
        <f t="shared" si="54"/>
        <v>#VALUE!</v>
      </c>
      <c r="FM41" s="96" t="e">
        <f t="shared" si="55"/>
        <v>#VALUE!</v>
      </c>
      <c r="FN41" s="96" t="e">
        <f t="shared" si="56"/>
        <v>#VALUE!</v>
      </c>
      <c r="FO41" s="96" t="e">
        <f t="shared" si="57"/>
        <v>#VALUE!</v>
      </c>
      <c r="FP41" s="96" t="e">
        <f t="shared" si="58"/>
        <v>#VALUE!</v>
      </c>
      <c r="FQ41" s="96" t="e">
        <f t="shared" si="59"/>
        <v>#VALUE!</v>
      </c>
      <c r="FR41" s="96" t="e">
        <f t="shared" si="60"/>
        <v>#VALUE!</v>
      </c>
      <c r="FS41" s="96" t="e">
        <f t="shared" si="61"/>
        <v>#VALUE!</v>
      </c>
      <c r="FT41" s="96" t="e">
        <f t="shared" si="62"/>
        <v>#VALUE!</v>
      </c>
      <c r="FU41" s="96" t="e">
        <f t="shared" si="63"/>
        <v>#VALUE!</v>
      </c>
      <c r="FV41" s="96" t="e">
        <f t="shared" si="64"/>
        <v>#VALUE!</v>
      </c>
      <c r="FW41" s="96" t="e">
        <f t="shared" si="65"/>
        <v>#VALUE!</v>
      </c>
      <c r="FX41" s="96" t="e">
        <f t="shared" si="66"/>
        <v>#VALUE!</v>
      </c>
      <c r="FY41" s="96" t="e">
        <f t="shared" si="67"/>
        <v>#VALUE!</v>
      </c>
      <c r="FZ41" s="96" t="e">
        <f t="shared" si="4"/>
        <v>#VALUE!</v>
      </c>
      <c r="GA41" s="96" t="e">
        <f t="shared" si="71"/>
        <v>#VALUE!</v>
      </c>
      <c r="GB41" s="96" t="e">
        <f t="shared" si="72"/>
        <v>#VALUE!</v>
      </c>
      <c r="GC41" s="96" t="e">
        <f t="shared" si="73"/>
        <v>#VALUE!</v>
      </c>
      <c r="GD41" s="96" t="e">
        <f t="shared" si="74"/>
        <v>#VALUE!</v>
      </c>
      <c r="GE41" s="96" t="e">
        <f t="shared" si="75"/>
        <v>#VALUE!</v>
      </c>
      <c r="GF41" s="96" t="e">
        <f t="shared" si="76"/>
        <v>#VALUE!</v>
      </c>
      <c r="GG41" s="96" t="e">
        <f t="shared" si="77"/>
        <v>#VALUE!</v>
      </c>
      <c r="GH41" s="96" t="e">
        <f t="shared" si="78"/>
        <v>#VALUE!</v>
      </c>
      <c r="GI41" s="96" t="e">
        <f t="shared" si="79"/>
        <v>#VALUE!</v>
      </c>
      <c r="GJ41" s="96" t="e">
        <f t="shared" si="80"/>
        <v>#VALUE!</v>
      </c>
      <c r="GK41" s="96" t="e">
        <f t="shared" si="81"/>
        <v>#VALUE!</v>
      </c>
      <c r="GL41" s="96" t="e">
        <f t="shared" si="82"/>
        <v>#VALUE!</v>
      </c>
      <c r="GM41" s="96" t="e">
        <f t="shared" si="83"/>
        <v>#VALUE!</v>
      </c>
      <c r="GN41" s="96" t="e">
        <f t="shared" si="84"/>
        <v>#VALUE!</v>
      </c>
      <c r="GO41" s="96" t="e">
        <f t="shared" si="85"/>
        <v>#VALUE!</v>
      </c>
      <c r="GP41" s="96" t="e">
        <f t="shared" si="86"/>
        <v>#VALUE!</v>
      </c>
      <c r="GQ41" s="96" t="e">
        <f t="shared" si="87"/>
        <v>#VALUE!</v>
      </c>
      <c r="GR41" s="96" t="e">
        <f t="shared" si="88"/>
        <v>#VALUE!</v>
      </c>
      <c r="GS41" s="96" t="e">
        <f t="shared" si="89"/>
        <v>#VALUE!</v>
      </c>
      <c r="GT41" s="96" t="e">
        <f t="shared" si="90"/>
        <v>#VALUE!</v>
      </c>
      <c r="GU41" s="96" t="e">
        <f t="shared" si="91"/>
        <v>#VALUE!</v>
      </c>
      <c r="GV41" s="96" t="e">
        <f t="shared" si="92"/>
        <v>#VALUE!</v>
      </c>
      <c r="GW41" s="96" t="e">
        <f t="shared" si="93"/>
        <v>#VALUE!</v>
      </c>
      <c r="GX41" s="96" t="e">
        <f t="shared" si="94"/>
        <v>#VALUE!</v>
      </c>
      <c r="GY41" s="96" t="e">
        <f t="shared" si="95"/>
        <v>#VALUE!</v>
      </c>
      <c r="GZ41" s="96" t="e">
        <f t="shared" si="96"/>
        <v>#VALUE!</v>
      </c>
      <c r="HA41" s="96" t="e">
        <f t="shared" si="97"/>
        <v>#VALUE!</v>
      </c>
      <c r="HB41" s="96" t="e">
        <f t="shared" si="98"/>
        <v>#VALUE!</v>
      </c>
      <c r="HC41" s="96" t="e">
        <f t="shared" si="99"/>
        <v>#VALUE!</v>
      </c>
      <c r="HD41" s="96" t="e">
        <f t="shared" si="100"/>
        <v>#VALUE!</v>
      </c>
      <c r="HE41" s="96" t="e">
        <f t="shared" si="101"/>
        <v>#VALUE!</v>
      </c>
      <c r="HF41" s="96" t="e">
        <f t="shared" si="102"/>
        <v>#VALUE!</v>
      </c>
      <c r="HG41" s="96" t="e">
        <f t="shared" si="103"/>
        <v>#VALUE!</v>
      </c>
      <c r="HH41" s="96" t="e">
        <f t="shared" si="104"/>
        <v>#VALUE!</v>
      </c>
      <c r="HI41" s="96" t="e">
        <f t="shared" si="105"/>
        <v>#VALUE!</v>
      </c>
      <c r="HJ41" s="96" t="e">
        <f t="shared" si="106"/>
        <v>#VALUE!</v>
      </c>
      <c r="HK41" s="96" t="e">
        <f t="shared" si="107"/>
        <v>#VALUE!</v>
      </c>
      <c r="HL41" s="96" t="e">
        <f t="shared" si="108"/>
        <v>#VALUE!</v>
      </c>
      <c r="HM41" s="96" t="e">
        <f t="shared" si="109"/>
        <v>#VALUE!</v>
      </c>
      <c r="HN41" s="96" t="e">
        <f t="shared" si="110"/>
        <v>#VALUE!</v>
      </c>
      <c r="HO41" s="96" t="e">
        <f t="shared" si="68"/>
        <v>#VALUE!</v>
      </c>
      <c r="HP41" s="96" t="e">
        <f t="shared" si="69"/>
        <v>#VALUE!</v>
      </c>
      <c r="HQ41" s="96" t="e">
        <f t="shared" si="70"/>
        <v>#VALUE!</v>
      </c>
    </row>
    <row r="42" spans="1:225" ht="15" x14ac:dyDescent="0.25">
      <c r="A42" s="103" t="s">
        <v>58</v>
      </c>
      <c r="C42" s="13" t="str">
        <f>LOOKUP(A42,Auswertung_Sequence!$A$6:$A$60,Auswertung_Sequence!$E$6:$E$60)</f>
        <v>Yes</v>
      </c>
      <c r="D42" s="13">
        <f>LOOKUP(A42,Auswertung_Sequence!$A$6:$A$60,Auswertung_Sequence!$I$6:$I$60)</f>
        <v>5</v>
      </c>
      <c r="E42" s="171">
        <f>IF($C42="Yes",VLOOKUP($A42,Matrixfaktor_ISTD!A$4:DG$57,111,FALSE),VLOOKUP($A42,Matrixfaktor!A$4:AE$57,31,FALSE))</f>
        <v>9.7533618387391954E-2</v>
      </c>
      <c r="F42" s="92">
        <f t="shared" si="2"/>
        <v>51.264375121823058</v>
      </c>
      <c r="G42" s="92" t="e">
        <f>LOOKUP(A42,'Relative recovery'!$A$4:$A$7,'Relative recovery'!$Q$4:$Q$7)</f>
        <v>#N/A</v>
      </c>
      <c r="H42" s="92">
        <f>INDEX('raw Sample Amt'!$C$2:$DH$57,MATCH($A42,'raw Sample Amt'!$C$2:$C$57,0),MATCH(H$3,'raw Sample Amt'!$C$2:$DH$2,0))</f>
        <v>0</v>
      </c>
      <c r="I42" s="92">
        <f>INDEX('raw Sample Amt'!$C$2:$DH$57,MATCH($A42,'raw Sample Amt'!$C$2:$C$57,0),MATCH(I$3,'raw Sample Amt'!$C$2:$DH$2,0))</f>
        <v>0</v>
      </c>
      <c r="J42" s="92">
        <f>INDEX('raw Sample Amt'!$C$2:$DH$57,MATCH($A42,'raw Sample Amt'!$C$2:$C$57,0),MATCH(J$3,'raw Sample Amt'!$C$2:$DH$2,0))</f>
        <v>0</v>
      </c>
      <c r="K42" s="92">
        <f>INDEX('raw Sample Amt'!$C$2:$DH$57,MATCH($A42,'raw Sample Amt'!$C$2:$C$57,0),MATCH(K$3,'raw Sample Amt'!$C$2:$DH$2,0))</f>
        <v>0.58609999999999995</v>
      </c>
      <c r="L42" s="92">
        <f>INDEX('raw Sample Amt'!$C$2:$DH$57,MATCH($A42,'raw Sample Amt'!$C$2:$C$57,0),MATCH(L$3,'raw Sample Amt'!$C$2:$DH$2,0))</f>
        <v>0.83230000000000004</v>
      </c>
      <c r="M42" s="92">
        <f>INDEX('raw Sample Amt'!$C$2:$DH$57,MATCH($A42,'raw Sample Amt'!$C$2:$C$57,0),MATCH(M$3,'raw Sample Amt'!$C$2:$DH$2,0))</f>
        <v>5.4661</v>
      </c>
      <c r="N42" s="92">
        <f>INDEX('raw Sample Amt'!$C$2:$DH$57,MATCH($A42,'raw Sample Amt'!$C$2:$C$57,0),MATCH(N$3,'raw Sample Amt'!$C$2:$DH$2,0))</f>
        <v>10.520099999999999</v>
      </c>
      <c r="O42" s="92">
        <f>INDEX('raw Sample Amt'!$C$2:$DH$57,MATCH($A42,'raw Sample Amt'!$C$2:$C$57,0),MATCH(O$3,'raw Sample Amt'!$C$2:$DH$2,0))</f>
        <v>18.854299999999999</v>
      </c>
      <c r="P42" s="92">
        <f>INDEX('raw Sample Amt'!$C$2:$DH$57,MATCH($A42,'raw Sample Amt'!$C$2:$C$57,0),MATCH(P$3,'raw Sample Amt'!$C$2:$DH$2,0))</f>
        <v>44.988700000000001</v>
      </c>
      <c r="Q42" s="92">
        <f>INDEX('raw Sample Amt'!$C$2:$DH$57,MATCH($A42,'raw Sample Amt'!$C$2:$C$57,0),MATCH(Q$3,'raw Sample Amt'!$C$2:$DH$2,0))</f>
        <v>98.591499999999996</v>
      </c>
      <c r="R42" s="92">
        <f>INDEX('raw Sample Amt'!$C$2:$DH$57,MATCH($A42,'raw Sample Amt'!$C$2:$C$57,0),MATCH(R$3,'raw Sample Amt'!$C$2:$DH$2,0))</f>
        <v>190.84780000000001</v>
      </c>
      <c r="S42" s="92">
        <f>INDEX('raw Sample Amt'!$C$2:$DH$57,MATCH($A42,'raw Sample Amt'!$C$2:$C$57,0),MATCH(S$3,'raw Sample Amt'!$C$2:$DH$2,0))</f>
        <v>569.65899999999999</v>
      </c>
      <c r="T42" s="92">
        <f>INDEX('raw Sample Amt'!$C$2:$DH$57,MATCH($A42,'raw Sample Amt'!$C$2:$C$57,0),MATCH(T$3,'raw Sample Amt'!$C$2:$DH$2,0))</f>
        <v>990.77179999999998</v>
      </c>
      <c r="U42" s="92">
        <f>INDEX('raw Sample Amt'!$C$2:$DH$57,MATCH($A42,'raw Sample Amt'!$C$2:$C$57,0),MATCH(U$3,'raw Sample Amt'!$C$2:$DH$2,0))</f>
        <v>4868.1962999999996</v>
      </c>
      <c r="V42" s="92">
        <f>INDEX('raw Sample Amt'!$C$2:$DH$57,MATCH($A42,'raw Sample Amt'!$C$2:$C$57,0),MATCH(V$3,'raw Sample Amt'!$C$2:$DH$2,0))</f>
        <v>6740.0924999999997</v>
      </c>
      <c r="W42" s="92">
        <f>INDEX('raw Sample Amt'!$C$2:$DH$57,MATCH($A42,'raw Sample Amt'!$C$2:$C$57,0),MATCH(W$3,'raw Sample Amt'!$C$2:$DH$2,0))</f>
        <v>0</v>
      </c>
      <c r="X42" s="92">
        <f>INDEX('raw Sample Amt'!$C$2:$DH$57,MATCH($A42,'raw Sample Amt'!$C$2:$C$57,0),MATCH(X$3,'raw Sample Amt'!$C$2:$DH$2,0))</f>
        <v>0</v>
      </c>
      <c r="Y42" s="92">
        <f>INDEX('raw Sample Amt'!$C$2:$DH$57,MATCH($A42,'raw Sample Amt'!$C$2:$C$57,0),MATCH(Y$3,'raw Sample Amt'!$C$2:$DH$2,0))</f>
        <v>0</v>
      </c>
      <c r="Z42" s="92">
        <f>INDEX('raw Sample Amt'!$C$2:$DH$57,MATCH($A42,'raw Sample Amt'!$C$2:$C$57,0),MATCH(Z$3,'raw Sample Amt'!$C$2:$DH$2,0))</f>
        <v>0</v>
      </c>
      <c r="AA42" s="92">
        <f>INDEX('raw Sample Amt'!$C$2:$DH$57,MATCH($A42,'raw Sample Amt'!$C$2:$C$57,0),MATCH(AA$3,'raw Sample Amt'!$C$2:$DH$2,0))</f>
        <v>1811.5097000000001</v>
      </c>
      <c r="AB42" s="92">
        <f>INDEX('raw Sample Amt'!$C$2:$DH$57,MATCH($A42,'raw Sample Amt'!$C$2:$C$57,0),MATCH(AB$3,'raw Sample Amt'!$C$2:$DH$2,0))</f>
        <v>28847.9431</v>
      </c>
      <c r="AC42" s="92">
        <f>INDEX('raw Sample Amt'!$C$2:$DH$57,MATCH($A42,'raw Sample Amt'!$C$2:$C$57,0),MATCH(AC$3,'raw Sample Amt'!$C$2:$DH$2,0))</f>
        <v>128.90199999999999</v>
      </c>
      <c r="AD42" s="92">
        <f>INDEX('raw Sample Amt'!$C$2:$DH$57,MATCH($A42,'raw Sample Amt'!$C$2:$C$57,0),MATCH(AD$3,'raw Sample Amt'!$C$2:$DH$2,0))</f>
        <v>64.081000000000003</v>
      </c>
      <c r="AE42" s="92">
        <f>INDEX('raw Sample Amt'!$C$2:$DH$57,MATCH($A42,'raw Sample Amt'!$C$2:$C$57,0),MATCH(AE$3,'raw Sample Amt'!$C$2:$DH$2,0))</f>
        <v>3743.3141000000001</v>
      </c>
      <c r="AF42" s="92">
        <f>INDEX('raw Sample Amt'!$C$2:$DH$57,MATCH($A42,'raw Sample Amt'!$C$2:$C$57,0),MATCH(AF$3,'raw Sample Amt'!$C$2:$DH$2,0))</f>
        <v>981.0249</v>
      </c>
      <c r="AG42" s="92">
        <f>INDEX('raw Sample Amt'!$C$2:$DH$57,MATCH($A42,'raw Sample Amt'!$C$2:$C$57,0),MATCH(AG$3,'raw Sample Amt'!$C$2:$DH$2,0))</f>
        <v>5203.4591</v>
      </c>
      <c r="AH42" s="92">
        <f>INDEX('raw Sample Amt'!$C$2:$DH$57,MATCH($A42,'raw Sample Amt'!$C$2:$C$57,0),MATCH(AH$3,'raw Sample Amt'!$C$2:$DH$2,0))</f>
        <v>5613.3098</v>
      </c>
      <c r="AI42" s="92">
        <f>INDEX('raw Sample Amt'!$C$2:$DH$57,MATCH($A42,'raw Sample Amt'!$C$2:$C$57,0),MATCH(AI$3,'raw Sample Amt'!$C$2:$DH$2,0))</f>
        <v>3827.6217000000001</v>
      </c>
      <c r="AJ42" s="92">
        <f>INDEX('raw Sample Amt'!$C$2:$DH$57,MATCH($A42,'raw Sample Amt'!$C$2:$C$57,0),MATCH(AJ$3,'raw Sample Amt'!$C$2:$DH$2,0))</f>
        <v>9328.8960999999999</v>
      </c>
      <c r="AK42" s="92">
        <f>INDEX('raw Sample Amt'!$C$2:$DH$57,MATCH($A42,'raw Sample Amt'!$C$2:$C$57,0),MATCH(AK$3,'raw Sample Amt'!$C$2:$DH$2,0))</f>
        <v>1605.5001999999999</v>
      </c>
      <c r="AL42" s="92">
        <f>INDEX('raw Sample Amt'!$C$2:$DH$57,MATCH($A42,'raw Sample Amt'!$C$2:$C$57,0),MATCH(AL$3,'raw Sample Amt'!$C$2:$DH$2,0))</f>
        <v>30402.117900000001</v>
      </c>
      <c r="AM42" s="92">
        <f>INDEX('raw Sample Amt'!$C$2:$DH$57,MATCH($A42,'raw Sample Amt'!$C$2:$C$57,0),MATCH(AM$3,'raw Sample Amt'!$C$2:$DH$2,0))</f>
        <v>3039.3512000000001</v>
      </c>
      <c r="AN42" s="92">
        <f>INDEX('raw Sample Amt'!$C$2:$DH$57,MATCH($A42,'raw Sample Amt'!$C$2:$C$57,0),MATCH(AN$3,'raw Sample Amt'!$C$2:$DH$2,0))</f>
        <v>25171.9365</v>
      </c>
      <c r="AO42" s="92">
        <f>INDEX('raw Sample Amt'!$C$2:$DH$57,MATCH($A42,'raw Sample Amt'!$C$2:$C$57,0),MATCH(AO$3,'raw Sample Amt'!$C$2:$DH$2,0))</f>
        <v>12231.2291</v>
      </c>
      <c r="AP42" s="92">
        <f>INDEX('raw Sample Amt'!$C$2:$DH$57,MATCH($A42,'raw Sample Amt'!$C$2:$C$57,0),MATCH(AP$3,'raw Sample Amt'!$C$2:$DH$2,0))</f>
        <v>25968.923900000002</v>
      </c>
      <c r="AQ42" s="92">
        <f>INDEX('raw Sample Amt'!$C$2:$DH$57,MATCH($A42,'raw Sample Amt'!$C$2:$C$57,0),MATCH(AQ$3,'raw Sample Amt'!$C$2:$DH$2,0))</f>
        <v>89457.459499999997</v>
      </c>
      <c r="AR42" s="92">
        <f>INDEX('raw Sample Amt'!$C$2:$DH$57,MATCH($A42,'raw Sample Amt'!$C$2:$C$57,0),MATCH(AR$3,'raw Sample Amt'!$C$2:$DH$2,0))</f>
        <v>43420.624100000001</v>
      </c>
      <c r="AS42" s="92">
        <f>INDEX('raw Sample Amt'!$C$2:$DH$57,MATCH($A42,'raw Sample Amt'!$C$2:$C$57,0),MATCH(AS$3,'raw Sample Amt'!$C$2:$DH$2,0))</f>
        <v>45778.120699999999</v>
      </c>
      <c r="AT42" s="92">
        <f>INDEX('raw Sample Amt'!$C$2:$DH$57,MATCH($A42,'raw Sample Amt'!$C$2:$C$57,0),MATCH(AT$3,'raw Sample Amt'!$C$2:$DH$2,0))</f>
        <v>187909.08240000001</v>
      </c>
      <c r="AU42" s="92">
        <f>INDEX('raw Sample Amt'!$C$2:$DH$57,MATCH($A42,'raw Sample Amt'!$C$2:$C$57,0),MATCH(AU$3,'raw Sample Amt'!$C$2:$DH$2,0))</f>
        <v>212418.35430000001</v>
      </c>
      <c r="AV42" s="92">
        <f>INDEX('raw Sample Amt'!$C$2:$DH$57,MATCH($A42,'raw Sample Amt'!$C$2:$C$57,0),MATCH(AV$3,'raw Sample Amt'!$C$2:$DH$2,0))</f>
        <v>204230.85750000001</v>
      </c>
      <c r="AW42" s="92">
        <f>INDEX('raw Sample Amt'!$C$2:$DH$57,MATCH($A42,'raw Sample Amt'!$C$2:$C$57,0),MATCH(AW$3,'raw Sample Amt'!$C$2:$DH$2,0))</f>
        <v>224114.6446</v>
      </c>
      <c r="AX42" s="92">
        <f>INDEX('raw Sample Amt'!$C$2:$DH$57,MATCH($A42,'raw Sample Amt'!$C$2:$C$57,0),MATCH(AX$3,'raw Sample Amt'!$C$2:$DH$2,0))</f>
        <v>43836.329400000002</v>
      </c>
      <c r="AY42" s="92">
        <f>INDEX('raw Sample Amt'!$C$2:$DH$57,MATCH($A42,'raw Sample Amt'!$C$2:$C$57,0),MATCH(AY$3,'raw Sample Amt'!$C$2:$DH$2,0))</f>
        <v>386663.73759999999</v>
      </c>
      <c r="AZ42" s="92">
        <f>INDEX('raw Sample Amt'!$C$2:$DH$57,MATCH($A42,'raw Sample Amt'!$C$2:$C$57,0),MATCH(AZ$3,'raw Sample Amt'!$C$2:$DH$2,0))</f>
        <v>196915.0086</v>
      </c>
      <c r="BA42" s="92">
        <f>INDEX('raw Sample Amt'!$C$2:$DH$57,MATCH($A42,'raw Sample Amt'!$C$2:$C$57,0),MATCH(BA$3,'raw Sample Amt'!$C$2:$DH$2,0))</f>
        <v>60815.143100000001</v>
      </c>
      <c r="BB42" s="92">
        <f>INDEX('raw Sample Amt'!$C$2:$DH$57,MATCH($A42,'raw Sample Amt'!$C$2:$C$57,0),MATCH(BB$3,'raw Sample Amt'!$C$2:$DH$2,0))</f>
        <v>277972.49719999998</v>
      </c>
      <c r="BC42" s="92">
        <f>INDEX('raw Sample Amt'!$C$2:$DH$57,MATCH($A42,'raw Sample Amt'!$C$2:$C$57,0),MATCH(BC$3,'raw Sample Amt'!$C$2:$DH$2,0))</f>
        <v>284320.43359999999</v>
      </c>
      <c r="BD42" s="92">
        <f>INDEX('raw Sample Amt'!$C$2:$DH$57,MATCH($A42,'raw Sample Amt'!$C$2:$C$57,0),MATCH(BD$3,'raw Sample Amt'!$C$2:$DH$2,0))</f>
        <v>0</v>
      </c>
      <c r="BE42" s="92">
        <f>INDEX('raw Sample Amt'!$C$2:$DH$57,MATCH($A42,'raw Sample Amt'!$C$2:$C$57,0),MATCH(BE$3,'raw Sample Amt'!$C$2:$DH$2,0))</f>
        <v>44.988700000000001</v>
      </c>
      <c r="BF42" s="92">
        <f>INDEX('raw Sample Amt'!$C$2:$DH$57,MATCH($A42,'raw Sample Amt'!$C$2:$C$57,0),MATCH(BF$3,'raw Sample Amt'!$C$2:$DH$2,0))</f>
        <v>0</v>
      </c>
      <c r="BG42" s="92">
        <f>INDEX('raw Sample Amt'!$C$2:$DH$57,MATCH($A42,'raw Sample Amt'!$C$2:$C$57,0),MATCH(BG$3,'raw Sample Amt'!$C$2:$DH$2,0))</f>
        <v>0</v>
      </c>
      <c r="BH42" s="92">
        <f>INDEX('raw Sample Amt'!$C$2:$DH$57,MATCH($A42,'raw Sample Amt'!$C$2:$C$57,0),MATCH(BH$3,'raw Sample Amt'!$C$2:$DH$2,0))</f>
        <v>0</v>
      </c>
      <c r="BI42" s="92">
        <f>INDEX('raw Sample Amt'!$C$2:$DH$57,MATCH($A42,'raw Sample Amt'!$C$2:$C$57,0),MATCH(BI$3,'raw Sample Amt'!$C$2:$DH$2,0))</f>
        <v>5161614.6876999997</v>
      </c>
      <c r="BJ42" s="92">
        <f>INDEX('raw Sample Amt'!$C$2:$DH$57,MATCH($A42,'raw Sample Amt'!$C$2:$C$57,0),MATCH(BJ$3,'raw Sample Amt'!$C$2:$DH$2,0))</f>
        <v>8447167.7596000005</v>
      </c>
      <c r="BK42" s="92">
        <f>INDEX('raw Sample Amt'!$C$2:$DH$57,MATCH($A42,'raw Sample Amt'!$C$2:$C$57,0),MATCH(BK$3,'raw Sample Amt'!$C$2:$DH$2,0))</f>
        <v>0</v>
      </c>
      <c r="BL42" s="92">
        <f>INDEX('raw Sample Amt'!$C$2:$DH$57,MATCH($A42,'raw Sample Amt'!$C$2:$C$57,0),MATCH(BL$3,'raw Sample Amt'!$C$2:$DH$2,0))</f>
        <v>0</v>
      </c>
      <c r="BM42" s="92">
        <f>INDEX('raw Sample Amt'!$C$2:$DH$57,MATCH($A42,'raw Sample Amt'!$C$2:$C$57,0),MATCH(BM$3,'raw Sample Amt'!$C$2:$DH$2,0))</f>
        <v>0</v>
      </c>
      <c r="BN42" s="92">
        <f>INDEX('raw Sample Amt'!$C$2:$DH$57,MATCH($A42,'raw Sample Amt'!$C$2:$C$57,0),MATCH(BN$3,'raw Sample Amt'!$C$2:$DH$2,0))</f>
        <v>0</v>
      </c>
      <c r="BO42" s="92">
        <f>INDEX('raw Sample Amt'!$C$2:$DH$57,MATCH($A42,'raw Sample Amt'!$C$2:$C$57,0),MATCH(BO$3,'raw Sample Amt'!$C$2:$DH$2,0))</f>
        <v>58.434199999999997</v>
      </c>
      <c r="BP42" s="92">
        <f>INDEX('raw Sample Amt'!$C$2:$DH$57,MATCH($A42,'raw Sample Amt'!$C$2:$C$57,0),MATCH(BP$3,'raw Sample Amt'!$C$2:$DH$2,0))</f>
        <v>89.855599999999995</v>
      </c>
      <c r="BQ42" s="92">
        <f>INDEX('raw Sample Amt'!$C$2:$DH$57,MATCH($A42,'raw Sample Amt'!$C$2:$C$57,0),MATCH(BQ$3,'raw Sample Amt'!$C$2:$DH$2,0))</f>
        <v>126.1343</v>
      </c>
      <c r="BR42" s="92">
        <f>INDEX('raw Sample Amt'!$C$2:$DH$57,MATCH($A42,'raw Sample Amt'!$C$2:$C$57,0),MATCH(BR$3,'raw Sample Amt'!$C$2:$DH$2,0))</f>
        <v>105.1891</v>
      </c>
      <c r="BS42" s="92">
        <f>INDEX('raw Sample Amt'!$C$2:$DH$57,MATCH($A42,'raw Sample Amt'!$C$2:$C$57,0),MATCH(BS$3,'raw Sample Amt'!$C$2:$DH$2,0))</f>
        <v>421.2593</v>
      </c>
      <c r="BT42" s="92">
        <f>INDEX('raw Sample Amt'!$C$2:$DH$57,MATCH($A42,'raw Sample Amt'!$C$2:$C$57,0),MATCH(BT$3,'raw Sample Amt'!$C$2:$DH$2,0))</f>
        <v>503.54020000000003</v>
      </c>
      <c r="BU42" s="92">
        <f>INDEX('raw Sample Amt'!$C$2:$DH$57,MATCH($A42,'raw Sample Amt'!$C$2:$C$57,0),MATCH(BU$3,'raw Sample Amt'!$C$2:$DH$2,0))</f>
        <v>509.70710000000003</v>
      </c>
      <c r="BV42" s="92">
        <f>INDEX('raw Sample Amt'!$C$2:$DH$57,MATCH($A42,'raw Sample Amt'!$C$2:$C$57,0),MATCH(BV$3,'raw Sample Amt'!$C$2:$DH$2,0))</f>
        <v>521.72810000000004</v>
      </c>
      <c r="BW42" s="92">
        <f>INDEX('raw Sample Amt'!$C$2:$DH$57,MATCH($A42,'raw Sample Amt'!$C$2:$C$57,0),MATCH(BW$3,'raw Sample Amt'!$C$2:$DH$2,0))</f>
        <v>735.29790000000003</v>
      </c>
      <c r="BX42" s="92">
        <f>INDEX('raw Sample Amt'!$C$2:$DH$57,MATCH($A42,'raw Sample Amt'!$C$2:$C$57,0),MATCH(BX$3,'raw Sample Amt'!$C$2:$DH$2,0))</f>
        <v>566.92439999999999</v>
      </c>
      <c r="BY42" s="92">
        <f>INDEX('raw Sample Amt'!$C$2:$DH$57,MATCH($A42,'raw Sample Amt'!$C$2:$C$57,0),MATCH(BY$3,'raw Sample Amt'!$C$2:$DH$2,0))</f>
        <v>606.32380000000001</v>
      </c>
      <c r="BZ42" s="92">
        <f>INDEX('raw Sample Amt'!$C$2:$DH$57,MATCH($A42,'raw Sample Amt'!$C$2:$C$57,0),MATCH(BZ$3,'raw Sample Amt'!$C$2:$DH$2,0))</f>
        <v>799.14779999999996</v>
      </c>
      <c r="CA42" s="92">
        <f>INDEX('raw Sample Amt'!$C$2:$DH$57,MATCH($A42,'raw Sample Amt'!$C$2:$C$57,0),MATCH(CA$3,'raw Sample Amt'!$C$2:$DH$2,0))</f>
        <v>1502.4552000000001</v>
      </c>
      <c r="CB42" s="92">
        <f>INDEX('raw Sample Amt'!$C$2:$DH$57,MATCH($A42,'raw Sample Amt'!$C$2:$C$57,0),MATCH(CB$3,'raw Sample Amt'!$C$2:$DH$2,0))</f>
        <v>1707.2965999999999</v>
      </c>
      <c r="CC42" s="92">
        <f>INDEX('raw Sample Amt'!$C$2:$DH$57,MATCH($A42,'raw Sample Amt'!$C$2:$C$57,0),MATCH(CC$3,'raw Sample Amt'!$C$2:$DH$2,0))</f>
        <v>2175.6931</v>
      </c>
      <c r="CD42" s="92">
        <f>INDEX('raw Sample Amt'!$C$2:$DH$57,MATCH($A42,'raw Sample Amt'!$C$2:$C$57,0),MATCH(CD$3,'raw Sample Amt'!$C$2:$DH$2,0))</f>
        <v>1579.9999</v>
      </c>
      <c r="CE42" s="92">
        <f>INDEX('raw Sample Amt'!$C$2:$DH$57,MATCH($A42,'raw Sample Amt'!$C$2:$C$57,0),MATCH(CE$3,'raw Sample Amt'!$C$2:$DH$2,0))</f>
        <v>0</v>
      </c>
      <c r="CF42" s="92">
        <f>INDEX('raw Sample Amt'!$C$2:$DH$57,MATCH($A42,'raw Sample Amt'!$C$2:$C$57,0),MATCH(CF$3,'raw Sample Amt'!$C$2:$DH$2,0))</f>
        <v>44.988700000000001</v>
      </c>
      <c r="CG42" s="92">
        <f>INDEX('raw Sample Amt'!$C$2:$DH$57,MATCH($A42,'raw Sample Amt'!$C$2:$C$57,0),MATCH(CG$3,'raw Sample Amt'!$C$2:$DH$2,0))</f>
        <v>0</v>
      </c>
      <c r="CH42" s="92">
        <f>INDEX('raw Sample Amt'!$C$2:$DH$57,MATCH($A42,'raw Sample Amt'!$C$2:$C$57,0),MATCH(CH$3,'raw Sample Amt'!$C$2:$DH$2,0))</f>
        <v>0</v>
      </c>
      <c r="CI42" s="92">
        <f>INDEX('raw Sample Amt'!$C$2:$DH$57,MATCH($A42,'raw Sample Amt'!$C$2:$C$57,0),MATCH(CI$3,'raw Sample Amt'!$C$2:$DH$2,0))</f>
        <v>0</v>
      </c>
      <c r="CJ42" s="92">
        <f>INDEX('raw Sample Amt'!$C$2:$DH$57,MATCH($A42,'raw Sample Amt'!$C$2:$C$57,0),MATCH(CJ$3,'raw Sample Amt'!$C$2:$DH$2,0))</f>
        <v>4131.7133999999996</v>
      </c>
      <c r="CK42" s="92">
        <f>INDEX('raw Sample Amt'!$C$2:$DH$57,MATCH($A42,'raw Sample Amt'!$C$2:$C$57,0),MATCH(CK$3,'raw Sample Amt'!$C$2:$DH$2,0))</f>
        <v>75795.328800000003</v>
      </c>
      <c r="CL42" s="92">
        <f>INDEX('raw Sample Amt'!$C$2:$DH$57,MATCH($A42,'raw Sample Amt'!$C$2:$C$57,0),MATCH(CL$3,'raw Sample Amt'!$C$2:$DH$2,0))</f>
        <v>128639.182</v>
      </c>
      <c r="CM42" s="92">
        <f>INDEX('raw Sample Amt'!$C$2:$DH$57,MATCH($A42,'raw Sample Amt'!$C$2:$C$57,0),MATCH(CM$3,'raw Sample Amt'!$C$2:$DH$2,0))</f>
        <v>262438.22970000003</v>
      </c>
      <c r="CN42" s="92">
        <f>INDEX('raw Sample Amt'!$C$2:$DH$57,MATCH($A42,'raw Sample Amt'!$C$2:$C$57,0),MATCH(CN$3,'raw Sample Amt'!$C$2:$DH$2,0))</f>
        <v>0</v>
      </c>
      <c r="CO42" s="92">
        <f>INDEX('raw Sample Amt'!$C$2:$DH$57,MATCH($A42,'raw Sample Amt'!$C$2:$C$57,0),MATCH(CO$3,'raw Sample Amt'!$C$2:$DH$2,0))</f>
        <v>0</v>
      </c>
      <c r="CP42" s="92">
        <f>INDEX('raw Sample Amt'!$C$2:$DH$57,MATCH($A42,'raw Sample Amt'!$C$2:$C$57,0),MATCH(CP$3,'raw Sample Amt'!$C$2:$DH$2,0))</f>
        <v>0</v>
      </c>
      <c r="CQ42" s="92">
        <f>INDEX('raw Sample Amt'!$C$2:$DH$57,MATCH($A42,'raw Sample Amt'!$C$2:$C$57,0),MATCH(CQ$3,'raw Sample Amt'!$C$2:$DH$2,0))</f>
        <v>0</v>
      </c>
      <c r="CR42" s="92">
        <f>INDEX('raw Sample Amt'!$C$2:$DH$57,MATCH($A42,'raw Sample Amt'!$C$2:$C$57,0),MATCH(CR$3,'raw Sample Amt'!$C$2:$DH$2,0))</f>
        <v>233.7302</v>
      </c>
      <c r="CS42" s="92">
        <f>INDEX('raw Sample Amt'!$C$2:$DH$57,MATCH($A42,'raw Sample Amt'!$C$2:$C$57,0),MATCH(CS$3,'raw Sample Amt'!$C$2:$DH$2,0))</f>
        <v>1298.3865000000001</v>
      </c>
      <c r="CT42" s="92">
        <f>INDEX('raw Sample Amt'!$C$2:$DH$57,MATCH($A42,'raw Sample Amt'!$C$2:$C$57,0),MATCH(CT$3,'raw Sample Amt'!$C$2:$DH$2,0))</f>
        <v>4652.8684999999996</v>
      </c>
      <c r="CU42" s="92">
        <f>INDEX('raw Sample Amt'!$C$2:$DH$57,MATCH($A42,'raw Sample Amt'!$C$2:$C$57,0),MATCH(CU$3,'raw Sample Amt'!$C$2:$DH$2,0))</f>
        <v>38292.770199999999</v>
      </c>
      <c r="CV42" s="92">
        <f>INDEX('raw Sample Amt'!$C$2:$DH$57,MATCH($A42,'raw Sample Amt'!$C$2:$C$57,0),MATCH(CV$3,'raw Sample Amt'!$C$2:$DH$2,0))</f>
        <v>0</v>
      </c>
      <c r="CW42" s="92">
        <f>INDEX('raw Sample Amt'!$C$2:$DH$57,MATCH($A42,'raw Sample Amt'!$C$2:$C$57,0),MATCH(CW$3,'raw Sample Amt'!$C$2:$DH$2,0))</f>
        <v>0</v>
      </c>
      <c r="CX42" s="92">
        <f>INDEX('raw Sample Amt'!$C$2:$DH$57,MATCH($A42,'raw Sample Amt'!$C$2:$C$57,0),MATCH(CX$3,'raw Sample Amt'!$C$2:$DH$2,0))</f>
        <v>0</v>
      </c>
      <c r="CY42" s="92">
        <f>INDEX('raw Sample Amt'!$C$2:$DH$57,MATCH($A42,'raw Sample Amt'!$C$2:$C$57,0),MATCH(CY$3,'raw Sample Amt'!$C$2:$DH$2,0))</f>
        <v>0</v>
      </c>
      <c r="CZ42" s="92">
        <f>INDEX('raw Sample Amt'!$C$2:$DH$57,MATCH($A42,'raw Sample Amt'!$C$2:$C$57,0),MATCH(CZ$3,'raw Sample Amt'!$C$2:$DH$2,0))</f>
        <v>0.58609999999999995</v>
      </c>
      <c r="DA42" s="92">
        <f>INDEX('raw Sample Amt'!$C$2:$DH$57,MATCH($A42,'raw Sample Amt'!$C$2:$C$57,0),MATCH(DA$3,'raw Sample Amt'!$C$2:$DH$2,0))</f>
        <v>0.83230000000000004</v>
      </c>
      <c r="DB42" s="92">
        <f>INDEX('raw Sample Amt'!$C$2:$DH$57,MATCH($A42,'raw Sample Amt'!$C$2:$C$57,0),MATCH(DB$3,'raw Sample Amt'!$C$2:$DH$2,0))</f>
        <v>5.4661</v>
      </c>
      <c r="DC42" s="92">
        <f>INDEX('raw Sample Amt'!$C$2:$DH$57,MATCH($A42,'raw Sample Amt'!$C$2:$C$57,0),MATCH(DC$3,'raw Sample Amt'!$C$2:$DH$2,0))</f>
        <v>10.520099999999999</v>
      </c>
      <c r="DD42" s="92">
        <f>INDEX('raw Sample Amt'!$C$2:$DH$57,MATCH($A42,'raw Sample Amt'!$C$2:$C$57,0),MATCH(DD$3,'raw Sample Amt'!$C$2:$DH$2,0))</f>
        <v>18.854299999999999</v>
      </c>
      <c r="DE42" s="92">
        <f>INDEX('raw Sample Amt'!$C$2:$DH$57,MATCH($A42,'raw Sample Amt'!$C$2:$C$57,0),MATCH(DE$3,'raw Sample Amt'!$C$2:$DH$2,0))</f>
        <v>44.988700000000001</v>
      </c>
      <c r="DF42" s="92">
        <f>INDEX('raw Sample Amt'!$C$2:$DH$57,MATCH($A42,'raw Sample Amt'!$C$2:$C$57,0),MATCH(DF$3,'raw Sample Amt'!$C$2:$DH$2,0))</f>
        <v>98.591499999999996</v>
      </c>
      <c r="DG42" s="92">
        <f>INDEX('raw Sample Amt'!$C$2:$DH$57,MATCH($A42,'raw Sample Amt'!$C$2:$C$57,0),MATCH(DG$3,'raw Sample Amt'!$C$2:$DH$2,0))</f>
        <v>190.84780000000001</v>
      </c>
      <c r="DH42" s="92">
        <f>INDEX('raw Sample Amt'!$C$2:$DH$57,MATCH($A42,'raw Sample Amt'!$C$2:$C$57,0),MATCH(DH$3,'raw Sample Amt'!$C$2:$DH$2,0))</f>
        <v>569.65899999999999</v>
      </c>
      <c r="DI42" s="92">
        <f>INDEX('raw Sample Amt'!$C$2:$DH$57,MATCH($A42,'raw Sample Amt'!$C$2:$C$57,0),MATCH(DI$3,'raw Sample Amt'!$C$2:$DH$2,0))</f>
        <v>990.77179999999998</v>
      </c>
      <c r="DJ42" s="92">
        <f>INDEX('raw Sample Amt'!$C$2:$DH$57,MATCH($A42,'raw Sample Amt'!$C$2:$C$57,0),MATCH(DJ$3,'raw Sample Amt'!$C$2:$DH$2,0))</f>
        <v>4868.1962999999996</v>
      </c>
      <c r="DK42" s="92">
        <f>INDEX('raw Sample Amt'!$C$2:$DH$57,MATCH($A42,'raw Sample Amt'!$C$2:$C$57,0),MATCH(DK$3,'raw Sample Amt'!$C$2:$DH$2,0))</f>
        <v>6740.0924999999997</v>
      </c>
      <c r="DL42" s="176">
        <v>51</v>
      </c>
      <c r="DM42" s="103" t="s">
        <v>58</v>
      </c>
      <c r="DN42" s="96" t="str">
        <f t="shared" si="3"/>
        <v>&lt; LOQ</v>
      </c>
      <c r="DO42" s="96" t="str">
        <f t="shared" si="5"/>
        <v>&lt; LOQ</v>
      </c>
      <c r="DP42" s="96" t="str">
        <f t="shared" si="6"/>
        <v>&lt; LOQ</v>
      </c>
      <c r="DQ42" s="96" t="str">
        <f t="shared" si="7"/>
        <v>&lt; LOQ</v>
      </c>
      <c r="DR42" s="96" t="str">
        <f t="shared" si="8"/>
        <v>&lt; LOQ</v>
      </c>
      <c r="DS42" s="96" t="str">
        <f t="shared" si="9"/>
        <v>&lt; LOQ</v>
      </c>
      <c r="DT42" s="96" t="str">
        <f t="shared" si="10"/>
        <v>&lt; LOQ</v>
      </c>
      <c r="DU42" s="96" t="str">
        <f t="shared" si="11"/>
        <v>&lt; LOQ</v>
      </c>
      <c r="DV42" s="96" t="str">
        <f t="shared" si="12"/>
        <v>&lt; LOQ</v>
      </c>
      <c r="DW42" s="96">
        <f t="shared" si="13"/>
        <v>98.591499999999996</v>
      </c>
      <c r="DX42" s="96">
        <f t="shared" si="14"/>
        <v>190.84780000000001</v>
      </c>
      <c r="DY42" s="96">
        <f t="shared" si="15"/>
        <v>569.65899999999999</v>
      </c>
      <c r="DZ42" s="96">
        <f t="shared" si="16"/>
        <v>990.77179999999998</v>
      </c>
      <c r="EA42" s="96">
        <f t="shared" si="17"/>
        <v>4868.1962999999996</v>
      </c>
      <c r="EB42" s="96">
        <f t="shared" si="18"/>
        <v>6740.0924999999997</v>
      </c>
      <c r="EC42" s="96" t="str">
        <f t="shared" si="19"/>
        <v>&lt; LOQ</v>
      </c>
      <c r="ED42" s="96" t="str">
        <f t="shared" si="20"/>
        <v>&lt; LOQ</v>
      </c>
      <c r="EE42" s="96" t="str">
        <f t="shared" si="21"/>
        <v>&lt; LOQ</v>
      </c>
      <c r="EF42" s="96" t="str">
        <f t="shared" si="22"/>
        <v>&lt; LOQ</v>
      </c>
      <c r="EG42" s="96">
        <f t="shared" si="23"/>
        <v>1811.5097000000001</v>
      </c>
      <c r="EH42" s="96">
        <f t="shared" si="24"/>
        <v>28847.9431</v>
      </c>
      <c r="EI42" s="96">
        <f t="shared" si="25"/>
        <v>128.90199999999999</v>
      </c>
      <c r="EJ42" s="96">
        <f t="shared" si="26"/>
        <v>64.081000000000003</v>
      </c>
      <c r="EK42" s="96">
        <f t="shared" si="27"/>
        <v>3743.3141000000001</v>
      </c>
      <c r="EL42" s="96">
        <f t="shared" si="28"/>
        <v>981.0249</v>
      </c>
      <c r="EM42" s="96">
        <f t="shared" si="29"/>
        <v>5203.4591</v>
      </c>
      <c r="EN42" s="96">
        <f t="shared" si="30"/>
        <v>5613.3098</v>
      </c>
      <c r="EO42" s="96">
        <f t="shared" si="31"/>
        <v>3827.6217000000001</v>
      </c>
      <c r="EP42" s="96">
        <f t="shared" si="32"/>
        <v>9328.8960999999999</v>
      </c>
      <c r="EQ42" s="96">
        <f t="shared" si="33"/>
        <v>1605.5001999999999</v>
      </c>
      <c r="ER42" s="96">
        <f t="shared" si="34"/>
        <v>30402.117900000001</v>
      </c>
      <c r="ES42" s="96">
        <f t="shared" si="35"/>
        <v>3039.3512000000001</v>
      </c>
      <c r="ET42" s="96">
        <f t="shared" si="36"/>
        <v>25171.9365</v>
      </c>
      <c r="EU42" s="96">
        <f t="shared" si="37"/>
        <v>12231.2291</v>
      </c>
      <c r="EV42" s="96">
        <f t="shared" si="38"/>
        <v>25968.923900000002</v>
      </c>
      <c r="EW42" s="96">
        <f t="shared" si="39"/>
        <v>89457.459499999997</v>
      </c>
      <c r="EX42" s="96">
        <f t="shared" si="40"/>
        <v>43420.624100000001</v>
      </c>
      <c r="EY42" s="96">
        <f t="shared" si="41"/>
        <v>45778.120699999999</v>
      </c>
      <c r="EZ42" s="96">
        <f t="shared" si="42"/>
        <v>187909.08240000001</v>
      </c>
      <c r="FA42" s="96">
        <f t="shared" si="43"/>
        <v>212418.35430000001</v>
      </c>
      <c r="FB42" s="96">
        <f t="shared" si="44"/>
        <v>204230.85750000001</v>
      </c>
      <c r="FC42" s="96">
        <f t="shared" si="45"/>
        <v>224114.6446</v>
      </c>
      <c r="FD42" s="96">
        <f t="shared" si="46"/>
        <v>43836.329400000002</v>
      </c>
      <c r="FE42" s="96">
        <f t="shared" si="47"/>
        <v>386663.73759999999</v>
      </c>
      <c r="FF42" s="96">
        <f t="shared" si="48"/>
        <v>196915.0086</v>
      </c>
      <c r="FG42" s="96">
        <f t="shared" si="49"/>
        <v>60815.143100000001</v>
      </c>
      <c r="FH42" s="96">
        <f t="shared" si="50"/>
        <v>277972.49719999998</v>
      </c>
      <c r="FI42" s="96">
        <f t="shared" si="51"/>
        <v>284320.43359999999</v>
      </c>
      <c r="FJ42" s="96" t="str">
        <f t="shared" si="52"/>
        <v>&lt; LOQ</v>
      </c>
      <c r="FK42" s="96" t="str">
        <f t="shared" si="53"/>
        <v>&lt; LOQ</v>
      </c>
      <c r="FL42" s="96" t="str">
        <f t="shared" si="54"/>
        <v>&lt; LOQ</v>
      </c>
      <c r="FM42" s="96" t="str">
        <f t="shared" si="55"/>
        <v>&lt; LOQ</v>
      </c>
      <c r="FN42" s="96" t="str">
        <f t="shared" si="56"/>
        <v>&lt; LOQ</v>
      </c>
      <c r="FO42" s="96">
        <f t="shared" si="57"/>
        <v>5161614.6876999997</v>
      </c>
      <c r="FP42" s="96">
        <f t="shared" si="58"/>
        <v>8447167.7596000005</v>
      </c>
      <c r="FQ42" s="96" t="str">
        <f t="shared" si="59"/>
        <v>&lt; LOQ</v>
      </c>
      <c r="FR42" s="96" t="str">
        <f t="shared" si="60"/>
        <v>&lt; LOQ</v>
      </c>
      <c r="FS42" s="96" t="str">
        <f t="shared" si="61"/>
        <v>&lt; LOQ</v>
      </c>
      <c r="FT42" s="96" t="str">
        <f t="shared" si="62"/>
        <v>&lt; LOQ</v>
      </c>
      <c r="FU42" s="96">
        <f t="shared" si="63"/>
        <v>58.434199999999997</v>
      </c>
      <c r="FV42" s="96">
        <f t="shared" si="64"/>
        <v>89.855599999999995</v>
      </c>
      <c r="FW42" s="96">
        <f t="shared" si="65"/>
        <v>126.1343</v>
      </c>
      <c r="FX42" s="96">
        <f t="shared" si="66"/>
        <v>105.1891</v>
      </c>
      <c r="FY42" s="96">
        <f t="shared" si="67"/>
        <v>421.2593</v>
      </c>
      <c r="FZ42" s="96">
        <f t="shared" si="4"/>
        <v>503.54020000000003</v>
      </c>
      <c r="GA42" s="96">
        <f t="shared" si="71"/>
        <v>509.70710000000003</v>
      </c>
      <c r="GB42" s="96">
        <f t="shared" si="72"/>
        <v>521.72810000000004</v>
      </c>
      <c r="GC42" s="96">
        <f t="shared" si="73"/>
        <v>735.29790000000003</v>
      </c>
      <c r="GD42" s="96">
        <f t="shared" si="74"/>
        <v>566.92439999999999</v>
      </c>
      <c r="GE42" s="96">
        <f t="shared" si="75"/>
        <v>606.32380000000001</v>
      </c>
      <c r="GF42" s="96">
        <f t="shared" si="76"/>
        <v>799.14779999999996</v>
      </c>
      <c r="GG42" s="96">
        <f t="shared" si="77"/>
        <v>1502.4552000000001</v>
      </c>
      <c r="GH42" s="96">
        <f t="shared" si="78"/>
        <v>1707.2965999999999</v>
      </c>
      <c r="GI42" s="96">
        <f t="shared" si="79"/>
        <v>2175.6931</v>
      </c>
      <c r="GJ42" s="96">
        <f t="shared" si="80"/>
        <v>1579.9999</v>
      </c>
      <c r="GK42" s="96" t="str">
        <f t="shared" si="81"/>
        <v>&lt; LOQ</v>
      </c>
      <c r="GL42" s="96" t="str">
        <f t="shared" si="82"/>
        <v>&lt; LOQ</v>
      </c>
      <c r="GM42" s="96" t="str">
        <f t="shared" si="83"/>
        <v>&lt; LOQ</v>
      </c>
      <c r="GN42" s="96" t="str">
        <f t="shared" si="84"/>
        <v>&lt; LOQ</v>
      </c>
      <c r="GO42" s="96" t="str">
        <f t="shared" si="85"/>
        <v>&lt; LOQ</v>
      </c>
      <c r="GP42" s="96">
        <f t="shared" si="86"/>
        <v>4131.7133999999996</v>
      </c>
      <c r="GQ42" s="96">
        <f t="shared" si="87"/>
        <v>75795.328800000003</v>
      </c>
      <c r="GR42" s="96">
        <f t="shared" si="88"/>
        <v>128639.182</v>
      </c>
      <c r="GS42" s="96">
        <f t="shared" si="89"/>
        <v>262438.22970000003</v>
      </c>
      <c r="GT42" s="96" t="str">
        <f t="shared" si="90"/>
        <v>&lt; LOQ</v>
      </c>
      <c r="GU42" s="96" t="str">
        <f t="shared" si="91"/>
        <v>&lt; LOQ</v>
      </c>
      <c r="GV42" s="96" t="str">
        <f t="shared" si="92"/>
        <v>&lt; LOQ</v>
      </c>
      <c r="GW42" s="96" t="str">
        <f t="shared" si="93"/>
        <v>&lt; LOQ</v>
      </c>
      <c r="GX42" s="96">
        <f t="shared" si="94"/>
        <v>233.7302</v>
      </c>
      <c r="GY42" s="96">
        <f t="shared" si="95"/>
        <v>1298.3865000000001</v>
      </c>
      <c r="GZ42" s="96">
        <f t="shared" si="96"/>
        <v>4652.8684999999996</v>
      </c>
      <c r="HA42" s="96">
        <f t="shared" si="97"/>
        <v>38292.770199999999</v>
      </c>
      <c r="HB42" s="96" t="str">
        <f t="shared" si="98"/>
        <v>&lt; LOQ</v>
      </c>
      <c r="HC42" s="96" t="str">
        <f t="shared" si="99"/>
        <v>&lt; LOQ</v>
      </c>
      <c r="HD42" s="96" t="str">
        <f t="shared" si="100"/>
        <v>&lt; LOQ</v>
      </c>
      <c r="HE42" s="96" t="str">
        <f t="shared" si="101"/>
        <v>&lt; LOQ</v>
      </c>
      <c r="HF42" s="96" t="str">
        <f t="shared" si="102"/>
        <v>&lt; LOQ</v>
      </c>
      <c r="HG42" s="96" t="str">
        <f t="shared" si="103"/>
        <v>&lt; LOQ</v>
      </c>
      <c r="HH42" s="96" t="str">
        <f t="shared" si="104"/>
        <v>&lt; LOQ</v>
      </c>
      <c r="HI42" s="96" t="str">
        <f t="shared" si="105"/>
        <v>&lt; LOQ</v>
      </c>
      <c r="HJ42" s="96" t="str">
        <f t="shared" si="106"/>
        <v>&lt; LOQ</v>
      </c>
      <c r="HK42" s="96" t="str">
        <f t="shared" si="107"/>
        <v>&lt; LOQ</v>
      </c>
      <c r="HL42" s="96">
        <f t="shared" si="108"/>
        <v>98.591499999999996</v>
      </c>
      <c r="HM42" s="96">
        <f t="shared" si="109"/>
        <v>190.84780000000001</v>
      </c>
      <c r="HN42" s="96">
        <f t="shared" si="110"/>
        <v>569.65899999999999</v>
      </c>
      <c r="HO42" s="96">
        <f t="shared" si="68"/>
        <v>990.77179999999998</v>
      </c>
      <c r="HP42" s="96">
        <f t="shared" si="69"/>
        <v>4868.1962999999996</v>
      </c>
      <c r="HQ42" s="96">
        <f t="shared" si="70"/>
        <v>6740.0924999999997</v>
      </c>
    </row>
    <row r="43" spans="1:225" ht="15" x14ac:dyDescent="0.25">
      <c r="A43" s="103" t="s">
        <v>230</v>
      </c>
      <c r="C43" s="13" t="str">
        <f>LOOKUP(A43,Auswertung_Sequence!$A$6:$A$60,Auswertung_Sequence!$E$6:$E$60)</f>
        <v>Yes</v>
      </c>
      <c r="D43" s="13">
        <f>LOOKUP(A43,Auswertung_Sequence!$A$6:$A$60,Auswertung_Sequence!$I$6:$I$60)</f>
        <v>50</v>
      </c>
      <c r="E43" s="171">
        <f>IF($C43="Yes",VLOOKUP($A43,Matrixfaktor_ISTD!A$4:DG$57,111,FALSE),VLOOKUP($A43,Matrixfaktor!A$4:AE$57,31,FALSE))</f>
        <v>3.9733920070901492E-2</v>
      </c>
      <c r="F43" s="92">
        <f t="shared" si="2"/>
        <v>1258.3706795297228</v>
      </c>
      <c r="G43" s="92" t="e">
        <f>LOOKUP(A43,'Relative recovery'!$A$4:$A$7,'Relative recovery'!$Q$4:$Q$7)</f>
        <v>#N/A</v>
      </c>
      <c r="H43" s="92">
        <f>INDEX('raw Sample Amt'!$C$2:$DH$57,MATCH($A43,'raw Sample Amt'!$C$2:$C$57,0),MATCH(H$3,'raw Sample Amt'!$C$2:$DH$2,0))</f>
        <v>0</v>
      </c>
      <c r="I43" s="92">
        <f>INDEX('raw Sample Amt'!$C$2:$DH$57,MATCH($A43,'raw Sample Amt'!$C$2:$C$57,0),MATCH(I$3,'raw Sample Amt'!$C$2:$DH$2,0))</f>
        <v>0</v>
      </c>
      <c r="J43" s="92">
        <f>INDEX('raw Sample Amt'!$C$2:$DH$57,MATCH($A43,'raw Sample Amt'!$C$2:$C$57,0),MATCH(J$3,'raw Sample Amt'!$C$2:$DH$2,0))</f>
        <v>0</v>
      </c>
      <c r="K43" s="92">
        <f>INDEX('raw Sample Amt'!$C$2:$DH$57,MATCH($A43,'raw Sample Amt'!$C$2:$C$57,0),MATCH(K$3,'raw Sample Amt'!$C$2:$DH$2,0))</f>
        <v>0</v>
      </c>
      <c r="L43" s="92">
        <f>INDEX('raw Sample Amt'!$C$2:$DH$57,MATCH($A43,'raw Sample Amt'!$C$2:$C$57,0),MATCH(L$3,'raw Sample Amt'!$C$2:$DH$2,0))</f>
        <v>0</v>
      </c>
      <c r="M43" s="92">
        <f>INDEX('raw Sample Amt'!$C$2:$DH$57,MATCH($A43,'raw Sample Amt'!$C$2:$C$57,0),MATCH(M$3,'raw Sample Amt'!$C$2:$DH$2,0))</f>
        <v>0</v>
      </c>
      <c r="N43" s="92">
        <f>INDEX('raw Sample Amt'!$C$2:$DH$57,MATCH($A43,'raw Sample Amt'!$C$2:$C$57,0),MATCH(N$3,'raw Sample Amt'!$C$2:$DH$2,0))</f>
        <v>9.7167999999999992</v>
      </c>
      <c r="O43" s="92">
        <f>INDEX('raw Sample Amt'!$C$2:$DH$57,MATCH($A43,'raw Sample Amt'!$C$2:$C$57,0),MATCH(O$3,'raw Sample Amt'!$C$2:$DH$2,0))</f>
        <v>18.513400000000001</v>
      </c>
      <c r="P43" s="92">
        <f>INDEX('raw Sample Amt'!$C$2:$DH$57,MATCH($A43,'raw Sample Amt'!$C$2:$C$57,0),MATCH(P$3,'raw Sample Amt'!$C$2:$DH$2,0))</f>
        <v>40.784399999999998</v>
      </c>
      <c r="Q43" s="92">
        <f>INDEX('raw Sample Amt'!$C$2:$DH$57,MATCH($A43,'raw Sample Amt'!$C$2:$C$57,0),MATCH(Q$3,'raw Sample Amt'!$C$2:$DH$2,0))</f>
        <v>98.978300000000004</v>
      </c>
      <c r="R43" s="92">
        <f>INDEX('raw Sample Amt'!$C$2:$DH$57,MATCH($A43,'raw Sample Amt'!$C$2:$C$57,0),MATCH(R$3,'raw Sample Amt'!$C$2:$DH$2,0))</f>
        <v>190.31979999999999</v>
      </c>
      <c r="S43" s="92">
        <f>INDEX('raw Sample Amt'!$C$2:$DH$57,MATCH($A43,'raw Sample Amt'!$C$2:$C$57,0),MATCH(S$3,'raw Sample Amt'!$C$2:$DH$2,0))</f>
        <v>552.89980000000003</v>
      </c>
      <c r="T43" s="92">
        <f>INDEX('raw Sample Amt'!$C$2:$DH$57,MATCH($A43,'raw Sample Amt'!$C$2:$C$57,0),MATCH(T$3,'raw Sample Amt'!$C$2:$DH$2,0))</f>
        <v>992.72329999999999</v>
      </c>
      <c r="U43" s="92">
        <f>INDEX('raw Sample Amt'!$C$2:$DH$57,MATCH($A43,'raw Sample Amt'!$C$2:$C$57,0),MATCH(U$3,'raw Sample Amt'!$C$2:$DH$2,0))</f>
        <v>5126.2596000000003</v>
      </c>
      <c r="V43" s="92">
        <f>INDEX('raw Sample Amt'!$C$2:$DH$57,MATCH($A43,'raw Sample Amt'!$C$2:$C$57,0),MATCH(V$3,'raw Sample Amt'!$C$2:$DH$2,0))</f>
        <v>7220.9147000000003</v>
      </c>
      <c r="W43" s="92">
        <f>INDEX('raw Sample Amt'!$C$2:$DH$57,MATCH($A43,'raw Sample Amt'!$C$2:$C$57,0),MATCH(W$3,'raw Sample Amt'!$C$2:$DH$2,0))</f>
        <v>0</v>
      </c>
      <c r="X43" s="92">
        <f>INDEX('raw Sample Amt'!$C$2:$DH$57,MATCH($A43,'raw Sample Amt'!$C$2:$C$57,0),MATCH(X$3,'raw Sample Amt'!$C$2:$DH$2,0))</f>
        <v>0</v>
      </c>
      <c r="Y43" s="92">
        <f>INDEX('raw Sample Amt'!$C$2:$DH$57,MATCH($A43,'raw Sample Amt'!$C$2:$C$57,0),MATCH(Y$3,'raw Sample Amt'!$C$2:$DH$2,0))</f>
        <v>0</v>
      </c>
      <c r="Z43" s="92">
        <f>INDEX('raw Sample Amt'!$C$2:$DH$57,MATCH($A43,'raw Sample Amt'!$C$2:$C$57,0),MATCH(Z$3,'raw Sample Amt'!$C$2:$DH$2,0))</f>
        <v>0</v>
      </c>
      <c r="AA43" s="92">
        <f>INDEX('raw Sample Amt'!$C$2:$DH$57,MATCH($A43,'raw Sample Amt'!$C$2:$C$57,0),MATCH(AA$3,'raw Sample Amt'!$C$2:$DH$2,0))</f>
        <v>1915.1795</v>
      </c>
      <c r="AB43" s="92">
        <f>INDEX('raw Sample Amt'!$C$2:$DH$57,MATCH($A43,'raw Sample Amt'!$C$2:$C$57,0),MATCH(AB$3,'raw Sample Amt'!$C$2:$DH$2,0))</f>
        <v>3015.2934</v>
      </c>
      <c r="AC43" s="92">
        <f>INDEX('raw Sample Amt'!$C$2:$DH$57,MATCH($A43,'raw Sample Amt'!$C$2:$C$57,0),MATCH(AC$3,'raw Sample Amt'!$C$2:$DH$2,0))</f>
        <v>239.4315</v>
      </c>
      <c r="AD43" s="92">
        <f>INDEX('raw Sample Amt'!$C$2:$DH$57,MATCH($A43,'raw Sample Amt'!$C$2:$C$57,0),MATCH(AD$3,'raw Sample Amt'!$C$2:$DH$2,0))</f>
        <v>258.64170000000001</v>
      </c>
      <c r="AE43" s="92">
        <f>INDEX('raw Sample Amt'!$C$2:$DH$57,MATCH($A43,'raw Sample Amt'!$C$2:$C$57,0),MATCH(AE$3,'raw Sample Amt'!$C$2:$DH$2,0))</f>
        <v>1458.2900999999999</v>
      </c>
      <c r="AF43" s="92">
        <f>INDEX('raw Sample Amt'!$C$2:$DH$57,MATCH($A43,'raw Sample Amt'!$C$2:$C$57,0),MATCH(AF$3,'raw Sample Amt'!$C$2:$DH$2,0))</f>
        <v>1057.3161</v>
      </c>
      <c r="AG43" s="92">
        <f>INDEX('raw Sample Amt'!$C$2:$DH$57,MATCH($A43,'raw Sample Amt'!$C$2:$C$57,0),MATCH(AG$3,'raw Sample Amt'!$C$2:$DH$2,0))</f>
        <v>785.7604</v>
      </c>
      <c r="AH43" s="92">
        <f>INDEX('raw Sample Amt'!$C$2:$DH$57,MATCH($A43,'raw Sample Amt'!$C$2:$C$57,0),MATCH(AH$3,'raw Sample Amt'!$C$2:$DH$2,0))</f>
        <v>1456.6125</v>
      </c>
      <c r="AI43" s="92">
        <f>INDEX('raw Sample Amt'!$C$2:$DH$57,MATCH($A43,'raw Sample Amt'!$C$2:$C$57,0),MATCH(AI$3,'raw Sample Amt'!$C$2:$DH$2,0))</f>
        <v>628.22829999999999</v>
      </c>
      <c r="AJ43" s="92">
        <f>INDEX('raw Sample Amt'!$C$2:$DH$57,MATCH($A43,'raw Sample Amt'!$C$2:$C$57,0),MATCH(AJ$3,'raw Sample Amt'!$C$2:$DH$2,0))</f>
        <v>603.98630000000003</v>
      </c>
      <c r="AK43" s="92">
        <f>INDEX('raw Sample Amt'!$C$2:$DH$57,MATCH($A43,'raw Sample Amt'!$C$2:$C$57,0),MATCH(AK$3,'raw Sample Amt'!$C$2:$DH$2,0))</f>
        <v>1163.6510000000001</v>
      </c>
      <c r="AL43" s="92">
        <f>INDEX('raw Sample Amt'!$C$2:$DH$57,MATCH($A43,'raw Sample Amt'!$C$2:$C$57,0),MATCH(AL$3,'raw Sample Amt'!$C$2:$DH$2,0))</f>
        <v>1713.4936</v>
      </c>
      <c r="AM43" s="92">
        <f>INDEX('raw Sample Amt'!$C$2:$DH$57,MATCH($A43,'raw Sample Amt'!$C$2:$C$57,0),MATCH(AM$3,'raw Sample Amt'!$C$2:$DH$2,0))</f>
        <v>3395.9553999999998</v>
      </c>
      <c r="AN43" s="92">
        <f>INDEX('raw Sample Amt'!$C$2:$DH$57,MATCH($A43,'raw Sample Amt'!$C$2:$C$57,0),MATCH(AN$3,'raw Sample Amt'!$C$2:$DH$2,0))</f>
        <v>22621.1021</v>
      </c>
      <c r="AO43" s="92">
        <f>INDEX('raw Sample Amt'!$C$2:$DH$57,MATCH($A43,'raw Sample Amt'!$C$2:$C$57,0),MATCH(AO$3,'raw Sample Amt'!$C$2:$DH$2,0))</f>
        <v>14487.7084</v>
      </c>
      <c r="AP43" s="92">
        <f>INDEX('raw Sample Amt'!$C$2:$DH$57,MATCH($A43,'raw Sample Amt'!$C$2:$C$57,0),MATCH(AP$3,'raw Sample Amt'!$C$2:$DH$2,0))</f>
        <v>14807.2847</v>
      </c>
      <c r="AQ43" s="92">
        <f>INDEX('raw Sample Amt'!$C$2:$DH$57,MATCH($A43,'raw Sample Amt'!$C$2:$C$57,0),MATCH(AQ$3,'raw Sample Amt'!$C$2:$DH$2,0))</f>
        <v>49866.590499999998</v>
      </c>
      <c r="AR43" s="92">
        <f>INDEX('raw Sample Amt'!$C$2:$DH$57,MATCH($A43,'raw Sample Amt'!$C$2:$C$57,0),MATCH(AR$3,'raw Sample Amt'!$C$2:$DH$2,0))</f>
        <v>56722.159299999999</v>
      </c>
      <c r="AS43" s="92">
        <f>INDEX('raw Sample Amt'!$C$2:$DH$57,MATCH($A43,'raw Sample Amt'!$C$2:$C$57,0),MATCH(AS$3,'raw Sample Amt'!$C$2:$DH$2,0))</f>
        <v>35622.2379</v>
      </c>
      <c r="AT43" s="92">
        <f>INDEX('raw Sample Amt'!$C$2:$DH$57,MATCH($A43,'raw Sample Amt'!$C$2:$C$57,0),MATCH(AT$3,'raw Sample Amt'!$C$2:$DH$2,0))</f>
        <v>174387.0618</v>
      </c>
      <c r="AU43" s="92">
        <f>INDEX('raw Sample Amt'!$C$2:$DH$57,MATCH($A43,'raw Sample Amt'!$C$2:$C$57,0),MATCH(AU$3,'raw Sample Amt'!$C$2:$DH$2,0))</f>
        <v>175934.1263</v>
      </c>
      <c r="AV43" s="92">
        <f>INDEX('raw Sample Amt'!$C$2:$DH$57,MATCH($A43,'raw Sample Amt'!$C$2:$C$57,0),MATCH(AV$3,'raw Sample Amt'!$C$2:$DH$2,0))</f>
        <v>88370.793399999995</v>
      </c>
      <c r="AW43" s="92">
        <f>INDEX('raw Sample Amt'!$C$2:$DH$57,MATCH($A43,'raw Sample Amt'!$C$2:$C$57,0),MATCH(AW$3,'raw Sample Amt'!$C$2:$DH$2,0))</f>
        <v>202603.38399999999</v>
      </c>
      <c r="AX43" s="92">
        <f>INDEX('raw Sample Amt'!$C$2:$DH$57,MATCH($A43,'raw Sample Amt'!$C$2:$C$57,0),MATCH(AX$3,'raw Sample Amt'!$C$2:$DH$2,0))</f>
        <v>143565.08420000001</v>
      </c>
      <c r="AY43" s="92">
        <f>INDEX('raw Sample Amt'!$C$2:$DH$57,MATCH($A43,'raw Sample Amt'!$C$2:$C$57,0),MATCH(AY$3,'raw Sample Amt'!$C$2:$DH$2,0))</f>
        <v>227593.416</v>
      </c>
      <c r="AZ43" s="92">
        <f>INDEX('raw Sample Amt'!$C$2:$DH$57,MATCH($A43,'raw Sample Amt'!$C$2:$C$57,0),MATCH(AZ$3,'raw Sample Amt'!$C$2:$DH$2,0))</f>
        <v>123774.3756</v>
      </c>
      <c r="BA43" s="92">
        <f>INDEX('raw Sample Amt'!$C$2:$DH$57,MATCH($A43,'raw Sample Amt'!$C$2:$C$57,0),MATCH(BA$3,'raw Sample Amt'!$C$2:$DH$2,0))</f>
        <v>69299.626300000004</v>
      </c>
      <c r="BB43" s="92">
        <f>INDEX('raw Sample Amt'!$C$2:$DH$57,MATCH($A43,'raw Sample Amt'!$C$2:$C$57,0),MATCH(BB$3,'raw Sample Amt'!$C$2:$DH$2,0))</f>
        <v>86113.5766</v>
      </c>
      <c r="BC43" s="92">
        <f>INDEX('raw Sample Amt'!$C$2:$DH$57,MATCH($A43,'raw Sample Amt'!$C$2:$C$57,0),MATCH(BC$3,'raw Sample Amt'!$C$2:$DH$2,0))</f>
        <v>84439.038</v>
      </c>
      <c r="BD43" s="92">
        <f>INDEX('raw Sample Amt'!$C$2:$DH$57,MATCH($A43,'raw Sample Amt'!$C$2:$C$57,0),MATCH(BD$3,'raw Sample Amt'!$C$2:$DH$2,0))</f>
        <v>0</v>
      </c>
      <c r="BE43" s="92">
        <f>INDEX('raw Sample Amt'!$C$2:$DH$57,MATCH($A43,'raw Sample Amt'!$C$2:$C$57,0),MATCH(BE$3,'raw Sample Amt'!$C$2:$DH$2,0))</f>
        <v>40.784399999999998</v>
      </c>
      <c r="BF43" s="92">
        <f>INDEX('raw Sample Amt'!$C$2:$DH$57,MATCH($A43,'raw Sample Amt'!$C$2:$C$57,0),MATCH(BF$3,'raw Sample Amt'!$C$2:$DH$2,0))</f>
        <v>0</v>
      </c>
      <c r="BG43" s="92">
        <f>INDEX('raw Sample Amt'!$C$2:$DH$57,MATCH($A43,'raw Sample Amt'!$C$2:$C$57,0),MATCH(BG$3,'raw Sample Amt'!$C$2:$DH$2,0))</f>
        <v>0</v>
      </c>
      <c r="BH43" s="92">
        <f>INDEX('raw Sample Amt'!$C$2:$DH$57,MATCH($A43,'raw Sample Amt'!$C$2:$C$57,0),MATCH(BH$3,'raw Sample Amt'!$C$2:$DH$2,0))</f>
        <v>0</v>
      </c>
      <c r="BI43" s="92">
        <f>INDEX('raw Sample Amt'!$C$2:$DH$57,MATCH($A43,'raw Sample Amt'!$C$2:$C$57,0),MATCH(BI$3,'raw Sample Amt'!$C$2:$DH$2,0))</f>
        <v>182733.24160000001</v>
      </c>
      <c r="BJ43" s="92">
        <f>INDEX('raw Sample Amt'!$C$2:$DH$57,MATCH($A43,'raw Sample Amt'!$C$2:$C$57,0),MATCH(BJ$3,'raw Sample Amt'!$C$2:$DH$2,0))</f>
        <v>187047.5197</v>
      </c>
      <c r="BK43" s="92">
        <f>INDEX('raw Sample Amt'!$C$2:$DH$57,MATCH($A43,'raw Sample Amt'!$C$2:$C$57,0),MATCH(BK$3,'raw Sample Amt'!$C$2:$DH$2,0))</f>
        <v>0</v>
      </c>
      <c r="BL43" s="92">
        <f>INDEX('raw Sample Amt'!$C$2:$DH$57,MATCH($A43,'raw Sample Amt'!$C$2:$C$57,0),MATCH(BL$3,'raw Sample Amt'!$C$2:$DH$2,0))</f>
        <v>0</v>
      </c>
      <c r="BM43" s="92">
        <f>INDEX('raw Sample Amt'!$C$2:$DH$57,MATCH($A43,'raw Sample Amt'!$C$2:$C$57,0),MATCH(BM$3,'raw Sample Amt'!$C$2:$DH$2,0))</f>
        <v>0</v>
      </c>
      <c r="BN43" s="92">
        <f>INDEX('raw Sample Amt'!$C$2:$DH$57,MATCH($A43,'raw Sample Amt'!$C$2:$C$57,0),MATCH(BN$3,'raw Sample Amt'!$C$2:$DH$2,0))</f>
        <v>0</v>
      </c>
      <c r="BO43" s="92">
        <f>INDEX('raw Sample Amt'!$C$2:$DH$57,MATCH($A43,'raw Sample Amt'!$C$2:$C$57,0),MATCH(BO$3,'raw Sample Amt'!$C$2:$DH$2,0))</f>
        <v>0</v>
      </c>
      <c r="BP43" s="92">
        <f>INDEX('raw Sample Amt'!$C$2:$DH$57,MATCH($A43,'raw Sample Amt'!$C$2:$C$57,0),MATCH(BP$3,'raw Sample Amt'!$C$2:$DH$2,0))</f>
        <v>0</v>
      </c>
      <c r="BQ43" s="92">
        <f>INDEX('raw Sample Amt'!$C$2:$DH$57,MATCH($A43,'raw Sample Amt'!$C$2:$C$57,0),MATCH(BQ$3,'raw Sample Amt'!$C$2:$DH$2,0))</f>
        <v>0</v>
      </c>
      <c r="BR43" s="92">
        <f>INDEX('raw Sample Amt'!$C$2:$DH$57,MATCH($A43,'raw Sample Amt'!$C$2:$C$57,0),MATCH(BR$3,'raw Sample Amt'!$C$2:$DH$2,0))</f>
        <v>0</v>
      </c>
      <c r="BS43" s="92">
        <f>INDEX('raw Sample Amt'!$C$2:$DH$57,MATCH($A43,'raw Sample Amt'!$C$2:$C$57,0),MATCH(BS$3,'raw Sample Amt'!$C$2:$DH$2,0))</f>
        <v>0</v>
      </c>
      <c r="BT43" s="92">
        <f>INDEX('raw Sample Amt'!$C$2:$DH$57,MATCH($A43,'raw Sample Amt'!$C$2:$C$57,0),MATCH(BT$3,'raw Sample Amt'!$C$2:$DH$2,0))</f>
        <v>0</v>
      </c>
      <c r="BU43" s="92">
        <f>INDEX('raw Sample Amt'!$C$2:$DH$57,MATCH($A43,'raw Sample Amt'!$C$2:$C$57,0),MATCH(BU$3,'raw Sample Amt'!$C$2:$DH$2,0))</f>
        <v>0</v>
      </c>
      <c r="BV43" s="92">
        <f>INDEX('raw Sample Amt'!$C$2:$DH$57,MATCH($A43,'raw Sample Amt'!$C$2:$C$57,0),MATCH(BV$3,'raw Sample Amt'!$C$2:$DH$2,0))</f>
        <v>0</v>
      </c>
      <c r="BW43" s="92">
        <f>INDEX('raw Sample Amt'!$C$2:$DH$57,MATCH($A43,'raw Sample Amt'!$C$2:$C$57,0),MATCH(BW$3,'raw Sample Amt'!$C$2:$DH$2,0))</f>
        <v>0</v>
      </c>
      <c r="BX43" s="92">
        <f>INDEX('raw Sample Amt'!$C$2:$DH$57,MATCH($A43,'raw Sample Amt'!$C$2:$C$57,0),MATCH(BX$3,'raw Sample Amt'!$C$2:$DH$2,0))</f>
        <v>0</v>
      </c>
      <c r="BY43" s="92">
        <f>INDEX('raw Sample Amt'!$C$2:$DH$57,MATCH($A43,'raw Sample Amt'!$C$2:$C$57,0),MATCH(BY$3,'raw Sample Amt'!$C$2:$DH$2,0))</f>
        <v>0</v>
      </c>
      <c r="BZ43" s="92">
        <f>INDEX('raw Sample Amt'!$C$2:$DH$57,MATCH($A43,'raw Sample Amt'!$C$2:$C$57,0),MATCH(BZ$3,'raw Sample Amt'!$C$2:$DH$2,0))</f>
        <v>0</v>
      </c>
      <c r="CA43" s="92">
        <f>INDEX('raw Sample Amt'!$C$2:$DH$57,MATCH($A43,'raw Sample Amt'!$C$2:$C$57,0),MATCH(CA$3,'raw Sample Amt'!$C$2:$DH$2,0))</f>
        <v>0</v>
      </c>
      <c r="CB43" s="92">
        <f>INDEX('raw Sample Amt'!$C$2:$DH$57,MATCH($A43,'raw Sample Amt'!$C$2:$C$57,0),MATCH(CB$3,'raw Sample Amt'!$C$2:$DH$2,0))</f>
        <v>0</v>
      </c>
      <c r="CC43" s="92">
        <f>INDEX('raw Sample Amt'!$C$2:$DH$57,MATCH($A43,'raw Sample Amt'!$C$2:$C$57,0),MATCH(CC$3,'raw Sample Amt'!$C$2:$DH$2,0))</f>
        <v>0</v>
      </c>
      <c r="CD43" s="92">
        <f>INDEX('raw Sample Amt'!$C$2:$DH$57,MATCH($A43,'raw Sample Amt'!$C$2:$C$57,0),MATCH(CD$3,'raw Sample Amt'!$C$2:$DH$2,0))</f>
        <v>0</v>
      </c>
      <c r="CE43" s="92">
        <f>INDEX('raw Sample Amt'!$C$2:$DH$57,MATCH($A43,'raw Sample Amt'!$C$2:$C$57,0),MATCH(CE$3,'raw Sample Amt'!$C$2:$DH$2,0))</f>
        <v>0</v>
      </c>
      <c r="CF43" s="92">
        <f>INDEX('raw Sample Amt'!$C$2:$DH$57,MATCH($A43,'raw Sample Amt'!$C$2:$C$57,0),MATCH(CF$3,'raw Sample Amt'!$C$2:$DH$2,0))</f>
        <v>40.784399999999998</v>
      </c>
      <c r="CG43" s="92">
        <f>INDEX('raw Sample Amt'!$C$2:$DH$57,MATCH($A43,'raw Sample Amt'!$C$2:$C$57,0),MATCH(CG$3,'raw Sample Amt'!$C$2:$DH$2,0))</f>
        <v>0</v>
      </c>
      <c r="CH43" s="92">
        <f>INDEX('raw Sample Amt'!$C$2:$DH$57,MATCH($A43,'raw Sample Amt'!$C$2:$C$57,0),MATCH(CH$3,'raw Sample Amt'!$C$2:$DH$2,0))</f>
        <v>0</v>
      </c>
      <c r="CI43" s="92">
        <f>INDEX('raw Sample Amt'!$C$2:$DH$57,MATCH($A43,'raw Sample Amt'!$C$2:$C$57,0),MATCH(CI$3,'raw Sample Amt'!$C$2:$DH$2,0))</f>
        <v>0</v>
      </c>
      <c r="CJ43" s="92">
        <f>INDEX('raw Sample Amt'!$C$2:$DH$57,MATCH($A43,'raw Sample Amt'!$C$2:$C$57,0),MATCH(CJ$3,'raw Sample Amt'!$C$2:$DH$2,0))</f>
        <v>1114.2569000000001</v>
      </c>
      <c r="CK43" s="92">
        <f>INDEX('raw Sample Amt'!$C$2:$DH$57,MATCH($A43,'raw Sample Amt'!$C$2:$C$57,0),MATCH(CK$3,'raw Sample Amt'!$C$2:$DH$2,0))</f>
        <v>18161.047999999999</v>
      </c>
      <c r="CL43" s="92">
        <f>INDEX('raw Sample Amt'!$C$2:$DH$57,MATCH($A43,'raw Sample Amt'!$C$2:$C$57,0),MATCH(CL$3,'raw Sample Amt'!$C$2:$DH$2,0))</f>
        <v>26651.678</v>
      </c>
      <c r="CM43" s="92">
        <f>INDEX('raw Sample Amt'!$C$2:$DH$57,MATCH($A43,'raw Sample Amt'!$C$2:$C$57,0),MATCH(CM$3,'raw Sample Amt'!$C$2:$DH$2,0))</f>
        <v>76096.247000000003</v>
      </c>
      <c r="CN43" s="92">
        <f>INDEX('raw Sample Amt'!$C$2:$DH$57,MATCH($A43,'raw Sample Amt'!$C$2:$C$57,0),MATCH(CN$3,'raw Sample Amt'!$C$2:$DH$2,0))</f>
        <v>0</v>
      </c>
      <c r="CO43" s="92">
        <f>INDEX('raw Sample Amt'!$C$2:$DH$57,MATCH($A43,'raw Sample Amt'!$C$2:$C$57,0),MATCH(CO$3,'raw Sample Amt'!$C$2:$DH$2,0))</f>
        <v>0</v>
      </c>
      <c r="CP43" s="92">
        <f>INDEX('raw Sample Amt'!$C$2:$DH$57,MATCH($A43,'raw Sample Amt'!$C$2:$C$57,0),MATCH(CP$3,'raw Sample Amt'!$C$2:$DH$2,0))</f>
        <v>0</v>
      </c>
      <c r="CQ43" s="92">
        <f>INDEX('raw Sample Amt'!$C$2:$DH$57,MATCH($A43,'raw Sample Amt'!$C$2:$C$57,0),MATCH(CQ$3,'raw Sample Amt'!$C$2:$DH$2,0))</f>
        <v>0</v>
      </c>
      <c r="CR43" s="92">
        <f>INDEX('raw Sample Amt'!$C$2:$DH$57,MATCH($A43,'raw Sample Amt'!$C$2:$C$57,0),MATCH(CR$3,'raw Sample Amt'!$C$2:$DH$2,0))</f>
        <v>1992.3820000000001</v>
      </c>
      <c r="CS43" s="92">
        <f>INDEX('raw Sample Amt'!$C$2:$DH$57,MATCH($A43,'raw Sample Amt'!$C$2:$C$57,0),MATCH(CS$3,'raw Sample Amt'!$C$2:$DH$2,0))</f>
        <v>1748.6310000000001</v>
      </c>
      <c r="CT43" s="92">
        <f>INDEX('raw Sample Amt'!$C$2:$DH$57,MATCH($A43,'raw Sample Amt'!$C$2:$C$57,0),MATCH(CT$3,'raw Sample Amt'!$C$2:$DH$2,0))</f>
        <v>6183.3181000000004</v>
      </c>
      <c r="CU43" s="92">
        <f>INDEX('raw Sample Amt'!$C$2:$DH$57,MATCH($A43,'raw Sample Amt'!$C$2:$C$57,0),MATCH(CU$3,'raw Sample Amt'!$C$2:$DH$2,0))</f>
        <v>40191.262799999997</v>
      </c>
      <c r="CV43" s="92">
        <f>INDEX('raw Sample Amt'!$C$2:$DH$57,MATCH($A43,'raw Sample Amt'!$C$2:$C$57,0),MATCH(CV$3,'raw Sample Amt'!$C$2:$DH$2,0))</f>
        <v>0</v>
      </c>
      <c r="CW43" s="92">
        <f>INDEX('raw Sample Amt'!$C$2:$DH$57,MATCH($A43,'raw Sample Amt'!$C$2:$C$57,0),MATCH(CW$3,'raw Sample Amt'!$C$2:$DH$2,0))</f>
        <v>0</v>
      </c>
      <c r="CX43" s="92">
        <f>INDEX('raw Sample Amt'!$C$2:$DH$57,MATCH($A43,'raw Sample Amt'!$C$2:$C$57,0),MATCH(CX$3,'raw Sample Amt'!$C$2:$DH$2,0))</f>
        <v>0</v>
      </c>
      <c r="CY43" s="92">
        <f>INDEX('raw Sample Amt'!$C$2:$DH$57,MATCH($A43,'raw Sample Amt'!$C$2:$C$57,0),MATCH(CY$3,'raw Sample Amt'!$C$2:$DH$2,0))</f>
        <v>0</v>
      </c>
      <c r="CZ43" s="92">
        <f>INDEX('raw Sample Amt'!$C$2:$DH$57,MATCH($A43,'raw Sample Amt'!$C$2:$C$57,0),MATCH(CZ$3,'raw Sample Amt'!$C$2:$DH$2,0))</f>
        <v>0</v>
      </c>
      <c r="DA43" s="92">
        <f>INDEX('raw Sample Amt'!$C$2:$DH$57,MATCH($A43,'raw Sample Amt'!$C$2:$C$57,0),MATCH(DA$3,'raw Sample Amt'!$C$2:$DH$2,0))</f>
        <v>0</v>
      </c>
      <c r="DB43" s="92">
        <f>INDEX('raw Sample Amt'!$C$2:$DH$57,MATCH($A43,'raw Sample Amt'!$C$2:$C$57,0),MATCH(DB$3,'raw Sample Amt'!$C$2:$DH$2,0))</f>
        <v>0</v>
      </c>
      <c r="DC43" s="92">
        <f>INDEX('raw Sample Amt'!$C$2:$DH$57,MATCH($A43,'raw Sample Amt'!$C$2:$C$57,0),MATCH(DC$3,'raw Sample Amt'!$C$2:$DH$2,0))</f>
        <v>9.7167999999999992</v>
      </c>
      <c r="DD43" s="92">
        <f>INDEX('raw Sample Amt'!$C$2:$DH$57,MATCH($A43,'raw Sample Amt'!$C$2:$C$57,0),MATCH(DD$3,'raw Sample Amt'!$C$2:$DH$2,0))</f>
        <v>18.513400000000001</v>
      </c>
      <c r="DE43" s="92">
        <f>INDEX('raw Sample Amt'!$C$2:$DH$57,MATCH($A43,'raw Sample Amt'!$C$2:$C$57,0),MATCH(DE$3,'raw Sample Amt'!$C$2:$DH$2,0))</f>
        <v>40.784399999999998</v>
      </c>
      <c r="DF43" s="92">
        <f>INDEX('raw Sample Amt'!$C$2:$DH$57,MATCH($A43,'raw Sample Amt'!$C$2:$C$57,0),MATCH(DF$3,'raw Sample Amt'!$C$2:$DH$2,0))</f>
        <v>98.978300000000004</v>
      </c>
      <c r="DG43" s="92">
        <f>INDEX('raw Sample Amt'!$C$2:$DH$57,MATCH($A43,'raw Sample Amt'!$C$2:$C$57,0),MATCH(DG$3,'raw Sample Amt'!$C$2:$DH$2,0))</f>
        <v>190.31979999999999</v>
      </c>
      <c r="DH43" s="92">
        <f>INDEX('raw Sample Amt'!$C$2:$DH$57,MATCH($A43,'raw Sample Amt'!$C$2:$C$57,0),MATCH(DH$3,'raw Sample Amt'!$C$2:$DH$2,0))</f>
        <v>552.89980000000003</v>
      </c>
      <c r="DI43" s="92">
        <f>INDEX('raw Sample Amt'!$C$2:$DH$57,MATCH($A43,'raw Sample Amt'!$C$2:$C$57,0),MATCH(DI$3,'raw Sample Amt'!$C$2:$DH$2,0))</f>
        <v>992.72329999999999</v>
      </c>
      <c r="DJ43" s="92">
        <f>INDEX('raw Sample Amt'!$C$2:$DH$57,MATCH($A43,'raw Sample Amt'!$C$2:$C$57,0),MATCH(DJ$3,'raw Sample Amt'!$C$2:$DH$2,0))</f>
        <v>5126.2596000000003</v>
      </c>
      <c r="DK43" s="92">
        <f>INDEX('raw Sample Amt'!$C$2:$DH$57,MATCH($A43,'raw Sample Amt'!$C$2:$C$57,0),MATCH(DK$3,'raw Sample Amt'!$C$2:$DH$2,0))</f>
        <v>7220.9147000000003</v>
      </c>
      <c r="DL43" s="177">
        <v>1258</v>
      </c>
      <c r="DM43" s="103" t="s">
        <v>230</v>
      </c>
      <c r="DN43" s="96" t="str">
        <f t="shared" si="3"/>
        <v>&lt; LOQ</v>
      </c>
      <c r="DO43" s="96" t="str">
        <f t="shared" si="5"/>
        <v>&lt; LOQ</v>
      </c>
      <c r="DP43" s="96" t="str">
        <f t="shared" si="6"/>
        <v>&lt; LOQ</v>
      </c>
      <c r="DQ43" s="96" t="str">
        <f t="shared" si="7"/>
        <v>&lt; LOQ</v>
      </c>
      <c r="DR43" s="96" t="str">
        <f t="shared" si="8"/>
        <v>&lt; LOQ</v>
      </c>
      <c r="DS43" s="96" t="str">
        <f t="shared" si="9"/>
        <v>&lt; LOQ</v>
      </c>
      <c r="DT43" s="96" t="str">
        <f t="shared" si="10"/>
        <v>&lt; LOQ</v>
      </c>
      <c r="DU43" s="96" t="str">
        <f t="shared" si="11"/>
        <v>&lt; LOQ</v>
      </c>
      <c r="DV43" s="96" t="str">
        <f t="shared" si="12"/>
        <v>&lt; LOQ</v>
      </c>
      <c r="DW43" s="96" t="str">
        <f t="shared" si="13"/>
        <v>&lt; LOQ</v>
      </c>
      <c r="DX43" s="96" t="str">
        <f t="shared" si="14"/>
        <v>&lt; LOQ</v>
      </c>
      <c r="DY43" s="96" t="str">
        <f t="shared" si="15"/>
        <v>&lt; LOQ</v>
      </c>
      <c r="DZ43" s="96" t="str">
        <f t="shared" si="16"/>
        <v>&lt; LOQ</v>
      </c>
      <c r="EA43" s="96">
        <f t="shared" si="17"/>
        <v>5126.2596000000003</v>
      </c>
      <c r="EB43" s="96">
        <f t="shared" si="18"/>
        <v>7220.9147000000003</v>
      </c>
      <c r="EC43" s="96" t="str">
        <f t="shared" si="19"/>
        <v>&lt; LOQ</v>
      </c>
      <c r="ED43" s="96" t="str">
        <f t="shared" si="20"/>
        <v>&lt; LOQ</v>
      </c>
      <c r="EE43" s="96" t="str">
        <f t="shared" si="21"/>
        <v>&lt; LOQ</v>
      </c>
      <c r="EF43" s="96" t="str">
        <f t="shared" si="22"/>
        <v>&lt; LOQ</v>
      </c>
      <c r="EG43" s="96">
        <f t="shared" si="23"/>
        <v>1915.1795</v>
      </c>
      <c r="EH43" s="96">
        <f t="shared" si="24"/>
        <v>3015.2934</v>
      </c>
      <c r="EI43" s="96" t="str">
        <f t="shared" si="25"/>
        <v>&lt; LOQ</v>
      </c>
      <c r="EJ43" s="96" t="str">
        <f t="shared" si="26"/>
        <v>&lt; LOQ</v>
      </c>
      <c r="EK43" s="96">
        <f t="shared" si="27"/>
        <v>1458.2900999999999</v>
      </c>
      <c r="EL43" s="96" t="str">
        <f t="shared" si="28"/>
        <v>&lt; LOQ</v>
      </c>
      <c r="EM43" s="96" t="str">
        <f t="shared" si="29"/>
        <v>&lt; LOQ</v>
      </c>
      <c r="EN43" s="96">
        <f t="shared" si="30"/>
        <v>1456.6125</v>
      </c>
      <c r="EO43" s="96" t="str">
        <f t="shared" si="31"/>
        <v>&lt; LOQ</v>
      </c>
      <c r="EP43" s="96" t="str">
        <f t="shared" si="32"/>
        <v>&lt; LOQ</v>
      </c>
      <c r="EQ43" s="96" t="str">
        <f t="shared" si="33"/>
        <v>&lt; LOQ</v>
      </c>
      <c r="ER43" s="96">
        <f t="shared" si="34"/>
        <v>1713.4936</v>
      </c>
      <c r="ES43" s="96">
        <f t="shared" si="35"/>
        <v>3395.9553999999998</v>
      </c>
      <c r="ET43" s="96">
        <f t="shared" si="36"/>
        <v>22621.1021</v>
      </c>
      <c r="EU43" s="96">
        <f t="shared" si="37"/>
        <v>14487.7084</v>
      </c>
      <c r="EV43" s="96">
        <f t="shared" si="38"/>
        <v>14807.2847</v>
      </c>
      <c r="EW43" s="96">
        <f t="shared" si="39"/>
        <v>49866.590499999998</v>
      </c>
      <c r="EX43" s="96">
        <f t="shared" si="40"/>
        <v>56722.159299999999</v>
      </c>
      <c r="EY43" s="96">
        <f t="shared" si="41"/>
        <v>35622.2379</v>
      </c>
      <c r="EZ43" s="96">
        <f t="shared" si="42"/>
        <v>174387.0618</v>
      </c>
      <c r="FA43" s="96">
        <f t="shared" si="43"/>
        <v>175934.1263</v>
      </c>
      <c r="FB43" s="96">
        <f t="shared" si="44"/>
        <v>88370.793399999995</v>
      </c>
      <c r="FC43" s="96">
        <f t="shared" si="45"/>
        <v>202603.38399999999</v>
      </c>
      <c r="FD43" s="96">
        <f t="shared" si="46"/>
        <v>143565.08420000001</v>
      </c>
      <c r="FE43" s="96">
        <f t="shared" si="47"/>
        <v>227593.416</v>
      </c>
      <c r="FF43" s="96">
        <f t="shared" si="48"/>
        <v>123774.3756</v>
      </c>
      <c r="FG43" s="96">
        <f t="shared" si="49"/>
        <v>69299.626300000004</v>
      </c>
      <c r="FH43" s="96">
        <f t="shared" si="50"/>
        <v>86113.5766</v>
      </c>
      <c r="FI43" s="96">
        <f t="shared" si="51"/>
        <v>84439.038</v>
      </c>
      <c r="FJ43" s="96" t="str">
        <f t="shared" si="52"/>
        <v>&lt; LOQ</v>
      </c>
      <c r="FK43" s="96" t="str">
        <f t="shared" si="53"/>
        <v>&lt; LOQ</v>
      </c>
      <c r="FL43" s="96" t="str">
        <f t="shared" si="54"/>
        <v>&lt; LOQ</v>
      </c>
      <c r="FM43" s="96" t="str">
        <f t="shared" si="55"/>
        <v>&lt; LOQ</v>
      </c>
      <c r="FN43" s="96" t="str">
        <f t="shared" si="56"/>
        <v>&lt; LOQ</v>
      </c>
      <c r="FO43" s="96">
        <f t="shared" si="57"/>
        <v>182733.24160000001</v>
      </c>
      <c r="FP43" s="96">
        <f t="shared" si="58"/>
        <v>187047.5197</v>
      </c>
      <c r="FQ43" s="96" t="str">
        <f t="shared" si="59"/>
        <v>&lt; LOQ</v>
      </c>
      <c r="FR43" s="96" t="str">
        <f t="shared" si="60"/>
        <v>&lt; LOQ</v>
      </c>
      <c r="FS43" s="96" t="str">
        <f t="shared" si="61"/>
        <v>&lt; LOQ</v>
      </c>
      <c r="FT43" s="96" t="str">
        <f t="shared" si="62"/>
        <v>&lt; LOQ</v>
      </c>
      <c r="FU43" s="96" t="str">
        <f t="shared" si="63"/>
        <v>&lt; LOQ</v>
      </c>
      <c r="FV43" s="96" t="str">
        <f t="shared" si="64"/>
        <v>&lt; LOQ</v>
      </c>
      <c r="FW43" s="96" t="str">
        <f t="shared" si="65"/>
        <v>&lt; LOQ</v>
      </c>
      <c r="FX43" s="96" t="str">
        <f t="shared" si="66"/>
        <v>&lt; LOQ</v>
      </c>
      <c r="FY43" s="96" t="str">
        <f t="shared" si="67"/>
        <v>&lt; LOQ</v>
      </c>
      <c r="FZ43" s="96" t="str">
        <f t="shared" si="4"/>
        <v>&lt; LOQ</v>
      </c>
      <c r="GA43" s="96" t="str">
        <f t="shared" si="71"/>
        <v>&lt; LOQ</v>
      </c>
      <c r="GB43" s="96" t="str">
        <f t="shared" si="72"/>
        <v>&lt; LOQ</v>
      </c>
      <c r="GC43" s="96" t="str">
        <f t="shared" si="73"/>
        <v>&lt; LOQ</v>
      </c>
      <c r="GD43" s="96" t="str">
        <f t="shared" si="74"/>
        <v>&lt; LOQ</v>
      </c>
      <c r="GE43" s="96" t="str">
        <f t="shared" si="75"/>
        <v>&lt; LOQ</v>
      </c>
      <c r="GF43" s="96" t="str">
        <f t="shared" si="76"/>
        <v>&lt; LOQ</v>
      </c>
      <c r="GG43" s="96" t="str">
        <f t="shared" si="77"/>
        <v>&lt; LOQ</v>
      </c>
      <c r="GH43" s="96" t="str">
        <f t="shared" si="78"/>
        <v>&lt; LOQ</v>
      </c>
      <c r="GI43" s="96" t="str">
        <f t="shared" si="79"/>
        <v>&lt; LOQ</v>
      </c>
      <c r="GJ43" s="96" t="str">
        <f t="shared" si="80"/>
        <v>&lt; LOQ</v>
      </c>
      <c r="GK43" s="96" t="str">
        <f t="shared" si="81"/>
        <v>&lt; LOQ</v>
      </c>
      <c r="GL43" s="96" t="str">
        <f t="shared" si="82"/>
        <v>&lt; LOQ</v>
      </c>
      <c r="GM43" s="96" t="str">
        <f t="shared" si="83"/>
        <v>&lt; LOQ</v>
      </c>
      <c r="GN43" s="96" t="str">
        <f t="shared" si="84"/>
        <v>&lt; LOQ</v>
      </c>
      <c r="GO43" s="96" t="str">
        <f t="shared" si="85"/>
        <v>&lt; LOQ</v>
      </c>
      <c r="GP43" s="96" t="str">
        <f t="shared" si="86"/>
        <v>&lt; LOQ</v>
      </c>
      <c r="GQ43" s="96">
        <f t="shared" si="87"/>
        <v>18161.047999999999</v>
      </c>
      <c r="GR43" s="96">
        <f t="shared" si="88"/>
        <v>26651.678</v>
      </c>
      <c r="GS43" s="96">
        <f t="shared" si="89"/>
        <v>76096.247000000003</v>
      </c>
      <c r="GT43" s="96" t="str">
        <f t="shared" si="90"/>
        <v>&lt; LOQ</v>
      </c>
      <c r="GU43" s="96" t="str">
        <f t="shared" si="91"/>
        <v>&lt; LOQ</v>
      </c>
      <c r="GV43" s="96" t="str">
        <f t="shared" si="92"/>
        <v>&lt; LOQ</v>
      </c>
      <c r="GW43" s="96" t="str">
        <f t="shared" si="93"/>
        <v>&lt; LOQ</v>
      </c>
      <c r="GX43" s="96">
        <f t="shared" si="94"/>
        <v>1992.3820000000001</v>
      </c>
      <c r="GY43" s="96">
        <f t="shared" si="95"/>
        <v>1748.6310000000001</v>
      </c>
      <c r="GZ43" s="96">
        <f t="shared" si="96"/>
        <v>6183.3181000000004</v>
      </c>
      <c r="HA43" s="96">
        <f t="shared" si="97"/>
        <v>40191.262799999997</v>
      </c>
      <c r="HB43" s="96" t="str">
        <f t="shared" si="98"/>
        <v>&lt; LOQ</v>
      </c>
      <c r="HC43" s="96" t="str">
        <f t="shared" si="99"/>
        <v>&lt; LOQ</v>
      </c>
      <c r="HD43" s="96" t="str">
        <f t="shared" si="100"/>
        <v>&lt; LOQ</v>
      </c>
      <c r="HE43" s="96" t="str">
        <f t="shared" si="101"/>
        <v>&lt; LOQ</v>
      </c>
      <c r="HF43" s="96" t="str">
        <f t="shared" si="102"/>
        <v>&lt; LOQ</v>
      </c>
      <c r="HG43" s="96" t="str">
        <f t="shared" si="103"/>
        <v>&lt; LOQ</v>
      </c>
      <c r="HH43" s="96" t="str">
        <f t="shared" si="104"/>
        <v>&lt; LOQ</v>
      </c>
      <c r="HI43" s="96" t="str">
        <f t="shared" si="105"/>
        <v>&lt; LOQ</v>
      </c>
      <c r="HJ43" s="96" t="str">
        <f t="shared" si="106"/>
        <v>&lt; LOQ</v>
      </c>
      <c r="HK43" s="96" t="str">
        <f t="shared" si="107"/>
        <v>&lt; LOQ</v>
      </c>
      <c r="HL43" s="96" t="str">
        <f t="shared" si="108"/>
        <v>&lt; LOQ</v>
      </c>
      <c r="HM43" s="96" t="str">
        <f t="shared" si="109"/>
        <v>&lt; LOQ</v>
      </c>
      <c r="HN43" s="96" t="str">
        <f t="shared" si="110"/>
        <v>&lt; LOQ</v>
      </c>
      <c r="HO43" s="96" t="str">
        <f t="shared" si="68"/>
        <v>&lt; LOQ</v>
      </c>
      <c r="HP43" s="96">
        <f t="shared" si="69"/>
        <v>5126.2596000000003</v>
      </c>
      <c r="HQ43" s="96">
        <f t="shared" si="70"/>
        <v>7220.9147000000003</v>
      </c>
    </row>
    <row r="44" spans="1:225" ht="15" x14ac:dyDescent="0.25">
      <c r="A44" s="103" t="s">
        <v>62</v>
      </c>
      <c r="C44" s="13" t="str">
        <f>LOOKUP(A44,Auswertung_Sequence!$A$6:$A$60,Auswertung_Sequence!$E$6:$E$60)</f>
        <v>Yes</v>
      </c>
      <c r="D44" s="13">
        <f>LOOKUP(A44,Auswertung_Sequence!$A$6:$A$60,Auswertung_Sequence!$I$6:$I$60)</f>
        <v>20</v>
      </c>
      <c r="E44" s="171">
        <f>IF($C44="Yes",VLOOKUP($A44,Matrixfaktor_ISTD!A$4:DG$57,111,FALSE),VLOOKUP($A44,Matrixfaktor!A$4:AE$57,31,FALSE))</f>
        <v>8.1439358570786866E-2</v>
      </c>
      <c r="F44" s="92">
        <f t="shared" si="2"/>
        <v>245.58150200331031</v>
      </c>
      <c r="G44" s="92" t="e">
        <f>LOOKUP(A44,'Relative recovery'!$A$4:$A$7,'Relative recovery'!$Q$4:$Q$7)</f>
        <v>#N/A</v>
      </c>
      <c r="H44" s="92">
        <f>INDEX('raw Sample Amt'!$C$2:$DH$57,MATCH($A44,'raw Sample Amt'!$C$2:$C$57,0),MATCH(H$3,'raw Sample Amt'!$C$2:$DH$2,0))</f>
        <v>0</v>
      </c>
      <c r="I44" s="92">
        <f>INDEX('raw Sample Amt'!$C$2:$DH$57,MATCH($A44,'raw Sample Amt'!$C$2:$C$57,0),MATCH(I$3,'raw Sample Amt'!$C$2:$DH$2,0))</f>
        <v>0</v>
      </c>
      <c r="J44" s="92">
        <f>INDEX('raw Sample Amt'!$C$2:$DH$57,MATCH($A44,'raw Sample Amt'!$C$2:$C$57,0),MATCH(J$3,'raw Sample Amt'!$C$2:$DH$2,0))</f>
        <v>0.24</v>
      </c>
      <c r="K44" s="92">
        <f>INDEX('raw Sample Amt'!$C$2:$DH$57,MATCH($A44,'raw Sample Amt'!$C$2:$C$57,0),MATCH(K$3,'raw Sample Amt'!$C$2:$DH$2,0))</f>
        <v>0</v>
      </c>
      <c r="L44" s="92">
        <f>INDEX('raw Sample Amt'!$C$2:$DH$57,MATCH($A44,'raw Sample Amt'!$C$2:$C$57,0),MATCH(L$3,'raw Sample Amt'!$C$2:$DH$2,0))</f>
        <v>0</v>
      </c>
      <c r="M44" s="92">
        <f>INDEX('raw Sample Amt'!$C$2:$DH$57,MATCH($A44,'raw Sample Amt'!$C$2:$C$57,0),MATCH(M$3,'raw Sample Amt'!$C$2:$DH$2,0))</f>
        <v>5.6986999999999997</v>
      </c>
      <c r="N44" s="92">
        <f>INDEX('raw Sample Amt'!$C$2:$DH$57,MATCH($A44,'raw Sample Amt'!$C$2:$C$57,0),MATCH(N$3,'raw Sample Amt'!$C$2:$DH$2,0))</f>
        <v>11.785500000000001</v>
      </c>
      <c r="O44" s="92">
        <f>INDEX('raw Sample Amt'!$C$2:$DH$57,MATCH($A44,'raw Sample Amt'!$C$2:$C$57,0),MATCH(O$3,'raw Sample Amt'!$C$2:$DH$2,0))</f>
        <v>19.125399999999999</v>
      </c>
      <c r="P44" s="92">
        <f>INDEX('raw Sample Amt'!$C$2:$DH$57,MATCH($A44,'raw Sample Amt'!$C$2:$C$57,0),MATCH(P$3,'raw Sample Amt'!$C$2:$DH$2,0))</f>
        <v>42.607700000000001</v>
      </c>
      <c r="Q44" s="92">
        <f>INDEX('raw Sample Amt'!$C$2:$DH$57,MATCH($A44,'raw Sample Amt'!$C$2:$C$57,0),MATCH(Q$3,'raw Sample Amt'!$C$2:$DH$2,0))</f>
        <v>93.515900000000002</v>
      </c>
      <c r="R44" s="92">
        <f>INDEX('raw Sample Amt'!$C$2:$DH$57,MATCH($A44,'raw Sample Amt'!$C$2:$C$57,0),MATCH(R$3,'raw Sample Amt'!$C$2:$DH$2,0))</f>
        <v>180.57740000000001</v>
      </c>
      <c r="S44" s="92">
        <f>INDEX('raw Sample Amt'!$C$2:$DH$57,MATCH($A44,'raw Sample Amt'!$C$2:$C$57,0),MATCH(S$3,'raw Sample Amt'!$C$2:$DH$2,0))</f>
        <v>571.77269999999999</v>
      </c>
      <c r="T44" s="92">
        <f>INDEX('raw Sample Amt'!$C$2:$DH$57,MATCH($A44,'raw Sample Amt'!$C$2:$C$57,0),MATCH(T$3,'raw Sample Amt'!$C$2:$DH$2,0))</f>
        <v>1001.5688</v>
      </c>
      <c r="U44" s="92">
        <f>INDEX('raw Sample Amt'!$C$2:$DH$57,MATCH($A44,'raw Sample Amt'!$C$2:$C$57,0),MATCH(U$3,'raw Sample Amt'!$C$2:$DH$2,0))</f>
        <v>5026.1544999999996</v>
      </c>
      <c r="V44" s="92">
        <f>INDEX('raw Sample Amt'!$C$2:$DH$57,MATCH($A44,'raw Sample Amt'!$C$2:$C$57,0),MATCH(V$3,'raw Sample Amt'!$C$2:$DH$2,0))</f>
        <v>6980.0712999999996</v>
      </c>
      <c r="W44" s="92">
        <f>INDEX('raw Sample Amt'!$C$2:$DH$57,MATCH($A44,'raw Sample Amt'!$C$2:$C$57,0),MATCH(W$3,'raw Sample Amt'!$C$2:$DH$2,0))</f>
        <v>0</v>
      </c>
      <c r="X44" s="92">
        <f>INDEX('raw Sample Amt'!$C$2:$DH$57,MATCH($A44,'raw Sample Amt'!$C$2:$C$57,0),MATCH(X$3,'raw Sample Amt'!$C$2:$DH$2,0))</f>
        <v>0</v>
      </c>
      <c r="Y44" s="92">
        <f>INDEX('raw Sample Amt'!$C$2:$DH$57,MATCH($A44,'raw Sample Amt'!$C$2:$C$57,0),MATCH(Y$3,'raw Sample Amt'!$C$2:$DH$2,0))</f>
        <v>0</v>
      </c>
      <c r="Z44" s="92">
        <f>INDEX('raw Sample Amt'!$C$2:$DH$57,MATCH($A44,'raw Sample Amt'!$C$2:$C$57,0),MATCH(Z$3,'raw Sample Amt'!$C$2:$DH$2,0))</f>
        <v>0.24</v>
      </c>
      <c r="AA44" s="92">
        <f>INDEX('raw Sample Amt'!$C$2:$DH$57,MATCH($A44,'raw Sample Amt'!$C$2:$C$57,0),MATCH(AA$3,'raw Sample Amt'!$C$2:$DH$2,0))</f>
        <v>454.94880000000001</v>
      </c>
      <c r="AB44" s="92">
        <f>INDEX('raw Sample Amt'!$C$2:$DH$57,MATCH($A44,'raw Sample Amt'!$C$2:$C$57,0),MATCH(AB$3,'raw Sample Amt'!$C$2:$DH$2,0))</f>
        <v>779.13239999999996</v>
      </c>
      <c r="AC44" s="92">
        <f>INDEX('raw Sample Amt'!$C$2:$DH$57,MATCH($A44,'raw Sample Amt'!$C$2:$C$57,0),MATCH(AC$3,'raw Sample Amt'!$C$2:$DH$2,0))</f>
        <v>610.47249999999997</v>
      </c>
      <c r="AD44" s="92">
        <f>INDEX('raw Sample Amt'!$C$2:$DH$57,MATCH($A44,'raw Sample Amt'!$C$2:$C$57,0),MATCH(AD$3,'raw Sample Amt'!$C$2:$DH$2,0))</f>
        <v>12.1264</v>
      </c>
      <c r="AE44" s="92">
        <f>INDEX('raw Sample Amt'!$C$2:$DH$57,MATCH($A44,'raw Sample Amt'!$C$2:$C$57,0),MATCH(AE$3,'raw Sample Amt'!$C$2:$DH$2,0))</f>
        <v>10858.3079</v>
      </c>
      <c r="AF44" s="92">
        <f>INDEX('raw Sample Amt'!$C$2:$DH$57,MATCH($A44,'raw Sample Amt'!$C$2:$C$57,0),MATCH(AF$3,'raw Sample Amt'!$C$2:$DH$2,0))</f>
        <v>9657.4238000000005</v>
      </c>
      <c r="AG44" s="92">
        <f>INDEX('raw Sample Amt'!$C$2:$DH$57,MATCH($A44,'raw Sample Amt'!$C$2:$C$57,0),MATCH(AG$3,'raw Sample Amt'!$C$2:$DH$2,0))</f>
        <v>10986.911400000001</v>
      </c>
      <c r="AH44" s="92">
        <f>INDEX('raw Sample Amt'!$C$2:$DH$57,MATCH($A44,'raw Sample Amt'!$C$2:$C$57,0),MATCH(AH$3,'raw Sample Amt'!$C$2:$DH$2,0))</f>
        <v>9971.2240999999995</v>
      </c>
      <c r="AI44" s="92">
        <f>INDEX('raw Sample Amt'!$C$2:$DH$57,MATCH($A44,'raw Sample Amt'!$C$2:$C$57,0),MATCH(AI$3,'raw Sample Amt'!$C$2:$DH$2,0))</f>
        <v>8621.1293999999998</v>
      </c>
      <c r="AJ44" s="92">
        <f>INDEX('raw Sample Amt'!$C$2:$DH$57,MATCH($A44,'raw Sample Amt'!$C$2:$C$57,0),MATCH(AJ$3,'raw Sample Amt'!$C$2:$DH$2,0))</f>
        <v>13019.255300000001</v>
      </c>
      <c r="AK44" s="92">
        <f>INDEX('raw Sample Amt'!$C$2:$DH$57,MATCH($A44,'raw Sample Amt'!$C$2:$C$57,0),MATCH(AK$3,'raw Sample Amt'!$C$2:$DH$2,0))</f>
        <v>5115.7402000000002</v>
      </c>
      <c r="AL44" s="92">
        <f>INDEX('raw Sample Amt'!$C$2:$DH$57,MATCH($A44,'raw Sample Amt'!$C$2:$C$57,0),MATCH(AL$3,'raw Sample Amt'!$C$2:$DH$2,0))</f>
        <v>3201.1711</v>
      </c>
      <c r="AM44" s="92">
        <f>INDEX('raw Sample Amt'!$C$2:$DH$57,MATCH($A44,'raw Sample Amt'!$C$2:$C$57,0),MATCH(AM$3,'raw Sample Amt'!$C$2:$DH$2,0))</f>
        <v>3796.9553999999998</v>
      </c>
      <c r="AN44" s="92">
        <f>INDEX('raw Sample Amt'!$C$2:$DH$57,MATCH($A44,'raw Sample Amt'!$C$2:$C$57,0),MATCH(AN$3,'raw Sample Amt'!$C$2:$DH$2,0))</f>
        <v>16600.050800000001</v>
      </c>
      <c r="AO44" s="92">
        <f>INDEX('raw Sample Amt'!$C$2:$DH$57,MATCH($A44,'raw Sample Amt'!$C$2:$C$57,0),MATCH(AO$3,'raw Sample Amt'!$C$2:$DH$2,0))</f>
        <v>5710.3379999999997</v>
      </c>
      <c r="AP44" s="92">
        <f>INDEX('raw Sample Amt'!$C$2:$DH$57,MATCH($A44,'raw Sample Amt'!$C$2:$C$57,0),MATCH(AP$3,'raw Sample Amt'!$C$2:$DH$2,0))</f>
        <v>16446.4709</v>
      </c>
      <c r="AQ44" s="92">
        <f>INDEX('raw Sample Amt'!$C$2:$DH$57,MATCH($A44,'raw Sample Amt'!$C$2:$C$57,0),MATCH(AQ$3,'raw Sample Amt'!$C$2:$DH$2,0))</f>
        <v>31318.879300000001</v>
      </c>
      <c r="AR44" s="92">
        <f>INDEX('raw Sample Amt'!$C$2:$DH$57,MATCH($A44,'raw Sample Amt'!$C$2:$C$57,0),MATCH(AR$3,'raw Sample Amt'!$C$2:$DH$2,0))</f>
        <v>39950.839099999997</v>
      </c>
      <c r="AS44" s="92">
        <f>INDEX('raw Sample Amt'!$C$2:$DH$57,MATCH($A44,'raw Sample Amt'!$C$2:$C$57,0),MATCH(AS$3,'raw Sample Amt'!$C$2:$DH$2,0))</f>
        <v>50680.624199999998</v>
      </c>
      <c r="AT44" s="92">
        <f>INDEX('raw Sample Amt'!$C$2:$DH$57,MATCH($A44,'raw Sample Amt'!$C$2:$C$57,0),MATCH(AT$3,'raw Sample Amt'!$C$2:$DH$2,0))</f>
        <v>133463.45329999999</v>
      </c>
      <c r="AU44" s="92">
        <f>INDEX('raw Sample Amt'!$C$2:$DH$57,MATCH($A44,'raw Sample Amt'!$C$2:$C$57,0),MATCH(AU$3,'raw Sample Amt'!$C$2:$DH$2,0))</f>
        <v>78804.142000000007</v>
      </c>
      <c r="AV44" s="92">
        <f>INDEX('raw Sample Amt'!$C$2:$DH$57,MATCH($A44,'raw Sample Amt'!$C$2:$C$57,0),MATCH(AV$3,'raw Sample Amt'!$C$2:$DH$2,0))</f>
        <v>107841.5567</v>
      </c>
      <c r="AW44" s="92">
        <f>INDEX('raw Sample Amt'!$C$2:$DH$57,MATCH($A44,'raw Sample Amt'!$C$2:$C$57,0),MATCH(AW$3,'raw Sample Amt'!$C$2:$DH$2,0))</f>
        <v>121450.1548</v>
      </c>
      <c r="AX44" s="92">
        <f>INDEX('raw Sample Amt'!$C$2:$DH$57,MATCH($A44,'raw Sample Amt'!$C$2:$C$57,0),MATCH(AX$3,'raw Sample Amt'!$C$2:$DH$2,0))</f>
        <v>80670.175600000002</v>
      </c>
      <c r="AY44" s="92">
        <f>INDEX('raw Sample Amt'!$C$2:$DH$57,MATCH($A44,'raw Sample Amt'!$C$2:$C$57,0),MATCH(AY$3,'raw Sample Amt'!$C$2:$DH$2,0))</f>
        <v>93827.964300000007</v>
      </c>
      <c r="AZ44" s="92">
        <f>INDEX('raw Sample Amt'!$C$2:$DH$57,MATCH($A44,'raw Sample Amt'!$C$2:$C$57,0),MATCH(AZ$3,'raw Sample Amt'!$C$2:$DH$2,0))</f>
        <v>111601.6124</v>
      </c>
      <c r="BA44" s="92">
        <f>INDEX('raw Sample Amt'!$C$2:$DH$57,MATCH($A44,'raw Sample Amt'!$C$2:$C$57,0),MATCH(BA$3,'raw Sample Amt'!$C$2:$DH$2,0))</f>
        <v>82485.249100000001</v>
      </c>
      <c r="BB44" s="92">
        <f>INDEX('raw Sample Amt'!$C$2:$DH$57,MATCH($A44,'raw Sample Amt'!$C$2:$C$57,0),MATCH(BB$3,'raw Sample Amt'!$C$2:$DH$2,0))</f>
        <v>81362.315000000002</v>
      </c>
      <c r="BC44" s="92">
        <f>INDEX('raw Sample Amt'!$C$2:$DH$57,MATCH($A44,'raw Sample Amt'!$C$2:$C$57,0),MATCH(BC$3,'raw Sample Amt'!$C$2:$DH$2,0))</f>
        <v>89298.05</v>
      </c>
      <c r="BD44" s="92">
        <f>INDEX('raw Sample Amt'!$C$2:$DH$57,MATCH($A44,'raw Sample Amt'!$C$2:$C$57,0),MATCH(BD$3,'raw Sample Amt'!$C$2:$DH$2,0))</f>
        <v>0</v>
      </c>
      <c r="BE44" s="92">
        <f>INDEX('raw Sample Amt'!$C$2:$DH$57,MATCH($A44,'raw Sample Amt'!$C$2:$C$57,0),MATCH(BE$3,'raw Sample Amt'!$C$2:$DH$2,0))</f>
        <v>42.607700000000001</v>
      </c>
      <c r="BF44" s="92">
        <f>INDEX('raw Sample Amt'!$C$2:$DH$57,MATCH($A44,'raw Sample Amt'!$C$2:$C$57,0),MATCH(BF$3,'raw Sample Amt'!$C$2:$DH$2,0))</f>
        <v>0</v>
      </c>
      <c r="BG44" s="92">
        <f>INDEX('raw Sample Amt'!$C$2:$DH$57,MATCH($A44,'raw Sample Amt'!$C$2:$C$57,0),MATCH(BG$3,'raw Sample Amt'!$C$2:$DH$2,0))</f>
        <v>0</v>
      </c>
      <c r="BH44" s="92">
        <f>INDEX('raw Sample Amt'!$C$2:$DH$57,MATCH($A44,'raw Sample Amt'!$C$2:$C$57,0),MATCH(BH$3,'raw Sample Amt'!$C$2:$DH$2,0))</f>
        <v>0.24</v>
      </c>
      <c r="BI44" s="92">
        <f>INDEX('raw Sample Amt'!$C$2:$DH$57,MATCH($A44,'raw Sample Amt'!$C$2:$C$57,0),MATCH(BI$3,'raw Sample Amt'!$C$2:$DH$2,0))</f>
        <v>52730.035600000003</v>
      </c>
      <c r="BJ44" s="92">
        <f>INDEX('raw Sample Amt'!$C$2:$DH$57,MATCH($A44,'raw Sample Amt'!$C$2:$C$57,0),MATCH(BJ$3,'raw Sample Amt'!$C$2:$DH$2,0))</f>
        <v>80257.405499999993</v>
      </c>
      <c r="BK44" s="92">
        <f>INDEX('raw Sample Amt'!$C$2:$DH$57,MATCH($A44,'raw Sample Amt'!$C$2:$C$57,0),MATCH(BK$3,'raw Sample Amt'!$C$2:$DH$2,0))</f>
        <v>0</v>
      </c>
      <c r="BL44" s="92">
        <f>INDEX('raw Sample Amt'!$C$2:$DH$57,MATCH($A44,'raw Sample Amt'!$C$2:$C$57,0),MATCH(BL$3,'raw Sample Amt'!$C$2:$DH$2,0))</f>
        <v>0</v>
      </c>
      <c r="BM44" s="92">
        <f>INDEX('raw Sample Amt'!$C$2:$DH$57,MATCH($A44,'raw Sample Amt'!$C$2:$C$57,0),MATCH(BM$3,'raw Sample Amt'!$C$2:$DH$2,0))</f>
        <v>0</v>
      </c>
      <c r="BN44" s="92">
        <f>INDEX('raw Sample Amt'!$C$2:$DH$57,MATCH($A44,'raw Sample Amt'!$C$2:$C$57,0),MATCH(BN$3,'raw Sample Amt'!$C$2:$DH$2,0))</f>
        <v>0.24</v>
      </c>
      <c r="BO44" s="92">
        <f>INDEX('raw Sample Amt'!$C$2:$DH$57,MATCH($A44,'raw Sample Amt'!$C$2:$C$57,0),MATCH(BO$3,'raw Sample Amt'!$C$2:$DH$2,0))</f>
        <v>0</v>
      </c>
      <c r="BP44" s="92">
        <f>INDEX('raw Sample Amt'!$C$2:$DH$57,MATCH($A44,'raw Sample Amt'!$C$2:$C$57,0),MATCH(BP$3,'raw Sample Amt'!$C$2:$DH$2,0))</f>
        <v>0</v>
      </c>
      <c r="BQ44" s="92">
        <f>INDEX('raw Sample Amt'!$C$2:$DH$57,MATCH($A44,'raw Sample Amt'!$C$2:$C$57,0),MATCH(BQ$3,'raw Sample Amt'!$C$2:$DH$2,0))</f>
        <v>0</v>
      </c>
      <c r="BR44" s="92">
        <f>INDEX('raw Sample Amt'!$C$2:$DH$57,MATCH($A44,'raw Sample Amt'!$C$2:$C$57,0),MATCH(BR$3,'raw Sample Amt'!$C$2:$DH$2,0))</f>
        <v>0</v>
      </c>
      <c r="BS44" s="92">
        <f>INDEX('raw Sample Amt'!$C$2:$DH$57,MATCH($A44,'raw Sample Amt'!$C$2:$C$57,0),MATCH(BS$3,'raw Sample Amt'!$C$2:$DH$2,0))</f>
        <v>0</v>
      </c>
      <c r="BT44" s="92">
        <f>INDEX('raw Sample Amt'!$C$2:$DH$57,MATCH($A44,'raw Sample Amt'!$C$2:$C$57,0),MATCH(BT$3,'raw Sample Amt'!$C$2:$DH$2,0))</f>
        <v>0</v>
      </c>
      <c r="BU44" s="92">
        <f>INDEX('raw Sample Amt'!$C$2:$DH$57,MATCH($A44,'raw Sample Amt'!$C$2:$C$57,0),MATCH(BU$3,'raw Sample Amt'!$C$2:$DH$2,0))</f>
        <v>0</v>
      </c>
      <c r="BV44" s="92">
        <f>INDEX('raw Sample Amt'!$C$2:$DH$57,MATCH($A44,'raw Sample Amt'!$C$2:$C$57,0),MATCH(BV$3,'raw Sample Amt'!$C$2:$DH$2,0))</f>
        <v>0</v>
      </c>
      <c r="BW44" s="92">
        <f>INDEX('raw Sample Amt'!$C$2:$DH$57,MATCH($A44,'raw Sample Amt'!$C$2:$C$57,0),MATCH(BW$3,'raw Sample Amt'!$C$2:$DH$2,0))</f>
        <v>0</v>
      </c>
      <c r="BX44" s="92">
        <f>INDEX('raw Sample Amt'!$C$2:$DH$57,MATCH($A44,'raw Sample Amt'!$C$2:$C$57,0),MATCH(BX$3,'raw Sample Amt'!$C$2:$DH$2,0))</f>
        <v>0</v>
      </c>
      <c r="BY44" s="92">
        <f>INDEX('raw Sample Amt'!$C$2:$DH$57,MATCH($A44,'raw Sample Amt'!$C$2:$C$57,0),MATCH(BY$3,'raw Sample Amt'!$C$2:$DH$2,0))</f>
        <v>0</v>
      </c>
      <c r="BZ44" s="92">
        <f>INDEX('raw Sample Amt'!$C$2:$DH$57,MATCH($A44,'raw Sample Amt'!$C$2:$C$57,0),MATCH(BZ$3,'raw Sample Amt'!$C$2:$DH$2,0))</f>
        <v>0</v>
      </c>
      <c r="CA44" s="92">
        <f>INDEX('raw Sample Amt'!$C$2:$DH$57,MATCH($A44,'raw Sample Amt'!$C$2:$C$57,0),MATCH(CA$3,'raw Sample Amt'!$C$2:$DH$2,0))</f>
        <v>182.8503</v>
      </c>
      <c r="CB44" s="92">
        <f>INDEX('raw Sample Amt'!$C$2:$DH$57,MATCH($A44,'raw Sample Amt'!$C$2:$C$57,0),MATCH(CB$3,'raw Sample Amt'!$C$2:$DH$2,0))</f>
        <v>251.22190000000001</v>
      </c>
      <c r="CC44" s="92">
        <f>INDEX('raw Sample Amt'!$C$2:$DH$57,MATCH($A44,'raw Sample Amt'!$C$2:$C$57,0),MATCH(CC$3,'raw Sample Amt'!$C$2:$DH$2,0))</f>
        <v>200.95009999999999</v>
      </c>
      <c r="CD44" s="92">
        <f>INDEX('raw Sample Amt'!$C$2:$DH$57,MATCH($A44,'raw Sample Amt'!$C$2:$C$57,0),MATCH(CD$3,'raw Sample Amt'!$C$2:$DH$2,0))</f>
        <v>270.15629999999999</v>
      </c>
      <c r="CE44" s="92">
        <f>INDEX('raw Sample Amt'!$C$2:$DH$57,MATCH($A44,'raw Sample Amt'!$C$2:$C$57,0),MATCH(CE$3,'raw Sample Amt'!$C$2:$DH$2,0))</f>
        <v>0</v>
      </c>
      <c r="CF44" s="92">
        <f>INDEX('raw Sample Amt'!$C$2:$DH$57,MATCH($A44,'raw Sample Amt'!$C$2:$C$57,0),MATCH(CF$3,'raw Sample Amt'!$C$2:$DH$2,0))</f>
        <v>42.607700000000001</v>
      </c>
      <c r="CG44" s="92">
        <f>INDEX('raw Sample Amt'!$C$2:$DH$57,MATCH($A44,'raw Sample Amt'!$C$2:$C$57,0),MATCH(CG$3,'raw Sample Amt'!$C$2:$DH$2,0))</f>
        <v>0</v>
      </c>
      <c r="CH44" s="92">
        <f>INDEX('raw Sample Amt'!$C$2:$DH$57,MATCH($A44,'raw Sample Amt'!$C$2:$C$57,0),MATCH(CH$3,'raw Sample Amt'!$C$2:$DH$2,0))</f>
        <v>0</v>
      </c>
      <c r="CI44" s="92">
        <f>INDEX('raw Sample Amt'!$C$2:$DH$57,MATCH($A44,'raw Sample Amt'!$C$2:$C$57,0),MATCH(CI$3,'raw Sample Amt'!$C$2:$DH$2,0))</f>
        <v>0.24</v>
      </c>
      <c r="CJ44" s="92">
        <f>INDEX('raw Sample Amt'!$C$2:$DH$57,MATCH($A44,'raw Sample Amt'!$C$2:$C$57,0),MATCH(CJ$3,'raw Sample Amt'!$C$2:$DH$2,0))</f>
        <v>10676.9465</v>
      </c>
      <c r="CK44" s="92">
        <f>INDEX('raw Sample Amt'!$C$2:$DH$57,MATCH($A44,'raw Sample Amt'!$C$2:$C$57,0),MATCH(CK$3,'raw Sample Amt'!$C$2:$DH$2,0))</f>
        <v>27880.168699999998</v>
      </c>
      <c r="CL44" s="92">
        <f>INDEX('raw Sample Amt'!$C$2:$DH$57,MATCH($A44,'raw Sample Amt'!$C$2:$C$57,0),MATCH(CL$3,'raw Sample Amt'!$C$2:$DH$2,0))</f>
        <v>80483.055200000003</v>
      </c>
      <c r="CM44" s="92">
        <f>INDEX('raw Sample Amt'!$C$2:$DH$57,MATCH($A44,'raw Sample Amt'!$C$2:$C$57,0),MATCH(CM$3,'raw Sample Amt'!$C$2:$DH$2,0))</f>
        <v>110785.724</v>
      </c>
      <c r="CN44" s="92">
        <f>INDEX('raw Sample Amt'!$C$2:$DH$57,MATCH($A44,'raw Sample Amt'!$C$2:$C$57,0),MATCH(CN$3,'raw Sample Amt'!$C$2:$DH$2,0))</f>
        <v>0</v>
      </c>
      <c r="CO44" s="92">
        <f>INDEX('raw Sample Amt'!$C$2:$DH$57,MATCH($A44,'raw Sample Amt'!$C$2:$C$57,0),MATCH(CO$3,'raw Sample Amt'!$C$2:$DH$2,0))</f>
        <v>0</v>
      </c>
      <c r="CP44" s="92">
        <f>INDEX('raw Sample Amt'!$C$2:$DH$57,MATCH($A44,'raw Sample Amt'!$C$2:$C$57,0),MATCH(CP$3,'raw Sample Amt'!$C$2:$DH$2,0))</f>
        <v>0</v>
      </c>
      <c r="CQ44" s="92">
        <f>INDEX('raw Sample Amt'!$C$2:$DH$57,MATCH($A44,'raw Sample Amt'!$C$2:$C$57,0),MATCH(CQ$3,'raw Sample Amt'!$C$2:$DH$2,0))</f>
        <v>0.24</v>
      </c>
      <c r="CR44" s="92">
        <f>INDEX('raw Sample Amt'!$C$2:$DH$57,MATCH($A44,'raw Sample Amt'!$C$2:$C$57,0),MATCH(CR$3,'raw Sample Amt'!$C$2:$DH$2,0))</f>
        <v>178.3604</v>
      </c>
      <c r="CS44" s="92">
        <f>INDEX('raw Sample Amt'!$C$2:$DH$57,MATCH($A44,'raw Sample Amt'!$C$2:$C$57,0),MATCH(CS$3,'raw Sample Amt'!$C$2:$DH$2,0))</f>
        <v>804.90729999999996</v>
      </c>
      <c r="CT44" s="92">
        <f>INDEX('raw Sample Amt'!$C$2:$DH$57,MATCH($A44,'raw Sample Amt'!$C$2:$C$57,0),MATCH(CT$3,'raw Sample Amt'!$C$2:$DH$2,0))</f>
        <v>3637.7003</v>
      </c>
      <c r="CU44" s="92">
        <f>INDEX('raw Sample Amt'!$C$2:$DH$57,MATCH($A44,'raw Sample Amt'!$C$2:$C$57,0),MATCH(CU$3,'raw Sample Amt'!$C$2:$DH$2,0))</f>
        <v>29472.4997</v>
      </c>
      <c r="CV44" s="92">
        <f>INDEX('raw Sample Amt'!$C$2:$DH$57,MATCH($A44,'raw Sample Amt'!$C$2:$C$57,0),MATCH(CV$3,'raw Sample Amt'!$C$2:$DH$2,0))</f>
        <v>0</v>
      </c>
      <c r="CW44" s="92">
        <f>INDEX('raw Sample Amt'!$C$2:$DH$57,MATCH($A44,'raw Sample Amt'!$C$2:$C$57,0),MATCH(CW$3,'raw Sample Amt'!$C$2:$DH$2,0))</f>
        <v>0</v>
      </c>
      <c r="CX44" s="92">
        <f>INDEX('raw Sample Amt'!$C$2:$DH$57,MATCH($A44,'raw Sample Amt'!$C$2:$C$57,0),MATCH(CX$3,'raw Sample Amt'!$C$2:$DH$2,0))</f>
        <v>0</v>
      </c>
      <c r="CY44" s="92">
        <f>INDEX('raw Sample Amt'!$C$2:$DH$57,MATCH($A44,'raw Sample Amt'!$C$2:$C$57,0),MATCH(CY$3,'raw Sample Amt'!$C$2:$DH$2,0))</f>
        <v>0.24</v>
      </c>
      <c r="CZ44" s="92">
        <f>INDEX('raw Sample Amt'!$C$2:$DH$57,MATCH($A44,'raw Sample Amt'!$C$2:$C$57,0),MATCH(CZ$3,'raw Sample Amt'!$C$2:$DH$2,0))</f>
        <v>0</v>
      </c>
      <c r="DA44" s="92">
        <f>INDEX('raw Sample Amt'!$C$2:$DH$57,MATCH($A44,'raw Sample Amt'!$C$2:$C$57,0),MATCH(DA$3,'raw Sample Amt'!$C$2:$DH$2,0))</f>
        <v>0</v>
      </c>
      <c r="DB44" s="92">
        <f>INDEX('raw Sample Amt'!$C$2:$DH$57,MATCH($A44,'raw Sample Amt'!$C$2:$C$57,0),MATCH(DB$3,'raw Sample Amt'!$C$2:$DH$2,0))</f>
        <v>5.6986999999999997</v>
      </c>
      <c r="DC44" s="92">
        <f>INDEX('raw Sample Amt'!$C$2:$DH$57,MATCH($A44,'raw Sample Amt'!$C$2:$C$57,0),MATCH(DC$3,'raw Sample Amt'!$C$2:$DH$2,0))</f>
        <v>11.785500000000001</v>
      </c>
      <c r="DD44" s="92">
        <f>INDEX('raw Sample Amt'!$C$2:$DH$57,MATCH($A44,'raw Sample Amt'!$C$2:$C$57,0),MATCH(DD$3,'raw Sample Amt'!$C$2:$DH$2,0))</f>
        <v>19.125399999999999</v>
      </c>
      <c r="DE44" s="92">
        <f>INDEX('raw Sample Amt'!$C$2:$DH$57,MATCH($A44,'raw Sample Amt'!$C$2:$C$57,0),MATCH(DE$3,'raw Sample Amt'!$C$2:$DH$2,0))</f>
        <v>42.607700000000001</v>
      </c>
      <c r="DF44" s="92">
        <f>INDEX('raw Sample Amt'!$C$2:$DH$57,MATCH($A44,'raw Sample Amt'!$C$2:$C$57,0),MATCH(DF$3,'raw Sample Amt'!$C$2:$DH$2,0))</f>
        <v>93.515900000000002</v>
      </c>
      <c r="DG44" s="92">
        <f>INDEX('raw Sample Amt'!$C$2:$DH$57,MATCH($A44,'raw Sample Amt'!$C$2:$C$57,0),MATCH(DG$3,'raw Sample Amt'!$C$2:$DH$2,0))</f>
        <v>180.57740000000001</v>
      </c>
      <c r="DH44" s="92">
        <f>INDEX('raw Sample Amt'!$C$2:$DH$57,MATCH($A44,'raw Sample Amt'!$C$2:$C$57,0),MATCH(DH$3,'raw Sample Amt'!$C$2:$DH$2,0))</f>
        <v>571.77269999999999</v>
      </c>
      <c r="DI44" s="92">
        <f>INDEX('raw Sample Amt'!$C$2:$DH$57,MATCH($A44,'raw Sample Amt'!$C$2:$C$57,0),MATCH(DI$3,'raw Sample Amt'!$C$2:$DH$2,0))</f>
        <v>1001.5688</v>
      </c>
      <c r="DJ44" s="92">
        <f>INDEX('raw Sample Amt'!$C$2:$DH$57,MATCH($A44,'raw Sample Amt'!$C$2:$C$57,0),MATCH(DJ$3,'raw Sample Amt'!$C$2:$DH$2,0))</f>
        <v>5026.1544999999996</v>
      </c>
      <c r="DK44" s="92">
        <f>INDEX('raw Sample Amt'!$C$2:$DH$57,MATCH($A44,'raw Sample Amt'!$C$2:$C$57,0),MATCH(DK$3,'raw Sample Amt'!$C$2:$DH$2,0))</f>
        <v>6980.0712999999996</v>
      </c>
      <c r="DL44" s="176">
        <v>246</v>
      </c>
      <c r="DM44" s="103" t="s">
        <v>62</v>
      </c>
      <c r="DN44" s="96" t="str">
        <f t="shared" si="3"/>
        <v>&lt; LOQ</v>
      </c>
      <c r="DO44" s="96" t="str">
        <f t="shared" si="5"/>
        <v>&lt; LOQ</v>
      </c>
      <c r="DP44" s="96" t="str">
        <f t="shared" si="6"/>
        <v>&lt; LOQ</v>
      </c>
      <c r="DQ44" s="96" t="str">
        <f t="shared" si="7"/>
        <v>&lt; LOQ</v>
      </c>
      <c r="DR44" s="96" t="str">
        <f t="shared" si="8"/>
        <v>&lt; LOQ</v>
      </c>
      <c r="DS44" s="96" t="str">
        <f t="shared" si="9"/>
        <v>&lt; LOQ</v>
      </c>
      <c r="DT44" s="96" t="str">
        <f t="shared" si="10"/>
        <v>&lt; LOQ</v>
      </c>
      <c r="DU44" s="96" t="str">
        <f t="shared" si="11"/>
        <v>&lt; LOQ</v>
      </c>
      <c r="DV44" s="96" t="str">
        <f t="shared" si="12"/>
        <v>&lt; LOQ</v>
      </c>
      <c r="DW44" s="96" t="str">
        <f t="shared" si="13"/>
        <v>&lt; LOQ</v>
      </c>
      <c r="DX44" s="96" t="str">
        <f t="shared" si="14"/>
        <v>&lt; LOQ</v>
      </c>
      <c r="DY44" s="96">
        <f t="shared" si="15"/>
        <v>571.77269999999999</v>
      </c>
      <c r="DZ44" s="96">
        <f t="shared" si="16"/>
        <v>1001.5688</v>
      </c>
      <c r="EA44" s="96">
        <f t="shared" si="17"/>
        <v>5026.1544999999996</v>
      </c>
      <c r="EB44" s="96">
        <f t="shared" si="18"/>
        <v>6980.0712999999996</v>
      </c>
      <c r="EC44" s="96" t="str">
        <f t="shared" si="19"/>
        <v>&lt; LOQ</v>
      </c>
      <c r="ED44" s="96" t="str">
        <f t="shared" si="20"/>
        <v>&lt; LOQ</v>
      </c>
      <c r="EE44" s="96" t="str">
        <f t="shared" si="21"/>
        <v>&lt; LOQ</v>
      </c>
      <c r="EF44" s="96" t="str">
        <f t="shared" si="22"/>
        <v>&lt; LOQ</v>
      </c>
      <c r="EG44" s="96">
        <f t="shared" si="23"/>
        <v>454.94880000000001</v>
      </c>
      <c r="EH44" s="96">
        <f t="shared" si="24"/>
        <v>779.13239999999996</v>
      </c>
      <c r="EI44" s="96">
        <f t="shared" si="25"/>
        <v>610.47249999999997</v>
      </c>
      <c r="EJ44" s="96" t="str">
        <f t="shared" si="26"/>
        <v>&lt; LOQ</v>
      </c>
      <c r="EK44" s="96">
        <f t="shared" si="27"/>
        <v>10858.3079</v>
      </c>
      <c r="EL44" s="96">
        <f t="shared" si="28"/>
        <v>9657.4238000000005</v>
      </c>
      <c r="EM44" s="96">
        <f t="shared" si="29"/>
        <v>10986.911400000001</v>
      </c>
      <c r="EN44" s="96">
        <f t="shared" si="30"/>
        <v>9971.2240999999995</v>
      </c>
      <c r="EO44" s="96">
        <f t="shared" si="31"/>
        <v>8621.1293999999998</v>
      </c>
      <c r="EP44" s="96">
        <f t="shared" si="32"/>
        <v>13019.255300000001</v>
      </c>
      <c r="EQ44" s="96">
        <f t="shared" si="33"/>
        <v>5115.7402000000002</v>
      </c>
      <c r="ER44" s="96">
        <f t="shared" si="34"/>
        <v>3201.1711</v>
      </c>
      <c r="ES44" s="96">
        <f t="shared" si="35"/>
        <v>3796.9553999999998</v>
      </c>
      <c r="ET44" s="96">
        <f t="shared" si="36"/>
        <v>16600.050800000001</v>
      </c>
      <c r="EU44" s="96">
        <f t="shared" si="37"/>
        <v>5710.3379999999997</v>
      </c>
      <c r="EV44" s="96">
        <f t="shared" si="38"/>
        <v>16446.4709</v>
      </c>
      <c r="EW44" s="96">
        <f t="shared" si="39"/>
        <v>31318.879300000001</v>
      </c>
      <c r="EX44" s="96">
        <f t="shared" si="40"/>
        <v>39950.839099999997</v>
      </c>
      <c r="EY44" s="96">
        <f t="shared" si="41"/>
        <v>50680.624199999998</v>
      </c>
      <c r="EZ44" s="96">
        <f t="shared" si="42"/>
        <v>133463.45329999999</v>
      </c>
      <c r="FA44" s="96">
        <f t="shared" si="43"/>
        <v>78804.142000000007</v>
      </c>
      <c r="FB44" s="96">
        <f t="shared" si="44"/>
        <v>107841.5567</v>
      </c>
      <c r="FC44" s="96">
        <f t="shared" si="45"/>
        <v>121450.1548</v>
      </c>
      <c r="FD44" s="96">
        <f t="shared" si="46"/>
        <v>80670.175600000002</v>
      </c>
      <c r="FE44" s="96">
        <f t="shared" si="47"/>
        <v>93827.964300000007</v>
      </c>
      <c r="FF44" s="96">
        <f t="shared" si="48"/>
        <v>111601.6124</v>
      </c>
      <c r="FG44" s="96">
        <f t="shared" si="49"/>
        <v>82485.249100000001</v>
      </c>
      <c r="FH44" s="96">
        <f t="shared" si="50"/>
        <v>81362.315000000002</v>
      </c>
      <c r="FI44" s="96">
        <f t="shared" si="51"/>
        <v>89298.05</v>
      </c>
      <c r="FJ44" s="96" t="str">
        <f t="shared" si="52"/>
        <v>&lt; LOQ</v>
      </c>
      <c r="FK44" s="96" t="str">
        <f t="shared" si="53"/>
        <v>&lt; LOQ</v>
      </c>
      <c r="FL44" s="96" t="str">
        <f t="shared" si="54"/>
        <v>&lt; LOQ</v>
      </c>
      <c r="FM44" s="96" t="str">
        <f t="shared" si="55"/>
        <v>&lt; LOQ</v>
      </c>
      <c r="FN44" s="96" t="str">
        <f t="shared" si="56"/>
        <v>&lt; LOQ</v>
      </c>
      <c r="FO44" s="96">
        <f t="shared" si="57"/>
        <v>52730.035600000003</v>
      </c>
      <c r="FP44" s="96">
        <f t="shared" si="58"/>
        <v>80257.405499999993</v>
      </c>
      <c r="FQ44" s="96" t="str">
        <f t="shared" si="59"/>
        <v>&lt; LOQ</v>
      </c>
      <c r="FR44" s="96" t="str">
        <f t="shared" si="60"/>
        <v>&lt; LOQ</v>
      </c>
      <c r="FS44" s="96" t="str">
        <f t="shared" si="61"/>
        <v>&lt; LOQ</v>
      </c>
      <c r="FT44" s="96" t="str">
        <f t="shared" si="62"/>
        <v>&lt; LOQ</v>
      </c>
      <c r="FU44" s="96" t="str">
        <f t="shared" si="63"/>
        <v>&lt; LOQ</v>
      </c>
      <c r="FV44" s="96" t="str">
        <f t="shared" si="64"/>
        <v>&lt; LOQ</v>
      </c>
      <c r="FW44" s="96" t="str">
        <f t="shared" si="65"/>
        <v>&lt; LOQ</v>
      </c>
      <c r="FX44" s="96" t="str">
        <f t="shared" si="66"/>
        <v>&lt; LOQ</v>
      </c>
      <c r="FY44" s="96" t="str">
        <f t="shared" si="67"/>
        <v>&lt; LOQ</v>
      </c>
      <c r="FZ44" s="96" t="str">
        <f t="shared" si="4"/>
        <v>&lt; LOQ</v>
      </c>
      <c r="GA44" s="96" t="str">
        <f t="shared" si="71"/>
        <v>&lt; LOQ</v>
      </c>
      <c r="GB44" s="96" t="str">
        <f t="shared" si="72"/>
        <v>&lt; LOQ</v>
      </c>
      <c r="GC44" s="96" t="str">
        <f t="shared" si="73"/>
        <v>&lt; LOQ</v>
      </c>
      <c r="GD44" s="96" t="str">
        <f t="shared" si="74"/>
        <v>&lt; LOQ</v>
      </c>
      <c r="GE44" s="96" t="str">
        <f t="shared" si="75"/>
        <v>&lt; LOQ</v>
      </c>
      <c r="GF44" s="96" t="str">
        <f t="shared" si="76"/>
        <v>&lt; LOQ</v>
      </c>
      <c r="GG44" s="96" t="str">
        <f t="shared" si="77"/>
        <v>&lt; LOQ</v>
      </c>
      <c r="GH44" s="96">
        <f t="shared" si="78"/>
        <v>251.22190000000001</v>
      </c>
      <c r="GI44" s="96" t="str">
        <f t="shared" si="79"/>
        <v>&lt; LOQ</v>
      </c>
      <c r="GJ44" s="96">
        <f t="shared" si="80"/>
        <v>270.15629999999999</v>
      </c>
      <c r="GK44" s="96" t="str">
        <f t="shared" si="81"/>
        <v>&lt; LOQ</v>
      </c>
      <c r="GL44" s="96" t="str">
        <f t="shared" si="82"/>
        <v>&lt; LOQ</v>
      </c>
      <c r="GM44" s="96" t="str">
        <f t="shared" si="83"/>
        <v>&lt; LOQ</v>
      </c>
      <c r="GN44" s="96" t="str">
        <f t="shared" si="84"/>
        <v>&lt; LOQ</v>
      </c>
      <c r="GO44" s="96" t="str">
        <f t="shared" si="85"/>
        <v>&lt; LOQ</v>
      </c>
      <c r="GP44" s="96">
        <f t="shared" si="86"/>
        <v>10676.9465</v>
      </c>
      <c r="GQ44" s="96">
        <f t="shared" si="87"/>
        <v>27880.168699999998</v>
      </c>
      <c r="GR44" s="96">
        <f t="shared" si="88"/>
        <v>80483.055200000003</v>
      </c>
      <c r="GS44" s="96">
        <f t="shared" si="89"/>
        <v>110785.724</v>
      </c>
      <c r="GT44" s="96" t="str">
        <f t="shared" si="90"/>
        <v>&lt; LOQ</v>
      </c>
      <c r="GU44" s="96" t="str">
        <f t="shared" si="91"/>
        <v>&lt; LOQ</v>
      </c>
      <c r="GV44" s="96" t="str">
        <f t="shared" si="92"/>
        <v>&lt; LOQ</v>
      </c>
      <c r="GW44" s="96" t="str">
        <f t="shared" si="93"/>
        <v>&lt; LOQ</v>
      </c>
      <c r="GX44" s="96" t="str">
        <f t="shared" si="94"/>
        <v>&lt; LOQ</v>
      </c>
      <c r="GY44" s="96">
        <f t="shared" si="95"/>
        <v>804.90729999999996</v>
      </c>
      <c r="GZ44" s="96">
        <f t="shared" si="96"/>
        <v>3637.7003</v>
      </c>
      <c r="HA44" s="96">
        <f t="shared" si="97"/>
        <v>29472.4997</v>
      </c>
      <c r="HB44" s="96" t="str">
        <f t="shared" si="98"/>
        <v>&lt; LOQ</v>
      </c>
      <c r="HC44" s="96" t="str">
        <f t="shared" si="99"/>
        <v>&lt; LOQ</v>
      </c>
      <c r="HD44" s="96" t="str">
        <f t="shared" si="100"/>
        <v>&lt; LOQ</v>
      </c>
      <c r="HE44" s="96" t="str">
        <f t="shared" si="101"/>
        <v>&lt; LOQ</v>
      </c>
      <c r="HF44" s="96" t="str">
        <f t="shared" si="102"/>
        <v>&lt; LOQ</v>
      </c>
      <c r="HG44" s="96" t="str">
        <f t="shared" si="103"/>
        <v>&lt; LOQ</v>
      </c>
      <c r="HH44" s="96" t="str">
        <f t="shared" si="104"/>
        <v>&lt; LOQ</v>
      </c>
      <c r="HI44" s="96" t="str">
        <f t="shared" si="105"/>
        <v>&lt; LOQ</v>
      </c>
      <c r="HJ44" s="96" t="str">
        <f t="shared" si="106"/>
        <v>&lt; LOQ</v>
      </c>
      <c r="HK44" s="96" t="str">
        <f t="shared" si="107"/>
        <v>&lt; LOQ</v>
      </c>
      <c r="HL44" s="96" t="str">
        <f t="shared" si="108"/>
        <v>&lt; LOQ</v>
      </c>
      <c r="HM44" s="96" t="str">
        <f t="shared" si="109"/>
        <v>&lt; LOQ</v>
      </c>
      <c r="HN44" s="96">
        <f t="shared" si="110"/>
        <v>571.77269999999999</v>
      </c>
      <c r="HO44" s="96">
        <f t="shared" si="68"/>
        <v>1001.5688</v>
      </c>
      <c r="HP44" s="96">
        <f t="shared" si="69"/>
        <v>5026.1544999999996</v>
      </c>
      <c r="HQ44" s="96">
        <f t="shared" si="70"/>
        <v>6980.0712999999996</v>
      </c>
    </row>
    <row r="45" spans="1:225" ht="15" x14ac:dyDescent="0.25">
      <c r="A45" s="103" t="s">
        <v>215</v>
      </c>
      <c r="C45" s="13" t="str">
        <f>LOOKUP(A45,Auswertung_Sequence!$A$6:$A$60,Auswertung_Sequence!$E$6:$E$60)</f>
        <v>Yes</v>
      </c>
      <c r="D45" s="13">
        <f>LOOKUP(A45,Auswertung_Sequence!$A$6:$A$60,Auswertung_Sequence!$I$6:$I$60)</f>
        <v>1</v>
      </c>
      <c r="E45" s="171">
        <f>IF($C45="Yes",VLOOKUP($A45,Matrixfaktor_ISTD!A$4:DG$57,111,FALSE),VLOOKUP($A45,Matrixfaktor!A$4:AE$57,31,FALSE))</f>
        <v>8.4391243530579696E-2</v>
      </c>
      <c r="F45" s="92">
        <f t="shared" si="2"/>
        <v>11.849570620886084</v>
      </c>
      <c r="G45" s="92" t="e">
        <f>LOOKUP(A45,'Relative recovery'!$A$4:$A$7,'Relative recovery'!$Q$4:$Q$7)</f>
        <v>#N/A</v>
      </c>
      <c r="H45" s="92">
        <f>INDEX('raw Sample Amt'!$C$2:$DH$57,MATCH($A45,'raw Sample Amt'!$C$2:$C$57,0),MATCH(H$3,'raw Sample Amt'!$C$2:$DH$2,0))</f>
        <v>0</v>
      </c>
      <c r="I45" s="92">
        <f>INDEX('raw Sample Amt'!$C$2:$DH$57,MATCH($A45,'raw Sample Amt'!$C$2:$C$57,0),MATCH(I$3,'raw Sample Amt'!$C$2:$DH$2,0))</f>
        <v>0</v>
      </c>
      <c r="J45" s="92">
        <f>INDEX('raw Sample Amt'!$C$2:$DH$57,MATCH($A45,'raw Sample Amt'!$C$2:$C$57,0),MATCH(J$3,'raw Sample Amt'!$C$2:$DH$2,0))</f>
        <v>0</v>
      </c>
      <c r="K45" s="92">
        <f>INDEX('raw Sample Amt'!$C$2:$DH$57,MATCH($A45,'raw Sample Amt'!$C$2:$C$57,0),MATCH(K$3,'raw Sample Amt'!$C$2:$DH$2,0))</f>
        <v>0.50470000000000004</v>
      </c>
      <c r="L45" s="92">
        <f>INDEX('raw Sample Amt'!$C$2:$DH$57,MATCH($A45,'raw Sample Amt'!$C$2:$C$57,0),MATCH(L$3,'raw Sample Amt'!$C$2:$DH$2,0))</f>
        <v>0.94159999999999999</v>
      </c>
      <c r="M45" s="92">
        <f>INDEX('raw Sample Amt'!$C$2:$DH$57,MATCH($A45,'raw Sample Amt'!$C$2:$C$57,0),MATCH(M$3,'raw Sample Amt'!$C$2:$DH$2,0))</f>
        <v>5.3338999999999999</v>
      </c>
      <c r="N45" s="92">
        <f>INDEX('raw Sample Amt'!$C$2:$DH$57,MATCH($A45,'raw Sample Amt'!$C$2:$C$57,0),MATCH(N$3,'raw Sample Amt'!$C$2:$DH$2,0))</f>
        <v>10.3588</v>
      </c>
      <c r="O45" s="92">
        <f>INDEX('raw Sample Amt'!$C$2:$DH$57,MATCH($A45,'raw Sample Amt'!$C$2:$C$57,0),MATCH(O$3,'raw Sample Amt'!$C$2:$DH$2,0))</f>
        <v>19.254300000000001</v>
      </c>
      <c r="P45" s="92">
        <f>INDEX('raw Sample Amt'!$C$2:$DH$57,MATCH($A45,'raw Sample Amt'!$C$2:$C$57,0),MATCH(P$3,'raw Sample Amt'!$C$2:$DH$2,0))</f>
        <v>42.592399999999998</v>
      </c>
      <c r="Q45" s="92">
        <f>INDEX('raw Sample Amt'!$C$2:$DH$57,MATCH($A45,'raw Sample Amt'!$C$2:$C$57,0),MATCH(Q$3,'raw Sample Amt'!$C$2:$DH$2,0))</f>
        <v>95.253900000000002</v>
      </c>
      <c r="R45" s="92">
        <f>INDEX('raw Sample Amt'!$C$2:$DH$57,MATCH($A45,'raw Sample Amt'!$C$2:$C$57,0),MATCH(R$3,'raw Sample Amt'!$C$2:$DH$2,0))</f>
        <v>190.07400000000001</v>
      </c>
      <c r="S45" s="92">
        <f>INDEX('raw Sample Amt'!$C$2:$DH$57,MATCH($A45,'raw Sample Amt'!$C$2:$C$57,0),MATCH(S$3,'raw Sample Amt'!$C$2:$DH$2,0))</f>
        <v>542.28110000000004</v>
      </c>
      <c r="T45" s="92">
        <f>INDEX('raw Sample Amt'!$C$2:$DH$57,MATCH($A45,'raw Sample Amt'!$C$2:$C$57,0),MATCH(T$3,'raw Sample Amt'!$C$2:$DH$2,0))</f>
        <v>1006.4258</v>
      </c>
      <c r="U45" s="92">
        <f>INDEX('raw Sample Amt'!$C$2:$DH$57,MATCH($A45,'raw Sample Amt'!$C$2:$C$57,0),MATCH(U$3,'raw Sample Amt'!$C$2:$DH$2,0))</f>
        <v>4929.9002</v>
      </c>
      <c r="V45" s="92">
        <f>INDEX('raw Sample Amt'!$C$2:$DH$57,MATCH($A45,'raw Sample Amt'!$C$2:$C$57,0),MATCH(V$3,'raw Sample Amt'!$C$2:$DH$2,0))</f>
        <v>6780.0586999999996</v>
      </c>
      <c r="W45" s="92">
        <f>INDEX('raw Sample Amt'!$C$2:$DH$57,MATCH($A45,'raw Sample Amt'!$C$2:$C$57,0),MATCH(W$3,'raw Sample Amt'!$C$2:$DH$2,0))</f>
        <v>0</v>
      </c>
      <c r="X45" s="92">
        <f>INDEX('raw Sample Amt'!$C$2:$DH$57,MATCH($A45,'raw Sample Amt'!$C$2:$C$57,0),MATCH(X$3,'raw Sample Amt'!$C$2:$DH$2,0))</f>
        <v>0</v>
      </c>
      <c r="Y45" s="92">
        <f>INDEX('raw Sample Amt'!$C$2:$DH$57,MATCH($A45,'raw Sample Amt'!$C$2:$C$57,0),MATCH(Y$3,'raw Sample Amt'!$C$2:$DH$2,0))</f>
        <v>0</v>
      </c>
      <c r="Z45" s="92">
        <f>INDEX('raw Sample Amt'!$C$2:$DH$57,MATCH($A45,'raw Sample Amt'!$C$2:$C$57,0),MATCH(Z$3,'raw Sample Amt'!$C$2:$DH$2,0))</f>
        <v>0</v>
      </c>
      <c r="AA45" s="92">
        <f>INDEX('raw Sample Amt'!$C$2:$DH$57,MATCH($A45,'raw Sample Amt'!$C$2:$C$57,0),MATCH(AA$3,'raw Sample Amt'!$C$2:$DH$2,0))</f>
        <v>22.134599999999999</v>
      </c>
      <c r="AB45" s="92">
        <f>INDEX('raw Sample Amt'!$C$2:$DH$57,MATCH($A45,'raw Sample Amt'!$C$2:$C$57,0),MATCH(AB$3,'raw Sample Amt'!$C$2:$DH$2,0))</f>
        <v>142.05850000000001</v>
      </c>
      <c r="AC45" s="92">
        <f>INDEX('raw Sample Amt'!$C$2:$DH$57,MATCH($A45,'raw Sample Amt'!$C$2:$C$57,0),MATCH(AC$3,'raw Sample Amt'!$C$2:$DH$2,0))</f>
        <v>6.2679999999999998</v>
      </c>
      <c r="AD45" s="92">
        <f>INDEX('raw Sample Amt'!$C$2:$DH$57,MATCH($A45,'raw Sample Amt'!$C$2:$C$57,0),MATCH(AD$3,'raw Sample Amt'!$C$2:$DH$2,0))</f>
        <v>0.21310000000000001</v>
      </c>
      <c r="AE45" s="92">
        <f>INDEX('raw Sample Amt'!$C$2:$DH$57,MATCH($A45,'raw Sample Amt'!$C$2:$C$57,0),MATCH(AE$3,'raw Sample Amt'!$C$2:$DH$2,0))</f>
        <v>993.06380000000001</v>
      </c>
      <c r="AF45" s="92">
        <f>INDEX('raw Sample Amt'!$C$2:$DH$57,MATCH($A45,'raw Sample Amt'!$C$2:$C$57,0),MATCH(AF$3,'raw Sample Amt'!$C$2:$DH$2,0))</f>
        <v>922.34</v>
      </c>
      <c r="AG45" s="92">
        <f>INDEX('raw Sample Amt'!$C$2:$DH$57,MATCH($A45,'raw Sample Amt'!$C$2:$C$57,0),MATCH(AG$3,'raw Sample Amt'!$C$2:$DH$2,0))</f>
        <v>824.8098</v>
      </c>
      <c r="AH45" s="92">
        <f>INDEX('raw Sample Amt'!$C$2:$DH$57,MATCH($A45,'raw Sample Amt'!$C$2:$C$57,0),MATCH(AH$3,'raw Sample Amt'!$C$2:$DH$2,0))</f>
        <v>184.76900000000001</v>
      </c>
      <c r="AI45" s="92">
        <f>INDEX('raw Sample Amt'!$C$2:$DH$57,MATCH($A45,'raw Sample Amt'!$C$2:$C$57,0),MATCH(AI$3,'raw Sample Amt'!$C$2:$DH$2,0))</f>
        <v>184.93389999999999</v>
      </c>
      <c r="AJ45" s="92">
        <f>INDEX('raw Sample Amt'!$C$2:$DH$57,MATCH($A45,'raw Sample Amt'!$C$2:$C$57,0),MATCH(AJ$3,'raw Sample Amt'!$C$2:$DH$2,0))</f>
        <v>171.3553</v>
      </c>
      <c r="AK45" s="92">
        <f>INDEX('raw Sample Amt'!$C$2:$DH$57,MATCH($A45,'raw Sample Amt'!$C$2:$C$57,0),MATCH(AK$3,'raw Sample Amt'!$C$2:$DH$2,0))</f>
        <v>659.63350000000003</v>
      </c>
      <c r="AL45" s="92">
        <f>INDEX('raw Sample Amt'!$C$2:$DH$57,MATCH($A45,'raw Sample Amt'!$C$2:$C$57,0),MATCH(AL$3,'raw Sample Amt'!$C$2:$DH$2,0))</f>
        <v>206.77250000000001</v>
      </c>
      <c r="AM45" s="92">
        <f>INDEX('raw Sample Amt'!$C$2:$DH$57,MATCH($A45,'raw Sample Amt'!$C$2:$C$57,0),MATCH(AM$3,'raw Sample Amt'!$C$2:$DH$2,0))</f>
        <v>178.1353</v>
      </c>
      <c r="AN45" s="92">
        <f>INDEX('raw Sample Amt'!$C$2:$DH$57,MATCH($A45,'raw Sample Amt'!$C$2:$C$57,0),MATCH(AN$3,'raw Sample Amt'!$C$2:$DH$2,0))</f>
        <v>1201.7944</v>
      </c>
      <c r="AO45" s="92">
        <f>INDEX('raw Sample Amt'!$C$2:$DH$57,MATCH($A45,'raw Sample Amt'!$C$2:$C$57,0),MATCH(AO$3,'raw Sample Amt'!$C$2:$DH$2,0))</f>
        <v>270.8152</v>
      </c>
      <c r="AP45" s="92">
        <f>INDEX('raw Sample Amt'!$C$2:$DH$57,MATCH($A45,'raw Sample Amt'!$C$2:$C$57,0),MATCH(AP$3,'raw Sample Amt'!$C$2:$DH$2,0))</f>
        <v>278.60399999999998</v>
      </c>
      <c r="AQ45" s="92">
        <f>INDEX('raw Sample Amt'!$C$2:$DH$57,MATCH($A45,'raw Sample Amt'!$C$2:$C$57,0),MATCH(AQ$3,'raw Sample Amt'!$C$2:$DH$2,0))</f>
        <v>1303.6369</v>
      </c>
      <c r="AR45" s="92">
        <f>INDEX('raw Sample Amt'!$C$2:$DH$57,MATCH($A45,'raw Sample Amt'!$C$2:$C$57,0),MATCH(AR$3,'raw Sample Amt'!$C$2:$DH$2,0))</f>
        <v>1358.7023999999999</v>
      </c>
      <c r="AS45" s="92">
        <f>INDEX('raw Sample Amt'!$C$2:$DH$57,MATCH($A45,'raw Sample Amt'!$C$2:$C$57,0),MATCH(AS$3,'raw Sample Amt'!$C$2:$DH$2,0))</f>
        <v>18.571999999999999</v>
      </c>
      <c r="AT45" s="92">
        <f>INDEX('raw Sample Amt'!$C$2:$DH$57,MATCH($A45,'raw Sample Amt'!$C$2:$C$57,0),MATCH(AT$3,'raw Sample Amt'!$C$2:$DH$2,0))</f>
        <v>2487.0003999999999</v>
      </c>
      <c r="AU45" s="92">
        <f>INDEX('raw Sample Amt'!$C$2:$DH$57,MATCH($A45,'raw Sample Amt'!$C$2:$C$57,0),MATCH(AU$3,'raw Sample Amt'!$C$2:$DH$2,0))</f>
        <v>2754.5850999999998</v>
      </c>
      <c r="AV45" s="92">
        <f>INDEX('raw Sample Amt'!$C$2:$DH$57,MATCH($A45,'raw Sample Amt'!$C$2:$C$57,0),MATCH(AV$3,'raw Sample Amt'!$C$2:$DH$2,0))</f>
        <v>1114.6228000000001</v>
      </c>
      <c r="AW45" s="92">
        <f>INDEX('raw Sample Amt'!$C$2:$DH$57,MATCH($A45,'raw Sample Amt'!$C$2:$C$57,0),MATCH(AW$3,'raw Sample Amt'!$C$2:$DH$2,0))</f>
        <v>2652.4034999999999</v>
      </c>
      <c r="AX45" s="92">
        <f>INDEX('raw Sample Amt'!$C$2:$DH$57,MATCH($A45,'raw Sample Amt'!$C$2:$C$57,0),MATCH(AX$3,'raw Sample Amt'!$C$2:$DH$2,0))</f>
        <v>2961.3049000000001</v>
      </c>
      <c r="AY45" s="92">
        <f>INDEX('raw Sample Amt'!$C$2:$DH$57,MATCH($A45,'raw Sample Amt'!$C$2:$C$57,0),MATCH(AY$3,'raw Sample Amt'!$C$2:$DH$2,0))</f>
        <v>3473.7903000000001</v>
      </c>
      <c r="AZ45" s="92">
        <f>INDEX('raw Sample Amt'!$C$2:$DH$57,MATCH($A45,'raw Sample Amt'!$C$2:$C$57,0),MATCH(AZ$3,'raw Sample Amt'!$C$2:$DH$2,0))</f>
        <v>1106.434</v>
      </c>
      <c r="BA45" s="92">
        <f>INDEX('raw Sample Amt'!$C$2:$DH$57,MATCH($A45,'raw Sample Amt'!$C$2:$C$57,0),MATCH(BA$3,'raw Sample Amt'!$C$2:$DH$2,0))</f>
        <v>753.20809999999994</v>
      </c>
      <c r="BB45" s="92">
        <f>INDEX('raw Sample Amt'!$C$2:$DH$57,MATCH($A45,'raw Sample Amt'!$C$2:$C$57,0),MATCH(BB$3,'raw Sample Amt'!$C$2:$DH$2,0))</f>
        <v>998.95230000000004</v>
      </c>
      <c r="BC45" s="92">
        <f>INDEX('raw Sample Amt'!$C$2:$DH$57,MATCH($A45,'raw Sample Amt'!$C$2:$C$57,0),MATCH(BC$3,'raw Sample Amt'!$C$2:$DH$2,0))</f>
        <v>1056.5426</v>
      </c>
      <c r="BD45" s="92">
        <f>INDEX('raw Sample Amt'!$C$2:$DH$57,MATCH($A45,'raw Sample Amt'!$C$2:$C$57,0),MATCH(BD$3,'raw Sample Amt'!$C$2:$DH$2,0))</f>
        <v>0</v>
      </c>
      <c r="BE45" s="92">
        <f>INDEX('raw Sample Amt'!$C$2:$DH$57,MATCH($A45,'raw Sample Amt'!$C$2:$C$57,0),MATCH(BE$3,'raw Sample Amt'!$C$2:$DH$2,0))</f>
        <v>42.592399999999998</v>
      </c>
      <c r="BF45" s="92">
        <f>INDEX('raw Sample Amt'!$C$2:$DH$57,MATCH($A45,'raw Sample Amt'!$C$2:$C$57,0),MATCH(BF$3,'raw Sample Amt'!$C$2:$DH$2,0))</f>
        <v>0</v>
      </c>
      <c r="BG45" s="92">
        <f>INDEX('raw Sample Amt'!$C$2:$DH$57,MATCH($A45,'raw Sample Amt'!$C$2:$C$57,0),MATCH(BG$3,'raw Sample Amt'!$C$2:$DH$2,0))</f>
        <v>0</v>
      </c>
      <c r="BH45" s="92">
        <f>INDEX('raw Sample Amt'!$C$2:$DH$57,MATCH($A45,'raw Sample Amt'!$C$2:$C$57,0),MATCH(BH$3,'raw Sample Amt'!$C$2:$DH$2,0))</f>
        <v>0</v>
      </c>
      <c r="BI45" s="92">
        <f>INDEX('raw Sample Amt'!$C$2:$DH$57,MATCH($A45,'raw Sample Amt'!$C$2:$C$57,0),MATCH(BI$3,'raw Sample Amt'!$C$2:$DH$2,0))</f>
        <v>270489.46010000003</v>
      </c>
      <c r="BJ45" s="92">
        <f>INDEX('raw Sample Amt'!$C$2:$DH$57,MATCH($A45,'raw Sample Amt'!$C$2:$C$57,0),MATCH(BJ$3,'raw Sample Amt'!$C$2:$DH$2,0))</f>
        <v>1827519.7943</v>
      </c>
      <c r="BK45" s="92">
        <f>INDEX('raw Sample Amt'!$C$2:$DH$57,MATCH($A45,'raw Sample Amt'!$C$2:$C$57,0),MATCH(BK$3,'raw Sample Amt'!$C$2:$DH$2,0))</f>
        <v>0</v>
      </c>
      <c r="BL45" s="92">
        <f>INDEX('raw Sample Amt'!$C$2:$DH$57,MATCH($A45,'raw Sample Amt'!$C$2:$C$57,0),MATCH(BL$3,'raw Sample Amt'!$C$2:$DH$2,0))</f>
        <v>0</v>
      </c>
      <c r="BM45" s="92">
        <f>INDEX('raw Sample Amt'!$C$2:$DH$57,MATCH($A45,'raw Sample Amt'!$C$2:$C$57,0),MATCH(BM$3,'raw Sample Amt'!$C$2:$DH$2,0))</f>
        <v>0</v>
      </c>
      <c r="BN45" s="92">
        <f>INDEX('raw Sample Amt'!$C$2:$DH$57,MATCH($A45,'raw Sample Amt'!$C$2:$C$57,0),MATCH(BN$3,'raw Sample Amt'!$C$2:$DH$2,0))</f>
        <v>0</v>
      </c>
      <c r="BO45" s="92">
        <f>INDEX('raw Sample Amt'!$C$2:$DH$57,MATCH($A45,'raw Sample Amt'!$C$2:$C$57,0),MATCH(BO$3,'raw Sample Amt'!$C$2:$DH$2,0))</f>
        <v>0</v>
      </c>
      <c r="BP45" s="92">
        <f>INDEX('raw Sample Amt'!$C$2:$DH$57,MATCH($A45,'raw Sample Amt'!$C$2:$C$57,0),MATCH(BP$3,'raw Sample Amt'!$C$2:$DH$2,0))</f>
        <v>0</v>
      </c>
      <c r="BQ45" s="92">
        <f>INDEX('raw Sample Amt'!$C$2:$DH$57,MATCH($A45,'raw Sample Amt'!$C$2:$C$57,0),MATCH(BQ$3,'raw Sample Amt'!$C$2:$DH$2,0))</f>
        <v>0</v>
      </c>
      <c r="BR45" s="92">
        <f>INDEX('raw Sample Amt'!$C$2:$DH$57,MATCH($A45,'raw Sample Amt'!$C$2:$C$57,0),MATCH(BR$3,'raw Sample Amt'!$C$2:$DH$2,0))</f>
        <v>0</v>
      </c>
      <c r="BS45" s="92">
        <f>INDEX('raw Sample Amt'!$C$2:$DH$57,MATCH($A45,'raw Sample Amt'!$C$2:$C$57,0),MATCH(BS$3,'raw Sample Amt'!$C$2:$DH$2,0))</f>
        <v>0</v>
      </c>
      <c r="BT45" s="92">
        <f>INDEX('raw Sample Amt'!$C$2:$DH$57,MATCH($A45,'raw Sample Amt'!$C$2:$C$57,0),MATCH(BT$3,'raw Sample Amt'!$C$2:$DH$2,0))</f>
        <v>0</v>
      </c>
      <c r="BU45" s="92">
        <f>INDEX('raw Sample Amt'!$C$2:$DH$57,MATCH($A45,'raw Sample Amt'!$C$2:$C$57,0),MATCH(BU$3,'raw Sample Amt'!$C$2:$DH$2,0))</f>
        <v>0</v>
      </c>
      <c r="BV45" s="92">
        <f>INDEX('raw Sample Amt'!$C$2:$DH$57,MATCH($A45,'raw Sample Amt'!$C$2:$C$57,0),MATCH(BV$3,'raw Sample Amt'!$C$2:$DH$2,0))</f>
        <v>0</v>
      </c>
      <c r="BW45" s="92">
        <f>INDEX('raw Sample Amt'!$C$2:$DH$57,MATCH($A45,'raw Sample Amt'!$C$2:$C$57,0),MATCH(BW$3,'raw Sample Amt'!$C$2:$DH$2,0))</f>
        <v>0</v>
      </c>
      <c r="BX45" s="92">
        <f>INDEX('raw Sample Amt'!$C$2:$DH$57,MATCH($A45,'raw Sample Amt'!$C$2:$C$57,0),MATCH(BX$3,'raw Sample Amt'!$C$2:$DH$2,0))</f>
        <v>0</v>
      </c>
      <c r="BY45" s="92">
        <f>INDEX('raw Sample Amt'!$C$2:$DH$57,MATCH($A45,'raw Sample Amt'!$C$2:$C$57,0),MATCH(BY$3,'raw Sample Amt'!$C$2:$DH$2,0))</f>
        <v>0</v>
      </c>
      <c r="BZ45" s="92">
        <f>INDEX('raw Sample Amt'!$C$2:$DH$57,MATCH($A45,'raw Sample Amt'!$C$2:$C$57,0),MATCH(BZ$3,'raw Sample Amt'!$C$2:$DH$2,0))</f>
        <v>0</v>
      </c>
      <c r="CA45" s="92">
        <f>INDEX('raw Sample Amt'!$C$2:$DH$57,MATCH($A45,'raw Sample Amt'!$C$2:$C$57,0),MATCH(CA$3,'raw Sample Amt'!$C$2:$DH$2,0))</f>
        <v>0</v>
      </c>
      <c r="CB45" s="92">
        <f>INDEX('raw Sample Amt'!$C$2:$DH$57,MATCH($A45,'raw Sample Amt'!$C$2:$C$57,0),MATCH(CB$3,'raw Sample Amt'!$C$2:$DH$2,0))</f>
        <v>0</v>
      </c>
      <c r="CC45" s="92">
        <f>INDEX('raw Sample Amt'!$C$2:$DH$57,MATCH($A45,'raw Sample Amt'!$C$2:$C$57,0),MATCH(CC$3,'raw Sample Amt'!$C$2:$DH$2,0))</f>
        <v>0</v>
      </c>
      <c r="CD45" s="92">
        <f>INDEX('raw Sample Amt'!$C$2:$DH$57,MATCH($A45,'raw Sample Amt'!$C$2:$C$57,0),MATCH(CD$3,'raw Sample Amt'!$C$2:$DH$2,0))</f>
        <v>0</v>
      </c>
      <c r="CE45" s="92">
        <f>INDEX('raw Sample Amt'!$C$2:$DH$57,MATCH($A45,'raw Sample Amt'!$C$2:$C$57,0),MATCH(CE$3,'raw Sample Amt'!$C$2:$DH$2,0))</f>
        <v>0</v>
      </c>
      <c r="CF45" s="92">
        <f>INDEX('raw Sample Amt'!$C$2:$DH$57,MATCH($A45,'raw Sample Amt'!$C$2:$C$57,0),MATCH(CF$3,'raw Sample Amt'!$C$2:$DH$2,0))</f>
        <v>42.592399999999998</v>
      </c>
      <c r="CG45" s="92">
        <f>INDEX('raw Sample Amt'!$C$2:$DH$57,MATCH($A45,'raw Sample Amt'!$C$2:$C$57,0),MATCH(CG$3,'raw Sample Amt'!$C$2:$DH$2,0))</f>
        <v>0</v>
      </c>
      <c r="CH45" s="92">
        <f>INDEX('raw Sample Amt'!$C$2:$DH$57,MATCH($A45,'raw Sample Amt'!$C$2:$C$57,0),MATCH(CH$3,'raw Sample Amt'!$C$2:$DH$2,0))</f>
        <v>0</v>
      </c>
      <c r="CI45" s="92">
        <f>INDEX('raw Sample Amt'!$C$2:$DH$57,MATCH($A45,'raw Sample Amt'!$C$2:$C$57,0),MATCH(CI$3,'raw Sample Amt'!$C$2:$DH$2,0))</f>
        <v>0</v>
      </c>
      <c r="CJ45" s="92">
        <f>INDEX('raw Sample Amt'!$C$2:$DH$57,MATCH($A45,'raw Sample Amt'!$C$2:$C$57,0),MATCH(CJ$3,'raw Sample Amt'!$C$2:$DH$2,0))</f>
        <v>1146.2543000000001</v>
      </c>
      <c r="CK45" s="92">
        <f>INDEX('raw Sample Amt'!$C$2:$DH$57,MATCH($A45,'raw Sample Amt'!$C$2:$C$57,0),MATCH(CK$3,'raw Sample Amt'!$C$2:$DH$2,0))</f>
        <v>3126.2809999999999</v>
      </c>
      <c r="CL45" s="92">
        <f>INDEX('raw Sample Amt'!$C$2:$DH$57,MATCH($A45,'raw Sample Amt'!$C$2:$C$57,0),MATCH(CL$3,'raw Sample Amt'!$C$2:$DH$2,0))</f>
        <v>16876.389800000001</v>
      </c>
      <c r="CM45" s="92">
        <f>INDEX('raw Sample Amt'!$C$2:$DH$57,MATCH($A45,'raw Sample Amt'!$C$2:$C$57,0),MATCH(CM$3,'raw Sample Amt'!$C$2:$DH$2,0))</f>
        <v>10397.3359</v>
      </c>
      <c r="CN45" s="92">
        <f>INDEX('raw Sample Amt'!$C$2:$DH$57,MATCH($A45,'raw Sample Amt'!$C$2:$C$57,0),MATCH(CN$3,'raw Sample Amt'!$C$2:$DH$2,0))</f>
        <v>0</v>
      </c>
      <c r="CO45" s="92">
        <f>INDEX('raw Sample Amt'!$C$2:$DH$57,MATCH($A45,'raw Sample Amt'!$C$2:$C$57,0),MATCH(CO$3,'raw Sample Amt'!$C$2:$DH$2,0))</f>
        <v>0</v>
      </c>
      <c r="CP45" s="92">
        <f>INDEX('raw Sample Amt'!$C$2:$DH$57,MATCH($A45,'raw Sample Amt'!$C$2:$C$57,0),MATCH(CP$3,'raw Sample Amt'!$C$2:$DH$2,0))</f>
        <v>0</v>
      </c>
      <c r="CQ45" s="92">
        <f>INDEX('raw Sample Amt'!$C$2:$DH$57,MATCH($A45,'raw Sample Amt'!$C$2:$C$57,0),MATCH(CQ$3,'raw Sample Amt'!$C$2:$DH$2,0))</f>
        <v>0</v>
      </c>
      <c r="CR45" s="92">
        <f>INDEX('raw Sample Amt'!$C$2:$DH$57,MATCH($A45,'raw Sample Amt'!$C$2:$C$57,0),MATCH(CR$3,'raw Sample Amt'!$C$2:$DH$2,0))</f>
        <v>136.39019999999999</v>
      </c>
      <c r="CS45" s="92">
        <f>INDEX('raw Sample Amt'!$C$2:$DH$57,MATCH($A45,'raw Sample Amt'!$C$2:$C$57,0),MATCH(CS$3,'raw Sample Amt'!$C$2:$DH$2,0))</f>
        <v>783.00639999999999</v>
      </c>
      <c r="CT45" s="92">
        <f>INDEX('raw Sample Amt'!$C$2:$DH$57,MATCH($A45,'raw Sample Amt'!$C$2:$C$57,0),MATCH(CT$3,'raw Sample Amt'!$C$2:$DH$2,0))</f>
        <v>3393.3616000000002</v>
      </c>
      <c r="CU45" s="92">
        <f>INDEX('raw Sample Amt'!$C$2:$DH$57,MATCH($A45,'raw Sample Amt'!$C$2:$C$57,0),MATCH(CU$3,'raw Sample Amt'!$C$2:$DH$2,0))</f>
        <v>35141.276899999997</v>
      </c>
      <c r="CV45" s="92">
        <f>INDEX('raw Sample Amt'!$C$2:$DH$57,MATCH($A45,'raw Sample Amt'!$C$2:$C$57,0),MATCH(CV$3,'raw Sample Amt'!$C$2:$DH$2,0))</f>
        <v>0</v>
      </c>
      <c r="CW45" s="92">
        <f>INDEX('raw Sample Amt'!$C$2:$DH$57,MATCH($A45,'raw Sample Amt'!$C$2:$C$57,0),MATCH(CW$3,'raw Sample Amt'!$C$2:$DH$2,0))</f>
        <v>0</v>
      </c>
      <c r="CX45" s="92">
        <f>INDEX('raw Sample Amt'!$C$2:$DH$57,MATCH($A45,'raw Sample Amt'!$C$2:$C$57,0),MATCH(CX$3,'raw Sample Amt'!$C$2:$DH$2,0))</f>
        <v>0</v>
      </c>
      <c r="CY45" s="92">
        <f>INDEX('raw Sample Amt'!$C$2:$DH$57,MATCH($A45,'raw Sample Amt'!$C$2:$C$57,0),MATCH(CY$3,'raw Sample Amt'!$C$2:$DH$2,0))</f>
        <v>0</v>
      </c>
      <c r="CZ45" s="92">
        <f>INDEX('raw Sample Amt'!$C$2:$DH$57,MATCH($A45,'raw Sample Amt'!$C$2:$C$57,0),MATCH(CZ$3,'raw Sample Amt'!$C$2:$DH$2,0))</f>
        <v>0.50470000000000004</v>
      </c>
      <c r="DA45" s="92">
        <f>INDEX('raw Sample Amt'!$C$2:$DH$57,MATCH($A45,'raw Sample Amt'!$C$2:$C$57,0),MATCH(DA$3,'raw Sample Amt'!$C$2:$DH$2,0))</f>
        <v>0.94159999999999999</v>
      </c>
      <c r="DB45" s="92">
        <f>INDEX('raw Sample Amt'!$C$2:$DH$57,MATCH($A45,'raw Sample Amt'!$C$2:$C$57,0),MATCH(DB$3,'raw Sample Amt'!$C$2:$DH$2,0))</f>
        <v>5.3338999999999999</v>
      </c>
      <c r="DC45" s="92">
        <f>INDEX('raw Sample Amt'!$C$2:$DH$57,MATCH($A45,'raw Sample Amt'!$C$2:$C$57,0),MATCH(DC$3,'raw Sample Amt'!$C$2:$DH$2,0))</f>
        <v>10.3588</v>
      </c>
      <c r="DD45" s="92">
        <f>INDEX('raw Sample Amt'!$C$2:$DH$57,MATCH($A45,'raw Sample Amt'!$C$2:$C$57,0),MATCH(DD$3,'raw Sample Amt'!$C$2:$DH$2,0))</f>
        <v>19.254300000000001</v>
      </c>
      <c r="DE45" s="92">
        <f>INDEX('raw Sample Amt'!$C$2:$DH$57,MATCH($A45,'raw Sample Amt'!$C$2:$C$57,0),MATCH(DE$3,'raw Sample Amt'!$C$2:$DH$2,0))</f>
        <v>42.592399999999998</v>
      </c>
      <c r="DF45" s="92">
        <f>INDEX('raw Sample Amt'!$C$2:$DH$57,MATCH($A45,'raw Sample Amt'!$C$2:$C$57,0),MATCH(DF$3,'raw Sample Amt'!$C$2:$DH$2,0))</f>
        <v>95.253900000000002</v>
      </c>
      <c r="DG45" s="92">
        <f>INDEX('raw Sample Amt'!$C$2:$DH$57,MATCH($A45,'raw Sample Amt'!$C$2:$C$57,0),MATCH(DG$3,'raw Sample Amt'!$C$2:$DH$2,0))</f>
        <v>190.07400000000001</v>
      </c>
      <c r="DH45" s="92">
        <f>INDEX('raw Sample Amt'!$C$2:$DH$57,MATCH($A45,'raw Sample Amt'!$C$2:$C$57,0),MATCH(DH$3,'raw Sample Amt'!$C$2:$DH$2,0))</f>
        <v>542.28110000000004</v>
      </c>
      <c r="DI45" s="92">
        <f>INDEX('raw Sample Amt'!$C$2:$DH$57,MATCH($A45,'raw Sample Amt'!$C$2:$C$57,0),MATCH(DI$3,'raw Sample Amt'!$C$2:$DH$2,0))</f>
        <v>1006.4258</v>
      </c>
      <c r="DJ45" s="92">
        <f>INDEX('raw Sample Amt'!$C$2:$DH$57,MATCH($A45,'raw Sample Amt'!$C$2:$C$57,0),MATCH(DJ$3,'raw Sample Amt'!$C$2:$DH$2,0))</f>
        <v>4929.9002</v>
      </c>
      <c r="DK45" s="92">
        <f>INDEX('raw Sample Amt'!$C$2:$DH$57,MATCH($A45,'raw Sample Amt'!$C$2:$C$57,0),MATCH(DK$3,'raw Sample Amt'!$C$2:$DH$2,0))</f>
        <v>6780.0586999999996</v>
      </c>
      <c r="DL45" s="176">
        <v>12</v>
      </c>
      <c r="DM45" s="103" t="s">
        <v>215</v>
      </c>
      <c r="DN45" s="96" t="str">
        <f t="shared" si="3"/>
        <v>&lt; LOQ</v>
      </c>
      <c r="DO45" s="96" t="str">
        <f t="shared" si="5"/>
        <v>&lt; LOQ</v>
      </c>
      <c r="DP45" s="96" t="str">
        <f t="shared" si="6"/>
        <v>&lt; LOQ</v>
      </c>
      <c r="DQ45" s="96" t="str">
        <f t="shared" si="7"/>
        <v>&lt; LOQ</v>
      </c>
      <c r="DR45" s="96" t="str">
        <f t="shared" si="8"/>
        <v>&lt; LOQ</v>
      </c>
      <c r="DS45" s="96" t="str">
        <f t="shared" si="9"/>
        <v>&lt; LOQ</v>
      </c>
      <c r="DT45" s="96" t="str">
        <f t="shared" si="10"/>
        <v>&lt; LOQ</v>
      </c>
      <c r="DU45" s="96">
        <f t="shared" si="11"/>
        <v>19.254300000000001</v>
      </c>
      <c r="DV45" s="96">
        <f t="shared" si="12"/>
        <v>42.592399999999998</v>
      </c>
      <c r="DW45" s="96">
        <f t="shared" si="13"/>
        <v>95.253900000000002</v>
      </c>
      <c r="DX45" s="96">
        <f t="shared" si="14"/>
        <v>190.07400000000001</v>
      </c>
      <c r="DY45" s="96">
        <f t="shared" si="15"/>
        <v>542.28110000000004</v>
      </c>
      <c r="DZ45" s="96">
        <f t="shared" si="16"/>
        <v>1006.4258</v>
      </c>
      <c r="EA45" s="96">
        <f t="shared" si="17"/>
        <v>4929.9002</v>
      </c>
      <c r="EB45" s="96">
        <f t="shared" si="18"/>
        <v>6780.0586999999996</v>
      </c>
      <c r="EC45" s="96" t="str">
        <f t="shared" si="19"/>
        <v>&lt; LOQ</v>
      </c>
      <c r="ED45" s="96" t="str">
        <f t="shared" si="20"/>
        <v>&lt; LOQ</v>
      </c>
      <c r="EE45" s="96" t="str">
        <f t="shared" si="21"/>
        <v>&lt; LOQ</v>
      </c>
      <c r="EF45" s="96" t="str">
        <f t="shared" si="22"/>
        <v>&lt; LOQ</v>
      </c>
      <c r="EG45" s="96">
        <f t="shared" si="23"/>
        <v>22.134599999999999</v>
      </c>
      <c r="EH45" s="96">
        <f t="shared" si="24"/>
        <v>142.05850000000001</v>
      </c>
      <c r="EI45" s="96" t="str">
        <f t="shared" si="25"/>
        <v>&lt; LOQ</v>
      </c>
      <c r="EJ45" s="96" t="str">
        <f t="shared" si="26"/>
        <v>&lt; LOQ</v>
      </c>
      <c r="EK45" s="96">
        <f t="shared" si="27"/>
        <v>993.06380000000001</v>
      </c>
      <c r="EL45" s="96">
        <f t="shared" si="28"/>
        <v>922.34</v>
      </c>
      <c r="EM45" s="96">
        <f t="shared" si="29"/>
        <v>824.8098</v>
      </c>
      <c r="EN45" s="96">
        <f t="shared" si="30"/>
        <v>184.76900000000001</v>
      </c>
      <c r="EO45" s="96">
        <f t="shared" si="31"/>
        <v>184.93389999999999</v>
      </c>
      <c r="EP45" s="96">
        <f t="shared" si="32"/>
        <v>171.3553</v>
      </c>
      <c r="EQ45" s="96">
        <f t="shared" si="33"/>
        <v>659.63350000000003</v>
      </c>
      <c r="ER45" s="96">
        <f t="shared" si="34"/>
        <v>206.77250000000001</v>
      </c>
      <c r="ES45" s="96">
        <f t="shared" si="35"/>
        <v>178.1353</v>
      </c>
      <c r="ET45" s="96">
        <f t="shared" si="36"/>
        <v>1201.7944</v>
      </c>
      <c r="EU45" s="96">
        <f t="shared" si="37"/>
        <v>270.8152</v>
      </c>
      <c r="EV45" s="96">
        <f t="shared" si="38"/>
        <v>278.60399999999998</v>
      </c>
      <c r="EW45" s="96">
        <f t="shared" si="39"/>
        <v>1303.6369</v>
      </c>
      <c r="EX45" s="96">
        <f t="shared" si="40"/>
        <v>1358.7023999999999</v>
      </c>
      <c r="EY45" s="96">
        <f t="shared" si="41"/>
        <v>18.571999999999999</v>
      </c>
      <c r="EZ45" s="96">
        <f t="shared" si="42"/>
        <v>2487.0003999999999</v>
      </c>
      <c r="FA45" s="96">
        <f t="shared" si="43"/>
        <v>2754.5850999999998</v>
      </c>
      <c r="FB45" s="96">
        <f t="shared" si="44"/>
        <v>1114.6228000000001</v>
      </c>
      <c r="FC45" s="96">
        <f t="shared" si="45"/>
        <v>2652.4034999999999</v>
      </c>
      <c r="FD45" s="96">
        <f t="shared" si="46"/>
        <v>2961.3049000000001</v>
      </c>
      <c r="FE45" s="96">
        <f t="shared" si="47"/>
        <v>3473.7903000000001</v>
      </c>
      <c r="FF45" s="96">
        <f t="shared" si="48"/>
        <v>1106.434</v>
      </c>
      <c r="FG45" s="96">
        <f t="shared" si="49"/>
        <v>753.20809999999994</v>
      </c>
      <c r="FH45" s="96">
        <f t="shared" si="50"/>
        <v>998.95230000000004</v>
      </c>
      <c r="FI45" s="96">
        <f t="shared" si="51"/>
        <v>1056.5426</v>
      </c>
      <c r="FJ45" s="96" t="str">
        <f t="shared" si="52"/>
        <v>&lt; LOQ</v>
      </c>
      <c r="FK45" s="96">
        <f t="shared" si="53"/>
        <v>42.592399999999998</v>
      </c>
      <c r="FL45" s="96" t="str">
        <f t="shared" si="54"/>
        <v>&lt; LOQ</v>
      </c>
      <c r="FM45" s="96" t="str">
        <f t="shared" si="55"/>
        <v>&lt; LOQ</v>
      </c>
      <c r="FN45" s="96" t="str">
        <f t="shared" si="56"/>
        <v>&lt; LOQ</v>
      </c>
      <c r="FO45" s="96">
        <f t="shared" si="57"/>
        <v>270489.46010000003</v>
      </c>
      <c r="FP45" s="96">
        <f t="shared" si="58"/>
        <v>1827519.7943</v>
      </c>
      <c r="FQ45" s="96" t="str">
        <f t="shared" si="59"/>
        <v>&lt; LOQ</v>
      </c>
      <c r="FR45" s="96" t="str">
        <f t="shared" si="60"/>
        <v>&lt; LOQ</v>
      </c>
      <c r="FS45" s="96" t="str">
        <f t="shared" si="61"/>
        <v>&lt; LOQ</v>
      </c>
      <c r="FT45" s="96" t="str">
        <f t="shared" si="62"/>
        <v>&lt; LOQ</v>
      </c>
      <c r="FU45" s="96" t="str">
        <f t="shared" si="63"/>
        <v>&lt; LOQ</v>
      </c>
      <c r="FV45" s="96" t="str">
        <f t="shared" si="64"/>
        <v>&lt; LOQ</v>
      </c>
      <c r="FW45" s="96" t="str">
        <f t="shared" si="65"/>
        <v>&lt; LOQ</v>
      </c>
      <c r="FX45" s="96" t="str">
        <f t="shared" si="66"/>
        <v>&lt; LOQ</v>
      </c>
      <c r="FY45" s="96" t="str">
        <f t="shared" si="67"/>
        <v>&lt; LOQ</v>
      </c>
      <c r="FZ45" s="96" t="str">
        <f t="shared" si="4"/>
        <v>&lt; LOQ</v>
      </c>
      <c r="GA45" s="96" t="str">
        <f t="shared" si="71"/>
        <v>&lt; LOQ</v>
      </c>
      <c r="GB45" s="96" t="str">
        <f t="shared" si="72"/>
        <v>&lt; LOQ</v>
      </c>
      <c r="GC45" s="96" t="str">
        <f t="shared" si="73"/>
        <v>&lt; LOQ</v>
      </c>
      <c r="GD45" s="96" t="str">
        <f t="shared" si="74"/>
        <v>&lt; LOQ</v>
      </c>
      <c r="GE45" s="96" t="str">
        <f t="shared" si="75"/>
        <v>&lt; LOQ</v>
      </c>
      <c r="GF45" s="96" t="str">
        <f t="shared" si="76"/>
        <v>&lt; LOQ</v>
      </c>
      <c r="GG45" s="96" t="str">
        <f t="shared" si="77"/>
        <v>&lt; LOQ</v>
      </c>
      <c r="GH45" s="96" t="str">
        <f t="shared" si="78"/>
        <v>&lt; LOQ</v>
      </c>
      <c r="GI45" s="96" t="str">
        <f t="shared" si="79"/>
        <v>&lt; LOQ</v>
      </c>
      <c r="GJ45" s="96" t="str">
        <f t="shared" si="80"/>
        <v>&lt; LOQ</v>
      </c>
      <c r="GK45" s="96" t="str">
        <f t="shared" si="81"/>
        <v>&lt; LOQ</v>
      </c>
      <c r="GL45" s="96">
        <f t="shared" si="82"/>
        <v>42.592399999999998</v>
      </c>
      <c r="GM45" s="96" t="str">
        <f t="shared" si="83"/>
        <v>&lt; LOQ</v>
      </c>
      <c r="GN45" s="96" t="str">
        <f t="shared" si="84"/>
        <v>&lt; LOQ</v>
      </c>
      <c r="GO45" s="96" t="str">
        <f t="shared" si="85"/>
        <v>&lt; LOQ</v>
      </c>
      <c r="GP45" s="96">
        <f t="shared" si="86"/>
        <v>1146.2543000000001</v>
      </c>
      <c r="GQ45" s="96">
        <f t="shared" si="87"/>
        <v>3126.2809999999999</v>
      </c>
      <c r="GR45" s="96">
        <f t="shared" si="88"/>
        <v>16876.389800000001</v>
      </c>
      <c r="GS45" s="96">
        <f t="shared" si="89"/>
        <v>10397.3359</v>
      </c>
      <c r="GT45" s="96" t="str">
        <f t="shared" si="90"/>
        <v>&lt; LOQ</v>
      </c>
      <c r="GU45" s="96" t="str">
        <f t="shared" si="91"/>
        <v>&lt; LOQ</v>
      </c>
      <c r="GV45" s="96" t="str">
        <f t="shared" si="92"/>
        <v>&lt; LOQ</v>
      </c>
      <c r="GW45" s="96" t="str">
        <f t="shared" si="93"/>
        <v>&lt; LOQ</v>
      </c>
      <c r="GX45" s="96">
        <f t="shared" si="94"/>
        <v>136.39019999999999</v>
      </c>
      <c r="GY45" s="96">
        <f t="shared" si="95"/>
        <v>783.00639999999999</v>
      </c>
      <c r="GZ45" s="96">
        <f t="shared" si="96"/>
        <v>3393.3616000000002</v>
      </c>
      <c r="HA45" s="96">
        <f t="shared" si="97"/>
        <v>35141.276899999997</v>
      </c>
      <c r="HB45" s="96" t="str">
        <f t="shared" si="98"/>
        <v>&lt; LOQ</v>
      </c>
      <c r="HC45" s="96" t="str">
        <f t="shared" si="99"/>
        <v>&lt; LOQ</v>
      </c>
      <c r="HD45" s="96" t="str">
        <f t="shared" si="100"/>
        <v>&lt; LOQ</v>
      </c>
      <c r="HE45" s="96" t="str">
        <f t="shared" si="101"/>
        <v>&lt; LOQ</v>
      </c>
      <c r="HF45" s="96" t="str">
        <f t="shared" si="102"/>
        <v>&lt; LOQ</v>
      </c>
      <c r="HG45" s="96" t="str">
        <f t="shared" si="103"/>
        <v>&lt; LOQ</v>
      </c>
      <c r="HH45" s="96" t="str">
        <f t="shared" si="104"/>
        <v>&lt; LOQ</v>
      </c>
      <c r="HI45" s="96" t="str">
        <f t="shared" si="105"/>
        <v>&lt; LOQ</v>
      </c>
      <c r="HJ45" s="96">
        <f t="shared" si="106"/>
        <v>19.254300000000001</v>
      </c>
      <c r="HK45" s="96">
        <f t="shared" si="107"/>
        <v>42.592399999999998</v>
      </c>
      <c r="HL45" s="96">
        <f t="shared" si="108"/>
        <v>95.253900000000002</v>
      </c>
      <c r="HM45" s="96">
        <f t="shared" si="109"/>
        <v>190.07400000000001</v>
      </c>
      <c r="HN45" s="96">
        <f t="shared" si="110"/>
        <v>542.28110000000004</v>
      </c>
      <c r="HO45" s="96">
        <f t="shared" si="68"/>
        <v>1006.4258</v>
      </c>
      <c r="HP45" s="96">
        <f t="shared" si="69"/>
        <v>4929.9002</v>
      </c>
      <c r="HQ45" s="96">
        <f t="shared" si="70"/>
        <v>6780.0586999999996</v>
      </c>
    </row>
    <row r="46" spans="1:225" ht="15" x14ac:dyDescent="0.25">
      <c r="A46" s="103" t="s">
        <v>240</v>
      </c>
      <c r="C46" s="13" t="str">
        <f>LOOKUP(A46,Auswertung_Sequence!$A$6:$A$60,Auswertung_Sequence!$E$6:$E$60)</f>
        <v>Yes</v>
      </c>
      <c r="D46" s="13">
        <f>LOOKUP(A46,Auswertung_Sequence!$A$6:$A$60,Auswertung_Sequence!$I$6:$I$60)</f>
        <v>5</v>
      </c>
      <c r="E46" s="171">
        <f>IF($C46="Yes",VLOOKUP($A46,Matrixfaktor_ISTD!A$4:DG$57,111,FALSE),VLOOKUP($A46,Matrixfaktor!A$4:AE$57,31,FALSE))</f>
        <v>4.9633400550475146E-2</v>
      </c>
      <c r="F46" s="92">
        <f t="shared" si="2"/>
        <v>100.73861441178514</v>
      </c>
      <c r="G46" s="92" t="e">
        <f>LOOKUP(A46,'Relative recovery'!$A$4:$A$7,'Relative recovery'!$Q$4:$Q$7)</f>
        <v>#N/A</v>
      </c>
      <c r="H46" s="92">
        <f>INDEX('raw Sample Amt'!$C$2:$DH$57,MATCH($A46,'raw Sample Amt'!$C$2:$C$57,0),MATCH(H$3,'raw Sample Amt'!$C$2:$DH$2,0))</f>
        <v>0</v>
      </c>
      <c r="I46" s="92">
        <f>INDEX('raw Sample Amt'!$C$2:$DH$57,MATCH($A46,'raw Sample Amt'!$C$2:$C$57,0),MATCH(I$3,'raw Sample Amt'!$C$2:$DH$2,0))</f>
        <v>0</v>
      </c>
      <c r="J46" s="92">
        <f>INDEX('raw Sample Amt'!$C$2:$DH$57,MATCH($A46,'raw Sample Amt'!$C$2:$C$57,0),MATCH(J$3,'raw Sample Amt'!$C$2:$DH$2,0))</f>
        <v>0</v>
      </c>
      <c r="K46" s="92">
        <f>INDEX('raw Sample Amt'!$C$2:$DH$57,MATCH($A46,'raw Sample Amt'!$C$2:$C$57,0),MATCH(K$3,'raw Sample Amt'!$C$2:$DH$2,0))</f>
        <v>0.96230000000000004</v>
      </c>
      <c r="L46" s="92">
        <f>INDEX('raw Sample Amt'!$C$2:$DH$57,MATCH($A46,'raw Sample Amt'!$C$2:$C$57,0),MATCH(L$3,'raw Sample Amt'!$C$2:$DH$2,0))</f>
        <v>6.1999999999999998E-3</v>
      </c>
      <c r="M46" s="92">
        <f>INDEX('raw Sample Amt'!$C$2:$DH$57,MATCH($A46,'raw Sample Amt'!$C$2:$C$57,0),MATCH(M$3,'raw Sample Amt'!$C$2:$DH$2,0))</f>
        <v>5.4337</v>
      </c>
      <c r="N46" s="92">
        <f>INDEX('raw Sample Amt'!$C$2:$DH$57,MATCH($A46,'raw Sample Amt'!$C$2:$C$57,0),MATCH(N$3,'raw Sample Amt'!$C$2:$DH$2,0))</f>
        <v>9.0576000000000008</v>
      </c>
      <c r="O46" s="92">
        <f>INDEX('raw Sample Amt'!$C$2:$DH$57,MATCH($A46,'raw Sample Amt'!$C$2:$C$57,0),MATCH(O$3,'raw Sample Amt'!$C$2:$DH$2,0))</f>
        <v>17.680700000000002</v>
      </c>
      <c r="P46" s="92">
        <f>INDEX('raw Sample Amt'!$C$2:$DH$57,MATCH($A46,'raw Sample Amt'!$C$2:$C$57,0),MATCH(P$3,'raw Sample Amt'!$C$2:$DH$2,0))</f>
        <v>44.447000000000003</v>
      </c>
      <c r="Q46" s="92">
        <f>INDEX('raw Sample Amt'!$C$2:$DH$57,MATCH($A46,'raw Sample Amt'!$C$2:$C$57,0),MATCH(Q$3,'raw Sample Amt'!$C$2:$DH$2,0))</f>
        <v>89.915800000000004</v>
      </c>
      <c r="R46" s="92">
        <f>INDEX('raw Sample Amt'!$C$2:$DH$57,MATCH($A46,'raw Sample Amt'!$C$2:$C$57,0),MATCH(R$3,'raw Sample Amt'!$C$2:$DH$2,0))</f>
        <v>303.12180000000001</v>
      </c>
      <c r="S46" s="92">
        <f>INDEX('raw Sample Amt'!$C$2:$DH$57,MATCH($A46,'raw Sample Amt'!$C$2:$C$57,0),MATCH(S$3,'raw Sample Amt'!$C$2:$DH$2,0))</f>
        <v>553.16579999999999</v>
      </c>
      <c r="T46" s="92">
        <f>INDEX('raw Sample Amt'!$C$2:$DH$57,MATCH($A46,'raw Sample Amt'!$C$2:$C$57,0),MATCH(T$3,'raw Sample Amt'!$C$2:$DH$2,0))</f>
        <v>979.11869999999999</v>
      </c>
      <c r="U46" s="92">
        <f>INDEX('raw Sample Amt'!$C$2:$DH$57,MATCH($A46,'raw Sample Amt'!$C$2:$C$57,0),MATCH(U$3,'raw Sample Amt'!$C$2:$DH$2,0))</f>
        <v>5075.5097999999998</v>
      </c>
      <c r="V46" s="92">
        <f>INDEX('raw Sample Amt'!$C$2:$DH$57,MATCH($A46,'raw Sample Amt'!$C$2:$C$57,0),MATCH(V$3,'raw Sample Amt'!$C$2:$DH$2,0))</f>
        <v>7179.8467000000001</v>
      </c>
      <c r="W46" s="92">
        <f>INDEX('raw Sample Amt'!$C$2:$DH$57,MATCH($A46,'raw Sample Amt'!$C$2:$C$57,0),MATCH(W$3,'raw Sample Amt'!$C$2:$DH$2,0))</f>
        <v>0</v>
      </c>
      <c r="X46" s="92">
        <f>INDEX('raw Sample Amt'!$C$2:$DH$57,MATCH($A46,'raw Sample Amt'!$C$2:$C$57,0),MATCH(X$3,'raw Sample Amt'!$C$2:$DH$2,0))</f>
        <v>0</v>
      </c>
      <c r="Y46" s="92">
        <f>INDEX('raw Sample Amt'!$C$2:$DH$57,MATCH($A46,'raw Sample Amt'!$C$2:$C$57,0),MATCH(Y$3,'raw Sample Amt'!$C$2:$DH$2,0))</f>
        <v>0</v>
      </c>
      <c r="Z46" s="92">
        <f>INDEX('raw Sample Amt'!$C$2:$DH$57,MATCH($A46,'raw Sample Amt'!$C$2:$C$57,0),MATCH(Z$3,'raw Sample Amt'!$C$2:$DH$2,0))</f>
        <v>0</v>
      </c>
      <c r="AA46" s="92">
        <f>INDEX('raw Sample Amt'!$C$2:$DH$57,MATCH($A46,'raw Sample Amt'!$C$2:$C$57,0),MATCH(AA$3,'raw Sample Amt'!$C$2:$DH$2,0))</f>
        <v>4192.9315999999999</v>
      </c>
      <c r="AB46" s="92">
        <f>INDEX('raw Sample Amt'!$C$2:$DH$57,MATCH($A46,'raw Sample Amt'!$C$2:$C$57,0),MATCH(AB$3,'raw Sample Amt'!$C$2:$DH$2,0))</f>
        <v>762.13220000000001</v>
      </c>
      <c r="AC46" s="92">
        <f>INDEX('raw Sample Amt'!$C$2:$DH$57,MATCH($A46,'raw Sample Amt'!$C$2:$C$57,0),MATCH(AC$3,'raw Sample Amt'!$C$2:$DH$2,0))</f>
        <v>5616.9159</v>
      </c>
      <c r="AD46" s="92">
        <f>INDEX('raw Sample Amt'!$C$2:$DH$57,MATCH($A46,'raw Sample Amt'!$C$2:$C$57,0),MATCH(AD$3,'raw Sample Amt'!$C$2:$DH$2,0))</f>
        <v>376.06139999999999</v>
      </c>
      <c r="AE46" s="92">
        <f>INDEX('raw Sample Amt'!$C$2:$DH$57,MATCH($A46,'raw Sample Amt'!$C$2:$C$57,0),MATCH(AE$3,'raw Sample Amt'!$C$2:$DH$2,0))</f>
        <v>2785.5032999999999</v>
      </c>
      <c r="AF46" s="92">
        <f>INDEX('raw Sample Amt'!$C$2:$DH$57,MATCH($A46,'raw Sample Amt'!$C$2:$C$57,0),MATCH(AF$3,'raw Sample Amt'!$C$2:$DH$2,0))</f>
        <v>3745.1927999999998</v>
      </c>
      <c r="AG46" s="92">
        <f>INDEX('raw Sample Amt'!$C$2:$DH$57,MATCH($A46,'raw Sample Amt'!$C$2:$C$57,0),MATCH(AG$3,'raw Sample Amt'!$C$2:$DH$2,0))</f>
        <v>3036.7829999999999</v>
      </c>
      <c r="AH46" s="92">
        <f>INDEX('raw Sample Amt'!$C$2:$DH$57,MATCH($A46,'raw Sample Amt'!$C$2:$C$57,0),MATCH(AH$3,'raw Sample Amt'!$C$2:$DH$2,0))</f>
        <v>5606.6485000000002</v>
      </c>
      <c r="AI46" s="92">
        <f>INDEX('raw Sample Amt'!$C$2:$DH$57,MATCH($A46,'raw Sample Amt'!$C$2:$C$57,0),MATCH(AI$3,'raw Sample Amt'!$C$2:$DH$2,0))</f>
        <v>3921.3357000000001</v>
      </c>
      <c r="AJ46" s="92">
        <f>INDEX('raw Sample Amt'!$C$2:$DH$57,MATCH($A46,'raw Sample Amt'!$C$2:$C$57,0),MATCH(AJ$3,'raw Sample Amt'!$C$2:$DH$2,0))</f>
        <v>4564.5295999999998</v>
      </c>
      <c r="AK46" s="92">
        <f>INDEX('raw Sample Amt'!$C$2:$DH$57,MATCH($A46,'raw Sample Amt'!$C$2:$C$57,0),MATCH(AK$3,'raw Sample Amt'!$C$2:$DH$2,0))</f>
        <v>2978.6569</v>
      </c>
      <c r="AL46" s="92">
        <f>INDEX('raw Sample Amt'!$C$2:$DH$57,MATCH($A46,'raw Sample Amt'!$C$2:$C$57,0),MATCH(AL$3,'raw Sample Amt'!$C$2:$DH$2,0))</f>
        <v>7129.8888999999999</v>
      </c>
      <c r="AM46" s="92">
        <f>INDEX('raw Sample Amt'!$C$2:$DH$57,MATCH($A46,'raw Sample Amt'!$C$2:$C$57,0),MATCH(AM$3,'raw Sample Amt'!$C$2:$DH$2,0))</f>
        <v>7459.1720999999998</v>
      </c>
      <c r="AN46" s="92">
        <f>INDEX('raw Sample Amt'!$C$2:$DH$57,MATCH($A46,'raw Sample Amt'!$C$2:$C$57,0),MATCH(AN$3,'raw Sample Amt'!$C$2:$DH$2,0))</f>
        <v>3718.6668</v>
      </c>
      <c r="AO46" s="92">
        <f>INDEX('raw Sample Amt'!$C$2:$DH$57,MATCH($A46,'raw Sample Amt'!$C$2:$C$57,0),MATCH(AO$3,'raw Sample Amt'!$C$2:$DH$2,0))</f>
        <v>5998.3723</v>
      </c>
      <c r="AP46" s="92">
        <f>INDEX('raw Sample Amt'!$C$2:$DH$57,MATCH($A46,'raw Sample Amt'!$C$2:$C$57,0),MATCH(AP$3,'raw Sample Amt'!$C$2:$DH$2,0))</f>
        <v>2854.6527999999998</v>
      </c>
      <c r="AQ46" s="92">
        <f>INDEX('raw Sample Amt'!$C$2:$DH$57,MATCH($A46,'raw Sample Amt'!$C$2:$C$57,0),MATCH(AQ$3,'raw Sample Amt'!$C$2:$DH$2,0))</f>
        <v>3954.1594</v>
      </c>
      <c r="AR46" s="92">
        <f>INDEX('raw Sample Amt'!$C$2:$DH$57,MATCH($A46,'raw Sample Amt'!$C$2:$C$57,0),MATCH(AR$3,'raw Sample Amt'!$C$2:$DH$2,0))</f>
        <v>3238.9567999999999</v>
      </c>
      <c r="AS46" s="92">
        <f>INDEX('raw Sample Amt'!$C$2:$DH$57,MATCH($A46,'raw Sample Amt'!$C$2:$C$57,0),MATCH(AS$3,'raw Sample Amt'!$C$2:$DH$2,0))</f>
        <v>5278.2937000000002</v>
      </c>
      <c r="AT46" s="92">
        <f>INDEX('raw Sample Amt'!$C$2:$DH$57,MATCH($A46,'raw Sample Amt'!$C$2:$C$57,0),MATCH(AT$3,'raw Sample Amt'!$C$2:$DH$2,0))</f>
        <v>3081.2501999999999</v>
      </c>
      <c r="AU46" s="92">
        <f>INDEX('raw Sample Amt'!$C$2:$DH$57,MATCH($A46,'raw Sample Amt'!$C$2:$C$57,0),MATCH(AU$3,'raw Sample Amt'!$C$2:$DH$2,0))</f>
        <v>6843.6446999999998</v>
      </c>
      <c r="AV46" s="92">
        <f>INDEX('raw Sample Amt'!$C$2:$DH$57,MATCH($A46,'raw Sample Amt'!$C$2:$C$57,0),MATCH(AV$3,'raw Sample Amt'!$C$2:$DH$2,0))</f>
        <v>18902.5321</v>
      </c>
      <c r="AW46" s="92">
        <f>INDEX('raw Sample Amt'!$C$2:$DH$57,MATCH($A46,'raw Sample Amt'!$C$2:$C$57,0),MATCH(AW$3,'raw Sample Amt'!$C$2:$DH$2,0))</f>
        <v>3882.8202999999999</v>
      </c>
      <c r="AX46" s="92">
        <f>INDEX('raw Sample Amt'!$C$2:$DH$57,MATCH($A46,'raw Sample Amt'!$C$2:$C$57,0),MATCH(AX$3,'raw Sample Amt'!$C$2:$DH$2,0))</f>
        <v>7442.5618000000004</v>
      </c>
      <c r="AY46" s="92">
        <f>INDEX('raw Sample Amt'!$C$2:$DH$57,MATCH($A46,'raw Sample Amt'!$C$2:$C$57,0),MATCH(AY$3,'raw Sample Amt'!$C$2:$DH$2,0))</f>
        <v>9275.3593000000001</v>
      </c>
      <c r="AZ46" s="92">
        <f>INDEX('raw Sample Amt'!$C$2:$DH$57,MATCH($A46,'raw Sample Amt'!$C$2:$C$57,0),MATCH(AZ$3,'raw Sample Amt'!$C$2:$DH$2,0))</f>
        <v>8064.3986999999997</v>
      </c>
      <c r="BA46" s="92">
        <f>INDEX('raw Sample Amt'!$C$2:$DH$57,MATCH($A46,'raw Sample Amt'!$C$2:$C$57,0),MATCH(BA$3,'raw Sample Amt'!$C$2:$DH$2,0))</f>
        <v>24321.181100000002</v>
      </c>
      <c r="BB46" s="92">
        <f>INDEX('raw Sample Amt'!$C$2:$DH$57,MATCH($A46,'raw Sample Amt'!$C$2:$C$57,0),MATCH(BB$3,'raw Sample Amt'!$C$2:$DH$2,0))</f>
        <v>0</v>
      </c>
      <c r="BC46" s="92">
        <f>INDEX('raw Sample Amt'!$C$2:$DH$57,MATCH($A46,'raw Sample Amt'!$C$2:$C$57,0),MATCH(BC$3,'raw Sample Amt'!$C$2:$DH$2,0))</f>
        <v>20213.509099999999</v>
      </c>
      <c r="BD46" s="92">
        <f>INDEX('raw Sample Amt'!$C$2:$DH$57,MATCH($A46,'raw Sample Amt'!$C$2:$C$57,0),MATCH(BD$3,'raw Sample Amt'!$C$2:$DH$2,0))</f>
        <v>0</v>
      </c>
      <c r="BE46" s="92">
        <f>INDEX('raw Sample Amt'!$C$2:$DH$57,MATCH($A46,'raw Sample Amt'!$C$2:$C$57,0),MATCH(BE$3,'raw Sample Amt'!$C$2:$DH$2,0))</f>
        <v>44.447000000000003</v>
      </c>
      <c r="BF46" s="92">
        <f>INDEX('raw Sample Amt'!$C$2:$DH$57,MATCH($A46,'raw Sample Amt'!$C$2:$C$57,0),MATCH(BF$3,'raw Sample Amt'!$C$2:$DH$2,0))</f>
        <v>0</v>
      </c>
      <c r="BG46" s="92">
        <f>INDEX('raw Sample Amt'!$C$2:$DH$57,MATCH($A46,'raw Sample Amt'!$C$2:$C$57,0),MATCH(BG$3,'raw Sample Amt'!$C$2:$DH$2,0))</f>
        <v>0</v>
      </c>
      <c r="BH46" s="92">
        <f>INDEX('raw Sample Amt'!$C$2:$DH$57,MATCH($A46,'raw Sample Amt'!$C$2:$C$57,0),MATCH(BH$3,'raw Sample Amt'!$C$2:$DH$2,0))</f>
        <v>0</v>
      </c>
      <c r="BI46" s="92">
        <f>INDEX('raw Sample Amt'!$C$2:$DH$57,MATCH($A46,'raw Sample Amt'!$C$2:$C$57,0),MATCH(BI$3,'raw Sample Amt'!$C$2:$DH$2,0))</f>
        <v>41051.526400000002</v>
      </c>
      <c r="BJ46" s="92">
        <f>INDEX('raw Sample Amt'!$C$2:$DH$57,MATCH($A46,'raw Sample Amt'!$C$2:$C$57,0),MATCH(BJ$3,'raw Sample Amt'!$C$2:$DH$2,0))</f>
        <v>77204.591</v>
      </c>
      <c r="BK46" s="92">
        <f>INDEX('raw Sample Amt'!$C$2:$DH$57,MATCH($A46,'raw Sample Amt'!$C$2:$C$57,0),MATCH(BK$3,'raw Sample Amt'!$C$2:$DH$2,0))</f>
        <v>0</v>
      </c>
      <c r="BL46" s="92">
        <f>INDEX('raw Sample Amt'!$C$2:$DH$57,MATCH($A46,'raw Sample Amt'!$C$2:$C$57,0),MATCH(BL$3,'raw Sample Amt'!$C$2:$DH$2,0))</f>
        <v>0</v>
      </c>
      <c r="BM46" s="92">
        <f>INDEX('raw Sample Amt'!$C$2:$DH$57,MATCH($A46,'raw Sample Amt'!$C$2:$C$57,0),MATCH(BM$3,'raw Sample Amt'!$C$2:$DH$2,0))</f>
        <v>0</v>
      </c>
      <c r="BN46" s="92">
        <f>INDEX('raw Sample Amt'!$C$2:$DH$57,MATCH($A46,'raw Sample Amt'!$C$2:$C$57,0),MATCH(BN$3,'raw Sample Amt'!$C$2:$DH$2,0))</f>
        <v>0</v>
      </c>
      <c r="BO46" s="92">
        <f>INDEX('raw Sample Amt'!$C$2:$DH$57,MATCH($A46,'raw Sample Amt'!$C$2:$C$57,0),MATCH(BO$3,'raw Sample Amt'!$C$2:$DH$2,0))</f>
        <v>144.51519999999999</v>
      </c>
      <c r="BP46" s="92">
        <f>INDEX('raw Sample Amt'!$C$2:$DH$57,MATCH($A46,'raw Sample Amt'!$C$2:$C$57,0),MATCH(BP$3,'raw Sample Amt'!$C$2:$DH$2,0))</f>
        <v>147.1576</v>
      </c>
      <c r="BQ46" s="92">
        <f>INDEX('raw Sample Amt'!$C$2:$DH$57,MATCH($A46,'raw Sample Amt'!$C$2:$C$57,0),MATCH(BQ$3,'raw Sample Amt'!$C$2:$DH$2,0))</f>
        <v>160.34190000000001</v>
      </c>
      <c r="BR46" s="92">
        <f>INDEX('raw Sample Amt'!$C$2:$DH$57,MATCH($A46,'raw Sample Amt'!$C$2:$C$57,0),MATCH(BR$3,'raw Sample Amt'!$C$2:$DH$2,0))</f>
        <v>145.77379999999999</v>
      </c>
      <c r="BS46" s="92">
        <f>INDEX('raw Sample Amt'!$C$2:$DH$57,MATCH($A46,'raw Sample Amt'!$C$2:$C$57,0),MATCH(BS$3,'raw Sample Amt'!$C$2:$DH$2,0))</f>
        <v>195.43289999999999</v>
      </c>
      <c r="BT46" s="92">
        <f>INDEX('raw Sample Amt'!$C$2:$DH$57,MATCH($A46,'raw Sample Amt'!$C$2:$C$57,0),MATCH(BT$3,'raw Sample Amt'!$C$2:$DH$2,0))</f>
        <v>171.9512</v>
      </c>
      <c r="BU46" s="92">
        <f>INDEX('raw Sample Amt'!$C$2:$DH$57,MATCH($A46,'raw Sample Amt'!$C$2:$C$57,0),MATCH(BU$3,'raw Sample Amt'!$C$2:$DH$2,0))</f>
        <v>185.05500000000001</v>
      </c>
      <c r="BV46" s="92">
        <f>INDEX('raw Sample Amt'!$C$2:$DH$57,MATCH($A46,'raw Sample Amt'!$C$2:$C$57,0),MATCH(BV$3,'raw Sample Amt'!$C$2:$DH$2,0))</f>
        <v>211.5943</v>
      </c>
      <c r="BW46" s="92">
        <f>INDEX('raw Sample Amt'!$C$2:$DH$57,MATCH($A46,'raw Sample Amt'!$C$2:$C$57,0),MATCH(BW$3,'raw Sample Amt'!$C$2:$DH$2,0))</f>
        <v>181.28110000000001</v>
      </c>
      <c r="BX46" s="92">
        <f>INDEX('raw Sample Amt'!$C$2:$DH$57,MATCH($A46,'raw Sample Amt'!$C$2:$C$57,0),MATCH(BX$3,'raw Sample Amt'!$C$2:$DH$2,0))</f>
        <v>199.33840000000001</v>
      </c>
      <c r="BY46" s="92">
        <f>INDEX('raw Sample Amt'!$C$2:$DH$57,MATCH($A46,'raw Sample Amt'!$C$2:$C$57,0),MATCH(BY$3,'raw Sample Amt'!$C$2:$DH$2,0))</f>
        <v>192.79839999999999</v>
      </c>
      <c r="BZ46" s="92">
        <f>INDEX('raw Sample Amt'!$C$2:$DH$57,MATCH($A46,'raw Sample Amt'!$C$2:$C$57,0),MATCH(BZ$3,'raw Sample Amt'!$C$2:$DH$2,0))</f>
        <v>167.65649999999999</v>
      </c>
      <c r="CA46" s="92">
        <f>INDEX('raw Sample Amt'!$C$2:$DH$57,MATCH($A46,'raw Sample Amt'!$C$2:$C$57,0),MATCH(CA$3,'raw Sample Amt'!$C$2:$DH$2,0))</f>
        <v>224.48740000000001</v>
      </c>
      <c r="CB46" s="92">
        <f>INDEX('raw Sample Amt'!$C$2:$DH$57,MATCH($A46,'raw Sample Amt'!$C$2:$C$57,0),MATCH(CB$3,'raw Sample Amt'!$C$2:$DH$2,0))</f>
        <v>238.434</v>
      </c>
      <c r="CC46" s="92">
        <f>INDEX('raw Sample Amt'!$C$2:$DH$57,MATCH($A46,'raw Sample Amt'!$C$2:$C$57,0),MATCH(CC$3,'raw Sample Amt'!$C$2:$DH$2,0))</f>
        <v>219.12700000000001</v>
      </c>
      <c r="CD46" s="92">
        <f>INDEX('raw Sample Amt'!$C$2:$DH$57,MATCH($A46,'raw Sample Amt'!$C$2:$C$57,0),MATCH(CD$3,'raw Sample Amt'!$C$2:$DH$2,0))</f>
        <v>235.16139999999999</v>
      </c>
      <c r="CE46" s="92">
        <f>INDEX('raw Sample Amt'!$C$2:$DH$57,MATCH($A46,'raw Sample Amt'!$C$2:$C$57,0),MATCH(CE$3,'raw Sample Amt'!$C$2:$DH$2,0))</f>
        <v>0</v>
      </c>
      <c r="CF46" s="92">
        <f>INDEX('raw Sample Amt'!$C$2:$DH$57,MATCH($A46,'raw Sample Amt'!$C$2:$C$57,0),MATCH(CF$3,'raw Sample Amt'!$C$2:$DH$2,0))</f>
        <v>44.447000000000003</v>
      </c>
      <c r="CG46" s="92">
        <f>INDEX('raw Sample Amt'!$C$2:$DH$57,MATCH($A46,'raw Sample Amt'!$C$2:$C$57,0),MATCH(CG$3,'raw Sample Amt'!$C$2:$DH$2,0))</f>
        <v>0</v>
      </c>
      <c r="CH46" s="92">
        <f>INDEX('raw Sample Amt'!$C$2:$DH$57,MATCH($A46,'raw Sample Amt'!$C$2:$C$57,0),MATCH(CH$3,'raw Sample Amt'!$C$2:$DH$2,0))</f>
        <v>0</v>
      </c>
      <c r="CI46" s="92">
        <f>INDEX('raw Sample Amt'!$C$2:$DH$57,MATCH($A46,'raw Sample Amt'!$C$2:$C$57,0),MATCH(CI$3,'raw Sample Amt'!$C$2:$DH$2,0))</f>
        <v>0</v>
      </c>
      <c r="CJ46" s="92">
        <f>INDEX('raw Sample Amt'!$C$2:$DH$57,MATCH($A46,'raw Sample Amt'!$C$2:$C$57,0),MATCH(CJ$3,'raw Sample Amt'!$C$2:$DH$2,0))</f>
        <v>3755.6977000000002</v>
      </c>
      <c r="CK46" s="92">
        <f>INDEX('raw Sample Amt'!$C$2:$DH$57,MATCH($A46,'raw Sample Amt'!$C$2:$C$57,0),MATCH(CK$3,'raw Sample Amt'!$C$2:$DH$2,0))</f>
        <v>6254.009</v>
      </c>
      <c r="CL46" s="92">
        <f>INDEX('raw Sample Amt'!$C$2:$DH$57,MATCH($A46,'raw Sample Amt'!$C$2:$C$57,0),MATCH(CL$3,'raw Sample Amt'!$C$2:$DH$2,0))</f>
        <v>14656.1276</v>
      </c>
      <c r="CM46" s="92">
        <f>INDEX('raw Sample Amt'!$C$2:$DH$57,MATCH($A46,'raw Sample Amt'!$C$2:$C$57,0),MATCH(CM$3,'raw Sample Amt'!$C$2:$DH$2,0))</f>
        <v>50125.091200000003</v>
      </c>
      <c r="CN46" s="92">
        <f>INDEX('raw Sample Amt'!$C$2:$DH$57,MATCH($A46,'raw Sample Amt'!$C$2:$C$57,0),MATCH(CN$3,'raw Sample Amt'!$C$2:$DH$2,0))</f>
        <v>0</v>
      </c>
      <c r="CO46" s="92">
        <f>INDEX('raw Sample Amt'!$C$2:$DH$57,MATCH($A46,'raw Sample Amt'!$C$2:$C$57,0),MATCH(CO$3,'raw Sample Amt'!$C$2:$DH$2,0))</f>
        <v>0</v>
      </c>
      <c r="CP46" s="92">
        <f>INDEX('raw Sample Amt'!$C$2:$DH$57,MATCH($A46,'raw Sample Amt'!$C$2:$C$57,0),MATCH(CP$3,'raw Sample Amt'!$C$2:$DH$2,0))</f>
        <v>0</v>
      </c>
      <c r="CQ46" s="92">
        <f>INDEX('raw Sample Amt'!$C$2:$DH$57,MATCH($A46,'raw Sample Amt'!$C$2:$C$57,0),MATCH(CQ$3,'raw Sample Amt'!$C$2:$DH$2,0))</f>
        <v>0</v>
      </c>
      <c r="CR46" s="92">
        <f>INDEX('raw Sample Amt'!$C$2:$DH$57,MATCH($A46,'raw Sample Amt'!$C$2:$C$57,0),MATCH(CR$3,'raw Sample Amt'!$C$2:$DH$2,0))</f>
        <v>306.90429999999998</v>
      </c>
      <c r="CS46" s="92">
        <f>INDEX('raw Sample Amt'!$C$2:$DH$57,MATCH($A46,'raw Sample Amt'!$C$2:$C$57,0),MATCH(CS$3,'raw Sample Amt'!$C$2:$DH$2,0))</f>
        <v>1496.855</v>
      </c>
      <c r="CT46" s="92">
        <f>INDEX('raw Sample Amt'!$C$2:$DH$57,MATCH($A46,'raw Sample Amt'!$C$2:$C$57,0),MATCH(CT$3,'raw Sample Amt'!$C$2:$DH$2,0))</f>
        <v>4944.6462000000001</v>
      </c>
      <c r="CU46" s="92">
        <f>INDEX('raw Sample Amt'!$C$2:$DH$57,MATCH($A46,'raw Sample Amt'!$C$2:$C$57,0),MATCH(CU$3,'raw Sample Amt'!$C$2:$DH$2,0))</f>
        <v>46763.950799999999</v>
      </c>
      <c r="CV46" s="92">
        <f>INDEX('raw Sample Amt'!$C$2:$DH$57,MATCH($A46,'raw Sample Amt'!$C$2:$C$57,0),MATCH(CV$3,'raw Sample Amt'!$C$2:$DH$2,0))</f>
        <v>0</v>
      </c>
      <c r="CW46" s="92">
        <f>INDEX('raw Sample Amt'!$C$2:$DH$57,MATCH($A46,'raw Sample Amt'!$C$2:$C$57,0),MATCH(CW$3,'raw Sample Amt'!$C$2:$DH$2,0))</f>
        <v>0</v>
      </c>
      <c r="CX46" s="92">
        <f>INDEX('raw Sample Amt'!$C$2:$DH$57,MATCH($A46,'raw Sample Amt'!$C$2:$C$57,0),MATCH(CX$3,'raw Sample Amt'!$C$2:$DH$2,0))</f>
        <v>0</v>
      </c>
      <c r="CY46" s="92">
        <f>INDEX('raw Sample Amt'!$C$2:$DH$57,MATCH($A46,'raw Sample Amt'!$C$2:$C$57,0),MATCH(CY$3,'raw Sample Amt'!$C$2:$DH$2,0))</f>
        <v>0</v>
      </c>
      <c r="CZ46" s="92">
        <f>INDEX('raw Sample Amt'!$C$2:$DH$57,MATCH($A46,'raw Sample Amt'!$C$2:$C$57,0),MATCH(CZ$3,'raw Sample Amt'!$C$2:$DH$2,0))</f>
        <v>0.96230000000000004</v>
      </c>
      <c r="DA46" s="92">
        <f>INDEX('raw Sample Amt'!$C$2:$DH$57,MATCH($A46,'raw Sample Amt'!$C$2:$C$57,0),MATCH(DA$3,'raw Sample Amt'!$C$2:$DH$2,0))</f>
        <v>6.1999999999999998E-3</v>
      </c>
      <c r="DB46" s="92">
        <f>INDEX('raw Sample Amt'!$C$2:$DH$57,MATCH($A46,'raw Sample Amt'!$C$2:$C$57,0),MATCH(DB$3,'raw Sample Amt'!$C$2:$DH$2,0))</f>
        <v>5.4337</v>
      </c>
      <c r="DC46" s="92">
        <f>INDEX('raw Sample Amt'!$C$2:$DH$57,MATCH($A46,'raw Sample Amt'!$C$2:$C$57,0),MATCH(DC$3,'raw Sample Amt'!$C$2:$DH$2,0))</f>
        <v>9.0576000000000008</v>
      </c>
      <c r="DD46" s="92">
        <f>INDEX('raw Sample Amt'!$C$2:$DH$57,MATCH($A46,'raw Sample Amt'!$C$2:$C$57,0),MATCH(DD$3,'raw Sample Amt'!$C$2:$DH$2,0))</f>
        <v>17.680700000000002</v>
      </c>
      <c r="DE46" s="92">
        <f>INDEX('raw Sample Amt'!$C$2:$DH$57,MATCH($A46,'raw Sample Amt'!$C$2:$C$57,0),MATCH(DE$3,'raw Sample Amt'!$C$2:$DH$2,0))</f>
        <v>44.447000000000003</v>
      </c>
      <c r="DF46" s="92">
        <f>INDEX('raw Sample Amt'!$C$2:$DH$57,MATCH($A46,'raw Sample Amt'!$C$2:$C$57,0),MATCH(DF$3,'raw Sample Amt'!$C$2:$DH$2,0))</f>
        <v>89.915800000000004</v>
      </c>
      <c r="DG46" s="92">
        <f>INDEX('raw Sample Amt'!$C$2:$DH$57,MATCH($A46,'raw Sample Amt'!$C$2:$C$57,0),MATCH(DG$3,'raw Sample Amt'!$C$2:$DH$2,0))</f>
        <v>303.12180000000001</v>
      </c>
      <c r="DH46" s="92">
        <f>INDEX('raw Sample Amt'!$C$2:$DH$57,MATCH($A46,'raw Sample Amt'!$C$2:$C$57,0),MATCH(DH$3,'raw Sample Amt'!$C$2:$DH$2,0))</f>
        <v>553.16579999999999</v>
      </c>
      <c r="DI46" s="92">
        <f>INDEX('raw Sample Amt'!$C$2:$DH$57,MATCH($A46,'raw Sample Amt'!$C$2:$C$57,0),MATCH(DI$3,'raw Sample Amt'!$C$2:$DH$2,0))</f>
        <v>979.11869999999999</v>
      </c>
      <c r="DJ46" s="92">
        <f>INDEX('raw Sample Amt'!$C$2:$DH$57,MATCH($A46,'raw Sample Amt'!$C$2:$C$57,0),MATCH(DJ$3,'raw Sample Amt'!$C$2:$DH$2,0))</f>
        <v>5075.5097999999998</v>
      </c>
      <c r="DK46" s="92">
        <f>INDEX('raw Sample Amt'!$C$2:$DH$57,MATCH($A46,'raw Sample Amt'!$C$2:$C$57,0),MATCH(DK$3,'raw Sample Amt'!$C$2:$DH$2,0))</f>
        <v>7179.8467000000001</v>
      </c>
      <c r="DL46" s="176">
        <v>101</v>
      </c>
      <c r="DM46" s="103" t="s">
        <v>240</v>
      </c>
      <c r="DN46" s="96" t="str">
        <f t="shared" si="3"/>
        <v>&lt; LOQ</v>
      </c>
      <c r="DO46" s="96" t="str">
        <f t="shared" si="5"/>
        <v>&lt; LOQ</v>
      </c>
      <c r="DP46" s="96" t="str">
        <f t="shared" si="6"/>
        <v>&lt; LOQ</v>
      </c>
      <c r="DQ46" s="96" t="str">
        <f t="shared" si="7"/>
        <v>&lt; LOQ</v>
      </c>
      <c r="DR46" s="96" t="str">
        <f t="shared" si="8"/>
        <v>&lt; LOQ</v>
      </c>
      <c r="DS46" s="96" t="str">
        <f t="shared" si="9"/>
        <v>&lt; LOQ</v>
      </c>
      <c r="DT46" s="96" t="str">
        <f t="shared" si="10"/>
        <v>&lt; LOQ</v>
      </c>
      <c r="DU46" s="96" t="str">
        <f t="shared" si="11"/>
        <v>&lt; LOQ</v>
      </c>
      <c r="DV46" s="96" t="str">
        <f t="shared" si="12"/>
        <v>&lt; LOQ</v>
      </c>
      <c r="DW46" s="96" t="str">
        <f t="shared" si="13"/>
        <v>&lt; LOQ</v>
      </c>
      <c r="DX46" s="96">
        <f t="shared" si="14"/>
        <v>303.12180000000001</v>
      </c>
      <c r="DY46" s="96">
        <f t="shared" si="15"/>
        <v>553.16579999999999</v>
      </c>
      <c r="DZ46" s="96">
        <f t="shared" si="16"/>
        <v>979.11869999999999</v>
      </c>
      <c r="EA46" s="96">
        <f t="shared" si="17"/>
        <v>5075.5097999999998</v>
      </c>
      <c r="EB46" s="96">
        <f t="shared" si="18"/>
        <v>7179.8467000000001</v>
      </c>
      <c r="EC46" s="96" t="str">
        <f t="shared" si="19"/>
        <v>&lt; LOQ</v>
      </c>
      <c r="ED46" s="96" t="str">
        <f t="shared" si="20"/>
        <v>&lt; LOQ</v>
      </c>
      <c r="EE46" s="96" t="str">
        <f t="shared" si="21"/>
        <v>&lt; LOQ</v>
      </c>
      <c r="EF46" s="96" t="str">
        <f t="shared" si="22"/>
        <v>&lt; LOQ</v>
      </c>
      <c r="EG46" s="96">
        <f t="shared" si="23"/>
        <v>4192.9315999999999</v>
      </c>
      <c r="EH46" s="96">
        <f t="shared" si="24"/>
        <v>762.13220000000001</v>
      </c>
      <c r="EI46" s="96">
        <f t="shared" si="25"/>
        <v>5616.9159</v>
      </c>
      <c r="EJ46" s="96">
        <f t="shared" si="26"/>
        <v>376.06139999999999</v>
      </c>
      <c r="EK46" s="96">
        <f t="shared" si="27"/>
        <v>2785.5032999999999</v>
      </c>
      <c r="EL46" s="96">
        <f t="shared" si="28"/>
        <v>3745.1927999999998</v>
      </c>
      <c r="EM46" s="96">
        <f t="shared" si="29"/>
        <v>3036.7829999999999</v>
      </c>
      <c r="EN46" s="96">
        <f t="shared" si="30"/>
        <v>5606.6485000000002</v>
      </c>
      <c r="EO46" s="96">
        <f t="shared" si="31"/>
        <v>3921.3357000000001</v>
      </c>
      <c r="EP46" s="96">
        <f t="shared" si="32"/>
        <v>4564.5295999999998</v>
      </c>
      <c r="EQ46" s="96">
        <f t="shared" si="33"/>
        <v>2978.6569</v>
      </c>
      <c r="ER46" s="96">
        <f t="shared" si="34"/>
        <v>7129.8888999999999</v>
      </c>
      <c r="ES46" s="96">
        <f t="shared" si="35"/>
        <v>7459.1720999999998</v>
      </c>
      <c r="ET46" s="96">
        <f t="shared" si="36"/>
        <v>3718.6668</v>
      </c>
      <c r="EU46" s="96">
        <f t="shared" si="37"/>
        <v>5998.3723</v>
      </c>
      <c r="EV46" s="96">
        <f t="shared" si="38"/>
        <v>2854.6527999999998</v>
      </c>
      <c r="EW46" s="96">
        <f t="shared" si="39"/>
        <v>3954.1594</v>
      </c>
      <c r="EX46" s="96">
        <f t="shared" si="40"/>
        <v>3238.9567999999999</v>
      </c>
      <c r="EY46" s="96">
        <f t="shared" si="41"/>
        <v>5278.2937000000002</v>
      </c>
      <c r="EZ46" s="96">
        <f t="shared" si="42"/>
        <v>3081.2501999999999</v>
      </c>
      <c r="FA46" s="96">
        <f t="shared" si="43"/>
        <v>6843.6446999999998</v>
      </c>
      <c r="FB46" s="96">
        <f t="shared" si="44"/>
        <v>18902.5321</v>
      </c>
      <c r="FC46" s="96">
        <f t="shared" si="45"/>
        <v>3882.8202999999999</v>
      </c>
      <c r="FD46" s="96">
        <f t="shared" si="46"/>
        <v>7442.5618000000004</v>
      </c>
      <c r="FE46" s="96">
        <f t="shared" si="47"/>
        <v>9275.3593000000001</v>
      </c>
      <c r="FF46" s="96">
        <f t="shared" si="48"/>
        <v>8064.3986999999997</v>
      </c>
      <c r="FG46" s="96">
        <f t="shared" si="49"/>
        <v>24321.181100000002</v>
      </c>
      <c r="FH46" s="96" t="str">
        <f t="shared" si="50"/>
        <v>&lt; LOQ</v>
      </c>
      <c r="FI46" s="96">
        <f t="shared" si="51"/>
        <v>20213.509099999999</v>
      </c>
      <c r="FJ46" s="96" t="str">
        <f t="shared" si="52"/>
        <v>&lt; LOQ</v>
      </c>
      <c r="FK46" s="96" t="str">
        <f t="shared" si="53"/>
        <v>&lt; LOQ</v>
      </c>
      <c r="FL46" s="96" t="str">
        <f t="shared" si="54"/>
        <v>&lt; LOQ</v>
      </c>
      <c r="FM46" s="96" t="str">
        <f t="shared" si="55"/>
        <v>&lt; LOQ</v>
      </c>
      <c r="FN46" s="96" t="str">
        <f t="shared" si="56"/>
        <v>&lt; LOQ</v>
      </c>
      <c r="FO46" s="96">
        <f t="shared" si="57"/>
        <v>41051.526400000002</v>
      </c>
      <c r="FP46" s="96">
        <f t="shared" si="58"/>
        <v>77204.591</v>
      </c>
      <c r="FQ46" s="96" t="str">
        <f t="shared" si="59"/>
        <v>&lt; LOQ</v>
      </c>
      <c r="FR46" s="96" t="str">
        <f t="shared" si="60"/>
        <v>&lt; LOQ</v>
      </c>
      <c r="FS46" s="96" t="str">
        <f t="shared" si="61"/>
        <v>&lt; LOQ</v>
      </c>
      <c r="FT46" s="96" t="str">
        <f t="shared" si="62"/>
        <v>&lt; LOQ</v>
      </c>
      <c r="FU46" s="96">
        <f t="shared" si="63"/>
        <v>144.51519999999999</v>
      </c>
      <c r="FV46" s="96">
        <f t="shared" si="64"/>
        <v>147.1576</v>
      </c>
      <c r="FW46" s="96">
        <f t="shared" si="65"/>
        <v>160.34190000000001</v>
      </c>
      <c r="FX46" s="96">
        <f t="shared" si="66"/>
        <v>145.77379999999999</v>
      </c>
      <c r="FY46" s="96">
        <f t="shared" si="67"/>
        <v>195.43289999999999</v>
      </c>
      <c r="FZ46" s="96">
        <f t="shared" si="4"/>
        <v>171.9512</v>
      </c>
      <c r="GA46" s="96">
        <f t="shared" si="71"/>
        <v>185.05500000000001</v>
      </c>
      <c r="GB46" s="96">
        <f t="shared" si="72"/>
        <v>211.5943</v>
      </c>
      <c r="GC46" s="96">
        <f t="shared" si="73"/>
        <v>181.28110000000001</v>
      </c>
      <c r="GD46" s="96">
        <f t="shared" si="74"/>
        <v>199.33840000000001</v>
      </c>
      <c r="GE46" s="96">
        <f t="shared" si="75"/>
        <v>192.79839999999999</v>
      </c>
      <c r="GF46" s="96">
        <f t="shared" si="76"/>
        <v>167.65649999999999</v>
      </c>
      <c r="GG46" s="96">
        <f t="shared" si="77"/>
        <v>224.48740000000001</v>
      </c>
      <c r="GH46" s="96">
        <f t="shared" si="78"/>
        <v>238.434</v>
      </c>
      <c r="GI46" s="96">
        <f t="shared" si="79"/>
        <v>219.12700000000001</v>
      </c>
      <c r="GJ46" s="96">
        <f t="shared" si="80"/>
        <v>235.16139999999999</v>
      </c>
      <c r="GK46" s="96" t="str">
        <f t="shared" si="81"/>
        <v>&lt; LOQ</v>
      </c>
      <c r="GL46" s="96" t="str">
        <f t="shared" si="82"/>
        <v>&lt; LOQ</v>
      </c>
      <c r="GM46" s="96" t="str">
        <f t="shared" si="83"/>
        <v>&lt; LOQ</v>
      </c>
      <c r="GN46" s="96" t="str">
        <f t="shared" si="84"/>
        <v>&lt; LOQ</v>
      </c>
      <c r="GO46" s="96" t="str">
        <f t="shared" si="85"/>
        <v>&lt; LOQ</v>
      </c>
      <c r="GP46" s="96">
        <f t="shared" si="86"/>
        <v>3755.6977000000002</v>
      </c>
      <c r="GQ46" s="96">
        <f t="shared" si="87"/>
        <v>6254.009</v>
      </c>
      <c r="GR46" s="96">
        <f t="shared" si="88"/>
        <v>14656.1276</v>
      </c>
      <c r="GS46" s="96">
        <f t="shared" si="89"/>
        <v>50125.091200000003</v>
      </c>
      <c r="GT46" s="96" t="str">
        <f t="shared" si="90"/>
        <v>&lt; LOQ</v>
      </c>
      <c r="GU46" s="96" t="str">
        <f t="shared" si="91"/>
        <v>&lt; LOQ</v>
      </c>
      <c r="GV46" s="96" t="str">
        <f t="shared" si="92"/>
        <v>&lt; LOQ</v>
      </c>
      <c r="GW46" s="96" t="str">
        <f t="shared" si="93"/>
        <v>&lt; LOQ</v>
      </c>
      <c r="GX46" s="96">
        <f t="shared" si="94"/>
        <v>306.90429999999998</v>
      </c>
      <c r="GY46" s="96">
        <f t="shared" si="95"/>
        <v>1496.855</v>
      </c>
      <c r="GZ46" s="96">
        <f t="shared" si="96"/>
        <v>4944.6462000000001</v>
      </c>
      <c r="HA46" s="96">
        <f t="shared" si="97"/>
        <v>46763.950799999999</v>
      </c>
      <c r="HB46" s="96" t="str">
        <f t="shared" si="98"/>
        <v>&lt; LOQ</v>
      </c>
      <c r="HC46" s="96" t="str">
        <f t="shared" si="99"/>
        <v>&lt; LOQ</v>
      </c>
      <c r="HD46" s="96" t="str">
        <f t="shared" si="100"/>
        <v>&lt; LOQ</v>
      </c>
      <c r="HE46" s="96" t="str">
        <f t="shared" si="101"/>
        <v>&lt; LOQ</v>
      </c>
      <c r="HF46" s="96" t="str">
        <f t="shared" si="102"/>
        <v>&lt; LOQ</v>
      </c>
      <c r="HG46" s="96" t="str">
        <f t="shared" si="103"/>
        <v>&lt; LOQ</v>
      </c>
      <c r="HH46" s="96" t="str">
        <f t="shared" si="104"/>
        <v>&lt; LOQ</v>
      </c>
      <c r="HI46" s="96" t="str">
        <f t="shared" si="105"/>
        <v>&lt; LOQ</v>
      </c>
      <c r="HJ46" s="96" t="str">
        <f t="shared" si="106"/>
        <v>&lt; LOQ</v>
      </c>
      <c r="HK46" s="96" t="str">
        <f t="shared" si="107"/>
        <v>&lt; LOQ</v>
      </c>
      <c r="HL46" s="96" t="str">
        <f t="shared" si="108"/>
        <v>&lt; LOQ</v>
      </c>
      <c r="HM46" s="96">
        <f t="shared" si="109"/>
        <v>303.12180000000001</v>
      </c>
      <c r="HN46" s="96">
        <f t="shared" si="110"/>
        <v>553.16579999999999</v>
      </c>
      <c r="HO46" s="96">
        <f t="shared" si="68"/>
        <v>979.11869999999999</v>
      </c>
      <c r="HP46" s="96">
        <f t="shared" si="69"/>
        <v>5075.5097999999998</v>
      </c>
      <c r="HQ46" s="96">
        <f t="shared" si="70"/>
        <v>7179.8467000000001</v>
      </c>
    </row>
    <row r="47" spans="1:225" ht="15" x14ac:dyDescent="0.25">
      <c r="A47" s="103" t="s">
        <v>185</v>
      </c>
      <c r="C47" s="13" t="str">
        <f>LOOKUP(A47,Auswertung_Sequence!$A$6:$A$60,Auswertung_Sequence!$E$6:$E$60)</f>
        <v>Yes</v>
      </c>
      <c r="D47" s="13" t="str">
        <f>LOOKUP(A47,Auswertung_Sequence!$A$6:$A$60,Auswertung_Sequence!$I$6:$I$60)</f>
        <v>-</v>
      </c>
      <c r="E47" s="171">
        <f>IF($C47="Yes",VLOOKUP($A47,Matrixfaktor_ISTD!A$4:DG$57,111,FALSE),VLOOKUP($A47,Matrixfaktor!A$4:AE$57,31,FALSE))</f>
        <v>0.10019836350111583</v>
      </c>
      <c r="F47" s="92" t="str">
        <f t="shared" si="2"/>
        <v>nicht bestimmbar</v>
      </c>
      <c r="G47" s="92" t="e">
        <f>LOOKUP(A47,'Relative recovery'!$A$4:$A$7,'Relative recovery'!$Q$4:$Q$7)</f>
        <v>#N/A</v>
      </c>
      <c r="H47" s="92">
        <f>INDEX('raw Sample Amt'!$C$2:$DH$57,MATCH($A47,'raw Sample Amt'!$C$2:$C$57,0),MATCH(H$3,'raw Sample Amt'!$C$2:$DH$2,0))</f>
        <v>0</v>
      </c>
      <c r="I47" s="92">
        <f>INDEX('raw Sample Amt'!$C$2:$DH$57,MATCH($A47,'raw Sample Amt'!$C$2:$C$57,0),MATCH(I$3,'raw Sample Amt'!$C$2:$DH$2,0))</f>
        <v>0</v>
      </c>
      <c r="J47" s="92">
        <f>INDEX('raw Sample Amt'!$C$2:$DH$57,MATCH($A47,'raw Sample Amt'!$C$2:$C$57,0),MATCH(J$3,'raw Sample Amt'!$C$2:$DH$2,0))</f>
        <v>30187.507900000001</v>
      </c>
      <c r="K47" s="92">
        <f>INDEX('raw Sample Amt'!$C$2:$DH$57,MATCH($A47,'raw Sample Amt'!$C$2:$C$57,0),MATCH(K$3,'raw Sample Amt'!$C$2:$DH$2,0))</f>
        <v>0</v>
      </c>
      <c r="L47" s="92">
        <f>INDEX('raw Sample Amt'!$C$2:$DH$57,MATCH($A47,'raw Sample Amt'!$C$2:$C$57,0),MATCH(L$3,'raw Sample Amt'!$C$2:$DH$2,0))</f>
        <v>0</v>
      </c>
      <c r="M47" s="92">
        <f>INDEX('raw Sample Amt'!$C$2:$DH$57,MATCH($A47,'raw Sample Amt'!$C$2:$C$57,0),MATCH(M$3,'raw Sample Amt'!$C$2:$DH$2,0))</f>
        <v>0</v>
      </c>
      <c r="N47" s="92">
        <f>INDEX('raw Sample Amt'!$C$2:$DH$57,MATCH($A47,'raw Sample Amt'!$C$2:$C$57,0),MATCH(N$3,'raw Sample Amt'!$C$2:$DH$2,0))</f>
        <v>0</v>
      </c>
      <c r="O47" s="92">
        <f>INDEX('raw Sample Amt'!$C$2:$DH$57,MATCH($A47,'raw Sample Amt'!$C$2:$C$57,0),MATCH(O$3,'raw Sample Amt'!$C$2:$DH$2,0))</f>
        <v>0</v>
      </c>
      <c r="P47" s="92">
        <f>INDEX('raw Sample Amt'!$C$2:$DH$57,MATCH($A47,'raw Sample Amt'!$C$2:$C$57,0),MATCH(P$3,'raw Sample Amt'!$C$2:$DH$2,0))</f>
        <v>0</v>
      </c>
      <c r="Q47" s="92">
        <f>INDEX('raw Sample Amt'!$C$2:$DH$57,MATCH($A47,'raw Sample Amt'!$C$2:$C$57,0),MATCH(Q$3,'raw Sample Amt'!$C$2:$DH$2,0))</f>
        <v>13226.201999999999</v>
      </c>
      <c r="R47" s="92">
        <f>INDEX('raw Sample Amt'!$C$2:$DH$57,MATCH($A47,'raw Sample Amt'!$C$2:$C$57,0),MATCH(R$3,'raw Sample Amt'!$C$2:$DH$2,0))</f>
        <v>28958.837899999999</v>
      </c>
      <c r="S47" s="92">
        <f>INDEX('raw Sample Amt'!$C$2:$DH$57,MATCH($A47,'raw Sample Amt'!$C$2:$C$57,0),MATCH(S$3,'raw Sample Amt'!$C$2:$DH$2,0))</f>
        <v>0</v>
      </c>
      <c r="T47" s="92">
        <f>INDEX('raw Sample Amt'!$C$2:$DH$57,MATCH($A47,'raw Sample Amt'!$C$2:$C$57,0),MATCH(T$3,'raw Sample Amt'!$C$2:$DH$2,0))</f>
        <v>0</v>
      </c>
      <c r="U47" s="92">
        <f>INDEX('raw Sample Amt'!$C$2:$DH$57,MATCH($A47,'raw Sample Amt'!$C$2:$C$57,0),MATCH(U$3,'raw Sample Amt'!$C$2:$DH$2,0))</f>
        <v>0</v>
      </c>
      <c r="V47" s="92">
        <f>INDEX('raw Sample Amt'!$C$2:$DH$57,MATCH($A47,'raw Sample Amt'!$C$2:$C$57,0),MATCH(V$3,'raw Sample Amt'!$C$2:$DH$2,0))</f>
        <v>38984.0625</v>
      </c>
      <c r="W47" s="92">
        <f>INDEX('raw Sample Amt'!$C$2:$DH$57,MATCH($A47,'raw Sample Amt'!$C$2:$C$57,0),MATCH(W$3,'raw Sample Amt'!$C$2:$DH$2,0))</f>
        <v>0</v>
      </c>
      <c r="X47" s="92">
        <f>INDEX('raw Sample Amt'!$C$2:$DH$57,MATCH($A47,'raw Sample Amt'!$C$2:$C$57,0),MATCH(X$3,'raw Sample Amt'!$C$2:$DH$2,0))</f>
        <v>0</v>
      </c>
      <c r="Y47" s="92">
        <f>INDEX('raw Sample Amt'!$C$2:$DH$57,MATCH($A47,'raw Sample Amt'!$C$2:$C$57,0),MATCH(Y$3,'raw Sample Amt'!$C$2:$DH$2,0))</f>
        <v>0</v>
      </c>
      <c r="Z47" s="92">
        <f>INDEX('raw Sample Amt'!$C$2:$DH$57,MATCH($A47,'raw Sample Amt'!$C$2:$C$57,0),MATCH(Z$3,'raw Sample Amt'!$C$2:$DH$2,0))</f>
        <v>30187.507900000001</v>
      </c>
      <c r="AA47" s="92">
        <f>INDEX('raw Sample Amt'!$C$2:$DH$57,MATCH($A47,'raw Sample Amt'!$C$2:$C$57,0),MATCH(AA$3,'raw Sample Amt'!$C$2:$DH$2,0))</f>
        <v>0</v>
      </c>
      <c r="AB47" s="92">
        <f>INDEX('raw Sample Amt'!$C$2:$DH$57,MATCH($A47,'raw Sample Amt'!$C$2:$C$57,0),MATCH(AB$3,'raw Sample Amt'!$C$2:$DH$2,0))</f>
        <v>0</v>
      </c>
      <c r="AC47" s="92">
        <f>INDEX('raw Sample Amt'!$C$2:$DH$57,MATCH($A47,'raw Sample Amt'!$C$2:$C$57,0),MATCH(AC$3,'raw Sample Amt'!$C$2:$DH$2,0))</f>
        <v>0</v>
      </c>
      <c r="AD47" s="92">
        <f>INDEX('raw Sample Amt'!$C$2:$DH$57,MATCH($A47,'raw Sample Amt'!$C$2:$C$57,0),MATCH(AD$3,'raw Sample Amt'!$C$2:$DH$2,0))</f>
        <v>0</v>
      </c>
      <c r="AE47" s="92">
        <f>INDEX('raw Sample Amt'!$C$2:$DH$57,MATCH($A47,'raw Sample Amt'!$C$2:$C$57,0),MATCH(AE$3,'raw Sample Amt'!$C$2:$DH$2,0))</f>
        <v>0</v>
      </c>
      <c r="AF47" s="92">
        <f>INDEX('raw Sample Amt'!$C$2:$DH$57,MATCH($A47,'raw Sample Amt'!$C$2:$C$57,0),MATCH(AF$3,'raw Sample Amt'!$C$2:$DH$2,0))</f>
        <v>0</v>
      </c>
      <c r="AG47" s="92">
        <f>INDEX('raw Sample Amt'!$C$2:$DH$57,MATCH($A47,'raw Sample Amt'!$C$2:$C$57,0),MATCH(AG$3,'raw Sample Amt'!$C$2:$DH$2,0))</f>
        <v>0</v>
      </c>
      <c r="AH47" s="92">
        <f>INDEX('raw Sample Amt'!$C$2:$DH$57,MATCH($A47,'raw Sample Amt'!$C$2:$C$57,0),MATCH(AH$3,'raw Sample Amt'!$C$2:$DH$2,0))</f>
        <v>0</v>
      </c>
      <c r="AI47" s="92">
        <f>INDEX('raw Sample Amt'!$C$2:$DH$57,MATCH($A47,'raw Sample Amt'!$C$2:$C$57,0),MATCH(AI$3,'raw Sample Amt'!$C$2:$DH$2,0))</f>
        <v>0</v>
      </c>
      <c r="AJ47" s="92">
        <f>INDEX('raw Sample Amt'!$C$2:$DH$57,MATCH($A47,'raw Sample Amt'!$C$2:$C$57,0),MATCH(AJ$3,'raw Sample Amt'!$C$2:$DH$2,0))</f>
        <v>0</v>
      </c>
      <c r="AK47" s="92">
        <f>INDEX('raw Sample Amt'!$C$2:$DH$57,MATCH($A47,'raw Sample Amt'!$C$2:$C$57,0),MATCH(AK$3,'raw Sample Amt'!$C$2:$DH$2,0))</f>
        <v>0</v>
      </c>
      <c r="AL47" s="92">
        <f>INDEX('raw Sample Amt'!$C$2:$DH$57,MATCH($A47,'raw Sample Amt'!$C$2:$C$57,0),MATCH(AL$3,'raw Sample Amt'!$C$2:$DH$2,0))</f>
        <v>0</v>
      </c>
      <c r="AM47" s="92">
        <f>INDEX('raw Sample Amt'!$C$2:$DH$57,MATCH($A47,'raw Sample Amt'!$C$2:$C$57,0),MATCH(AM$3,'raw Sample Amt'!$C$2:$DH$2,0))</f>
        <v>0</v>
      </c>
      <c r="AN47" s="92">
        <f>INDEX('raw Sample Amt'!$C$2:$DH$57,MATCH($A47,'raw Sample Amt'!$C$2:$C$57,0),MATCH(AN$3,'raw Sample Amt'!$C$2:$DH$2,0))</f>
        <v>0</v>
      </c>
      <c r="AO47" s="92">
        <f>INDEX('raw Sample Amt'!$C$2:$DH$57,MATCH($A47,'raw Sample Amt'!$C$2:$C$57,0),MATCH(AO$3,'raw Sample Amt'!$C$2:$DH$2,0))</f>
        <v>0</v>
      </c>
      <c r="AP47" s="92">
        <f>INDEX('raw Sample Amt'!$C$2:$DH$57,MATCH($A47,'raw Sample Amt'!$C$2:$C$57,0),MATCH(AP$3,'raw Sample Amt'!$C$2:$DH$2,0))</f>
        <v>0</v>
      </c>
      <c r="AQ47" s="92">
        <f>INDEX('raw Sample Amt'!$C$2:$DH$57,MATCH($A47,'raw Sample Amt'!$C$2:$C$57,0),MATCH(AQ$3,'raw Sample Amt'!$C$2:$DH$2,0))</f>
        <v>0</v>
      </c>
      <c r="AR47" s="92">
        <f>INDEX('raw Sample Amt'!$C$2:$DH$57,MATCH($A47,'raw Sample Amt'!$C$2:$C$57,0),MATCH(AR$3,'raw Sample Amt'!$C$2:$DH$2,0))</f>
        <v>0</v>
      </c>
      <c r="AS47" s="92">
        <f>INDEX('raw Sample Amt'!$C$2:$DH$57,MATCH($A47,'raw Sample Amt'!$C$2:$C$57,0),MATCH(AS$3,'raw Sample Amt'!$C$2:$DH$2,0))</f>
        <v>0</v>
      </c>
      <c r="AT47" s="92">
        <f>INDEX('raw Sample Amt'!$C$2:$DH$57,MATCH($A47,'raw Sample Amt'!$C$2:$C$57,0),MATCH(AT$3,'raw Sample Amt'!$C$2:$DH$2,0))</f>
        <v>0</v>
      </c>
      <c r="AU47" s="92">
        <f>INDEX('raw Sample Amt'!$C$2:$DH$57,MATCH($A47,'raw Sample Amt'!$C$2:$C$57,0),MATCH(AU$3,'raw Sample Amt'!$C$2:$DH$2,0))</f>
        <v>0</v>
      </c>
      <c r="AV47" s="92">
        <f>INDEX('raw Sample Amt'!$C$2:$DH$57,MATCH($A47,'raw Sample Amt'!$C$2:$C$57,0),MATCH(AV$3,'raw Sample Amt'!$C$2:$DH$2,0))</f>
        <v>0</v>
      </c>
      <c r="AW47" s="92">
        <f>INDEX('raw Sample Amt'!$C$2:$DH$57,MATCH($A47,'raw Sample Amt'!$C$2:$C$57,0),MATCH(AW$3,'raw Sample Amt'!$C$2:$DH$2,0))</f>
        <v>0</v>
      </c>
      <c r="AX47" s="92">
        <f>INDEX('raw Sample Amt'!$C$2:$DH$57,MATCH($A47,'raw Sample Amt'!$C$2:$C$57,0),MATCH(AX$3,'raw Sample Amt'!$C$2:$DH$2,0))</f>
        <v>0</v>
      </c>
      <c r="AY47" s="92">
        <f>INDEX('raw Sample Amt'!$C$2:$DH$57,MATCH($A47,'raw Sample Amt'!$C$2:$C$57,0),MATCH(AY$3,'raw Sample Amt'!$C$2:$DH$2,0))</f>
        <v>0</v>
      </c>
      <c r="AZ47" s="92">
        <f>INDEX('raw Sample Amt'!$C$2:$DH$57,MATCH($A47,'raw Sample Amt'!$C$2:$C$57,0),MATCH(AZ$3,'raw Sample Amt'!$C$2:$DH$2,0))</f>
        <v>0</v>
      </c>
      <c r="BA47" s="92">
        <f>INDEX('raw Sample Amt'!$C$2:$DH$57,MATCH($A47,'raw Sample Amt'!$C$2:$C$57,0),MATCH(BA$3,'raw Sample Amt'!$C$2:$DH$2,0))</f>
        <v>0</v>
      </c>
      <c r="BB47" s="92">
        <f>INDEX('raw Sample Amt'!$C$2:$DH$57,MATCH($A47,'raw Sample Amt'!$C$2:$C$57,0),MATCH(BB$3,'raw Sample Amt'!$C$2:$DH$2,0))</f>
        <v>0</v>
      </c>
      <c r="BC47" s="92">
        <f>INDEX('raw Sample Amt'!$C$2:$DH$57,MATCH($A47,'raw Sample Amt'!$C$2:$C$57,0),MATCH(BC$3,'raw Sample Amt'!$C$2:$DH$2,0))</f>
        <v>0</v>
      </c>
      <c r="BD47" s="92">
        <f>INDEX('raw Sample Amt'!$C$2:$DH$57,MATCH($A47,'raw Sample Amt'!$C$2:$C$57,0),MATCH(BD$3,'raw Sample Amt'!$C$2:$DH$2,0))</f>
        <v>0</v>
      </c>
      <c r="BE47" s="92">
        <f>INDEX('raw Sample Amt'!$C$2:$DH$57,MATCH($A47,'raw Sample Amt'!$C$2:$C$57,0),MATCH(BE$3,'raw Sample Amt'!$C$2:$DH$2,0))</f>
        <v>0</v>
      </c>
      <c r="BF47" s="92">
        <f>INDEX('raw Sample Amt'!$C$2:$DH$57,MATCH($A47,'raw Sample Amt'!$C$2:$C$57,0),MATCH(BF$3,'raw Sample Amt'!$C$2:$DH$2,0))</f>
        <v>0</v>
      </c>
      <c r="BG47" s="92">
        <f>INDEX('raw Sample Amt'!$C$2:$DH$57,MATCH($A47,'raw Sample Amt'!$C$2:$C$57,0),MATCH(BG$3,'raw Sample Amt'!$C$2:$DH$2,0))</f>
        <v>0</v>
      </c>
      <c r="BH47" s="92">
        <f>INDEX('raw Sample Amt'!$C$2:$DH$57,MATCH($A47,'raw Sample Amt'!$C$2:$C$57,0),MATCH(BH$3,'raw Sample Amt'!$C$2:$DH$2,0))</f>
        <v>30187.507900000001</v>
      </c>
      <c r="BI47" s="92">
        <f>INDEX('raw Sample Amt'!$C$2:$DH$57,MATCH($A47,'raw Sample Amt'!$C$2:$C$57,0),MATCH(BI$3,'raw Sample Amt'!$C$2:$DH$2,0))</f>
        <v>0</v>
      </c>
      <c r="BJ47" s="92">
        <f>INDEX('raw Sample Amt'!$C$2:$DH$57,MATCH($A47,'raw Sample Amt'!$C$2:$C$57,0),MATCH(BJ$3,'raw Sample Amt'!$C$2:$DH$2,0))</f>
        <v>0</v>
      </c>
      <c r="BK47" s="92">
        <f>INDEX('raw Sample Amt'!$C$2:$DH$57,MATCH($A47,'raw Sample Amt'!$C$2:$C$57,0),MATCH(BK$3,'raw Sample Amt'!$C$2:$DH$2,0))</f>
        <v>0</v>
      </c>
      <c r="BL47" s="92">
        <f>INDEX('raw Sample Amt'!$C$2:$DH$57,MATCH($A47,'raw Sample Amt'!$C$2:$C$57,0),MATCH(BL$3,'raw Sample Amt'!$C$2:$DH$2,0))</f>
        <v>0</v>
      </c>
      <c r="BM47" s="92">
        <f>INDEX('raw Sample Amt'!$C$2:$DH$57,MATCH($A47,'raw Sample Amt'!$C$2:$C$57,0),MATCH(BM$3,'raw Sample Amt'!$C$2:$DH$2,0))</f>
        <v>0</v>
      </c>
      <c r="BN47" s="92">
        <f>INDEX('raw Sample Amt'!$C$2:$DH$57,MATCH($A47,'raw Sample Amt'!$C$2:$C$57,0),MATCH(BN$3,'raw Sample Amt'!$C$2:$DH$2,0))</f>
        <v>30187.507900000001</v>
      </c>
      <c r="BO47" s="92">
        <f>INDEX('raw Sample Amt'!$C$2:$DH$57,MATCH($A47,'raw Sample Amt'!$C$2:$C$57,0),MATCH(BO$3,'raw Sample Amt'!$C$2:$DH$2,0))</f>
        <v>0</v>
      </c>
      <c r="BP47" s="92">
        <f>INDEX('raw Sample Amt'!$C$2:$DH$57,MATCH($A47,'raw Sample Amt'!$C$2:$C$57,0),MATCH(BP$3,'raw Sample Amt'!$C$2:$DH$2,0))</f>
        <v>0</v>
      </c>
      <c r="BQ47" s="92">
        <f>INDEX('raw Sample Amt'!$C$2:$DH$57,MATCH($A47,'raw Sample Amt'!$C$2:$C$57,0),MATCH(BQ$3,'raw Sample Amt'!$C$2:$DH$2,0))</f>
        <v>0</v>
      </c>
      <c r="BR47" s="92">
        <f>INDEX('raw Sample Amt'!$C$2:$DH$57,MATCH($A47,'raw Sample Amt'!$C$2:$C$57,0),MATCH(BR$3,'raw Sample Amt'!$C$2:$DH$2,0))</f>
        <v>0</v>
      </c>
      <c r="BS47" s="92">
        <f>INDEX('raw Sample Amt'!$C$2:$DH$57,MATCH($A47,'raw Sample Amt'!$C$2:$C$57,0),MATCH(BS$3,'raw Sample Amt'!$C$2:$DH$2,0))</f>
        <v>0</v>
      </c>
      <c r="BT47" s="92">
        <f>INDEX('raw Sample Amt'!$C$2:$DH$57,MATCH($A47,'raw Sample Amt'!$C$2:$C$57,0),MATCH(BT$3,'raw Sample Amt'!$C$2:$DH$2,0))</f>
        <v>0</v>
      </c>
      <c r="BU47" s="92">
        <f>INDEX('raw Sample Amt'!$C$2:$DH$57,MATCH($A47,'raw Sample Amt'!$C$2:$C$57,0),MATCH(BU$3,'raw Sample Amt'!$C$2:$DH$2,0))</f>
        <v>0</v>
      </c>
      <c r="BV47" s="92">
        <f>INDEX('raw Sample Amt'!$C$2:$DH$57,MATCH($A47,'raw Sample Amt'!$C$2:$C$57,0),MATCH(BV$3,'raw Sample Amt'!$C$2:$DH$2,0))</f>
        <v>0</v>
      </c>
      <c r="BW47" s="92">
        <f>INDEX('raw Sample Amt'!$C$2:$DH$57,MATCH($A47,'raw Sample Amt'!$C$2:$C$57,0),MATCH(BW$3,'raw Sample Amt'!$C$2:$DH$2,0))</f>
        <v>0</v>
      </c>
      <c r="BX47" s="92">
        <f>INDEX('raw Sample Amt'!$C$2:$DH$57,MATCH($A47,'raw Sample Amt'!$C$2:$C$57,0),MATCH(BX$3,'raw Sample Amt'!$C$2:$DH$2,0))</f>
        <v>0</v>
      </c>
      <c r="BY47" s="92">
        <f>INDEX('raw Sample Amt'!$C$2:$DH$57,MATCH($A47,'raw Sample Amt'!$C$2:$C$57,0),MATCH(BY$3,'raw Sample Amt'!$C$2:$DH$2,0))</f>
        <v>0</v>
      </c>
      <c r="BZ47" s="92">
        <f>INDEX('raw Sample Amt'!$C$2:$DH$57,MATCH($A47,'raw Sample Amt'!$C$2:$C$57,0),MATCH(BZ$3,'raw Sample Amt'!$C$2:$DH$2,0))</f>
        <v>0</v>
      </c>
      <c r="CA47" s="92">
        <f>INDEX('raw Sample Amt'!$C$2:$DH$57,MATCH($A47,'raw Sample Amt'!$C$2:$C$57,0),MATCH(CA$3,'raw Sample Amt'!$C$2:$DH$2,0))</f>
        <v>0</v>
      </c>
      <c r="CB47" s="92">
        <f>INDEX('raw Sample Amt'!$C$2:$DH$57,MATCH($A47,'raw Sample Amt'!$C$2:$C$57,0),MATCH(CB$3,'raw Sample Amt'!$C$2:$DH$2,0))</f>
        <v>0</v>
      </c>
      <c r="CC47" s="92">
        <f>INDEX('raw Sample Amt'!$C$2:$DH$57,MATCH($A47,'raw Sample Amt'!$C$2:$C$57,0),MATCH(CC$3,'raw Sample Amt'!$C$2:$DH$2,0))</f>
        <v>0</v>
      </c>
      <c r="CD47" s="92">
        <f>INDEX('raw Sample Amt'!$C$2:$DH$57,MATCH($A47,'raw Sample Amt'!$C$2:$C$57,0),MATCH(CD$3,'raw Sample Amt'!$C$2:$DH$2,0))</f>
        <v>0</v>
      </c>
      <c r="CE47" s="92">
        <f>INDEX('raw Sample Amt'!$C$2:$DH$57,MATCH($A47,'raw Sample Amt'!$C$2:$C$57,0),MATCH(CE$3,'raw Sample Amt'!$C$2:$DH$2,0))</f>
        <v>0</v>
      </c>
      <c r="CF47" s="92">
        <f>INDEX('raw Sample Amt'!$C$2:$DH$57,MATCH($A47,'raw Sample Amt'!$C$2:$C$57,0),MATCH(CF$3,'raw Sample Amt'!$C$2:$DH$2,0))</f>
        <v>0</v>
      </c>
      <c r="CG47" s="92">
        <f>INDEX('raw Sample Amt'!$C$2:$DH$57,MATCH($A47,'raw Sample Amt'!$C$2:$C$57,0),MATCH(CG$3,'raw Sample Amt'!$C$2:$DH$2,0))</f>
        <v>0</v>
      </c>
      <c r="CH47" s="92">
        <f>INDEX('raw Sample Amt'!$C$2:$DH$57,MATCH($A47,'raw Sample Amt'!$C$2:$C$57,0),MATCH(CH$3,'raw Sample Amt'!$C$2:$DH$2,0))</f>
        <v>0</v>
      </c>
      <c r="CI47" s="92">
        <f>INDEX('raw Sample Amt'!$C$2:$DH$57,MATCH($A47,'raw Sample Amt'!$C$2:$C$57,0),MATCH(CI$3,'raw Sample Amt'!$C$2:$DH$2,0))</f>
        <v>30187.507900000001</v>
      </c>
      <c r="CJ47" s="92">
        <f>INDEX('raw Sample Amt'!$C$2:$DH$57,MATCH($A47,'raw Sample Amt'!$C$2:$C$57,0),MATCH(CJ$3,'raw Sample Amt'!$C$2:$DH$2,0))</f>
        <v>0</v>
      </c>
      <c r="CK47" s="92">
        <f>INDEX('raw Sample Amt'!$C$2:$DH$57,MATCH($A47,'raw Sample Amt'!$C$2:$C$57,0),MATCH(CK$3,'raw Sample Amt'!$C$2:$DH$2,0))</f>
        <v>0</v>
      </c>
      <c r="CL47" s="92">
        <f>INDEX('raw Sample Amt'!$C$2:$DH$57,MATCH($A47,'raw Sample Amt'!$C$2:$C$57,0),MATCH(CL$3,'raw Sample Amt'!$C$2:$DH$2,0))</f>
        <v>0</v>
      </c>
      <c r="CM47" s="92">
        <f>INDEX('raw Sample Amt'!$C$2:$DH$57,MATCH($A47,'raw Sample Amt'!$C$2:$C$57,0),MATCH(CM$3,'raw Sample Amt'!$C$2:$DH$2,0))</f>
        <v>0</v>
      </c>
      <c r="CN47" s="92">
        <f>INDEX('raw Sample Amt'!$C$2:$DH$57,MATCH($A47,'raw Sample Amt'!$C$2:$C$57,0),MATCH(CN$3,'raw Sample Amt'!$C$2:$DH$2,0))</f>
        <v>0</v>
      </c>
      <c r="CO47" s="92">
        <f>INDEX('raw Sample Amt'!$C$2:$DH$57,MATCH($A47,'raw Sample Amt'!$C$2:$C$57,0),MATCH(CO$3,'raw Sample Amt'!$C$2:$DH$2,0))</f>
        <v>0</v>
      </c>
      <c r="CP47" s="92">
        <f>INDEX('raw Sample Amt'!$C$2:$DH$57,MATCH($A47,'raw Sample Amt'!$C$2:$C$57,0),MATCH(CP$3,'raw Sample Amt'!$C$2:$DH$2,0))</f>
        <v>0</v>
      </c>
      <c r="CQ47" s="92">
        <f>INDEX('raw Sample Amt'!$C$2:$DH$57,MATCH($A47,'raw Sample Amt'!$C$2:$C$57,0),MATCH(CQ$3,'raw Sample Amt'!$C$2:$DH$2,0))</f>
        <v>30187.507900000001</v>
      </c>
      <c r="CR47" s="92">
        <f>INDEX('raw Sample Amt'!$C$2:$DH$57,MATCH($A47,'raw Sample Amt'!$C$2:$C$57,0),MATCH(CR$3,'raw Sample Amt'!$C$2:$DH$2,0))</f>
        <v>0</v>
      </c>
      <c r="CS47" s="92">
        <f>INDEX('raw Sample Amt'!$C$2:$DH$57,MATCH($A47,'raw Sample Amt'!$C$2:$C$57,0),MATCH(CS$3,'raw Sample Amt'!$C$2:$DH$2,0))</f>
        <v>0</v>
      </c>
      <c r="CT47" s="92">
        <f>INDEX('raw Sample Amt'!$C$2:$DH$57,MATCH($A47,'raw Sample Amt'!$C$2:$C$57,0),MATCH(CT$3,'raw Sample Amt'!$C$2:$DH$2,0))</f>
        <v>0</v>
      </c>
      <c r="CU47" s="92">
        <f>INDEX('raw Sample Amt'!$C$2:$DH$57,MATCH($A47,'raw Sample Amt'!$C$2:$C$57,0),MATCH(CU$3,'raw Sample Amt'!$C$2:$DH$2,0))</f>
        <v>0</v>
      </c>
      <c r="CV47" s="92">
        <f>INDEX('raw Sample Amt'!$C$2:$DH$57,MATCH($A47,'raw Sample Amt'!$C$2:$C$57,0),MATCH(CV$3,'raw Sample Amt'!$C$2:$DH$2,0))</f>
        <v>0</v>
      </c>
      <c r="CW47" s="92">
        <f>INDEX('raw Sample Amt'!$C$2:$DH$57,MATCH($A47,'raw Sample Amt'!$C$2:$C$57,0),MATCH(CW$3,'raw Sample Amt'!$C$2:$DH$2,0))</f>
        <v>0</v>
      </c>
      <c r="CX47" s="92">
        <f>INDEX('raw Sample Amt'!$C$2:$DH$57,MATCH($A47,'raw Sample Amt'!$C$2:$C$57,0),MATCH(CX$3,'raw Sample Amt'!$C$2:$DH$2,0))</f>
        <v>0</v>
      </c>
      <c r="CY47" s="92">
        <f>INDEX('raw Sample Amt'!$C$2:$DH$57,MATCH($A47,'raw Sample Amt'!$C$2:$C$57,0),MATCH(CY$3,'raw Sample Amt'!$C$2:$DH$2,0))</f>
        <v>30187.507900000001</v>
      </c>
      <c r="CZ47" s="92">
        <f>INDEX('raw Sample Amt'!$C$2:$DH$57,MATCH($A47,'raw Sample Amt'!$C$2:$C$57,0),MATCH(CZ$3,'raw Sample Amt'!$C$2:$DH$2,0))</f>
        <v>0</v>
      </c>
      <c r="DA47" s="92">
        <f>INDEX('raw Sample Amt'!$C$2:$DH$57,MATCH($A47,'raw Sample Amt'!$C$2:$C$57,0),MATCH(DA$3,'raw Sample Amt'!$C$2:$DH$2,0))</f>
        <v>0</v>
      </c>
      <c r="DB47" s="92">
        <f>INDEX('raw Sample Amt'!$C$2:$DH$57,MATCH($A47,'raw Sample Amt'!$C$2:$C$57,0),MATCH(DB$3,'raw Sample Amt'!$C$2:$DH$2,0))</f>
        <v>0</v>
      </c>
      <c r="DC47" s="92">
        <f>INDEX('raw Sample Amt'!$C$2:$DH$57,MATCH($A47,'raw Sample Amt'!$C$2:$C$57,0),MATCH(DC$3,'raw Sample Amt'!$C$2:$DH$2,0))</f>
        <v>0</v>
      </c>
      <c r="DD47" s="92">
        <f>INDEX('raw Sample Amt'!$C$2:$DH$57,MATCH($A47,'raw Sample Amt'!$C$2:$C$57,0),MATCH(DD$3,'raw Sample Amt'!$C$2:$DH$2,0))</f>
        <v>0</v>
      </c>
      <c r="DE47" s="92">
        <f>INDEX('raw Sample Amt'!$C$2:$DH$57,MATCH($A47,'raw Sample Amt'!$C$2:$C$57,0),MATCH(DE$3,'raw Sample Amt'!$C$2:$DH$2,0))</f>
        <v>0</v>
      </c>
      <c r="DF47" s="92">
        <f>INDEX('raw Sample Amt'!$C$2:$DH$57,MATCH($A47,'raw Sample Amt'!$C$2:$C$57,0),MATCH(DF$3,'raw Sample Amt'!$C$2:$DH$2,0))</f>
        <v>13226.201999999999</v>
      </c>
      <c r="DG47" s="92">
        <f>INDEX('raw Sample Amt'!$C$2:$DH$57,MATCH($A47,'raw Sample Amt'!$C$2:$C$57,0),MATCH(DG$3,'raw Sample Amt'!$C$2:$DH$2,0))</f>
        <v>28958.837899999999</v>
      </c>
      <c r="DH47" s="92">
        <f>INDEX('raw Sample Amt'!$C$2:$DH$57,MATCH($A47,'raw Sample Amt'!$C$2:$C$57,0),MATCH(DH$3,'raw Sample Amt'!$C$2:$DH$2,0))</f>
        <v>0</v>
      </c>
      <c r="DI47" s="92">
        <f>INDEX('raw Sample Amt'!$C$2:$DH$57,MATCH($A47,'raw Sample Amt'!$C$2:$C$57,0),MATCH(DI$3,'raw Sample Amt'!$C$2:$DH$2,0))</f>
        <v>0</v>
      </c>
      <c r="DJ47" s="92">
        <f>INDEX('raw Sample Amt'!$C$2:$DH$57,MATCH($A47,'raw Sample Amt'!$C$2:$C$57,0),MATCH(DJ$3,'raw Sample Amt'!$C$2:$DH$2,0))</f>
        <v>0</v>
      </c>
      <c r="DK47" s="92">
        <f>INDEX('raw Sample Amt'!$C$2:$DH$57,MATCH($A47,'raw Sample Amt'!$C$2:$C$57,0),MATCH(DK$3,'raw Sample Amt'!$C$2:$DH$2,0))</f>
        <v>38984.0625</v>
      </c>
      <c r="DL47" s="175" t="e">
        <v>#VALUE!</v>
      </c>
      <c r="DM47" s="103" t="s">
        <v>185</v>
      </c>
      <c r="DN47" s="96" t="e">
        <f t="shared" si="3"/>
        <v>#VALUE!</v>
      </c>
      <c r="DO47" s="96" t="e">
        <f t="shared" si="5"/>
        <v>#VALUE!</v>
      </c>
      <c r="DP47" s="96" t="e">
        <f t="shared" si="6"/>
        <v>#VALUE!</v>
      </c>
      <c r="DQ47" s="96" t="e">
        <f t="shared" si="7"/>
        <v>#VALUE!</v>
      </c>
      <c r="DR47" s="96" t="e">
        <f t="shared" si="8"/>
        <v>#VALUE!</v>
      </c>
      <c r="DS47" s="96" t="e">
        <f t="shared" si="9"/>
        <v>#VALUE!</v>
      </c>
      <c r="DT47" s="96" t="e">
        <f t="shared" si="10"/>
        <v>#VALUE!</v>
      </c>
      <c r="DU47" s="96" t="e">
        <f t="shared" si="11"/>
        <v>#VALUE!</v>
      </c>
      <c r="DV47" s="96" t="e">
        <f t="shared" si="12"/>
        <v>#VALUE!</v>
      </c>
      <c r="DW47" s="96" t="e">
        <f t="shared" si="13"/>
        <v>#VALUE!</v>
      </c>
      <c r="DX47" s="96" t="e">
        <f t="shared" si="14"/>
        <v>#VALUE!</v>
      </c>
      <c r="DY47" s="96" t="e">
        <f t="shared" si="15"/>
        <v>#VALUE!</v>
      </c>
      <c r="DZ47" s="96" t="e">
        <f t="shared" si="16"/>
        <v>#VALUE!</v>
      </c>
      <c r="EA47" s="96" t="e">
        <f t="shared" si="17"/>
        <v>#VALUE!</v>
      </c>
      <c r="EB47" s="96" t="e">
        <f t="shared" si="18"/>
        <v>#VALUE!</v>
      </c>
      <c r="EC47" s="96" t="e">
        <f t="shared" si="19"/>
        <v>#VALUE!</v>
      </c>
      <c r="ED47" s="96" t="e">
        <f t="shared" si="20"/>
        <v>#VALUE!</v>
      </c>
      <c r="EE47" s="96" t="e">
        <f t="shared" si="21"/>
        <v>#VALUE!</v>
      </c>
      <c r="EF47" s="96" t="e">
        <f t="shared" si="22"/>
        <v>#VALUE!</v>
      </c>
      <c r="EG47" s="96" t="e">
        <f t="shared" si="23"/>
        <v>#VALUE!</v>
      </c>
      <c r="EH47" s="96" t="e">
        <f t="shared" si="24"/>
        <v>#VALUE!</v>
      </c>
      <c r="EI47" s="96" t="e">
        <f t="shared" si="25"/>
        <v>#VALUE!</v>
      </c>
      <c r="EJ47" s="96" t="e">
        <f t="shared" si="26"/>
        <v>#VALUE!</v>
      </c>
      <c r="EK47" s="96" t="e">
        <f t="shared" si="27"/>
        <v>#VALUE!</v>
      </c>
      <c r="EL47" s="96" t="e">
        <f t="shared" si="28"/>
        <v>#VALUE!</v>
      </c>
      <c r="EM47" s="96" t="e">
        <f t="shared" si="29"/>
        <v>#VALUE!</v>
      </c>
      <c r="EN47" s="96" t="e">
        <f t="shared" si="30"/>
        <v>#VALUE!</v>
      </c>
      <c r="EO47" s="96" t="e">
        <f t="shared" si="31"/>
        <v>#VALUE!</v>
      </c>
      <c r="EP47" s="96" t="e">
        <f t="shared" si="32"/>
        <v>#VALUE!</v>
      </c>
      <c r="EQ47" s="96" t="e">
        <f t="shared" si="33"/>
        <v>#VALUE!</v>
      </c>
      <c r="ER47" s="96" t="e">
        <f t="shared" si="34"/>
        <v>#VALUE!</v>
      </c>
      <c r="ES47" s="96" t="e">
        <f t="shared" si="35"/>
        <v>#VALUE!</v>
      </c>
      <c r="ET47" s="96" t="e">
        <f t="shared" si="36"/>
        <v>#VALUE!</v>
      </c>
      <c r="EU47" s="96" t="e">
        <f t="shared" si="37"/>
        <v>#VALUE!</v>
      </c>
      <c r="EV47" s="96" t="e">
        <f t="shared" si="38"/>
        <v>#VALUE!</v>
      </c>
      <c r="EW47" s="96" t="e">
        <f t="shared" si="39"/>
        <v>#VALUE!</v>
      </c>
      <c r="EX47" s="96" t="e">
        <f t="shared" si="40"/>
        <v>#VALUE!</v>
      </c>
      <c r="EY47" s="96" t="e">
        <f t="shared" si="41"/>
        <v>#VALUE!</v>
      </c>
      <c r="EZ47" s="96" t="e">
        <f t="shared" si="42"/>
        <v>#VALUE!</v>
      </c>
      <c r="FA47" s="96" t="e">
        <f t="shared" si="43"/>
        <v>#VALUE!</v>
      </c>
      <c r="FB47" s="96" t="e">
        <f t="shared" si="44"/>
        <v>#VALUE!</v>
      </c>
      <c r="FC47" s="96" t="e">
        <f t="shared" si="45"/>
        <v>#VALUE!</v>
      </c>
      <c r="FD47" s="96" t="e">
        <f t="shared" si="46"/>
        <v>#VALUE!</v>
      </c>
      <c r="FE47" s="96" t="e">
        <f t="shared" si="47"/>
        <v>#VALUE!</v>
      </c>
      <c r="FF47" s="96" t="e">
        <f t="shared" si="48"/>
        <v>#VALUE!</v>
      </c>
      <c r="FG47" s="96" t="e">
        <f t="shared" si="49"/>
        <v>#VALUE!</v>
      </c>
      <c r="FH47" s="96" t="e">
        <f t="shared" si="50"/>
        <v>#VALUE!</v>
      </c>
      <c r="FI47" s="96" t="e">
        <f t="shared" si="51"/>
        <v>#VALUE!</v>
      </c>
      <c r="FJ47" s="96" t="e">
        <f t="shared" si="52"/>
        <v>#VALUE!</v>
      </c>
      <c r="FK47" s="96" t="e">
        <f t="shared" si="53"/>
        <v>#VALUE!</v>
      </c>
      <c r="FL47" s="96" t="e">
        <f t="shared" si="54"/>
        <v>#VALUE!</v>
      </c>
      <c r="FM47" s="96" t="e">
        <f t="shared" si="55"/>
        <v>#VALUE!</v>
      </c>
      <c r="FN47" s="96" t="e">
        <f t="shared" si="56"/>
        <v>#VALUE!</v>
      </c>
      <c r="FO47" s="96" t="e">
        <f t="shared" si="57"/>
        <v>#VALUE!</v>
      </c>
      <c r="FP47" s="96" t="e">
        <f t="shared" si="58"/>
        <v>#VALUE!</v>
      </c>
      <c r="FQ47" s="96" t="e">
        <f t="shared" si="59"/>
        <v>#VALUE!</v>
      </c>
      <c r="FR47" s="96" t="e">
        <f t="shared" si="60"/>
        <v>#VALUE!</v>
      </c>
      <c r="FS47" s="96" t="e">
        <f t="shared" si="61"/>
        <v>#VALUE!</v>
      </c>
      <c r="FT47" s="96" t="e">
        <f t="shared" si="62"/>
        <v>#VALUE!</v>
      </c>
      <c r="FU47" s="96" t="e">
        <f t="shared" si="63"/>
        <v>#VALUE!</v>
      </c>
      <c r="FV47" s="96" t="e">
        <f t="shared" si="64"/>
        <v>#VALUE!</v>
      </c>
      <c r="FW47" s="96" t="e">
        <f t="shared" si="65"/>
        <v>#VALUE!</v>
      </c>
      <c r="FX47" s="96" t="e">
        <f t="shared" si="66"/>
        <v>#VALUE!</v>
      </c>
      <c r="FY47" s="96" t="e">
        <f t="shared" si="67"/>
        <v>#VALUE!</v>
      </c>
      <c r="FZ47" s="96" t="e">
        <f t="shared" si="4"/>
        <v>#VALUE!</v>
      </c>
      <c r="GA47" s="96" t="e">
        <f t="shared" si="71"/>
        <v>#VALUE!</v>
      </c>
      <c r="GB47" s="96" t="e">
        <f t="shared" si="72"/>
        <v>#VALUE!</v>
      </c>
      <c r="GC47" s="96" t="e">
        <f t="shared" si="73"/>
        <v>#VALUE!</v>
      </c>
      <c r="GD47" s="96" t="e">
        <f t="shared" si="74"/>
        <v>#VALUE!</v>
      </c>
      <c r="GE47" s="96" t="e">
        <f t="shared" si="75"/>
        <v>#VALUE!</v>
      </c>
      <c r="GF47" s="96" t="e">
        <f t="shared" si="76"/>
        <v>#VALUE!</v>
      </c>
      <c r="GG47" s="96" t="e">
        <f t="shared" si="77"/>
        <v>#VALUE!</v>
      </c>
      <c r="GH47" s="96" t="e">
        <f t="shared" si="78"/>
        <v>#VALUE!</v>
      </c>
      <c r="GI47" s="96" t="e">
        <f t="shared" si="79"/>
        <v>#VALUE!</v>
      </c>
      <c r="GJ47" s="96" t="e">
        <f t="shared" si="80"/>
        <v>#VALUE!</v>
      </c>
      <c r="GK47" s="96" t="e">
        <f t="shared" si="81"/>
        <v>#VALUE!</v>
      </c>
      <c r="GL47" s="96" t="e">
        <f t="shared" si="82"/>
        <v>#VALUE!</v>
      </c>
      <c r="GM47" s="96" t="e">
        <f t="shared" si="83"/>
        <v>#VALUE!</v>
      </c>
      <c r="GN47" s="96" t="e">
        <f t="shared" si="84"/>
        <v>#VALUE!</v>
      </c>
      <c r="GO47" s="96" t="e">
        <f t="shared" si="85"/>
        <v>#VALUE!</v>
      </c>
      <c r="GP47" s="96" t="e">
        <f t="shared" si="86"/>
        <v>#VALUE!</v>
      </c>
      <c r="GQ47" s="96" t="e">
        <f t="shared" si="87"/>
        <v>#VALUE!</v>
      </c>
      <c r="GR47" s="96" t="e">
        <f t="shared" si="88"/>
        <v>#VALUE!</v>
      </c>
      <c r="GS47" s="96" t="e">
        <f t="shared" si="89"/>
        <v>#VALUE!</v>
      </c>
      <c r="GT47" s="96" t="e">
        <f t="shared" si="90"/>
        <v>#VALUE!</v>
      </c>
      <c r="GU47" s="96" t="e">
        <f t="shared" si="91"/>
        <v>#VALUE!</v>
      </c>
      <c r="GV47" s="96" t="e">
        <f t="shared" si="92"/>
        <v>#VALUE!</v>
      </c>
      <c r="GW47" s="96" t="e">
        <f t="shared" si="93"/>
        <v>#VALUE!</v>
      </c>
      <c r="GX47" s="96" t="e">
        <f t="shared" si="94"/>
        <v>#VALUE!</v>
      </c>
      <c r="GY47" s="96" t="e">
        <f t="shared" si="95"/>
        <v>#VALUE!</v>
      </c>
      <c r="GZ47" s="96" t="e">
        <f t="shared" si="96"/>
        <v>#VALUE!</v>
      </c>
      <c r="HA47" s="96" t="e">
        <f t="shared" si="97"/>
        <v>#VALUE!</v>
      </c>
      <c r="HB47" s="96" t="e">
        <f t="shared" si="98"/>
        <v>#VALUE!</v>
      </c>
      <c r="HC47" s="96" t="e">
        <f t="shared" si="99"/>
        <v>#VALUE!</v>
      </c>
      <c r="HD47" s="96" t="e">
        <f t="shared" si="100"/>
        <v>#VALUE!</v>
      </c>
      <c r="HE47" s="96" t="e">
        <f t="shared" si="101"/>
        <v>#VALUE!</v>
      </c>
      <c r="HF47" s="96" t="e">
        <f t="shared" si="102"/>
        <v>#VALUE!</v>
      </c>
      <c r="HG47" s="96" t="e">
        <f t="shared" si="103"/>
        <v>#VALUE!</v>
      </c>
      <c r="HH47" s="96" t="e">
        <f t="shared" si="104"/>
        <v>#VALUE!</v>
      </c>
      <c r="HI47" s="96" t="e">
        <f t="shared" si="105"/>
        <v>#VALUE!</v>
      </c>
      <c r="HJ47" s="96" t="e">
        <f t="shared" si="106"/>
        <v>#VALUE!</v>
      </c>
      <c r="HK47" s="96" t="e">
        <f t="shared" si="107"/>
        <v>#VALUE!</v>
      </c>
      <c r="HL47" s="96" t="e">
        <f t="shared" si="108"/>
        <v>#VALUE!</v>
      </c>
      <c r="HM47" s="96" t="e">
        <f t="shared" si="109"/>
        <v>#VALUE!</v>
      </c>
      <c r="HN47" s="96" t="e">
        <f t="shared" si="110"/>
        <v>#VALUE!</v>
      </c>
      <c r="HO47" s="96" t="e">
        <f t="shared" si="68"/>
        <v>#VALUE!</v>
      </c>
      <c r="HP47" s="96" t="e">
        <f t="shared" si="69"/>
        <v>#VALUE!</v>
      </c>
      <c r="HQ47" s="96" t="e">
        <f t="shared" si="70"/>
        <v>#VALUE!</v>
      </c>
    </row>
    <row r="48" spans="1:225" ht="15" x14ac:dyDescent="0.25">
      <c r="A48" s="103" t="s">
        <v>207</v>
      </c>
      <c r="C48" s="13" t="str">
        <f>LOOKUP(A48,Auswertung_Sequence!$A$6:$A$60,Auswertung_Sequence!$E$6:$E$60)</f>
        <v>Yes</v>
      </c>
      <c r="D48" s="13">
        <f>LOOKUP(A48,Auswertung_Sequence!$A$6:$A$60,Auswertung_Sequence!$I$6:$I$60)</f>
        <v>20</v>
      </c>
      <c r="E48" s="171">
        <f>IF($C48="Yes",VLOOKUP($A48,Matrixfaktor_ISTD!A$4:DG$57,111,FALSE),VLOOKUP($A48,Matrixfaktor!A$4:AE$57,31,FALSE))</f>
        <v>4.550557486175609E-2</v>
      </c>
      <c r="F48" s="92">
        <f t="shared" si="2"/>
        <v>439.50658926426286</v>
      </c>
      <c r="G48" s="92" t="e">
        <f>LOOKUP(A48,'Relative recovery'!$A$4:$A$7,'Relative recovery'!$Q$4:$Q$7)</f>
        <v>#N/A</v>
      </c>
      <c r="H48" s="92">
        <f>INDEX('raw Sample Amt'!$C$2:$DH$57,MATCH($A48,'raw Sample Amt'!$C$2:$C$57,0),MATCH(H$3,'raw Sample Amt'!$C$2:$DH$2,0))</f>
        <v>0</v>
      </c>
      <c r="I48" s="92">
        <f>INDEX('raw Sample Amt'!$C$2:$DH$57,MATCH($A48,'raw Sample Amt'!$C$2:$C$57,0),MATCH(I$3,'raw Sample Amt'!$C$2:$DH$2,0))</f>
        <v>0</v>
      </c>
      <c r="J48" s="92">
        <f>INDEX('raw Sample Amt'!$C$2:$DH$57,MATCH($A48,'raw Sample Amt'!$C$2:$C$57,0),MATCH(J$3,'raw Sample Amt'!$C$2:$DH$2,0))</f>
        <v>0</v>
      </c>
      <c r="K48" s="92">
        <f>INDEX('raw Sample Amt'!$C$2:$DH$57,MATCH($A48,'raw Sample Amt'!$C$2:$C$57,0),MATCH(K$3,'raw Sample Amt'!$C$2:$DH$2,0))</f>
        <v>0</v>
      </c>
      <c r="L48" s="92">
        <f>INDEX('raw Sample Amt'!$C$2:$DH$57,MATCH($A48,'raw Sample Amt'!$C$2:$C$57,0),MATCH(L$3,'raw Sample Amt'!$C$2:$DH$2,0))</f>
        <v>0</v>
      </c>
      <c r="M48" s="92">
        <f>INDEX('raw Sample Amt'!$C$2:$DH$57,MATCH($A48,'raw Sample Amt'!$C$2:$C$57,0),MATCH(M$3,'raw Sample Amt'!$C$2:$DH$2,0))</f>
        <v>5.8884999999999996</v>
      </c>
      <c r="N48" s="92">
        <f>INDEX('raw Sample Amt'!$C$2:$DH$57,MATCH($A48,'raw Sample Amt'!$C$2:$C$57,0),MATCH(N$3,'raw Sample Amt'!$C$2:$DH$2,0))</f>
        <v>10.5091</v>
      </c>
      <c r="O48" s="92">
        <f>INDEX('raw Sample Amt'!$C$2:$DH$57,MATCH($A48,'raw Sample Amt'!$C$2:$C$57,0),MATCH(O$3,'raw Sample Amt'!$C$2:$DH$2,0))</f>
        <v>19.7302</v>
      </c>
      <c r="P48" s="92">
        <f>INDEX('raw Sample Amt'!$C$2:$DH$57,MATCH($A48,'raw Sample Amt'!$C$2:$C$57,0),MATCH(P$3,'raw Sample Amt'!$C$2:$DH$2,0))</f>
        <v>41.609299999999998</v>
      </c>
      <c r="Q48" s="92">
        <f>INDEX('raw Sample Amt'!$C$2:$DH$57,MATCH($A48,'raw Sample Amt'!$C$2:$C$57,0),MATCH(Q$3,'raw Sample Amt'!$C$2:$DH$2,0))</f>
        <v>93.462599999999995</v>
      </c>
      <c r="R48" s="92">
        <f>INDEX('raw Sample Amt'!$C$2:$DH$57,MATCH($A48,'raw Sample Amt'!$C$2:$C$57,0),MATCH(R$3,'raw Sample Amt'!$C$2:$DH$2,0))</f>
        <v>176.5223</v>
      </c>
      <c r="S48" s="92">
        <f>INDEX('raw Sample Amt'!$C$2:$DH$57,MATCH($A48,'raw Sample Amt'!$C$2:$C$57,0),MATCH(S$3,'raw Sample Amt'!$C$2:$DH$2,0))</f>
        <v>571.50710000000004</v>
      </c>
      <c r="T48" s="92">
        <f>INDEX('raw Sample Amt'!$C$2:$DH$57,MATCH($A48,'raw Sample Amt'!$C$2:$C$57,0),MATCH(T$3,'raw Sample Amt'!$C$2:$DH$2,0))</f>
        <v>978.5761</v>
      </c>
      <c r="U48" s="92">
        <f>INDEX('raw Sample Amt'!$C$2:$DH$57,MATCH($A48,'raw Sample Amt'!$C$2:$C$57,0),MATCH(U$3,'raw Sample Amt'!$C$2:$DH$2,0))</f>
        <v>5099.6490999999996</v>
      </c>
      <c r="V48" s="92">
        <f>INDEX('raw Sample Amt'!$C$2:$DH$57,MATCH($A48,'raw Sample Amt'!$C$2:$C$57,0),MATCH(V$3,'raw Sample Amt'!$C$2:$DH$2,0))</f>
        <v>7375.3663999999999</v>
      </c>
      <c r="W48" s="92">
        <f>INDEX('raw Sample Amt'!$C$2:$DH$57,MATCH($A48,'raw Sample Amt'!$C$2:$C$57,0),MATCH(W$3,'raw Sample Amt'!$C$2:$DH$2,0))</f>
        <v>0</v>
      </c>
      <c r="X48" s="92">
        <f>INDEX('raw Sample Amt'!$C$2:$DH$57,MATCH($A48,'raw Sample Amt'!$C$2:$C$57,0),MATCH(X$3,'raw Sample Amt'!$C$2:$DH$2,0))</f>
        <v>0</v>
      </c>
      <c r="Y48" s="92">
        <f>INDEX('raw Sample Amt'!$C$2:$DH$57,MATCH($A48,'raw Sample Amt'!$C$2:$C$57,0),MATCH(Y$3,'raw Sample Amt'!$C$2:$DH$2,0))</f>
        <v>0</v>
      </c>
      <c r="Z48" s="92">
        <f>INDEX('raw Sample Amt'!$C$2:$DH$57,MATCH($A48,'raw Sample Amt'!$C$2:$C$57,0),MATCH(Z$3,'raw Sample Amt'!$C$2:$DH$2,0))</f>
        <v>0</v>
      </c>
      <c r="AA48" s="92">
        <f>INDEX('raw Sample Amt'!$C$2:$DH$57,MATCH($A48,'raw Sample Amt'!$C$2:$C$57,0),MATCH(AA$3,'raw Sample Amt'!$C$2:$DH$2,0))</f>
        <v>526.12729999999999</v>
      </c>
      <c r="AB48" s="92">
        <f>INDEX('raw Sample Amt'!$C$2:$DH$57,MATCH($A48,'raw Sample Amt'!$C$2:$C$57,0),MATCH(AB$3,'raw Sample Amt'!$C$2:$DH$2,0))</f>
        <v>182023.52600000001</v>
      </c>
      <c r="AC48" s="92">
        <f>INDEX('raw Sample Amt'!$C$2:$DH$57,MATCH($A48,'raw Sample Amt'!$C$2:$C$57,0),MATCH(AC$3,'raw Sample Amt'!$C$2:$DH$2,0))</f>
        <v>192.155</v>
      </c>
      <c r="AD48" s="92">
        <f>INDEX('raw Sample Amt'!$C$2:$DH$57,MATCH($A48,'raw Sample Amt'!$C$2:$C$57,0),MATCH(AD$3,'raw Sample Amt'!$C$2:$DH$2,0))</f>
        <v>37.28</v>
      </c>
      <c r="AE48" s="92">
        <f>INDEX('raw Sample Amt'!$C$2:$DH$57,MATCH($A48,'raw Sample Amt'!$C$2:$C$57,0),MATCH(AE$3,'raw Sample Amt'!$C$2:$DH$2,0))</f>
        <v>36007.705099999999</v>
      </c>
      <c r="AF48" s="92">
        <f>INDEX('raw Sample Amt'!$C$2:$DH$57,MATCH($A48,'raw Sample Amt'!$C$2:$C$57,0),MATCH(AF$3,'raw Sample Amt'!$C$2:$DH$2,0))</f>
        <v>58046.486299999997</v>
      </c>
      <c r="AG48" s="92">
        <f>INDEX('raw Sample Amt'!$C$2:$DH$57,MATCH($A48,'raw Sample Amt'!$C$2:$C$57,0),MATCH(AG$3,'raw Sample Amt'!$C$2:$DH$2,0))</f>
        <v>35659.837200000002</v>
      </c>
      <c r="AH48" s="92">
        <f>INDEX('raw Sample Amt'!$C$2:$DH$57,MATCH($A48,'raw Sample Amt'!$C$2:$C$57,0),MATCH(AH$3,'raw Sample Amt'!$C$2:$DH$2,0))</f>
        <v>40553.284699999997</v>
      </c>
      <c r="AI48" s="92">
        <f>INDEX('raw Sample Amt'!$C$2:$DH$57,MATCH($A48,'raw Sample Amt'!$C$2:$C$57,0),MATCH(AI$3,'raw Sample Amt'!$C$2:$DH$2,0))</f>
        <v>59873.244400000003</v>
      </c>
      <c r="AJ48" s="92">
        <f>INDEX('raw Sample Amt'!$C$2:$DH$57,MATCH($A48,'raw Sample Amt'!$C$2:$C$57,0),MATCH(AJ$3,'raw Sample Amt'!$C$2:$DH$2,0))</f>
        <v>41238.675799999997</v>
      </c>
      <c r="AK48" s="92">
        <f>INDEX('raw Sample Amt'!$C$2:$DH$57,MATCH($A48,'raw Sample Amt'!$C$2:$C$57,0),MATCH(AK$3,'raw Sample Amt'!$C$2:$DH$2,0))</f>
        <v>21779.774600000001</v>
      </c>
      <c r="AL48" s="92">
        <f>INDEX('raw Sample Amt'!$C$2:$DH$57,MATCH($A48,'raw Sample Amt'!$C$2:$C$57,0),MATCH(AL$3,'raw Sample Amt'!$C$2:$DH$2,0))</f>
        <v>42392.126499999998</v>
      </c>
      <c r="AM48" s="92">
        <f>INDEX('raw Sample Amt'!$C$2:$DH$57,MATCH($A48,'raw Sample Amt'!$C$2:$C$57,0),MATCH(AM$3,'raw Sample Amt'!$C$2:$DH$2,0))</f>
        <v>35685.033300000003</v>
      </c>
      <c r="AN48" s="92">
        <f>INDEX('raw Sample Amt'!$C$2:$DH$57,MATCH($A48,'raw Sample Amt'!$C$2:$C$57,0),MATCH(AN$3,'raw Sample Amt'!$C$2:$DH$2,0))</f>
        <v>126169.13710000001</v>
      </c>
      <c r="AO48" s="92">
        <f>INDEX('raw Sample Amt'!$C$2:$DH$57,MATCH($A48,'raw Sample Amt'!$C$2:$C$57,0),MATCH(AO$3,'raw Sample Amt'!$C$2:$DH$2,0))</f>
        <v>187645.20970000001</v>
      </c>
      <c r="AP48" s="92">
        <f>INDEX('raw Sample Amt'!$C$2:$DH$57,MATCH($A48,'raw Sample Amt'!$C$2:$C$57,0),MATCH(AP$3,'raw Sample Amt'!$C$2:$DH$2,0))</f>
        <v>159136.75049999999</v>
      </c>
      <c r="AQ48" s="92">
        <f>INDEX('raw Sample Amt'!$C$2:$DH$57,MATCH($A48,'raw Sample Amt'!$C$2:$C$57,0),MATCH(AQ$3,'raw Sample Amt'!$C$2:$DH$2,0))</f>
        <v>282626.14600000001</v>
      </c>
      <c r="AR48" s="92">
        <f>INDEX('raw Sample Amt'!$C$2:$DH$57,MATCH($A48,'raw Sample Amt'!$C$2:$C$57,0),MATCH(AR$3,'raw Sample Amt'!$C$2:$DH$2,0))</f>
        <v>290014.71850000002</v>
      </c>
      <c r="AS48" s="92">
        <f>INDEX('raw Sample Amt'!$C$2:$DH$57,MATCH($A48,'raw Sample Amt'!$C$2:$C$57,0),MATCH(AS$3,'raw Sample Amt'!$C$2:$DH$2,0))</f>
        <v>450624.01539999997</v>
      </c>
      <c r="AT48" s="92">
        <f>INDEX('raw Sample Amt'!$C$2:$DH$57,MATCH($A48,'raw Sample Amt'!$C$2:$C$57,0),MATCH(AT$3,'raw Sample Amt'!$C$2:$DH$2,0))</f>
        <v>815210.39820000005</v>
      </c>
      <c r="AU48" s="92">
        <f>INDEX('raw Sample Amt'!$C$2:$DH$57,MATCH($A48,'raw Sample Amt'!$C$2:$C$57,0),MATCH(AU$3,'raw Sample Amt'!$C$2:$DH$2,0))</f>
        <v>812957.21160000004</v>
      </c>
      <c r="AV48" s="92">
        <f>INDEX('raw Sample Amt'!$C$2:$DH$57,MATCH($A48,'raw Sample Amt'!$C$2:$C$57,0),MATCH(AV$3,'raw Sample Amt'!$C$2:$DH$2,0))</f>
        <v>1132764.3182000001</v>
      </c>
      <c r="AW48" s="92">
        <f>INDEX('raw Sample Amt'!$C$2:$DH$57,MATCH($A48,'raw Sample Amt'!$C$2:$C$57,0),MATCH(AW$3,'raw Sample Amt'!$C$2:$DH$2,0))</f>
        <v>1615804.2690000001</v>
      </c>
      <c r="AX48" s="92">
        <f>INDEX('raw Sample Amt'!$C$2:$DH$57,MATCH($A48,'raw Sample Amt'!$C$2:$C$57,0),MATCH(AX$3,'raw Sample Amt'!$C$2:$DH$2,0))</f>
        <v>1258722.0231999999</v>
      </c>
      <c r="AY48" s="92">
        <f>INDEX('raw Sample Amt'!$C$2:$DH$57,MATCH($A48,'raw Sample Amt'!$C$2:$C$57,0),MATCH(AY$3,'raw Sample Amt'!$C$2:$DH$2,0))</f>
        <v>1347538.9927000001</v>
      </c>
      <c r="AZ48" s="92">
        <f>INDEX('raw Sample Amt'!$C$2:$DH$57,MATCH($A48,'raw Sample Amt'!$C$2:$C$57,0),MATCH(AZ$3,'raw Sample Amt'!$C$2:$DH$2,0))</f>
        <v>1386074.8589000001</v>
      </c>
      <c r="BA48" s="92">
        <f>INDEX('raw Sample Amt'!$C$2:$DH$57,MATCH($A48,'raw Sample Amt'!$C$2:$C$57,0),MATCH(BA$3,'raw Sample Amt'!$C$2:$DH$2,0))</f>
        <v>1312488.2319</v>
      </c>
      <c r="BB48" s="92">
        <f>INDEX('raw Sample Amt'!$C$2:$DH$57,MATCH($A48,'raw Sample Amt'!$C$2:$C$57,0),MATCH(BB$3,'raw Sample Amt'!$C$2:$DH$2,0))</f>
        <v>991832.93220000004</v>
      </c>
      <c r="BC48" s="92">
        <f>INDEX('raw Sample Amt'!$C$2:$DH$57,MATCH($A48,'raw Sample Amt'!$C$2:$C$57,0),MATCH(BC$3,'raw Sample Amt'!$C$2:$DH$2,0))</f>
        <v>1087051.9235</v>
      </c>
      <c r="BD48" s="92">
        <f>INDEX('raw Sample Amt'!$C$2:$DH$57,MATCH($A48,'raw Sample Amt'!$C$2:$C$57,0),MATCH(BD$3,'raw Sample Amt'!$C$2:$DH$2,0))</f>
        <v>0</v>
      </c>
      <c r="BE48" s="92">
        <f>INDEX('raw Sample Amt'!$C$2:$DH$57,MATCH($A48,'raw Sample Amt'!$C$2:$C$57,0),MATCH(BE$3,'raw Sample Amt'!$C$2:$DH$2,0))</f>
        <v>41.609299999999998</v>
      </c>
      <c r="BF48" s="92">
        <f>INDEX('raw Sample Amt'!$C$2:$DH$57,MATCH($A48,'raw Sample Amt'!$C$2:$C$57,0),MATCH(BF$3,'raw Sample Amt'!$C$2:$DH$2,0))</f>
        <v>0</v>
      </c>
      <c r="BG48" s="92">
        <f>INDEX('raw Sample Amt'!$C$2:$DH$57,MATCH($A48,'raw Sample Amt'!$C$2:$C$57,0),MATCH(BG$3,'raw Sample Amt'!$C$2:$DH$2,0))</f>
        <v>0</v>
      </c>
      <c r="BH48" s="92">
        <f>INDEX('raw Sample Amt'!$C$2:$DH$57,MATCH($A48,'raw Sample Amt'!$C$2:$C$57,0),MATCH(BH$3,'raw Sample Amt'!$C$2:$DH$2,0))</f>
        <v>0</v>
      </c>
      <c r="BI48" s="92">
        <f>INDEX('raw Sample Amt'!$C$2:$DH$57,MATCH($A48,'raw Sample Amt'!$C$2:$C$57,0),MATCH(BI$3,'raw Sample Amt'!$C$2:$DH$2,0))</f>
        <v>8280530.3351999996</v>
      </c>
      <c r="BJ48" s="92">
        <f>INDEX('raw Sample Amt'!$C$2:$DH$57,MATCH($A48,'raw Sample Amt'!$C$2:$C$57,0),MATCH(BJ$3,'raw Sample Amt'!$C$2:$DH$2,0))</f>
        <v>187001990.8924</v>
      </c>
      <c r="BK48" s="92">
        <f>INDEX('raw Sample Amt'!$C$2:$DH$57,MATCH($A48,'raw Sample Amt'!$C$2:$C$57,0),MATCH(BK$3,'raw Sample Amt'!$C$2:$DH$2,0))</f>
        <v>0</v>
      </c>
      <c r="BL48" s="92">
        <f>INDEX('raw Sample Amt'!$C$2:$DH$57,MATCH($A48,'raw Sample Amt'!$C$2:$C$57,0),MATCH(BL$3,'raw Sample Amt'!$C$2:$DH$2,0))</f>
        <v>0</v>
      </c>
      <c r="BM48" s="92">
        <f>INDEX('raw Sample Amt'!$C$2:$DH$57,MATCH($A48,'raw Sample Amt'!$C$2:$C$57,0),MATCH(BM$3,'raw Sample Amt'!$C$2:$DH$2,0))</f>
        <v>0</v>
      </c>
      <c r="BN48" s="92">
        <f>INDEX('raw Sample Amt'!$C$2:$DH$57,MATCH($A48,'raw Sample Amt'!$C$2:$C$57,0),MATCH(BN$3,'raw Sample Amt'!$C$2:$DH$2,0))</f>
        <v>0</v>
      </c>
      <c r="BO48" s="92">
        <f>INDEX('raw Sample Amt'!$C$2:$DH$57,MATCH($A48,'raw Sample Amt'!$C$2:$C$57,0),MATCH(BO$3,'raw Sample Amt'!$C$2:$DH$2,0))</f>
        <v>214.5129</v>
      </c>
      <c r="BP48" s="92">
        <f>INDEX('raw Sample Amt'!$C$2:$DH$57,MATCH($A48,'raw Sample Amt'!$C$2:$C$57,0),MATCH(BP$3,'raw Sample Amt'!$C$2:$DH$2,0))</f>
        <v>241.78970000000001</v>
      </c>
      <c r="BQ48" s="92">
        <f>INDEX('raw Sample Amt'!$C$2:$DH$57,MATCH($A48,'raw Sample Amt'!$C$2:$C$57,0),MATCH(BQ$3,'raw Sample Amt'!$C$2:$DH$2,0))</f>
        <v>138.89269999999999</v>
      </c>
      <c r="BR48" s="92">
        <f>INDEX('raw Sample Amt'!$C$2:$DH$57,MATCH($A48,'raw Sample Amt'!$C$2:$C$57,0),MATCH(BR$3,'raw Sample Amt'!$C$2:$DH$2,0))</f>
        <v>214.75829999999999</v>
      </c>
      <c r="BS48" s="92">
        <f>INDEX('raw Sample Amt'!$C$2:$DH$57,MATCH($A48,'raw Sample Amt'!$C$2:$C$57,0),MATCH(BS$3,'raw Sample Amt'!$C$2:$DH$2,0))</f>
        <v>827.64499999999998</v>
      </c>
      <c r="BT48" s="92">
        <f>INDEX('raw Sample Amt'!$C$2:$DH$57,MATCH($A48,'raw Sample Amt'!$C$2:$C$57,0),MATCH(BT$3,'raw Sample Amt'!$C$2:$DH$2,0))</f>
        <v>877.11509999999998</v>
      </c>
      <c r="BU48" s="92">
        <f>INDEX('raw Sample Amt'!$C$2:$DH$57,MATCH($A48,'raw Sample Amt'!$C$2:$C$57,0),MATCH(BU$3,'raw Sample Amt'!$C$2:$DH$2,0))</f>
        <v>879.65359999999998</v>
      </c>
      <c r="BV48" s="92">
        <f>INDEX('raw Sample Amt'!$C$2:$DH$57,MATCH($A48,'raw Sample Amt'!$C$2:$C$57,0),MATCH(BV$3,'raw Sample Amt'!$C$2:$DH$2,0))</f>
        <v>915.19309999999996</v>
      </c>
      <c r="BW48" s="92">
        <f>INDEX('raw Sample Amt'!$C$2:$DH$57,MATCH($A48,'raw Sample Amt'!$C$2:$C$57,0),MATCH(BW$3,'raw Sample Amt'!$C$2:$DH$2,0))</f>
        <v>960.8596</v>
      </c>
      <c r="BX48" s="92">
        <f>INDEX('raw Sample Amt'!$C$2:$DH$57,MATCH($A48,'raw Sample Amt'!$C$2:$C$57,0),MATCH(BX$3,'raw Sample Amt'!$C$2:$DH$2,0))</f>
        <v>972.72</v>
      </c>
      <c r="BY48" s="92">
        <f>INDEX('raw Sample Amt'!$C$2:$DH$57,MATCH($A48,'raw Sample Amt'!$C$2:$C$57,0),MATCH(BY$3,'raw Sample Amt'!$C$2:$DH$2,0))</f>
        <v>454.0686</v>
      </c>
      <c r="BZ48" s="92">
        <f>INDEX('raw Sample Amt'!$C$2:$DH$57,MATCH($A48,'raw Sample Amt'!$C$2:$C$57,0),MATCH(BZ$3,'raw Sample Amt'!$C$2:$DH$2,0))</f>
        <v>990.61599999999999</v>
      </c>
      <c r="CA48" s="92">
        <f>INDEX('raw Sample Amt'!$C$2:$DH$57,MATCH($A48,'raw Sample Amt'!$C$2:$C$57,0),MATCH(CA$3,'raw Sample Amt'!$C$2:$DH$2,0))</f>
        <v>2874.3161</v>
      </c>
      <c r="CB48" s="92">
        <f>INDEX('raw Sample Amt'!$C$2:$DH$57,MATCH($A48,'raw Sample Amt'!$C$2:$C$57,0),MATCH(CB$3,'raw Sample Amt'!$C$2:$DH$2,0))</f>
        <v>2921.1709000000001</v>
      </c>
      <c r="CC48" s="92">
        <f>INDEX('raw Sample Amt'!$C$2:$DH$57,MATCH($A48,'raw Sample Amt'!$C$2:$C$57,0),MATCH(CC$3,'raw Sample Amt'!$C$2:$DH$2,0))</f>
        <v>1052.2731000000001</v>
      </c>
      <c r="CD48" s="92">
        <f>INDEX('raw Sample Amt'!$C$2:$DH$57,MATCH($A48,'raw Sample Amt'!$C$2:$C$57,0),MATCH(CD$3,'raw Sample Amt'!$C$2:$DH$2,0))</f>
        <v>3348.9027999999998</v>
      </c>
      <c r="CE48" s="92">
        <f>INDEX('raw Sample Amt'!$C$2:$DH$57,MATCH($A48,'raw Sample Amt'!$C$2:$C$57,0),MATCH(CE$3,'raw Sample Amt'!$C$2:$DH$2,0))</f>
        <v>0</v>
      </c>
      <c r="CF48" s="92">
        <f>INDEX('raw Sample Amt'!$C$2:$DH$57,MATCH($A48,'raw Sample Amt'!$C$2:$C$57,0),MATCH(CF$3,'raw Sample Amt'!$C$2:$DH$2,0))</f>
        <v>41.609299999999998</v>
      </c>
      <c r="CG48" s="92">
        <f>INDEX('raw Sample Amt'!$C$2:$DH$57,MATCH($A48,'raw Sample Amt'!$C$2:$C$57,0),MATCH(CG$3,'raw Sample Amt'!$C$2:$DH$2,0))</f>
        <v>0</v>
      </c>
      <c r="CH48" s="92">
        <f>INDEX('raw Sample Amt'!$C$2:$DH$57,MATCH($A48,'raw Sample Amt'!$C$2:$C$57,0),MATCH(CH$3,'raw Sample Amt'!$C$2:$DH$2,0))</f>
        <v>0</v>
      </c>
      <c r="CI48" s="92">
        <f>INDEX('raw Sample Amt'!$C$2:$DH$57,MATCH($A48,'raw Sample Amt'!$C$2:$C$57,0),MATCH(CI$3,'raw Sample Amt'!$C$2:$DH$2,0))</f>
        <v>0</v>
      </c>
      <c r="CJ48" s="92">
        <f>INDEX('raw Sample Amt'!$C$2:$DH$57,MATCH($A48,'raw Sample Amt'!$C$2:$C$57,0),MATCH(CJ$3,'raw Sample Amt'!$C$2:$DH$2,0))</f>
        <v>34923.434500000003</v>
      </c>
      <c r="CK48" s="92">
        <f>INDEX('raw Sample Amt'!$C$2:$DH$57,MATCH($A48,'raw Sample Amt'!$C$2:$C$57,0),MATCH(CK$3,'raw Sample Amt'!$C$2:$DH$2,0))</f>
        <v>90220.900500000003</v>
      </c>
      <c r="CL48" s="92">
        <f>INDEX('raw Sample Amt'!$C$2:$DH$57,MATCH($A48,'raw Sample Amt'!$C$2:$C$57,0),MATCH(CL$3,'raw Sample Amt'!$C$2:$DH$2,0))</f>
        <v>322226.26319999999</v>
      </c>
      <c r="CM48" s="92">
        <f>INDEX('raw Sample Amt'!$C$2:$DH$57,MATCH($A48,'raw Sample Amt'!$C$2:$C$57,0),MATCH(CM$3,'raw Sample Amt'!$C$2:$DH$2,0))</f>
        <v>1071095.2677</v>
      </c>
      <c r="CN48" s="92">
        <f>INDEX('raw Sample Amt'!$C$2:$DH$57,MATCH($A48,'raw Sample Amt'!$C$2:$C$57,0),MATCH(CN$3,'raw Sample Amt'!$C$2:$DH$2,0))</f>
        <v>0</v>
      </c>
      <c r="CO48" s="92">
        <f>INDEX('raw Sample Amt'!$C$2:$DH$57,MATCH($A48,'raw Sample Amt'!$C$2:$C$57,0),MATCH(CO$3,'raw Sample Amt'!$C$2:$DH$2,0))</f>
        <v>0</v>
      </c>
      <c r="CP48" s="92">
        <f>INDEX('raw Sample Amt'!$C$2:$DH$57,MATCH($A48,'raw Sample Amt'!$C$2:$C$57,0),MATCH(CP$3,'raw Sample Amt'!$C$2:$DH$2,0))</f>
        <v>0</v>
      </c>
      <c r="CQ48" s="92">
        <f>INDEX('raw Sample Amt'!$C$2:$DH$57,MATCH($A48,'raw Sample Amt'!$C$2:$C$57,0),MATCH(CQ$3,'raw Sample Amt'!$C$2:$DH$2,0))</f>
        <v>0</v>
      </c>
      <c r="CR48" s="92">
        <f>INDEX('raw Sample Amt'!$C$2:$DH$57,MATCH($A48,'raw Sample Amt'!$C$2:$C$57,0),MATCH(CR$3,'raw Sample Amt'!$C$2:$DH$2,0))</f>
        <v>516.42989999999998</v>
      </c>
      <c r="CS48" s="92">
        <f>INDEX('raw Sample Amt'!$C$2:$DH$57,MATCH($A48,'raw Sample Amt'!$C$2:$C$57,0),MATCH(CS$3,'raw Sample Amt'!$C$2:$DH$2,0))</f>
        <v>2606.1943000000001</v>
      </c>
      <c r="CT48" s="92">
        <f>INDEX('raw Sample Amt'!$C$2:$DH$57,MATCH($A48,'raw Sample Amt'!$C$2:$C$57,0),MATCH(CT$3,'raw Sample Amt'!$C$2:$DH$2,0))</f>
        <v>9103.8220000000001</v>
      </c>
      <c r="CU48" s="92">
        <f>INDEX('raw Sample Amt'!$C$2:$DH$57,MATCH($A48,'raw Sample Amt'!$C$2:$C$57,0),MATCH(CU$3,'raw Sample Amt'!$C$2:$DH$2,0))</f>
        <v>73215.056899999996</v>
      </c>
      <c r="CV48" s="92">
        <f>INDEX('raw Sample Amt'!$C$2:$DH$57,MATCH($A48,'raw Sample Amt'!$C$2:$C$57,0),MATCH(CV$3,'raw Sample Amt'!$C$2:$DH$2,0))</f>
        <v>0</v>
      </c>
      <c r="CW48" s="92">
        <f>INDEX('raw Sample Amt'!$C$2:$DH$57,MATCH($A48,'raw Sample Amt'!$C$2:$C$57,0),MATCH(CW$3,'raw Sample Amt'!$C$2:$DH$2,0))</f>
        <v>0</v>
      </c>
      <c r="CX48" s="92">
        <f>INDEX('raw Sample Amt'!$C$2:$DH$57,MATCH($A48,'raw Sample Amt'!$C$2:$C$57,0),MATCH(CX$3,'raw Sample Amt'!$C$2:$DH$2,0))</f>
        <v>0</v>
      </c>
      <c r="CY48" s="92">
        <f>INDEX('raw Sample Amt'!$C$2:$DH$57,MATCH($A48,'raw Sample Amt'!$C$2:$C$57,0),MATCH(CY$3,'raw Sample Amt'!$C$2:$DH$2,0))</f>
        <v>0</v>
      </c>
      <c r="CZ48" s="92">
        <f>INDEX('raw Sample Amt'!$C$2:$DH$57,MATCH($A48,'raw Sample Amt'!$C$2:$C$57,0),MATCH(CZ$3,'raw Sample Amt'!$C$2:$DH$2,0))</f>
        <v>0</v>
      </c>
      <c r="DA48" s="92">
        <f>INDEX('raw Sample Amt'!$C$2:$DH$57,MATCH($A48,'raw Sample Amt'!$C$2:$C$57,0),MATCH(DA$3,'raw Sample Amt'!$C$2:$DH$2,0))</f>
        <v>0</v>
      </c>
      <c r="DB48" s="92">
        <f>INDEX('raw Sample Amt'!$C$2:$DH$57,MATCH($A48,'raw Sample Amt'!$C$2:$C$57,0),MATCH(DB$3,'raw Sample Amt'!$C$2:$DH$2,0))</f>
        <v>5.8884999999999996</v>
      </c>
      <c r="DC48" s="92">
        <f>INDEX('raw Sample Amt'!$C$2:$DH$57,MATCH($A48,'raw Sample Amt'!$C$2:$C$57,0),MATCH(DC$3,'raw Sample Amt'!$C$2:$DH$2,0))</f>
        <v>10.5091</v>
      </c>
      <c r="DD48" s="92">
        <f>INDEX('raw Sample Amt'!$C$2:$DH$57,MATCH($A48,'raw Sample Amt'!$C$2:$C$57,0),MATCH(DD$3,'raw Sample Amt'!$C$2:$DH$2,0))</f>
        <v>19.7302</v>
      </c>
      <c r="DE48" s="92">
        <f>INDEX('raw Sample Amt'!$C$2:$DH$57,MATCH($A48,'raw Sample Amt'!$C$2:$C$57,0),MATCH(DE$3,'raw Sample Amt'!$C$2:$DH$2,0))</f>
        <v>41.609299999999998</v>
      </c>
      <c r="DF48" s="92">
        <f>INDEX('raw Sample Amt'!$C$2:$DH$57,MATCH($A48,'raw Sample Amt'!$C$2:$C$57,0),MATCH(DF$3,'raw Sample Amt'!$C$2:$DH$2,0))</f>
        <v>93.462599999999995</v>
      </c>
      <c r="DG48" s="92">
        <f>INDEX('raw Sample Amt'!$C$2:$DH$57,MATCH($A48,'raw Sample Amt'!$C$2:$C$57,0),MATCH(DG$3,'raw Sample Amt'!$C$2:$DH$2,0))</f>
        <v>176.5223</v>
      </c>
      <c r="DH48" s="92">
        <f>INDEX('raw Sample Amt'!$C$2:$DH$57,MATCH($A48,'raw Sample Amt'!$C$2:$C$57,0),MATCH(DH$3,'raw Sample Amt'!$C$2:$DH$2,0))</f>
        <v>571.50710000000004</v>
      </c>
      <c r="DI48" s="92">
        <f>INDEX('raw Sample Amt'!$C$2:$DH$57,MATCH($A48,'raw Sample Amt'!$C$2:$C$57,0),MATCH(DI$3,'raw Sample Amt'!$C$2:$DH$2,0))</f>
        <v>978.5761</v>
      </c>
      <c r="DJ48" s="92">
        <f>INDEX('raw Sample Amt'!$C$2:$DH$57,MATCH($A48,'raw Sample Amt'!$C$2:$C$57,0),MATCH(DJ$3,'raw Sample Amt'!$C$2:$DH$2,0))</f>
        <v>5099.6490999999996</v>
      </c>
      <c r="DK48" s="92">
        <f>INDEX('raw Sample Amt'!$C$2:$DH$57,MATCH($A48,'raw Sample Amt'!$C$2:$C$57,0),MATCH(DK$3,'raw Sample Amt'!$C$2:$DH$2,0))</f>
        <v>7375.3663999999999</v>
      </c>
      <c r="DL48" s="176">
        <v>440</v>
      </c>
      <c r="DM48" s="103" t="s">
        <v>207</v>
      </c>
      <c r="DN48" s="96" t="str">
        <f t="shared" si="3"/>
        <v>&lt; LOQ</v>
      </c>
      <c r="DO48" s="96" t="str">
        <f t="shared" si="5"/>
        <v>&lt; LOQ</v>
      </c>
      <c r="DP48" s="96" t="str">
        <f t="shared" si="6"/>
        <v>&lt; LOQ</v>
      </c>
      <c r="DQ48" s="96" t="str">
        <f t="shared" si="7"/>
        <v>&lt; LOQ</v>
      </c>
      <c r="DR48" s="96" t="str">
        <f t="shared" si="8"/>
        <v>&lt; LOQ</v>
      </c>
      <c r="DS48" s="96" t="str">
        <f t="shared" si="9"/>
        <v>&lt; LOQ</v>
      </c>
      <c r="DT48" s="96" t="str">
        <f t="shared" si="10"/>
        <v>&lt; LOQ</v>
      </c>
      <c r="DU48" s="96" t="str">
        <f t="shared" si="11"/>
        <v>&lt; LOQ</v>
      </c>
      <c r="DV48" s="96" t="str">
        <f t="shared" si="12"/>
        <v>&lt; LOQ</v>
      </c>
      <c r="DW48" s="96" t="str">
        <f t="shared" si="13"/>
        <v>&lt; LOQ</v>
      </c>
      <c r="DX48" s="96" t="str">
        <f t="shared" si="14"/>
        <v>&lt; LOQ</v>
      </c>
      <c r="DY48" s="96">
        <f t="shared" si="15"/>
        <v>571.50710000000004</v>
      </c>
      <c r="DZ48" s="96">
        <f t="shared" si="16"/>
        <v>978.5761</v>
      </c>
      <c r="EA48" s="96">
        <f t="shared" si="17"/>
        <v>5099.6490999999996</v>
      </c>
      <c r="EB48" s="96">
        <f t="shared" si="18"/>
        <v>7375.3663999999999</v>
      </c>
      <c r="EC48" s="96" t="str">
        <f t="shared" si="19"/>
        <v>&lt; LOQ</v>
      </c>
      <c r="ED48" s="96" t="str">
        <f t="shared" si="20"/>
        <v>&lt; LOQ</v>
      </c>
      <c r="EE48" s="96" t="str">
        <f t="shared" si="21"/>
        <v>&lt; LOQ</v>
      </c>
      <c r="EF48" s="96" t="str">
        <f t="shared" si="22"/>
        <v>&lt; LOQ</v>
      </c>
      <c r="EG48" s="96">
        <f t="shared" si="23"/>
        <v>526.12729999999999</v>
      </c>
      <c r="EH48" s="96">
        <f t="shared" si="24"/>
        <v>182023.52600000001</v>
      </c>
      <c r="EI48" s="96" t="str">
        <f t="shared" si="25"/>
        <v>&lt; LOQ</v>
      </c>
      <c r="EJ48" s="96" t="str">
        <f t="shared" si="26"/>
        <v>&lt; LOQ</v>
      </c>
      <c r="EK48" s="96">
        <f t="shared" si="27"/>
        <v>36007.705099999999</v>
      </c>
      <c r="EL48" s="96">
        <f t="shared" si="28"/>
        <v>58046.486299999997</v>
      </c>
      <c r="EM48" s="96">
        <f t="shared" si="29"/>
        <v>35659.837200000002</v>
      </c>
      <c r="EN48" s="96">
        <f t="shared" si="30"/>
        <v>40553.284699999997</v>
      </c>
      <c r="EO48" s="96">
        <f t="shared" si="31"/>
        <v>59873.244400000003</v>
      </c>
      <c r="EP48" s="96">
        <f t="shared" si="32"/>
        <v>41238.675799999997</v>
      </c>
      <c r="EQ48" s="96">
        <f t="shared" si="33"/>
        <v>21779.774600000001</v>
      </c>
      <c r="ER48" s="96">
        <f t="shared" si="34"/>
        <v>42392.126499999998</v>
      </c>
      <c r="ES48" s="96">
        <f t="shared" si="35"/>
        <v>35685.033300000003</v>
      </c>
      <c r="ET48" s="96">
        <f t="shared" si="36"/>
        <v>126169.13710000001</v>
      </c>
      <c r="EU48" s="96">
        <f t="shared" si="37"/>
        <v>187645.20970000001</v>
      </c>
      <c r="EV48" s="96">
        <f t="shared" si="38"/>
        <v>159136.75049999999</v>
      </c>
      <c r="EW48" s="96">
        <f t="shared" si="39"/>
        <v>282626.14600000001</v>
      </c>
      <c r="EX48" s="96">
        <f t="shared" si="40"/>
        <v>290014.71850000002</v>
      </c>
      <c r="EY48" s="96">
        <f t="shared" si="41"/>
        <v>450624.01539999997</v>
      </c>
      <c r="EZ48" s="96">
        <f t="shared" si="42"/>
        <v>815210.39820000005</v>
      </c>
      <c r="FA48" s="96">
        <f t="shared" si="43"/>
        <v>812957.21160000004</v>
      </c>
      <c r="FB48" s="96">
        <f t="shared" si="44"/>
        <v>1132764.3182000001</v>
      </c>
      <c r="FC48" s="96">
        <f t="shared" si="45"/>
        <v>1615804.2690000001</v>
      </c>
      <c r="FD48" s="96">
        <f t="shared" si="46"/>
        <v>1258722.0231999999</v>
      </c>
      <c r="FE48" s="96">
        <f t="shared" si="47"/>
        <v>1347538.9927000001</v>
      </c>
      <c r="FF48" s="96">
        <f t="shared" si="48"/>
        <v>1386074.8589000001</v>
      </c>
      <c r="FG48" s="96">
        <f t="shared" si="49"/>
        <v>1312488.2319</v>
      </c>
      <c r="FH48" s="96">
        <f t="shared" si="50"/>
        <v>991832.93220000004</v>
      </c>
      <c r="FI48" s="96">
        <f t="shared" si="51"/>
        <v>1087051.9235</v>
      </c>
      <c r="FJ48" s="96" t="str">
        <f t="shared" si="52"/>
        <v>&lt; LOQ</v>
      </c>
      <c r="FK48" s="96" t="str">
        <f t="shared" si="53"/>
        <v>&lt; LOQ</v>
      </c>
      <c r="FL48" s="96" t="str">
        <f t="shared" si="54"/>
        <v>&lt; LOQ</v>
      </c>
      <c r="FM48" s="96" t="str">
        <f t="shared" si="55"/>
        <v>&lt; LOQ</v>
      </c>
      <c r="FN48" s="96" t="str">
        <f t="shared" si="56"/>
        <v>&lt; LOQ</v>
      </c>
      <c r="FO48" s="96">
        <f t="shared" si="57"/>
        <v>8280530.3351999996</v>
      </c>
      <c r="FP48" s="96">
        <f t="shared" si="58"/>
        <v>187001990.8924</v>
      </c>
      <c r="FQ48" s="96" t="str">
        <f t="shared" si="59"/>
        <v>&lt; LOQ</v>
      </c>
      <c r="FR48" s="96" t="str">
        <f t="shared" si="60"/>
        <v>&lt; LOQ</v>
      </c>
      <c r="FS48" s="96" t="str">
        <f t="shared" si="61"/>
        <v>&lt; LOQ</v>
      </c>
      <c r="FT48" s="96" t="str">
        <f t="shared" si="62"/>
        <v>&lt; LOQ</v>
      </c>
      <c r="FU48" s="96" t="str">
        <f t="shared" si="63"/>
        <v>&lt; LOQ</v>
      </c>
      <c r="FV48" s="96" t="str">
        <f t="shared" si="64"/>
        <v>&lt; LOQ</v>
      </c>
      <c r="FW48" s="96" t="str">
        <f t="shared" si="65"/>
        <v>&lt; LOQ</v>
      </c>
      <c r="FX48" s="96" t="str">
        <f t="shared" si="66"/>
        <v>&lt; LOQ</v>
      </c>
      <c r="FY48" s="96">
        <f t="shared" si="67"/>
        <v>827.64499999999998</v>
      </c>
      <c r="FZ48" s="96">
        <f t="shared" si="4"/>
        <v>877.11509999999998</v>
      </c>
      <c r="GA48" s="96">
        <f t="shared" si="71"/>
        <v>879.65359999999998</v>
      </c>
      <c r="GB48" s="96">
        <f t="shared" si="72"/>
        <v>915.19309999999996</v>
      </c>
      <c r="GC48" s="96">
        <f t="shared" si="73"/>
        <v>960.8596</v>
      </c>
      <c r="GD48" s="96">
        <f t="shared" si="74"/>
        <v>972.72</v>
      </c>
      <c r="GE48" s="96">
        <f t="shared" si="75"/>
        <v>454.0686</v>
      </c>
      <c r="GF48" s="96">
        <f t="shared" si="76"/>
        <v>990.61599999999999</v>
      </c>
      <c r="GG48" s="96">
        <f t="shared" si="77"/>
        <v>2874.3161</v>
      </c>
      <c r="GH48" s="96">
        <f t="shared" si="78"/>
        <v>2921.1709000000001</v>
      </c>
      <c r="GI48" s="96">
        <f t="shared" si="79"/>
        <v>1052.2731000000001</v>
      </c>
      <c r="GJ48" s="96">
        <f t="shared" si="80"/>
        <v>3348.9027999999998</v>
      </c>
      <c r="GK48" s="96" t="str">
        <f t="shared" si="81"/>
        <v>&lt; LOQ</v>
      </c>
      <c r="GL48" s="96" t="str">
        <f t="shared" si="82"/>
        <v>&lt; LOQ</v>
      </c>
      <c r="GM48" s="96" t="str">
        <f t="shared" si="83"/>
        <v>&lt; LOQ</v>
      </c>
      <c r="GN48" s="96" t="str">
        <f t="shared" si="84"/>
        <v>&lt; LOQ</v>
      </c>
      <c r="GO48" s="96" t="str">
        <f t="shared" si="85"/>
        <v>&lt; LOQ</v>
      </c>
      <c r="GP48" s="96">
        <f t="shared" si="86"/>
        <v>34923.434500000003</v>
      </c>
      <c r="GQ48" s="96">
        <f t="shared" si="87"/>
        <v>90220.900500000003</v>
      </c>
      <c r="GR48" s="96">
        <f t="shared" si="88"/>
        <v>322226.26319999999</v>
      </c>
      <c r="GS48" s="96">
        <f t="shared" si="89"/>
        <v>1071095.2677</v>
      </c>
      <c r="GT48" s="96" t="str">
        <f t="shared" si="90"/>
        <v>&lt; LOQ</v>
      </c>
      <c r="GU48" s="96" t="str">
        <f t="shared" si="91"/>
        <v>&lt; LOQ</v>
      </c>
      <c r="GV48" s="96" t="str">
        <f t="shared" si="92"/>
        <v>&lt; LOQ</v>
      </c>
      <c r="GW48" s="96" t="str">
        <f t="shared" si="93"/>
        <v>&lt; LOQ</v>
      </c>
      <c r="GX48" s="96">
        <f t="shared" si="94"/>
        <v>516.42989999999998</v>
      </c>
      <c r="GY48" s="96">
        <f t="shared" si="95"/>
        <v>2606.1943000000001</v>
      </c>
      <c r="GZ48" s="96">
        <f t="shared" si="96"/>
        <v>9103.8220000000001</v>
      </c>
      <c r="HA48" s="96">
        <f t="shared" si="97"/>
        <v>73215.056899999996</v>
      </c>
      <c r="HB48" s="96" t="str">
        <f t="shared" si="98"/>
        <v>&lt; LOQ</v>
      </c>
      <c r="HC48" s="96" t="str">
        <f t="shared" si="99"/>
        <v>&lt; LOQ</v>
      </c>
      <c r="HD48" s="96" t="str">
        <f t="shared" si="100"/>
        <v>&lt; LOQ</v>
      </c>
      <c r="HE48" s="96" t="str">
        <f t="shared" si="101"/>
        <v>&lt; LOQ</v>
      </c>
      <c r="HF48" s="96" t="str">
        <f t="shared" si="102"/>
        <v>&lt; LOQ</v>
      </c>
      <c r="HG48" s="96" t="str">
        <f t="shared" si="103"/>
        <v>&lt; LOQ</v>
      </c>
      <c r="HH48" s="96" t="str">
        <f t="shared" si="104"/>
        <v>&lt; LOQ</v>
      </c>
      <c r="HI48" s="96" t="str">
        <f t="shared" si="105"/>
        <v>&lt; LOQ</v>
      </c>
      <c r="HJ48" s="96" t="str">
        <f t="shared" si="106"/>
        <v>&lt; LOQ</v>
      </c>
      <c r="HK48" s="96" t="str">
        <f t="shared" si="107"/>
        <v>&lt; LOQ</v>
      </c>
      <c r="HL48" s="96" t="str">
        <f t="shared" si="108"/>
        <v>&lt; LOQ</v>
      </c>
      <c r="HM48" s="96" t="str">
        <f t="shared" si="109"/>
        <v>&lt; LOQ</v>
      </c>
      <c r="HN48" s="96">
        <f t="shared" si="110"/>
        <v>571.50710000000004</v>
      </c>
      <c r="HO48" s="96">
        <f t="shared" si="68"/>
        <v>978.5761</v>
      </c>
      <c r="HP48" s="96">
        <f t="shared" si="69"/>
        <v>5099.6490999999996</v>
      </c>
      <c r="HQ48" s="96">
        <f t="shared" si="70"/>
        <v>7375.3663999999999</v>
      </c>
    </row>
    <row r="49" spans="1:225" ht="15" x14ac:dyDescent="0.25">
      <c r="A49" s="103" t="s">
        <v>180</v>
      </c>
      <c r="C49" s="13" t="str">
        <f>LOOKUP(A49,Auswertung_Sequence!$A$6:$A$60,Auswertung_Sequence!$E$6:$E$60)</f>
        <v>Yes</v>
      </c>
      <c r="D49" s="13">
        <f>LOOKUP(A49,Auswertung_Sequence!$A$6:$A$60,Auswertung_Sequence!$I$6:$I$60)</f>
        <v>5</v>
      </c>
      <c r="E49" s="171">
        <f>IF($C49="Yes",VLOOKUP($A49,Matrixfaktor_ISTD!A$4:DG$57,111,FALSE),VLOOKUP($A49,Matrixfaktor!A$4:AE$57,31,FALSE))</f>
        <v>8.2443855454886764E-2</v>
      </c>
      <c r="F49" s="92">
        <f t="shared" si="2"/>
        <v>60.647333538834772</v>
      </c>
      <c r="G49" s="92" t="e">
        <f>LOOKUP(A49,'Relative recovery'!$A$4:$A$7,'Relative recovery'!$Q$4:$Q$7)</f>
        <v>#N/A</v>
      </c>
      <c r="H49" s="92">
        <f>INDEX('raw Sample Amt'!$C$2:$DH$57,MATCH($A49,'raw Sample Amt'!$C$2:$C$57,0),MATCH(H$3,'raw Sample Amt'!$C$2:$DH$2,0))</f>
        <v>0</v>
      </c>
      <c r="I49" s="92">
        <f>INDEX('raw Sample Amt'!$C$2:$DH$57,MATCH($A49,'raw Sample Amt'!$C$2:$C$57,0),MATCH(I$3,'raw Sample Amt'!$C$2:$DH$2,0))</f>
        <v>0</v>
      </c>
      <c r="J49" s="92">
        <f>INDEX('raw Sample Amt'!$C$2:$DH$57,MATCH($A49,'raw Sample Amt'!$C$2:$C$57,0),MATCH(J$3,'raw Sample Amt'!$C$2:$DH$2,0))</f>
        <v>0</v>
      </c>
      <c r="K49" s="92">
        <f>INDEX('raw Sample Amt'!$C$2:$DH$57,MATCH($A49,'raw Sample Amt'!$C$2:$C$57,0),MATCH(K$3,'raw Sample Amt'!$C$2:$DH$2,0))</f>
        <v>0</v>
      </c>
      <c r="L49" s="92">
        <f>INDEX('raw Sample Amt'!$C$2:$DH$57,MATCH($A49,'raw Sample Amt'!$C$2:$C$57,0),MATCH(L$3,'raw Sample Amt'!$C$2:$DH$2,0))</f>
        <v>1.0699999999999999E-2</v>
      </c>
      <c r="M49" s="92">
        <f>INDEX('raw Sample Amt'!$C$2:$DH$57,MATCH($A49,'raw Sample Amt'!$C$2:$C$57,0),MATCH(M$3,'raw Sample Amt'!$C$2:$DH$2,0))</f>
        <v>5.9676999999999998</v>
      </c>
      <c r="N49" s="92">
        <f>INDEX('raw Sample Amt'!$C$2:$DH$57,MATCH($A49,'raw Sample Amt'!$C$2:$C$57,0),MATCH(N$3,'raw Sample Amt'!$C$2:$DH$2,0))</f>
        <v>9.6660000000000004</v>
      </c>
      <c r="O49" s="92">
        <f>INDEX('raw Sample Amt'!$C$2:$DH$57,MATCH($A49,'raw Sample Amt'!$C$2:$C$57,0),MATCH(O$3,'raw Sample Amt'!$C$2:$DH$2,0))</f>
        <v>18.8795</v>
      </c>
      <c r="P49" s="92">
        <f>INDEX('raw Sample Amt'!$C$2:$DH$57,MATCH($A49,'raw Sample Amt'!$C$2:$C$57,0),MATCH(P$3,'raw Sample Amt'!$C$2:$DH$2,0))</f>
        <v>47.1997</v>
      </c>
      <c r="Q49" s="92">
        <f>INDEX('raw Sample Amt'!$C$2:$DH$57,MATCH($A49,'raw Sample Amt'!$C$2:$C$57,0),MATCH(Q$3,'raw Sample Amt'!$C$2:$DH$2,0))</f>
        <v>105.0141</v>
      </c>
      <c r="R49" s="92">
        <f>INDEX('raw Sample Amt'!$C$2:$DH$57,MATCH($A49,'raw Sample Amt'!$C$2:$C$57,0),MATCH(R$3,'raw Sample Amt'!$C$2:$DH$2,0))</f>
        <v>194.46549999999999</v>
      </c>
      <c r="S49" s="92">
        <f>INDEX('raw Sample Amt'!$C$2:$DH$57,MATCH($A49,'raw Sample Amt'!$C$2:$C$57,0),MATCH(S$3,'raw Sample Amt'!$C$2:$DH$2,0))</f>
        <v>599.10320000000002</v>
      </c>
      <c r="T49" s="92">
        <f>INDEX('raw Sample Amt'!$C$2:$DH$57,MATCH($A49,'raw Sample Amt'!$C$2:$C$57,0),MATCH(T$3,'raw Sample Amt'!$C$2:$DH$2,0))</f>
        <v>1056.7992999999999</v>
      </c>
      <c r="U49" s="92">
        <f>INDEX('raw Sample Amt'!$C$2:$DH$57,MATCH($A49,'raw Sample Amt'!$C$2:$C$57,0),MATCH(U$3,'raw Sample Amt'!$C$2:$DH$2,0))</f>
        <v>4856.3024999999998</v>
      </c>
      <c r="V49" s="92">
        <f>INDEX('raw Sample Amt'!$C$2:$DH$57,MATCH($A49,'raw Sample Amt'!$C$2:$C$57,0),MATCH(V$3,'raw Sample Amt'!$C$2:$DH$2,0))</f>
        <v>6687.6958000000004</v>
      </c>
      <c r="W49" s="92">
        <f>INDEX('raw Sample Amt'!$C$2:$DH$57,MATCH($A49,'raw Sample Amt'!$C$2:$C$57,0),MATCH(W$3,'raw Sample Amt'!$C$2:$DH$2,0))</f>
        <v>0</v>
      </c>
      <c r="X49" s="92">
        <f>INDEX('raw Sample Amt'!$C$2:$DH$57,MATCH($A49,'raw Sample Amt'!$C$2:$C$57,0),MATCH(X$3,'raw Sample Amt'!$C$2:$DH$2,0))</f>
        <v>0</v>
      </c>
      <c r="Y49" s="92">
        <f>INDEX('raw Sample Amt'!$C$2:$DH$57,MATCH($A49,'raw Sample Amt'!$C$2:$C$57,0),MATCH(Y$3,'raw Sample Amt'!$C$2:$DH$2,0))</f>
        <v>0</v>
      </c>
      <c r="Z49" s="92">
        <f>INDEX('raw Sample Amt'!$C$2:$DH$57,MATCH($A49,'raw Sample Amt'!$C$2:$C$57,0),MATCH(Z$3,'raw Sample Amt'!$C$2:$DH$2,0))</f>
        <v>0</v>
      </c>
      <c r="AA49" s="92">
        <f>INDEX('raw Sample Amt'!$C$2:$DH$57,MATCH($A49,'raw Sample Amt'!$C$2:$C$57,0),MATCH(AA$3,'raw Sample Amt'!$C$2:$DH$2,0))</f>
        <v>0</v>
      </c>
      <c r="AB49" s="92">
        <f>INDEX('raw Sample Amt'!$C$2:$DH$57,MATCH($A49,'raw Sample Amt'!$C$2:$C$57,0),MATCH(AB$3,'raw Sample Amt'!$C$2:$DH$2,0))</f>
        <v>2501.1885000000002</v>
      </c>
      <c r="AC49" s="92">
        <f>INDEX('raw Sample Amt'!$C$2:$DH$57,MATCH($A49,'raw Sample Amt'!$C$2:$C$57,0),MATCH(AC$3,'raw Sample Amt'!$C$2:$DH$2,0))</f>
        <v>0</v>
      </c>
      <c r="AD49" s="92">
        <f>INDEX('raw Sample Amt'!$C$2:$DH$57,MATCH($A49,'raw Sample Amt'!$C$2:$C$57,0),MATCH(AD$3,'raw Sample Amt'!$C$2:$DH$2,0))</f>
        <v>0</v>
      </c>
      <c r="AE49" s="92">
        <f>INDEX('raw Sample Amt'!$C$2:$DH$57,MATCH($A49,'raw Sample Amt'!$C$2:$C$57,0),MATCH(AE$3,'raw Sample Amt'!$C$2:$DH$2,0))</f>
        <v>0</v>
      </c>
      <c r="AF49" s="92">
        <f>INDEX('raw Sample Amt'!$C$2:$DH$57,MATCH($A49,'raw Sample Amt'!$C$2:$C$57,0),MATCH(AF$3,'raw Sample Amt'!$C$2:$DH$2,0))</f>
        <v>0</v>
      </c>
      <c r="AG49" s="92">
        <f>INDEX('raw Sample Amt'!$C$2:$DH$57,MATCH($A49,'raw Sample Amt'!$C$2:$C$57,0),MATCH(AG$3,'raw Sample Amt'!$C$2:$DH$2,0))</f>
        <v>246.90620000000001</v>
      </c>
      <c r="AH49" s="92">
        <f>INDEX('raw Sample Amt'!$C$2:$DH$57,MATCH($A49,'raw Sample Amt'!$C$2:$C$57,0),MATCH(AH$3,'raw Sample Amt'!$C$2:$DH$2,0))</f>
        <v>0</v>
      </c>
      <c r="AI49" s="92">
        <f>INDEX('raw Sample Amt'!$C$2:$DH$57,MATCH($A49,'raw Sample Amt'!$C$2:$C$57,0),MATCH(AI$3,'raw Sample Amt'!$C$2:$DH$2,0))</f>
        <v>0</v>
      </c>
      <c r="AJ49" s="92">
        <f>INDEX('raw Sample Amt'!$C$2:$DH$57,MATCH($A49,'raw Sample Amt'!$C$2:$C$57,0),MATCH(AJ$3,'raw Sample Amt'!$C$2:$DH$2,0))</f>
        <v>234.74209999999999</v>
      </c>
      <c r="AK49" s="92">
        <f>INDEX('raw Sample Amt'!$C$2:$DH$57,MATCH($A49,'raw Sample Amt'!$C$2:$C$57,0),MATCH(AK$3,'raw Sample Amt'!$C$2:$DH$2,0))</f>
        <v>0</v>
      </c>
      <c r="AL49" s="92">
        <f>INDEX('raw Sample Amt'!$C$2:$DH$57,MATCH($A49,'raw Sample Amt'!$C$2:$C$57,0),MATCH(AL$3,'raw Sample Amt'!$C$2:$DH$2,0))</f>
        <v>0</v>
      </c>
      <c r="AM49" s="92">
        <f>INDEX('raw Sample Amt'!$C$2:$DH$57,MATCH($A49,'raw Sample Amt'!$C$2:$C$57,0),MATCH(AM$3,'raw Sample Amt'!$C$2:$DH$2,0))</f>
        <v>0</v>
      </c>
      <c r="AN49" s="92">
        <f>INDEX('raw Sample Amt'!$C$2:$DH$57,MATCH($A49,'raw Sample Amt'!$C$2:$C$57,0),MATCH(AN$3,'raw Sample Amt'!$C$2:$DH$2,0))</f>
        <v>7118.9237000000003</v>
      </c>
      <c r="AO49" s="92">
        <f>INDEX('raw Sample Amt'!$C$2:$DH$57,MATCH($A49,'raw Sample Amt'!$C$2:$C$57,0),MATCH(AO$3,'raw Sample Amt'!$C$2:$DH$2,0))</f>
        <v>10815.9537</v>
      </c>
      <c r="AP49" s="92">
        <f>INDEX('raw Sample Amt'!$C$2:$DH$57,MATCH($A49,'raw Sample Amt'!$C$2:$C$57,0),MATCH(AP$3,'raw Sample Amt'!$C$2:$DH$2,0))</f>
        <v>11943.535599999999</v>
      </c>
      <c r="AQ49" s="92">
        <f>INDEX('raw Sample Amt'!$C$2:$DH$57,MATCH($A49,'raw Sample Amt'!$C$2:$C$57,0),MATCH(AQ$3,'raw Sample Amt'!$C$2:$DH$2,0))</f>
        <v>19819.968199999999</v>
      </c>
      <c r="AR49" s="92">
        <f>INDEX('raw Sample Amt'!$C$2:$DH$57,MATCH($A49,'raw Sample Amt'!$C$2:$C$57,0),MATCH(AR$3,'raw Sample Amt'!$C$2:$DH$2,0))</f>
        <v>20863.678199999998</v>
      </c>
      <c r="AS49" s="92">
        <f>INDEX('raw Sample Amt'!$C$2:$DH$57,MATCH($A49,'raw Sample Amt'!$C$2:$C$57,0),MATCH(AS$3,'raw Sample Amt'!$C$2:$DH$2,0))</f>
        <v>30216.741000000002</v>
      </c>
      <c r="AT49" s="92">
        <f>INDEX('raw Sample Amt'!$C$2:$DH$57,MATCH($A49,'raw Sample Amt'!$C$2:$C$57,0),MATCH(AT$3,'raw Sample Amt'!$C$2:$DH$2,0))</f>
        <v>72448.230500000005</v>
      </c>
      <c r="AU49" s="92">
        <f>INDEX('raw Sample Amt'!$C$2:$DH$57,MATCH($A49,'raw Sample Amt'!$C$2:$C$57,0),MATCH(AU$3,'raw Sample Amt'!$C$2:$DH$2,0))</f>
        <v>72675.020199999999</v>
      </c>
      <c r="AV49" s="92">
        <f>INDEX('raw Sample Amt'!$C$2:$DH$57,MATCH($A49,'raw Sample Amt'!$C$2:$C$57,0),MATCH(AV$3,'raw Sample Amt'!$C$2:$DH$2,0))</f>
        <v>103727.6437</v>
      </c>
      <c r="AW49" s="92">
        <f>INDEX('raw Sample Amt'!$C$2:$DH$57,MATCH($A49,'raw Sample Amt'!$C$2:$C$57,0),MATCH(AW$3,'raw Sample Amt'!$C$2:$DH$2,0))</f>
        <v>101717.0346</v>
      </c>
      <c r="AX49" s="92">
        <f>INDEX('raw Sample Amt'!$C$2:$DH$57,MATCH($A49,'raw Sample Amt'!$C$2:$C$57,0),MATCH(AX$3,'raw Sample Amt'!$C$2:$DH$2,0))</f>
        <v>48871.814100000003</v>
      </c>
      <c r="AY49" s="92">
        <f>INDEX('raw Sample Amt'!$C$2:$DH$57,MATCH($A49,'raw Sample Amt'!$C$2:$C$57,0),MATCH(AY$3,'raw Sample Amt'!$C$2:$DH$2,0))</f>
        <v>0</v>
      </c>
      <c r="AZ49" s="92">
        <f>INDEX('raw Sample Amt'!$C$2:$DH$57,MATCH($A49,'raw Sample Amt'!$C$2:$C$57,0),MATCH(AZ$3,'raw Sample Amt'!$C$2:$DH$2,0))</f>
        <v>0</v>
      </c>
      <c r="BA49" s="92">
        <f>INDEX('raw Sample Amt'!$C$2:$DH$57,MATCH($A49,'raw Sample Amt'!$C$2:$C$57,0),MATCH(BA$3,'raw Sample Amt'!$C$2:$DH$2,0))</f>
        <v>36584.575100000002</v>
      </c>
      <c r="BB49" s="92">
        <f>INDEX('raw Sample Amt'!$C$2:$DH$57,MATCH($A49,'raw Sample Amt'!$C$2:$C$57,0),MATCH(BB$3,'raw Sample Amt'!$C$2:$DH$2,0))</f>
        <v>62418.1103</v>
      </c>
      <c r="BC49" s="92">
        <f>INDEX('raw Sample Amt'!$C$2:$DH$57,MATCH($A49,'raw Sample Amt'!$C$2:$C$57,0),MATCH(BC$3,'raw Sample Amt'!$C$2:$DH$2,0))</f>
        <v>63004.975700000003</v>
      </c>
      <c r="BD49" s="92">
        <f>INDEX('raw Sample Amt'!$C$2:$DH$57,MATCH($A49,'raw Sample Amt'!$C$2:$C$57,0),MATCH(BD$3,'raw Sample Amt'!$C$2:$DH$2,0))</f>
        <v>0</v>
      </c>
      <c r="BE49" s="92">
        <f>INDEX('raw Sample Amt'!$C$2:$DH$57,MATCH($A49,'raw Sample Amt'!$C$2:$C$57,0),MATCH(BE$3,'raw Sample Amt'!$C$2:$DH$2,0))</f>
        <v>47.1997</v>
      </c>
      <c r="BF49" s="92">
        <f>INDEX('raw Sample Amt'!$C$2:$DH$57,MATCH($A49,'raw Sample Amt'!$C$2:$C$57,0),MATCH(BF$3,'raw Sample Amt'!$C$2:$DH$2,0))</f>
        <v>0</v>
      </c>
      <c r="BG49" s="92">
        <f>INDEX('raw Sample Amt'!$C$2:$DH$57,MATCH($A49,'raw Sample Amt'!$C$2:$C$57,0),MATCH(BG$3,'raw Sample Amt'!$C$2:$DH$2,0))</f>
        <v>0</v>
      </c>
      <c r="BH49" s="92">
        <f>INDEX('raw Sample Amt'!$C$2:$DH$57,MATCH($A49,'raw Sample Amt'!$C$2:$C$57,0),MATCH(BH$3,'raw Sample Amt'!$C$2:$DH$2,0))</f>
        <v>0</v>
      </c>
      <c r="BI49" s="92">
        <f>INDEX('raw Sample Amt'!$C$2:$DH$57,MATCH($A49,'raw Sample Amt'!$C$2:$C$57,0),MATCH(BI$3,'raw Sample Amt'!$C$2:$DH$2,0))</f>
        <v>4225712.4272999996</v>
      </c>
      <c r="BJ49" s="92">
        <f>INDEX('raw Sample Amt'!$C$2:$DH$57,MATCH($A49,'raw Sample Amt'!$C$2:$C$57,0),MATCH(BJ$3,'raw Sample Amt'!$C$2:$DH$2,0))</f>
        <v>2330731.8683000002</v>
      </c>
      <c r="BK49" s="92">
        <f>INDEX('raw Sample Amt'!$C$2:$DH$57,MATCH($A49,'raw Sample Amt'!$C$2:$C$57,0),MATCH(BK$3,'raw Sample Amt'!$C$2:$DH$2,0))</f>
        <v>0</v>
      </c>
      <c r="BL49" s="92">
        <f>INDEX('raw Sample Amt'!$C$2:$DH$57,MATCH($A49,'raw Sample Amt'!$C$2:$C$57,0),MATCH(BL$3,'raw Sample Amt'!$C$2:$DH$2,0))</f>
        <v>0</v>
      </c>
      <c r="BM49" s="92">
        <f>INDEX('raw Sample Amt'!$C$2:$DH$57,MATCH($A49,'raw Sample Amt'!$C$2:$C$57,0),MATCH(BM$3,'raw Sample Amt'!$C$2:$DH$2,0))</f>
        <v>0</v>
      </c>
      <c r="BN49" s="92">
        <f>INDEX('raw Sample Amt'!$C$2:$DH$57,MATCH($A49,'raw Sample Amt'!$C$2:$C$57,0),MATCH(BN$3,'raw Sample Amt'!$C$2:$DH$2,0))</f>
        <v>0</v>
      </c>
      <c r="BO49" s="92">
        <f>INDEX('raw Sample Amt'!$C$2:$DH$57,MATCH($A49,'raw Sample Amt'!$C$2:$C$57,0),MATCH(BO$3,'raw Sample Amt'!$C$2:$DH$2,0))</f>
        <v>0</v>
      </c>
      <c r="BP49" s="92">
        <f>INDEX('raw Sample Amt'!$C$2:$DH$57,MATCH($A49,'raw Sample Amt'!$C$2:$C$57,0),MATCH(BP$3,'raw Sample Amt'!$C$2:$DH$2,0))</f>
        <v>0</v>
      </c>
      <c r="BQ49" s="92">
        <f>INDEX('raw Sample Amt'!$C$2:$DH$57,MATCH($A49,'raw Sample Amt'!$C$2:$C$57,0),MATCH(BQ$3,'raw Sample Amt'!$C$2:$DH$2,0))</f>
        <v>0</v>
      </c>
      <c r="BR49" s="92">
        <f>INDEX('raw Sample Amt'!$C$2:$DH$57,MATCH($A49,'raw Sample Amt'!$C$2:$C$57,0),MATCH(BR$3,'raw Sample Amt'!$C$2:$DH$2,0))</f>
        <v>0</v>
      </c>
      <c r="BS49" s="92">
        <f>INDEX('raw Sample Amt'!$C$2:$DH$57,MATCH($A49,'raw Sample Amt'!$C$2:$C$57,0),MATCH(BS$3,'raw Sample Amt'!$C$2:$DH$2,0))</f>
        <v>0</v>
      </c>
      <c r="BT49" s="92">
        <f>INDEX('raw Sample Amt'!$C$2:$DH$57,MATCH($A49,'raw Sample Amt'!$C$2:$C$57,0),MATCH(BT$3,'raw Sample Amt'!$C$2:$DH$2,0))</f>
        <v>0</v>
      </c>
      <c r="BU49" s="92">
        <f>INDEX('raw Sample Amt'!$C$2:$DH$57,MATCH($A49,'raw Sample Amt'!$C$2:$C$57,0),MATCH(BU$3,'raw Sample Amt'!$C$2:$DH$2,0))</f>
        <v>0</v>
      </c>
      <c r="BV49" s="92">
        <f>INDEX('raw Sample Amt'!$C$2:$DH$57,MATCH($A49,'raw Sample Amt'!$C$2:$C$57,0),MATCH(BV$3,'raw Sample Amt'!$C$2:$DH$2,0))</f>
        <v>0</v>
      </c>
      <c r="BW49" s="92">
        <f>INDEX('raw Sample Amt'!$C$2:$DH$57,MATCH($A49,'raw Sample Amt'!$C$2:$C$57,0),MATCH(BW$3,'raw Sample Amt'!$C$2:$DH$2,0))</f>
        <v>0</v>
      </c>
      <c r="BX49" s="92">
        <f>INDEX('raw Sample Amt'!$C$2:$DH$57,MATCH($A49,'raw Sample Amt'!$C$2:$C$57,0),MATCH(BX$3,'raw Sample Amt'!$C$2:$DH$2,0))</f>
        <v>0</v>
      </c>
      <c r="BY49" s="92">
        <f>INDEX('raw Sample Amt'!$C$2:$DH$57,MATCH($A49,'raw Sample Amt'!$C$2:$C$57,0),MATCH(BY$3,'raw Sample Amt'!$C$2:$DH$2,0))</f>
        <v>0</v>
      </c>
      <c r="BZ49" s="92">
        <f>INDEX('raw Sample Amt'!$C$2:$DH$57,MATCH($A49,'raw Sample Amt'!$C$2:$C$57,0),MATCH(BZ$3,'raw Sample Amt'!$C$2:$DH$2,0))</f>
        <v>0</v>
      </c>
      <c r="CA49" s="92">
        <f>INDEX('raw Sample Amt'!$C$2:$DH$57,MATCH($A49,'raw Sample Amt'!$C$2:$C$57,0),MATCH(CA$3,'raw Sample Amt'!$C$2:$DH$2,0))</f>
        <v>157.7988</v>
      </c>
      <c r="CB49" s="92">
        <f>INDEX('raw Sample Amt'!$C$2:$DH$57,MATCH($A49,'raw Sample Amt'!$C$2:$C$57,0),MATCH(CB$3,'raw Sample Amt'!$C$2:$DH$2,0))</f>
        <v>143.21010000000001</v>
      </c>
      <c r="CC49" s="92">
        <f>INDEX('raw Sample Amt'!$C$2:$DH$57,MATCH($A49,'raw Sample Amt'!$C$2:$C$57,0),MATCH(CC$3,'raw Sample Amt'!$C$2:$DH$2,0))</f>
        <v>148.08090000000001</v>
      </c>
      <c r="CD49" s="92">
        <f>INDEX('raw Sample Amt'!$C$2:$DH$57,MATCH($A49,'raw Sample Amt'!$C$2:$C$57,0),MATCH(CD$3,'raw Sample Amt'!$C$2:$DH$2,0))</f>
        <v>187.6551</v>
      </c>
      <c r="CE49" s="92">
        <f>INDEX('raw Sample Amt'!$C$2:$DH$57,MATCH($A49,'raw Sample Amt'!$C$2:$C$57,0),MATCH(CE$3,'raw Sample Amt'!$C$2:$DH$2,0))</f>
        <v>0</v>
      </c>
      <c r="CF49" s="92">
        <f>INDEX('raw Sample Amt'!$C$2:$DH$57,MATCH($A49,'raw Sample Amt'!$C$2:$C$57,0),MATCH(CF$3,'raw Sample Amt'!$C$2:$DH$2,0))</f>
        <v>47.1997</v>
      </c>
      <c r="CG49" s="92">
        <f>INDEX('raw Sample Amt'!$C$2:$DH$57,MATCH($A49,'raw Sample Amt'!$C$2:$C$57,0),MATCH(CG$3,'raw Sample Amt'!$C$2:$DH$2,0))</f>
        <v>0</v>
      </c>
      <c r="CH49" s="92">
        <f>INDEX('raw Sample Amt'!$C$2:$DH$57,MATCH($A49,'raw Sample Amt'!$C$2:$C$57,0),MATCH(CH$3,'raw Sample Amt'!$C$2:$DH$2,0))</f>
        <v>0</v>
      </c>
      <c r="CI49" s="92">
        <f>INDEX('raw Sample Amt'!$C$2:$DH$57,MATCH($A49,'raw Sample Amt'!$C$2:$C$57,0),MATCH(CI$3,'raw Sample Amt'!$C$2:$DH$2,0))</f>
        <v>0</v>
      </c>
      <c r="CJ49" s="92">
        <f>INDEX('raw Sample Amt'!$C$2:$DH$57,MATCH($A49,'raw Sample Amt'!$C$2:$C$57,0),MATCH(CJ$3,'raw Sample Amt'!$C$2:$DH$2,0))</f>
        <v>0</v>
      </c>
      <c r="CK49" s="92">
        <f>INDEX('raw Sample Amt'!$C$2:$DH$57,MATCH($A49,'raw Sample Amt'!$C$2:$C$57,0),MATCH(CK$3,'raw Sample Amt'!$C$2:$DH$2,0))</f>
        <v>6821.8206</v>
      </c>
      <c r="CL49" s="92">
        <f>INDEX('raw Sample Amt'!$C$2:$DH$57,MATCH($A49,'raw Sample Amt'!$C$2:$C$57,0),MATCH(CL$3,'raw Sample Amt'!$C$2:$DH$2,0))</f>
        <v>38823.882700000002</v>
      </c>
      <c r="CM49" s="92">
        <f>INDEX('raw Sample Amt'!$C$2:$DH$57,MATCH($A49,'raw Sample Amt'!$C$2:$C$57,0),MATCH(CM$3,'raw Sample Amt'!$C$2:$DH$2,0))</f>
        <v>107056.63959999999</v>
      </c>
      <c r="CN49" s="92">
        <f>INDEX('raw Sample Amt'!$C$2:$DH$57,MATCH($A49,'raw Sample Amt'!$C$2:$C$57,0),MATCH(CN$3,'raw Sample Amt'!$C$2:$DH$2,0))</f>
        <v>0</v>
      </c>
      <c r="CO49" s="92">
        <f>INDEX('raw Sample Amt'!$C$2:$DH$57,MATCH($A49,'raw Sample Amt'!$C$2:$C$57,0),MATCH(CO$3,'raw Sample Amt'!$C$2:$DH$2,0))</f>
        <v>0</v>
      </c>
      <c r="CP49" s="92">
        <f>INDEX('raw Sample Amt'!$C$2:$DH$57,MATCH($A49,'raw Sample Amt'!$C$2:$C$57,0),MATCH(CP$3,'raw Sample Amt'!$C$2:$DH$2,0))</f>
        <v>0</v>
      </c>
      <c r="CQ49" s="92">
        <f>INDEX('raw Sample Amt'!$C$2:$DH$57,MATCH($A49,'raw Sample Amt'!$C$2:$C$57,0),MATCH(CQ$3,'raw Sample Amt'!$C$2:$DH$2,0))</f>
        <v>0</v>
      </c>
      <c r="CR49" s="92">
        <f>INDEX('raw Sample Amt'!$C$2:$DH$57,MATCH($A49,'raw Sample Amt'!$C$2:$C$57,0),MATCH(CR$3,'raw Sample Amt'!$C$2:$DH$2,0))</f>
        <v>0</v>
      </c>
      <c r="CS49" s="92">
        <f>INDEX('raw Sample Amt'!$C$2:$DH$57,MATCH($A49,'raw Sample Amt'!$C$2:$C$57,0),MATCH(CS$3,'raw Sample Amt'!$C$2:$DH$2,0))</f>
        <v>985.32330000000002</v>
      </c>
      <c r="CT49" s="92">
        <f>INDEX('raw Sample Amt'!$C$2:$DH$57,MATCH($A49,'raw Sample Amt'!$C$2:$C$57,0),MATCH(CT$3,'raw Sample Amt'!$C$2:$DH$2,0))</f>
        <v>4210.2945</v>
      </c>
      <c r="CU49" s="92">
        <f>INDEX('raw Sample Amt'!$C$2:$DH$57,MATCH($A49,'raw Sample Amt'!$C$2:$C$57,0),MATCH(CU$3,'raw Sample Amt'!$C$2:$DH$2,0))</f>
        <v>41335.369200000001</v>
      </c>
      <c r="CV49" s="92">
        <f>INDEX('raw Sample Amt'!$C$2:$DH$57,MATCH($A49,'raw Sample Amt'!$C$2:$C$57,0),MATCH(CV$3,'raw Sample Amt'!$C$2:$DH$2,0))</f>
        <v>0</v>
      </c>
      <c r="CW49" s="92">
        <f>INDEX('raw Sample Amt'!$C$2:$DH$57,MATCH($A49,'raw Sample Amt'!$C$2:$C$57,0),MATCH(CW$3,'raw Sample Amt'!$C$2:$DH$2,0))</f>
        <v>0</v>
      </c>
      <c r="CX49" s="92">
        <f>INDEX('raw Sample Amt'!$C$2:$DH$57,MATCH($A49,'raw Sample Amt'!$C$2:$C$57,0),MATCH(CX$3,'raw Sample Amt'!$C$2:$DH$2,0))</f>
        <v>0</v>
      </c>
      <c r="CY49" s="92">
        <f>INDEX('raw Sample Amt'!$C$2:$DH$57,MATCH($A49,'raw Sample Amt'!$C$2:$C$57,0),MATCH(CY$3,'raw Sample Amt'!$C$2:$DH$2,0))</f>
        <v>0</v>
      </c>
      <c r="CZ49" s="92">
        <f>INDEX('raw Sample Amt'!$C$2:$DH$57,MATCH($A49,'raw Sample Amt'!$C$2:$C$57,0),MATCH(CZ$3,'raw Sample Amt'!$C$2:$DH$2,0))</f>
        <v>0</v>
      </c>
      <c r="DA49" s="92">
        <f>INDEX('raw Sample Amt'!$C$2:$DH$57,MATCH($A49,'raw Sample Amt'!$C$2:$C$57,0),MATCH(DA$3,'raw Sample Amt'!$C$2:$DH$2,0))</f>
        <v>1.0699999999999999E-2</v>
      </c>
      <c r="DB49" s="92">
        <f>INDEX('raw Sample Amt'!$C$2:$DH$57,MATCH($A49,'raw Sample Amt'!$C$2:$C$57,0),MATCH(DB$3,'raw Sample Amt'!$C$2:$DH$2,0))</f>
        <v>5.9676999999999998</v>
      </c>
      <c r="DC49" s="92">
        <f>INDEX('raw Sample Amt'!$C$2:$DH$57,MATCH($A49,'raw Sample Amt'!$C$2:$C$57,0),MATCH(DC$3,'raw Sample Amt'!$C$2:$DH$2,0))</f>
        <v>9.6660000000000004</v>
      </c>
      <c r="DD49" s="92">
        <f>INDEX('raw Sample Amt'!$C$2:$DH$57,MATCH($A49,'raw Sample Amt'!$C$2:$C$57,0),MATCH(DD$3,'raw Sample Amt'!$C$2:$DH$2,0))</f>
        <v>18.8795</v>
      </c>
      <c r="DE49" s="92">
        <f>INDEX('raw Sample Amt'!$C$2:$DH$57,MATCH($A49,'raw Sample Amt'!$C$2:$C$57,0),MATCH(DE$3,'raw Sample Amt'!$C$2:$DH$2,0))</f>
        <v>47.1997</v>
      </c>
      <c r="DF49" s="92">
        <f>INDEX('raw Sample Amt'!$C$2:$DH$57,MATCH($A49,'raw Sample Amt'!$C$2:$C$57,0),MATCH(DF$3,'raw Sample Amt'!$C$2:$DH$2,0))</f>
        <v>105.0141</v>
      </c>
      <c r="DG49" s="92">
        <f>INDEX('raw Sample Amt'!$C$2:$DH$57,MATCH($A49,'raw Sample Amt'!$C$2:$C$57,0),MATCH(DG$3,'raw Sample Amt'!$C$2:$DH$2,0))</f>
        <v>194.46549999999999</v>
      </c>
      <c r="DH49" s="92">
        <f>INDEX('raw Sample Amt'!$C$2:$DH$57,MATCH($A49,'raw Sample Amt'!$C$2:$C$57,0),MATCH(DH$3,'raw Sample Amt'!$C$2:$DH$2,0))</f>
        <v>599.10320000000002</v>
      </c>
      <c r="DI49" s="92">
        <f>INDEX('raw Sample Amt'!$C$2:$DH$57,MATCH($A49,'raw Sample Amt'!$C$2:$C$57,0),MATCH(DI$3,'raw Sample Amt'!$C$2:$DH$2,0))</f>
        <v>1056.7992999999999</v>
      </c>
      <c r="DJ49" s="92">
        <f>INDEX('raw Sample Amt'!$C$2:$DH$57,MATCH($A49,'raw Sample Amt'!$C$2:$C$57,0),MATCH(DJ$3,'raw Sample Amt'!$C$2:$DH$2,0))</f>
        <v>4856.3024999999998</v>
      </c>
      <c r="DK49" s="92">
        <f>INDEX('raw Sample Amt'!$C$2:$DH$57,MATCH($A49,'raw Sample Amt'!$C$2:$C$57,0),MATCH(DK$3,'raw Sample Amt'!$C$2:$DH$2,0))</f>
        <v>6687.6958000000004</v>
      </c>
      <c r="DL49" s="176">
        <v>61</v>
      </c>
      <c r="DM49" s="103" t="s">
        <v>180</v>
      </c>
      <c r="DN49" s="96" t="str">
        <f t="shared" si="3"/>
        <v>&lt; LOQ</v>
      </c>
      <c r="DO49" s="96" t="str">
        <f t="shared" si="5"/>
        <v>&lt; LOQ</v>
      </c>
      <c r="DP49" s="96" t="str">
        <f t="shared" si="6"/>
        <v>&lt; LOQ</v>
      </c>
      <c r="DQ49" s="96" t="str">
        <f t="shared" si="7"/>
        <v>&lt; LOQ</v>
      </c>
      <c r="DR49" s="96" t="str">
        <f t="shared" si="8"/>
        <v>&lt; LOQ</v>
      </c>
      <c r="DS49" s="96" t="str">
        <f t="shared" si="9"/>
        <v>&lt; LOQ</v>
      </c>
      <c r="DT49" s="96" t="str">
        <f t="shared" si="10"/>
        <v>&lt; LOQ</v>
      </c>
      <c r="DU49" s="96" t="str">
        <f t="shared" si="11"/>
        <v>&lt; LOQ</v>
      </c>
      <c r="DV49" s="96" t="str">
        <f t="shared" si="12"/>
        <v>&lt; LOQ</v>
      </c>
      <c r="DW49" s="96">
        <f t="shared" si="13"/>
        <v>105.0141</v>
      </c>
      <c r="DX49" s="96">
        <f t="shared" si="14"/>
        <v>194.46549999999999</v>
      </c>
      <c r="DY49" s="96">
        <f t="shared" si="15"/>
        <v>599.10320000000002</v>
      </c>
      <c r="DZ49" s="96">
        <f t="shared" si="16"/>
        <v>1056.7992999999999</v>
      </c>
      <c r="EA49" s="96">
        <f t="shared" si="17"/>
        <v>4856.3024999999998</v>
      </c>
      <c r="EB49" s="96">
        <f t="shared" si="18"/>
        <v>6687.6958000000004</v>
      </c>
      <c r="EC49" s="96" t="str">
        <f t="shared" si="19"/>
        <v>&lt; LOQ</v>
      </c>
      <c r="ED49" s="96" t="str">
        <f t="shared" si="20"/>
        <v>&lt; LOQ</v>
      </c>
      <c r="EE49" s="96" t="str">
        <f t="shared" si="21"/>
        <v>&lt; LOQ</v>
      </c>
      <c r="EF49" s="96" t="str">
        <f t="shared" si="22"/>
        <v>&lt; LOQ</v>
      </c>
      <c r="EG49" s="96" t="str">
        <f t="shared" si="23"/>
        <v>&lt; LOQ</v>
      </c>
      <c r="EH49" s="96">
        <f t="shared" si="24"/>
        <v>2501.1885000000002</v>
      </c>
      <c r="EI49" s="96" t="str">
        <f t="shared" si="25"/>
        <v>&lt; LOQ</v>
      </c>
      <c r="EJ49" s="96" t="str">
        <f t="shared" si="26"/>
        <v>&lt; LOQ</v>
      </c>
      <c r="EK49" s="96" t="str">
        <f t="shared" si="27"/>
        <v>&lt; LOQ</v>
      </c>
      <c r="EL49" s="96" t="str">
        <f t="shared" si="28"/>
        <v>&lt; LOQ</v>
      </c>
      <c r="EM49" s="96">
        <f t="shared" si="29"/>
        <v>246.90620000000001</v>
      </c>
      <c r="EN49" s="96" t="str">
        <f t="shared" si="30"/>
        <v>&lt; LOQ</v>
      </c>
      <c r="EO49" s="96" t="str">
        <f t="shared" si="31"/>
        <v>&lt; LOQ</v>
      </c>
      <c r="EP49" s="96">
        <f t="shared" si="32"/>
        <v>234.74209999999999</v>
      </c>
      <c r="EQ49" s="96" t="str">
        <f t="shared" si="33"/>
        <v>&lt; LOQ</v>
      </c>
      <c r="ER49" s="96" t="str">
        <f t="shared" si="34"/>
        <v>&lt; LOQ</v>
      </c>
      <c r="ES49" s="96" t="str">
        <f t="shared" si="35"/>
        <v>&lt; LOQ</v>
      </c>
      <c r="ET49" s="96">
        <f t="shared" si="36"/>
        <v>7118.9237000000003</v>
      </c>
      <c r="EU49" s="96">
        <f t="shared" si="37"/>
        <v>10815.9537</v>
      </c>
      <c r="EV49" s="96">
        <f t="shared" si="38"/>
        <v>11943.535599999999</v>
      </c>
      <c r="EW49" s="96">
        <f t="shared" si="39"/>
        <v>19819.968199999999</v>
      </c>
      <c r="EX49" s="96">
        <f t="shared" si="40"/>
        <v>20863.678199999998</v>
      </c>
      <c r="EY49" s="96">
        <f t="shared" si="41"/>
        <v>30216.741000000002</v>
      </c>
      <c r="EZ49" s="96">
        <f t="shared" si="42"/>
        <v>72448.230500000005</v>
      </c>
      <c r="FA49" s="96">
        <f t="shared" si="43"/>
        <v>72675.020199999999</v>
      </c>
      <c r="FB49" s="96">
        <f t="shared" si="44"/>
        <v>103727.6437</v>
      </c>
      <c r="FC49" s="96">
        <f t="shared" si="45"/>
        <v>101717.0346</v>
      </c>
      <c r="FD49" s="96">
        <f t="shared" si="46"/>
        <v>48871.814100000003</v>
      </c>
      <c r="FE49" s="96" t="str">
        <f t="shared" si="47"/>
        <v>&lt; LOQ</v>
      </c>
      <c r="FF49" s="96" t="str">
        <f t="shared" si="48"/>
        <v>&lt; LOQ</v>
      </c>
      <c r="FG49" s="96">
        <f t="shared" si="49"/>
        <v>36584.575100000002</v>
      </c>
      <c r="FH49" s="96">
        <f t="shared" si="50"/>
        <v>62418.1103</v>
      </c>
      <c r="FI49" s="96">
        <f t="shared" si="51"/>
        <v>63004.975700000003</v>
      </c>
      <c r="FJ49" s="96" t="str">
        <f t="shared" si="52"/>
        <v>&lt; LOQ</v>
      </c>
      <c r="FK49" s="96" t="str">
        <f t="shared" si="53"/>
        <v>&lt; LOQ</v>
      </c>
      <c r="FL49" s="96" t="str">
        <f t="shared" si="54"/>
        <v>&lt; LOQ</v>
      </c>
      <c r="FM49" s="96" t="str">
        <f t="shared" si="55"/>
        <v>&lt; LOQ</v>
      </c>
      <c r="FN49" s="96" t="str">
        <f t="shared" si="56"/>
        <v>&lt; LOQ</v>
      </c>
      <c r="FO49" s="96">
        <f t="shared" si="57"/>
        <v>4225712.4272999996</v>
      </c>
      <c r="FP49" s="96">
        <f t="shared" si="58"/>
        <v>2330731.8683000002</v>
      </c>
      <c r="FQ49" s="96" t="str">
        <f t="shared" si="59"/>
        <v>&lt; LOQ</v>
      </c>
      <c r="FR49" s="96" t="str">
        <f t="shared" si="60"/>
        <v>&lt; LOQ</v>
      </c>
      <c r="FS49" s="96" t="str">
        <f t="shared" si="61"/>
        <v>&lt; LOQ</v>
      </c>
      <c r="FT49" s="96" t="str">
        <f t="shared" si="62"/>
        <v>&lt; LOQ</v>
      </c>
      <c r="FU49" s="96" t="str">
        <f t="shared" si="63"/>
        <v>&lt; LOQ</v>
      </c>
      <c r="FV49" s="96" t="str">
        <f t="shared" si="64"/>
        <v>&lt; LOQ</v>
      </c>
      <c r="FW49" s="96" t="str">
        <f t="shared" si="65"/>
        <v>&lt; LOQ</v>
      </c>
      <c r="FX49" s="96" t="str">
        <f t="shared" si="66"/>
        <v>&lt; LOQ</v>
      </c>
      <c r="FY49" s="96" t="str">
        <f t="shared" si="67"/>
        <v>&lt; LOQ</v>
      </c>
      <c r="FZ49" s="96" t="str">
        <f t="shared" si="4"/>
        <v>&lt; LOQ</v>
      </c>
      <c r="GA49" s="96" t="str">
        <f t="shared" si="71"/>
        <v>&lt; LOQ</v>
      </c>
      <c r="GB49" s="96" t="str">
        <f t="shared" si="72"/>
        <v>&lt; LOQ</v>
      </c>
      <c r="GC49" s="96" t="str">
        <f t="shared" si="73"/>
        <v>&lt; LOQ</v>
      </c>
      <c r="GD49" s="96" t="str">
        <f t="shared" si="74"/>
        <v>&lt; LOQ</v>
      </c>
      <c r="GE49" s="96" t="str">
        <f t="shared" si="75"/>
        <v>&lt; LOQ</v>
      </c>
      <c r="GF49" s="96" t="str">
        <f t="shared" si="76"/>
        <v>&lt; LOQ</v>
      </c>
      <c r="GG49" s="96">
        <f t="shared" si="77"/>
        <v>157.7988</v>
      </c>
      <c r="GH49" s="96">
        <f t="shared" si="78"/>
        <v>143.21010000000001</v>
      </c>
      <c r="GI49" s="96">
        <f t="shared" si="79"/>
        <v>148.08090000000001</v>
      </c>
      <c r="GJ49" s="96">
        <f t="shared" si="80"/>
        <v>187.6551</v>
      </c>
      <c r="GK49" s="96" t="str">
        <f t="shared" si="81"/>
        <v>&lt; LOQ</v>
      </c>
      <c r="GL49" s="96" t="str">
        <f t="shared" si="82"/>
        <v>&lt; LOQ</v>
      </c>
      <c r="GM49" s="96" t="str">
        <f t="shared" si="83"/>
        <v>&lt; LOQ</v>
      </c>
      <c r="GN49" s="96" t="str">
        <f t="shared" si="84"/>
        <v>&lt; LOQ</v>
      </c>
      <c r="GO49" s="96" t="str">
        <f t="shared" si="85"/>
        <v>&lt; LOQ</v>
      </c>
      <c r="GP49" s="96" t="str">
        <f t="shared" si="86"/>
        <v>&lt; LOQ</v>
      </c>
      <c r="GQ49" s="96">
        <f t="shared" si="87"/>
        <v>6821.8206</v>
      </c>
      <c r="GR49" s="96">
        <f t="shared" si="88"/>
        <v>38823.882700000002</v>
      </c>
      <c r="GS49" s="96">
        <f t="shared" si="89"/>
        <v>107056.63959999999</v>
      </c>
      <c r="GT49" s="96" t="str">
        <f t="shared" si="90"/>
        <v>&lt; LOQ</v>
      </c>
      <c r="GU49" s="96" t="str">
        <f t="shared" si="91"/>
        <v>&lt; LOQ</v>
      </c>
      <c r="GV49" s="96" t="str">
        <f t="shared" si="92"/>
        <v>&lt; LOQ</v>
      </c>
      <c r="GW49" s="96" t="str">
        <f t="shared" si="93"/>
        <v>&lt; LOQ</v>
      </c>
      <c r="GX49" s="96" t="str">
        <f t="shared" si="94"/>
        <v>&lt; LOQ</v>
      </c>
      <c r="GY49" s="96">
        <f t="shared" si="95"/>
        <v>985.32330000000002</v>
      </c>
      <c r="GZ49" s="96">
        <f t="shared" si="96"/>
        <v>4210.2945</v>
      </c>
      <c r="HA49" s="96">
        <f t="shared" si="97"/>
        <v>41335.369200000001</v>
      </c>
      <c r="HB49" s="96" t="str">
        <f t="shared" si="98"/>
        <v>&lt; LOQ</v>
      </c>
      <c r="HC49" s="96" t="str">
        <f t="shared" si="99"/>
        <v>&lt; LOQ</v>
      </c>
      <c r="HD49" s="96" t="str">
        <f t="shared" si="100"/>
        <v>&lt; LOQ</v>
      </c>
      <c r="HE49" s="96" t="str">
        <f t="shared" si="101"/>
        <v>&lt; LOQ</v>
      </c>
      <c r="HF49" s="96" t="str">
        <f t="shared" si="102"/>
        <v>&lt; LOQ</v>
      </c>
      <c r="HG49" s="96" t="str">
        <f t="shared" si="103"/>
        <v>&lt; LOQ</v>
      </c>
      <c r="HH49" s="96" t="str">
        <f t="shared" si="104"/>
        <v>&lt; LOQ</v>
      </c>
      <c r="HI49" s="96" t="str">
        <f t="shared" si="105"/>
        <v>&lt; LOQ</v>
      </c>
      <c r="HJ49" s="96" t="str">
        <f t="shared" si="106"/>
        <v>&lt; LOQ</v>
      </c>
      <c r="HK49" s="96" t="str">
        <f t="shared" si="107"/>
        <v>&lt; LOQ</v>
      </c>
      <c r="HL49" s="96">
        <f t="shared" si="108"/>
        <v>105.0141</v>
      </c>
      <c r="HM49" s="96">
        <f t="shared" si="109"/>
        <v>194.46549999999999</v>
      </c>
      <c r="HN49" s="96">
        <f t="shared" si="110"/>
        <v>599.10320000000002</v>
      </c>
      <c r="HO49" s="96">
        <f t="shared" si="68"/>
        <v>1056.7992999999999</v>
      </c>
      <c r="HP49" s="96">
        <f t="shared" si="69"/>
        <v>4856.3024999999998</v>
      </c>
      <c r="HQ49" s="96">
        <f t="shared" si="70"/>
        <v>6687.6958000000004</v>
      </c>
    </row>
    <row r="50" spans="1:225" ht="15" x14ac:dyDescent="0.25">
      <c r="A50" s="103" t="s">
        <v>117</v>
      </c>
      <c r="C50" s="13" t="str">
        <f>LOOKUP(A50,Auswertung_Sequence!$A$6:$A$60,Auswertung_Sequence!$E$6:$E$60)</f>
        <v>Yes</v>
      </c>
      <c r="D50" s="13">
        <f>LOOKUP(A50,Auswertung_Sequence!$A$6:$A$60,Auswertung_Sequence!$I$6:$I$60)</f>
        <v>200</v>
      </c>
      <c r="E50" s="171">
        <f>IF($C50="Yes",VLOOKUP($A50,Matrixfaktor_ISTD!A$4:DG$57,111,FALSE),VLOOKUP($A50,Matrixfaktor!A$4:AE$57,31,FALSE))</f>
        <v>8.300724997517131E-2</v>
      </c>
      <c r="F50" s="92">
        <f t="shared" si="2"/>
        <v>2409.4280928451785</v>
      </c>
      <c r="G50" s="92" t="e">
        <f>LOOKUP(A50,'Relative recovery'!$A$4:$A$7,'Relative recovery'!$Q$4:$Q$7)</f>
        <v>#N/A</v>
      </c>
      <c r="H50" s="92">
        <f>INDEX('raw Sample Amt'!$C$2:$DH$57,MATCH($A50,'raw Sample Amt'!$C$2:$C$57,0),MATCH(H$3,'raw Sample Amt'!$C$2:$DH$2,0))</f>
        <v>0</v>
      </c>
      <c r="I50" s="92">
        <f>INDEX('raw Sample Amt'!$C$2:$DH$57,MATCH($A50,'raw Sample Amt'!$C$2:$C$57,0),MATCH(I$3,'raw Sample Amt'!$C$2:$DH$2,0))</f>
        <v>0</v>
      </c>
      <c r="J50" s="92">
        <f>INDEX('raw Sample Amt'!$C$2:$DH$57,MATCH($A50,'raw Sample Amt'!$C$2:$C$57,0),MATCH(J$3,'raw Sample Amt'!$C$2:$DH$2,0))</f>
        <v>0</v>
      </c>
      <c r="K50" s="92">
        <f>INDEX('raw Sample Amt'!$C$2:$DH$57,MATCH($A50,'raw Sample Amt'!$C$2:$C$57,0),MATCH(K$3,'raw Sample Amt'!$C$2:$DH$2,0))</f>
        <v>0</v>
      </c>
      <c r="L50" s="92">
        <f>INDEX('raw Sample Amt'!$C$2:$DH$57,MATCH($A50,'raw Sample Amt'!$C$2:$C$57,0),MATCH(L$3,'raw Sample Amt'!$C$2:$DH$2,0))</f>
        <v>0</v>
      </c>
      <c r="M50" s="92">
        <f>INDEX('raw Sample Amt'!$C$2:$DH$57,MATCH($A50,'raw Sample Amt'!$C$2:$C$57,0),MATCH(M$3,'raw Sample Amt'!$C$2:$DH$2,0))</f>
        <v>0</v>
      </c>
      <c r="N50" s="92">
        <f>INDEX('raw Sample Amt'!$C$2:$DH$57,MATCH($A50,'raw Sample Amt'!$C$2:$C$57,0),MATCH(N$3,'raw Sample Amt'!$C$2:$DH$2,0))</f>
        <v>0</v>
      </c>
      <c r="O50" s="92">
        <f>INDEX('raw Sample Amt'!$C$2:$DH$57,MATCH($A50,'raw Sample Amt'!$C$2:$C$57,0),MATCH(O$3,'raw Sample Amt'!$C$2:$DH$2,0))</f>
        <v>0</v>
      </c>
      <c r="P50" s="92">
        <f>INDEX('raw Sample Amt'!$C$2:$DH$57,MATCH($A50,'raw Sample Amt'!$C$2:$C$57,0),MATCH(P$3,'raw Sample Amt'!$C$2:$DH$2,0))</f>
        <v>0</v>
      </c>
      <c r="Q50" s="92">
        <f>INDEX('raw Sample Amt'!$C$2:$DH$57,MATCH($A50,'raw Sample Amt'!$C$2:$C$57,0),MATCH(Q$3,'raw Sample Amt'!$C$2:$DH$2,0))</f>
        <v>82.569900000000004</v>
      </c>
      <c r="R50" s="92">
        <f>INDEX('raw Sample Amt'!$C$2:$DH$57,MATCH($A50,'raw Sample Amt'!$C$2:$C$57,0),MATCH(R$3,'raw Sample Amt'!$C$2:$DH$2,0))</f>
        <v>198.27879999999999</v>
      </c>
      <c r="S50" s="92">
        <f>INDEX('raw Sample Amt'!$C$2:$DH$57,MATCH($A50,'raw Sample Amt'!$C$2:$C$57,0),MATCH(S$3,'raw Sample Amt'!$C$2:$DH$2,0))</f>
        <v>548.40260000000001</v>
      </c>
      <c r="T50" s="92">
        <f>INDEX('raw Sample Amt'!$C$2:$DH$57,MATCH($A50,'raw Sample Amt'!$C$2:$C$57,0),MATCH(T$3,'raw Sample Amt'!$C$2:$DH$2,0))</f>
        <v>1015.664</v>
      </c>
      <c r="U50" s="92">
        <f>INDEX('raw Sample Amt'!$C$2:$DH$57,MATCH($A50,'raw Sample Amt'!$C$2:$C$57,0),MATCH(U$3,'raw Sample Amt'!$C$2:$DH$2,0))</f>
        <v>4888.0528000000004</v>
      </c>
      <c r="V50" s="92">
        <f>INDEX('raw Sample Amt'!$C$2:$DH$57,MATCH($A50,'raw Sample Amt'!$C$2:$C$57,0),MATCH(V$3,'raw Sample Amt'!$C$2:$DH$2,0))</f>
        <v>7082.4132</v>
      </c>
      <c r="W50" s="92">
        <f>INDEX('raw Sample Amt'!$C$2:$DH$57,MATCH($A50,'raw Sample Amt'!$C$2:$C$57,0),MATCH(W$3,'raw Sample Amt'!$C$2:$DH$2,0))</f>
        <v>0</v>
      </c>
      <c r="X50" s="92">
        <f>INDEX('raw Sample Amt'!$C$2:$DH$57,MATCH($A50,'raw Sample Amt'!$C$2:$C$57,0),MATCH(X$3,'raw Sample Amt'!$C$2:$DH$2,0))</f>
        <v>0</v>
      </c>
      <c r="Y50" s="92">
        <f>INDEX('raw Sample Amt'!$C$2:$DH$57,MATCH($A50,'raw Sample Amt'!$C$2:$C$57,0),MATCH(Y$3,'raw Sample Amt'!$C$2:$DH$2,0))</f>
        <v>0</v>
      </c>
      <c r="Z50" s="92">
        <f>INDEX('raw Sample Amt'!$C$2:$DH$57,MATCH($A50,'raw Sample Amt'!$C$2:$C$57,0),MATCH(Z$3,'raw Sample Amt'!$C$2:$DH$2,0))</f>
        <v>0</v>
      </c>
      <c r="AA50" s="92">
        <f>INDEX('raw Sample Amt'!$C$2:$DH$57,MATCH($A50,'raw Sample Amt'!$C$2:$C$57,0),MATCH(AA$3,'raw Sample Amt'!$C$2:$DH$2,0))</f>
        <v>176.27279999999999</v>
      </c>
      <c r="AB50" s="92">
        <f>INDEX('raw Sample Amt'!$C$2:$DH$57,MATCH($A50,'raw Sample Amt'!$C$2:$C$57,0),MATCH(AB$3,'raw Sample Amt'!$C$2:$DH$2,0))</f>
        <v>7614.8145999999997</v>
      </c>
      <c r="AC50" s="92">
        <f>INDEX('raw Sample Amt'!$C$2:$DH$57,MATCH($A50,'raw Sample Amt'!$C$2:$C$57,0),MATCH(AC$3,'raw Sample Amt'!$C$2:$DH$2,0))</f>
        <v>65.486599999999996</v>
      </c>
      <c r="AD50" s="92">
        <f>INDEX('raw Sample Amt'!$C$2:$DH$57,MATCH($A50,'raw Sample Amt'!$C$2:$C$57,0),MATCH(AD$3,'raw Sample Amt'!$C$2:$DH$2,0))</f>
        <v>225.8749</v>
      </c>
      <c r="AE50" s="92">
        <f>INDEX('raw Sample Amt'!$C$2:$DH$57,MATCH($A50,'raw Sample Amt'!$C$2:$C$57,0),MATCH(AE$3,'raw Sample Amt'!$C$2:$DH$2,0))</f>
        <v>472890.71389999997</v>
      </c>
      <c r="AF50" s="92">
        <f>INDEX('raw Sample Amt'!$C$2:$DH$57,MATCH($A50,'raw Sample Amt'!$C$2:$C$57,0),MATCH(AF$3,'raw Sample Amt'!$C$2:$DH$2,0))</f>
        <v>414442.15600000002</v>
      </c>
      <c r="AG50" s="92">
        <f>INDEX('raw Sample Amt'!$C$2:$DH$57,MATCH($A50,'raw Sample Amt'!$C$2:$C$57,0),MATCH(AG$3,'raw Sample Amt'!$C$2:$DH$2,0))</f>
        <v>230807.03279999999</v>
      </c>
      <c r="AH50" s="92">
        <f>INDEX('raw Sample Amt'!$C$2:$DH$57,MATCH($A50,'raw Sample Amt'!$C$2:$C$57,0),MATCH(AH$3,'raw Sample Amt'!$C$2:$DH$2,0))</f>
        <v>460571.02759999997</v>
      </c>
      <c r="AI50" s="92">
        <f>INDEX('raw Sample Amt'!$C$2:$DH$57,MATCH($A50,'raw Sample Amt'!$C$2:$C$57,0),MATCH(AI$3,'raw Sample Amt'!$C$2:$DH$2,0))</f>
        <v>446673.30670000002</v>
      </c>
      <c r="AJ50" s="92">
        <f>INDEX('raw Sample Amt'!$C$2:$DH$57,MATCH($A50,'raw Sample Amt'!$C$2:$C$57,0),MATCH(AJ$3,'raw Sample Amt'!$C$2:$DH$2,0))</f>
        <v>183606.9148</v>
      </c>
      <c r="AK50" s="92">
        <f>INDEX('raw Sample Amt'!$C$2:$DH$57,MATCH($A50,'raw Sample Amt'!$C$2:$C$57,0),MATCH(AK$3,'raw Sample Amt'!$C$2:$DH$2,0))</f>
        <v>371095.96720000001</v>
      </c>
      <c r="AL50" s="92">
        <f>INDEX('raw Sample Amt'!$C$2:$DH$57,MATCH($A50,'raw Sample Amt'!$C$2:$C$57,0),MATCH(AL$3,'raw Sample Amt'!$C$2:$DH$2,0))</f>
        <v>475432.47029999999</v>
      </c>
      <c r="AM50" s="92">
        <f>INDEX('raw Sample Amt'!$C$2:$DH$57,MATCH($A50,'raw Sample Amt'!$C$2:$C$57,0),MATCH(AM$3,'raw Sample Amt'!$C$2:$DH$2,0))</f>
        <v>870563.99230000004</v>
      </c>
      <c r="AN50" s="92">
        <f>INDEX('raw Sample Amt'!$C$2:$DH$57,MATCH($A50,'raw Sample Amt'!$C$2:$C$57,0),MATCH(AN$3,'raw Sample Amt'!$C$2:$DH$2,0))</f>
        <v>9981699.2248999998</v>
      </c>
      <c r="AO50" s="92">
        <f>INDEX('raw Sample Amt'!$C$2:$DH$57,MATCH($A50,'raw Sample Amt'!$C$2:$C$57,0),MATCH(AO$3,'raw Sample Amt'!$C$2:$DH$2,0))</f>
        <v>944508.20369999995</v>
      </c>
      <c r="AP50" s="92">
        <f>INDEX('raw Sample Amt'!$C$2:$DH$57,MATCH($A50,'raw Sample Amt'!$C$2:$C$57,0),MATCH(AP$3,'raw Sample Amt'!$C$2:$DH$2,0))</f>
        <v>1285984.1643999999</v>
      </c>
      <c r="AQ50" s="92">
        <f>INDEX('raw Sample Amt'!$C$2:$DH$57,MATCH($A50,'raw Sample Amt'!$C$2:$C$57,0),MATCH(AQ$3,'raw Sample Amt'!$C$2:$DH$2,0))</f>
        <v>1901593.497</v>
      </c>
      <c r="AR50" s="92">
        <f>INDEX('raw Sample Amt'!$C$2:$DH$57,MATCH($A50,'raw Sample Amt'!$C$2:$C$57,0),MATCH(AR$3,'raw Sample Amt'!$C$2:$DH$2,0))</f>
        <v>1828828.7146999999</v>
      </c>
      <c r="AS50" s="92">
        <f>INDEX('raw Sample Amt'!$C$2:$DH$57,MATCH($A50,'raw Sample Amt'!$C$2:$C$57,0),MATCH(AS$3,'raw Sample Amt'!$C$2:$DH$2,0))</f>
        <v>1510258.4287</v>
      </c>
      <c r="AT50" s="92">
        <f>INDEX('raw Sample Amt'!$C$2:$DH$57,MATCH($A50,'raw Sample Amt'!$C$2:$C$57,0),MATCH(AT$3,'raw Sample Amt'!$C$2:$DH$2,0))</f>
        <v>1303667.8946</v>
      </c>
      <c r="AU50" s="92">
        <f>INDEX('raw Sample Amt'!$C$2:$DH$57,MATCH($A50,'raw Sample Amt'!$C$2:$C$57,0),MATCH(AU$3,'raw Sample Amt'!$C$2:$DH$2,0))</f>
        <v>1967052.8766999999</v>
      </c>
      <c r="AV50" s="92">
        <f>INDEX('raw Sample Amt'!$C$2:$DH$57,MATCH($A50,'raw Sample Amt'!$C$2:$C$57,0),MATCH(AV$3,'raw Sample Amt'!$C$2:$DH$2,0))</f>
        <v>1321992.0815000001</v>
      </c>
      <c r="AW50" s="92">
        <f>INDEX('raw Sample Amt'!$C$2:$DH$57,MATCH($A50,'raw Sample Amt'!$C$2:$C$57,0),MATCH(AW$3,'raw Sample Amt'!$C$2:$DH$2,0))</f>
        <v>1088702.1115999999</v>
      </c>
      <c r="AX50" s="92">
        <f>INDEX('raw Sample Amt'!$C$2:$DH$57,MATCH($A50,'raw Sample Amt'!$C$2:$C$57,0),MATCH(AX$3,'raw Sample Amt'!$C$2:$DH$2,0))</f>
        <v>1721099.5508000001</v>
      </c>
      <c r="AY50" s="92">
        <f>INDEX('raw Sample Amt'!$C$2:$DH$57,MATCH($A50,'raw Sample Amt'!$C$2:$C$57,0),MATCH(AY$3,'raw Sample Amt'!$C$2:$DH$2,0))</f>
        <v>1065508.8158</v>
      </c>
      <c r="AZ50" s="92">
        <f>INDEX('raw Sample Amt'!$C$2:$DH$57,MATCH($A50,'raw Sample Amt'!$C$2:$C$57,0),MATCH(AZ$3,'raw Sample Amt'!$C$2:$DH$2,0))</f>
        <v>1795166.0591</v>
      </c>
      <c r="BA50" s="92">
        <f>INDEX('raw Sample Amt'!$C$2:$DH$57,MATCH($A50,'raw Sample Amt'!$C$2:$C$57,0),MATCH(BA$3,'raw Sample Amt'!$C$2:$DH$2,0))</f>
        <v>1456400.2774</v>
      </c>
      <c r="BB50" s="92">
        <f>INDEX('raw Sample Amt'!$C$2:$DH$57,MATCH($A50,'raw Sample Amt'!$C$2:$C$57,0),MATCH(BB$3,'raw Sample Amt'!$C$2:$DH$2,0))</f>
        <v>1481206.7072000001</v>
      </c>
      <c r="BC50" s="92">
        <f>INDEX('raw Sample Amt'!$C$2:$DH$57,MATCH($A50,'raw Sample Amt'!$C$2:$C$57,0),MATCH(BC$3,'raw Sample Amt'!$C$2:$DH$2,0))</f>
        <v>1252530.0214</v>
      </c>
      <c r="BD50" s="92">
        <f>INDEX('raw Sample Amt'!$C$2:$DH$57,MATCH($A50,'raw Sample Amt'!$C$2:$C$57,0),MATCH(BD$3,'raw Sample Amt'!$C$2:$DH$2,0))</f>
        <v>0</v>
      </c>
      <c r="BE50" s="92">
        <f>INDEX('raw Sample Amt'!$C$2:$DH$57,MATCH($A50,'raw Sample Amt'!$C$2:$C$57,0),MATCH(BE$3,'raw Sample Amt'!$C$2:$DH$2,0))</f>
        <v>0</v>
      </c>
      <c r="BF50" s="92">
        <f>INDEX('raw Sample Amt'!$C$2:$DH$57,MATCH($A50,'raw Sample Amt'!$C$2:$C$57,0),MATCH(BF$3,'raw Sample Amt'!$C$2:$DH$2,0))</f>
        <v>0</v>
      </c>
      <c r="BG50" s="92">
        <f>INDEX('raw Sample Amt'!$C$2:$DH$57,MATCH($A50,'raw Sample Amt'!$C$2:$C$57,0),MATCH(BG$3,'raw Sample Amt'!$C$2:$DH$2,0))</f>
        <v>0</v>
      </c>
      <c r="BH50" s="92">
        <f>INDEX('raw Sample Amt'!$C$2:$DH$57,MATCH($A50,'raw Sample Amt'!$C$2:$C$57,0),MATCH(BH$3,'raw Sample Amt'!$C$2:$DH$2,0))</f>
        <v>0</v>
      </c>
      <c r="BI50" s="92">
        <f>INDEX('raw Sample Amt'!$C$2:$DH$57,MATCH($A50,'raw Sample Amt'!$C$2:$C$57,0),MATCH(BI$3,'raw Sample Amt'!$C$2:$DH$2,0))</f>
        <v>2102111.5025999998</v>
      </c>
      <c r="BJ50" s="92">
        <f>INDEX('raw Sample Amt'!$C$2:$DH$57,MATCH($A50,'raw Sample Amt'!$C$2:$C$57,0),MATCH(BJ$3,'raw Sample Amt'!$C$2:$DH$2,0))</f>
        <v>1888695.4606000001</v>
      </c>
      <c r="BK50" s="92">
        <f>INDEX('raw Sample Amt'!$C$2:$DH$57,MATCH($A50,'raw Sample Amt'!$C$2:$C$57,0),MATCH(BK$3,'raw Sample Amt'!$C$2:$DH$2,0))</f>
        <v>0</v>
      </c>
      <c r="BL50" s="92">
        <f>INDEX('raw Sample Amt'!$C$2:$DH$57,MATCH($A50,'raw Sample Amt'!$C$2:$C$57,0),MATCH(BL$3,'raw Sample Amt'!$C$2:$DH$2,0))</f>
        <v>0</v>
      </c>
      <c r="BM50" s="92">
        <f>INDEX('raw Sample Amt'!$C$2:$DH$57,MATCH($A50,'raw Sample Amt'!$C$2:$C$57,0),MATCH(BM$3,'raw Sample Amt'!$C$2:$DH$2,0))</f>
        <v>0</v>
      </c>
      <c r="BN50" s="92">
        <f>INDEX('raw Sample Amt'!$C$2:$DH$57,MATCH($A50,'raw Sample Amt'!$C$2:$C$57,0),MATCH(BN$3,'raw Sample Amt'!$C$2:$DH$2,0))</f>
        <v>0</v>
      </c>
      <c r="BO50" s="92">
        <f>INDEX('raw Sample Amt'!$C$2:$DH$57,MATCH($A50,'raw Sample Amt'!$C$2:$C$57,0),MATCH(BO$3,'raw Sample Amt'!$C$2:$DH$2,0))</f>
        <v>0</v>
      </c>
      <c r="BP50" s="92">
        <f>INDEX('raw Sample Amt'!$C$2:$DH$57,MATCH($A50,'raw Sample Amt'!$C$2:$C$57,0),MATCH(BP$3,'raw Sample Amt'!$C$2:$DH$2,0))</f>
        <v>0</v>
      </c>
      <c r="BQ50" s="92">
        <f>INDEX('raw Sample Amt'!$C$2:$DH$57,MATCH($A50,'raw Sample Amt'!$C$2:$C$57,0),MATCH(BQ$3,'raw Sample Amt'!$C$2:$DH$2,0))</f>
        <v>0</v>
      </c>
      <c r="BR50" s="92">
        <f>INDEX('raw Sample Amt'!$C$2:$DH$57,MATCH($A50,'raw Sample Amt'!$C$2:$C$57,0),MATCH(BR$3,'raw Sample Amt'!$C$2:$DH$2,0))</f>
        <v>0</v>
      </c>
      <c r="BS50" s="92">
        <f>INDEX('raw Sample Amt'!$C$2:$DH$57,MATCH($A50,'raw Sample Amt'!$C$2:$C$57,0),MATCH(BS$3,'raw Sample Amt'!$C$2:$DH$2,0))</f>
        <v>0</v>
      </c>
      <c r="BT50" s="92">
        <f>INDEX('raw Sample Amt'!$C$2:$DH$57,MATCH($A50,'raw Sample Amt'!$C$2:$C$57,0),MATCH(BT$3,'raw Sample Amt'!$C$2:$DH$2,0))</f>
        <v>0</v>
      </c>
      <c r="BU50" s="92">
        <f>INDEX('raw Sample Amt'!$C$2:$DH$57,MATCH($A50,'raw Sample Amt'!$C$2:$C$57,0),MATCH(BU$3,'raw Sample Amt'!$C$2:$DH$2,0))</f>
        <v>0</v>
      </c>
      <c r="BV50" s="92">
        <f>INDEX('raw Sample Amt'!$C$2:$DH$57,MATCH($A50,'raw Sample Amt'!$C$2:$C$57,0),MATCH(BV$3,'raw Sample Amt'!$C$2:$DH$2,0))</f>
        <v>0</v>
      </c>
      <c r="BW50" s="92">
        <f>INDEX('raw Sample Amt'!$C$2:$DH$57,MATCH($A50,'raw Sample Amt'!$C$2:$C$57,0),MATCH(BW$3,'raw Sample Amt'!$C$2:$DH$2,0))</f>
        <v>0</v>
      </c>
      <c r="BX50" s="92">
        <f>INDEX('raw Sample Amt'!$C$2:$DH$57,MATCH($A50,'raw Sample Amt'!$C$2:$C$57,0),MATCH(BX$3,'raw Sample Amt'!$C$2:$DH$2,0))</f>
        <v>0</v>
      </c>
      <c r="BY50" s="92">
        <f>INDEX('raw Sample Amt'!$C$2:$DH$57,MATCH($A50,'raw Sample Amt'!$C$2:$C$57,0),MATCH(BY$3,'raw Sample Amt'!$C$2:$DH$2,0))</f>
        <v>0</v>
      </c>
      <c r="BZ50" s="92">
        <f>INDEX('raw Sample Amt'!$C$2:$DH$57,MATCH($A50,'raw Sample Amt'!$C$2:$C$57,0),MATCH(BZ$3,'raw Sample Amt'!$C$2:$DH$2,0))</f>
        <v>0</v>
      </c>
      <c r="CA50" s="92">
        <f>INDEX('raw Sample Amt'!$C$2:$DH$57,MATCH($A50,'raw Sample Amt'!$C$2:$C$57,0),MATCH(CA$3,'raw Sample Amt'!$C$2:$DH$2,0))</f>
        <v>0</v>
      </c>
      <c r="CB50" s="92">
        <f>INDEX('raw Sample Amt'!$C$2:$DH$57,MATCH($A50,'raw Sample Amt'!$C$2:$C$57,0),MATCH(CB$3,'raw Sample Amt'!$C$2:$DH$2,0))</f>
        <v>0</v>
      </c>
      <c r="CC50" s="92">
        <f>INDEX('raw Sample Amt'!$C$2:$DH$57,MATCH($A50,'raw Sample Amt'!$C$2:$C$57,0),MATCH(CC$3,'raw Sample Amt'!$C$2:$DH$2,0))</f>
        <v>0</v>
      </c>
      <c r="CD50" s="92">
        <f>INDEX('raw Sample Amt'!$C$2:$DH$57,MATCH($A50,'raw Sample Amt'!$C$2:$C$57,0),MATCH(CD$3,'raw Sample Amt'!$C$2:$DH$2,0))</f>
        <v>0</v>
      </c>
      <c r="CE50" s="92">
        <f>INDEX('raw Sample Amt'!$C$2:$DH$57,MATCH($A50,'raw Sample Amt'!$C$2:$C$57,0),MATCH(CE$3,'raw Sample Amt'!$C$2:$DH$2,0))</f>
        <v>0</v>
      </c>
      <c r="CF50" s="92">
        <f>INDEX('raw Sample Amt'!$C$2:$DH$57,MATCH($A50,'raw Sample Amt'!$C$2:$C$57,0),MATCH(CF$3,'raw Sample Amt'!$C$2:$DH$2,0))</f>
        <v>0</v>
      </c>
      <c r="CG50" s="92">
        <f>INDEX('raw Sample Amt'!$C$2:$DH$57,MATCH($A50,'raw Sample Amt'!$C$2:$C$57,0),MATCH(CG$3,'raw Sample Amt'!$C$2:$DH$2,0))</f>
        <v>0</v>
      </c>
      <c r="CH50" s="92">
        <f>INDEX('raw Sample Amt'!$C$2:$DH$57,MATCH($A50,'raw Sample Amt'!$C$2:$C$57,0),MATCH(CH$3,'raw Sample Amt'!$C$2:$DH$2,0))</f>
        <v>0</v>
      </c>
      <c r="CI50" s="92">
        <f>INDEX('raw Sample Amt'!$C$2:$DH$57,MATCH($A50,'raw Sample Amt'!$C$2:$C$57,0),MATCH(CI$3,'raw Sample Amt'!$C$2:$DH$2,0))</f>
        <v>0</v>
      </c>
      <c r="CJ50" s="92">
        <f>INDEX('raw Sample Amt'!$C$2:$DH$57,MATCH($A50,'raw Sample Amt'!$C$2:$C$57,0),MATCH(CJ$3,'raw Sample Amt'!$C$2:$DH$2,0))</f>
        <v>561325.45290000003</v>
      </c>
      <c r="CK50" s="92">
        <f>INDEX('raw Sample Amt'!$C$2:$DH$57,MATCH($A50,'raw Sample Amt'!$C$2:$C$57,0),MATCH(CK$3,'raw Sample Amt'!$C$2:$DH$2,0))</f>
        <v>736226.3861</v>
      </c>
      <c r="CL50" s="92">
        <f>INDEX('raw Sample Amt'!$C$2:$DH$57,MATCH($A50,'raw Sample Amt'!$C$2:$C$57,0),MATCH(CL$3,'raw Sample Amt'!$C$2:$DH$2,0))</f>
        <v>1240992.8073</v>
      </c>
      <c r="CM50" s="92">
        <f>INDEX('raw Sample Amt'!$C$2:$DH$57,MATCH($A50,'raw Sample Amt'!$C$2:$C$57,0),MATCH(CM$3,'raw Sample Amt'!$C$2:$DH$2,0))</f>
        <v>1046827.6668</v>
      </c>
      <c r="CN50" s="92">
        <f>INDEX('raw Sample Amt'!$C$2:$DH$57,MATCH($A50,'raw Sample Amt'!$C$2:$C$57,0),MATCH(CN$3,'raw Sample Amt'!$C$2:$DH$2,0))</f>
        <v>0</v>
      </c>
      <c r="CO50" s="92">
        <f>INDEX('raw Sample Amt'!$C$2:$DH$57,MATCH($A50,'raw Sample Amt'!$C$2:$C$57,0),MATCH(CO$3,'raw Sample Amt'!$C$2:$DH$2,0))</f>
        <v>0</v>
      </c>
      <c r="CP50" s="92">
        <f>INDEX('raw Sample Amt'!$C$2:$DH$57,MATCH($A50,'raw Sample Amt'!$C$2:$C$57,0),MATCH(CP$3,'raw Sample Amt'!$C$2:$DH$2,0))</f>
        <v>0</v>
      </c>
      <c r="CQ50" s="92">
        <f>INDEX('raw Sample Amt'!$C$2:$DH$57,MATCH($A50,'raw Sample Amt'!$C$2:$C$57,0),MATCH(CQ$3,'raw Sample Amt'!$C$2:$DH$2,0))</f>
        <v>0</v>
      </c>
      <c r="CR50" s="92">
        <f>INDEX('raw Sample Amt'!$C$2:$DH$57,MATCH($A50,'raw Sample Amt'!$C$2:$C$57,0),MATCH(CR$3,'raw Sample Amt'!$C$2:$DH$2,0))</f>
        <v>3176.5513000000001</v>
      </c>
      <c r="CS50" s="92">
        <f>INDEX('raw Sample Amt'!$C$2:$DH$57,MATCH($A50,'raw Sample Amt'!$C$2:$C$57,0),MATCH(CS$3,'raw Sample Amt'!$C$2:$DH$2,0))</f>
        <v>3882.9119999999998</v>
      </c>
      <c r="CT50" s="92">
        <f>INDEX('raw Sample Amt'!$C$2:$DH$57,MATCH($A50,'raw Sample Amt'!$C$2:$C$57,0),MATCH(CT$3,'raw Sample Amt'!$C$2:$DH$2,0))</f>
        <v>5503.8158000000003</v>
      </c>
      <c r="CU50" s="92">
        <f>INDEX('raw Sample Amt'!$C$2:$DH$57,MATCH($A50,'raw Sample Amt'!$C$2:$C$57,0),MATCH(CU$3,'raw Sample Amt'!$C$2:$DH$2,0))</f>
        <v>37872.015599999999</v>
      </c>
      <c r="CV50" s="92">
        <f>INDEX('raw Sample Amt'!$C$2:$DH$57,MATCH($A50,'raw Sample Amt'!$C$2:$C$57,0),MATCH(CV$3,'raw Sample Amt'!$C$2:$DH$2,0))</f>
        <v>0</v>
      </c>
      <c r="CW50" s="92">
        <f>INDEX('raw Sample Amt'!$C$2:$DH$57,MATCH($A50,'raw Sample Amt'!$C$2:$C$57,0),MATCH(CW$3,'raw Sample Amt'!$C$2:$DH$2,0))</f>
        <v>0</v>
      </c>
      <c r="CX50" s="92">
        <f>INDEX('raw Sample Amt'!$C$2:$DH$57,MATCH($A50,'raw Sample Amt'!$C$2:$C$57,0),MATCH(CX$3,'raw Sample Amt'!$C$2:$DH$2,0))</f>
        <v>0</v>
      </c>
      <c r="CY50" s="92">
        <f>INDEX('raw Sample Amt'!$C$2:$DH$57,MATCH($A50,'raw Sample Amt'!$C$2:$C$57,0),MATCH(CY$3,'raw Sample Amt'!$C$2:$DH$2,0))</f>
        <v>0</v>
      </c>
      <c r="CZ50" s="92">
        <f>INDEX('raw Sample Amt'!$C$2:$DH$57,MATCH($A50,'raw Sample Amt'!$C$2:$C$57,0),MATCH(CZ$3,'raw Sample Amt'!$C$2:$DH$2,0))</f>
        <v>0</v>
      </c>
      <c r="DA50" s="92">
        <f>INDEX('raw Sample Amt'!$C$2:$DH$57,MATCH($A50,'raw Sample Amt'!$C$2:$C$57,0),MATCH(DA$3,'raw Sample Amt'!$C$2:$DH$2,0))</f>
        <v>0</v>
      </c>
      <c r="DB50" s="92">
        <f>INDEX('raw Sample Amt'!$C$2:$DH$57,MATCH($A50,'raw Sample Amt'!$C$2:$C$57,0),MATCH(DB$3,'raw Sample Amt'!$C$2:$DH$2,0))</f>
        <v>0</v>
      </c>
      <c r="DC50" s="92">
        <f>INDEX('raw Sample Amt'!$C$2:$DH$57,MATCH($A50,'raw Sample Amt'!$C$2:$C$57,0),MATCH(DC$3,'raw Sample Amt'!$C$2:$DH$2,0))</f>
        <v>0</v>
      </c>
      <c r="DD50" s="92">
        <f>INDEX('raw Sample Amt'!$C$2:$DH$57,MATCH($A50,'raw Sample Amt'!$C$2:$C$57,0),MATCH(DD$3,'raw Sample Amt'!$C$2:$DH$2,0))</f>
        <v>0</v>
      </c>
      <c r="DE50" s="92">
        <f>INDEX('raw Sample Amt'!$C$2:$DH$57,MATCH($A50,'raw Sample Amt'!$C$2:$C$57,0),MATCH(DE$3,'raw Sample Amt'!$C$2:$DH$2,0))</f>
        <v>0</v>
      </c>
      <c r="DF50" s="92">
        <f>INDEX('raw Sample Amt'!$C$2:$DH$57,MATCH($A50,'raw Sample Amt'!$C$2:$C$57,0),MATCH(DF$3,'raw Sample Amt'!$C$2:$DH$2,0))</f>
        <v>82.569900000000004</v>
      </c>
      <c r="DG50" s="92">
        <f>INDEX('raw Sample Amt'!$C$2:$DH$57,MATCH($A50,'raw Sample Amt'!$C$2:$C$57,0),MATCH(DG$3,'raw Sample Amt'!$C$2:$DH$2,0))</f>
        <v>198.27879999999999</v>
      </c>
      <c r="DH50" s="92">
        <f>INDEX('raw Sample Amt'!$C$2:$DH$57,MATCH($A50,'raw Sample Amt'!$C$2:$C$57,0),MATCH(DH$3,'raw Sample Amt'!$C$2:$DH$2,0))</f>
        <v>548.40260000000001</v>
      </c>
      <c r="DI50" s="92">
        <f>INDEX('raw Sample Amt'!$C$2:$DH$57,MATCH($A50,'raw Sample Amt'!$C$2:$C$57,0),MATCH(DI$3,'raw Sample Amt'!$C$2:$DH$2,0))</f>
        <v>1015.664</v>
      </c>
      <c r="DJ50" s="92">
        <f>INDEX('raw Sample Amt'!$C$2:$DH$57,MATCH($A50,'raw Sample Amt'!$C$2:$C$57,0),MATCH(DJ$3,'raw Sample Amt'!$C$2:$DH$2,0))</f>
        <v>4888.0528000000004</v>
      </c>
      <c r="DK50" s="92">
        <f>INDEX('raw Sample Amt'!$C$2:$DH$57,MATCH($A50,'raw Sample Amt'!$C$2:$C$57,0),MATCH(DK$3,'raw Sample Amt'!$C$2:$DH$2,0))</f>
        <v>7082.4132</v>
      </c>
      <c r="DL50" s="177">
        <v>2409</v>
      </c>
      <c r="DM50" s="103" t="s">
        <v>117</v>
      </c>
      <c r="DN50" s="96" t="str">
        <f t="shared" si="3"/>
        <v>&lt; LOQ</v>
      </c>
      <c r="DO50" s="96" t="str">
        <f t="shared" si="5"/>
        <v>&lt; LOQ</v>
      </c>
      <c r="DP50" s="96" t="str">
        <f t="shared" si="6"/>
        <v>&lt; LOQ</v>
      </c>
      <c r="DQ50" s="96" t="str">
        <f t="shared" si="7"/>
        <v>&lt; LOQ</v>
      </c>
      <c r="DR50" s="96" t="str">
        <f t="shared" si="8"/>
        <v>&lt; LOQ</v>
      </c>
      <c r="DS50" s="96" t="str">
        <f t="shared" si="9"/>
        <v>&lt; LOQ</v>
      </c>
      <c r="DT50" s="96" t="str">
        <f t="shared" si="10"/>
        <v>&lt; LOQ</v>
      </c>
      <c r="DU50" s="96" t="str">
        <f t="shared" si="11"/>
        <v>&lt; LOQ</v>
      </c>
      <c r="DV50" s="96" t="str">
        <f t="shared" si="12"/>
        <v>&lt; LOQ</v>
      </c>
      <c r="DW50" s="96" t="str">
        <f t="shared" si="13"/>
        <v>&lt; LOQ</v>
      </c>
      <c r="DX50" s="96" t="str">
        <f t="shared" si="14"/>
        <v>&lt; LOQ</v>
      </c>
      <c r="DY50" s="96" t="str">
        <f t="shared" si="15"/>
        <v>&lt; LOQ</v>
      </c>
      <c r="DZ50" s="96" t="str">
        <f t="shared" si="16"/>
        <v>&lt; LOQ</v>
      </c>
      <c r="EA50" s="96">
        <f t="shared" si="17"/>
        <v>4888.0528000000004</v>
      </c>
      <c r="EB50" s="96">
        <f t="shared" si="18"/>
        <v>7082.4132</v>
      </c>
      <c r="EC50" s="96" t="str">
        <f t="shared" si="19"/>
        <v>&lt; LOQ</v>
      </c>
      <c r="ED50" s="96" t="str">
        <f t="shared" si="20"/>
        <v>&lt; LOQ</v>
      </c>
      <c r="EE50" s="96" t="str">
        <f t="shared" si="21"/>
        <v>&lt; LOQ</v>
      </c>
      <c r="EF50" s="96" t="str">
        <f t="shared" si="22"/>
        <v>&lt; LOQ</v>
      </c>
      <c r="EG50" s="96" t="str">
        <f t="shared" si="23"/>
        <v>&lt; LOQ</v>
      </c>
      <c r="EH50" s="96">
        <f t="shared" si="24"/>
        <v>7614.8145999999997</v>
      </c>
      <c r="EI50" s="96" t="str">
        <f t="shared" si="25"/>
        <v>&lt; LOQ</v>
      </c>
      <c r="EJ50" s="96" t="str">
        <f t="shared" si="26"/>
        <v>&lt; LOQ</v>
      </c>
      <c r="EK50" s="96">
        <f t="shared" si="27"/>
        <v>472890.71389999997</v>
      </c>
      <c r="EL50" s="96">
        <f t="shared" si="28"/>
        <v>414442.15600000002</v>
      </c>
      <c r="EM50" s="96">
        <f t="shared" si="29"/>
        <v>230807.03279999999</v>
      </c>
      <c r="EN50" s="96">
        <f t="shared" si="30"/>
        <v>460571.02759999997</v>
      </c>
      <c r="EO50" s="96">
        <f t="shared" si="31"/>
        <v>446673.30670000002</v>
      </c>
      <c r="EP50" s="96">
        <f t="shared" si="32"/>
        <v>183606.9148</v>
      </c>
      <c r="EQ50" s="96">
        <f t="shared" si="33"/>
        <v>371095.96720000001</v>
      </c>
      <c r="ER50" s="96">
        <f t="shared" si="34"/>
        <v>475432.47029999999</v>
      </c>
      <c r="ES50" s="96">
        <f t="shared" si="35"/>
        <v>870563.99230000004</v>
      </c>
      <c r="ET50" s="96">
        <f t="shared" si="36"/>
        <v>9981699.2248999998</v>
      </c>
      <c r="EU50" s="96">
        <f t="shared" si="37"/>
        <v>944508.20369999995</v>
      </c>
      <c r="EV50" s="96">
        <f t="shared" si="38"/>
        <v>1285984.1643999999</v>
      </c>
      <c r="EW50" s="96">
        <f t="shared" si="39"/>
        <v>1901593.497</v>
      </c>
      <c r="EX50" s="96">
        <f t="shared" si="40"/>
        <v>1828828.7146999999</v>
      </c>
      <c r="EY50" s="96">
        <f t="shared" si="41"/>
        <v>1510258.4287</v>
      </c>
      <c r="EZ50" s="96">
        <f t="shared" si="42"/>
        <v>1303667.8946</v>
      </c>
      <c r="FA50" s="96">
        <f t="shared" si="43"/>
        <v>1967052.8766999999</v>
      </c>
      <c r="FB50" s="96">
        <f t="shared" si="44"/>
        <v>1321992.0815000001</v>
      </c>
      <c r="FC50" s="96">
        <f t="shared" si="45"/>
        <v>1088702.1115999999</v>
      </c>
      <c r="FD50" s="96">
        <f t="shared" si="46"/>
        <v>1721099.5508000001</v>
      </c>
      <c r="FE50" s="96">
        <f t="shared" si="47"/>
        <v>1065508.8158</v>
      </c>
      <c r="FF50" s="96">
        <f t="shared" si="48"/>
        <v>1795166.0591</v>
      </c>
      <c r="FG50" s="96">
        <f t="shared" si="49"/>
        <v>1456400.2774</v>
      </c>
      <c r="FH50" s="96">
        <f t="shared" si="50"/>
        <v>1481206.7072000001</v>
      </c>
      <c r="FI50" s="96">
        <f t="shared" si="51"/>
        <v>1252530.0214</v>
      </c>
      <c r="FJ50" s="96" t="str">
        <f t="shared" si="52"/>
        <v>&lt; LOQ</v>
      </c>
      <c r="FK50" s="96" t="str">
        <f t="shared" si="53"/>
        <v>&lt; LOQ</v>
      </c>
      <c r="FL50" s="96" t="str">
        <f t="shared" si="54"/>
        <v>&lt; LOQ</v>
      </c>
      <c r="FM50" s="96" t="str">
        <f t="shared" si="55"/>
        <v>&lt; LOQ</v>
      </c>
      <c r="FN50" s="96" t="str">
        <f t="shared" si="56"/>
        <v>&lt; LOQ</v>
      </c>
      <c r="FO50" s="96">
        <f t="shared" si="57"/>
        <v>2102111.5025999998</v>
      </c>
      <c r="FP50" s="96">
        <f t="shared" si="58"/>
        <v>1888695.4606000001</v>
      </c>
      <c r="FQ50" s="96" t="str">
        <f t="shared" si="59"/>
        <v>&lt; LOQ</v>
      </c>
      <c r="FR50" s="96" t="str">
        <f t="shared" si="60"/>
        <v>&lt; LOQ</v>
      </c>
      <c r="FS50" s="96" t="str">
        <f t="shared" si="61"/>
        <v>&lt; LOQ</v>
      </c>
      <c r="FT50" s="96" t="str">
        <f t="shared" si="62"/>
        <v>&lt; LOQ</v>
      </c>
      <c r="FU50" s="96" t="str">
        <f t="shared" si="63"/>
        <v>&lt; LOQ</v>
      </c>
      <c r="FV50" s="96" t="str">
        <f t="shared" si="64"/>
        <v>&lt; LOQ</v>
      </c>
      <c r="FW50" s="96" t="str">
        <f t="shared" si="65"/>
        <v>&lt; LOQ</v>
      </c>
      <c r="FX50" s="96" t="str">
        <f t="shared" si="66"/>
        <v>&lt; LOQ</v>
      </c>
      <c r="FY50" s="96" t="str">
        <f t="shared" si="67"/>
        <v>&lt; LOQ</v>
      </c>
      <c r="FZ50" s="96" t="str">
        <f t="shared" si="4"/>
        <v>&lt; LOQ</v>
      </c>
      <c r="GA50" s="96" t="str">
        <f t="shared" si="71"/>
        <v>&lt; LOQ</v>
      </c>
      <c r="GB50" s="96" t="str">
        <f t="shared" si="72"/>
        <v>&lt; LOQ</v>
      </c>
      <c r="GC50" s="96" t="str">
        <f t="shared" si="73"/>
        <v>&lt; LOQ</v>
      </c>
      <c r="GD50" s="96" t="str">
        <f t="shared" si="74"/>
        <v>&lt; LOQ</v>
      </c>
      <c r="GE50" s="96" t="str">
        <f t="shared" si="75"/>
        <v>&lt; LOQ</v>
      </c>
      <c r="GF50" s="96" t="str">
        <f t="shared" si="76"/>
        <v>&lt; LOQ</v>
      </c>
      <c r="GG50" s="96" t="str">
        <f t="shared" si="77"/>
        <v>&lt; LOQ</v>
      </c>
      <c r="GH50" s="96" t="str">
        <f t="shared" si="78"/>
        <v>&lt; LOQ</v>
      </c>
      <c r="GI50" s="96" t="str">
        <f t="shared" si="79"/>
        <v>&lt; LOQ</v>
      </c>
      <c r="GJ50" s="96" t="str">
        <f t="shared" si="80"/>
        <v>&lt; LOQ</v>
      </c>
      <c r="GK50" s="96" t="str">
        <f t="shared" si="81"/>
        <v>&lt; LOQ</v>
      </c>
      <c r="GL50" s="96" t="str">
        <f t="shared" si="82"/>
        <v>&lt; LOQ</v>
      </c>
      <c r="GM50" s="96" t="str">
        <f t="shared" si="83"/>
        <v>&lt; LOQ</v>
      </c>
      <c r="GN50" s="96" t="str">
        <f t="shared" si="84"/>
        <v>&lt; LOQ</v>
      </c>
      <c r="GO50" s="96" t="str">
        <f t="shared" si="85"/>
        <v>&lt; LOQ</v>
      </c>
      <c r="GP50" s="96">
        <f t="shared" si="86"/>
        <v>561325.45290000003</v>
      </c>
      <c r="GQ50" s="96">
        <f t="shared" si="87"/>
        <v>736226.3861</v>
      </c>
      <c r="GR50" s="96">
        <f t="shared" si="88"/>
        <v>1240992.8073</v>
      </c>
      <c r="GS50" s="96">
        <f t="shared" si="89"/>
        <v>1046827.6668</v>
      </c>
      <c r="GT50" s="96" t="str">
        <f t="shared" si="90"/>
        <v>&lt; LOQ</v>
      </c>
      <c r="GU50" s="96" t="str">
        <f t="shared" si="91"/>
        <v>&lt; LOQ</v>
      </c>
      <c r="GV50" s="96" t="str">
        <f t="shared" si="92"/>
        <v>&lt; LOQ</v>
      </c>
      <c r="GW50" s="96" t="str">
        <f t="shared" si="93"/>
        <v>&lt; LOQ</v>
      </c>
      <c r="GX50" s="96">
        <f t="shared" si="94"/>
        <v>3176.5513000000001</v>
      </c>
      <c r="GY50" s="96">
        <f t="shared" si="95"/>
        <v>3882.9119999999998</v>
      </c>
      <c r="GZ50" s="96">
        <f t="shared" si="96"/>
        <v>5503.8158000000003</v>
      </c>
      <c r="HA50" s="96">
        <f t="shared" si="97"/>
        <v>37872.015599999999</v>
      </c>
      <c r="HB50" s="96" t="str">
        <f t="shared" si="98"/>
        <v>&lt; LOQ</v>
      </c>
      <c r="HC50" s="96" t="str">
        <f t="shared" si="99"/>
        <v>&lt; LOQ</v>
      </c>
      <c r="HD50" s="96" t="str">
        <f t="shared" si="100"/>
        <v>&lt; LOQ</v>
      </c>
      <c r="HE50" s="96" t="str">
        <f t="shared" si="101"/>
        <v>&lt; LOQ</v>
      </c>
      <c r="HF50" s="96" t="str">
        <f t="shared" si="102"/>
        <v>&lt; LOQ</v>
      </c>
      <c r="HG50" s="96" t="str">
        <f t="shared" si="103"/>
        <v>&lt; LOQ</v>
      </c>
      <c r="HH50" s="96" t="str">
        <f t="shared" si="104"/>
        <v>&lt; LOQ</v>
      </c>
      <c r="HI50" s="96" t="str">
        <f t="shared" si="105"/>
        <v>&lt; LOQ</v>
      </c>
      <c r="HJ50" s="96" t="str">
        <f t="shared" si="106"/>
        <v>&lt; LOQ</v>
      </c>
      <c r="HK50" s="96" t="str">
        <f t="shared" si="107"/>
        <v>&lt; LOQ</v>
      </c>
      <c r="HL50" s="96" t="str">
        <f t="shared" si="108"/>
        <v>&lt; LOQ</v>
      </c>
      <c r="HM50" s="96" t="str">
        <f t="shared" si="109"/>
        <v>&lt; LOQ</v>
      </c>
      <c r="HN50" s="96" t="str">
        <f t="shared" si="110"/>
        <v>&lt; LOQ</v>
      </c>
      <c r="HO50" s="96" t="str">
        <f t="shared" si="68"/>
        <v>&lt; LOQ</v>
      </c>
      <c r="HP50" s="96">
        <f t="shared" si="69"/>
        <v>4888.0528000000004</v>
      </c>
      <c r="HQ50" s="96">
        <f t="shared" si="70"/>
        <v>7082.4132</v>
      </c>
    </row>
    <row r="51" spans="1:225" ht="15" x14ac:dyDescent="0.25">
      <c r="A51" s="103" t="s">
        <v>204</v>
      </c>
      <c r="C51" s="13" t="str">
        <f>LOOKUP(A51,Auswertung_Sequence!$A$6:$A$60,Auswertung_Sequence!$E$6:$E$60)</f>
        <v>Yes</v>
      </c>
      <c r="D51" s="13">
        <f>LOOKUP(A51,Auswertung_Sequence!$A$6:$A$60,Auswertung_Sequence!$I$6:$I$60)</f>
        <v>20</v>
      </c>
      <c r="E51" s="171">
        <f>IF($C51="Yes",VLOOKUP($A51,Matrixfaktor_ISTD!A$4:DG$57,111,FALSE),VLOOKUP($A51,Matrixfaktor!A$4:AE$57,31,FALSE))</f>
        <v>1.9844955908214095E-2</v>
      </c>
      <c r="F51" s="92">
        <f t="shared" si="2"/>
        <v>1007.8127707868441</v>
      </c>
      <c r="G51" s="92" t="e">
        <f>LOOKUP(A51,'Relative recovery'!$A$4:$A$7,'Relative recovery'!$Q$4:$Q$7)</f>
        <v>#N/A</v>
      </c>
      <c r="H51" s="92">
        <f>INDEX('raw Sample Amt'!$C$2:$DH$57,MATCH($A51,'raw Sample Amt'!$C$2:$C$57,0),MATCH(H$3,'raw Sample Amt'!$C$2:$DH$2,0))</f>
        <v>0</v>
      </c>
      <c r="I51" s="92">
        <f>INDEX('raw Sample Amt'!$C$2:$DH$57,MATCH($A51,'raw Sample Amt'!$C$2:$C$57,0),MATCH(I$3,'raw Sample Amt'!$C$2:$DH$2,0))</f>
        <v>0</v>
      </c>
      <c r="J51" s="92">
        <f>INDEX('raw Sample Amt'!$C$2:$DH$57,MATCH($A51,'raw Sample Amt'!$C$2:$C$57,0),MATCH(J$3,'raw Sample Amt'!$C$2:$DH$2,0))</f>
        <v>0</v>
      </c>
      <c r="K51" s="92">
        <f>INDEX('raw Sample Amt'!$C$2:$DH$57,MATCH($A51,'raw Sample Amt'!$C$2:$C$57,0),MATCH(K$3,'raw Sample Amt'!$C$2:$DH$2,0))</f>
        <v>0</v>
      </c>
      <c r="L51" s="92">
        <f>INDEX('raw Sample Amt'!$C$2:$DH$57,MATCH($A51,'raw Sample Amt'!$C$2:$C$57,0),MATCH(L$3,'raw Sample Amt'!$C$2:$DH$2,0))</f>
        <v>0</v>
      </c>
      <c r="M51" s="92">
        <f>INDEX('raw Sample Amt'!$C$2:$DH$57,MATCH($A51,'raw Sample Amt'!$C$2:$C$57,0),MATCH(M$3,'raw Sample Amt'!$C$2:$DH$2,0))</f>
        <v>4.8785999999999996</v>
      </c>
      <c r="N51" s="92">
        <f>INDEX('raw Sample Amt'!$C$2:$DH$57,MATCH($A51,'raw Sample Amt'!$C$2:$C$57,0),MATCH(N$3,'raw Sample Amt'!$C$2:$DH$2,0))</f>
        <v>7.3319999999999999</v>
      </c>
      <c r="O51" s="92">
        <f>INDEX('raw Sample Amt'!$C$2:$DH$57,MATCH($A51,'raw Sample Amt'!$C$2:$C$57,0),MATCH(O$3,'raw Sample Amt'!$C$2:$DH$2,0))</f>
        <v>18.161000000000001</v>
      </c>
      <c r="P51" s="92">
        <f>INDEX('raw Sample Amt'!$C$2:$DH$57,MATCH($A51,'raw Sample Amt'!$C$2:$C$57,0),MATCH(P$3,'raw Sample Amt'!$C$2:$DH$2,0))</f>
        <v>41.663699999999999</v>
      </c>
      <c r="Q51" s="92">
        <f>INDEX('raw Sample Amt'!$C$2:$DH$57,MATCH($A51,'raw Sample Amt'!$C$2:$C$57,0),MATCH(Q$3,'raw Sample Amt'!$C$2:$DH$2,0))</f>
        <v>91.432000000000002</v>
      </c>
      <c r="R51" s="92">
        <f>INDEX('raw Sample Amt'!$C$2:$DH$57,MATCH($A51,'raw Sample Amt'!$C$2:$C$57,0),MATCH(R$3,'raw Sample Amt'!$C$2:$DH$2,0))</f>
        <v>179.578</v>
      </c>
      <c r="S51" s="92">
        <f>INDEX('raw Sample Amt'!$C$2:$DH$57,MATCH($A51,'raw Sample Amt'!$C$2:$C$57,0),MATCH(S$3,'raw Sample Amt'!$C$2:$DH$2,0))</f>
        <v>563.52369999999996</v>
      </c>
      <c r="T51" s="92">
        <f>INDEX('raw Sample Amt'!$C$2:$DH$57,MATCH($A51,'raw Sample Amt'!$C$2:$C$57,0),MATCH(T$3,'raw Sample Amt'!$C$2:$DH$2,0))</f>
        <v>977.88990000000001</v>
      </c>
      <c r="U51" s="92">
        <f>INDEX('raw Sample Amt'!$C$2:$DH$57,MATCH($A51,'raw Sample Amt'!$C$2:$C$57,0),MATCH(U$3,'raw Sample Amt'!$C$2:$DH$2,0))</f>
        <v>5075.8963999999996</v>
      </c>
      <c r="V51" s="92">
        <f>INDEX('raw Sample Amt'!$C$2:$DH$57,MATCH($A51,'raw Sample Amt'!$C$2:$C$57,0),MATCH(V$3,'raw Sample Amt'!$C$2:$DH$2,0))</f>
        <v>7229.3134</v>
      </c>
      <c r="W51" s="92">
        <f>INDEX('raw Sample Amt'!$C$2:$DH$57,MATCH($A51,'raw Sample Amt'!$C$2:$C$57,0),MATCH(W$3,'raw Sample Amt'!$C$2:$DH$2,0))</f>
        <v>0</v>
      </c>
      <c r="X51" s="92">
        <f>INDEX('raw Sample Amt'!$C$2:$DH$57,MATCH($A51,'raw Sample Amt'!$C$2:$C$57,0),MATCH(X$3,'raw Sample Amt'!$C$2:$DH$2,0))</f>
        <v>0</v>
      </c>
      <c r="Y51" s="92">
        <f>INDEX('raw Sample Amt'!$C$2:$DH$57,MATCH($A51,'raw Sample Amt'!$C$2:$C$57,0),MATCH(Y$3,'raw Sample Amt'!$C$2:$DH$2,0))</f>
        <v>0</v>
      </c>
      <c r="Z51" s="92">
        <f>INDEX('raw Sample Amt'!$C$2:$DH$57,MATCH($A51,'raw Sample Amt'!$C$2:$C$57,0),MATCH(Z$3,'raw Sample Amt'!$C$2:$DH$2,0))</f>
        <v>0</v>
      </c>
      <c r="AA51" s="92">
        <f>INDEX('raw Sample Amt'!$C$2:$DH$57,MATCH($A51,'raw Sample Amt'!$C$2:$C$57,0),MATCH(AA$3,'raw Sample Amt'!$C$2:$DH$2,0))</f>
        <v>36.0717</v>
      </c>
      <c r="AB51" s="92">
        <f>INDEX('raw Sample Amt'!$C$2:$DH$57,MATCH($A51,'raw Sample Amt'!$C$2:$C$57,0),MATCH(AB$3,'raw Sample Amt'!$C$2:$DH$2,0))</f>
        <v>243.8484</v>
      </c>
      <c r="AC51" s="92">
        <f>INDEX('raw Sample Amt'!$C$2:$DH$57,MATCH($A51,'raw Sample Amt'!$C$2:$C$57,0),MATCH(AC$3,'raw Sample Amt'!$C$2:$DH$2,0))</f>
        <v>26.361599999999999</v>
      </c>
      <c r="AD51" s="92">
        <f>INDEX('raw Sample Amt'!$C$2:$DH$57,MATCH($A51,'raw Sample Amt'!$C$2:$C$57,0),MATCH(AD$3,'raw Sample Amt'!$C$2:$DH$2,0))</f>
        <v>20.5898</v>
      </c>
      <c r="AE51" s="92">
        <f>INDEX('raw Sample Amt'!$C$2:$DH$57,MATCH($A51,'raw Sample Amt'!$C$2:$C$57,0),MATCH(AE$3,'raw Sample Amt'!$C$2:$DH$2,0))</f>
        <v>2915.9425999999999</v>
      </c>
      <c r="AF51" s="92">
        <f>INDEX('raw Sample Amt'!$C$2:$DH$57,MATCH($A51,'raw Sample Amt'!$C$2:$C$57,0),MATCH(AF$3,'raw Sample Amt'!$C$2:$DH$2,0))</f>
        <v>2355.1491999999998</v>
      </c>
      <c r="AG51" s="92">
        <f>INDEX('raw Sample Amt'!$C$2:$DH$57,MATCH($A51,'raw Sample Amt'!$C$2:$C$57,0),MATCH(AG$3,'raw Sample Amt'!$C$2:$DH$2,0))</f>
        <v>300.28100000000001</v>
      </c>
      <c r="AH51" s="92">
        <f>INDEX('raw Sample Amt'!$C$2:$DH$57,MATCH($A51,'raw Sample Amt'!$C$2:$C$57,0),MATCH(AH$3,'raw Sample Amt'!$C$2:$DH$2,0))</f>
        <v>2408.9317000000001</v>
      </c>
      <c r="AI51" s="92">
        <f>INDEX('raw Sample Amt'!$C$2:$DH$57,MATCH($A51,'raw Sample Amt'!$C$2:$C$57,0),MATCH(AI$3,'raw Sample Amt'!$C$2:$DH$2,0))</f>
        <v>2260.1208000000001</v>
      </c>
      <c r="AJ51" s="92">
        <f>INDEX('raw Sample Amt'!$C$2:$DH$57,MATCH($A51,'raw Sample Amt'!$C$2:$C$57,0),MATCH(AJ$3,'raw Sample Amt'!$C$2:$DH$2,0))</f>
        <v>309.95089999999999</v>
      </c>
      <c r="AK51" s="92">
        <f>INDEX('raw Sample Amt'!$C$2:$DH$57,MATCH($A51,'raw Sample Amt'!$C$2:$C$57,0),MATCH(AK$3,'raw Sample Amt'!$C$2:$DH$2,0))</f>
        <v>1566.7677000000001</v>
      </c>
      <c r="AL51" s="92">
        <f>INDEX('raw Sample Amt'!$C$2:$DH$57,MATCH($A51,'raw Sample Amt'!$C$2:$C$57,0),MATCH(AL$3,'raw Sample Amt'!$C$2:$DH$2,0))</f>
        <v>2210.2939999999999</v>
      </c>
      <c r="AM51" s="92">
        <f>INDEX('raw Sample Amt'!$C$2:$DH$57,MATCH($A51,'raw Sample Amt'!$C$2:$C$57,0),MATCH(AM$3,'raw Sample Amt'!$C$2:$DH$2,0))</f>
        <v>2178.5230999999999</v>
      </c>
      <c r="AN51" s="92">
        <f>INDEX('raw Sample Amt'!$C$2:$DH$57,MATCH($A51,'raw Sample Amt'!$C$2:$C$57,0),MATCH(AN$3,'raw Sample Amt'!$C$2:$DH$2,0))</f>
        <v>14460.7698</v>
      </c>
      <c r="AO51" s="92">
        <f>INDEX('raw Sample Amt'!$C$2:$DH$57,MATCH($A51,'raw Sample Amt'!$C$2:$C$57,0),MATCH(AO$3,'raw Sample Amt'!$C$2:$DH$2,0))</f>
        <v>23506.934099999999</v>
      </c>
      <c r="AP51" s="92">
        <f>INDEX('raw Sample Amt'!$C$2:$DH$57,MATCH($A51,'raw Sample Amt'!$C$2:$C$57,0),MATCH(AP$3,'raw Sample Amt'!$C$2:$DH$2,0))</f>
        <v>27767.983</v>
      </c>
      <c r="AQ51" s="92">
        <f>INDEX('raw Sample Amt'!$C$2:$DH$57,MATCH($A51,'raw Sample Amt'!$C$2:$C$57,0),MATCH(AQ$3,'raw Sample Amt'!$C$2:$DH$2,0))</f>
        <v>35822.042800000003</v>
      </c>
      <c r="AR51" s="92">
        <f>INDEX('raw Sample Amt'!$C$2:$DH$57,MATCH($A51,'raw Sample Amt'!$C$2:$C$57,0),MATCH(AR$3,'raw Sample Amt'!$C$2:$DH$2,0))</f>
        <v>38731.146699999998</v>
      </c>
      <c r="AS51" s="92">
        <f>INDEX('raw Sample Amt'!$C$2:$DH$57,MATCH($A51,'raw Sample Amt'!$C$2:$C$57,0),MATCH(AS$3,'raw Sample Amt'!$C$2:$DH$2,0))</f>
        <v>59104.144399999997</v>
      </c>
      <c r="AT51" s="92">
        <f>INDEX('raw Sample Amt'!$C$2:$DH$57,MATCH($A51,'raw Sample Amt'!$C$2:$C$57,0),MATCH(AT$3,'raw Sample Amt'!$C$2:$DH$2,0))</f>
        <v>120953.6534</v>
      </c>
      <c r="AU51" s="92">
        <f>INDEX('raw Sample Amt'!$C$2:$DH$57,MATCH($A51,'raw Sample Amt'!$C$2:$C$57,0),MATCH(AU$3,'raw Sample Amt'!$C$2:$DH$2,0))</f>
        <v>128311.91929999999</v>
      </c>
      <c r="AV51" s="92">
        <f>INDEX('raw Sample Amt'!$C$2:$DH$57,MATCH($A51,'raw Sample Amt'!$C$2:$C$57,0),MATCH(AV$3,'raw Sample Amt'!$C$2:$DH$2,0))</f>
        <v>205022.8817</v>
      </c>
      <c r="AW51" s="92">
        <f>INDEX('raw Sample Amt'!$C$2:$DH$57,MATCH($A51,'raw Sample Amt'!$C$2:$C$57,0),MATCH(AW$3,'raw Sample Amt'!$C$2:$DH$2,0))</f>
        <v>200970.7868</v>
      </c>
      <c r="AX51" s="92">
        <f>INDEX('raw Sample Amt'!$C$2:$DH$57,MATCH($A51,'raw Sample Amt'!$C$2:$C$57,0),MATCH(AX$3,'raw Sample Amt'!$C$2:$DH$2,0))</f>
        <v>164787.27590000001</v>
      </c>
      <c r="AY51" s="92">
        <f>INDEX('raw Sample Amt'!$C$2:$DH$57,MATCH($A51,'raw Sample Amt'!$C$2:$C$57,0),MATCH(AY$3,'raw Sample Amt'!$C$2:$DH$2,0))</f>
        <v>43001.504399999998</v>
      </c>
      <c r="AZ51" s="92">
        <f>INDEX('raw Sample Amt'!$C$2:$DH$57,MATCH($A51,'raw Sample Amt'!$C$2:$C$57,0),MATCH(AZ$3,'raw Sample Amt'!$C$2:$DH$2,0))</f>
        <v>286188.27879999997</v>
      </c>
      <c r="BA51" s="92">
        <f>INDEX('raw Sample Amt'!$C$2:$DH$57,MATCH($A51,'raw Sample Amt'!$C$2:$C$57,0),MATCH(BA$3,'raw Sample Amt'!$C$2:$DH$2,0))</f>
        <v>217912.5514</v>
      </c>
      <c r="BB51" s="92">
        <f>INDEX('raw Sample Amt'!$C$2:$DH$57,MATCH($A51,'raw Sample Amt'!$C$2:$C$57,0),MATCH(BB$3,'raw Sample Amt'!$C$2:$DH$2,0))</f>
        <v>68693.763399999996</v>
      </c>
      <c r="BC51" s="92">
        <f>INDEX('raw Sample Amt'!$C$2:$DH$57,MATCH($A51,'raw Sample Amt'!$C$2:$C$57,0),MATCH(BC$3,'raw Sample Amt'!$C$2:$DH$2,0))</f>
        <v>68073.542199999996</v>
      </c>
      <c r="BD51" s="92">
        <f>INDEX('raw Sample Amt'!$C$2:$DH$57,MATCH($A51,'raw Sample Amt'!$C$2:$C$57,0),MATCH(BD$3,'raw Sample Amt'!$C$2:$DH$2,0))</f>
        <v>0</v>
      </c>
      <c r="BE51" s="92">
        <f>INDEX('raw Sample Amt'!$C$2:$DH$57,MATCH($A51,'raw Sample Amt'!$C$2:$C$57,0),MATCH(BE$3,'raw Sample Amt'!$C$2:$DH$2,0))</f>
        <v>41.663699999999999</v>
      </c>
      <c r="BF51" s="92">
        <f>INDEX('raw Sample Amt'!$C$2:$DH$57,MATCH($A51,'raw Sample Amt'!$C$2:$C$57,0),MATCH(BF$3,'raw Sample Amt'!$C$2:$DH$2,0))</f>
        <v>0</v>
      </c>
      <c r="BG51" s="92">
        <f>INDEX('raw Sample Amt'!$C$2:$DH$57,MATCH($A51,'raw Sample Amt'!$C$2:$C$57,0),MATCH(BG$3,'raw Sample Amt'!$C$2:$DH$2,0))</f>
        <v>0</v>
      </c>
      <c r="BH51" s="92">
        <f>INDEX('raw Sample Amt'!$C$2:$DH$57,MATCH($A51,'raw Sample Amt'!$C$2:$C$57,0),MATCH(BH$3,'raw Sample Amt'!$C$2:$DH$2,0))</f>
        <v>0</v>
      </c>
      <c r="BI51" s="92">
        <f>INDEX('raw Sample Amt'!$C$2:$DH$57,MATCH($A51,'raw Sample Amt'!$C$2:$C$57,0),MATCH(BI$3,'raw Sample Amt'!$C$2:$DH$2,0))</f>
        <v>3805153.3064000001</v>
      </c>
      <c r="BJ51" s="92">
        <f>INDEX('raw Sample Amt'!$C$2:$DH$57,MATCH($A51,'raw Sample Amt'!$C$2:$C$57,0),MATCH(BJ$3,'raw Sample Amt'!$C$2:$DH$2,0))</f>
        <v>9842675.6878999993</v>
      </c>
      <c r="BK51" s="92">
        <f>INDEX('raw Sample Amt'!$C$2:$DH$57,MATCH($A51,'raw Sample Amt'!$C$2:$C$57,0),MATCH(BK$3,'raw Sample Amt'!$C$2:$DH$2,0))</f>
        <v>0</v>
      </c>
      <c r="BL51" s="92">
        <f>INDEX('raw Sample Amt'!$C$2:$DH$57,MATCH($A51,'raw Sample Amt'!$C$2:$C$57,0),MATCH(BL$3,'raw Sample Amt'!$C$2:$DH$2,0))</f>
        <v>0</v>
      </c>
      <c r="BM51" s="92">
        <f>INDEX('raw Sample Amt'!$C$2:$DH$57,MATCH($A51,'raw Sample Amt'!$C$2:$C$57,0),MATCH(BM$3,'raw Sample Amt'!$C$2:$DH$2,0))</f>
        <v>0</v>
      </c>
      <c r="BN51" s="92">
        <f>INDEX('raw Sample Amt'!$C$2:$DH$57,MATCH($A51,'raw Sample Amt'!$C$2:$C$57,0),MATCH(BN$3,'raw Sample Amt'!$C$2:$DH$2,0))</f>
        <v>0</v>
      </c>
      <c r="BO51" s="92">
        <f>INDEX('raw Sample Amt'!$C$2:$DH$57,MATCH($A51,'raw Sample Amt'!$C$2:$C$57,0),MATCH(BO$3,'raw Sample Amt'!$C$2:$DH$2,0))</f>
        <v>0</v>
      </c>
      <c r="BP51" s="92">
        <f>INDEX('raw Sample Amt'!$C$2:$DH$57,MATCH($A51,'raw Sample Amt'!$C$2:$C$57,0),MATCH(BP$3,'raw Sample Amt'!$C$2:$DH$2,0))</f>
        <v>0</v>
      </c>
      <c r="BQ51" s="92">
        <f>INDEX('raw Sample Amt'!$C$2:$DH$57,MATCH($A51,'raw Sample Amt'!$C$2:$C$57,0),MATCH(BQ$3,'raw Sample Amt'!$C$2:$DH$2,0))</f>
        <v>0</v>
      </c>
      <c r="BR51" s="92">
        <f>INDEX('raw Sample Amt'!$C$2:$DH$57,MATCH($A51,'raw Sample Amt'!$C$2:$C$57,0),MATCH(BR$3,'raw Sample Amt'!$C$2:$DH$2,0))</f>
        <v>0</v>
      </c>
      <c r="BS51" s="92">
        <f>INDEX('raw Sample Amt'!$C$2:$DH$57,MATCH($A51,'raw Sample Amt'!$C$2:$C$57,0),MATCH(BS$3,'raw Sample Amt'!$C$2:$DH$2,0))</f>
        <v>0</v>
      </c>
      <c r="BT51" s="92">
        <f>INDEX('raw Sample Amt'!$C$2:$DH$57,MATCH($A51,'raw Sample Amt'!$C$2:$C$57,0),MATCH(BT$3,'raw Sample Amt'!$C$2:$DH$2,0))</f>
        <v>0</v>
      </c>
      <c r="BU51" s="92">
        <f>INDEX('raw Sample Amt'!$C$2:$DH$57,MATCH($A51,'raw Sample Amt'!$C$2:$C$57,0),MATCH(BU$3,'raw Sample Amt'!$C$2:$DH$2,0))</f>
        <v>0</v>
      </c>
      <c r="BV51" s="92">
        <f>INDEX('raw Sample Amt'!$C$2:$DH$57,MATCH($A51,'raw Sample Amt'!$C$2:$C$57,0),MATCH(BV$3,'raw Sample Amt'!$C$2:$DH$2,0))</f>
        <v>0</v>
      </c>
      <c r="BW51" s="92">
        <f>INDEX('raw Sample Amt'!$C$2:$DH$57,MATCH($A51,'raw Sample Amt'!$C$2:$C$57,0),MATCH(BW$3,'raw Sample Amt'!$C$2:$DH$2,0))</f>
        <v>0</v>
      </c>
      <c r="BX51" s="92">
        <f>INDEX('raw Sample Amt'!$C$2:$DH$57,MATCH($A51,'raw Sample Amt'!$C$2:$C$57,0),MATCH(BX$3,'raw Sample Amt'!$C$2:$DH$2,0))</f>
        <v>0</v>
      </c>
      <c r="BY51" s="92">
        <f>INDEX('raw Sample Amt'!$C$2:$DH$57,MATCH($A51,'raw Sample Amt'!$C$2:$C$57,0),MATCH(BY$3,'raw Sample Amt'!$C$2:$DH$2,0))</f>
        <v>0</v>
      </c>
      <c r="BZ51" s="92">
        <f>INDEX('raw Sample Amt'!$C$2:$DH$57,MATCH($A51,'raw Sample Amt'!$C$2:$C$57,0),MATCH(BZ$3,'raw Sample Amt'!$C$2:$DH$2,0))</f>
        <v>0</v>
      </c>
      <c r="CA51" s="92">
        <f>INDEX('raw Sample Amt'!$C$2:$DH$57,MATCH($A51,'raw Sample Amt'!$C$2:$C$57,0),MATCH(CA$3,'raw Sample Amt'!$C$2:$DH$2,0))</f>
        <v>607.38689999999997</v>
      </c>
      <c r="CB51" s="92">
        <f>INDEX('raw Sample Amt'!$C$2:$DH$57,MATCH($A51,'raw Sample Amt'!$C$2:$C$57,0),MATCH(CB$3,'raw Sample Amt'!$C$2:$DH$2,0))</f>
        <v>501.7602</v>
      </c>
      <c r="CC51" s="92">
        <f>INDEX('raw Sample Amt'!$C$2:$DH$57,MATCH($A51,'raw Sample Amt'!$C$2:$C$57,0),MATCH(CC$3,'raw Sample Amt'!$C$2:$DH$2,0))</f>
        <v>218.17189999999999</v>
      </c>
      <c r="CD51" s="92">
        <f>INDEX('raw Sample Amt'!$C$2:$DH$57,MATCH($A51,'raw Sample Amt'!$C$2:$C$57,0),MATCH(CD$3,'raw Sample Amt'!$C$2:$DH$2,0))</f>
        <v>548.21510000000001</v>
      </c>
      <c r="CE51" s="92">
        <f>INDEX('raw Sample Amt'!$C$2:$DH$57,MATCH($A51,'raw Sample Amt'!$C$2:$C$57,0),MATCH(CE$3,'raw Sample Amt'!$C$2:$DH$2,0))</f>
        <v>0</v>
      </c>
      <c r="CF51" s="92">
        <f>INDEX('raw Sample Amt'!$C$2:$DH$57,MATCH($A51,'raw Sample Amt'!$C$2:$C$57,0),MATCH(CF$3,'raw Sample Amt'!$C$2:$DH$2,0))</f>
        <v>41.663699999999999</v>
      </c>
      <c r="CG51" s="92">
        <f>INDEX('raw Sample Amt'!$C$2:$DH$57,MATCH($A51,'raw Sample Amt'!$C$2:$C$57,0),MATCH(CG$3,'raw Sample Amt'!$C$2:$DH$2,0))</f>
        <v>0</v>
      </c>
      <c r="CH51" s="92">
        <f>INDEX('raw Sample Amt'!$C$2:$DH$57,MATCH($A51,'raw Sample Amt'!$C$2:$C$57,0),MATCH(CH$3,'raw Sample Amt'!$C$2:$DH$2,0))</f>
        <v>0</v>
      </c>
      <c r="CI51" s="92">
        <f>INDEX('raw Sample Amt'!$C$2:$DH$57,MATCH($A51,'raw Sample Amt'!$C$2:$C$57,0),MATCH(CI$3,'raw Sample Amt'!$C$2:$DH$2,0))</f>
        <v>0</v>
      </c>
      <c r="CJ51" s="92">
        <f>INDEX('raw Sample Amt'!$C$2:$DH$57,MATCH($A51,'raw Sample Amt'!$C$2:$C$57,0),MATCH(CJ$3,'raw Sample Amt'!$C$2:$DH$2,0))</f>
        <v>2469.0045</v>
      </c>
      <c r="CK51" s="92">
        <f>INDEX('raw Sample Amt'!$C$2:$DH$57,MATCH($A51,'raw Sample Amt'!$C$2:$C$57,0),MATCH(CK$3,'raw Sample Amt'!$C$2:$DH$2,0))</f>
        <v>11670.698</v>
      </c>
      <c r="CL51" s="92">
        <f>INDEX('raw Sample Amt'!$C$2:$DH$57,MATCH($A51,'raw Sample Amt'!$C$2:$C$57,0),MATCH(CL$3,'raw Sample Amt'!$C$2:$DH$2,0))</f>
        <v>58087.622199999998</v>
      </c>
      <c r="CM51" s="92">
        <f>INDEX('raw Sample Amt'!$C$2:$DH$57,MATCH($A51,'raw Sample Amt'!$C$2:$C$57,0),MATCH(CM$3,'raw Sample Amt'!$C$2:$DH$2,0))</f>
        <v>188384.70430000001</v>
      </c>
      <c r="CN51" s="92">
        <f>INDEX('raw Sample Amt'!$C$2:$DH$57,MATCH($A51,'raw Sample Amt'!$C$2:$C$57,0),MATCH(CN$3,'raw Sample Amt'!$C$2:$DH$2,0))</f>
        <v>0</v>
      </c>
      <c r="CO51" s="92">
        <f>INDEX('raw Sample Amt'!$C$2:$DH$57,MATCH($A51,'raw Sample Amt'!$C$2:$C$57,0),MATCH(CO$3,'raw Sample Amt'!$C$2:$DH$2,0))</f>
        <v>0</v>
      </c>
      <c r="CP51" s="92">
        <f>INDEX('raw Sample Amt'!$C$2:$DH$57,MATCH($A51,'raw Sample Amt'!$C$2:$C$57,0),MATCH(CP$3,'raw Sample Amt'!$C$2:$DH$2,0))</f>
        <v>0</v>
      </c>
      <c r="CQ51" s="92">
        <f>INDEX('raw Sample Amt'!$C$2:$DH$57,MATCH($A51,'raw Sample Amt'!$C$2:$C$57,0),MATCH(CQ$3,'raw Sample Amt'!$C$2:$DH$2,0))</f>
        <v>0</v>
      </c>
      <c r="CR51" s="92">
        <f>INDEX('raw Sample Amt'!$C$2:$DH$57,MATCH($A51,'raw Sample Amt'!$C$2:$C$57,0),MATCH(CR$3,'raw Sample Amt'!$C$2:$DH$2,0))</f>
        <v>558.56539999999995</v>
      </c>
      <c r="CS51" s="92">
        <f>INDEX('raw Sample Amt'!$C$2:$DH$57,MATCH($A51,'raw Sample Amt'!$C$2:$C$57,0),MATCH(CS$3,'raw Sample Amt'!$C$2:$DH$2,0))</f>
        <v>2499.6558</v>
      </c>
      <c r="CT51" s="92">
        <f>INDEX('raw Sample Amt'!$C$2:$DH$57,MATCH($A51,'raw Sample Amt'!$C$2:$C$57,0),MATCH(CT$3,'raw Sample Amt'!$C$2:$DH$2,0))</f>
        <v>15092.641799999999</v>
      </c>
      <c r="CU51" s="92">
        <f>INDEX('raw Sample Amt'!$C$2:$DH$57,MATCH($A51,'raw Sample Amt'!$C$2:$C$57,0),MATCH(CU$3,'raw Sample Amt'!$C$2:$DH$2,0))</f>
        <v>98788.731599999999</v>
      </c>
      <c r="CV51" s="92">
        <f>INDEX('raw Sample Amt'!$C$2:$DH$57,MATCH($A51,'raw Sample Amt'!$C$2:$C$57,0),MATCH(CV$3,'raw Sample Amt'!$C$2:$DH$2,0))</f>
        <v>0</v>
      </c>
      <c r="CW51" s="92">
        <f>INDEX('raw Sample Amt'!$C$2:$DH$57,MATCH($A51,'raw Sample Amt'!$C$2:$C$57,0),MATCH(CW$3,'raw Sample Amt'!$C$2:$DH$2,0))</f>
        <v>0</v>
      </c>
      <c r="CX51" s="92">
        <f>INDEX('raw Sample Amt'!$C$2:$DH$57,MATCH($A51,'raw Sample Amt'!$C$2:$C$57,0),MATCH(CX$3,'raw Sample Amt'!$C$2:$DH$2,0))</f>
        <v>0</v>
      </c>
      <c r="CY51" s="92">
        <f>INDEX('raw Sample Amt'!$C$2:$DH$57,MATCH($A51,'raw Sample Amt'!$C$2:$C$57,0),MATCH(CY$3,'raw Sample Amt'!$C$2:$DH$2,0))</f>
        <v>0</v>
      </c>
      <c r="CZ51" s="92">
        <f>INDEX('raw Sample Amt'!$C$2:$DH$57,MATCH($A51,'raw Sample Amt'!$C$2:$C$57,0),MATCH(CZ$3,'raw Sample Amt'!$C$2:$DH$2,0))</f>
        <v>0</v>
      </c>
      <c r="DA51" s="92">
        <f>INDEX('raw Sample Amt'!$C$2:$DH$57,MATCH($A51,'raw Sample Amt'!$C$2:$C$57,0),MATCH(DA$3,'raw Sample Amt'!$C$2:$DH$2,0))</f>
        <v>0</v>
      </c>
      <c r="DB51" s="92">
        <f>INDEX('raw Sample Amt'!$C$2:$DH$57,MATCH($A51,'raw Sample Amt'!$C$2:$C$57,0),MATCH(DB$3,'raw Sample Amt'!$C$2:$DH$2,0))</f>
        <v>4.8785999999999996</v>
      </c>
      <c r="DC51" s="92">
        <f>INDEX('raw Sample Amt'!$C$2:$DH$57,MATCH($A51,'raw Sample Amt'!$C$2:$C$57,0),MATCH(DC$3,'raw Sample Amt'!$C$2:$DH$2,0))</f>
        <v>7.3319999999999999</v>
      </c>
      <c r="DD51" s="92">
        <f>INDEX('raw Sample Amt'!$C$2:$DH$57,MATCH($A51,'raw Sample Amt'!$C$2:$C$57,0),MATCH(DD$3,'raw Sample Amt'!$C$2:$DH$2,0))</f>
        <v>18.161000000000001</v>
      </c>
      <c r="DE51" s="92">
        <f>INDEX('raw Sample Amt'!$C$2:$DH$57,MATCH($A51,'raw Sample Amt'!$C$2:$C$57,0),MATCH(DE$3,'raw Sample Amt'!$C$2:$DH$2,0))</f>
        <v>41.663699999999999</v>
      </c>
      <c r="DF51" s="92">
        <f>INDEX('raw Sample Amt'!$C$2:$DH$57,MATCH($A51,'raw Sample Amt'!$C$2:$C$57,0),MATCH(DF$3,'raw Sample Amt'!$C$2:$DH$2,0))</f>
        <v>91.432000000000002</v>
      </c>
      <c r="DG51" s="92">
        <f>INDEX('raw Sample Amt'!$C$2:$DH$57,MATCH($A51,'raw Sample Amt'!$C$2:$C$57,0),MATCH(DG$3,'raw Sample Amt'!$C$2:$DH$2,0))</f>
        <v>179.578</v>
      </c>
      <c r="DH51" s="92">
        <f>INDEX('raw Sample Amt'!$C$2:$DH$57,MATCH($A51,'raw Sample Amt'!$C$2:$C$57,0),MATCH(DH$3,'raw Sample Amt'!$C$2:$DH$2,0))</f>
        <v>563.52369999999996</v>
      </c>
      <c r="DI51" s="92">
        <f>INDEX('raw Sample Amt'!$C$2:$DH$57,MATCH($A51,'raw Sample Amt'!$C$2:$C$57,0),MATCH(DI$3,'raw Sample Amt'!$C$2:$DH$2,0))</f>
        <v>977.88990000000001</v>
      </c>
      <c r="DJ51" s="92">
        <f>INDEX('raw Sample Amt'!$C$2:$DH$57,MATCH($A51,'raw Sample Amt'!$C$2:$C$57,0),MATCH(DJ$3,'raw Sample Amt'!$C$2:$DH$2,0))</f>
        <v>5075.8963999999996</v>
      </c>
      <c r="DK51" s="92">
        <f>INDEX('raw Sample Amt'!$C$2:$DH$57,MATCH($A51,'raw Sample Amt'!$C$2:$C$57,0),MATCH(DK$3,'raw Sample Amt'!$C$2:$DH$2,0))</f>
        <v>7229.3134</v>
      </c>
      <c r="DL51" s="177">
        <v>1008</v>
      </c>
      <c r="DM51" s="103" t="s">
        <v>204</v>
      </c>
      <c r="DN51" s="96" t="str">
        <f t="shared" si="3"/>
        <v>&lt; LOQ</v>
      </c>
      <c r="DO51" s="96" t="str">
        <f t="shared" si="5"/>
        <v>&lt; LOQ</v>
      </c>
      <c r="DP51" s="96" t="str">
        <f t="shared" si="6"/>
        <v>&lt; LOQ</v>
      </c>
      <c r="DQ51" s="96" t="str">
        <f t="shared" si="7"/>
        <v>&lt; LOQ</v>
      </c>
      <c r="DR51" s="96" t="str">
        <f t="shared" si="8"/>
        <v>&lt; LOQ</v>
      </c>
      <c r="DS51" s="96" t="str">
        <f t="shared" si="9"/>
        <v>&lt; LOQ</v>
      </c>
      <c r="DT51" s="96" t="str">
        <f t="shared" si="10"/>
        <v>&lt; LOQ</v>
      </c>
      <c r="DU51" s="96" t="str">
        <f t="shared" si="11"/>
        <v>&lt; LOQ</v>
      </c>
      <c r="DV51" s="96" t="str">
        <f t="shared" si="12"/>
        <v>&lt; LOQ</v>
      </c>
      <c r="DW51" s="96" t="str">
        <f t="shared" si="13"/>
        <v>&lt; LOQ</v>
      </c>
      <c r="DX51" s="96" t="str">
        <f t="shared" si="14"/>
        <v>&lt; LOQ</v>
      </c>
      <c r="DY51" s="96" t="str">
        <f t="shared" si="15"/>
        <v>&lt; LOQ</v>
      </c>
      <c r="DZ51" s="96" t="str">
        <f t="shared" si="16"/>
        <v>&lt; LOQ</v>
      </c>
      <c r="EA51" s="96">
        <f t="shared" si="17"/>
        <v>5075.8963999999996</v>
      </c>
      <c r="EB51" s="96">
        <f t="shared" si="18"/>
        <v>7229.3134</v>
      </c>
      <c r="EC51" s="96" t="str">
        <f t="shared" si="19"/>
        <v>&lt; LOQ</v>
      </c>
      <c r="ED51" s="96" t="str">
        <f t="shared" si="20"/>
        <v>&lt; LOQ</v>
      </c>
      <c r="EE51" s="96" t="str">
        <f t="shared" si="21"/>
        <v>&lt; LOQ</v>
      </c>
      <c r="EF51" s="96" t="str">
        <f t="shared" si="22"/>
        <v>&lt; LOQ</v>
      </c>
      <c r="EG51" s="96" t="str">
        <f t="shared" si="23"/>
        <v>&lt; LOQ</v>
      </c>
      <c r="EH51" s="96" t="str">
        <f t="shared" si="24"/>
        <v>&lt; LOQ</v>
      </c>
      <c r="EI51" s="96" t="str">
        <f t="shared" si="25"/>
        <v>&lt; LOQ</v>
      </c>
      <c r="EJ51" s="96" t="str">
        <f t="shared" si="26"/>
        <v>&lt; LOQ</v>
      </c>
      <c r="EK51" s="96">
        <f t="shared" si="27"/>
        <v>2915.9425999999999</v>
      </c>
      <c r="EL51" s="96">
        <f t="shared" si="28"/>
        <v>2355.1491999999998</v>
      </c>
      <c r="EM51" s="96" t="str">
        <f t="shared" si="29"/>
        <v>&lt; LOQ</v>
      </c>
      <c r="EN51" s="96">
        <f t="shared" si="30"/>
        <v>2408.9317000000001</v>
      </c>
      <c r="EO51" s="96">
        <f t="shared" si="31"/>
        <v>2260.1208000000001</v>
      </c>
      <c r="EP51" s="96" t="str">
        <f t="shared" si="32"/>
        <v>&lt; LOQ</v>
      </c>
      <c r="EQ51" s="96">
        <f t="shared" si="33"/>
        <v>1566.7677000000001</v>
      </c>
      <c r="ER51" s="96">
        <f t="shared" si="34"/>
        <v>2210.2939999999999</v>
      </c>
      <c r="ES51" s="96">
        <f t="shared" si="35"/>
        <v>2178.5230999999999</v>
      </c>
      <c r="ET51" s="96">
        <f t="shared" si="36"/>
        <v>14460.7698</v>
      </c>
      <c r="EU51" s="96">
        <f t="shared" si="37"/>
        <v>23506.934099999999</v>
      </c>
      <c r="EV51" s="96">
        <f t="shared" si="38"/>
        <v>27767.983</v>
      </c>
      <c r="EW51" s="96">
        <f t="shared" si="39"/>
        <v>35822.042800000003</v>
      </c>
      <c r="EX51" s="96">
        <f t="shared" si="40"/>
        <v>38731.146699999998</v>
      </c>
      <c r="EY51" s="96">
        <f t="shared" si="41"/>
        <v>59104.144399999997</v>
      </c>
      <c r="EZ51" s="96">
        <f t="shared" si="42"/>
        <v>120953.6534</v>
      </c>
      <c r="FA51" s="96">
        <f t="shared" si="43"/>
        <v>128311.91929999999</v>
      </c>
      <c r="FB51" s="96">
        <f t="shared" si="44"/>
        <v>205022.8817</v>
      </c>
      <c r="FC51" s="96">
        <f t="shared" si="45"/>
        <v>200970.7868</v>
      </c>
      <c r="FD51" s="96">
        <f t="shared" si="46"/>
        <v>164787.27590000001</v>
      </c>
      <c r="FE51" s="96">
        <f t="shared" si="47"/>
        <v>43001.504399999998</v>
      </c>
      <c r="FF51" s="96">
        <f t="shared" si="48"/>
        <v>286188.27879999997</v>
      </c>
      <c r="FG51" s="96">
        <f t="shared" si="49"/>
        <v>217912.5514</v>
      </c>
      <c r="FH51" s="96">
        <f t="shared" si="50"/>
        <v>68693.763399999996</v>
      </c>
      <c r="FI51" s="96">
        <f t="shared" si="51"/>
        <v>68073.542199999996</v>
      </c>
      <c r="FJ51" s="96" t="str">
        <f t="shared" si="52"/>
        <v>&lt; LOQ</v>
      </c>
      <c r="FK51" s="96" t="str">
        <f t="shared" si="53"/>
        <v>&lt; LOQ</v>
      </c>
      <c r="FL51" s="96" t="str">
        <f t="shared" si="54"/>
        <v>&lt; LOQ</v>
      </c>
      <c r="FM51" s="96" t="str">
        <f t="shared" si="55"/>
        <v>&lt; LOQ</v>
      </c>
      <c r="FN51" s="96" t="str">
        <f t="shared" si="56"/>
        <v>&lt; LOQ</v>
      </c>
      <c r="FO51" s="96">
        <f t="shared" si="57"/>
        <v>3805153.3064000001</v>
      </c>
      <c r="FP51" s="96">
        <f t="shared" si="58"/>
        <v>9842675.6878999993</v>
      </c>
      <c r="FQ51" s="96" t="str">
        <f t="shared" si="59"/>
        <v>&lt; LOQ</v>
      </c>
      <c r="FR51" s="96" t="str">
        <f t="shared" si="60"/>
        <v>&lt; LOQ</v>
      </c>
      <c r="FS51" s="96" t="str">
        <f t="shared" si="61"/>
        <v>&lt; LOQ</v>
      </c>
      <c r="FT51" s="96" t="str">
        <f t="shared" si="62"/>
        <v>&lt; LOQ</v>
      </c>
      <c r="FU51" s="96" t="str">
        <f t="shared" si="63"/>
        <v>&lt; LOQ</v>
      </c>
      <c r="FV51" s="96" t="str">
        <f t="shared" si="64"/>
        <v>&lt; LOQ</v>
      </c>
      <c r="FW51" s="96" t="str">
        <f t="shared" si="65"/>
        <v>&lt; LOQ</v>
      </c>
      <c r="FX51" s="96" t="str">
        <f t="shared" si="66"/>
        <v>&lt; LOQ</v>
      </c>
      <c r="FY51" s="96" t="str">
        <f t="shared" si="67"/>
        <v>&lt; LOQ</v>
      </c>
      <c r="FZ51" s="96" t="str">
        <f t="shared" si="4"/>
        <v>&lt; LOQ</v>
      </c>
      <c r="GA51" s="96" t="str">
        <f t="shared" si="71"/>
        <v>&lt; LOQ</v>
      </c>
      <c r="GB51" s="96" t="str">
        <f t="shared" si="72"/>
        <v>&lt; LOQ</v>
      </c>
      <c r="GC51" s="96" t="str">
        <f t="shared" si="73"/>
        <v>&lt; LOQ</v>
      </c>
      <c r="GD51" s="96" t="str">
        <f t="shared" si="74"/>
        <v>&lt; LOQ</v>
      </c>
      <c r="GE51" s="96" t="str">
        <f t="shared" si="75"/>
        <v>&lt; LOQ</v>
      </c>
      <c r="GF51" s="96" t="str">
        <f t="shared" si="76"/>
        <v>&lt; LOQ</v>
      </c>
      <c r="GG51" s="96" t="str">
        <f t="shared" si="77"/>
        <v>&lt; LOQ</v>
      </c>
      <c r="GH51" s="96" t="str">
        <f t="shared" si="78"/>
        <v>&lt; LOQ</v>
      </c>
      <c r="GI51" s="96" t="str">
        <f t="shared" si="79"/>
        <v>&lt; LOQ</v>
      </c>
      <c r="GJ51" s="96" t="str">
        <f t="shared" si="80"/>
        <v>&lt; LOQ</v>
      </c>
      <c r="GK51" s="96" t="str">
        <f t="shared" si="81"/>
        <v>&lt; LOQ</v>
      </c>
      <c r="GL51" s="96" t="str">
        <f t="shared" si="82"/>
        <v>&lt; LOQ</v>
      </c>
      <c r="GM51" s="96" t="str">
        <f t="shared" si="83"/>
        <v>&lt; LOQ</v>
      </c>
      <c r="GN51" s="96" t="str">
        <f t="shared" si="84"/>
        <v>&lt; LOQ</v>
      </c>
      <c r="GO51" s="96" t="str">
        <f t="shared" si="85"/>
        <v>&lt; LOQ</v>
      </c>
      <c r="GP51" s="96">
        <f t="shared" si="86"/>
        <v>2469.0045</v>
      </c>
      <c r="GQ51" s="96">
        <f t="shared" si="87"/>
        <v>11670.698</v>
      </c>
      <c r="GR51" s="96">
        <f t="shared" si="88"/>
        <v>58087.622199999998</v>
      </c>
      <c r="GS51" s="96">
        <f t="shared" si="89"/>
        <v>188384.70430000001</v>
      </c>
      <c r="GT51" s="96" t="str">
        <f t="shared" si="90"/>
        <v>&lt; LOQ</v>
      </c>
      <c r="GU51" s="96" t="str">
        <f t="shared" si="91"/>
        <v>&lt; LOQ</v>
      </c>
      <c r="GV51" s="96" t="str">
        <f t="shared" si="92"/>
        <v>&lt; LOQ</v>
      </c>
      <c r="GW51" s="96" t="str">
        <f t="shared" si="93"/>
        <v>&lt; LOQ</v>
      </c>
      <c r="GX51" s="96" t="str">
        <f t="shared" si="94"/>
        <v>&lt; LOQ</v>
      </c>
      <c r="GY51" s="96">
        <f t="shared" si="95"/>
        <v>2499.6558</v>
      </c>
      <c r="GZ51" s="96">
        <f t="shared" si="96"/>
        <v>15092.641799999999</v>
      </c>
      <c r="HA51" s="96">
        <f t="shared" si="97"/>
        <v>98788.731599999999</v>
      </c>
      <c r="HB51" s="96" t="str">
        <f t="shared" si="98"/>
        <v>&lt; LOQ</v>
      </c>
      <c r="HC51" s="96" t="str">
        <f t="shared" si="99"/>
        <v>&lt; LOQ</v>
      </c>
      <c r="HD51" s="96" t="str">
        <f t="shared" si="100"/>
        <v>&lt; LOQ</v>
      </c>
      <c r="HE51" s="96" t="str">
        <f t="shared" si="101"/>
        <v>&lt; LOQ</v>
      </c>
      <c r="HF51" s="96" t="str">
        <f t="shared" si="102"/>
        <v>&lt; LOQ</v>
      </c>
      <c r="HG51" s="96" t="str">
        <f t="shared" si="103"/>
        <v>&lt; LOQ</v>
      </c>
      <c r="HH51" s="96" t="str">
        <f t="shared" si="104"/>
        <v>&lt; LOQ</v>
      </c>
      <c r="HI51" s="96" t="str">
        <f t="shared" si="105"/>
        <v>&lt; LOQ</v>
      </c>
      <c r="HJ51" s="96" t="str">
        <f t="shared" si="106"/>
        <v>&lt; LOQ</v>
      </c>
      <c r="HK51" s="96" t="str">
        <f t="shared" si="107"/>
        <v>&lt; LOQ</v>
      </c>
      <c r="HL51" s="96" t="str">
        <f t="shared" si="108"/>
        <v>&lt; LOQ</v>
      </c>
      <c r="HM51" s="96" t="str">
        <f t="shared" si="109"/>
        <v>&lt; LOQ</v>
      </c>
      <c r="HN51" s="96" t="str">
        <f t="shared" si="110"/>
        <v>&lt; LOQ</v>
      </c>
      <c r="HO51" s="96" t="str">
        <f t="shared" si="68"/>
        <v>&lt; LOQ</v>
      </c>
      <c r="HP51" s="96">
        <f t="shared" si="69"/>
        <v>5075.8963999999996</v>
      </c>
      <c r="HQ51" s="96">
        <f t="shared" si="70"/>
        <v>7229.3134</v>
      </c>
    </row>
    <row r="52" spans="1:225" ht="15" x14ac:dyDescent="0.25">
      <c r="A52" s="103" t="s">
        <v>189</v>
      </c>
      <c r="C52" s="13" t="str">
        <f>LOOKUP(A52,Auswertung_Sequence!$A$6:$A$60,Auswertung_Sequence!$E$6:$E$60)</f>
        <v>Yes</v>
      </c>
      <c r="D52" s="13">
        <f>LOOKUP(A52,Auswertung_Sequence!$A$6:$A$60,Auswertung_Sequence!$I$6:$I$60)</f>
        <v>20</v>
      </c>
      <c r="E52" s="171">
        <f>IF($C52="Yes",VLOOKUP($A52,Matrixfaktor_ISTD!A$4:DG$57,111,FALSE),VLOOKUP($A52,Matrixfaktor!A$4:AE$57,31,FALSE))</f>
        <v>1.1264798010689532E-2</v>
      </c>
      <c r="F52" s="92">
        <f t="shared" si="2"/>
        <v>1775.4423986139257</v>
      </c>
      <c r="G52" s="92" t="e">
        <f>LOOKUP(A52,'Relative recovery'!$A$4:$A$7,'Relative recovery'!$Q$4:$Q$7)</f>
        <v>#N/A</v>
      </c>
      <c r="H52" s="92">
        <f>INDEX('raw Sample Amt'!$C$2:$DH$57,MATCH($A52,'raw Sample Amt'!$C$2:$C$57,0),MATCH(H$3,'raw Sample Amt'!$C$2:$DH$2,0))</f>
        <v>0</v>
      </c>
      <c r="I52" s="92">
        <f>INDEX('raw Sample Amt'!$C$2:$DH$57,MATCH($A52,'raw Sample Amt'!$C$2:$C$57,0),MATCH(I$3,'raw Sample Amt'!$C$2:$DH$2,0))</f>
        <v>0</v>
      </c>
      <c r="J52" s="92">
        <f>INDEX('raw Sample Amt'!$C$2:$DH$57,MATCH($A52,'raw Sample Amt'!$C$2:$C$57,0),MATCH(J$3,'raw Sample Amt'!$C$2:$DH$2,0))</f>
        <v>0</v>
      </c>
      <c r="K52" s="92">
        <f>INDEX('raw Sample Amt'!$C$2:$DH$57,MATCH($A52,'raw Sample Amt'!$C$2:$C$57,0),MATCH(K$3,'raw Sample Amt'!$C$2:$DH$2,0))</f>
        <v>0</v>
      </c>
      <c r="L52" s="92">
        <f>INDEX('raw Sample Amt'!$C$2:$DH$57,MATCH($A52,'raw Sample Amt'!$C$2:$C$57,0),MATCH(L$3,'raw Sample Amt'!$C$2:$DH$2,0))</f>
        <v>0</v>
      </c>
      <c r="M52" s="92">
        <f>INDEX('raw Sample Amt'!$C$2:$DH$57,MATCH($A52,'raw Sample Amt'!$C$2:$C$57,0),MATCH(M$3,'raw Sample Amt'!$C$2:$DH$2,0))</f>
        <v>5.6197999999999997</v>
      </c>
      <c r="N52" s="92">
        <f>INDEX('raw Sample Amt'!$C$2:$DH$57,MATCH($A52,'raw Sample Amt'!$C$2:$C$57,0),MATCH(N$3,'raw Sample Amt'!$C$2:$DH$2,0))</f>
        <v>8.8108000000000004</v>
      </c>
      <c r="O52" s="92">
        <f>INDEX('raw Sample Amt'!$C$2:$DH$57,MATCH($A52,'raw Sample Amt'!$C$2:$C$57,0),MATCH(O$3,'raw Sample Amt'!$C$2:$DH$2,0))</f>
        <v>18.126899999999999</v>
      </c>
      <c r="P52" s="92">
        <f>INDEX('raw Sample Amt'!$C$2:$DH$57,MATCH($A52,'raw Sample Amt'!$C$2:$C$57,0),MATCH(P$3,'raw Sample Amt'!$C$2:$DH$2,0))</f>
        <v>40.637300000000003</v>
      </c>
      <c r="Q52" s="92">
        <f>INDEX('raw Sample Amt'!$C$2:$DH$57,MATCH($A52,'raw Sample Amt'!$C$2:$C$57,0),MATCH(Q$3,'raw Sample Amt'!$C$2:$DH$2,0))</f>
        <v>91.956800000000001</v>
      </c>
      <c r="R52" s="92">
        <f>INDEX('raw Sample Amt'!$C$2:$DH$57,MATCH($A52,'raw Sample Amt'!$C$2:$C$57,0),MATCH(R$3,'raw Sample Amt'!$C$2:$DH$2,0))</f>
        <v>181.55330000000001</v>
      </c>
      <c r="S52" s="92">
        <f>INDEX('raw Sample Amt'!$C$2:$DH$57,MATCH($A52,'raw Sample Amt'!$C$2:$C$57,0),MATCH(S$3,'raw Sample Amt'!$C$2:$DH$2,0))</f>
        <v>550.05640000000005</v>
      </c>
      <c r="T52" s="92">
        <f>INDEX('raw Sample Amt'!$C$2:$DH$57,MATCH($A52,'raw Sample Amt'!$C$2:$C$57,0),MATCH(T$3,'raw Sample Amt'!$C$2:$DH$2,0))</f>
        <v>972.26769999999999</v>
      </c>
      <c r="U52" s="92">
        <f>INDEX('raw Sample Amt'!$C$2:$DH$57,MATCH($A52,'raw Sample Amt'!$C$2:$C$57,0),MATCH(U$3,'raw Sample Amt'!$C$2:$DH$2,0))</f>
        <v>5100.6001999999999</v>
      </c>
      <c r="V52" s="92">
        <f>INDEX('raw Sample Amt'!$C$2:$DH$57,MATCH($A52,'raw Sample Amt'!$C$2:$C$57,0),MATCH(V$3,'raw Sample Amt'!$C$2:$DH$2,0))</f>
        <v>7286.6076999999996</v>
      </c>
      <c r="W52" s="92">
        <f>INDEX('raw Sample Amt'!$C$2:$DH$57,MATCH($A52,'raw Sample Amt'!$C$2:$C$57,0),MATCH(W$3,'raw Sample Amt'!$C$2:$DH$2,0))</f>
        <v>0</v>
      </c>
      <c r="X52" s="92">
        <f>INDEX('raw Sample Amt'!$C$2:$DH$57,MATCH($A52,'raw Sample Amt'!$C$2:$C$57,0),MATCH(X$3,'raw Sample Amt'!$C$2:$DH$2,0))</f>
        <v>0</v>
      </c>
      <c r="Y52" s="92">
        <f>INDEX('raw Sample Amt'!$C$2:$DH$57,MATCH($A52,'raw Sample Amt'!$C$2:$C$57,0),MATCH(Y$3,'raw Sample Amt'!$C$2:$DH$2,0))</f>
        <v>0</v>
      </c>
      <c r="Z52" s="92">
        <f>INDEX('raw Sample Amt'!$C$2:$DH$57,MATCH($A52,'raw Sample Amt'!$C$2:$C$57,0),MATCH(Z$3,'raw Sample Amt'!$C$2:$DH$2,0))</f>
        <v>0</v>
      </c>
      <c r="AA52" s="92">
        <f>INDEX('raw Sample Amt'!$C$2:$DH$57,MATCH($A52,'raw Sample Amt'!$C$2:$C$57,0),MATCH(AA$3,'raw Sample Amt'!$C$2:$DH$2,0))</f>
        <v>0</v>
      </c>
      <c r="AB52" s="92">
        <f>INDEX('raw Sample Amt'!$C$2:$DH$57,MATCH($A52,'raw Sample Amt'!$C$2:$C$57,0),MATCH(AB$3,'raw Sample Amt'!$C$2:$DH$2,0))</f>
        <v>549.05089999999996</v>
      </c>
      <c r="AC52" s="92">
        <f>INDEX('raw Sample Amt'!$C$2:$DH$57,MATCH($A52,'raw Sample Amt'!$C$2:$C$57,0),MATCH(AC$3,'raw Sample Amt'!$C$2:$DH$2,0))</f>
        <v>0</v>
      </c>
      <c r="AD52" s="92">
        <f>INDEX('raw Sample Amt'!$C$2:$DH$57,MATCH($A52,'raw Sample Amt'!$C$2:$C$57,0),MATCH(AD$3,'raw Sample Amt'!$C$2:$DH$2,0))</f>
        <v>0</v>
      </c>
      <c r="AE52" s="92">
        <f>INDEX('raw Sample Amt'!$C$2:$DH$57,MATCH($A52,'raw Sample Amt'!$C$2:$C$57,0),MATCH(AE$3,'raw Sample Amt'!$C$2:$DH$2,0))</f>
        <v>939.49019999999996</v>
      </c>
      <c r="AF52" s="92">
        <f>INDEX('raw Sample Amt'!$C$2:$DH$57,MATCH($A52,'raw Sample Amt'!$C$2:$C$57,0),MATCH(AF$3,'raw Sample Amt'!$C$2:$DH$2,0))</f>
        <v>915.9</v>
      </c>
      <c r="AG52" s="92">
        <f>INDEX('raw Sample Amt'!$C$2:$DH$57,MATCH($A52,'raw Sample Amt'!$C$2:$C$57,0),MATCH(AG$3,'raw Sample Amt'!$C$2:$DH$2,0))</f>
        <v>404.16079999999999</v>
      </c>
      <c r="AH52" s="92">
        <f>INDEX('raw Sample Amt'!$C$2:$DH$57,MATCH($A52,'raw Sample Amt'!$C$2:$C$57,0),MATCH(AH$3,'raw Sample Amt'!$C$2:$DH$2,0))</f>
        <v>559.98879999999997</v>
      </c>
      <c r="AI52" s="92">
        <f>INDEX('raw Sample Amt'!$C$2:$DH$57,MATCH($A52,'raw Sample Amt'!$C$2:$C$57,0),MATCH(AI$3,'raw Sample Amt'!$C$2:$DH$2,0))</f>
        <v>566.31769999999995</v>
      </c>
      <c r="AJ52" s="92">
        <f>INDEX('raw Sample Amt'!$C$2:$DH$57,MATCH($A52,'raw Sample Amt'!$C$2:$C$57,0),MATCH(AJ$3,'raw Sample Amt'!$C$2:$DH$2,0))</f>
        <v>282.44569999999999</v>
      </c>
      <c r="AK52" s="92">
        <f>INDEX('raw Sample Amt'!$C$2:$DH$57,MATCH($A52,'raw Sample Amt'!$C$2:$C$57,0),MATCH(AK$3,'raw Sample Amt'!$C$2:$DH$2,0))</f>
        <v>598.61720000000003</v>
      </c>
      <c r="AL52" s="92">
        <f>INDEX('raw Sample Amt'!$C$2:$DH$57,MATCH($A52,'raw Sample Amt'!$C$2:$C$57,0),MATCH(AL$3,'raw Sample Amt'!$C$2:$DH$2,0))</f>
        <v>586.84969999999998</v>
      </c>
      <c r="AM52" s="92">
        <f>INDEX('raw Sample Amt'!$C$2:$DH$57,MATCH($A52,'raw Sample Amt'!$C$2:$C$57,0),MATCH(AM$3,'raw Sample Amt'!$C$2:$DH$2,0))</f>
        <v>565.03869999999995</v>
      </c>
      <c r="AN52" s="92">
        <f>INDEX('raw Sample Amt'!$C$2:$DH$57,MATCH($A52,'raw Sample Amt'!$C$2:$C$57,0),MATCH(AN$3,'raw Sample Amt'!$C$2:$DH$2,0))</f>
        <v>0</v>
      </c>
      <c r="AO52" s="92">
        <f>INDEX('raw Sample Amt'!$C$2:$DH$57,MATCH($A52,'raw Sample Amt'!$C$2:$C$57,0),MATCH(AO$3,'raw Sample Amt'!$C$2:$DH$2,0))</f>
        <v>0</v>
      </c>
      <c r="AP52" s="92">
        <f>INDEX('raw Sample Amt'!$C$2:$DH$57,MATCH($A52,'raw Sample Amt'!$C$2:$C$57,0),MATCH(AP$3,'raw Sample Amt'!$C$2:$DH$2,0))</f>
        <v>0</v>
      </c>
      <c r="AQ52" s="92">
        <f>INDEX('raw Sample Amt'!$C$2:$DH$57,MATCH($A52,'raw Sample Amt'!$C$2:$C$57,0),MATCH(AQ$3,'raw Sample Amt'!$C$2:$DH$2,0))</f>
        <v>0</v>
      </c>
      <c r="AR52" s="92">
        <f>INDEX('raw Sample Amt'!$C$2:$DH$57,MATCH($A52,'raw Sample Amt'!$C$2:$C$57,0),MATCH(AR$3,'raw Sample Amt'!$C$2:$DH$2,0))</f>
        <v>0</v>
      </c>
      <c r="AS52" s="92">
        <f>INDEX('raw Sample Amt'!$C$2:$DH$57,MATCH($A52,'raw Sample Amt'!$C$2:$C$57,0),MATCH(AS$3,'raw Sample Amt'!$C$2:$DH$2,0))</f>
        <v>0</v>
      </c>
      <c r="AT52" s="92">
        <f>INDEX('raw Sample Amt'!$C$2:$DH$57,MATCH($A52,'raw Sample Amt'!$C$2:$C$57,0),MATCH(AT$3,'raw Sample Amt'!$C$2:$DH$2,0))</f>
        <v>0</v>
      </c>
      <c r="AU52" s="92">
        <f>INDEX('raw Sample Amt'!$C$2:$DH$57,MATCH($A52,'raw Sample Amt'!$C$2:$C$57,0),MATCH(AU$3,'raw Sample Amt'!$C$2:$DH$2,0))</f>
        <v>0</v>
      </c>
      <c r="AV52" s="92">
        <f>INDEX('raw Sample Amt'!$C$2:$DH$57,MATCH($A52,'raw Sample Amt'!$C$2:$C$57,0),MATCH(AV$3,'raw Sample Amt'!$C$2:$DH$2,0))</f>
        <v>0</v>
      </c>
      <c r="AW52" s="92">
        <f>INDEX('raw Sample Amt'!$C$2:$DH$57,MATCH($A52,'raw Sample Amt'!$C$2:$C$57,0),MATCH(AW$3,'raw Sample Amt'!$C$2:$DH$2,0))</f>
        <v>0</v>
      </c>
      <c r="AX52" s="92">
        <f>INDEX('raw Sample Amt'!$C$2:$DH$57,MATCH($A52,'raw Sample Amt'!$C$2:$C$57,0),MATCH(AX$3,'raw Sample Amt'!$C$2:$DH$2,0))</f>
        <v>0</v>
      </c>
      <c r="AY52" s="92">
        <f>INDEX('raw Sample Amt'!$C$2:$DH$57,MATCH($A52,'raw Sample Amt'!$C$2:$C$57,0),MATCH(AY$3,'raw Sample Amt'!$C$2:$DH$2,0))</f>
        <v>0</v>
      </c>
      <c r="AZ52" s="92">
        <f>INDEX('raw Sample Amt'!$C$2:$DH$57,MATCH($A52,'raw Sample Amt'!$C$2:$C$57,0),MATCH(AZ$3,'raw Sample Amt'!$C$2:$DH$2,0))</f>
        <v>0</v>
      </c>
      <c r="BA52" s="92">
        <f>INDEX('raw Sample Amt'!$C$2:$DH$57,MATCH($A52,'raw Sample Amt'!$C$2:$C$57,0),MATCH(BA$3,'raw Sample Amt'!$C$2:$DH$2,0))</f>
        <v>0</v>
      </c>
      <c r="BB52" s="92">
        <f>INDEX('raw Sample Amt'!$C$2:$DH$57,MATCH($A52,'raw Sample Amt'!$C$2:$C$57,0),MATCH(BB$3,'raw Sample Amt'!$C$2:$DH$2,0))</f>
        <v>0</v>
      </c>
      <c r="BC52" s="92">
        <f>INDEX('raw Sample Amt'!$C$2:$DH$57,MATCH($A52,'raw Sample Amt'!$C$2:$C$57,0),MATCH(BC$3,'raw Sample Amt'!$C$2:$DH$2,0))</f>
        <v>0</v>
      </c>
      <c r="BD52" s="92">
        <f>INDEX('raw Sample Amt'!$C$2:$DH$57,MATCH($A52,'raw Sample Amt'!$C$2:$C$57,0),MATCH(BD$3,'raw Sample Amt'!$C$2:$DH$2,0))</f>
        <v>0</v>
      </c>
      <c r="BE52" s="92">
        <f>INDEX('raw Sample Amt'!$C$2:$DH$57,MATCH($A52,'raw Sample Amt'!$C$2:$C$57,0),MATCH(BE$3,'raw Sample Amt'!$C$2:$DH$2,0))</f>
        <v>40.637300000000003</v>
      </c>
      <c r="BF52" s="92">
        <f>INDEX('raw Sample Amt'!$C$2:$DH$57,MATCH($A52,'raw Sample Amt'!$C$2:$C$57,0),MATCH(BF$3,'raw Sample Amt'!$C$2:$DH$2,0))</f>
        <v>0</v>
      </c>
      <c r="BG52" s="92">
        <f>INDEX('raw Sample Amt'!$C$2:$DH$57,MATCH($A52,'raw Sample Amt'!$C$2:$C$57,0),MATCH(BG$3,'raw Sample Amt'!$C$2:$DH$2,0))</f>
        <v>0</v>
      </c>
      <c r="BH52" s="92">
        <f>INDEX('raw Sample Amt'!$C$2:$DH$57,MATCH($A52,'raw Sample Amt'!$C$2:$C$57,0),MATCH(BH$3,'raw Sample Amt'!$C$2:$DH$2,0))</f>
        <v>0</v>
      </c>
      <c r="BI52" s="92">
        <f>INDEX('raw Sample Amt'!$C$2:$DH$57,MATCH($A52,'raw Sample Amt'!$C$2:$C$57,0),MATCH(BI$3,'raw Sample Amt'!$C$2:$DH$2,0))</f>
        <v>0</v>
      </c>
      <c r="BJ52" s="92">
        <f>INDEX('raw Sample Amt'!$C$2:$DH$57,MATCH($A52,'raw Sample Amt'!$C$2:$C$57,0),MATCH(BJ$3,'raw Sample Amt'!$C$2:$DH$2,0))</f>
        <v>0</v>
      </c>
      <c r="BK52" s="92">
        <f>INDEX('raw Sample Amt'!$C$2:$DH$57,MATCH($A52,'raw Sample Amt'!$C$2:$C$57,0),MATCH(BK$3,'raw Sample Amt'!$C$2:$DH$2,0))</f>
        <v>0</v>
      </c>
      <c r="BL52" s="92">
        <f>INDEX('raw Sample Amt'!$C$2:$DH$57,MATCH($A52,'raw Sample Amt'!$C$2:$C$57,0),MATCH(BL$3,'raw Sample Amt'!$C$2:$DH$2,0))</f>
        <v>0</v>
      </c>
      <c r="BM52" s="92">
        <f>INDEX('raw Sample Amt'!$C$2:$DH$57,MATCH($A52,'raw Sample Amt'!$C$2:$C$57,0),MATCH(BM$3,'raw Sample Amt'!$C$2:$DH$2,0))</f>
        <v>0</v>
      </c>
      <c r="BN52" s="92">
        <f>INDEX('raw Sample Amt'!$C$2:$DH$57,MATCH($A52,'raw Sample Amt'!$C$2:$C$57,0),MATCH(BN$3,'raw Sample Amt'!$C$2:$DH$2,0))</f>
        <v>0</v>
      </c>
      <c r="BO52" s="92">
        <f>INDEX('raw Sample Amt'!$C$2:$DH$57,MATCH($A52,'raw Sample Amt'!$C$2:$C$57,0),MATCH(BO$3,'raw Sample Amt'!$C$2:$DH$2,0))</f>
        <v>0</v>
      </c>
      <c r="BP52" s="92">
        <f>INDEX('raw Sample Amt'!$C$2:$DH$57,MATCH($A52,'raw Sample Amt'!$C$2:$C$57,0),MATCH(BP$3,'raw Sample Amt'!$C$2:$DH$2,0))</f>
        <v>0</v>
      </c>
      <c r="BQ52" s="92">
        <f>INDEX('raw Sample Amt'!$C$2:$DH$57,MATCH($A52,'raw Sample Amt'!$C$2:$C$57,0),MATCH(BQ$3,'raw Sample Amt'!$C$2:$DH$2,0))</f>
        <v>0</v>
      </c>
      <c r="BR52" s="92">
        <f>INDEX('raw Sample Amt'!$C$2:$DH$57,MATCH($A52,'raw Sample Amt'!$C$2:$C$57,0),MATCH(BR$3,'raw Sample Amt'!$C$2:$DH$2,0))</f>
        <v>0</v>
      </c>
      <c r="BS52" s="92">
        <f>INDEX('raw Sample Amt'!$C$2:$DH$57,MATCH($A52,'raw Sample Amt'!$C$2:$C$57,0),MATCH(BS$3,'raw Sample Amt'!$C$2:$DH$2,0))</f>
        <v>0</v>
      </c>
      <c r="BT52" s="92">
        <f>INDEX('raw Sample Amt'!$C$2:$DH$57,MATCH($A52,'raw Sample Amt'!$C$2:$C$57,0),MATCH(BT$3,'raw Sample Amt'!$C$2:$DH$2,0))</f>
        <v>0</v>
      </c>
      <c r="BU52" s="92">
        <f>INDEX('raw Sample Amt'!$C$2:$DH$57,MATCH($A52,'raw Sample Amt'!$C$2:$C$57,0),MATCH(BU$3,'raw Sample Amt'!$C$2:$DH$2,0))</f>
        <v>0</v>
      </c>
      <c r="BV52" s="92">
        <f>INDEX('raw Sample Amt'!$C$2:$DH$57,MATCH($A52,'raw Sample Amt'!$C$2:$C$57,0),MATCH(BV$3,'raw Sample Amt'!$C$2:$DH$2,0))</f>
        <v>0</v>
      </c>
      <c r="BW52" s="92">
        <f>INDEX('raw Sample Amt'!$C$2:$DH$57,MATCH($A52,'raw Sample Amt'!$C$2:$C$57,0),MATCH(BW$3,'raw Sample Amt'!$C$2:$DH$2,0))</f>
        <v>0</v>
      </c>
      <c r="BX52" s="92">
        <f>INDEX('raw Sample Amt'!$C$2:$DH$57,MATCH($A52,'raw Sample Amt'!$C$2:$C$57,0),MATCH(BX$3,'raw Sample Amt'!$C$2:$DH$2,0))</f>
        <v>0</v>
      </c>
      <c r="BY52" s="92">
        <f>INDEX('raw Sample Amt'!$C$2:$DH$57,MATCH($A52,'raw Sample Amt'!$C$2:$C$57,0),MATCH(BY$3,'raw Sample Amt'!$C$2:$DH$2,0))</f>
        <v>0</v>
      </c>
      <c r="BZ52" s="92">
        <f>INDEX('raw Sample Amt'!$C$2:$DH$57,MATCH($A52,'raw Sample Amt'!$C$2:$C$57,0),MATCH(BZ$3,'raw Sample Amt'!$C$2:$DH$2,0))</f>
        <v>0</v>
      </c>
      <c r="CA52" s="92">
        <f>INDEX('raw Sample Amt'!$C$2:$DH$57,MATCH($A52,'raw Sample Amt'!$C$2:$C$57,0),MATCH(CA$3,'raw Sample Amt'!$C$2:$DH$2,0))</f>
        <v>0</v>
      </c>
      <c r="CB52" s="92">
        <f>INDEX('raw Sample Amt'!$C$2:$DH$57,MATCH($A52,'raw Sample Amt'!$C$2:$C$57,0),MATCH(CB$3,'raw Sample Amt'!$C$2:$DH$2,0))</f>
        <v>0</v>
      </c>
      <c r="CC52" s="92">
        <f>INDEX('raw Sample Amt'!$C$2:$DH$57,MATCH($A52,'raw Sample Amt'!$C$2:$C$57,0),MATCH(CC$3,'raw Sample Amt'!$C$2:$DH$2,0))</f>
        <v>0</v>
      </c>
      <c r="CD52" s="92">
        <f>INDEX('raw Sample Amt'!$C$2:$DH$57,MATCH($A52,'raw Sample Amt'!$C$2:$C$57,0),MATCH(CD$3,'raw Sample Amt'!$C$2:$DH$2,0))</f>
        <v>0</v>
      </c>
      <c r="CE52" s="92">
        <f>INDEX('raw Sample Amt'!$C$2:$DH$57,MATCH($A52,'raw Sample Amt'!$C$2:$C$57,0),MATCH(CE$3,'raw Sample Amt'!$C$2:$DH$2,0))</f>
        <v>0</v>
      </c>
      <c r="CF52" s="92">
        <f>INDEX('raw Sample Amt'!$C$2:$DH$57,MATCH($A52,'raw Sample Amt'!$C$2:$C$57,0),MATCH(CF$3,'raw Sample Amt'!$C$2:$DH$2,0))</f>
        <v>40.637300000000003</v>
      </c>
      <c r="CG52" s="92">
        <f>INDEX('raw Sample Amt'!$C$2:$DH$57,MATCH($A52,'raw Sample Amt'!$C$2:$C$57,0),MATCH(CG$3,'raw Sample Amt'!$C$2:$DH$2,0))</f>
        <v>0</v>
      </c>
      <c r="CH52" s="92">
        <f>INDEX('raw Sample Amt'!$C$2:$DH$57,MATCH($A52,'raw Sample Amt'!$C$2:$C$57,0),MATCH(CH$3,'raw Sample Amt'!$C$2:$DH$2,0))</f>
        <v>0</v>
      </c>
      <c r="CI52" s="92">
        <f>INDEX('raw Sample Amt'!$C$2:$DH$57,MATCH($A52,'raw Sample Amt'!$C$2:$C$57,0),MATCH(CI$3,'raw Sample Amt'!$C$2:$DH$2,0))</f>
        <v>0</v>
      </c>
      <c r="CJ52" s="92">
        <f>INDEX('raw Sample Amt'!$C$2:$DH$57,MATCH($A52,'raw Sample Amt'!$C$2:$C$57,0),MATCH(CJ$3,'raw Sample Amt'!$C$2:$DH$2,0))</f>
        <v>864.05110000000002</v>
      </c>
      <c r="CK52" s="92">
        <f>INDEX('raw Sample Amt'!$C$2:$DH$57,MATCH($A52,'raw Sample Amt'!$C$2:$C$57,0),MATCH(CK$3,'raw Sample Amt'!$C$2:$DH$2,0))</f>
        <v>0</v>
      </c>
      <c r="CL52" s="92">
        <f>INDEX('raw Sample Amt'!$C$2:$DH$57,MATCH($A52,'raw Sample Amt'!$C$2:$C$57,0),MATCH(CL$3,'raw Sample Amt'!$C$2:$DH$2,0))</f>
        <v>0</v>
      </c>
      <c r="CM52" s="92">
        <f>INDEX('raw Sample Amt'!$C$2:$DH$57,MATCH($A52,'raw Sample Amt'!$C$2:$C$57,0),MATCH(CM$3,'raw Sample Amt'!$C$2:$DH$2,0))</f>
        <v>0</v>
      </c>
      <c r="CN52" s="92">
        <f>INDEX('raw Sample Amt'!$C$2:$DH$57,MATCH($A52,'raw Sample Amt'!$C$2:$C$57,0),MATCH(CN$3,'raw Sample Amt'!$C$2:$DH$2,0))</f>
        <v>0</v>
      </c>
      <c r="CO52" s="92">
        <f>INDEX('raw Sample Amt'!$C$2:$DH$57,MATCH($A52,'raw Sample Amt'!$C$2:$C$57,0),MATCH(CO$3,'raw Sample Amt'!$C$2:$DH$2,0))</f>
        <v>0</v>
      </c>
      <c r="CP52" s="92">
        <f>INDEX('raw Sample Amt'!$C$2:$DH$57,MATCH($A52,'raw Sample Amt'!$C$2:$C$57,0),MATCH(CP$3,'raw Sample Amt'!$C$2:$DH$2,0))</f>
        <v>0</v>
      </c>
      <c r="CQ52" s="92">
        <f>INDEX('raw Sample Amt'!$C$2:$DH$57,MATCH($A52,'raw Sample Amt'!$C$2:$C$57,0),MATCH(CQ$3,'raw Sample Amt'!$C$2:$DH$2,0))</f>
        <v>0</v>
      </c>
      <c r="CR52" s="92">
        <f>INDEX('raw Sample Amt'!$C$2:$DH$57,MATCH($A52,'raw Sample Amt'!$C$2:$C$57,0),MATCH(CR$3,'raw Sample Amt'!$C$2:$DH$2,0))</f>
        <v>0</v>
      </c>
      <c r="CS52" s="92">
        <f>INDEX('raw Sample Amt'!$C$2:$DH$57,MATCH($A52,'raw Sample Amt'!$C$2:$C$57,0),MATCH(CS$3,'raw Sample Amt'!$C$2:$DH$2,0))</f>
        <v>2706.5165000000002</v>
      </c>
      <c r="CT52" s="92">
        <f>INDEX('raw Sample Amt'!$C$2:$DH$57,MATCH($A52,'raw Sample Amt'!$C$2:$C$57,0),MATCH(CT$3,'raw Sample Amt'!$C$2:$DH$2,0))</f>
        <v>19138.250100000001</v>
      </c>
      <c r="CU52" s="92">
        <f>INDEX('raw Sample Amt'!$C$2:$DH$57,MATCH($A52,'raw Sample Amt'!$C$2:$C$57,0),MATCH(CU$3,'raw Sample Amt'!$C$2:$DH$2,0))</f>
        <v>102427.5478</v>
      </c>
      <c r="CV52" s="92">
        <f>INDEX('raw Sample Amt'!$C$2:$DH$57,MATCH($A52,'raw Sample Amt'!$C$2:$C$57,0),MATCH(CV$3,'raw Sample Amt'!$C$2:$DH$2,0))</f>
        <v>0</v>
      </c>
      <c r="CW52" s="92">
        <f>INDEX('raw Sample Amt'!$C$2:$DH$57,MATCH($A52,'raw Sample Amt'!$C$2:$C$57,0),MATCH(CW$3,'raw Sample Amt'!$C$2:$DH$2,0))</f>
        <v>0</v>
      </c>
      <c r="CX52" s="92">
        <f>INDEX('raw Sample Amt'!$C$2:$DH$57,MATCH($A52,'raw Sample Amt'!$C$2:$C$57,0),MATCH(CX$3,'raw Sample Amt'!$C$2:$DH$2,0))</f>
        <v>0</v>
      </c>
      <c r="CY52" s="92">
        <f>INDEX('raw Sample Amt'!$C$2:$DH$57,MATCH($A52,'raw Sample Amt'!$C$2:$C$57,0),MATCH(CY$3,'raw Sample Amt'!$C$2:$DH$2,0))</f>
        <v>0</v>
      </c>
      <c r="CZ52" s="92">
        <f>INDEX('raw Sample Amt'!$C$2:$DH$57,MATCH($A52,'raw Sample Amt'!$C$2:$C$57,0),MATCH(CZ$3,'raw Sample Amt'!$C$2:$DH$2,0))</f>
        <v>0</v>
      </c>
      <c r="DA52" s="92">
        <f>INDEX('raw Sample Amt'!$C$2:$DH$57,MATCH($A52,'raw Sample Amt'!$C$2:$C$57,0),MATCH(DA$3,'raw Sample Amt'!$C$2:$DH$2,0))</f>
        <v>0</v>
      </c>
      <c r="DB52" s="92">
        <f>INDEX('raw Sample Amt'!$C$2:$DH$57,MATCH($A52,'raw Sample Amt'!$C$2:$C$57,0),MATCH(DB$3,'raw Sample Amt'!$C$2:$DH$2,0))</f>
        <v>5.6197999999999997</v>
      </c>
      <c r="DC52" s="92">
        <f>INDEX('raw Sample Amt'!$C$2:$DH$57,MATCH($A52,'raw Sample Amt'!$C$2:$C$57,0),MATCH(DC$3,'raw Sample Amt'!$C$2:$DH$2,0))</f>
        <v>8.8108000000000004</v>
      </c>
      <c r="DD52" s="92">
        <f>INDEX('raw Sample Amt'!$C$2:$DH$57,MATCH($A52,'raw Sample Amt'!$C$2:$C$57,0),MATCH(DD$3,'raw Sample Amt'!$C$2:$DH$2,0))</f>
        <v>18.126899999999999</v>
      </c>
      <c r="DE52" s="92">
        <f>INDEX('raw Sample Amt'!$C$2:$DH$57,MATCH($A52,'raw Sample Amt'!$C$2:$C$57,0),MATCH(DE$3,'raw Sample Amt'!$C$2:$DH$2,0))</f>
        <v>40.637300000000003</v>
      </c>
      <c r="DF52" s="92">
        <f>INDEX('raw Sample Amt'!$C$2:$DH$57,MATCH($A52,'raw Sample Amt'!$C$2:$C$57,0),MATCH(DF$3,'raw Sample Amt'!$C$2:$DH$2,0))</f>
        <v>91.956800000000001</v>
      </c>
      <c r="DG52" s="92">
        <f>INDEX('raw Sample Amt'!$C$2:$DH$57,MATCH($A52,'raw Sample Amt'!$C$2:$C$57,0),MATCH(DG$3,'raw Sample Amt'!$C$2:$DH$2,0))</f>
        <v>181.55330000000001</v>
      </c>
      <c r="DH52" s="92">
        <f>INDEX('raw Sample Amt'!$C$2:$DH$57,MATCH($A52,'raw Sample Amt'!$C$2:$C$57,0),MATCH(DH$3,'raw Sample Amt'!$C$2:$DH$2,0))</f>
        <v>550.05640000000005</v>
      </c>
      <c r="DI52" s="92">
        <f>INDEX('raw Sample Amt'!$C$2:$DH$57,MATCH($A52,'raw Sample Amt'!$C$2:$C$57,0),MATCH(DI$3,'raw Sample Amt'!$C$2:$DH$2,0))</f>
        <v>972.26769999999999</v>
      </c>
      <c r="DJ52" s="92">
        <f>INDEX('raw Sample Amt'!$C$2:$DH$57,MATCH($A52,'raw Sample Amt'!$C$2:$C$57,0),MATCH(DJ$3,'raw Sample Amt'!$C$2:$DH$2,0))</f>
        <v>5100.6001999999999</v>
      </c>
      <c r="DK52" s="92">
        <f>INDEX('raw Sample Amt'!$C$2:$DH$57,MATCH($A52,'raw Sample Amt'!$C$2:$C$57,0),MATCH(DK$3,'raw Sample Amt'!$C$2:$DH$2,0))</f>
        <v>7286.6076999999996</v>
      </c>
      <c r="DL52" s="177">
        <v>1775</v>
      </c>
      <c r="DM52" s="103" t="s">
        <v>189</v>
      </c>
      <c r="DN52" s="96" t="str">
        <f t="shared" si="3"/>
        <v>&lt; LOQ</v>
      </c>
      <c r="DO52" s="96" t="str">
        <f t="shared" si="5"/>
        <v>&lt; LOQ</v>
      </c>
      <c r="DP52" s="96" t="str">
        <f t="shared" si="6"/>
        <v>&lt; LOQ</v>
      </c>
      <c r="DQ52" s="96" t="str">
        <f t="shared" si="7"/>
        <v>&lt; LOQ</v>
      </c>
      <c r="DR52" s="96" t="str">
        <f t="shared" si="8"/>
        <v>&lt; LOQ</v>
      </c>
      <c r="DS52" s="96" t="str">
        <f t="shared" si="9"/>
        <v>&lt; LOQ</v>
      </c>
      <c r="DT52" s="96" t="str">
        <f t="shared" si="10"/>
        <v>&lt; LOQ</v>
      </c>
      <c r="DU52" s="96" t="str">
        <f t="shared" si="11"/>
        <v>&lt; LOQ</v>
      </c>
      <c r="DV52" s="96" t="str">
        <f t="shared" si="12"/>
        <v>&lt; LOQ</v>
      </c>
      <c r="DW52" s="96" t="str">
        <f t="shared" si="13"/>
        <v>&lt; LOQ</v>
      </c>
      <c r="DX52" s="96" t="str">
        <f t="shared" si="14"/>
        <v>&lt; LOQ</v>
      </c>
      <c r="DY52" s="96" t="str">
        <f t="shared" si="15"/>
        <v>&lt; LOQ</v>
      </c>
      <c r="DZ52" s="96" t="str">
        <f t="shared" si="16"/>
        <v>&lt; LOQ</v>
      </c>
      <c r="EA52" s="96">
        <f t="shared" si="17"/>
        <v>5100.6001999999999</v>
      </c>
      <c r="EB52" s="96">
        <f t="shared" si="18"/>
        <v>7286.6076999999996</v>
      </c>
      <c r="EC52" s="96" t="str">
        <f t="shared" si="19"/>
        <v>&lt; LOQ</v>
      </c>
      <c r="ED52" s="96" t="str">
        <f t="shared" si="20"/>
        <v>&lt; LOQ</v>
      </c>
      <c r="EE52" s="96" t="str">
        <f t="shared" si="21"/>
        <v>&lt; LOQ</v>
      </c>
      <c r="EF52" s="96" t="str">
        <f t="shared" si="22"/>
        <v>&lt; LOQ</v>
      </c>
      <c r="EG52" s="96" t="str">
        <f t="shared" si="23"/>
        <v>&lt; LOQ</v>
      </c>
      <c r="EH52" s="96" t="str">
        <f t="shared" si="24"/>
        <v>&lt; LOQ</v>
      </c>
      <c r="EI52" s="96" t="str">
        <f t="shared" si="25"/>
        <v>&lt; LOQ</v>
      </c>
      <c r="EJ52" s="96" t="str">
        <f t="shared" si="26"/>
        <v>&lt; LOQ</v>
      </c>
      <c r="EK52" s="96" t="str">
        <f t="shared" si="27"/>
        <v>&lt; LOQ</v>
      </c>
      <c r="EL52" s="96" t="str">
        <f t="shared" si="28"/>
        <v>&lt; LOQ</v>
      </c>
      <c r="EM52" s="96" t="str">
        <f t="shared" si="29"/>
        <v>&lt; LOQ</v>
      </c>
      <c r="EN52" s="96" t="str">
        <f t="shared" si="30"/>
        <v>&lt; LOQ</v>
      </c>
      <c r="EO52" s="96" t="str">
        <f t="shared" si="31"/>
        <v>&lt; LOQ</v>
      </c>
      <c r="EP52" s="96" t="str">
        <f t="shared" si="32"/>
        <v>&lt; LOQ</v>
      </c>
      <c r="EQ52" s="96" t="str">
        <f t="shared" si="33"/>
        <v>&lt; LOQ</v>
      </c>
      <c r="ER52" s="96" t="str">
        <f t="shared" si="34"/>
        <v>&lt; LOQ</v>
      </c>
      <c r="ES52" s="96" t="str">
        <f t="shared" si="35"/>
        <v>&lt; LOQ</v>
      </c>
      <c r="ET52" s="96" t="str">
        <f t="shared" si="36"/>
        <v>&lt; LOQ</v>
      </c>
      <c r="EU52" s="96" t="str">
        <f t="shared" si="37"/>
        <v>&lt; LOQ</v>
      </c>
      <c r="EV52" s="96" t="str">
        <f t="shared" si="38"/>
        <v>&lt; LOQ</v>
      </c>
      <c r="EW52" s="96" t="str">
        <f t="shared" si="39"/>
        <v>&lt; LOQ</v>
      </c>
      <c r="EX52" s="96" t="str">
        <f t="shared" si="40"/>
        <v>&lt; LOQ</v>
      </c>
      <c r="EY52" s="96" t="str">
        <f t="shared" si="41"/>
        <v>&lt; LOQ</v>
      </c>
      <c r="EZ52" s="96" t="str">
        <f t="shared" si="42"/>
        <v>&lt; LOQ</v>
      </c>
      <c r="FA52" s="96" t="str">
        <f t="shared" si="43"/>
        <v>&lt; LOQ</v>
      </c>
      <c r="FB52" s="96" t="str">
        <f t="shared" si="44"/>
        <v>&lt; LOQ</v>
      </c>
      <c r="FC52" s="96" t="str">
        <f t="shared" si="45"/>
        <v>&lt; LOQ</v>
      </c>
      <c r="FD52" s="96" t="str">
        <f t="shared" si="46"/>
        <v>&lt; LOQ</v>
      </c>
      <c r="FE52" s="96" t="str">
        <f t="shared" si="47"/>
        <v>&lt; LOQ</v>
      </c>
      <c r="FF52" s="96" t="str">
        <f t="shared" si="48"/>
        <v>&lt; LOQ</v>
      </c>
      <c r="FG52" s="96" t="str">
        <f t="shared" si="49"/>
        <v>&lt; LOQ</v>
      </c>
      <c r="FH52" s="96" t="str">
        <f t="shared" si="50"/>
        <v>&lt; LOQ</v>
      </c>
      <c r="FI52" s="96" t="str">
        <f t="shared" si="51"/>
        <v>&lt; LOQ</v>
      </c>
      <c r="FJ52" s="96" t="str">
        <f t="shared" si="52"/>
        <v>&lt; LOQ</v>
      </c>
      <c r="FK52" s="96" t="str">
        <f t="shared" si="53"/>
        <v>&lt; LOQ</v>
      </c>
      <c r="FL52" s="96" t="str">
        <f t="shared" si="54"/>
        <v>&lt; LOQ</v>
      </c>
      <c r="FM52" s="96" t="str">
        <f t="shared" si="55"/>
        <v>&lt; LOQ</v>
      </c>
      <c r="FN52" s="96" t="str">
        <f t="shared" si="56"/>
        <v>&lt; LOQ</v>
      </c>
      <c r="FO52" s="96" t="str">
        <f t="shared" si="57"/>
        <v>&lt; LOQ</v>
      </c>
      <c r="FP52" s="96" t="str">
        <f t="shared" si="58"/>
        <v>&lt; LOQ</v>
      </c>
      <c r="FQ52" s="96" t="str">
        <f t="shared" si="59"/>
        <v>&lt; LOQ</v>
      </c>
      <c r="FR52" s="96" t="str">
        <f t="shared" si="60"/>
        <v>&lt; LOQ</v>
      </c>
      <c r="FS52" s="96" t="str">
        <f t="shared" si="61"/>
        <v>&lt; LOQ</v>
      </c>
      <c r="FT52" s="96" t="str">
        <f t="shared" si="62"/>
        <v>&lt; LOQ</v>
      </c>
      <c r="FU52" s="96" t="str">
        <f t="shared" si="63"/>
        <v>&lt; LOQ</v>
      </c>
      <c r="FV52" s="96" t="str">
        <f t="shared" si="64"/>
        <v>&lt; LOQ</v>
      </c>
      <c r="FW52" s="96" t="str">
        <f t="shared" si="65"/>
        <v>&lt; LOQ</v>
      </c>
      <c r="FX52" s="96" t="str">
        <f t="shared" si="66"/>
        <v>&lt; LOQ</v>
      </c>
      <c r="FY52" s="96" t="str">
        <f t="shared" si="67"/>
        <v>&lt; LOQ</v>
      </c>
      <c r="FZ52" s="96" t="str">
        <f t="shared" si="4"/>
        <v>&lt; LOQ</v>
      </c>
      <c r="GA52" s="96" t="str">
        <f t="shared" si="71"/>
        <v>&lt; LOQ</v>
      </c>
      <c r="GB52" s="96" t="str">
        <f t="shared" si="72"/>
        <v>&lt; LOQ</v>
      </c>
      <c r="GC52" s="96" t="str">
        <f t="shared" si="73"/>
        <v>&lt; LOQ</v>
      </c>
      <c r="GD52" s="96" t="str">
        <f t="shared" si="74"/>
        <v>&lt; LOQ</v>
      </c>
      <c r="GE52" s="96" t="str">
        <f t="shared" si="75"/>
        <v>&lt; LOQ</v>
      </c>
      <c r="GF52" s="96" t="str">
        <f t="shared" si="76"/>
        <v>&lt; LOQ</v>
      </c>
      <c r="GG52" s="96" t="str">
        <f t="shared" si="77"/>
        <v>&lt; LOQ</v>
      </c>
      <c r="GH52" s="96" t="str">
        <f t="shared" si="78"/>
        <v>&lt; LOQ</v>
      </c>
      <c r="GI52" s="96" t="str">
        <f t="shared" si="79"/>
        <v>&lt; LOQ</v>
      </c>
      <c r="GJ52" s="96" t="str">
        <f t="shared" si="80"/>
        <v>&lt; LOQ</v>
      </c>
      <c r="GK52" s="96" t="str">
        <f t="shared" si="81"/>
        <v>&lt; LOQ</v>
      </c>
      <c r="GL52" s="96" t="str">
        <f t="shared" si="82"/>
        <v>&lt; LOQ</v>
      </c>
      <c r="GM52" s="96" t="str">
        <f t="shared" si="83"/>
        <v>&lt; LOQ</v>
      </c>
      <c r="GN52" s="96" t="str">
        <f t="shared" si="84"/>
        <v>&lt; LOQ</v>
      </c>
      <c r="GO52" s="96" t="str">
        <f t="shared" si="85"/>
        <v>&lt; LOQ</v>
      </c>
      <c r="GP52" s="96" t="str">
        <f t="shared" si="86"/>
        <v>&lt; LOQ</v>
      </c>
      <c r="GQ52" s="96" t="str">
        <f t="shared" si="87"/>
        <v>&lt; LOQ</v>
      </c>
      <c r="GR52" s="96" t="str">
        <f t="shared" si="88"/>
        <v>&lt; LOQ</v>
      </c>
      <c r="GS52" s="96" t="str">
        <f t="shared" si="89"/>
        <v>&lt; LOQ</v>
      </c>
      <c r="GT52" s="96" t="str">
        <f t="shared" si="90"/>
        <v>&lt; LOQ</v>
      </c>
      <c r="GU52" s="96" t="str">
        <f t="shared" si="91"/>
        <v>&lt; LOQ</v>
      </c>
      <c r="GV52" s="96" t="str">
        <f t="shared" si="92"/>
        <v>&lt; LOQ</v>
      </c>
      <c r="GW52" s="96" t="str">
        <f t="shared" si="93"/>
        <v>&lt; LOQ</v>
      </c>
      <c r="GX52" s="96" t="str">
        <f t="shared" si="94"/>
        <v>&lt; LOQ</v>
      </c>
      <c r="GY52" s="96">
        <f t="shared" si="95"/>
        <v>2706.5165000000002</v>
      </c>
      <c r="GZ52" s="96">
        <f t="shared" si="96"/>
        <v>19138.250100000001</v>
      </c>
      <c r="HA52" s="96">
        <f t="shared" si="97"/>
        <v>102427.5478</v>
      </c>
      <c r="HB52" s="96" t="str">
        <f t="shared" si="98"/>
        <v>&lt; LOQ</v>
      </c>
      <c r="HC52" s="96" t="str">
        <f t="shared" si="99"/>
        <v>&lt; LOQ</v>
      </c>
      <c r="HD52" s="96" t="str">
        <f t="shared" si="100"/>
        <v>&lt; LOQ</v>
      </c>
      <c r="HE52" s="96" t="str">
        <f t="shared" si="101"/>
        <v>&lt; LOQ</v>
      </c>
      <c r="HF52" s="96" t="str">
        <f t="shared" si="102"/>
        <v>&lt; LOQ</v>
      </c>
      <c r="HG52" s="96" t="str">
        <f t="shared" si="103"/>
        <v>&lt; LOQ</v>
      </c>
      <c r="HH52" s="96" t="str">
        <f t="shared" si="104"/>
        <v>&lt; LOQ</v>
      </c>
      <c r="HI52" s="96" t="str">
        <f t="shared" si="105"/>
        <v>&lt; LOQ</v>
      </c>
      <c r="HJ52" s="96" t="str">
        <f t="shared" si="106"/>
        <v>&lt; LOQ</v>
      </c>
      <c r="HK52" s="96" t="str">
        <f t="shared" si="107"/>
        <v>&lt; LOQ</v>
      </c>
      <c r="HL52" s="96" t="str">
        <f t="shared" si="108"/>
        <v>&lt; LOQ</v>
      </c>
      <c r="HM52" s="96" t="str">
        <f t="shared" si="109"/>
        <v>&lt; LOQ</v>
      </c>
      <c r="HN52" s="96" t="str">
        <f t="shared" si="110"/>
        <v>&lt; LOQ</v>
      </c>
      <c r="HO52" s="96" t="str">
        <f t="shared" si="68"/>
        <v>&lt; LOQ</v>
      </c>
      <c r="HP52" s="96">
        <f t="shared" si="69"/>
        <v>5100.6001999999999</v>
      </c>
      <c r="HQ52" s="96">
        <f t="shared" si="70"/>
        <v>7286.6076999999996</v>
      </c>
    </row>
    <row r="53" spans="1:225" ht="15" x14ac:dyDescent="0.25">
      <c r="A53" s="103" t="s">
        <v>118</v>
      </c>
      <c r="C53" s="13" t="str">
        <f>LOOKUP(A53,Auswertung_Sequence!$A$6:$A$60,Auswertung_Sequence!$E$6:$E$60)</f>
        <v>Yes</v>
      </c>
      <c r="D53" s="13">
        <f>LOOKUP(A53,Auswertung_Sequence!$A$6:$A$60,Auswertung_Sequence!$I$6:$I$60)</f>
        <v>20</v>
      </c>
      <c r="E53" s="171">
        <f>IF($C53="Yes",VLOOKUP($A53,Matrixfaktor_ISTD!A$4:DG$57,111,FALSE),VLOOKUP($A53,Matrixfaktor!A$4:AE$57,31,FALSE))</f>
        <v>4.7978006704570413E-2</v>
      </c>
      <c r="F53" s="92">
        <f t="shared" si="2"/>
        <v>416.85766820518597</v>
      </c>
      <c r="G53" s="92" t="e">
        <f>LOOKUP(A53,'Relative recovery'!$A$4:$A$7,'Relative recovery'!$Q$4:$Q$7)</f>
        <v>#N/A</v>
      </c>
      <c r="H53" s="92">
        <f>INDEX('raw Sample Amt'!$C$2:$DH$57,MATCH($A53,'raw Sample Amt'!$C$2:$C$57,0),MATCH(H$3,'raw Sample Amt'!$C$2:$DH$2,0))</f>
        <v>0</v>
      </c>
      <c r="I53" s="92">
        <f>INDEX('raw Sample Amt'!$C$2:$DH$57,MATCH($A53,'raw Sample Amt'!$C$2:$C$57,0),MATCH(I$3,'raw Sample Amt'!$C$2:$DH$2,0))</f>
        <v>0</v>
      </c>
      <c r="J53" s="92">
        <f>INDEX('raw Sample Amt'!$C$2:$DH$57,MATCH($A53,'raw Sample Amt'!$C$2:$C$57,0),MATCH(J$3,'raw Sample Amt'!$C$2:$DH$2,0))</f>
        <v>0</v>
      </c>
      <c r="K53" s="92">
        <f>INDEX('raw Sample Amt'!$C$2:$DH$57,MATCH($A53,'raw Sample Amt'!$C$2:$C$57,0),MATCH(K$3,'raw Sample Amt'!$C$2:$DH$2,0))</f>
        <v>0</v>
      </c>
      <c r="L53" s="92">
        <f>INDEX('raw Sample Amt'!$C$2:$DH$57,MATCH($A53,'raw Sample Amt'!$C$2:$C$57,0),MATCH(L$3,'raw Sample Amt'!$C$2:$DH$2,0))</f>
        <v>0</v>
      </c>
      <c r="M53" s="92">
        <f>INDEX('raw Sample Amt'!$C$2:$DH$57,MATCH($A53,'raw Sample Amt'!$C$2:$C$57,0),MATCH(M$3,'raw Sample Amt'!$C$2:$DH$2,0))</f>
        <v>7.6948999999999996</v>
      </c>
      <c r="N53" s="92">
        <f>INDEX('raw Sample Amt'!$C$2:$DH$57,MATCH($A53,'raw Sample Amt'!$C$2:$C$57,0),MATCH(N$3,'raw Sample Amt'!$C$2:$DH$2,0))</f>
        <v>11.121499999999999</v>
      </c>
      <c r="O53" s="92">
        <f>INDEX('raw Sample Amt'!$C$2:$DH$57,MATCH($A53,'raw Sample Amt'!$C$2:$C$57,0),MATCH(O$3,'raw Sample Amt'!$C$2:$DH$2,0))</f>
        <v>19.678899999999999</v>
      </c>
      <c r="P53" s="92">
        <f>INDEX('raw Sample Amt'!$C$2:$DH$57,MATCH($A53,'raw Sample Amt'!$C$2:$C$57,0),MATCH(P$3,'raw Sample Amt'!$C$2:$DH$2,0))</f>
        <v>43.997799999999998</v>
      </c>
      <c r="Q53" s="92">
        <f>INDEX('raw Sample Amt'!$C$2:$DH$57,MATCH($A53,'raw Sample Amt'!$C$2:$C$57,0),MATCH(Q$3,'raw Sample Amt'!$C$2:$DH$2,0))</f>
        <v>93.909300000000002</v>
      </c>
      <c r="R53" s="92">
        <f>INDEX('raw Sample Amt'!$C$2:$DH$57,MATCH($A53,'raw Sample Amt'!$C$2:$C$57,0),MATCH(R$3,'raw Sample Amt'!$C$2:$DH$2,0))</f>
        <v>188.6079</v>
      </c>
      <c r="S53" s="92">
        <f>INDEX('raw Sample Amt'!$C$2:$DH$57,MATCH($A53,'raw Sample Amt'!$C$2:$C$57,0),MATCH(S$3,'raw Sample Amt'!$C$2:$DH$2,0))</f>
        <v>518.90449999999998</v>
      </c>
      <c r="T53" s="92">
        <f>INDEX('raw Sample Amt'!$C$2:$DH$57,MATCH($A53,'raw Sample Amt'!$C$2:$C$57,0),MATCH(T$3,'raw Sample Amt'!$C$2:$DH$2,0))</f>
        <v>981.34119999999996</v>
      </c>
      <c r="U53" s="92">
        <f>INDEX('raw Sample Amt'!$C$2:$DH$57,MATCH($A53,'raw Sample Amt'!$C$2:$C$57,0),MATCH(U$3,'raw Sample Amt'!$C$2:$DH$2,0))</f>
        <v>4951.7638999999999</v>
      </c>
      <c r="V53" s="92">
        <f>INDEX('raw Sample Amt'!$C$2:$DH$57,MATCH($A53,'raw Sample Amt'!$C$2:$C$57,0),MATCH(V$3,'raw Sample Amt'!$C$2:$DH$2,0))</f>
        <v>7132.4652999999998</v>
      </c>
      <c r="W53" s="92">
        <f>INDEX('raw Sample Amt'!$C$2:$DH$57,MATCH($A53,'raw Sample Amt'!$C$2:$C$57,0),MATCH(W$3,'raw Sample Amt'!$C$2:$DH$2,0))</f>
        <v>0</v>
      </c>
      <c r="X53" s="92">
        <f>INDEX('raw Sample Amt'!$C$2:$DH$57,MATCH($A53,'raw Sample Amt'!$C$2:$C$57,0),MATCH(X$3,'raw Sample Amt'!$C$2:$DH$2,0))</f>
        <v>0</v>
      </c>
      <c r="Y53" s="92">
        <f>INDEX('raw Sample Amt'!$C$2:$DH$57,MATCH($A53,'raw Sample Amt'!$C$2:$C$57,0),MATCH(Y$3,'raw Sample Amt'!$C$2:$DH$2,0))</f>
        <v>0</v>
      </c>
      <c r="Z53" s="92">
        <f>INDEX('raw Sample Amt'!$C$2:$DH$57,MATCH($A53,'raw Sample Amt'!$C$2:$C$57,0),MATCH(Z$3,'raw Sample Amt'!$C$2:$DH$2,0))</f>
        <v>0</v>
      </c>
      <c r="AA53" s="92">
        <f>INDEX('raw Sample Amt'!$C$2:$DH$57,MATCH($A53,'raw Sample Amt'!$C$2:$C$57,0),MATCH(AA$3,'raw Sample Amt'!$C$2:$DH$2,0))</f>
        <v>505.61989999999997</v>
      </c>
      <c r="AB53" s="92">
        <f>INDEX('raw Sample Amt'!$C$2:$DH$57,MATCH($A53,'raw Sample Amt'!$C$2:$C$57,0),MATCH(AB$3,'raw Sample Amt'!$C$2:$DH$2,0))</f>
        <v>166.28110000000001</v>
      </c>
      <c r="AC53" s="92">
        <f>INDEX('raw Sample Amt'!$C$2:$DH$57,MATCH($A53,'raw Sample Amt'!$C$2:$C$57,0),MATCH(AC$3,'raw Sample Amt'!$C$2:$DH$2,0))</f>
        <v>29.362100000000002</v>
      </c>
      <c r="AD53" s="92">
        <f>INDEX('raw Sample Amt'!$C$2:$DH$57,MATCH($A53,'raw Sample Amt'!$C$2:$C$57,0),MATCH(AD$3,'raw Sample Amt'!$C$2:$DH$2,0))</f>
        <v>59.859400000000001</v>
      </c>
      <c r="AE53" s="92">
        <f>INDEX('raw Sample Amt'!$C$2:$DH$57,MATCH($A53,'raw Sample Amt'!$C$2:$C$57,0),MATCH(AE$3,'raw Sample Amt'!$C$2:$DH$2,0))</f>
        <v>450.93200000000002</v>
      </c>
      <c r="AF53" s="92">
        <f>INDEX('raw Sample Amt'!$C$2:$DH$57,MATCH($A53,'raw Sample Amt'!$C$2:$C$57,0),MATCH(AF$3,'raw Sample Amt'!$C$2:$DH$2,0))</f>
        <v>785.79079999999999</v>
      </c>
      <c r="AG53" s="92">
        <f>INDEX('raw Sample Amt'!$C$2:$DH$57,MATCH($A53,'raw Sample Amt'!$C$2:$C$57,0),MATCH(AG$3,'raw Sample Amt'!$C$2:$DH$2,0))</f>
        <v>715.63559999999995</v>
      </c>
      <c r="AH53" s="92">
        <f>INDEX('raw Sample Amt'!$C$2:$DH$57,MATCH($A53,'raw Sample Amt'!$C$2:$C$57,0),MATCH(AH$3,'raw Sample Amt'!$C$2:$DH$2,0))</f>
        <v>98.033299999999997</v>
      </c>
      <c r="AI53" s="92">
        <f>INDEX('raw Sample Amt'!$C$2:$DH$57,MATCH($A53,'raw Sample Amt'!$C$2:$C$57,0),MATCH(AI$3,'raw Sample Amt'!$C$2:$DH$2,0))</f>
        <v>1162.9287999999999</v>
      </c>
      <c r="AJ53" s="92">
        <f>INDEX('raw Sample Amt'!$C$2:$DH$57,MATCH($A53,'raw Sample Amt'!$C$2:$C$57,0),MATCH(AJ$3,'raw Sample Amt'!$C$2:$DH$2,0))</f>
        <v>574.41279999999995</v>
      </c>
      <c r="AK53" s="92">
        <f>INDEX('raw Sample Amt'!$C$2:$DH$57,MATCH($A53,'raw Sample Amt'!$C$2:$C$57,0),MATCH(AK$3,'raw Sample Amt'!$C$2:$DH$2,0))</f>
        <v>562.24099999999999</v>
      </c>
      <c r="AL53" s="92">
        <f>INDEX('raw Sample Amt'!$C$2:$DH$57,MATCH($A53,'raw Sample Amt'!$C$2:$C$57,0),MATCH(AL$3,'raw Sample Amt'!$C$2:$DH$2,0))</f>
        <v>1173.7572</v>
      </c>
      <c r="AM53" s="92">
        <f>INDEX('raw Sample Amt'!$C$2:$DH$57,MATCH($A53,'raw Sample Amt'!$C$2:$C$57,0),MATCH(AM$3,'raw Sample Amt'!$C$2:$DH$2,0))</f>
        <v>1215.9244000000001</v>
      </c>
      <c r="AN53" s="92">
        <f>INDEX('raw Sample Amt'!$C$2:$DH$57,MATCH($A53,'raw Sample Amt'!$C$2:$C$57,0),MATCH(AN$3,'raw Sample Amt'!$C$2:$DH$2,0))</f>
        <v>39.973500000000001</v>
      </c>
      <c r="AO53" s="92">
        <f>INDEX('raw Sample Amt'!$C$2:$DH$57,MATCH($A53,'raw Sample Amt'!$C$2:$C$57,0),MATCH(AO$3,'raw Sample Amt'!$C$2:$DH$2,0))</f>
        <v>990.64049999999997</v>
      </c>
      <c r="AP53" s="92">
        <f>INDEX('raw Sample Amt'!$C$2:$DH$57,MATCH($A53,'raw Sample Amt'!$C$2:$C$57,0),MATCH(AP$3,'raw Sample Amt'!$C$2:$DH$2,0))</f>
        <v>779.63639999999998</v>
      </c>
      <c r="AQ53" s="92">
        <f>INDEX('raw Sample Amt'!$C$2:$DH$57,MATCH($A53,'raw Sample Amt'!$C$2:$C$57,0),MATCH(AQ$3,'raw Sample Amt'!$C$2:$DH$2,0))</f>
        <v>1499.2958000000001</v>
      </c>
      <c r="AR53" s="92">
        <f>INDEX('raw Sample Amt'!$C$2:$DH$57,MATCH($A53,'raw Sample Amt'!$C$2:$C$57,0),MATCH(AR$3,'raw Sample Amt'!$C$2:$DH$2,0))</f>
        <v>790.02480000000003</v>
      </c>
      <c r="AS53" s="92">
        <f>INDEX('raw Sample Amt'!$C$2:$DH$57,MATCH($A53,'raw Sample Amt'!$C$2:$C$57,0),MATCH(AS$3,'raw Sample Amt'!$C$2:$DH$2,0))</f>
        <v>818.42150000000004</v>
      </c>
      <c r="AT53" s="92">
        <f>INDEX('raw Sample Amt'!$C$2:$DH$57,MATCH($A53,'raw Sample Amt'!$C$2:$C$57,0),MATCH(AT$3,'raw Sample Amt'!$C$2:$DH$2,0))</f>
        <v>1145.0432000000001</v>
      </c>
      <c r="AU53" s="92">
        <f>INDEX('raw Sample Amt'!$C$2:$DH$57,MATCH($A53,'raw Sample Amt'!$C$2:$C$57,0),MATCH(AU$3,'raw Sample Amt'!$C$2:$DH$2,0))</f>
        <v>4667.1710999999996</v>
      </c>
      <c r="AV53" s="92">
        <f>INDEX('raw Sample Amt'!$C$2:$DH$57,MATCH($A53,'raw Sample Amt'!$C$2:$C$57,0),MATCH(AV$3,'raw Sample Amt'!$C$2:$DH$2,0))</f>
        <v>2856.3980000000001</v>
      </c>
      <c r="AW53" s="92">
        <f>INDEX('raw Sample Amt'!$C$2:$DH$57,MATCH($A53,'raw Sample Amt'!$C$2:$C$57,0),MATCH(AW$3,'raw Sample Amt'!$C$2:$DH$2,0))</f>
        <v>3531.8542000000002</v>
      </c>
      <c r="AX53" s="92">
        <f>INDEX('raw Sample Amt'!$C$2:$DH$57,MATCH($A53,'raw Sample Amt'!$C$2:$C$57,0),MATCH(AX$3,'raw Sample Amt'!$C$2:$DH$2,0))</f>
        <v>3268.8267000000001</v>
      </c>
      <c r="AY53" s="92">
        <f>INDEX('raw Sample Amt'!$C$2:$DH$57,MATCH($A53,'raw Sample Amt'!$C$2:$C$57,0),MATCH(AY$3,'raw Sample Amt'!$C$2:$DH$2,0))</f>
        <v>5799.9186</v>
      </c>
      <c r="AZ53" s="92">
        <f>INDEX('raw Sample Amt'!$C$2:$DH$57,MATCH($A53,'raw Sample Amt'!$C$2:$C$57,0),MATCH(AZ$3,'raw Sample Amt'!$C$2:$DH$2,0))</f>
        <v>942.8424</v>
      </c>
      <c r="BA53" s="92">
        <f>INDEX('raw Sample Amt'!$C$2:$DH$57,MATCH($A53,'raw Sample Amt'!$C$2:$C$57,0),MATCH(BA$3,'raw Sample Amt'!$C$2:$DH$2,0))</f>
        <v>3066.1671999999999</v>
      </c>
      <c r="BB53" s="92">
        <f>INDEX('raw Sample Amt'!$C$2:$DH$57,MATCH($A53,'raw Sample Amt'!$C$2:$C$57,0),MATCH(BB$3,'raw Sample Amt'!$C$2:$DH$2,0))</f>
        <v>0</v>
      </c>
      <c r="BC53" s="92">
        <f>INDEX('raw Sample Amt'!$C$2:$DH$57,MATCH($A53,'raw Sample Amt'!$C$2:$C$57,0),MATCH(BC$3,'raw Sample Amt'!$C$2:$DH$2,0))</f>
        <v>2962.3451</v>
      </c>
      <c r="BD53" s="92">
        <f>INDEX('raw Sample Amt'!$C$2:$DH$57,MATCH($A53,'raw Sample Amt'!$C$2:$C$57,0),MATCH(BD$3,'raw Sample Amt'!$C$2:$DH$2,0))</f>
        <v>0</v>
      </c>
      <c r="BE53" s="92">
        <f>INDEX('raw Sample Amt'!$C$2:$DH$57,MATCH($A53,'raw Sample Amt'!$C$2:$C$57,0),MATCH(BE$3,'raw Sample Amt'!$C$2:$DH$2,0))</f>
        <v>43.997799999999998</v>
      </c>
      <c r="BF53" s="92">
        <f>INDEX('raw Sample Amt'!$C$2:$DH$57,MATCH($A53,'raw Sample Amt'!$C$2:$C$57,0),MATCH(BF$3,'raw Sample Amt'!$C$2:$DH$2,0))</f>
        <v>0</v>
      </c>
      <c r="BG53" s="92">
        <f>INDEX('raw Sample Amt'!$C$2:$DH$57,MATCH($A53,'raw Sample Amt'!$C$2:$C$57,0),MATCH(BG$3,'raw Sample Amt'!$C$2:$DH$2,0))</f>
        <v>0</v>
      </c>
      <c r="BH53" s="92">
        <f>INDEX('raw Sample Amt'!$C$2:$DH$57,MATCH($A53,'raw Sample Amt'!$C$2:$C$57,0),MATCH(BH$3,'raw Sample Amt'!$C$2:$DH$2,0))</f>
        <v>0</v>
      </c>
      <c r="BI53" s="92">
        <f>INDEX('raw Sample Amt'!$C$2:$DH$57,MATCH($A53,'raw Sample Amt'!$C$2:$C$57,0),MATCH(BI$3,'raw Sample Amt'!$C$2:$DH$2,0))</f>
        <v>0</v>
      </c>
      <c r="BJ53" s="92">
        <f>INDEX('raw Sample Amt'!$C$2:$DH$57,MATCH($A53,'raw Sample Amt'!$C$2:$C$57,0),MATCH(BJ$3,'raw Sample Amt'!$C$2:$DH$2,0))</f>
        <v>9126.5210999999999</v>
      </c>
      <c r="BK53" s="92">
        <f>INDEX('raw Sample Amt'!$C$2:$DH$57,MATCH($A53,'raw Sample Amt'!$C$2:$C$57,0),MATCH(BK$3,'raw Sample Amt'!$C$2:$DH$2,0))</f>
        <v>0</v>
      </c>
      <c r="BL53" s="92">
        <f>INDEX('raw Sample Amt'!$C$2:$DH$57,MATCH($A53,'raw Sample Amt'!$C$2:$C$57,0),MATCH(BL$3,'raw Sample Amt'!$C$2:$DH$2,0))</f>
        <v>0</v>
      </c>
      <c r="BM53" s="92">
        <f>INDEX('raw Sample Amt'!$C$2:$DH$57,MATCH($A53,'raw Sample Amt'!$C$2:$C$57,0),MATCH(BM$3,'raw Sample Amt'!$C$2:$DH$2,0))</f>
        <v>0</v>
      </c>
      <c r="BN53" s="92">
        <f>INDEX('raw Sample Amt'!$C$2:$DH$57,MATCH($A53,'raw Sample Amt'!$C$2:$C$57,0),MATCH(BN$3,'raw Sample Amt'!$C$2:$DH$2,0))</f>
        <v>0</v>
      </c>
      <c r="BO53" s="92">
        <f>INDEX('raw Sample Amt'!$C$2:$DH$57,MATCH($A53,'raw Sample Amt'!$C$2:$C$57,0),MATCH(BO$3,'raw Sample Amt'!$C$2:$DH$2,0))</f>
        <v>0</v>
      </c>
      <c r="BP53" s="92">
        <f>INDEX('raw Sample Amt'!$C$2:$DH$57,MATCH($A53,'raw Sample Amt'!$C$2:$C$57,0),MATCH(BP$3,'raw Sample Amt'!$C$2:$DH$2,0))</f>
        <v>0</v>
      </c>
      <c r="BQ53" s="92">
        <f>INDEX('raw Sample Amt'!$C$2:$DH$57,MATCH($A53,'raw Sample Amt'!$C$2:$C$57,0),MATCH(BQ$3,'raw Sample Amt'!$C$2:$DH$2,0))</f>
        <v>0</v>
      </c>
      <c r="BR53" s="92">
        <f>INDEX('raw Sample Amt'!$C$2:$DH$57,MATCH($A53,'raw Sample Amt'!$C$2:$C$57,0),MATCH(BR$3,'raw Sample Amt'!$C$2:$DH$2,0))</f>
        <v>0</v>
      </c>
      <c r="BS53" s="92">
        <f>INDEX('raw Sample Amt'!$C$2:$DH$57,MATCH($A53,'raw Sample Amt'!$C$2:$C$57,0),MATCH(BS$3,'raw Sample Amt'!$C$2:$DH$2,0))</f>
        <v>0</v>
      </c>
      <c r="BT53" s="92">
        <f>INDEX('raw Sample Amt'!$C$2:$DH$57,MATCH($A53,'raw Sample Amt'!$C$2:$C$57,0),MATCH(BT$3,'raw Sample Amt'!$C$2:$DH$2,0))</f>
        <v>0</v>
      </c>
      <c r="BU53" s="92">
        <f>INDEX('raw Sample Amt'!$C$2:$DH$57,MATCH($A53,'raw Sample Amt'!$C$2:$C$57,0),MATCH(BU$3,'raw Sample Amt'!$C$2:$DH$2,0))</f>
        <v>0</v>
      </c>
      <c r="BV53" s="92">
        <f>INDEX('raw Sample Amt'!$C$2:$DH$57,MATCH($A53,'raw Sample Amt'!$C$2:$C$57,0),MATCH(BV$3,'raw Sample Amt'!$C$2:$DH$2,0))</f>
        <v>0</v>
      </c>
      <c r="BW53" s="92">
        <f>INDEX('raw Sample Amt'!$C$2:$DH$57,MATCH($A53,'raw Sample Amt'!$C$2:$C$57,0),MATCH(BW$3,'raw Sample Amt'!$C$2:$DH$2,0))</f>
        <v>0</v>
      </c>
      <c r="BX53" s="92">
        <f>INDEX('raw Sample Amt'!$C$2:$DH$57,MATCH($A53,'raw Sample Amt'!$C$2:$C$57,0),MATCH(BX$3,'raw Sample Amt'!$C$2:$DH$2,0))</f>
        <v>0</v>
      </c>
      <c r="BY53" s="92">
        <f>INDEX('raw Sample Amt'!$C$2:$DH$57,MATCH($A53,'raw Sample Amt'!$C$2:$C$57,0),MATCH(BY$3,'raw Sample Amt'!$C$2:$DH$2,0))</f>
        <v>0</v>
      </c>
      <c r="BZ53" s="92">
        <f>INDEX('raw Sample Amt'!$C$2:$DH$57,MATCH($A53,'raw Sample Amt'!$C$2:$C$57,0),MATCH(BZ$3,'raw Sample Amt'!$C$2:$DH$2,0))</f>
        <v>0</v>
      </c>
      <c r="CA53" s="92">
        <f>INDEX('raw Sample Amt'!$C$2:$DH$57,MATCH($A53,'raw Sample Amt'!$C$2:$C$57,0),MATCH(CA$3,'raw Sample Amt'!$C$2:$DH$2,0))</f>
        <v>0</v>
      </c>
      <c r="CB53" s="92">
        <f>INDEX('raw Sample Amt'!$C$2:$DH$57,MATCH($A53,'raw Sample Amt'!$C$2:$C$57,0),MATCH(CB$3,'raw Sample Amt'!$C$2:$DH$2,0))</f>
        <v>0</v>
      </c>
      <c r="CC53" s="92">
        <f>INDEX('raw Sample Amt'!$C$2:$DH$57,MATCH($A53,'raw Sample Amt'!$C$2:$C$57,0),MATCH(CC$3,'raw Sample Amt'!$C$2:$DH$2,0))</f>
        <v>0</v>
      </c>
      <c r="CD53" s="92">
        <f>INDEX('raw Sample Amt'!$C$2:$DH$57,MATCH($A53,'raw Sample Amt'!$C$2:$C$57,0),MATCH(CD$3,'raw Sample Amt'!$C$2:$DH$2,0))</f>
        <v>0</v>
      </c>
      <c r="CE53" s="92">
        <f>INDEX('raw Sample Amt'!$C$2:$DH$57,MATCH($A53,'raw Sample Amt'!$C$2:$C$57,0),MATCH(CE$3,'raw Sample Amt'!$C$2:$DH$2,0))</f>
        <v>0</v>
      </c>
      <c r="CF53" s="92">
        <f>INDEX('raw Sample Amt'!$C$2:$DH$57,MATCH($A53,'raw Sample Amt'!$C$2:$C$57,0),MATCH(CF$3,'raw Sample Amt'!$C$2:$DH$2,0))</f>
        <v>43.997799999999998</v>
      </c>
      <c r="CG53" s="92">
        <f>INDEX('raw Sample Amt'!$C$2:$DH$57,MATCH($A53,'raw Sample Amt'!$C$2:$C$57,0),MATCH(CG$3,'raw Sample Amt'!$C$2:$DH$2,0))</f>
        <v>0</v>
      </c>
      <c r="CH53" s="92">
        <f>INDEX('raw Sample Amt'!$C$2:$DH$57,MATCH($A53,'raw Sample Amt'!$C$2:$C$57,0),MATCH(CH$3,'raw Sample Amt'!$C$2:$DH$2,0))</f>
        <v>0</v>
      </c>
      <c r="CI53" s="92">
        <f>INDEX('raw Sample Amt'!$C$2:$DH$57,MATCH($A53,'raw Sample Amt'!$C$2:$C$57,0),MATCH(CI$3,'raw Sample Amt'!$C$2:$DH$2,0))</f>
        <v>0</v>
      </c>
      <c r="CJ53" s="92">
        <f>INDEX('raw Sample Amt'!$C$2:$DH$57,MATCH($A53,'raw Sample Amt'!$C$2:$C$57,0),MATCH(CJ$3,'raw Sample Amt'!$C$2:$DH$2,0))</f>
        <v>946.55949999999996</v>
      </c>
      <c r="CK53" s="92">
        <f>INDEX('raw Sample Amt'!$C$2:$DH$57,MATCH($A53,'raw Sample Amt'!$C$2:$C$57,0),MATCH(CK$3,'raw Sample Amt'!$C$2:$DH$2,0))</f>
        <v>1643.0992000000001</v>
      </c>
      <c r="CL53" s="92">
        <f>INDEX('raw Sample Amt'!$C$2:$DH$57,MATCH($A53,'raw Sample Amt'!$C$2:$C$57,0),MATCH(CL$3,'raw Sample Amt'!$C$2:$DH$2,0))</f>
        <v>7279.1668</v>
      </c>
      <c r="CM53" s="92">
        <f>INDEX('raw Sample Amt'!$C$2:$DH$57,MATCH($A53,'raw Sample Amt'!$C$2:$C$57,0),MATCH(CM$3,'raw Sample Amt'!$C$2:$DH$2,0))</f>
        <v>20231.122299999999</v>
      </c>
      <c r="CN53" s="92">
        <f>INDEX('raw Sample Amt'!$C$2:$DH$57,MATCH($A53,'raw Sample Amt'!$C$2:$C$57,0),MATCH(CN$3,'raw Sample Amt'!$C$2:$DH$2,0))</f>
        <v>0</v>
      </c>
      <c r="CO53" s="92">
        <f>INDEX('raw Sample Amt'!$C$2:$DH$57,MATCH($A53,'raw Sample Amt'!$C$2:$C$57,0),MATCH(CO$3,'raw Sample Amt'!$C$2:$DH$2,0))</f>
        <v>0</v>
      </c>
      <c r="CP53" s="92">
        <f>INDEX('raw Sample Amt'!$C$2:$DH$57,MATCH($A53,'raw Sample Amt'!$C$2:$C$57,0),MATCH(CP$3,'raw Sample Amt'!$C$2:$DH$2,0))</f>
        <v>0</v>
      </c>
      <c r="CQ53" s="92">
        <f>INDEX('raw Sample Amt'!$C$2:$DH$57,MATCH($A53,'raw Sample Amt'!$C$2:$C$57,0),MATCH(CQ$3,'raw Sample Amt'!$C$2:$DH$2,0))</f>
        <v>0</v>
      </c>
      <c r="CR53" s="92">
        <f>INDEX('raw Sample Amt'!$C$2:$DH$57,MATCH($A53,'raw Sample Amt'!$C$2:$C$57,0),MATCH(CR$3,'raw Sample Amt'!$C$2:$DH$2,0))</f>
        <v>237.01130000000001</v>
      </c>
      <c r="CS53" s="92">
        <f>INDEX('raw Sample Amt'!$C$2:$DH$57,MATCH($A53,'raw Sample Amt'!$C$2:$C$57,0),MATCH(CS$3,'raw Sample Amt'!$C$2:$DH$2,0))</f>
        <v>1361.0592999999999</v>
      </c>
      <c r="CT53" s="92">
        <f>INDEX('raw Sample Amt'!$C$2:$DH$57,MATCH($A53,'raw Sample Amt'!$C$2:$C$57,0),MATCH(CT$3,'raw Sample Amt'!$C$2:$DH$2,0))</f>
        <v>4579.4224000000004</v>
      </c>
      <c r="CU53" s="92">
        <f>INDEX('raw Sample Amt'!$C$2:$DH$57,MATCH($A53,'raw Sample Amt'!$C$2:$C$57,0),MATCH(CU$3,'raw Sample Amt'!$C$2:$DH$2,0))</f>
        <v>41446.819199999998</v>
      </c>
      <c r="CV53" s="92">
        <f>INDEX('raw Sample Amt'!$C$2:$DH$57,MATCH($A53,'raw Sample Amt'!$C$2:$C$57,0),MATCH(CV$3,'raw Sample Amt'!$C$2:$DH$2,0))</f>
        <v>0</v>
      </c>
      <c r="CW53" s="92">
        <f>INDEX('raw Sample Amt'!$C$2:$DH$57,MATCH($A53,'raw Sample Amt'!$C$2:$C$57,0),MATCH(CW$3,'raw Sample Amt'!$C$2:$DH$2,0))</f>
        <v>0</v>
      </c>
      <c r="CX53" s="92">
        <f>INDEX('raw Sample Amt'!$C$2:$DH$57,MATCH($A53,'raw Sample Amt'!$C$2:$C$57,0),MATCH(CX$3,'raw Sample Amt'!$C$2:$DH$2,0))</f>
        <v>0</v>
      </c>
      <c r="CY53" s="92">
        <f>INDEX('raw Sample Amt'!$C$2:$DH$57,MATCH($A53,'raw Sample Amt'!$C$2:$C$57,0),MATCH(CY$3,'raw Sample Amt'!$C$2:$DH$2,0))</f>
        <v>0</v>
      </c>
      <c r="CZ53" s="92">
        <f>INDEX('raw Sample Amt'!$C$2:$DH$57,MATCH($A53,'raw Sample Amt'!$C$2:$C$57,0),MATCH(CZ$3,'raw Sample Amt'!$C$2:$DH$2,0))</f>
        <v>0</v>
      </c>
      <c r="DA53" s="92">
        <f>INDEX('raw Sample Amt'!$C$2:$DH$57,MATCH($A53,'raw Sample Amt'!$C$2:$C$57,0),MATCH(DA$3,'raw Sample Amt'!$C$2:$DH$2,0))</f>
        <v>0</v>
      </c>
      <c r="DB53" s="92">
        <f>INDEX('raw Sample Amt'!$C$2:$DH$57,MATCH($A53,'raw Sample Amt'!$C$2:$C$57,0),MATCH(DB$3,'raw Sample Amt'!$C$2:$DH$2,0))</f>
        <v>7.6948999999999996</v>
      </c>
      <c r="DC53" s="92">
        <f>INDEX('raw Sample Amt'!$C$2:$DH$57,MATCH($A53,'raw Sample Amt'!$C$2:$C$57,0),MATCH(DC$3,'raw Sample Amt'!$C$2:$DH$2,0))</f>
        <v>11.121499999999999</v>
      </c>
      <c r="DD53" s="92">
        <f>INDEX('raw Sample Amt'!$C$2:$DH$57,MATCH($A53,'raw Sample Amt'!$C$2:$C$57,0),MATCH(DD$3,'raw Sample Amt'!$C$2:$DH$2,0))</f>
        <v>19.678899999999999</v>
      </c>
      <c r="DE53" s="92">
        <f>INDEX('raw Sample Amt'!$C$2:$DH$57,MATCH($A53,'raw Sample Amt'!$C$2:$C$57,0),MATCH(DE$3,'raw Sample Amt'!$C$2:$DH$2,0))</f>
        <v>43.997799999999998</v>
      </c>
      <c r="DF53" s="92">
        <f>INDEX('raw Sample Amt'!$C$2:$DH$57,MATCH($A53,'raw Sample Amt'!$C$2:$C$57,0),MATCH(DF$3,'raw Sample Amt'!$C$2:$DH$2,0))</f>
        <v>93.909300000000002</v>
      </c>
      <c r="DG53" s="92">
        <f>INDEX('raw Sample Amt'!$C$2:$DH$57,MATCH($A53,'raw Sample Amt'!$C$2:$C$57,0),MATCH(DG$3,'raw Sample Amt'!$C$2:$DH$2,0))</f>
        <v>188.6079</v>
      </c>
      <c r="DH53" s="92">
        <f>INDEX('raw Sample Amt'!$C$2:$DH$57,MATCH($A53,'raw Sample Amt'!$C$2:$C$57,0),MATCH(DH$3,'raw Sample Amt'!$C$2:$DH$2,0))</f>
        <v>518.90449999999998</v>
      </c>
      <c r="DI53" s="92">
        <f>INDEX('raw Sample Amt'!$C$2:$DH$57,MATCH($A53,'raw Sample Amt'!$C$2:$C$57,0),MATCH(DI$3,'raw Sample Amt'!$C$2:$DH$2,0))</f>
        <v>981.34119999999996</v>
      </c>
      <c r="DJ53" s="92">
        <f>INDEX('raw Sample Amt'!$C$2:$DH$57,MATCH($A53,'raw Sample Amt'!$C$2:$C$57,0),MATCH(DJ$3,'raw Sample Amt'!$C$2:$DH$2,0))</f>
        <v>4951.7638999999999</v>
      </c>
      <c r="DK53" s="92">
        <f>INDEX('raw Sample Amt'!$C$2:$DH$57,MATCH($A53,'raw Sample Amt'!$C$2:$C$57,0),MATCH(DK$3,'raw Sample Amt'!$C$2:$DH$2,0))</f>
        <v>7132.4652999999998</v>
      </c>
      <c r="DL53" s="176">
        <v>417</v>
      </c>
      <c r="DM53" s="103" t="s">
        <v>118</v>
      </c>
      <c r="DN53" s="96" t="str">
        <f t="shared" si="3"/>
        <v>&lt; LOQ</v>
      </c>
      <c r="DO53" s="96" t="str">
        <f t="shared" si="5"/>
        <v>&lt; LOQ</v>
      </c>
      <c r="DP53" s="96" t="str">
        <f t="shared" si="6"/>
        <v>&lt; LOQ</v>
      </c>
      <c r="DQ53" s="96" t="str">
        <f t="shared" si="7"/>
        <v>&lt; LOQ</v>
      </c>
      <c r="DR53" s="96" t="str">
        <f t="shared" si="8"/>
        <v>&lt; LOQ</v>
      </c>
      <c r="DS53" s="96" t="str">
        <f t="shared" si="9"/>
        <v>&lt; LOQ</v>
      </c>
      <c r="DT53" s="96" t="str">
        <f t="shared" si="10"/>
        <v>&lt; LOQ</v>
      </c>
      <c r="DU53" s="96" t="str">
        <f t="shared" si="11"/>
        <v>&lt; LOQ</v>
      </c>
      <c r="DV53" s="96" t="str">
        <f t="shared" si="12"/>
        <v>&lt; LOQ</v>
      </c>
      <c r="DW53" s="96" t="str">
        <f t="shared" si="13"/>
        <v>&lt; LOQ</v>
      </c>
      <c r="DX53" s="96" t="str">
        <f t="shared" si="14"/>
        <v>&lt; LOQ</v>
      </c>
      <c r="DY53" s="96">
        <f t="shared" si="15"/>
        <v>518.90449999999998</v>
      </c>
      <c r="DZ53" s="96">
        <f t="shared" si="16"/>
        <v>981.34119999999996</v>
      </c>
      <c r="EA53" s="96">
        <f t="shared" si="17"/>
        <v>4951.7638999999999</v>
      </c>
      <c r="EB53" s="96">
        <f t="shared" si="18"/>
        <v>7132.4652999999998</v>
      </c>
      <c r="EC53" s="96" t="str">
        <f t="shared" si="19"/>
        <v>&lt; LOQ</v>
      </c>
      <c r="ED53" s="96" t="str">
        <f t="shared" si="20"/>
        <v>&lt; LOQ</v>
      </c>
      <c r="EE53" s="96" t="str">
        <f t="shared" si="21"/>
        <v>&lt; LOQ</v>
      </c>
      <c r="EF53" s="96" t="str">
        <f t="shared" si="22"/>
        <v>&lt; LOQ</v>
      </c>
      <c r="EG53" s="96">
        <f t="shared" si="23"/>
        <v>505.61989999999997</v>
      </c>
      <c r="EH53" s="96" t="str">
        <f t="shared" si="24"/>
        <v>&lt; LOQ</v>
      </c>
      <c r="EI53" s="96" t="str">
        <f t="shared" si="25"/>
        <v>&lt; LOQ</v>
      </c>
      <c r="EJ53" s="96" t="str">
        <f t="shared" si="26"/>
        <v>&lt; LOQ</v>
      </c>
      <c r="EK53" s="96">
        <f t="shared" si="27"/>
        <v>450.93200000000002</v>
      </c>
      <c r="EL53" s="96">
        <f t="shared" si="28"/>
        <v>785.79079999999999</v>
      </c>
      <c r="EM53" s="96">
        <f t="shared" si="29"/>
        <v>715.63559999999995</v>
      </c>
      <c r="EN53" s="96" t="str">
        <f t="shared" si="30"/>
        <v>&lt; LOQ</v>
      </c>
      <c r="EO53" s="96">
        <f t="shared" si="31"/>
        <v>1162.9287999999999</v>
      </c>
      <c r="EP53" s="96">
        <f t="shared" si="32"/>
        <v>574.41279999999995</v>
      </c>
      <c r="EQ53" s="96">
        <f t="shared" si="33"/>
        <v>562.24099999999999</v>
      </c>
      <c r="ER53" s="96">
        <f t="shared" si="34"/>
        <v>1173.7572</v>
      </c>
      <c r="ES53" s="96">
        <f t="shared" si="35"/>
        <v>1215.9244000000001</v>
      </c>
      <c r="ET53" s="96" t="str">
        <f t="shared" si="36"/>
        <v>&lt; LOQ</v>
      </c>
      <c r="EU53" s="96">
        <f t="shared" si="37"/>
        <v>990.64049999999997</v>
      </c>
      <c r="EV53" s="96">
        <f t="shared" si="38"/>
        <v>779.63639999999998</v>
      </c>
      <c r="EW53" s="96">
        <f t="shared" si="39"/>
        <v>1499.2958000000001</v>
      </c>
      <c r="EX53" s="96">
        <f t="shared" si="40"/>
        <v>790.02480000000003</v>
      </c>
      <c r="EY53" s="96">
        <f t="shared" si="41"/>
        <v>818.42150000000004</v>
      </c>
      <c r="EZ53" s="96">
        <f t="shared" si="42"/>
        <v>1145.0432000000001</v>
      </c>
      <c r="FA53" s="96">
        <f t="shared" si="43"/>
        <v>4667.1710999999996</v>
      </c>
      <c r="FB53" s="96">
        <f t="shared" si="44"/>
        <v>2856.3980000000001</v>
      </c>
      <c r="FC53" s="96">
        <f t="shared" si="45"/>
        <v>3531.8542000000002</v>
      </c>
      <c r="FD53" s="96">
        <f t="shared" si="46"/>
        <v>3268.8267000000001</v>
      </c>
      <c r="FE53" s="96">
        <f t="shared" si="47"/>
        <v>5799.9186</v>
      </c>
      <c r="FF53" s="96">
        <f t="shared" si="48"/>
        <v>942.8424</v>
      </c>
      <c r="FG53" s="96">
        <f t="shared" si="49"/>
        <v>3066.1671999999999</v>
      </c>
      <c r="FH53" s="96" t="str">
        <f t="shared" si="50"/>
        <v>&lt; LOQ</v>
      </c>
      <c r="FI53" s="96">
        <f t="shared" si="51"/>
        <v>2962.3451</v>
      </c>
      <c r="FJ53" s="96" t="str">
        <f t="shared" si="52"/>
        <v>&lt; LOQ</v>
      </c>
      <c r="FK53" s="96" t="str">
        <f t="shared" si="53"/>
        <v>&lt; LOQ</v>
      </c>
      <c r="FL53" s="96" t="str">
        <f t="shared" si="54"/>
        <v>&lt; LOQ</v>
      </c>
      <c r="FM53" s="96" t="str">
        <f t="shared" si="55"/>
        <v>&lt; LOQ</v>
      </c>
      <c r="FN53" s="96" t="str">
        <f t="shared" si="56"/>
        <v>&lt; LOQ</v>
      </c>
      <c r="FO53" s="96" t="str">
        <f t="shared" si="57"/>
        <v>&lt; LOQ</v>
      </c>
      <c r="FP53" s="96">
        <f t="shared" si="58"/>
        <v>9126.5210999999999</v>
      </c>
      <c r="FQ53" s="96" t="str">
        <f t="shared" si="59"/>
        <v>&lt; LOQ</v>
      </c>
      <c r="FR53" s="96" t="str">
        <f t="shared" si="60"/>
        <v>&lt; LOQ</v>
      </c>
      <c r="FS53" s="96" t="str">
        <f t="shared" si="61"/>
        <v>&lt; LOQ</v>
      </c>
      <c r="FT53" s="96" t="str">
        <f t="shared" si="62"/>
        <v>&lt; LOQ</v>
      </c>
      <c r="FU53" s="96" t="str">
        <f t="shared" si="63"/>
        <v>&lt; LOQ</v>
      </c>
      <c r="FV53" s="96" t="str">
        <f t="shared" si="64"/>
        <v>&lt; LOQ</v>
      </c>
      <c r="FW53" s="96" t="str">
        <f t="shared" si="65"/>
        <v>&lt; LOQ</v>
      </c>
      <c r="FX53" s="96" t="str">
        <f t="shared" si="66"/>
        <v>&lt; LOQ</v>
      </c>
      <c r="FY53" s="96" t="str">
        <f t="shared" si="67"/>
        <v>&lt; LOQ</v>
      </c>
      <c r="FZ53" s="96" t="str">
        <f t="shared" si="4"/>
        <v>&lt; LOQ</v>
      </c>
      <c r="GA53" s="96" t="str">
        <f t="shared" si="71"/>
        <v>&lt; LOQ</v>
      </c>
      <c r="GB53" s="96" t="str">
        <f t="shared" si="72"/>
        <v>&lt; LOQ</v>
      </c>
      <c r="GC53" s="96" t="str">
        <f t="shared" si="73"/>
        <v>&lt; LOQ</v>
      </c>
      <c r="GD53" s="96" t="str">
        <f t="shared" si="74"/>
        <v>&lt; LOQ</v>
      </c>
      <c r="GE53" s="96" t="str">
        <f t="shared" si="75"/>
        <v>&lt; LOQ</v>
      </c>
      <c r="GF53" s="96" t="str">
        <f t="shared" si="76"/>
        <v>&lt; LOQ</v>
      </c>
      <c r="GG53" s="96" t="str">
        <f t="shared" si="77"/>
        <v>&lt; LOQ</v>
      </c>
      <c r="GH53" s="96" t="str">
        <f t="shared" si="78"/>
        <v>&lt; LOQ</v>
      </c>
      <c r="GI53" s="96" t="str">
        <f t="shared" si="79"/>
        <v>&lt; LOQ</v>
      </c>
      <c r="GJ53" s="96" t="str">
        <f t="shared" si="80"/>
        <v>&lt; LOQ</v>
      </c>
      <c r="GK53" s="96" t="str">
        <f t="shared" si="81"/>
        <v>&lt; LOQ</v>
      </c>
      <c r="GL53" s="96" t="str">
        <f t="shared" si="82"/>
        <v>&lt; LOQ</v>
      </c>
      <c r="GM53" s="96" t="str">
        <f t="shared" si="83"/>
        <v>&lt; LOQ</v>
      </c>
      <c r="GN53" s="96" t="str">
        <f t="shared" si="84"/>
        <v>&lt; LOQ</v>
      </c>
      <c r="GO53" s="96" t="str">
        <f t="shared" si="85"/>
        <v>&lt; LOQ</v>
      </c>
      <c r="GP53" s="96">
        <f t="shared" si="86"/>
        <v>946.55949999999996</v>
      </c>
      <c r="GQ53" s="96">
        <f t="shared" si="87"/>
        <v>1643.0992000000001</v>
      </c>
      <c r="GR53" s="96">
        <f t="shared" si="88"/>
        <v>7279.1668</v>
      </c>
      <c r="GS53" s="96">
        <f t="shared" si="89"/>
        <v>20231.122299999999</v>
      </c>
      <c r="GT53" s="96" t="str">
        <f t="shared" si="90"/>
        <v>&lt; LOQ</v>
      </c>
      <c r="GU53" s="96" t="str">
        <f t="shared" si="91"/>
        <v>&lt; LOQ</v>
      </c>
      <c r="GV53" s="96" t="str">
        <f t="shared" si="92"/>
        <v>&lt; LOQ</v>
      </c>
      <c r="GW53" s="96" t="str">
        <f t="shared" si="93"/>
        <v>&lt; LOQ</v>
      </c>
      <c r="GX53" s="96" t="str">
        <f t="shared" si="94"/>
        <v>&lt; LOQ</v>
      </c>
      <c r="GY53" s="96">
        <f t="shared" si="95"/>
        <v>1361.0592999999999</v>
      </c>
      <c r="GZ53" s="96">
        <f t="shared" si="96"/>
        <v>4579.4224000000004</v>
      </c>
      <c r="HA53" s="96">
        <f t="shared" si="97"/>
        <v>41446.819199999998</v>
      </c>
      <c r="HB53" s="96" t="str">
        <f t="shared" si="98"/>
        <v>&lt; LOQ</v>
      </c>
      <c r="HC53" s="96" t="str">
        <f t="shared" si="99"/>
        <v>&lt; LOQ</v>
      </c>
      <c r="HD53" s="96" t="str">
        <f t="shared" si="100"/>
        <v>&lt; LOQ</v>
      </c>
      <c r="HE53" s="96" t="str">
        <f t="shared" si="101"/>
        <v>&lt; LOQ</v>
      </c>
      <c r="HF53" s="96" t="str">
        <f t="shared" si="102"/>
        <v>&lt; LOQ</v>
      </c>
      <c r="HG53" s="96" t="str">
        <f t="shared" si="103"/>
        <v>&lt; LOQ</v>
      </c>
      <c r="HH53" s="96" t="str">
        <f t="shared" si="104"/>
        <v>&lt; LOQ</v>
      </c>
      <c r="HI53" s="96" t="str">
        <f t="shared" si="105"/>
        <v>&lt; LOQ</v>
      </c>
      <c r="HJ53" s="96" t="str">
        <f t="shared" si="106"/>
        <v>&lt; LOQ</v>
      </c>
      <c r="HK53" s="96" t="str">
        <f t="shared" si="107"/>
        <v>&lt; LOQ</v>
      </c>
      <c r="HL53" s="96" t="str">
        <f t="shared" si="108"/>
        <v>&lt; LOQ</v>
      </c>
      <c r="HM53" s="96" t="str">
        <f t="shared" si="109"/>
        <v>&lt; LOQ</v>
      </c>
      <c r="HN53" s="96">
        <f t="shared" si="110"/>
        <v>518.90449999999998</v>
      </c>
      <c r="HO53" s="96">
        <f t="shared" si="68"/>
        <v>981.34119999999996</v>
      </c>
      <c r="HP53" s="96">
        <f t="shared" si="69"/>
        <v>4951.7638999999999</v>
      </c>
      <c r="HQ53" s="96">
        <f t="shared" si="70"/>
        <v>7132.4652999999998</v>
      </c>
    </row>
    <row r="54" spans="1:225" ht="15" x14ac:dyDescent="0.25">
      <c r="A54" s="103" t="s">
        <v>11</v>
      </c>
      <c r="C54" s="13" t="str">
        <f>LOOKUP(A54,Auswertung_Sequence!$A$6:$A$60,Auswertung_Sequence!$E$6:$E$60)</f>
        <v>Yes</v>
      </c>
      <c r="D54" s="13">
        <f>LOOKUP(A54,Auswertung_Sequence!$A$6:$A$60,Auswertung_Sequence!$I$6:$I$60)</f>
        <v>5</v>
      </c>
      <c r="E54" s="171">
        <f>IF($C54="Yes",VLOOKUP($A54,Matrixfaktor_ISTD!A$4:DG$57,111,FALSE),VLOOKUP($A54,Matrixfaktor!A$4:AE$57,31,FALSE))</f>
        <v>3.7560795730262199E-2</v>
      </c>
      <c r="F54" s="92">
        <f t="shared" si="2"/>
        <v>133.11752061662452</v>
      </c>
      <c r="G54" s="92" t="e">
        <f>LOOKUP(A54,'Relative recovery'!$A$4:$A$7,'Relative recovery'!$Q$4:$Q$7)</f>
        <v>#N/A</v>
      </c>
      <c r="H54" s="92">
        <f>INDEX('raw Sample Amt'!$C$2:$DH$57,MATCH($A54,'raw Sample Amt'!$C$2:$C$57,0),MATCH(H$3,'raw Sample Amt'!$C$2:$DH$2,0))</f>
        <v>0</v>
      </c>
      <c r="I54" s="92">
        <f>INDEX('raw Sample Amt'!$C$2:$DH$57,MATCH($A54,'raw Sample Amt'!$C$2:$C$57,0),MATCH(I$3,'raw Sample Amt'!$C$2:$DH$2,0))</f>
        <v>0</v>
      </c>
      <c r="J54" s="92">
        <f>INDEX('raw Sample Amt'!$C$2:$DH$57,MATCH($A54,'raw Sample Amt'!$C$2:$C$57,0),MATCH(J$3,'raw Sample Amt'!$C$2:$DH$2,0))</f>
        <v>0.5302</v>
      </c>
      <c r="K54" s="92">
        <f>INDEX('raw Sample Amt'!$C$2:$DH$57,MATCH($A54,'raw Sample Amt'!$C$2:$C$57,0),MATCH(K$3,'raw Sample Amt'!$C$2:$DH$2,0))</f>
        <v>1.2968999999999999</v>
      </c>
      <c r="L54" s="92">
        <f>INDEX('raw Sample Amt'!$C$2:$DH$57,MATCH($A54,'raw Sample Amt'!$C$2:$C$57,0),MATCH(L$3,'raw Sample Amt'!$C$2:$DH$2,0))</f>
        <v>1.4279999999999999</v>
      </c>
      <c r="M54" s="92">
        <f>INDEX('raw Sample Amt'!$C$2:$DH$57,MATCH($A54,'raw Sample Amt'!$C$2:$C$57,0),MATCH(M$3,'raw Sample Amt'!$C$2:$DH$2,0))</f>
        <v>5.9119000000000002</v>
      </c>
      <c r="N54" s="92">
        <f>INDEX('raw Sample Amt'!$C$2:$DH$57,MATCH($A54,'raw Sample Amt'!$C$2:$C$57,0),MATCH(N$3,'raw Sample Amt'!$C$2:$DH$2,0))</f>
        <v>10.441000000000001</v>
      </c>
      <c r="O54" s="92">
        <f>INDEX('raw Sample Amt'!$C$2:$DH$57,MATCH($A54,'raw Sample Amt'!$C$2:$C$57,0),MATCH(O$3,'raw Sample Amt'!$C$2:$DH$2,0))</f>
        <v>19.420000000000002</v>
      </c>
      <c r="P54" s="92">
        <f>INDEX('raw Sample Amt'!$C$2:$DH$57,MATCH($A54,'raw Sample Amt'!$C$2:$C$57,0),MATCH(P$3,'raw Sample Amt'!$C$2:$DH$2,0))</f>
        <v>42.135899999999999</v>
      </c>
      <c r="Q54" s="92">
        <f>INDEX('raw Sample Amt'!$C$2:$DH$57,MATCH($A54,'raw Sample Amt'!$C$2:$C$57,0),MATCH(Q$3,'raw Sample Amt'!$C$2:$DH$2,0))</f>
        <v>94.1173</v>
      </c>
      <c r="R54" s="92">
        <f>INDEX('raw Sample Amt'!$C$2:$DH$57,MATCH($A54,'raw Sample Amt'!$C$2:$C$57,0),MATCH(R$3,'raw Sample Amt'!$C$2:$DH$2,0))</f>
        <v>189.47200000000001</v>
      </c>
      <c r="S54" s="92">
        <f>INDEX('raw Sample Amt'!$C$2:$DH$57,MATCH($A54,'raw Sample Amt'!$C$2:$C$57,0),MATCH(S$3,'raw Sample Amt'!$C$2:$DH$2,0))</f>
        <v>542.39790000000005</v>
      </c>
      <c r="T54" s="92">
        <f>INDEX('raw Sample Amt'!$C$2:$DH$57,MATCH($A54,'raw Sample Amt'!$C$2:$C$57,0),MATCH(T$3,'raw Sample Amt'!$C$2:$DH$2,0))</f>
        <v>982.73990000000003</v>
      </c>
      <c r="U54" s="92">
        <f>INDEX('raw Sample Amt'!$C$2:$DH$57,MATCH($A54,'raw Sample Amt'!$C$2:$C$57,0),MATCH(U$3,'raw Sample Amt'!$C$2:$DH$2,0))</f>
        <v>4987.4589999999998</v>
      </c>
      <c r="V54" s="92">
        <f>INDEX('raw Sample Amt'!$C$2:$DH$57,MATCH($A54,'raw Sample Amt'!$C$2:$C$57,0),MATCH(V$3,'raw Sample Amt'!$C$2:$DH$2,0))</f>
        <v>6924.5514000000003</v>
      </c>
      <c r="W54" s="92">
        <f>INDEX('raw Sample Amt'!$C$2:$DH$57,MATCH($A54,'raw Sample Amt'!$C$2:$C$57,0),MATCH(W$3,'raw Sample Amt'!$C$2:$DH$2,0))</f>
        <v>0</v>
      </c>
      <c r="X54" s="92">
        <f>INDEX('raw Sample Amt'!$C$2:$DH$57,MATCH($A54,'raw Sample Amt'!$C$2:$C$57,0),MATCH(X$3,'raw Sample Amt'!$C$2:$DH$2,0))</f>
        <v>0</v>
      </c>
      <c r="Y54" s="92">
        <f>INDEX('raw Sample Amt'!$C$2:$DH$57,MATCH($A54,'raw Sample Amt'!$C$2:$C$57,0),MATCH(Y$3,'raw Sample Amt'!$C$2:$DH$2,0))</f>
        <v>0</v>
      </c>
      <c r="Z54" s="92">
        <f>INDEX('raw Sample Amt'!$C$2:$DH$57,MATCH($A54,'raw Sample Amt'!$C$2:$C$57,0),MATCH(Z$3,'raw Sample Amt'!$C$2:$DH$2,0))</f>
        <v>0.5302</v>
      </c>
      <c r="AA54" s="92">
        <f>INDEX('raw Sample Amt'!$C$2:$DH$57,MATCH($A54,'raw Sample Amt'!$C$2:$C$57,0),MATCH(AA$3,'raw Sample Amt'!$C$2:$DH$2,0))</f>
        <v>760.43150000000003</v>
      </c>
      <c r="AB54" s="92">
        <f>INDEX('raw Sample Amt'!$C$2:$DH$57,MATCH($A54,'raw Sample Amt'!$C$2:$C$57,0),MATCH(AB$3,'raw Sample Amt'!$C$2:$DH$2,0))</f>
        <v>2777.0459000000001</v>
      </c>
      <c r="AC54" s="92">
        <f>INDEX('raw Sample Amt'!$C$2:$DH$57,MATCH($A54,'raw Sample Amt'!$C$2:$C$57,0),MATCH(AC$3,'raw Sample Amt'!$C$2:$DH$2,0))</f>
        <v>331.24149999999997</v>
      </c>
      <c r="AD54" s="92">
        <f>INDEX('raw Sample Amt'!$C$2:$DH$57,MATCH($A54,'raw Sample Amt'!$C$2:$C$57,0),MATCH(AD$3,'raw Sample Amt'!$C$2:$DH$2,0))</f>
        <v>848.75</v>
      </c>
      <c r="AE54" s="92">
        <f>INDEX('raw Sample Amt'!$C$2:$DH$57,MATCH($A54,'raw Sample Amt'!$C$2:$C$57,0),MATCH(AE$3,'raw Sample Amt'!$C$2:$DH$2,0))</f>
        <v>5645.7487000000001</v>
      </c>
      <c r="AF54" s="92">
        <f>INDEX('raw Sample Amt'!$C$2:$DH$57,MATCH($A54,'raw Sample Amt'!$C$2:$C$57,0),MATCH(AF$3,'raw Sample Amt'!$C$2:$DH$2,0))</f>
        <v>12052.1757</v>
      </c>
      <c r="AG54" s="92">
        <f>INDEX('raw Sample Amt'!$C$2:$DH$57,MATCH($A54,'raw Sample Amt'!$C$2:$C$57,0),MATCH(AG$3,'raw Sample Amt'!$C$2:$DH$2,0))</f>
        <v>7740.7353000000003</v>
      </c>
      <c r="AH54" s="92">
        <f>INDEX('raw Sample Amt'!$C$2:$DH$57,MATCH($A54,'raw Sample Amt'!$C$2:$C$57,0),MATCH(AH$3,'raw Sample Amt'!$C$2:$DH$2,0))</f>
        <v>3200.7020000000002</v>
      </c>
      <c r="AI54" s="92">
        <f>INDEX('raw Sample Amt'!$C$2:$DH$57,MATCH($A54,'raw Sample Amt'!$C$2:$C$57,0),MATCH(AI$3,'raw Sample Amt'!$C$2:$DH$2,0))</f>
        <v>19273.3838</v>
      </c>
      <c r="AJ54" s="92">
        <f>INDEX('raw Sample Amt'!$C$2:$DH$57,MATCH($A54,'raw Sample Amt'!$C$2:$C$57,0),MATCH(AJ$3,'raw Sample Amt'!$C$2:$DH$2,0))</f>
        <v>15990.764300000001</v>
      </c>
      <c r="AK54" s="92">
        <f>INDEX('raw Sample Amt'!$C$2:$DH$57,MATCH($A54,'raw Sample Amt'!$C$2:$C$57,0),MATCH(AK$3,'raw Sample Amt'!$C$2:$DH$2,0))</f>
        <v>5170.5667999999996</v>
      </c>
      <c r="AL54" s="92">
        <f>INDEX('raw Sample Amt'!$C$2:$DH$57,MATCH($A54,'raw Sample Amt'!$C$2:$C$57,0),MATCH(AL$3,'raw Sample Amt'!$C$2:$DH$2,0))</f>
        <v>41989.5887</v>
      </c>
      <c r="AM54" s="92">
        <f>INDEX('raw Sample Amt'!$C$2:$DH$57,MATCH($A54,'raw Sample Amt'!$C$2:$C$57,0),MATCH(AM$3,'raw Sample Amt'!$C$2:$DH$2,0))</f>
        <v>2671.0113000000001</v>
      </c>
      <c r="AN54" s="92">
        <f>INDEX('raw Sample Amt'!$C$2:$DH$57,MATCH($A54,'raw Sample Amt'!$C$2:$C$57,0),MATCH(AN$3,'raw Sample Amt'!$C$2:$DH$2,0))</f>
        <v>5171.6457</v>
      </c>
      <c r="AO54" s="92">
        <f>INDEX('raw Sample Amt'!$C$2:$DH$57,MATCH($A54,'raw Sample Amt'!$C$2:$C$57,0),MATCH(AO$3,'raw Sample Amt'!$C$2:$DH$2,0))</f>
        <v>29994.2827</v>
      </c>
      <c r="AP54" s="92">
        <f>INDEX('raw Sample Amt'!$C$2:$DH$57,MATCH($A54,'raw Sample Amt'!$C$2:$C$57,0),MATCH(AP$3,'raw Sample Amt'!$C$2:$DH$2,0))</f>
        <v>11183.0136</v>
      </c>
      <c r="AQ54" s="92">
        <f>INDEX('raw Sample Amt'!$C$2:$DH$57,MATCH($A54,'raw Sample Amt'!$C$2:$C$57,0),MATCH(AQ$3,'raw Sample Amt'!$C$2:$DH$2,0))</f>
        <v>20859.018899999999</v>
      </c>
      <c r="AR54" s="92">
        <f>INDEX('raw Sample Amt'!$C$2:$DH$57,MATCH($A54,'raw Sample Amt'!$C$2:$C$57,0),MATCH(AR$3,'raw Sample Amt'!$C$2:$DH$2,0))</f>
        <v>8199.0499999999993</v>
      </c>
      <c r="AS54" s="92">
        <f>INDEX('raw Sample Amt'!$C$2:$DH$57,MATCH($A54,'raw Sample Amt'!$C$2:$C$57,0),MATCH(AS$3,'raw Sample Amt'!$C$2:$DH$2,0))</f>
        <v>50648.894999999997</v>
      </c>
      <c r="AT54" s="92">
        <f>INDEX('raw Sample Amt'!$C$2:$DH$57,MATCH($A54,'raw Sample Amt'!$C$2:$C$57,0),MATCH(AT$3,'raw Sample Amt'!$C$2:$DH$2,0))</f>
        <v>83460.993700000006</v>
      </c>
      <c r="AU54" s="92">
        <f>INDEX('raw Sample Amt'!$C$2:$DH$57,MATCH($A54,'raw Sample Amt'!$C$2:$C$57,0),MATCH(AU$3,'raw Sample Amt'!$C$2:$DH$2,0))</f>
        <v>211331.19810000001</v>
      </c>
      <c r="AV54" s="92">
        <f>INDEX('raw Sample Amt'!$C$2:$DH$57,MATCH($A54,'raw Sample Amt'!$C$2:$C$57,0),MATCH(AV$3,'raw Sample Amt'!$C$2:$DH$2,0))</f>
        <v>131352.79199999999</v>
      </c>
      <c r="AW54" s="92">
        <f>INDEX('raw Sample Amt'!$C$2:$DH$57,MATCH($A54,'raw Sample Amt'!$C$2:$C$57,0),MATCH(AW$3,'raw Sample Amt'!$C$2:$DH$2,0))</f>
        <v>92079.998500000002</v>
      </c>
      <c r="AX54" s="92">
        <f>INDEX('raw Sample Amt'!$C$2:$DH$57,MATCH($A54,'raw Sample Amt'!$C$2:$C$57,0),MATCH(AX$3,'raw Sample Amt'!$C$2:$DH$2,0))</f>
        <v>11071.641100000001</v>
      </c>
      <c r="AY54" s="92">
        <f>INDEX('raw Sample Amt'!$C$2:$DH$57,MATCH($A54,'raw Sample Amt'!$C$2:$C$57,0),MATCH(AY$3,'raw Sample Amt'!$C$2:$DH$2,0))</f>
        <v>17509.2147</v>
      </c>
      <c r="AZ54" s="92">
        <f>INDEX('raw Sample Amt'!$C$2:$DH$57,MATCH($A54,'raw Sample Amt'!$C$2:$C$57,0),MATCH(AZ$3,'raw Sample Amt'!$C$2:$DH$2,0))</f>
        <v>50717.884700000002</v>
      </c>
      <c r="BA54" s="92">
        <f>INDEX('raw Sample Amt'!$C$2:$DH$57,MATCH($A54,'raw Sample Amt'!$C$2:$C$57,0),MATCH(BA$3,'raw Sample Amt'!$C$2:$DH$2,0))</f>
        <v>217526.228</v>
      </c>
      <c r="BB54" s="92">
        <f>INDEX('raw Sample Amt'!$C$2:$DH$57,MATCH($A54,'raw Sample Amt'!$C$2:$C$57,0),MATCH(BB$3,'raw Sample Amt'!$C$2:$DH$2,0))</f>
        <v>8476.0949999999993</v>
      </c>
      <c r="BC54" s="92">
        <f>INDEX('raw Sample Amt'!$C$2:$DH$57,MATCH($A54,'raw Sample Amt'!$C$2:$C$57,0),MATCH(BC$3,'raw Sample Amt'!$C$2:$DH$2,0))</f>
        <v>8843.3353999999999</v>
      </c>
      <c r="BD54" s="92">
        <f>INDEX('raw Sample Amt'!$C$2:$DH$57,MATCH($A54,'raw Sample Amt'!$C$2:$C$57,0),MATCH(BD$3,'raw Sample Amt'!$C$2:$DH$2,0))</f>
        <v>0</v>
      </c>
      <c r="BE54" s="92">
        <f>INDEX('raw Sample Amt'!$C$2:$DH$57,MATCH($A54,'raw Sample Amt'!$C$2:$C$57,0),MATCH(BE$3,'raw Sample Amt'!$C$2:$DH$2,0))</f>
        <v>42.135899999999999</v>
      </c>
      <c r="BF54" s="92">
        <f>INDEX('raw Sample Amt'!$C$2:$DH$57,MATCH($A54,'raw Sample Amt'!$C$2:$C$57,0),MATCH(BF$3,'raw Sample Amt'!$C$2:$DH$2,0))</f>
        <v>0</v>
      </c>
      <c r="BG54" s="92">
        <f>INDEX('raw Sample Amt'!$C$2:$DH$57,MATCH($A54,'raw Sample Amt'!$C$2:$C$57,0),MATCH(BG$3,'raw Sample Amt'!$C$2:$DH$2,0))</f>
        <v>0</v>
      </c>
      <c r="BH54" s="92">
        <f>INDEX('raw Sample Amt'!$C$2:$DH$57,MATCH($A54,'raw Sample Amt'!$C$2:$C$57,0),MATCH(BH$3,'raw Sample Amt'!$C$2:$DH$2,0))</f>
        <v>0.5302</v>
      </c>
      <c r="BI54" s="92">
        <f>INDEX('raw Sample Amt'!$C$2:$DH$57,MATCH($A54,'raw Sample Amt'!$C$2:$C$57,0),MATCH(BI$3,'raw Sample Amt'!$C$2:$DH$2,0))</f>
        <v>46255.606500000002</v>
      </c>
      <c r="BJ54" s="92">
        <f>INDEX('raw Sample Amt'!$C$2:$DH$57,MATCH($A54,'raw Sample Amt'!$C$2:$C$57,0),MATCH(BJ$3,'raw Sample Amt'!$C$2:$DH$2,0))</f>
        <v>134256.96170000001</v>
      </c>
      <c r="BK54" s="92">
        <f>INDEX('raw Sample Amt'!$C$2:$DH$57,MATCH($A54,'raw Sample Amt'!$C$2:$C$57,0),MATCH(BK$3,'raw Sample Amt'!$C$2:$DH$2,0))</f>
        <v>0</v>
      </c>
      <c r="BL54" s="92">
        <f>INDEX('raw Sample Amt'!$C$2:$DH$57,MATCH($A54,'raw Sample Amt'!$C$2:$C$57,0),MATCH(BL$3,'raw Sample Amt'!$C$2:$DH$2,0))</f>
        <v>0</v>
      </c>
      <c r="BM54" s="92">
        <f>INDEX('raw Sample Amt'!$C$2:$DH$57,MATCH($A54,'raw Sample Amt'!$C$2:$C$57,0),MATCH(BM$3,'raw Sample Amt'!$C$2:$DH$2,0))</f>
        <v>0</v>
      </c>
      <c r="BN54" s="92">
        <f>INDEX('raw Sample Amt'!$C$2:$DH$57,MATCH($A54,'raw Sample Amt'!$C$2:$C$57,0),MATCH(BN$3,'raw Sample Amt'!$C$2:$DH$2,0))</f>
        <v>0.5302</v>
      </c>
      <c r="BO54" s="92">
        <f>INDEX('raw Sample Amt'!$C$2:$DH$57,MATCH($A54,'raw Sample Amt'!$C$2:$C$57,0),MATCH(BO$3,'raw Sample Amt'!$C$2:$DH$2,0))</f>
        <v>1177.0975000000001</v>
      </c>
      <c r="BP54" s="92">
        <f>INDEX('raw Sample Amt'!$C$2:$DH$57,MATCH($A54,'raw Sample Amt'!$C$2:$C$57,0),MATCH(BP$3,'raw Sample Amt'!$C$2:$DH$2,0))</f>
        <v>1272.4440999999999</v>
      </c>
      <c r="BQ54" s="92">
        <f>INDEX('raw Sample Amt'!$C$2:$DH$57,MATCH($A54,'raw Sample Amt'!$C$2:$C$57,0),MATCH(BQ$3,'raw Sample Amt'!$C$2:$DH$2,0))</f>
        <v>41.148600000000002</v>
      </c>
      <c r="BR54" s="92">
        <f>INDEX('raw Sample Amt'!$C$2:$DH$57,MATCH($A54,'raw Sample Amt'!$C$2:$C$57,0),MATCH(BR$3,'raw Sample Amt'!$C$2:$DH$2,0))</f>
        <v>984.96420000000001</v>
      </c>
      <c r="BS54" s="92">
        <f>INDEX('raw Sample Amt'!$C$2:$DH$57,MATCH($A54,'raw Sample Amt'!$C$2:$C$57,0),MATCH(BS$3,'raw Sample Amt'!$C$2:$DH$2,0))</f>
        <v>1539.2389000000001</v>
      </c>
      <c r="BT54" s="92">
        <f>INDEX('raw Sample Amt'!$C$2:$DH$57,MATCH($A54,'raw Sample Amt'!$C$2:$C$57,0),MATCH(BT$3,'raw Sample Amt'!$C$2:$DH$2,0))</f>
        <v>1918.5655999999999</v>
      </c>
      <c r="BU54" s="92">
        <f>INDEX('raw Sample Amt'!$C$2:$DH$57,MATCH($A54,'raw Sample Amt'!$C$2:$C$57,0),MATCH(BU$3,'raw Sample Amt'!$C$2:$DH$2,0))</f>
        <v>2174.3200000000002</v>
      </c>
      <c r="BV54" s="92">
        <f>INDEX('raw Sample Amt'!$C$2:$DH$57,MATCH($A54,'raw Sample Amt'!$C$2:$C$57,0),MATCH(BV$3,'raw Sample Amt'!$C$2:$DH$2,0))</f>
        <v>1590.2267999999999</v>
      </c>
      <c r="BW54" s="92">
        <f>INDEX('raw Sample Amt'!$C$2:$DH$57,MATCH($A54,'raw Sample Amt'!$C$2:$C$57,0),MATCH(BW$3,'raw Sample Amt'!$C$2:$DH$2,0))</f>
        <v>1689.7112</v>
      </c>
      <c r="BX54" s="92">
        <f>INDEX('raw Sample Amt'!$C$2:$DH$57,MATCH($A54,'raw Sample Amt'!$C$2:$C$57,0),MATCH(BX$3,'raw Sample Amt'!$C$2:$DH$2,0))</f>
        <v>1925.8725999999999</v>
      </c>
      <c r="BY54" s="92">
        <f>INDEX('raw Sample Amt'!$C$2:$DH$57,MATCH($A54,'raw Sample Amt'!$C$2:$C$57,0),MATCH(BY$3,'raw Sample Amt'!$C$2:$DH$2,0))</f>
        <v>922.88440000000003</v>
      </c>
      <c r="BZ54" s="92">
        <f>INDEX('raw Sample Amt'!$C$2:$DH$57,MATCH($A54,'raw Sample Amt'!$C$2:$C$57,0),MATCH(BZ$3,'raw Sample Amt'!$C$2:$DH$2,0))</f>
        <v>1341.5755999999999</v>
      </c>
      <c r="CA54" s="92">
        <f>INDEX('raw Sample Amt'!$C$2:$DH$57,MATCH($A54,'raw Sample Amt'!$C$2:$C$57,0),MATCH(CA$3,'raw Sample Amt'!$C$2:$DH$2,0))</f>
        <v>2912.0844000000002</v>
      </c>
      <c r="CB54" s="92">
        <f>INDEX('raw Sample Amt'!$C$2:$DH$57,MATCH($A54,'raw Sample Amt'!$C$2:$C$57,0),MATCH(CB$3,'raw Sample Amt'!$C$2:$DH$2,0))</f>
        <v>1998.6995999999999</v>
      </c>
      <c r="CC54" s="92">
        <f>INDEX('raw Sample Amt'!$C$2:$DH$57,MATCH($A54,'raw Sample Amt'!$C$2:$C$57,0),MATCH(CC$3,'raw Sample Amt'!$C$2:$DH$2,0))</f>
        <v>194.7533</v>
      </c>
      <c r="CD54" s="92">
        <f>INDEX('raw Sample Amt'!$C$2:$DH$57,MATCH($A54,'raw Sample Amt'!$C$2:$C$57,0),MATCH(CD$3,'raw Sample Amt'!$C$2:$DH$2,0))</f>
        <v>2871.8579</v>
      </c>
      <c r="CE54" s="92">
        <f>INDEX('raw Sample Amt'!$C$2:$DH$57,MATCH($A54,'raw Sample Amt'!$C$2:$C$57,0),MATCH(CE$3,'raw Sample Amt'!$C$2:$DH$2,0))</f>
        <v>0</v>
      </c>
      <c r="CF54" s="92">
        <f>INDEX('raw Sample Amt'!$C$2:$DH$57,MATCH($A54,'raw Sample Amt'!$C$2:$C$57,0),MATCH(CF$3,'raw Sample Amt'!$C$2:$DH$2,0))</f>
        <v>42.135899999999999</v>
      </c>
      <c r="CG54" s="92">
        <f>INDEX('raw Sample Amt'!$C$2:$DH$57,MATCH($A54,'raw Sample Amt'!$C$2:$C$57,0),MATCH(CG$3,'raw Sample Amt'!$C$2:$DH$2,0))</f>
        <v>0</v>
      </c>
      <c r="CH54" s="92">
        <f>INDEX('raw Sample Amt'!$C$2:$DH$57,MATCH($A54,'raw Sample Amt'!$C$2:$C$57,0),MATCH(CH$3,'raw Sample Amt'!$C$2:$DH$2,0))</f>
        <v>0</v>
      </c>
      <c r="CI54" s="92">
        <f>INDEX('raw Sample Amt'!$C$2:$DH$57,MATCH($A54,'raw Sample Amt'!$C$2:$C$57,0),MATCH(CI$3,'raw Sample Amt'!$C$2:$DH$2,0))</f>
        <v>0.5302</v>
      </c>
      <c r="CJ54" s="92">
        <f>INDEX('raw Sample Amt'!$C$2:$DH$57,MATCH($A54,'raw Sample Amt'!$C$2:$C$57,0),MATCH(CJ$3,'raw Sample Amt'!$C$2:$DH$2,0))</f>
        <v>16912.675299999999</v>
      </c>
      <c r="CK54" s="92">
        <f>INDEX('raw Sample Amt'!$C$2:$DH$57,MATCH($A54,'raw Sample Amt'!$C$2:$C$57,0),MATCH(CK$3,'raw Sample Amt'!$C$2:$DH$2,0))</f>
        <v>6981.3890000000001</v>
      </c>
      <c r="CL54" s="92">
        <f>INDEX('raw Sample Amt'!$C$2:$DH$57,MATCH($A54,'raw Sample Amt'!$C$2:$C$57,0),MATCH(CL$3,'raw Sample Amt'!$C$2:$DH$2,0))</f>
        <v>33346.163800000002</v>
      </c>
      <c r="CM54" s="92">
        <f>INDEX('raw Sample Amt'!$C$2:$DH$57,MATCH($A54,'raw Sample Amt'!$C$2:$C$57,0),MATCH(CM$3,'raw Sample Amt'!$C$2:$DH$2,0))</f>
        <v>375469.0049</v>
      </c>
      <c r="CN54" s="92">
        <f>INDEX('raw Sample Amt'!$C$2:$DH$57,MATCH($A54,'raw Sample Amt'!$C$2:$C$57,0),MATCH(CN$3,'raw Sample Amt'!$C$2:$DH$2,0))</f>
        <v>0</v>
      </c>
      <c r="CO54" s="92">
        <f>INDEX('raw Sample Amt'!$C$2:$DH$57,MATCH($A54,'raw Sample Amt'!$C$2:$C$57,0),MATCH(CO$3,'raw Sample Amt'!$C$2:$DH$2,0))</f>
        <v>0</v>
      </c>
      <c r="CP54" s="92">
        <f>INDEX('raw Sample Amt'!$C$2:$DH$57,MATCH($A54,'raw Sample Amt'!$C$2:$C$57,0),MATCH(CP$3,'raw Sample Amt'!$C$2:$DH$2,0))</f>
        <v>0</v>
      </c>
      <c r="CQ54" s="92">
        <f>INDEX('raw Sample Amt'!$C$2:$DH$57,MATCH($A54,'raw Sample Amt'!$C$2:$C$57,0),MATCH(CQ$3,'raw Sample Amt'!$C$2:$DH$2,0))</f>
        <v>0.5302</v>
      </c>
      <c r="CR54" s="92">
        <f>INDEX('raw Sample Amt'!$C$2:$DH$57,MATCH($A54,'raw Sample Amt'!$C$2:$C$57,0),MATCH(CR$3,'raw Sample Amt'!$C$2:$DH$2,0))</f>
        <v>1201.1757</v>
      </c>
      <c r="CS54" s="92">
        <f>INDEX('raw Sample Amt'!$C$2:$DH$57,MATCH($A54,'raw Sample Amt'!$C$2:$C$57,0),MATCH(CS$3,'raw Sample Amt'!$C$2:$DH$2,0))</f>
        <v>2518.6388999999999</v>
      </c>
      <c r="CT54" s="92">
        <f>INDEX('raw Sample Amt'!$C$2:$DH$57,MATCH($A54,'raw Sample Amt'!$C$2:$C$57,0),MATCH(CT$3,'raw Sample Amt'!$C$2:$DH$2,0))</f>
        <v>6366.5537000000004</v>
      </c>
      <c r="CU54" s="92">
        <f>INDEX('raw Sample Amt'!$C$2:$DH$57,MATCH($A54,'raw Sample Amt'!$C$2:$C$57,0),MATCH(CU$3,'raw Sample Amt'!$C$2:$DH$2,0))</f>
        <v>48392.929700000001</v>
      </c>
      <c r="CV54" s="92">
        <f>INDEX('raw Sample Amt'!$C$2:$DH$57,MATCH($A54,'raw Sample Amt'!$C$2:$C$57,0),MATCH(CV$3,'raw Sample Amt'!$C$2:$DH$2,0))</f>
        <v>0</v>
      </c>
      <c r="CW54" s="92">
        <f>INDEX('raw Sample Amt'!$C$2:$DH$57,MATCH($A54,'raw Sample Amt'!$C$2:$C$57,0),MATCH(CW$3,'raw Sample Amt'!$C$2:$DH$2,0))</f>
        <v>0</v>
      </c>
      <c r="CX54" s="92">
        <f>INDEX('raw Sample Amt'!$C$2:$DH$57,MATCH($A54,'raw Sample Amt'!$C$2:$C$57,0),MATCH(CX$3,'raw Sample Amt'!$C$2:$DH$2,0))</f>
        <v>0</v>
      </c>
      <c r="CY54" s="92">
        <f>INDEX('raw Sample Amt'!$C$2:$DH$57,MATCH($A54,'raw Sample Amt'!$C$2:$C$57,0),MATCH(CY$3,'raw Sample Amt'!$C$2:$DH$2,0))</f>
        <v>0.5302</v>
      </c>
      <c r="CZ54" s="92">
        <f>INDEX('raw Sample Amt'!$C$2:$DH$57,MATCH($A54,'raw Sample Amt'!$C$2:$C$57,0),MATCH(CZ$3,'raw Sample Amt'!$C$2:$DH$2,0))</f>
        <v>1.2968999999999999</v>
      </c>
      <c r="DA54" s="92">
        <f>INDEX('raw Sample Amt'!$C$2:$DH$57,MATCH($A54,'raw Sample Amt'!$C$2:$C$57,0),MATCH(DA$3,'raw Sample Amt'!$C$2:$DH$2,0))</f>
        <v>1.4279999999999999</v>
      </c>
      <c r="DB54" s="92">
        <f>INDEX('raw Sample Amt'!$C$2:$DH$57,MATCH($A54,'raw Sample Amt'!$C$2:$C$57,0),MATCH(DB$3,'raw Sample Amt'!$C$2:$DH$2,0))</f>
        <v>5.9119000000000002</v>
      </c>
      <c r="DC54" s="92">
        <f>INDEX('raw Sample Amt'!$C$2:$DH$57,MATCH($A54,'raw Sample Amt'!$C$2:$C$57,0),MATCH(DC$3,'raw Sample Amt'!$C$2:$DH$2,0))</f>
        <v>10.441000000000001</v>
      </c>
      <c r="DD54" s="92">
        <f>INDEX('raw Sample Amt'!$C$2:$DH$57,MATCH($A54,'raw Sample Amt'!$C$2:$C$57,0),MATCH(DD$3,'raw Sample Amt'!$C$2:$DH$2,0))</f>
        <v>19.420000000000002</v>
      </c>
      <c r="DE54" s="92">
        <f>INDEX('raw Sample Amt'!$C$2:$DH$57,MATCH($A54,'raw Sample Amt'!$C$2:$C$57,0),MATCH(DE$3,'raw Sample Amt'!$C$2:$DH$2,0))</f>
        <v>42.135899999999999</v>
      </c>
      <c r="DF54" s="92">
        <f>INDEX('raw Sample Amt'!$C$2:$DH$57,MATCH($A54,'raw Sample Amt'!$C$2:$C$57,0),MATCH(DF$3,'raw Sample Amt'!$C$2:$DH$2,0))</f>
        <v>94.1173</v>
      </c>
      <c r="DG54" s="92">
        <f>INDEX('raw Sample Amt'!$C$2:$DH$57,MATCH($A54,'raw Sample Amt'!$C$2:$C$57,0),MATCH(DG$3,'raw Sample Amt'!$C$2:$DH$2,0))</f>
        <v>189.47200000000001</v>
      </c>
      <c r="DH54" s="92">
        <f>INDEX('raw Sample Amt'!$C$2:$DH$57,MATCH($A54,'raw Sample Amt'!$C$2:$C$57,0),MATCH(DH$3,'raw Sample Amt'!$C$2:$DH$2,0))</f>
        <v>542.39790000000005</v>
      </c>
      <c r="DI54" s="92">
        <f>INDEX('raw Sample Amt'!$C$2:$DH$57,MATCH($A54,'raw Sample Amt'!$C$2:$C$57,0),MATCH(DI$3,'raw Sample Amt'!$C$2:$DH$2,0))</f>
        <v>982.73990000000003</v>
      </c>
      <c r="DJ54" s="92">
        <f>INDEX('raw Sample Amt'!$C$2:$DH$57,MATCH($A54,'raw Sample Amt'!$C$2:$C$57,0),MATCH(DJ$3,'raw Sample Amt'!$C$2:$DH$2,0))</f>
        <v>4987.4589999999998</v>
      </c>
      <c r="DK54" s="92">
        <f>INDEX('raw Sample Amt'!$C$2:$DH$57,MATCH($A54,'raw Sample Amt'!$C$2:$C$57,0),MATCH(DK$3,'raw Sample Amt'!$C$2:$DH$2,0))</f>
        <v>6924.5514000000003</v>
      </c>
      <c r="DL54" s="176">
        <v>133</v>
      </c>
      <c r="DM54" s="103" t="s">
        <v>11</v>
      </c>
      <c r="DN54" s="96" t="str">
        <f t="shared" si="3"/>
        <v>&lt; LOQ</v>
      </c>
      <c r="DO54" s="96" t="str">
        <f t="shared" si="5"/>
        <v>&lt; LOQ</v>
      </c>
      <c r="DP54" s="96" t="str">
        <f t="shared" si="6"/>
        <v>&lt; LOQ</v>
      </c>
      <c r="DQ54" s="96" t="str">
        <f t="shared" si="7"/>
        <v>&lt; LOQ</v>
      </c>
      <c r="DR54" s="96" t="str">
        <f t="shared" si="8"/>
        <v>&lt; LOQ</v>
      </c>
      <c r="DS54" s="96" t="str">
        <f t="shared" si="9"/>
        <v>&lt; LOQ</v>
      </c>
      <c r="DT54" s="96" t="str">
        <f t="shared" si="10"/>
        <v>&lt; LOQ</v>
      </c>
      <c r="DU54" s="96" t="str">
        <f t="shared" si="11"/>
        <v>&lt; LOQ</v>
      </c>
      <c r="DV54" s="96" t="str">
        <f t="shared" si="12"/>
        <v>&lt; LOQ</v>
      </c>
      <c r="DW54" s="96" t="str">
        <f t="shared" si="13"/>
        <v>&lt; LOQ</v>
      </c>
      <c r="DX54" s="96">
        <f t="shared" si="14"/>
        <v>189.47200000000001</v>
      </c>
      <c r="DY54" s="96">
        <f t="shared" si="15"/>
        <v>542.39790000000005</v>
      </c>
      <c r="DZ54" s="96">
        <f t="shared" si="16"/>
        <v>982.73990000000003</v>
      </c>
      <c r="EA54" s="96">
        <f t="shared" si="17"/>
        <v>4987.4589999999998</v>
      </c>
      <c r="EB54" s="96">
        <f t="shared" si="18"/>
        <v>6924.5514000000003</v>
      </c>
      <c r="EC54" s="96" t="str">
        <f t="shared" si="19"/>
        <v>&lt; LOQ</v>
      </c>
      <c r="ED54" s="96" t="str">
        <f t="shared" si="20"/>
        <v>&lt; LOQ</v>
      </c>
      <c r="EE54" s="96" t="str">
        <f t="shared" si="21"/>
        <v>&lt; LOQ</v>
      </c>
      <c r="EF54" s="96" t="str">
        <f t="shared" si="22"/>
        <v>&lt; LOQ</v>
      </c>
      <c r="EG54" s="96">
        <f t="shared" si="23"/>
        <v>760.43150000000003</v>
      </c>
      <c r="EH54" s="96">
        <f t="shared" si="24"/>
        <v>2777.0459000000001</v>
      </c>
      <c r="EI54" s="96">
        <f t="shared" si="25"/>
        <v>331.24149999999997</v>
      </c>
      <c r="EJ54" s="96">
        <f t="shared" si="26"/>
        <v>848.75</v>
      </c>
      <c r="EK54" s="96">
        <f t="shared" si="27"/>
        <v>5645.7487000000001</v>
      </c>
      <c r="EL54" s="96">
        <f t="shared" si="28"/>
        <v>12052.1757</v>
      </c>
      <c r="EM54" s="96">
        <f t="shared" si="29"/>
        <v>7740.7353000000003</v>
      </c>
      <c r="EN54" s="96">
        <f t="shared" si="30"/>
        <v>3200.7020000000002</v>
      </c>
      <c r="EO54" s="96">
        <f t="shared" si="31"/>
        <v>19273.3838</v>
      </c>
      <c r="EP54" s="96">
        <f t="shared" si="32"/>
        <v>15990.764300000001</v>
      </c>
      <c r="EQ54" s="96">
        <f t="shared" si="33"/>
        <v>5170.5667999999996</v>
      </c>
      <c r="ER54" s="96">
        <f t="shared" si="34"/>
        <v>41989.5887</v>
      </c>
      <c r="ES54" s="96">
        <f t="shared" si="35"/>
        <v>2671.0113000000001</v>
      </c>
      <c r="ET54" s="96">
        <f t="shared" si="36"/>
        <v>5171.6457</v>
      </c>
      <c r="EU54" s="96">
        <f t="shared" si="37"/>
        <v>29994.2827</v>
      </c>
      <c r="EV54" s="96">
        <f t="shared" si="38"/>
        <v>11183.0136</v>
      </c>
      <c r="EW54" s="96">
        <f t="shared" si="39"/>
        <v>20859.018899999999</v>
      </c>
      <c r="EX54" s="96">
        <f t="shared" si="40"/>
        <v>8199.0499999999993</v>
      </c>
      <c r="EY54" s="96">
        <f t="shared" si="41"/>
        <v>50648.894999999997</v>
      </c>
      <c r="EZ54" s="96">
        <f t="shared" si="42"/>
        <v>83460.993700000006</v>
      </c>
      <c r="FA54" s="96">
        <f t="shared" si="43"/>
        <v>211331.19810000001</v>
      </c>
      <c r="FB54" s="96">
        <f t="shared" si="44"/>
        <v>131352.79199999999</v>
      </c>
      <c r="FC54" s="96">
        <f t="shared" si="45"/>
        <v>92079.998500000002</v>
      </c>
      <c r="FD54" s="96">
        <f t="shared" si="46"/>
        <v>11071.641100000001</v>
      </c>
      <c r="FE54" s="96">
        <f t="shared" si="47"/>
        <v>17509.2147</v>
      </c>
      <c r="FF54" s="96">
        <f t="shared" si="48"/>
        <v>50717.884700000002</v>
      </c>
      <c r="FG54" s="96">
        <f t="shared" si="49"/>
        <v>217526.228</v>
      </c>
      <c r="FH54" s="96">
        <f t="shared" si="50"/>
        <v>8476.0949999999993</v>
      </c>
      <c r="FI54" s="96">
        <f t="shared" si="51"/>
        <v>8843.3353999999999</v>
      </c>
      <c r="FJ54" s="96" t="str">
        <f t="shared" si="52"/>
        <v>&lt; LOQ</v>
      </c>
      <c r="FK54" s="96" t="str">
        <f t="shared" si="53"/>
        <v>&lt; LOQ</v>
      </c>
      <c r="FL54" s="96" t="str">
        <f t="shared" si="54"/>
        <v>&lt; LOQ</v>
      </c>
      <c r="FM54" s="96" t="str">
        <f t="shared" si="55"/>
        <v>&lt; LOQ</v>
      </c>
      <c r="FN54" s="96" t="str">
        <f t="shared" si="56"/>
        <v>&lt; LOQ</v>
      </c>
      <c r="FO54" s="96">
        <f t="shared" si="57"/>
        <v>46255.606500000002</v>
      </c>
      <c r="FP54" s="96">
        <f t="shared" si="58"/>
        <v>134256.96170000001</v>
      </c>
      <c r="FQ54" s="96" t="str">
        <f t="shared" si="59"/>
        <v>&lt; LOQ</v>
      </c>
      <c r="FR54" s="96" t="str">
        <f t="shared" si="60"/>
        <v>&lt; LOQ</v>
      </c>
      <c r="FS54" s="96" t="str">
        <f t="shared" si="61"/>
        <v>&lt; LOQ</v>
      </c>
      <c r="FT54" s="96" t="str">
        <f t="shared" si="62"/>
        <v>&lt; LOQ</v>
      </c>
      <c r="FU54" s="96">
        <f t="shared" si="63"/>
        <v>1177.0975000000001</v>
      </c>
      <c r="FV54" s="96">
        <f t="shared" si="64"/>
        <v>1272.4440999999999</v>
      </c>
      <c r="FW54" s="96" t="str">
        <f t="shared" si="65"/>
        <v>&lt; LOQ</v>
      </c>
      <c r="FX54" s="96">
        <f t="shared" si="66"/>
        <v>984.96420000000001</v>
      </c>
      <c r="FY54" s="96">
        <f t="shared" si="67"/>
        <v>1539.2389000000001</v>
      </c>
      <c r="FZ54" s="96">
        <f t="shared" si="4"/>
        <v>1918.5655999999999</v>
      </c>
      <c r="GA54" s="96">
        <f t="shared" si="71"/>
        <v>2174.3200000000002</v>
      </c>
      <c r="GB54" s="96">
        <f t="shared" si="72"/>
        <v>1590.2267999999999</v>
      </c>
      <c r="GC54" s="96">
        <f t="shared" si="73"/>
        <v>1689.7112</v>
      </c>
      <c r="GD54" s="96">
        <f t="shared" si="74"/>
        <v>1925.8725999999999</v>
      </c>
      <c r="GE54" s="96">
        <f t="shared" si="75"/>
        <v>922.88440000000003</v>
      </c>
      <c r="GF54" s="96">
        <f t="shared" si="76"/>
        <v>1341.5755999999999</v>
      </c>
      <c r="GG54" s="96">
        <f t="shared" si="77"/>
        <v>2912.0844000000002</v>
      </c>
      <c r="GH54" s="96">
        <f t="shared" si="78"/>
        <v>1998.6995999999999</v>
      </c>
      <c r="GI54" s="96">
        <f t="shared" si="79"/>
        <v>194.7533</v>
      </c>
      <c r="GJ54" s="96">
        <f t="shared" si="80"/>
        <v>2871.8579</v>
      </c>
      <c r="GK54" s="96" t="str">
        <f t="shared" si="81"/>
        <v>&lt; LOQ</v>
      </c>
      <c r="GL54" s="96" t="str">
        <f t="shared" si="82"/>
        <v>&lt; LOQ</v>
      </c>
      <c r="GM54" s="96" t="str">
        <f t="shared" si="83"/>
        <v>&lt; LOQ</v>
      </c>
      <c r="GN54" s="96" t="str">
        <f t="shared" si="84"/>
        <v>&lt; LOQ</v>
      </c>
      <c r="GO54" s="96" t="str">
        <f t="shared" si="85"/>
        <v>&lt; LOQ</v>
      </c>
      <c r="GP54" s="96">
        <f t="shared" si="86"/>
        <v>16912.675299999999</v>
      </c>
      <c r="GQ54" s="96">
        <f t="shared" si="87"/>
        <v>6981.3890000000001</v>
      </c>
      <c r="GR54" s="96">
        <f t="shared" si="88"/>
        <v>33346.163800000002</v>
      </c>
      <c r="GS54" s="96">
        <f t="shared" si="89"/>
        <v>375469.0049</v>
      </c>
      <c r="GT54" s="96" t="str">
        <f t="shared" si="90"/>
        <v>&lt; LOQ</v>
      </c>
      <c r="GU54" s="96" t="str">
        <f t="shared" si="91"/>
        <v>&lt; LOQ</v>
      </c>
      <c r="GV54" s="96" t="str">
        <f t="shared" si="92"/>
        <v>&lt; LOQ</v>
      </c>
      <c r="GW54" s="96" t="str">
        <f t="shared" si="93"/>
        <v>&lt; LOQ</v>
      </c>
      <c r="GX54" s="96">
        <f t="shared" si="94"/>
        <v>1201.1757</v>
      </c>
      <c r="GY54" s="96">
        <f t="shared" si="95"/>
        <v>2518.6388999999999</v>
      </c>
      <c r="GZ54" s="96">
        <f t="shared" si="96"/>
        <v>6366.5537000000004</v>
      </c>
      <c r="HA54" s="96">
        <f t="shared" si="97"/>
        <v>48392.929700000001</v>
      </c>
      <c r="HB54" s="96" t="str">
        <f t="shared" si="98"/>
        <v>&lt; LOQ</v>
      </c>
      <c r="HC54" s="96" t="str">
        <f t="shared" si="99"/>
        <v>&lt; LOQ</v>
      </c>
      <c r="HD54" s="96" t="str">
        <f t="shared" si="100"/>
        <v>&lt; LOQ</v>
      </c>
      <c r="HE54" s="96" t="str">
        <f t="shared" si="101"/>
        <v>&lt; LOQ</v>
      </c>
      <c r="HF54" s="96" t="str">
        <f t="shared" si="102"/>
        <v>&lt; LOQ</v>
      </c>
      <c r="HG54" s="96" t="str">
        <f t="shared" si="103"/>
        <v>&lt; LOQ</v>
      </c>
      <c r="HH54" s="96" t="str">
        <f t="shared" si="104"/>
        <v>&lt; LOQ</v>
      </c>
      <c r="HI54" s="96" t="str">
        <f t="shared" si="105"/>
        <v>&lt; LOQ</v>
      </c>
      <c r="HJ54" s="96" t="str">
        <f t="shared" si="106"/>
        <v>&lt; LOQ</v>
      </c>
      <c r="HK54" s="96" t="str">
        <f t="shared" si="107"/>
        <v>&lt; LOQ</v>
      </c>
      <c r="HL54" s="96" t="str">
        <f t="shared" si="108"/>
        <v>&lt; LOQ</v>
      </c>
      <c r="HM54" s="96">
        <f t="shared" si="109"/>
        <v>189.47200000000001</v>
      </c>
      <c r="HN54" s="96">
        <f t="shared" si="110"/>
        <v>542.39790000000005</v>
      </c>
      <c r="HO54" s="96">
        <f t="shared" si="68"/>
        <v>982.73990000000003</v>
      </c>
      <c r="HP54" s="96">
        <f t="shared" si="69"/>
        <v>4987.4589999999998</v>
      </c>
      <c r="HQ54" s="96">
        <f t="shared" si="70"/>
        <v>6924.5514000000003</v>
      </c>
    </row>
    <row r="55" spans="1:225" ht="15" x14ac:dyDescent="0.25">
      <c r="A55" s="103" t="s">
        <v>200</v>
      </c>
      <c r="C55" s="13" t="str">
        <f>LOOKUP(A55,Auswertung_Sequence!$A$6:$A$60,Auswertung_Sequence!$E$6:$E$60)</f>
        <v>Yes</v>
      </c>
      <c r="D55" s="13" t="str">
        <f>LOOKUP(A55,Auswertung_Sequence!$A$6:$A$60,Auswertung_Sequence!$I$6:$I$60)</f>
        <v>-</v>
      </c>
      <c r="E55" s="171">
        <f>IF($C55="Yes",VLOOKUP($A55,Matrixfaktor_ISTD!A$4:DG$57,111,FALSE),VLOOKUP($A55,Matrixfaktor!A$4:AE$57,31,FALSE))</f>
        <v>1.4134198714530841</v>
      </c>
      <c r="F55" s="92" t="str">
        <f t="shared" si="2"/>
        <v>nicht bestimmbar</v>
      </c>
      <c r="G55" s="92" t="e">
        <f>LOOKUP(A55,'Relative recovery'!$A$4:$A$7,'Relative recovery'!$Q$4:$Q$7)</f>
        <v>#N/A</v>
      </c>
      <c r="H55" s="92">
        <f>INDEX('raw Sample Amt'!$C$2:$DH$57,MATCH($A55,'raw Sample Amt'!$C$2:$C$57,0),MATCH(H$3,'raw Sample Amt'!$C$2:$DH$2,0))</f>
        <v>0</v>
      </c>
      <c r="I55" s="92">
        <f>INDEX('raw Sample Amt'!$C$2:$DH$57,MATCH($A55,'raw Sample Amt'!$C$2:$C$57,0),MATCH(I$3,'raw Sample Amt'!$C$2:$DH$2,0))</f>
        <v>0</v>
      </c>
      <c r="J55" s="92">
        <f>INDEX('raw Sample Amt'!$C$2:$DH$57,MATCH($A55,'raw Sample Amt'!$C$2:$C$57,0),MATCH(J$3,'raw Sample Amt'!$C$2:$DH$2,0))</f>
        <v>0</v>
      </c>
      <c r="K55" s="92">
        <f>INDEX('raw Sample Amt'!$C$2:$DH$57,MATCH($A55,'raw Sample Amt'!$C$2:$C$57,0),MATCH(K$3,'raw Sample Amt'!$C$2:$DH$2,0))</f>
        <v>0</v>
      </c>
      <c r="L55" s="92">
        <f>INDEX('raw Sample Amt'!$C$2:$DH$57,MATCH($A55,'raw Sample Amt'!$C$2:$C$57,0),MATCH(L$3,'raw Sample Amt'!$C$2:$DH$2,0))</f>
        <v>0</v>
      </c>
      <c r="M55" s="92">
        <f>INDEX('raw Sample Amt'!$C$2:$DH$57,MATCH($A55,'raw Sample Amt'!$C$2:$C$57,0),MATCH(M$3,'raw Sample Amt'!$C$2:$DH$2,0))</f>
        <v>2.1678000000000002</v>
      </c>
      <c r="N55" s="92">
        <f>INDEX('raw Sample Amt'!$C$2:$DH$57,MATCH($A55,'raw Sample Amt'!$C$2:$C$57,0),MATCH(N$3,'raw Sample Amt'!$C$2:$DH$2,0))</f>
        <v>4.8342999999999998</v>
      </c>
      <c r="O55" s="92">
        <f>INDEX('raw Sample Amt'!$C$2:$DH$57,MATCH($A55,'raw Sample Amt'!$C$2:$C$57,0),MATCH(O$3,'raw Sample Amt'!$C$2:$DH$2,0))</f>
        <v>10.5548</v>
      </c>
      <c r="P55" s="92">
        <f>INDEX('raw Sample Amt'!$C$2:$DH$57,MATCH($A55,'raw Sample Amt'!$C$2:$C$57,0),MATCH(P$3,'raw Sample Amt'!$C$2:$DH$2,0))</f>
        <v>29.606000000000002</v>
      </c>
      <c r="Q55" s="92">
        <f>INDEX('raw Sample Amt'!$C$2:$DH$57,MATCH($A55,'raw Sample Amt'!$C$2:$C$57,0),MATCH(Q$3,'raw Sample Amt'!$C$2:$DH$2,0))</f>
        <v>58.66</v>
      </c>
      <c r="R55" s="92">
        <f>INDEX('raw Sample Amt'!$C$2:$DH$57,MATCH($A55,'raw Sample Amt'!$C$2:$C$57,0),MATCH(R$3,'raw Sample Amt'!$C$2:$DH$2,0))</f>
        <v>130.589</v>
      </c>
      <c r="S55" s="92">
        <f>INDEX('raw Sample Amt'!$C$2:$DH$57,MATCH($A55,'raw Sample Amt'!$C$2:$C$57,0),MATCH(S$3,'raw Sample Amt'!$C$2:$DH$2,0))</f>
        <v>374.238</v>
      </c>
      <c r="T55" s="92">
        <f>INDEX('raw Sample Amt'!$C$2:$DH$57,MATCH($A55,'raw Sample Amt'!$C$2:$C$57,0),MATCH(T$3,'raw Sample Amt'!$C$2:$DH$2,0))</f>
        <v>691.99980000000005</v>
      </c>
      <c r="U55" s="92">
        <f>INDEX('raw Sample Amt'!$C$2:$DH$57,MATCH($A55,'raw Sample Amt'!$C$2:$C$57,0),MATCH(U$3,'raw Sample Amt'!$C$2:$DH$2,0))</f>
        <v>3387.5486999999998</v>
      </c>
      <c r="V55" s="92">
        <f>INDEX('raw Sample Amt'!$C$2:$DH$57,MATCH($A55,'raw Sample Amt'!$C$2:$C$57,0),MATCH(V$3,'raw Sample Amt'!$C$2:$DH$2,0))</f>
        <v>4630.3251</v>
      </c>
      <c r="W55" s="92">
        <f>INDEX('raw Sample Amt'!$C$2:$DH$57,MATCH($A55,'raw Sample Amt'!$C$2:$C$57,0),MATCH(W$3,'raw Sample Amt'!$C$2:$DH$2,0))</f>
        <v>0</v>
      </c>
      <c r="X55" s="92">
        <f>INDEX('raw Sample Amt'!$C$2:$DH$57,MATCH($A55,'raw Sample Amt'!$C$2:$C$57,0),MATCH(X$3,'raw Sample Amt'!$C$2:$DH$2,0))</f>
        <v>0</v>
      </c>
      <c r="Y55" s="92">
        <f>INDEX('raw Sample Amt'!$C$2:$DH$57,MATCH($A55,'raw Sample Amt'!$C$2:$C$57,0),MATCH(Y$3,'raw Sample Amt'!$C$2:$DH$2,0))</f>
        <v>0</v>
      </c>
      <c r="Z55" s="92">
        <f>INDEX('raw Sample Amt'!$C$2:$DH$57,MATCH($A55,'raw Sample Amt'!$C$2:$C$57,0),MATCH(Z$3,'raw Sample Amt'!$C$2:$DH$2,0))</f>
        <v>0</v>
      </c>
      <c r="AA55" s="92">
        <f>INDEX('raw Sample Amt'!$C$2:$DH$57,MATCH($A55,'raw Sample Amt'!$C$2:$C$57,0),MATCH(AA$3,'raw Sample Amt'!$C$2:$DH$2,0))</f>
        <v>2.9072</v>
      </c>
      <c r="AB55" s="92">
        <f>INDEX('raw Sample Amt'!$C$2:$DH$57,MATCH($A55,'raw Sample Amt'!$C$2:$C$57,0),MATCH(AB$3,'raw Sample Amt'!$C$2:$DH$2,0))</f>
        <v>0</v>
      </c>
      <c r="AC55" s="92">
        <f>INDEX('raw Sample Amt'!$C$2:$DH$57,MATCH($A55,'raw Sample Amt'!$C$2:$C$57,0),MATCH(AC$3,'raw Sample Amt'!$C$2:$DH$2,0))</f>
        <v>0</v>
      </c>
      <c r="AD55" s="92">
        <f>INDEX('raw Sample Amt'!$C$2:$DH$57,MATCH($A55,'raw Sample Amt'!$C$2:$C$57,0),MATCH(AD$3,'raw Sample Amt'!$C$2:$DH$2,0))</f>
        <v>0</v>
      </c>
      <c r="AE55" s="92">
        <f>INDEX('raw Sample Amt'!$C$2:$DH$57,MATCH($A55,'raw Sample Amt'!$C$2:$C$57,0),MATCH(AE$3,'raw Sample Amt'!$C$2:$DH$2,0))</f>
        <v>9121.8140999999996</v>
      </c>
      <c r="AF55" s="92">
        <f>INDEX('raw Sample Amt'!$C$2:$DH$57,MATCH($A55,'raw Sample Amt'!$C$2:$C$57,0),MATCH(AF$3,'raw Sample Amt'!$C$2:$DH$2,0))</f>
        <v>8416.6267000000007</v>
      </c>
      <c r="AG55" s="92">
        <f>INDEX('raw Sample Amt'!$C$2:$DH$57,MATCH($A55,'raw Sample Amt'!$C$2:$C$57,0),MATCH(AG$3,'raw Sample Amt'!$C$2:$DH$2,0))</f>
        <v>11458.0808</v>
      </c>
      <c r="AH55" s="92">
        <f>INDEX('raw Sample Amt'!$C$2:$DH$57,MATCH($A55,'raw Sample Amt'!$C$2:$C$57,0),MATCH(AH$3,'raw Sample Amt'!$C$2:$DH$2,0))</f>
        <v>5985.9273000000003</v>
      </c>
      <c r="AI55" s="92">
        <f>INDEX('raw Sample Amt'!$C$2:$DH$57,MATCH($A55,'raw Sample Amt'!$C$2:$C$57,0),MATCH(AI$3,'raw Sample Amt'!$C$2:$DH$2,0))</f>
        <v>5192.3567000000003</v>
      </c>
      <c r="AJ55" s="92">
        <f>INDEX('raw Sample Amt'!$C$2:$DH$57,MATCH($A55,'raw Sample Amt'!$C$2:$C$57,0),MATCH(AJ$3,'raw Sample Amt'!$C$2:$DH$2,0))</f>
        <v>2644.8712999999998</v>
      </c>
      <c r="AK55" s="92">
        <f>INDEX('raw Sample Amt'!$C$2:$DH$57,MATCH($A55,'raw Sample Amt'!$C$2:$C$57,0),MATCH(AK$3,'raw Sample Amt'!$C$2:$DH$2,0))</f>
        <v>5108.393</v>
      </c>
      <c r="AL55" s="92">
        <f>INDEX('raw Sample Amt'!$C$2:$DH$57,MATCH($A55,'raw Sample Amt'!$C$2:$C$57,0),MATCH(AL$3,'raw Sample Amt'!$C$2:$DH$2,0))</f>
        <v>1758.1969999999999</v>
      </c>
      <c r="AM55" s="92">
        <f>INDEX('raw Sample Amt'!$C$2:$DH$57,MATCH($A55,'raw Sample Amt'!$C$2:$C$57,0),MATCH(AM$3,'raw Sample Amt'!$C$2:$DH$2,0))</f>
        <v>778.81629999999996</v>
      </c>
      <c r="AN55" s="92">
        <f>INDEX('raw Sample Amt'!$C$2:$DH$57,MATCH($A55,'raw Sample Amt'!$C$2:$C$57,0),MATCH(AN$3,'raw Sample Amt'!$C$2:$DH$2,0))</f>
        <v>4270.6176999999998</v>
      </c>
      <c r="AO55" s="92">
        <f>INDEX('raw Sample Amt'!$C$2:$DH$57,MATCH($A55,'raw Sample Amt'!$C$2:$C$57,0),MATCH(AO$3,'raw Sample Amt'!$C$2:$DH$2,0))</f>
        <v>891.02049999999997</v>
      </c>
      <c r="AP55" s="92">
        <f>INDEX('raw Sample Amt'!$C$2:$DH$57,MATCH($A55,'raw Sample Amt'!$C$2:$C$57,0),MATCH(AP$3,'raw Sample Amt'!$C$2:$DH$2,0))</f>
        <v>1972.1042</v>
      </c>
      <c r="AQ55" s="92">
        <f>INDEX('raw Sample Amt'!$C$2:$DH$57,MATCH($A55,'raw Sample Amt'!$C$2:$C$57,0),MATCH(AQ$3,'raw Sample Amt'!$C$2:$DH$2,0))</f>
        <v>3165.6599000000001</v>
      </c>
      <c r="AR55" s="92">
        <f>INDEX('raw Sample Amt'!$C$2:$DH$57,MATCH($A55,'raw Sample Amt'!$C$2:$C$57,0),MATCH(AR$3,'raw Sample Amt'!$C$2:$DH$2,0))</f>
        <v>2678.8328000000001</v>
      </c>
      <c r="AS55" s="92">
        <f>INDEX('raw Sample Amt'!$C$2:$DH$57,MATCH($A55,'raw Sample Amt'!$C$2:$C$57,0),MATCH(AS$3,'raw Sample Amt'!$C$2:$DH$2,0))</f>
        <v>195.27699999999999</v>
      </c>
      <c r="AT55" s="92">
        <f>INDEX('raw Sample Amt'!$C$2:$DH$57,MATCH($A55,'raw Sample Amt'!$C$2:$C$57,0),MATCH(AT$3,'raw Sample Amt'!$C$2:$DH$2,0))</f>
        <v>943.76199999999994</v>
      </c>
      <c r="AU55" s="92">
        <f>INDEX('raw Sample Amt'!$C$2:$DH$57,MATCH($A55,'raw Sample Amt'!$C$2:$C$57,0),MATCH(AU$3,'raw Sample Amt'!$C$2:$DH$2,0))</f>
        <v>1030.8612000000001</v>
      </c>
      <c r="AV55" s="92">
        <f>INDEX('raw Sample Amt'!$C$2:$DH$57,MATCH($A55,'raw Sample Amt'!$C$2:$C$57,0),MATCH(AV$3,'raw Sample Amt'!$C$2:$DH$2,0))</f>
        <v>573.76580000000001</v>
      </c>
      <c r="AW55" s="92">
        <f>INDEX('raw Sample Amt'!$C$2:$DH$57,MATCH($A55,'raw Sample Amt'!$C$2:$C$57,0),MATCH(AW$3,'raw Sample Amt'!$C$2:$DH$2,0))</f>
        <v>935.18309999999997</v>
      </c>
      <c r="AX55" s="92">
        <f>INDEX('raw Sample Amt'!$C$2:$DH$57,MATCH($A55,'raw Sample Amt'!$C$2:$C$57,0),MATCH(AX$3,'raw Sample Amt'!$C$2:$DH$2,0))</f>
        <v>332.73160000000001</v>
      </c>
      <c r="AY55" s="92">
        <f>INDEX('raw Sample Amt'!$C$2:$DH$57,MATCH($A55,'raw Sample Amt'!$C$2:$C$57,0),MATCH(AY$3,'raw Sample Amt'!$C$2:$DH$2,0))</f>
        <v>661.31529999999998</v>
      </c>
      <c r="AZ55" s="92">
        <f>INDEX('raw Sample Amt'!$C$2:$DH$57,MATCH($A55,'raw Sample Amt'!$C$2:$C$57,0),MATCH(AZ$3,'raw Sample Amt'!$C$2:$DH$2,0))</f>
        <v>3264.6325999999999</v>
      </c>
      <c r="BA55" s="92">
        <f>INDEX('raw Sample Amt'!$C$2:$DH$57,MATCH($A55,'raw Sample Amt'!$C$2:$C$57,0),MATCH(BA$3,'raw Sample Amt'!$C$2:$DH$2,0))</f>
        <v>235.39599999999999</v>
      </c>
      <c r="BB55" s="92">
        <f>INDEX('raw Sample Amt'!$C$2:$DH$57,MATCH($A55,'raw Sample Amt'!$C$2:$C$57,0),MATCH(BB$3,'raw Sample Amt'!$C$2:$DH$2,0))</f>
        <v>537.68060000000003</v>
      </c>
      <c r="BC55" s="92">
        <f>INDEX('raw Sample Amt'!$C$2:$DH$57,MATCH($A55,'raw Sample Amt'!$C$2:$C$57,0),MATCH(BC$3,'raw Sample Amt'!$C$2:$DH$2,0))</f>
        <v>725.38239999999996</v>
      </c>
      <c r="BD55" s="92">
        <f>INDEX('raw Sample Amt'!$C$2:$DH$57,MATCH($A55,'raw Sample Amt'!$C$2:$C$57,0),MATCH(BD$3,'raw Sample Amt'!$C$2:$DH$2,0))</f>
        <v>0</v>
      </c>
      <c r="BE55" s="92">
        <f>INDEX('raw Sample Amt'!$C$2:$DH$57,MATCH($A55,'raw Sample Amt'!$C$2:$C$57,0),MATCH(BE$3,'raw Sample Amt'!$C$2:$DH$2,0))</f>
        <v>29.606000000000002</v>
      </c>
      <c r="BF55" s="92">
        <f>INDEX('raw Sample Amt'!$C$2:$DH$57,MATCH($A55,'raw Sample Amt'!$C$2:$C$57,0),MATCH(BF$3,'raw Sample Amt'!$C$2:$DH$2,0))</f>
        <v>0</v>
      </c>
      <c r="BG55" s="92">
        <f>INDEX('raw Sample Amt'!$C$2:$DH$57,MATCH($A55,'raw Sample Amt'!$C$2:$C$57,0),MATCH(BG$3,'raw Sample Amt'!$C$2:$DH$2,0))</f>
        <v>0</v>
      </c>
      <c r="BH55" s="92">
        <f>INDEX('raw Sample Amt'!$C$2:$DH$57,MATCH($A55,'raw Sample Amt'!$C$2:$C$57,0),MATCH(BH$3,'raw Sample Amt'!$C$2:$DH$2,0))</f>
        <v>0</v>
      </c>
      <c r="BI55" s="92">
        <f>INDEX('raw Sample Amt'!$C$2:$DH$57,MATCH($A55,'raw Sample Amt'!$C$2:$C$57,0),MATCH(BI$3,'raw Sample Amt'!$C$2:$DH$2,0))</f>
        <v>175.3228</v>
      </c>
      <c r="BJ55" s="92">
        <f>INDEX('raw Sample Amt'!$C$2:$DH$57,MATCH($A55,'raw Sample Amt'!$C$2:$C$57,0),MATCH(BJ$3,'raw Sample Amt'!$C$2:$DH$2,0))</f>
        <v>28.6069</v>
      </c>
      <c r="BK55" s="92">
        <f>INDEX('raw Sample Amt'!$C$2:$DH$57,MATCH($A55,'raw Sample Amt'!$C$2:$C$57,0),MATCH(BK$3,'raw Sample Amt'!$C$2:$DH$2,0))</f>
        <v>0</v>
      </c>
      <c r="BL55" s="92">
        <f>INDEX('raw Sample Amt'!$C$2:$DH$57,MATCH($A55,'raw Sample Amt'!$C$2:$C$57,0),MATCH(BL$3,'raw Sample Amt'!$C$2:$DH$2,0))</f>
        <v>0</v>
      </c>
      <c r="BM55" s="92">
        <f>INDEX('raw Sample Amt'!$C$2:$DH$57,MATCH($A55,'raw Sample Amt'!$C$2:$C$57,0),MATCH(BM$3,'raw Sample Amt'!$C$2:$DH$2,0))</f>
        <v>0</v>
      </c>
      <c r="BN55" s="92">
        <f>INDEX('raw Sample Amt'!$C$2:$DH$57,MATCH($A55,'raw Sample Amt'!$C$2:$C$57,0),MATCH(BN$3,'raw Sample Amt'!$C$2:$DH$2,0))</f>
        <v>0</v>
      </c>
      <c r="BO55" s="92">
        <f>INDEX('raw Sample Amt'!$C$2:$DH$57,MATCH($A55,'raw Sample Amt'!$C$2:$C$57,0),MATCH(BO$3,'raw Sample Amt'!$C$2:$DH$2,0))</f>
        <v>0</v>
      </c>
      <c r="BP55" s="92">
        <f>INDEX('raw Sample Amt'!$C$2:$DH$57,MATCH($A55,'raw Sample Amt'!$C$2:$C$57,0),MATCH(BP$3,'raw Sample Amt'!$C$2:$DH$2,0))</f>
        <v>0</v>
      </c>
      <c r="BQ55" s="92">
        <f>INDEX('raw Sample Amt'!$C$2:$DH$57,MATCH($A55,'raw Sample Amt'!$C$2:$C$57,0),MATCH(BQ$3,'raw Sample Amt'!$C$2:$DH$2,0))</f>
        <v>0</v>
      </c>
      <c r="BR55" s="92">
        <f>INDEX('raw Sample Amt'!$C$2:$DH$57,MATCH($A55,'raw Sample Amt'!$C$2:$C$57,0),MATCH(BR$3,'raw Sample Amt'!$C$2:$DH$2,0))</f>
        <v>0</v>
      </c>
      <c r="BS55" s="92">
        <f>INDEX('raw Sample Amt'!$C$2:$DH$57,MATCH($A55,'raw Sample Amt'!$C$2:$C$57,0),MATCH(BS$3,'raw Sample Amt'!$C$2:$DH$2,0))</f>
        <v>0</v>
      </c>
      <c r="BT55" s="92">
        <f>INDEX('raw Sample Amt'!$C$2:$DH$57,MATCH($A55,'raw Sample Amt'!$C$2:$C$57,0),MATCH(BT$3,'raw Sample Amt'!$C$2:$DH$2,0))</f>
        <v>0</v>
      </c>
      <c r="BU55" s="92">
        <f>INDEX('raw Sample Amt'!$C$2:$DH$57,MATCH($A55,'raw Sample Amt'!$C$2:$C$57,0),MATCH(BU$3,'raw Sample Amt'!$C$2:$DH$2,0))</f>
        <v>0</v>
      </c>
      <c r="BV55" s="92">
        <f>INDEX('raw Sample Amt'!$C$2:$DH$57,MATCH($A55,'raw Sample Amt'!$C$2:$C$57,0),MATCH(BV$3,'raw Sample Amt'!$C$2:$DH$2,0))</f>
        <v>0</v>
      </c>
      <c r="BW55" s="92">
        <f>INDEX('raw Sample Amt'!$C$2:$DH$57,MATCH($A55,'raw Sample Amt'!$C$2:$C$57,0),MATCH(BW$3,'raw Sample Amt'!$C$2:$DH$2,0))</f>
        <v>0</v>
      </c>
      <c r="BX55" s="92">
        <f>INDEX('raw Sample Amt'!$C$2:$DH$57,MATCH($A55,'raw Sample Amt'!$C$2:$C$57,0),MATCH(BX$3,'raw Sample Amt'!$C$2:$DH$2,0))</f>
        <v>0</v>
      </c>
      <c r="BY55" s="92">
        <f>INDEX('raw Sample Amt'!$C$2:$DH$57,MATCH($A55,'raw Sample Amt'!$C$2:$C$57,0),MATCH(BY$3,'raw Sample Amt'!$C$2:$DH$2,0))</f>
        <v>0</v>
      </c>
      <c r="BZ55" s="92">
        <f>INDEX('raw Sample Amt'!$C$2:$DH$57,MATCH($A55,'raw Sample Amt'!$C$2:$C$57,0),MATCH(BZ$3,'raw Sample Amt'!$C$2:$DH$2,0))</f>
        <v>0</v>
      </c>
      <c r="CA55" s="92">
        <f>INDEX('raw Sample Amt'!$C$2:$DH$57,MATCH($A55,'raw Sample Amt'!$C$2:$C$57,0),MATCH(CA$3,'raw Sample Amt'!$C$2:$DH$2,0))</f>
        <v>0</v>
      </c>
      <c r="CB55" s="92">
        <f>INDEX('raw Sample Amt'!$C$2:$DH$57,MATCH($A55,'raw Sample Amt'!$C$2:$C$57,0),MATCH(CB$3,'raw Sample Amt'!$C$2:$DH$2,0))</f>
        <v>0</v>
      </c>
      <c r="CC55" s="92">
        <f>INDEX('raw Sample Amt'!$C$2:$DH$57,MATCH($A55,'raw Sample Amt'!$C$2:$C$57,0),MATCH(CC$3,'raw Sample Amt'!$C$2:$DH$2,0))</f>
        <v>0</v>
      </c>
      <c r="CD55" s="92">
        <f>INDEX('raw Sample Amt'!$C$2:$DH$57,MATCH($A55,'raw Sample Amt'!$C$2:$C$57,0),MATCH(CD$3,'raw Sample Amt'!$C$2:$DH$2,0))</f>
        <v>0</v>
      </c>
      <c r="CE55" s="92">
        <f>INDEX('raw Sample Amt'!$C$2:$DH$57,MATCH($A55,'raw Sample Amt'!$C$2:$C$57,0),MATCH(CE$3,'raw Sample Amt'!$C$2:$DH$2,0))</f>
        <v>0</v>
      </c>
      <c r="CF55" s="92">
        <f>INDEX('raw Sample Amt'!$C$2:$DH$57,MATCH($A55,'raw Sample Amt'!$C$2:$C$57,0),MATCH(CF$3,'raw Sample Amt'!$C$2:$DH$2,0))</f>
        <v>29.606000000000002</v>
      </c>
      <c r="CG55" s="92">
        <f>INDEX('raw Sample Amt'!$C$2:$DH$57,MATCH($A55,'raw Sample Amt'!$C$2:$C$57,0),MATCH(CG$3,'raw Sample Amt'!$C$2:$DH$2,0))</f>
        <v>0</v>
      </c>
      <c r="CH55" s="92">
        <f>INDEX('raw Sample Amt'!$C$2:$DH$57,MATCH($A55,'raw Sample Amt'!$C$2:$C$57,0),MATCH(CH$3,'raw Sample Amt'!$C$2:$DH$2,0))</f>
        <v>0</v>
      </c>
      <c r="CI55" s="92">
        <f>INDEX('raw Sample Amt'!$C$2:$DH$57,MATCH($A55,'raw Sample Amt'!$C$2:$C$57,0),MATCH(CI$3,'raw Sample Amt'!$C$2:$DH$2,0))</f>
        <v>0</v>
      </c>
      <c r="CJ55" s="92">
        <f>INDEX('raw Sample Amt'!$C$2:$DH$57,MATCH($A55,'raw Sample Amt'!$C$2:$C$57,0),MATCH(CJ$3,'raw Sample Amt'!$C$2:$DH$2,0))</f>
        <v>48726.518199999999</v>
      </c>
      <c r="CK55" s="92">
        <f>INDEX('raw Sample Amt'!$C$2:$DH$57,MATCH($A55,'raw Sample Amt'!$C$2:$C$57,0),MATCH(CK$3,'raw Sample Amt'!$C$2:$DH$2,0))</f>
        <v>3062.5904999999998</v>
      </c>
      <c r="CL55" s="92">
        <f>INDEX('raw Sample Amt'!$C$2:$DH$57,MATCH($A55,'raw Sample Amt'!$C$2:$C$57,0),MATCH(CL$3,'raw Sample Amt'!$C$2:$DH$2,0))</f>
        <v>563.68420000000003</v>
      </c>
      <c r="CM55" s="92">
        <f>INDEX('raw Sample Amt'!$C$2:$DH$57,MATCH($A55,'raw Sample Amt'!$C$2:$C$57,0),MATCH(CM$3,'raw Sample Amt'!$C$2:$DH$2,0))</f>
        <v>2315.6316000000002</v>
      </c>
      <c r="CN55" s="92">
        <f>INDEX('raw Sample Amt'!$C$2:$DH$57,MATCH($A55,'raw Sample Amt'!$C$2:$C$57,0),MATCH(CN$3,'raw Sample Amt'!$C$2:$DH$2,0))</f>
        <v>0</v>
      </c>
      <c r="CO55" s="92">
        <f>INDEX('raw Sample Amt'!$C$2:$DH$57,MATCH($A55,'raw Sample Amt'!$C$2:$C$57,0),MATCH(CO$3,'raw Sample Amt'!$C$2:$DH$2,0))</f>
        <v>0</v>
      </c>
      <c r="CP55" s="92">
        <f>INDEX('raw Sample Amt'!$C$2:$DH$57,MATCH($A55,'raw Sample Amt'!$C$2:$C$57,0),MATCH(CP$3,'raw Sample Amt'!$C$2:$DH$2,0))</f>
        <v>0</v>
      </c>
      <c r="CQ55" s="92">
        <f>INDEX('raw Sample Amt'!$C$2:$DH$57,MATCH($A55,'raw Sample Amt'!$C$2:$C$57,0),MATCH(CQ$3,'raw Sample Amt'!$C$2:$DH$2,0))</f>
        <v>0</v>
      </c>
      <c r="CR55" s="92">
        <f>INDEX('raw Sample Amt'!$C$2:$DH$57,MATCH($A55,'raw Sample Amt'!$C$2:$C$57,0),MATCH(CR$3,'raw Sample Amt'!$C$2:$DH$2,0))</f>
        <v>8.5402000000000005</v>
      </c>
      <c r="CS55" s="92">
        <f>INDEX('raw Sample Amt'!$C$2:$DH$57,MATCH($A55,'raw Sample Amt'!$C$2:$C$57,0),MATCH(CS$3,'raw Sample Amt'!$C$2:$DH$2,0))</f>
        <v>524.60910000000001</v>
      </c>
      <c r="CT55" s="92">
        <f>INDEX('raw Sample Amt'!$C$2:$DH$57,MATCH($A55,'raw Sample Amt'!$C$2:$C$57,0),MATCH(CT$3,'raw Sample Amt'!$C$2:$DH$2,0))</f>
        <v>2355.9913999999999</v>
      </c>
      <c r="CU55" s="92">
        <f>INDEX('raw Sample Amt'!$C$2:$DH$57,MATCH($A55,'raw Sample Amt'!$C$2:$C$57,0),MATCH(CU$3,'raw Sample Amt'!$C$2:$DH$2,0))</f>
        <v>23193.712500000001</v>
      </c>
      <c r="CV55" s="92">
        <f>INDEX('raw Sample Amt'!$C$2:$DH$57,MATCH($A55,'raw Sample Amt'!$C$2:$C$57,0),MATCH(CV$3,'raw Sample Amt'!$C$2:$DH$2,0))</f>
        <v>0</v>
      </c>
      <c r="CW55" s="92">
        <f>INDEX('raw Sample Amt'!$C$2:$DH$57,MATCH($A55,'raw Sample Amt'!$C$2:$C$57,0),MATCH(CW$3,'raw Sample Amt'!$C$2:$DH$2,0))</f>
        <v>0</v>
      </c>
      <c r="CX55" s="92">
        <f>INDEX('raw Sample Amt'!$C$2:$DH$57,MATCH($A55,'raw Sample Amt'!$C$2:$C$57,0),MATCH(CX$3,'raw Sample Amt'!$C$2:$DH$2,0))</f>
        <v>0</v>
      </c>
      <c r="CY55" s="92">
        <f>INDEX('raw Sample Amt'!$C$2:$DH$57,MATCH($A55,'raw Sample Amt'!$C$2:$C$57,0),MATCH(CY$3,'raw Sample Amt'!$C$2:$DH$2,0))</f>
        <v>0</v>
      </c>
      <c r="CZ55" s="92">
        <f>INDEX('raw Sample Amt'!$C$2:$DH$57,MATCH($A55,'raw Sample Amt'!$C$2:$C$57,0),MATCH(CZ$3,'raw Sample Amt'!$C$2:$DH$2,0))</f>
        <v>0</v>
      </c>
      <c r="DA55" s="92">
        <f>INDEX('raw Sample Amt'!$C$2:$DH$57,MATCH($A55,'raw Sample Amt'!$C$2:$C$57,0),MATCH(DA$3,'raw Sample Amt'!$C$2:$DH$2,0))</f>
        <v>0</v>
      </c>
      <c r="DB55" s="92">
        <f>INDEX('raw Sample Amt'!$C$2:$DH$57,MATCH($A55,'raw Sample Amt'!$C$2:$C$57,0),MATCH(DB$3,'raw Sample Amt'!$C$2:$DH$2,0))</f>
        <v>2.1678000000000002</v>
      </c>
      <c r="DC55" s="92">
        <f>INDEX('raw Sample Amt'!$C$2:$DH$57,MATCH($A55,'raw Sample Amt'!$C$2:$C$57,0),MATCH(DC$3,'raw Sample Amt'!$C$2:$DH$2,0))</f>
        <v>4.8342999999999998</v>
      </c>
      <c r="DD55" s="92">
        <f>INDEX('raw Sample Amt'!$C$2:$DH$57,MATCH($A55,'raw Sample Amt'!$C$2:$C$57,0),MATCH(DD$3,'raw Sample Amt'!$C$2:$DH$2,0))</f>
        <v>10.5548</v>
      </c>
      <c r="DE55" s="92">
        <f>INDEX('raw Sample Amt'!$C$2:$DH$57,MATCH($A55,'raw Sample Amt'!$C$2:$C$57,0),MATCH(DE$3,'raw Sample Amt'!$C$2:$DH$2,0))</f>
        <v>29.606000000000002</v>
      </c>
      <c r="DF55" s="92">
        <f>INDEX('raw Sample Amt'!$C$2:$DH$57,MATCH($A55,'raw Sample Amt'!$C$2:$C$57,0),MATCH(DF$3,'raw Sample Amt'!$C$2:$DH$2,0))</f>
        <v>58.66</v>
      </c>
      <c r="DG55" s="92">
        <f>INDEX('raw Sample Amt'!$C$2:$DH$57,MATCH($A55,'raw Sample Amt'!$C$2:$C$57,0),MATCH(DG$3,'raw Sample Amt'!$C$2:$DH$2,0))</f>
        <v>130.589</v>
      </c>
      <c r="DH55" s="92">
        <f>INDEX('raw Sample Amt'!$C$2:$DH$57,MATCH($A55,'raw Sample Amt'!$C$2:$C$57,0),MATCH(DH$3,'raw Sample Amt'!$C$2:$DH$2,0))</f>
        <v>374.238</v>
      </c>
      <c r="DI55" s="92">
        <f>INDEX('raw Sample Amt'!$C$2:$DH$57,MATCH($A55,'raw Sample Amt'!$C$2:$C$57,0),MATCH(DI$3,'raw Sample Amt'!$C$2:$DH$2,0))</f>
        <v>691.99980000000005</v>
      </c>
      <c r="DJ55" s="92">
        <f>INDEX('raw Sample Amt'!$C$2:$DH$57,MATCH($A55,'raw Sample Amt'!$C$2:$C$57,0),MATCH(DJ$3,'raw Sample Amt'!$C$2:$DH$2,0))</f>
        <v>3387.5486999999998</v>
      </c>
      <c r="DK55" s="92">
        <f>INDEX('raw Sample Amt'!$C$2:$DH$57,MATCH($A55,'raw Sample Amt'!$C$2:$C$57,0),MATCH(DK$3,'raw Sample Amt'!$C$2:$DH$2,0))</f>
        <v>4630.3251</v>
      </c>
      <c r="DL55" s="175" t="e">
        <v>#VALUE!</v>
      </c>
      <c r="DM55" s="103" t="s">
        <v>200</v>
      </c>
      <c r="DN55" s="96" t="e">
        <f t="shared" si="3"/>
        <v>#VALUE!</v>
      </c>
      <c r="DO55" s="96" t="e">
        <f t="shared" si="5"/>
        <v>#VALUE!</v>
      </c>
      <c r="DP55" s="96" t="e">
        <f t="shared" si="6"/>
        <v>#VALUE!</v>
      </c>
      <c r="DQ55" s="96" t="e">
        <f t="shared" si="7"/>
        <v>#VALUE!</v>
      </c>
      <c r="DR55" s="96" t="e">
        <f t="shared" si="8"/>
        <v>#VALUE!</v>
      </c>
      <c r="DS55" s="96" t="e">
        <f t="shared" si="9"/>
        <v>#VALUE!</v>
      </c>
      <c r="DT55" s="96" t="e">
        <f t="shared" si="10"/>
        <v>#VALUE!</v>
      </c>
      <c r="DU55" s="96" t="e">
        <f t="shared" si="11"/>
        <v>#VALUE!</v>
      </c>
      <c r="DV55" s="96" t="e">
        <f t="shared" si="12"/>
        <v>#VALUE!</v>
      </c>
      <c r="DW55" s="96" t="e">
        <f t="shared" si="13"/>
        <v>#VALUE!</v>
      </c>
      <c r="DX55" s="96" t="e">
        <f t="shared" si="14"/>
        <v>#VALUE!</v>
      </c>
      <c r="DY55" s="96" t="e">
        <f t="shared" si="15"/>
        <v>#VALUE!</v>
      </c>
      <c r="DZ55" s="96" t="e">
        <f t="shared" si="16"/>
        <v>#VALUE!</v>
      </c>
      <c r="EA55" s="96" t="e">
        <f t="shared" si="17"/>
        <v>#VALUE!</v>
      </c>
      <c r="EB55" s="96" t="e">
        <f t="shared" si="18"/>
        <v>#VALUE!</v>
      </c>
      <c r="EC55" s="96" t="e">
        <f t="shared" si="19"/>
        <v>#VALUE!</v>
      </c>
      <c r="ED55" s="96" t="e">
        <f t="shared" si="20"/>
        <v>#VALUE!</v>
      </c>
      <c r="EE55" s="96" t="e">
        <f t="shared" si="21"/>
        <v>#VALUE!</v>
      </c>
      <c r="EF55" s="96" t="e">
        <f t="shared" si="22"/>
        <v>#VALUE!</v>
      </c>
      <c r="EG55" s="96" t="e">
        <f t="shared" si="23"/>
        <v>#VALUE!</v>
      </c>
      <c r="EH55" s="96" t="e">
        <f t="shared" si="24"/>
        <v>#VALUE!</v>
      </c>
      <c r="EI55" s="96" t="e">
        <f t="shared" si="25"/>
        <v>#VALUE!</v>
      </c>
      <c r="EJ55" s="96" t="e">
        <f t="shared" si="26"/>
        <v>#VALUE!</v>
      </c>
      <c r="EK55" s="96" t="e">
        <f t="shared" si="27"/>
        <v>#VALUE!</v>
      </c>
      <c r="EL55" s="96" t="e">
        <f t="shared" si="28"/>
        <v>#VALUE!</v>
      </c>
      <c r="EM55" s="96" t="e">
        <f t="shared" si="29"/>
        <v>#VALUE!</v>
      </c>
      <c r="EN55" s="96" t="e">
        <f t="shared" si="30"/>
        <v>#VALUE!</v>
      </c>
      <c r="EO55" s="96" t="e">
        <f t="shared" si="31"/>
        <v>#VALUE!</v>
      </c>
      <c r="EP55" s="96" t="e">
        <f t="shared" si="32"/>
        <v>#VALUE!</v>
      </c>
      <c r="EQ55" s="96" t="e">
        <f t="shared" si="33"/>
        <v>#VALUE!</v>
      </c>
      <c r="ER55" s="96" t="e">
        <f t="shared" si="34"/>
        <v>#VALUE!</v>
      </c>
      <c r="ES55" s="96" t="e">
        <f t="shared" si="35"/>
        <v>#VALUE!</v>
      </c>
      <c r="ET55" s="96" t="e">
        <f t="shared" si="36"/>
        <v>#VALUE!</v>
      </c>
      <c r="EU55" s="96" t="e">
        <f t="shared" si="37"/>
        <v>#VALUE!</v>
      </c>
      <c r="EV55" s="96" t="e">
        <f t="shared" si="38"/>
        <v>#VALUE!</v>
      </c>
      <c r="EW55" s="96" t="e">
        <f t="shared" si="39"/>
        <v>#VALUE!</v>
      </c>
      <c r="EX55" s="96" t="e">
        <f t="shared" si="40"/>
        <v>#VALUE!</v>
      </c>
      <c r="EY55" s="96" t="e">
        <f t="shared" si="41"/>
        <v>#VALUE!</v>
      </c>
      <c r="EZ55" s="96" t="e">
        <f t="shared" si="42"/>
        <v>#VALUE!</v>
      </c>
      <c r="FA55" s="96" t="e">
        <f t="shared" si="43"/>
        <v>#VALUE!</v>
      </c>
      <c r="FB55" s="96" t="e">
        <f t="shared" si="44"/>
        <v>#VALUE!</v>
      </c>
      <c r="FC55" s="96" t="e">
        <f t="shared" si="45"/>
        <v>#VALUE!</v>
      </c>
      <c r="FD55" s="96" t="e">
        <f t="shared" si="46"/>
        <v>#VALUE!</v>
      </c>
      <c r="FE55" s="96" t="e">
        <f t="shared" si="47"/>
        <v>#VALUE!</v>
      </c>
      <c r="FF55" s="96" t="e">
        <f t="shared" si="48"/>
        <v>#VALUE!</v>
      </c>
      <c r="FG55" s="96" t="e">
        <f t="shared" si="49"/>
        <v>#VALUE!</v>
      </c>
      <c r="FH55" s="96" t="e">
        <f t="shared" si="50"/>
        <v>#VALUE!</v>
      </c>
      <c r="FI55" s="96" t="e">
        <f t="shared" si="51"/>
        <v>#VALUE!</v>
      </c>
      <c r="FJ55" s="96" t="e">
        <f t="shared" si="52"/>
        <v>#VALUE!</v>
      </c>
      <c r="FK55" s="96" t="e">
        <f t="shared" si="53"/>
        <v>#VALUE!</v>
      </c>
      <c r="FL55" s="96" t="e">
        <f t="shared" si="54"/>
        <v>#VALUE!</v>
      </c>
      <c r="FM55" s="96" t="e">
        <f t="shared" si="55"/>
        <v>#VALUE!</v>
      </c>
      <c r="FN55" s="96" t="e">
        <f t="shared" si="56"/>
        <v>#VALUE!</v>
      </c>
      <c r="FO55" s="96" t="e">
        <f t="shared" si="57"/>
        <v>#VALUE!</v>
      </c>
      <c r="FP55" s="96" t="e">
        <f t="shared" si="58"/>
        <v>#VALUE!</v>
      </c>
      <c r="FQ55" s="96" t="e">
        <f t="shared" si="59"/>
        <v>#VALUE!</v>
      </c>
      <c r="FR55" s="96" t="e">
        <f t="shared" si="60"/>
        <v>#VALUE!</v>
      </c>
      <c r="FS55" s="96" t="e">
        <f t="shared" si="61"/>
        <v>#VALUE!</v>
      </c>
      <c r="FT55" s="96" t="e">
        <f t="shared" si="62"/>
        <v>#VALUE!</v>
      </c>
      <c r="FU55" s="96" t="e">
        <f t="shared" si="63"/>
        <v>#VALUE!</v>
      </c>
      <c r="FV55" s="96" t="e">
        <f t="shared" si="64"/>
        <v>#VALUE!</v>
      </c>
      <c r="FW55" s="96" t="e">
        <f t="shared" si="65"/>
        <v>#VALUE!</v>
      </c>
      <c r="FX55" s="96" t="e">
        <f t="shared" si="66"/>
        <v>#VALUE!</v>
      </c>
      <c r="FY55" s="96" t="e">
        <f t="shared" si="67"/>
        <v>#VALUE!</v>
      </c>
      <c r="FZ55" s="96" t="e">
        <f t="shared" si="4"/>
        <v>#VALUE!</v>
      </c>
      <c r="GA55" s="96" t="e">
        <f t="shared" si="71"/>
        <v>#VALUE!</v>
      </c>
      <c r="GB55" s="96" t="e">
        <f t="shared" si="72"/>
        <v>#VALUE!</v>
      </c>
      <c r="GC55" s="96" t="e">
        <f t="shared" si="73"/>
        <v>#VALUE!</v>
      </c>
      <c r="GD55" s="96" t="e">
        <f t="shared" si="74"/>
        <v>#VALUE!</v>
      </c>
      <c r="GE55" s="96" t="e">
        <f t="shared" si="75"/>
        <v>#VALUE!</v>
      </c>
      <c r="GF55" s="96" t="e">
        <f t="shared" si="76"/>
        <v>#VALUE!</v>
      </c>
      <c r="GG55" s="96" t="e">
        <f t="shared" si="77"/>
        <v>#VALUE!</v>
      </c>
      <c r="GH55" s="96" t="e">
        <f t="shared" si="78"/>
        <v>#VALUE!</v>
      </c>
      <c r="GI55" s="96" t="e">
        <f t="shared" si="79"/>
        <v>#VALUE!</v>
      </c>
      <c r="GJ55" s="96" t="e">
        <f t="shared" si="80"/>
        <v>#VALUE!</v>
      </c>
      <c r="GK55" s="96" t="e">
        <f t="shared" si="81"/>
        <v>#VALUE!</v>
      </c>
      <c r="GL55" s="96" t="e">
        <f t="shared" si="82"/>
        <v>#VALUE!</v>
      </c>
      <c r="GM55" s="96" t="e">
        <f t="shared" si="83"/>
        <v>#VALUE!</v>
      </c>
      <c r="GN55" s="96" t="e">
        <f t="shared" si="84"/>
        <v>#VALUE!</v>
      </c>
      <c r="GO55" s="96" t="e">
        <f t="shared" si="85"/>
        <v>#VALUE!</v>
      </c>
      <c r="GP55" s="96" t="e">
        <f t="shared" si="86"/>
        <v>#VALUE!</v>
      </c>
      <c r="GQ55" s="96" t="e">
        <f t="shared" si="87"/>
        <v>#VALUE!</v>
      </c>
      <c r="GR55" s="96" t="e">
        <f t="shared" si="88"/>
        <v>#VALUE!</v>
      </c>
      <c r="GS55" s="96" t="e">
        <f t="shared" si="89"/>
        <v>#VALUE!</v>
      </c>
      <c r="GT55" s="96" t="e">
        <f t="shared" si="90"/>
        <v>#VALUE!</v>
      </c>
      <c r="GU55" s="96" t="e">
        <f t="shared" si="91"/>
        <v>#VALUE!</v>
      </c>
      <c r="GV55" s="96" t="e">
        <f t="shared" si="92"/>
        <v>#VALUE!</v>
      </c>
      <c r="GW55" s="96" t="e">
        <f t="shared" si="93"/>
        <v>#VALUE!</v>
      </c>
      <c r="GX55" s="96" t="e">
        <f t="shared" si="94"/>
        <v>#VALUE!</v>
      </c>
      <c r="GY55" s="96" t="e">
        <f t="shared" si="95"/>
        <v>#VALUE!</v>
      </c>
      <c r="GZ55" s="96" t="e">
        <f t="shared" si="96"/>
        <v>#VALUE!</v>
      </c>
      <c r="HA55" s="96" t="e">
        <f t="shared" si="97"/>
        <v>#VALUE!</v>
      </c>
      <c r="HB55" s="96" t="e">
        <f t="shared" si="98"/>
        <v>#VALUE!</v>
      </c>
      <c r="HC55" s="96" t="e">
        <f t="shared" si="99"/>
        <v>#VALUE!</v>
      </c>
      <c r="HD55" s="96" t="e">
        <f t="shared" si="100"/>
        <v>#VALUE!</v>
      </c>
      <c r="HE55" s="96" t="e">
        <f t="shared" si="101"/>
        <v>#VALUE!</v>
      </c>
      <c r="HF55" s="96" t="e">
        <f t="shared" si="102"/>
        <v>#VALUE!</v>
      </c>
      <c r="HG55" s="96" t="e">
        <f t="shared" si="103"/>
        <v>#VALUE!</v>
      </c>
      <c r="HH55" s="96" t="e">
        <f t="shared" si="104"/>
        <v>#VALUE!</v>
      </c>
      <c r="HI55" s="96" t="e">
        <f t="shared" si="105"/>
        <v>#VALUE!</v>
      </c>
      <c r="HJ55" s="96" t="e">
        <f t="shared" si="106"/>
        <v>#VALUE!</v>
      </c>
      <c r="HK55" s="96" t="e">
        <f t="shared" si="107"/>
        <v>#VALUE!</v>
      </c>
      <c r="HL55" s="96" t="e">
        <f t="shared" si="108"/>
        <v>#VALUE!</v>
      </c>
      <c r="HM55" s="96" t="e">
        <f t="shared" si="109"/>
        <v>#VALUE!</v>
      </c>
      <c r="HN55" s="96" t="e">
        <f t="shared" si="110"/>
        <v>#VALUE!</v>
      </c>
      <c r="HO55" s="96" t="e">
        <f t="shared" si="68"/>
        <v>#VALUE!</v>
      </c>
      <c r="HP55" s="96" t="e">
        <f t="shared" si="69"/>
        <v>#VALUE!</v>
      </c>
      <c r="HQ55" s="96" t="e">
        <f t="shared" si="70"/>
        <v>#VALUE!</v>
      </c>
    </row>
    <row r="56" spans="1:225" ht="15" x14ac:dyDescent="0.25">
      <c r="A56" s="103" t="s">
        <v>69</v>
      </c>
      <c r="C56" s="13" t="str">
        <f>LOOKUP(A56,Auswertung_Sequence!$A$6:$A$60,Auswertung_Sequence!$E$6:$E$60)</f>
        <v>Yes</v>
      </c>
      <c r="D56" s="13">
        <f>LOOKUP(A56,Auswertung_Sequence!$A$6:$A$60,Auswertung_Sequence!$I$6:$I$60)</f>
        <v>10</v>
      </c>
      <c r="E56" s="171">
        <f>IF($C56="Yes",VLOOKUP($A56,Matrixfaktor_ISTD!A$4:DG$57,111,FALSE),VLOOKUP($A56,Matrixfaktor!A$4:AE$57,31,FALSE))</f>
        <v>0.10371783905381138</v>
      </c>
      <c r="F56" s="92">
        <f t="shared" si="2"/>
        <v>96.415429507856913</v>
      </c>
      <c r="G56" s="92" t="e">
        <f>LOOKUP(A56,'Relative recovery'!$A$4:$A$7,'Relative recovery'!$Q$4:$Q$7)</f>
        <v>#N/A</v>
      </c>
      <c r="H56" s="92">
        <f>INDEX('raw Sample Amt'!$C$2:$DH$57,MATCH($A56,'raw Sample Amt'!$C$2:$C$57,0),MATCH(H$3,'raw Sample Amt'!$C$2:$DH$2,0))</f>
        <v>0</v>
      </c>
      <c r="I56" s="92">
        <f>INDEX('raw Sample Amt'!$C$2:$DH$57,MATCH($A56,'raw Sample Amt'!$C$2:$C$57,0),MATCH(I$3,'raw Sample Amt'!$C$2:$DH$2,0))</f>
        <v>0</v>
      </c>
      <c r="J56" s="92">
        <f>INDEX('raw Sample Amt'!$C$2:$DH$57,MATCH($A56,'raw Sample Amt'!$C$2:$C$57,0),MATCH(J$3,'raw Sample Amt'!$C$2:$DH$2,0))</f>
        <v>0</v>
      </c>
      <c r="K56" s="92">
        <f>INDEX('raw Sample Amt'!$C$2:$DH$57,MATCH($A56,'raw Sample Amt'!$C$2:$C$57,0),MATCH(K$3,'raw Sample Amt'!$C$2:$DH$2,0))</f>
        <v>0.748</v>
      </c>
      <c r="L56" s="92">
        <f>INDEX('raw Sample Amt'!$C$2:$DH$57,MATCH($A56,'raw Sample Amt'!$C$2:$C$57,0),MATCH(L$3,'raw Sample Amt'!$C$2:$DH$2,0))</f>
        <v>1.0395000000000001</v>
      </c>
      <c r="M56" s="92">
        <f>INDEX('raw Sample Amt'!$C$2:$DH$57,MATCH($A56,'raw Sample Amt'!$C$2:$C$57,0),MATCH(M$3,'raw Sample Amt'!$C$2:$DH$2,0))</f>
        <v>6.3129999999999997</v>
      </c>
      <c r="N56" s="92">
        <f>INDEX('raw Sample Amt'!$C$2:$DH$57,MATCH($A56,'raw Sample Amt'!$C$2:$C$57,0),MATCH(N$3,'raw Sample Amt'!$C$2:$DH$2,0))</f>
        <v>9.9086999999999996</v>
      </c>
      <c r="O56" s="92">
        <f>INDEX('raw Sample Amt'!$C$2:$DH$57,MATCH($A56,'raw Sample Amt'!$C$2:$C$57,0),MATCH(O$3,'raw Sample Amt'!$C$2:$DH$2,0))</f>
        <v>20.119900000000001</v>
      </c>
      <c r="P56" s="92">
        <f>INDEX('raw Sample Amt'!$C$2:$DH$57,MATCH($A56,'raw Sample Amt'!$C$2:$C$57,0),MATCH(P$3,'raw Sample Amt'!$C$2:$DH$2,0))</f>
        <v>44.547199999999997</v>
      </c>
      <c r="Q56" s="92">
        <f>INDEX('raw Sample Amt'!$C$2:$DH$57,MATCH($A56,'raw Sample Amt'!$C$2:$C$57,0),MATCH(Q$3,'raw Sample Amt'!$C$2:$DH$2,0))</f>
        <v>97.910399999999996</v>
      </c>
      <c r="R56" s="92">
        <f>INDEX('raw Sample Amt'!$C$2:$DH$57,MATCH($A56,'raw Sample Amt'!$C$2:$C$57,0),MATCH(R$3,'raw Sample Amt'!$C$2:$DH$2,0))</f>
        <v>183.6788</v>
      </c>
      <c r="S56" s="92">
        <f>INDEX('raw Sample Amt'!$C$2:$DH$57,MATCH($A56,'raw Sample Amt'!$C$2:$C$57,0),MATCH(S$3,'raw Sample Amt'!$C$2:$DH$2,0))</f>
        <v>560.83939999999996</v>
      </c>
      <c r="T56" s="92">
        <f>INDEX('raw Sample Amt'!$C$2:$DH$57,MATCH($A56,'raw Sample Amt'!$C$2:$C$57,0),MATCH(T$3,'raw Sample Amt'!$C$2:$DH$2,0))</f>
        <v>959.82129999999995</v>
      </c>
      <c r="U56" s="92">
        <f>INDEX('raw Sample Amt'!$C$2:$DH$57,MATCH($A56,'raw Sample Amt'!$C$2:$C$57,0),MATCH(U$3,'raw Sample Amt'!$C$2:$DH$2,0))</f>
        <v>4260.8270000000002</v>
      </c>
      <c r="V56" s="92">
        <f>INDEX('raw Sample Amt'!$C$2:$DH$57,MATCH($A56,'raw Sample Amt'!$C$2:$C$57,0),MATCH(V$3,'raw Sample Amt'!$C$2:$DH$2,0))</f>
        <v>5582.9969000000001</v>
      </c>
      <c r="W56" s="92">
        <f>INDEX('raw Sample Amt'!$C$2:$DH$57,MATCH($A56,'raw Sample Amt'!$C$2:$C$57,0),MATCH(W$3,'raw Sample Amt'!$C$2:$DH$2,0))</f>
        <v>0</v>
      </c>
      <c r="X56" s="92">
        <f>INDEX('raw Sample Amt'!$C$2:$DH$57,MATCH($A56,'raw Sample Amt'!$C$2:$C$57,0),MATCH(X$3,'raw Sample Amt'!$C$2:$DH$2,0))</f>
        <v>0</v>
      </c>
      <c r="Y56" s="92">
        <f>INDEX('raw Sample Amt'!$C$2:$DH$57,MATCH($A56,'raw Sample Amt'!$C$2:$C$57,0),MATCH(Y$3,'raw Sample Amt'!$C$2:$DH$2,0))</f>
        <v>0</v>
      </c>
      <c r="Z56" s="92">
        <f>INDEX('raw Sample Amt'!$C$2:$DH$57,MATCH($A56,'raw Sample Amt'!$C$2:$C$57,0),MATCH(Z$3,'raw Sample Amt'!$C$2:$DH$2,0))</f>
        <v>0</v>
      </c>
      <c r="AA56" s="92">
        <f>INDEX('raw Sample Amt'!$C$2:$DH$57,MATCH($A56,'raw Sample Amt'!$C$2:$C$57,0),MATCH(AA$3,'raw Sample Amt'!$C$2:$DH$2,0))</f>
        <v>0</v>
      </c>
      <c r="AB56" s="92">
        <f>INDEX('raw Sample Amt'!$C$2:$DH$57,MATCH($A56,'raw Sample Amt'!$C$2:$C$57,0),MATCH(AB$3,'raw Sample Amt'!$C$2:$DH$2,0))</f>
        <v>11289.6016</v>
      </c>
      <c r="AC56" s="92">
        <f>INDEX('raw Sample Amt'!$C$2:$DH$57,MATCH($A56,'raw Sample Amt'!$C$2:$C$57,0),MATCH(AC$3,'raw Sample Amt'!$C$2:$DH$2,0))</f>
        <v>0</v>
      </c>
      <c r="AD56" s="92">
        <f>INDEX('raw Sample Amt'!$C$2:$DH$57,MATCH($A56,'raw Sample Amt'!$C$2:$C$57,0),MATCH(AD$3,'raw Sample Amt'!$C$2:$DH$2,0))</f>
        <v>0</v>
      </c>
      <c r="AE56" s="92">
        <f>INDEX('raw Sample Amt'!$C$2:$DH$57,MATCH($A56,'raw Sample Amt'!$C$2:$C$57,0),MATCH(AE$3,'raw Sample Amt'!$C$2:$DH$2,0))</f>
        <v>321.42660000000001</v>
      </c>
      <c r="AF56" s="92">
        <f>INDEX('raw Sample Amt'!$C$2:$DH$57,MATCH($A56,'raw Sample Amt'!$C$2:$C$57,0),MATCH(AF$3,'raw Sample Amt'!$C$2:$DH$2,0))</f>
        <v>92.541799999999995</v>
      </c>
      <c r="AG56" s="92">
        <f>INDEX('raw Sample Amt'!$C$2:$DH$57,MATCH($A56,'raw Sample Amt'!$C$2:$C$57,0),MATCH(AG$3,'raw Sample Amt'!$C$2:$DH$2,0))</f>
        <v>519.43430000000001</v>
      </c>
      <c r="AH56" s="92">
        <f>INDEX('raw Sample Amt'!$C$2:$DH$57,MATCH($A56,'raw Sample Amt'!$C$2:$C$57,0),MATCH(AH$3,'raw Sample Amt'!$C$2:$DH$2,0))</f>
        <v>0</v>
      </c>
      <c r="AI56" s="92">
        <f>INDEX('raw Sample Amt'!$C$2:$DH$57,MATCH($A56,'raw Sample Amt'!$C$2:$C$57,0),MATCH(AI$3,'raw Sample Amt'!$C$2:$DH$2,0))</f>
        <v>0</v>
      </c>
      <c r="AJ56" s="92">
        <f>INDEX('raw Sample Amt'!$C$2:$DH$57,MATCH($A56,'raw Sample Amt'!$C$2:$C$57,0),MATCH(AJ$3,'raw Sample Amt'!$C$2:$DH$2,0))</f>
        <v>373.47250000000003</v>
      </c>
      <c r="AK56" s="92">
        <f>INDEX('raw Sample Amt'!$C$2:$DH$57,MATCH($A56,'raw Sample Amt'!$C$2:$C$57,0),MATCH(AK$3,'raw Sample Amt'!$C$2:$DH$2,0))</f>
        <v>221.60329999999999</v>
      </c>
      <c r="AL56" s="92">
        <f>INDEX('raw Sample Amt'!$C$2:$DH$57,MATCH($A56,'raw Sample Amt'!$C$2:$C$57,0),MATCH(AL$3,'raw Sample Amt'!$C$2:$DH$2,0))</f>
        <v>0</v>
      </c>
      <c r="AM56" s="92">
        <f>INDEX('raw Sample Amt'!$C$2:$DH$57,MATCH($A56,'raw Sample Amt'!$C$2:$C$57,0),MATCH(AM$3,'raw Sample Amt'!$C$2:$DH$2,0))</f>
        <v>0</v>
      </c>
      <c r="AN56" s="92">
        <f>INDEX('raw Sample Amt'!$C$2:$DH$57,MATCH($A56,'raw Sample Amt'!$C$2:$C$57,0),MATCH(AN$3,'raw Sample Amt'!$C$2:$DH$2,0))</f>
        <v>8930.6563999999998</v>
      </c>
      <c r="AO56" s="92">
        <f>INDEX('raw Sample Amt'!$C$2:$DH$57,MATCH($A56,'raw Sample Amt'!$C$2:$C$57,0),MATCH(AO$3,'raw Sample Amt'!$C$2:$DH$2,0))</f>
        <v>11417.714</v>
      </c>
      <c r="AP56" s="92">
        <f>INDEX('raw Sample Amt'!$C$2:$DH$57,MATCH($A56,'raw Sample Amt'!$C$2:$C$57,0),MATCH(AP$3,'raw Sample Amt'!$C$2:$DH$2,0))</f>
        <v>15409.3833</v>
      </c>
      <c r="AQ56" s="92">
        <f>INDEX('raw Sample Amt'!$C$2:$DH$57,MATCH($A56,'raw Sample Amt'!$C$2:$C$57,0),MATCH(AQ$3,'raw Sample Amt'!$C$2:$DH$2,0))</f>
        <v>29086.881399999998</v>
      </c>
      <c r="AR56" s="92">
        <f>INDEX('raw Sample Amt'!$C$2:$DH$57,MATCH($A56,'raw Sample Amt'!$C$2:$C$57,0),MATCH(AR$3,'raw Sample Amt'!$C$2:$DH$2,0))</f>
        <v>28971.407899999998</v>
      </c>
      <c r="AS56" s="92">
        <f>INDEX('raw Sample Amt'!$C$2:$DH$57,MATCH($A56,'raw Sample Amt'!$C$2:$C$57,0),MATCH(AS$3,'raw Sample Amt'!$C$2:$DH$2,0))</f>
        <v>42359.449200000003</v>
      </c>
      <c r="AT56" s="92">
        <f>INDEX('raw Sample Amt'!$C$2:$DH$57,MATCH($A56,'raw Sample Amt'!$C$2:$C$57,0),MATCH(AT$3,'raw Sample Amt'!$C$2:$DH$2,0))</f>
        <v>126447.6418</v>
      </c>
      <c r="AU56" s="92">
        <f>INDEX('raw Sample Amt'!$C$2:$DH$57,MATCH($A56,'raw Sample Amt'!$C$2:$C$57,0),MATCH(AU$3,'raw Sample Amt'!$C$2:$DH$2,0))</f>
        <v>110672.5015</v>
      </c>
      <c r="AV56" s="92">
        <f>INDEX('raw Sample Amt'!$C$2:$DH$57,MATCH($A56,'raw Sample Amt'!$C$2:$C$57,0),MATCH(AV$3,'raw Sample Amt'!$C$2:$DH$2,0))</f>
        <v>183434.30919999999</v>
      </c>
      <c r="AW56" s="92">
        <f>INDEX('raw Sample Amt'!$C$2:$DH$57,MATCH($A56,'raw Sample Amt'!$C$2:$C$57,0),MATCH(AW$3,'raw Sample Amt'!$C$2:$DH$2,0))</f>
        <v>181124.5441</v>
      </c>
      <c r="AX56" s="92">
        <f>INDEX('raw Sample Amt'!$C$2:$DH$57,MATCH($A56,'raw Sample Amt'!$C$2:$C$57,0),MATCH(AX$3,'raw Sample Amt'!$C$2:$DH$2,0))</f>
        <v>68571.365900000004</v>
      </c>
      <c r="AY56" s="92">
        <f>INDEX('raw Sample Amt'!$C$2:$DH$57,MATCH($A56,'raw Sample Amt'!$C$2:$C$57,0),MATCH(AY$3,'raw Sample Amt'!$C$2:$DH$2,0))</f>
        <v>140972.79269999999</v>
      </c>
      <c r="AZ56" s="92">
        <f>INDEX('raw Sample Amt'!$C$2:$DH$57,MATCH($A56,'raw Sample Amt'!$C$2:$C$57,0),MATCH(AZ$3,'raw Sample Amt'!$C$2:$DH$2,0))</f>
        <v>223682.5551</v>
      </c>
      <c r="BA56" s="92">
        <f>INDEX('raw Sample Amt'!$C$2:$DH$57,MATCH($A56,'raw Sample Amt'!$C$2:$C$57,0),MATCH(BA$3,'raw Sample Amt'!$C$2:$DH$2,0))</f>
        <v>62606.510499999997</v>
      </c>
      <c r="BB56" s="92">
        <f>INDEX('raw Sample Amt'!$C$2:$DH$57,MATCH($A56,'raw Sample Amt'!$C$2:$C$57,0),MATCH(BB$3,'raw Sample Amt'!$C$2:$DH$2,0))</f>
        <v>167540.21090000001</v>
      </c>
      <c r="BC56" s="92">
        <f>INDEX('raw Sample Amt'!$C$2:$DH$57,MATCH($A56,'raw Sample Amt'!$C$2:$C$57,0),MATCH(BC$3,'raw Sample Amt'!$C$2:$DH$2,0))</f>
        <v>170563.2856</v>
      </c>
      <c r="BD56" s="92">
        <f>INDEX('raw Sample Amt'!$C$2:$DH$57,MATCH($A56,'raw Sample Amt'!$C$2:$C$57,0),MATCH(BD$3,'raw Sample Amt'!$C$2:$DH$2,0))</f>
        <v>0</v>
      </c>
      <c r="BE56" s="92">
        <f>INDEX('raw Sample Amt'!$C$2:$DH$57,MATCH($A56,'raw Sample Amt'!$C$2:$C$57,0),MATCH(BE$3,'raw Sample Amt'!$C$2:$DH$2,0))</f>
        <v>44.547199999999997</v>
      </c>
      <c r="BF56" s="92">
        <f>INDEX('raw Sample Amt'!$C$2:$DH$57,MATCH($A56,'raw Sample Amt'!$C$2:$C$57,0),MATCH(BF$3,'raw Sample Amt'!$C$2:$DH$2,0))</f>
        <v>0</v>
      </c>
      <c r="BG56" s="92">
        <f>INDEX('raw Sample Amt'!$C$2:$DH$57,MATCH($A56,'raw Sample Amt'!$C$2:$C$57,0),MATCH(BG$3,'raw Sample Amt'!$C$2:$DH$2,0))</f>
        <v>0</v>
      </c>
      <c r="BH56" s="92">
        <f>INDEX('raw Sample Amt'!$C$2:$DH$57,MATCH($A56,'raw Sample Amt'!$C$2:$C$57,0),MATCH(BH$3,'raw Sample Amt'!$C$2:$DH$2,0))</f>
        <v>0</v>
      </c>
      <c r="BI56" s="92">
        <f>INDEX('raw Sample Amt'!$C$2:$DH$57,MATCH($A56,'raw Sample Amt'!$C$2:$C$57,0),MATCH(BI$3,'raw Sample Amt'!$C$2:$DH$2,0))</f>
        <v>2746357.0534999999</v>
      </c>
      <c r="BJ56" s="92">
        <f>INDEX('raw Sample Amt'!$C$2:$DH$57,MATCH($A56,'raw Sample Amt'!$C$2:$C$57,0),MATCH(BJ$3,'raw Sample Amt'!$C$2:$DH$2,0))</f>
        <v>2777229.9119000002</v>
      </c>
      <c r="BK56" s="92">
        <f>INDEX('raw Sample Amt'!$C$2:$DH$57,MATCH($A56,'raw Sample Amt'!$C$2:$C$57,0),MATCH(BK$3,'raw Sample Amt'!$C$2:$DH$2,0))</f>
        <v>0</v>
      </c>
      <c r="BL56" s="92">
        <f>INDEX('raw Sample Amt'!$C$2:$DH$57,MATCH($A56,'raw Sample Amt'!$C$2:$C$57,0),MATCH(BL$3,'raw Sample Amt'!$C$2:$DH$2,0))</f>
        <v>0</v>
      </c>
      <c r="BM56" s="92">
        <f>INDEX('raw Sample Amt'!$C$2:$DH$57,MATCH($A56,'raw Sample Amt'!$C$2:$C$57,0),MATCH(BM$3,'raw Sample Amt'!$C$2:$DH$2,0))</f>
        <v>0</v>
      </c>
      <c r="BN56" s="92">
        <f>INDEX('raw Sample Amt'!$C$2:$DH$57,MATCH($A56,'raw Sample Amt'!$C$2:$C$57,0),MATCH(BN$3,'raw Sample Amt'!$C$2:$DH$2,0))</f>
        <v>0</v>
      </c>
      <c r="BO56" s="92">
        <f>INDEX('raw Sample Amt'!$C$2:$DH$57,MATCH($A56,'raw Sample Amt'!$C$2:$C$57,0),MATCH(BO$3,'raw Sample Amt'!$C$2:$DH$2,0))</f>
        <v>0</v>
      </c>
      <c r="BP56" s="92">
        <f>INDEX('raw Sample Amt'!$C$2:$DH$57,MATCH($A56,'raw Sample Amt'!$C$2:$C$57,0),MATCH(BP$3,'raw Sample Amt'!$C$2:$DH$2,0))</f>
        <v>0</v>
      </c>
      <c r="BQ56" s="92">
        <f>INDEX('raw Sample Amt'!$C$2:$DH$57,MATCH($A56,'raw Sample Amt'!$C$2:$C$57,0),MATCH(BQ$3,'raw Sample Amt'!$C$2:$DH$2,0))</f>
        <v>0</v>
      </c>
      <c r="BR56" s="92">
        <f>INDEX('raw Sample Amt'!$C$2:$DH$57,MATCH($A56,'raw Sample Amt'!$C$2:$C$57,0),MATCH(BR$3,'raw Sample Amt'!$C$2:$DH$2,0))</f>
        <v>0</v>
      </c>
      <c r="BS56" s="92">
        <f>INDEX('raw Sample Amt'!$C$2:$DH$57,MATCH($A56,'raw Sample Amt'!$C$2:$C$57,0),MATCH(BS$3,'raw Sample Amt'!$C$2:$DH$2,0))</f>
        <v>0</v>
      </c>
      <c r="BT56" s="92">
        <f>INDEX('raw Sample Amt'!$C$2:$DH$57,MATCH($A56,'raw Sample Amt'!$C$2:$C$57,0),MATCH(BT$3,'raw Sample Amt'!$C$2:$DH$2,0))</f>
        <v>0</v>
      </c>
      <c r="BU56" s="92">
        <f>INDEX('raw Sample Amt'!$C$2:$DH$57,MATCH($A56,'raw Sample Amt'!$C$2:$C$57,0),MATCH(BU$3,'raw Sample Amt'!$C$2:$DH$2,0))</f>
        <v>0</v>
      </c>
      <c r="BV56" s="92">
        <f>INDEX('raw Sample Amt'!$C$2:$DH$57,MATCH($A56,'raw Sample Amt'!$C$2:$C$57,0),MATCH(BV$3,'raw Sample Amt'!$C$2:$DH$2,0))</f>
        <v>0</v>
      </c>
      <c r="BW56" s="92">
        <f>INDEX('raw Sample Amt'!$C$2:$DH$57,MATCH($A56,'raw Sample Amt'!$C$2:$C$57,0),MATCH(BW$3,'raw Sample Amt'!$C$2:$DH$2,0))</f>
        <v>0</v>
      </c>
      <c r="BX56" s="92">
        <f>INDEX('raw Sample Amt'!$C$2:$DH$57,MATCH($A56,'raw Sample Amt'!$C$2:$C$57,0),MATCH(BX$3,'raw Sample Amt'!$C$2:$DH$2,0))</f>
        <v>0</v>
      </c>
      <c r="BY56" s="92">
        <f>INDEX('raw Sample Amt'!$C$2:$DH$57,MATCH($A56,'raw Sample Amt'!$C$2:$C$57,0),MATCH(BY$3,'raw Sample Amt'!$C$2:$DH$2,0))</f>
        <v>0</v>
      </c>
      <c r="BZ56" s="92">
        <f>INDEX('raw Sample Amt'!$C$2:$DH$57,MATCH($A56,'raw Sample Amt'!$C$2:$C$57,0),MATCH(BZ$3,'raw Sample Amt'!$C$2:$DH$2,0))</f>
        <v>0</v>
      </c>
      <c r="CA56" s="92">
        <f>INDEX('raw Sample Amt'!$C$2:$DH$57,MATCH($A56,'raw Sample Amt'!$C$2:$C$57,0),MATCH(CA$3,'raw Sample Amt'!$C$2:$DH$2,0))</f>
        <v>363.05130000000003</v>
      </c>
      <c r="CB56" s="92">
        <f>INDEX('raw Sample Amt'!$C$2:$DH$57,MATCH($A56,'raw Sample Amt'!$C$2:$C$57,0),MATCH(CB$3,'raw Sample Amt'!$C$2:$DH$2,0))</f>
        <v>393.3082</v>
      </c>
      <c r="CC56" s="92">
        <f>INDEX('raw Sample Amt'!$C$2:$DH$57,MATCH($A56,'raw Sample Amt'!$C$2:$C$57,0),MATCH(CC$3,'raw Sample Amt'!$C$2:$DH$2,0))</f>
        <v>231.60929999999999</v>
      </c>
      <c r="CD56" s="92">
        <f>INDEX('raw Sample Amt'!$C$2:$DH$57,MATCH($A56,'raw Sample Amt'!$C$2:$C$57,0),MATCH(CD$3,'raw Sample Amt'!$C$2:$DH$2,0))</f>
        <v>423.2561</v>
      </c>
      <c r="CE56" s="92">
        <f>INDEX('raw Sample Amt'!$C$2:$DH$57,MATCH($A56,'raw Sample Amt'!$C$2:$C$57,0),MATCH(CE$3,'raw Sample Amt'!$C$2:$DH$2,0))</f>
        <v>0</v>
      </c>
      <c r="CF56" s="92">
        <f>INDEX('raw Sample Amt'!$C$2:$DH$57,MATCH($A56,'raw Sample Amt'!$C$2:$C$57,0),MATCH(CF$3,'raw Sample Amt'!$C$2:$DH$2,0))</f>
        <v>44.547199999999997</v>
      </c>
      <c r="CG56" s="92">
        <f>INDEX('raw Sample Amt'!$C$2:$DH$57,MATCH($A56,'raw Sample Amt'!$C$2:$C$57,0),MATCH(CG$3,'raw Sample Amt'!$C$2:$DH$2,0))</f>
        <v>0</v>
      </c>
      <c r="CH56" s="92">
        <f>INDEX('raw Sample Amt'!$C$2:$DH$57,MATCH($A56,'raw Sample Amt'!$C$2:$C$57,0),MATCH(CH$3,'raw Sample Amt'!$C$2:$DH$2,0))</f>
        <v>0</v>
      </c>
      <c r="CI56" s="92">
        <f>INDEX('raw Sample Amt'!$C$2:$DH$57,MATCH($A56,'raw Sample Amt'!$C$2:$C$57,0),MATCH(CI$3,'raw Sample Amt'!$C$2:$DH$2,0))</f>
        <v>0</v>
      </c>
      <c r="CJ56" s="92">
        <f>INDEX('raw Sample Amt'!$C$2:$DH$57,MATCH($A56,'raw Sample Amt'!$C$2:$C$57,0),MATCH(CJ$3,'raw Sample Amt'!$C$2:$DH$2,0))</f>
        <v>460.08960000000002</v>
      </c>
      <c r="CK56" s="92">
        <f>INDEX('raw Sample Amt'!$C$2:$DH$57,MATCH($A56,'raw Sample Amt'!$C$2:$C$57,0),MATCH(CK$3,'raw Sample Amt'!$C$2:$DH$2,0))</f>
        <v>7915.6220999999996</v>
      </c>
      <c r="CL56" s="92">
        <f>INDEX('raw Sample Amt'!$C$2:$DH$57,MATCH($A56,'raw Sample Amt'!$C$2:$C$57,0),MATCH(CL$3,'raw Sample Amt'!$C$2:$DH$2,0))</f>
        <v>91691.361799999999</v>
      </c>
      <c r="CM56" s="92">
        <f>INDEX('raw Sample Amt'!$C$2:$DH$57,MATCH($A56,'raw Sample Amt'!$C$2:$C$57,0),MATCH(CM$3,'raw Sample Amt'!$C$2:$DH$2,0))</f>
        <v>193751.4504</v>
      </c>
      <c r="CN56" s="92">
        <f>INDEX('raw Sample Amt'!$C$2:$DH$57,MATCH($A56,'raw Sample Amt'!$C$2:$C$57,0),MATCH(CN$3,'raw Sample Amt'!$C$2:$DH$2,0))</f>
        <v>0</v>
      </c>
      <c r="CO56" s="92">
        <f>INDEX('raw Sample Amt'!$C$2:$DH$57,MATCH($A56,'raw Sample Amt'!$C$2:$C$57,0),MATCH(CO$3,'raw Sample Amt'!$C$2:$DH$2,0))</f>
        <v>0</v>
      </c>
      <c r="CP56" s="92">
        <f>INDEX('raw Sample Amt'!$C$2:$DH$57,MATCH($A56,'raw Sample Amt'!$C$2:$C$57,0),MATCH(CP$3,'raw Sample Amt'!$C$2:$DH$2,0))</f>
        <v>0</v>
      </c>
      <c r="CQ56" s="92">
        <f>INDEX('raw Sample Amt'!$C$2:$DH$57,MATCH($A56,'raw Sample Amt'!$C$2:$C$57,0),MATCH(CQ$3,'raw Sample Amt'!$C$2:$DH$2,0))</f>
        <v>0</v>
      </c>
      <c r="CR56" s="92">
        <f>INDEX('raw Sample Amt'!$C$2:$DH$57,MATCH($A56,'raw Sample Amt'!$C$2:$C$57,0),MATCH(CR$3,'raw Sample Amt'!$C$2:$DH$2,0))</f>
        <v>18293.055899999999</v>
      </c>
      <c r="CS56" s="92">
        <f>INDEX('raw Sample Amt'!$C$2:$DH$57,MATCH($A56,'raw Sample Amt'!$C$2:$C$57,0),MATCH(CS$3,'raw Sample Amt'!$C$2:$DH$2,0))</f>
        <v>26813.728500000001</v>
      </c>
      <c r="CT56" s="92">
        <f>INDEX('raw Sample Amt'!$C$2:$DH$57,MATCH($A56,'raw Sample Amt'!$C$2:$C$57,0),MATCH(CT$3,'raw Sample Amt'!$C$2:$DH$2,0))</f>
        <v>4057.7042999999999</v>
      </c>
      <c r="CU56" s="92">
        <f>INDEX('raw Sample Amt'!$C$2:$DH$57,MATCH($A56,'raw Sample Amt'!$C$2:$C$57,0),MATCH(CU$3,'raw Sample Amt'!$C$2:$DH$2,0))</f>
        <v>32682.651099999999</v>
      </c>
      <c r="CV56" s="92">
        <f>INDEX('raw Sample Amt'!$C$2:$DH$57,MATCH($A56,'raw Sample Amt'!$C$2:$C$57,0),MATCH(CV$3,'raw Sample Amt'!$C$2:$DH$2,0))</f>
        <v>0</v>
      </c>
      <c r="CW56" s="92">
        <f>INDEX('raw Sample Amt'!$C$2:$DH$57,MATCH($A56,'raw Sample Amt'!$C$2:$C$57,0),MATCH(CW$3,'raw Sample Amt'!$C$2:$DH$2,0))</f>
        <v>0</v>
      </c>
      <c r="CX56" s="92">
        <f>INDEX('raw Sample Amt'!$C$2:$DH$57,MATCH($A56,'raw Sample Amt'!$C$2:$C$57,0),MATCH(CX$3,'raw Sample Amt'!$C$2:$DH$2,0))</f>
        <v>0</v>
      </c>
      <c r="CY56" s="92">
        <f>INDEX('raw Sample Amt'!$C$2:$DH$57,MATCH($A56,'raw Sample Amt'!$C$2:$C$57,0),MATCH(CY$3,'raw Sample Amt'!$C$2:$DH$2,0))</f>
        <v>0</v>
      </c>
      <c r="CZ56" s="92">
        <f>INDEX('raw Sample Amt'!$C$2:$DH$57,MATCH($A56,'raw Sample Amt'!$C$2:$C$57,0),MATCH(CZ$3,'raw Sample Amt'!$C$2:$DH$2,0))</f>
        <v>0.748</v>
      </c>
      <c r="DA56" s="92">
        <f>INDEX('raw Sample Amt'!$C$2:$DH$57,MATCH($A56,'raw Sample Amt'!$C$2:$C$57,0),MATCH(DA$3,'raw Sample Amt'!$C$2:$DH$2,0))</f>
        <v>1.0395000000000001</v>
      </c>
      <c r="DB56" s="92">
        <f>INDEX('raw Sample Amt'!$C$2:$DH$57,MATCH($A56,'raw Sample Amt'!$C$2:$C$57,0),MATCH(DB$3,'raw Sample Amt'!$C$2:$DH$2,0))</f>
        <v>6.3129999999999997</v>
      </c>
      <c r="DC56" s="92">
        <f>INDEX('raw Sample Amt'!$C$2:$DH$57,MATCH($A56,'raw Sample Amt'!$C$2:$C$57,0),MATCH(DC$3,'raw Sample Amt'!$C$2:$DH$2,0))</f>
        <v>9.9086999999999996</v>
      </c>
      <c r="DD56" s="92">
        <f>INDEX('raw Sample Amt'!$C$2:$DH$57,MATCH($A56,'raw Sample Amt'!$C$2:$C$57,0),MATCH(DD$3,'raw Sample Amt'!$C$2:$DH$2,0))</f>
        <v>20.119900000000001</v>
      </c>
      <c r="DE56" s="92">
        <f>INDEX('raw Sample Amt'!$C$2:$DH$57,MATCH($A56,'raw Sample Amt'!$C$2:$C$57,0),MATCH(DE$3,'raw Sample Amt'!$C$2:$DH$2,0))</f>
        <v>44.547199999999997</v>
      </c>
      <c r="DF56" s="92">
        <f>INDEX('raw Sample Amt'!$C$2:$DH$57,MATCH($A56,'raw Sample Amt'!$C$2:$C$57,0),MATCH(DF$3,'raw Sample Amt'!$C$2:$DH$2,0))</f>
        <v>97.910399999999996</v>
      </c>
      <c r="DG56" s="92">
        <f>INDEX('raw Sample Amt'!$C$2:$DH$57,MATCH($A56,'raw Sample Amt'!$C$2:$C$57,0),MATCH(DG$3,'raw Sample Amt'!$C$2:$DH$2,0))</f>
        <v>183.6788</v>
      </c>
      <c r="DH56" s="92">
        <f>INDEX('raw Sample Amt'!$C$2:$DH$57,MATCH($A56,'raw Sample Amt'!$C$2:$C$57,0),MATCH(DH$3,'raw Sample Amt'!$C$2:$DH$2,0))</f>
        <v>560.83939999999996</v>
      </c>
      <c r="DI56" s="92">
        <f>INDEX('raw Sample Amt'!$C$2:$DH$57,MATCH($A56,'raw Sample Amt'!$C$2:$C$57,0),MATCH(DI$3,'raw Sample Amt'!$C$2:$DH$2,0))</f>
        <v>959.82129999999995</v>
      </c>
      <c r="DJ56" s="92">
        <f>INDEX('raw Sample Amt'!$C$2:$DH$57,MATCH($A56,'raw Sample Amt'!$C$2:$C$57,0),MATCH(DJ$3,'raw Sample Amt'!$C$2:$DH$2,0))</f>
        <v>4260.8270000000002</v>
      </c>
      <c r="DK56" s="92">
        <f>INDEX('raw Sample Amt'!$C$2:$DH$57,MATCH($A56,'raw Sample Amt'!$C$2:$C$57,0),MATCH(DK$3,'raw Sample Amt'!$C$2:$DH$2,0))</f>
        <v>5582.9969000000001</v>
      </c>
      <c r="DL56" s="176">
        <v>96</v>
      </c>
      <c r="DM56" s="103" t="s">
        <v>69</v>
      </c>
      <c r="DN56" s="96" t="str">
        <f t="shared" si="3"/>
        <v>&lt; LOQ</v>
      </c>
      <c r="DO56" s="96" t="str">
        <f t="shared" si="5"/>
        <v>&lt; LOQ</v>
      </c>
      <c r="DP56" s="96" t="str">
        <f t="shared" si="6"/>
        <v>&lt; LOQ</v>
      </c>
      <c r="DQ56" s="96" t="str">
        <f t="shared" si="7"/>
        <v>&lt; LOQ</v>
      </c>
      <c r="DR56" s="96" t="str">
        <f t="shared" si="8"/>
        <v>&lt; LOQ</v>
      </c>
      <c r="DS56" s="96" t="str">
        <f t="shared" si="9"/>
        <v>&lt; LOQ</v>
      </c>
      <c r="DT56" s="96" t="str">
        <f t="shared" si="10"/>
        <v>&lt; LOQ</v>
      </c>
      <c r="DU56" s="96" t="str">
        <f t="shared" si="11"/>
        <v>&lt; LOQ</v>
      </c>
      <c r="DV56" s="96" t="str">
        <f t="shared" si="12"/>
        <v>&lt; LOQ</v>
      </c>
      <c r="DW56" s="96">
        <f t="shared" si="13"/>
        <v>97.910399999999996</v>
      </c>
      <c r="DX56" s="96">
        <f t="shared" si="14"/>
        <v>183.6788</v>
      </c>
      <c r="DY56" s="96">
        <f t="shared" si="15"/>
        <v>560.83939999999996</v>
      </c>
      <c r="DZ56" s="96">
        <f t="shared" si="16"/>
        <v>959.82129999999995</v>
      </c>
      <c r="EA56" s="96">
        <f t="shared" si="17"/>
        <v>4260.8270000000002</v>
      </c>
      <c r="EB56" s="96">
        <f t="shared" si="18"/>
        <v>5582.9969000000001</v>
      </c>
      <c r="EC56" s="96" t="str">
        <f t="shared" si="19"/>
        <v>&lt; LOQ</v>
      </c>
      <c r="ED56" s="96" t="str">
        <f t="shared" si="20"/>
        <v>&lt; LOQ</v>
      </c>
      <c r="EE56" s="96" t="str">
        <f t="shared" si="21"/>
        <v>&lt; LOQ</v>
      </c>
      <c r="EF56" s="96" t="str">
        <f t="shared" si="22"/>
        <v>&lt; LOQ</v>
      </c>
      <c r="EG56" s="96" t="str">
        <f t="shared" si="23"/>
        <v>&lt; LOQ</v>
      </c>
      <c r="EH56" s="96">
        <f t="shared" si="24"/>
        <v>11289.6016</v>
      </c>
      <c r="EI56" s="96" t="str">
        <f t="shared" si="25"/>
        <v>&lt; LOQ</v>
      </c>
      <c r="EJ56" s="96" t="str">
        <f t="shared" si="26"/>
        <v>&lt; LOQ</v>
      </c>
      <c r="EK56" s="96">
        <f t="shared" si="27"/>
        <v>321.42660000000001</v>
      </c>
      <c r="EL56" s="96" t="str">
        <f t="shared" si="28"/>
        <v>&lt; LOQ</v>
      </c>
      <c r="EM56" s="96">
        <f t="shared" si="29"/>
        <v>519.43430000000001</v>
      </c>
      <c r="EN56" s="96" t="str">
        <f t="shared" si="30"/>
        <v>&lt; LOQ</v>
      </c>
      <c r="EO56" s="96" t="str">
        <f t="shared" si="31"/>
        <v>&lt; LOQ</v>
      </c>
      <c r="EP56" s="96">
        <f t="shared" si="32"/>
        <v>373.47250000000003</v>
      </c>
      <c r="EQ56" s="96">
        <f t="shared" si="33"/>
        <v>221.60329999999999</v>
      </c>
      <c r="ER56" s="96" t="str">
        <f t="shared" si="34"/>
        <v>&lt; LOQ</v>
      </c>
      <c r="ES56" s="96" t="str">
        <f t="shared" si="35"/>
        <v>&lt; LOQ</v>
      </c>
      <c r="ET56" s="96">
        <f t="shared" si="36"/>
        <v>8930.6563999999998</v>
      </c>
      <c r="EU56" s="96">
        <f t="shared" si="37"/>
        <v>11417.714</v>
      </c>
      <c r="EV56" s="96">
        <f t="shared" si="38"/>
        <v>15409.3833</v>
      </c>
      <c r="EW56" s="96">
        <f t="shared" si="39"/>
        <v>29086.881399999998</v>
      </c>
      <c r="EX56" s="96">
        <f t="shared" si="40"/>
        <v>28971.407899999998</v>
      </c>
      <c r="EY56" s="96">
        <f t="shared" si="41"/>
        <v>42359.449200000003</v>
      </c>
      <c r="EZ56" s="96">
        <f t="shared" si="42"/>
        <v>126447.6418</v>
      </c>
      <c r="FA56" s="96">
        <f t="shared" si="43"/>
        <v>110672.5015</v>
      </c>
      <c r="FB56" s="96">
        <f t="shared" si="44"/>
        <v>183434.30919999999</v>
      </c>
      <c r="FC56" s="96">
        <f t="shared" si="45"/>
        <v>181124.5441</v>
      </c>
      <c r="FD56" s="96">
        <f t="shared" si="46"/>
        <v>68571.365900000004</v>
      </c>
      <c r="FE56" s="96">
        <f t="shared" si="47"/>
        <v>140972.79269999999</v>
      </c>
      <c r="FF56" s="96">
        <f t="shared" si="48"/>
        <v>223682.5551</v>
      </c>
      <c r="FG56" s="96">
        <f t="shared" si="49"/>
        <v>62606.510499999997</v>
      </c>
      <c r="FH56" s="96">
        <f t="shared" si="50"/>
        <v>167540.21090000001</v>
      </c>
      <c r="FI56" s="96">
        <f t="shared" si="51"/>
        <v>170563.2856</v>
      </c>
      <c r="FJ56" s="96" t="str">
        <f t="shared" si="52"/>
        <v>&lt; LOQ</v>
      </c>
      <c r="FK56" s="96" t="str">
        <f t="shared" si="53"/>
        <v>&lt; LOQ</v>
      </c>
      <c r="FL56" s="96" t="str">
        <f t="shared" si="54"/>
        <v>&lt; LOQ</v>
      </c>
      <c r="FM56" s="96" t="str">
        <f t="shared" si="55"/>
        <v>&lt; LOQ</v>
      </c>
      <c r="FN56" s="96" t="str">
        <f t="shared" si="56"/>
        <v>&lt; LOQ</v>
      </c>
      <c r="FO56" s="96">
        <f t="shared" si="57"/>
        <v>2746357.0534999999</v>
      </c>
      <c r="FP56" s="96">
        <f t="shared" si="58"/>
        <v>2777229.9119000002</v>
      </c>
      <c r="FQ56" s="96" t="str">
        <f t="shared" si="59"/>
        <v>&lt; LOQ</v>
      </c>
      <c r="FR56" s="96" t="str">
        <f t="shared" si="60"/>
        <v>&lt; LOQ</v>
      </c>
      <c r="FS56" s="96" t="str">
        <f t="shared" si="61"/>
        <v>&lt; LOQ</v>
      </c>
      <c r="FT56" s="96" t="str">
        <f t="shared" si="62"/>
        <v>&lt; LOQ</v>
      </c>
      <c r="FU56" s="96" t="str">
        <f t="shared" si="63"/>
        <v>&lt; LOQ</v>
      </c>
      <c r="FV56" s="96" t="str">
        <f t="shared" si="64"/>
        <v>&lt; LOQ</v>
      </c>
      <c r="FW56" s="96" t="str">
        <f t="shared" si="65"/>
        <v>&lt; LOQ</v>
      </c>
      <c r="FX56" s="96" t="str">
        <f t="shared" si="66"/>
        <v>&lt; LOQ</v>
      </c>
      <c r="FY56" s="96" t="str">
        <f t="shared" si="67"/>
        <v>&lt; LOQ</v>
      </c>
      <c r="FZ56" s="96" t="str">
        <f t="shared" si="4"/>
        <v>&lt; LOQ</v>
      </c>
      <c r="GA56" s="96" t="str">
        <f t="shared" si="71"/>
        <v>&lt; LOQ</v>
      </c>
      <c r="GB56" s="96" t="str">
        <f t="shared" si="72"/>
        <v>&lt; LOQ</v>
      </c>
      <c r="GC56" s="96" t="str">
        <f t="shared" si="73"/>
        <v>&lt; LOQ</v>
      </c>
      <c r="GD56" s="96" t="str">
        <f t="shared" si="74"/>
        <v>&lt; LOQ</v>
      </c>
      <c r="GE56" s="96" t="str">
        <f t="shared" si="75"/>
        <v>&lt; LOQ</v>
      </c>
      <c r="GF56" s="96" t="str">
        <f t="shared" si="76"/>
        <v>&lt; LOQ</v>
      </c>
      <c r="GG56" s="96">
        <f t="shared" si="77"/>
        <v>363.05130000000003</v>
      </c>
      <c r="GH56" s="96">
        <f t="shared" si="78"/>
        <v>393.3082</v>
      </c>
      <c r="GI56" s="96">
        <f t="shared" si="79"/>
        <v>231.60929999999999</v>
      </c>
      <c r="GJ56" s="96">
        <f t="shared" si="80"/>
        <v>423.2561</v>
      </c>
      <c r="GK56" s="96" t="str">
        <f t="shared" si="81"/>
        <v>&lt; LOQ</v>
      </c>
      <c r="GL56" s="96" t="str">
        <f t="shared" si="82"/>
        <v>&lt; LOQ</v>
      </c>
      <c r="GM56" s="96" t="str">
        <f t="shared" si="83"/>
        <v>&lt; LOQ</v>
      </c>
      <c r="GN56" s="96" t="str">
        <f t="shared" si="84"/>
        <v>&lt; LOQ</v>
      </c>
      <c r="GO56" s="96" t="str">
        <f t="shared" si="85"/>
        <v>&lt; LOQ</v>
      </c>
      <c r="GP56" s="96">
        <f t="shared" si="86"/>
        <v>460.08960000000002</v>
      </c>
      <c r="GQ56" s="96">
        <f t="shared" si="87"/>
        <v>7915.6220999999996</v>
      </c>
      <c r="GR56" s="96">
        <f t="shared" si="88"/>
        <v>91691.361799999999</v>
      </c>
      <c r="GS56" s="96">
        <f t="shared" si="89"/>
        <v>193751.4504</v>
      </c>
      <c r="GT56" s="96" t="str">
        <f t="shared" si="90"/>
        <v>&lt; LOQ</v>
      </c>
      <c r="GU56" s="96" t="str">
        <f t="shared" si="91"/>
        <v>&lt; LOQ</v>
      </c>
      <c r="GV56" s="96" t="str">
        <f t="shared" si="92"/>
        <v>&lt; LOQ</v>
      </c>
      <c r="GW56" s="96" t="str">
        <f t="shared" si="93"/>
        <v>&lt; LOQ</v>
      </c>
      <c r="GX56" s="96">
        <f t="shared" si="94"/>
        <v>18293.055899999999</v>
      </c>
      <c r="GY56" s="96">
        <f t="shared" si="95"/>
        <v>26813.728500000001</v>
      </c>
      <c r="GZ56" s="96">
        <f t="shared" si="96"/>
        <v>4057.7042999999999</v>
      </c>
      <c r="HA56" s="96">
        <f t="shared" si="97"/>
        <v>32682.651099999999</v>
      </c>
      <c r="HB56" s="96" t="str">
        <f t="shared" si="98"/>
        <v>&lt; LOQ</v>
      </c>
      <c r="HC56" s="96" t="str">
        <f t="shared" si="99"/>
        <v>&lt; LOQ</v>
      </c>
      <c r="HD56" s="96" t="str">
        <f t="shared" si="100"/>
        <v>&lt; LOQ</v>
      </c>
      <c r="HE56" s="96" t="str">
        <f t="shared" si="101"/>
        <v>&lt; LOQ</v>
      </c>
      <c r="HF56" s="96" t="str">
        <f t="shared" si="102"/>
        <v>&lt; LOQ</v>
      </c>
      <c r="HG56" s="96" t="str">
        <f t="shared" si="103"/>
        <v>&lt; LOQ</v>
      </c>
      <c r="HH56" s="96" t="str">
        <f t="shared" si="104"/>
        <v>&lt; LOQ</v>
      </c>
      <c r="HI56" s="96" t="str">
        <f t="shared" si="105"/>
        <v>&lt; LOQ</v>
      </c>
      <c r="HJ56" s="96" t="str">
        <f t="shared" si="106"/>
        <v>&lt; LOQ</v>
      </c>
      <c r="HK56" s="96" t="str">
        <f t="shared" si="107"/>
        <v>&lt; LOQ</v>
      </c>
      <c r="HL56" s="96">
        <f t="shared" si="108"/>
        <v>97.910399999999996</v>
      </c>
      <c r="HM56" s="96">
        <f t="shared" si="109"/>
        <v>183.6788</v>
      </c>
      <c r="HN56" s="96">
        <f t="shared" si="110"/>
        <v>560.83939999999996</v>
      </c>
      <c r="HO56" s="96">
        <f t="shared" si="68"/>
        <v>959.82129999999995</v>
      </c>
      <c r="HP56" s="96">
        <f t="shared" si="69"/>
        <v>4260.8270000000002</v>
      </c>
      <c r="HQ56" s="96">
        <f t="shared" si="70"/>
        <v>5582.9969000000001</v>
      </c>
    </row>
    <row r="57" spans="1:225" ht="15" x14ac:dyDescent="0.25">
      <c r="A57" s="103" t="s">
        <v>218</v>
      </c>
      <c r="C57" s="13" t="str">
        <f>LOOKUP(A57,Auswertung_Sequence!$A$6:$A$60,Auswertung_Sequence!$E$6:$E$60)</f>
        <v>Yes</v>
      </c>
      <c r="D57" s="13">
        <f>LOOKUP(A57,Auswertung_Sequence!$A$6:$A$60,Auswertung_Sequence!$I$6:$I$60)</f>
        <v>5</v>
      </c>
      <c r="E57" s="171">
        <f>IF($C57="Yes",VLOOKUP($A57,Matrixfaktor_ISTD!A$4:DG$57,111,FALSE),VLOOKUP($A57,Matrixfaktor!A$4:AE$57,31,FALSE))</f>
        <v>7.5533682071265595E-2</v>
      </c>
      <c r="F57" s="92">
        <f t="shared" si="2"/>
        <v>66.19563435663747</v>
      </c>
      <c r="G57" s="92" t="e">
        <f>LOOKUP(A57,'Relative recovery'!$A$4:$A$7,'Relative recovery'!$Q$4:$Q$7)</f>
        <v>#N/A</v>
      </c>
      <c r="H57" s="92">
        <f>INDEX('raw Sample Amt'!$C$2:$DH$57,MATCH($A57,'raw Sample Amt'!$C$2:$C$57,0),MATCH(H$3,'raw Sample Amt'!$C$2:$DH$2,0))</f>
        <v>0</v>
      </c>
      <c r="I57" s="92">
        <f>INDEX('raw Sample Amt'!$C$2:$DH$57,MATCH($A57,'raw Sample Amt'!$C$2:$C$57,0),MATCH(I$3,'raw Sample Amt'!$C$2:$DH$2,0))</f>
        <v>0</v>
      </c>
      <c r="J57" s="92">
        <f>INDEX('raw Sample Amt'!$C$2:$DH$57,MATCH($A57,'raw Sample Amt'!$C$2:$C$57,0),MATCH(J$3,'raw Sample Amt'!$C$2:$DH$2,0))</f>
        <v>0.27079999999999999</v>
      </c>
      <c r="K57" s="92">
        <f>INDEX('raw Sample Amt'!$C$2:$DH$57,MATCH($A57,'raw Sample Amt'!$C$2:$C$57,0),MATCH(K$3,'raw Sample Amt'!$C$2:$DH$2,0))</f>
        <v>0</v>
      </c>
      <c r="L57" s="92">
        <f>INDEX('raw Sample Amt'!$C$2:$DH$57,MATCH($A57,'raw Sample Amt'!$C$2:$C$57,0),MATCH(L$3,'raw Sample Amt'!$C$2:$DH$2,0))</f>
        <v>0</v>
      </c>
      <c r="M57" s="92">
        <f>INDEX('raw Sample Amt'!$C$2:$DH$57,MATCH($A57,'raw Sample Amt'!$C$2:$C$57,0),MATCH(M$3,'raw Sample Amt'!$C$2:$DH$2,0))</f>
        <v>5.7008000000000001</v>
      </c>
      <c r="N57" s="92">
        <f>INDEX('raw Sample Amt'!$C$2:$DH$57,MATCH($A57,'raw Sample Amt'!$C$2:$C$57,0),MATCH(N$3,'raw Sample Amt'!$C$2:$DH$2,0))</f>
        <v>11.221399999999999</v>
      </c>
      <c r="O57" s="92">
        <f>INDEX('raw Sample Amt'!$C$2:$DH$57,MATCH($A57,'raw Sample Amt'!$C$2:$C$57,0),MATCH(O$3,'raw Sample Amt'!$C$2:$DH$2,0))</f>
        <v>20.266400000000001</v>
      </c>
      <c r="P57" s="92">
        <f>INDEX('raw Sample Amt'!$C$2:$DH$57,MATCH($A57,'raw Sample Amt'!$C$2:$C$57,0),MATCH(P$3,'raw Sample Amt'!$C$2:$DH$2,0))</f>
        <v>46.169899999999998</v>
      </c>
      <c r="Q57" s="92">
        <f>INDEX('raw Sample Amt'!$C$2:$DH$57,MATCH($A57,'raw Sample Amt'!$C$2:$C$57,0),MATCH(Q$3,'raw Sample Amt'!$C$2:$DH$2,0))</f>
        <v>100.752</v>
      </c>
      <c r="R57" s="92">
        <f>INDEX('raw Sample Amt'!$C$2:$DH$57,MATCH($A57,'raw Sample Amt'!$C$2:$C$57,0),MATCH(R$3,'raw Sample Amt'!$C$2:$DH$2,0))</f>
        <v>203.69900000000001</v>
      </c>
      <c r="S57" s="92">
        <f>INDEX('raw Sample Amt'!$C$2:$DH$57,MATCH($A57,'raw Sample Amt'!$C$2:$C$57,0),MATCH(S$3,'raw Sample Amt'!$C$2:$DH$2,0))</f>
        <v>564.62400000000002</v>
      </c>
      <c r="T57" s="92">
        <f>INDEX('raw Sample Amt'!$C$2:$DH$57,MATCH($A57,'raw Sample Amt'!$C$2:$C$57,0),MATCH(T$3,'raw Sample Amt'!$C$2:$DH$2,0))</f>
        <v>1056.3956000000001</v>
      </c>
      <c r="U57" s="92">
        <f>INDEX('raw Sample Amt'!$C$2:$DH$57,MATCH($A57,'raw Sample Amt'!$C$2:$C$57,0),MATCH(U$3,'raw Sample Amt'!$C$2:$DH$2,0))</f>
        <v>4877.2628999999997</v>
      </c>
      <c r="V57" s="92">
        <f>INDEX('raw Sample Amt'!$C$2:$DH$57,MATCH($A57,'raw Sample Amt'!$C$2:$C$57,0),MATCH(V$3,'raw Sample Amt'!$C$2:$DH$2,0))</f>
        <v>6639.0418</v>
      </c>
      <c r="W57" s="92">
        <f>INDEX('raw Sample Amt'!$C$2:$DH$57,MATCH($A57,'raw Sample Amt'!$C$2:$C$57,0),MATCH(W$3,'raw Sample Amt'!$C$2:$DH$2,0))</f>
        <v>0</v>
      </c>
      <c r="X57" s="92">
        <f>INDEX('raw Sample Amt'!$C$2:$DH$57,MATCH($A57,'raw Sample Amt'!$C$2:$C$57,0),MATCH(X$3,'raw Sample Amt'!$C$2:$DH$2,0))</f>
        <v>0</v>
      </c>
      <c r="Y57" s="92">
        <f>INDEX('raw Sample Amt'!$C$2:$DH$57,MATCH($A57,'raw Sample Amt'!$C$2:$C$57,0),MATCH(Y$3,'raw Sample Amt'!$C$2:$DH$2,0))</f>
        <v>0</v>
      </c>
      <c r="Z57" s="92">
        <f>INDEX('raw Sample Amt'!$C$2:$DH$57,MATCH($A57,'raw Sample Amt'!$C$2:$C$57,0),MATCH(Z$3,'raw Sample Amt'!$C$2:$DH$2,0))</f>
        <v>0.27079999999999999</v>
      </c>
      <c r="AA57" s="92">
        <f>INDEX('raw Sample Amt'!$C$2:$DH$57,MATCH($A57,'raw Sample Amt'!$C$2:$C$57,0),MATCH(AA$3,'raw Sample Amt'!$C$2:$DH$2,0))</f>
        <v>962.4855</v>
      </c>
      <c r="AB57" s="92">
        <f>INDEX('raw Sample Amt'!$C$2:$DH$57,MATCH($A57,'raw Sample Amt'!$C$2:$C$57,0),MATCH(AB$3,'raw Sample Amt'!$C$2:$DH$2,0))</f>
        <v>23490.186699999998</v>
      </c>
      <c r="AC57" s="92">
        <f>INDEX('raw Sample Amt'!$C$2:$DH$57,MATCH($A57,'raw Sample Amt'!$C$2:$C$57,0),MATCH(AC$3,'raw Sample Amt'!$C$2:$DH$2,0))</f>
        <v>1280.8357000000001</v>
      </c>
      <c r="AD57" s="92">
        <f>INDEX('raw Sample Amt'!$C$2:$DH$57,MATCH($A57,'raw Sample Amt'!$C$2:$C$57,0),MATCH(AD$3,'raw Sample Amt'!$C$2:$DH$2,0))</f>
        <v>332.5052</v>
      </c>
      <c r="AE57" s="92">
        <f>INDEX('raw Sample Amt'!$C$2:$DH$57,MATCH($A57,'raw Sample Amt'!$C$2:$C$57,0),MATCH(AE$3,'raw Sample Amt'!$C$2:$DH$2,0))</f>
        <v>297.7552</v>
      </c>
      <c r="AF57" s="92">
        <f>INDEX('raw Sample Amt'!$C$2:$DH$57,MATCH($A57,'raw Sample Amt'!$C$2:$C$57,0),MATCH(AF$3,'raw Sample Amt'!$C$2:$DH$2,0))</f>
        <v>4.5500999999999996</v>
      </c>
      <c r="AG57" s="92">
        <f>INDEX('raw Sample Amt'!$C$2:$DH$57,MATCH($A57,'raw Sample Amt'!$C$2:$C$57,0),MATCH(AG$3,'raw Sample Amt'!$C$2:$DH$2,0))</f>
        <v>4459.7520999999997</v>
      </c>
      <c r="AH57" s="92">
        <f>INDEX('raw Sample Amt'!$C$2:$DH$57,MATCH($A57,'raw Sample Amt'!$C$2:$C$57,0),MATCH(AH$3,'raw Sample Amt'!$C$2:$DH$2,0))</f>
        <v>3233.7905000000001</v>
      </c>
      <c r="AI57" s="92">
        <f>INDEX('raw Sample Amt'!$C$2:$DH$57,MATCH($A57,'raw Sample Amt'!$C$2:$C$57,0),MATCH(AI$3,'raw Sample Amt'!$C$2:$DH$2,0))</f>
        <v>0</v>
      </c>
      <c r="AJ57" s="92">
        <f>INDEX('raw Sample Amt'!$C$2:$DH$57,MATCH($A57,'raw Sample Amt'!$C$2:$C$57,0),MATCH(AJ$3,'raw Sample Amt'!$C$2:$DH$2,0))</f>
        <v>4291.4925000000003</v>
      </c>
      <c r="AK57" s="92">
        <f>INDEX('raw Sample Amt'!$C$2:$DH$57,MATCH($A57,'raw Sample Amt'!$C$2:$C$57,0),MATCH(AK$3,'raw Sample Amt'!$C$2:$DH$2,0))</f>
        <v>801.42809999999997</v>
      </c>
      <c r="AL57" s="92">
        <f>INDEX('raw Sample Amt'!$C$2:$DH$57,MATCH($A57,'raw Sample Amt'!$C$2:$C$57,0),MATCH(AL$3,'raw Sample Amt'!$C$2:$DH$2,0))</f>
        <v>3588.3377999999998</v>
      </c>
      <c r="AM57" s="92">
        <f>INDEX('raw Sample Amt'!$C$2:$DH$57,MATCH($A57,'raw Sample Amt'!$C$2:$C$57,0),MATCH(AM$3,'raw Sample Amt'!$C$2:$DH$2,0))</f>
        <v>3652.2501999999999</v>
      </c>
      <c r="AN57" s="92">
        <f>INDEX('raw Sample Amt'!$C$2:$DH$57,MATCH($A57,'raw Sample Amt'!$C$2:$C$57,0),MATCH(AN$3,'raw Sample Amt'!$C$2:$DH$2,0))</f>
        <v>3447.8609000000001</v>
      </c>
      <c r="AO57" s="92">
        <f>INDEX('raw Sample Amt'!$C$2:$DH$57,MATCH($A57,'raw Sample Amt'!$C$2:$C$57,0),MATCH(AO$3,'raw Sample Amt'!$C$2:$DH$2,0))</f>
        <v>13404.7006</v>
      </c>
      <c r="AP57" s="92">
        <f>INDEX('raw Sample Amt'!$C$2:$DH$57,MATCH($A57,'raw Sample Amt'!$C$2:$C$57,0),MATCH(AP$3,'raw Sample Amt'!$C$2:$DH$2,0))</f>
        <v>11725.2405</v>
      </c>
      <c r="AQ57" s="92">
        <f>INDEX('raw Sample Amt'!$C$2:$DH$57,MATCH($A57,'raw Sample Amt'!$C$2:$C$57,0),MATCH(AQ$3,'raw Sample Amt'!$C$2:$DH$2,0))</f>
        <v>22806.7084</v>
      </c>
      <c r="AR57" s="92">
        <f>INDEX('raw Sample Amt'!$C$2:$DH$57,MATCH($A57,'raw Sample Amt'!$C$2:$C$57,0),MATCH(AR$3,'raw Sample Amt'!$C$2:$DH$2,0))</f>
        <v>20409.061000000002</v>
      </c>
      <c r="AS57" s="92">
        <f>INDEX('raw Sample Amt'!$C$2:$DH$57,MATCH($A57,'raw Sample Amt'!$C$2:$C$57,0),MATCH(AS$3,'raw Sample Amt'!$C$2:$DH$2,0))</f>
        <v>11056.975700000001</v>
      </c>
      <c r="AT57" s="92">
        <f>INDEX('raw Sample Amt'!$C$2:$DH$57,MATCH($A57,'raw Sample Amt'!$C$2:$C$57,0),MATCH(AT$3,'raw Sample Amt'!$C$2:$DH$2,0))</f>
        <v>599490.82440000004</v>
      </c>
      <c r="AU57" s="92">
        <f>INDEX('raw Sample Amt'!$C$2:$DH$57,MATCH($A57,'raw Sample Amt'!$C$2:$C$57,0),MATCH(AU$3,'raw Sample Amt'!$C$2:$DH$2,0))</f>
        <v>929587.64679999999</v>
      </c>
      <c r="AV57" s="92">
        <f>INDEX('raw Sample Amt'!$C$2:$DH$57,MATCH($A57,'raw Sample Amt'!$C$2:$C$57,0),MATCH(AV$3,'raw Sample Amt'!$C$2:$DH$2,0))</f>
        <v>337019.76770000003</v>
      </c>
      <c r="AW57" s="92">
        <f>INDEX('raw Sample Amt'!$C$2:$DH$57,MATCH($A57,'raw Sample Amt'!$C$2:$C$57,0),MATCH(AW$3,'raw Sample Amt'!$C$2:$DH$2,0))</f>
        <v>154304.6164</v>
      </c>
      <c r="AX57" s="92">
        <f>INDEX('raw Sample Amt'!$C$2:$DH$57,MATCH($A57,'raw Sample Amt'!$C$2:$C$57,0),MATCH(AX$3,'raw Sample Amt'!$C$2:$DH$2,0))</f>
        <v>52627.1296</v>
      </c>
      <c r="AY57" s="92">
        <f>INDEX('raw Sample Amt'!$C$2:$DH$57,MATCH($A57,'raw Sample Amt'!$C$2:$C$57,0),MATCH(AY$3,'raw Sample Amt'!$C$2:$DH$2,0))</f>
        <v>1192741.9436000001</v>
      </c>
      <c r="AZ57" s="92">
        <f>INDEX('raw Sample Amt'!$C$2:$DH$57,MATCH($A57,'raw Sample Amt'!$C$2:$C$57,0),MATCH(AZ$3,'raw Sample Amt'!$C$2:$DH$2,0))</f>
        <v>112268.29640000001</v>
      </c>
      <c r="BA57" s="92">
        <f>INDEX('raw Sample Amt'!$C$2:$DH$57,MATCH($A57,'raw Sample Amt'!$C$2:$C$57,0),MATCH(BA$3,'raw Sample Amt'!$C$2:$DH$2,0))</f>
        <v>6891.4867999999997</v>
      </c>
      <c r="BB57" s="92">
        <f>INDEX('raw Sample Amt'!$C$2:$DH$57,MATCH($A57,'raw Sample Amt'!$C$2:$C$57,0),MATCH(BB$3,'raw Sample Amt'!$C$2:$DH$2,0))</f>
        <v>1443648.9476999999</v>
      </c>
      <c r="BC57" s="92">
        <f>INDEX('raw Sample Amt'!$C$2:$DH$57,MATCH($A57,'raw Sample Amt'!$C$2:$C$57,0),MATCH(BC$3,'raw Sample Amt'!$C$2:$DH$2,0))</f>
        <v>1588149.8366</v>
      </c>
      <c r="BD57" s="92">
        <f>INDEX('raw Sample Amt'!$C$2:$DH$57,MATCH($A57,'raw Sample Amt'!$C$2:$C$57,0),MATCH(BD$3,'raw Sample Amt'!$C$2:$DH$2,0))</f>
        <v>0</v>
      </c>
      <c r="BE57" s="92">
        <f>INDEX('raw Sample Amt'!$C$2:$DH$57,MATCH($A57,'raw Sample Amt'!$C$2:$C$57,0),MATCH(BE$3,'raw Sample Amt'!$C$2:$DH$2,0))</f>
        <v>46.169899999999998</v>
      </c>
      <c r="BF57" s="92">
        <f>INDEX('raw Sample Amt'!$C$2:$DH$57,MATCH($A57,'raw Sample Amt'!$C$2:$C$57,0),MATCH(BF$3,'raw Sample Amt'!$C$2:$DH$2,0))</f>
        <v>0</v>
      </c>
      <c r="BG57" s="92">
        <f>INDEX('raw Sample Amt'!$C$2:$DH$57,MATCH($A57,'raw Sample Amt'!$C$2:$C$57,0),MATCH(BG$3,'raw Sample Amt'!$C$2:$DH$2,0))</f>
        <v>0</v>
      </c>
      <c r="BH57" s="92">
        <f>INDEX('raw Sample Amt'!$C$2:$DH$57,MATCH($A57,'raw Sample Amt'!$C$2:$C$57,0),MATCH(BH$3,'raw Sample Amt'!$C$2:$DH$2,0))</f>
        <v>0.27079999999999999</v>
      </c>
      <c r="BI57" s="92">
        <f>INDEX('raw Sample Amt'!$C$2:$DH$57,MATCH($A57,'raw Sample Amt'!$C$2:$C$57,0),MATCH(BI$3,'raw Sample Amt'!$C$2:$DH$2,0))</f>
        <v>3449625.3250000002</v>
      </c>
      <c r="BJ57" s="92">
        <f>INDEX('raw Sample Amt'!$C$2:$DH$57,MATCH($A57,'raw Sample Amt'!$C$2:$C$57,0),MATCH(BJ$3,'raw Sample Amt'!$C$2:$DH$2,0))</f>
        <v>8900386.8142000008</v>
      </c>
      <c r="BK57" s="92">
        <f>INDEX('raw Sample Amt'!$C$2:$DH$57,MATCH($A57,'raw Sample Amt'!$C$2:$C$57,0),MATCH(BK$3,'raw Sample Amt'!$C$2:$DH$2,0))</f>
        <v>0</v>
      </c>
      <c r="BL57" s="92">
        <f>INDEX('raw Sample Amt'!$C$2:$DH$57,MATCH($A57,'raw Sample Amt'!$C$2:$C$57,0),MATCH(BL$3,'raw Sample Amt'!$C$2:$DH$2,0))</f>
        <v>0</v>
      </c>
      <c r="BM57" s="92">
        <f>INDEX('raw Sample Amt'!$C$2:$DH$57,MATCH($A57,'raw Sample Amt'!$C$2:$C$57,0),MATCH(BM$3,'raw Sample Amt'!$C$2:$DH$2,0))</f>
        <v>0</v>
      </c>
      <c r="BN57" s="92">
        <f>INDEX('raw Sample Amt'!$C$2:$DH$57,MATCH($A57,'raw Sample Amt'!$C$2:$C$57,0),MATCH(BN$3,'raw Sample Amt'!$C$2:$DH$2,0))</f>
        <v>0.27079999999999999</v>
      </c>
      <c r="BO57" s="92">
        <f>INDEX('raw Sample Amt'!$C$2:$DH$57,MATCH($A57,'raw Sample Amt'!$C$2:$C$57,0),MATCH(BO$3,'raw Sample Amt'!$C$2:$DH$2,0))</f>
        <v>75.499899999999997</v>
      </c>
      <c r="BP57" s="92">
        <f>INDEX('raw Sample Amt'!$C$2:$DH$57,MATCH($A57,'raw Sample Amt'!$C$2:$C$57,0),MATCH(BP$3,'raw Sample Amt'!$C$2:$DH$2,0))</f>
        <v>99.250600000000006</v>
      </c>
      <c r="BQ57" s="92">
        <f>INDEX('raw Sample Amt'!$C$2:$DH$57,MATCH($A57,'raw Sample Amt'!$C$2:$C$57,0),MATCH(BQ$3,'raw Sample Amt'!$C$2:$DH$2,0))</f>
        <v>125.5295</v>
      </c>
      <c r="BR57" s="92">
        <f>INDEX('raw Sample Amt'!$C$2:$DH$57,MATCH($A57,'raw Sample Amt'!$C$2:$C$57,0),MATCH(BR$3,'raw Sample Amt'!$C$2:$DH$2,0))</f>
        <v>93.429699999999997</v>
      </c>
      <c r="BS57" s="92">
        <f>INDEX('raw Sample Amt'!$C$2:$DH$57,MATCH($A57,'raw Sample Amt'!$C$2:$C$57,0),MATCH(BS$3,'raw Sample Amt'!$C$2:$DH$2,0))</f>
        <v>600.89930000000004</v>
      </c>
      <c r="BT57" s="92">
        <f>INDEX('raw Sample Amt'!$C$2:$DH$57,MATCH($A57,'raw Sample Amt'!$C$2:$C$57,0),MATCH(BT$3,'raw Sample Amt'!$C$2:$DH$2,0))</f>
        <v>620.33339999999998</v>
      </c>
      <c r="BU57" s="92">
        <f>INDEX('raw Sample Amt'!$C$2:$DH$57,MATCH($A57,'raw Sample Amt'!$C$2:$C$57,0),MATCH(BU$3,'raw Sample Amt'!$C$2:$DH$2,0))</f>
        <v>609.5752</v>
      </c>
      <c r="BV57" s="92">
        <f>INDEX('raw Sample Amt'!$C$2:$DH$57,MATCH($A57,'raw Sample Amt'!$C$2:$C$57,0),MATCH(BV$3,'raw Sample Amt'!$C$2:$DH$2,0))</f>
        <v>569.46310000000005</v>
      </c>
      <c r="BW57" s="92">
        <f>INDEX('raw Sample Amt'!$C$2:$DH$57,MATCH($A57,'raw Sample Amt'!$C$2:$C$57,0),MATCH(BW$3,'raw Sample Amt'!$C$2:$DH$2,0))</f>
        <v>838.41700000000003</v>
      </c>
      <c r="BX57" s="92">
        <f>INDEX('raw Sample Amt'!$C$2:$DH$57,MATCH($A57,'raw Sample Amt'!$C$2:$C$57,0),MATCH(BX$3,'raw Sample Amt'!$C$2:$DH$2,0))</f>
        <v>688.72260000000006</v>
      </c>
      <c r="BY57" s="92">
        <f>INDEX('raw Sample Amt'!$C$2:$DH$57,MATCH($A57,'raw Sample Amt'!$C$2:$C$57,0),MATCH(BY$3,'raw Sample Amt'!$C$2:$DH$2,0))</f>
        <v>1391.7529</v>
      </c>
      <c r="BZ57" s="92">
        <f>INDEX('raw Sample Amt'!$C$2:$DH$57,MATCH($A57,'raw Sample Amt'!$C$2:$C$57,0),MATCH(BZ$3,'raw Sample Amt'!$C$2:$DH$2,0))</f>
        <v>883.24099999999999</v>
      </c>
      <c r="CA57" s="92">
        <f>INDEX('raw Sample Amt'!$C$2:$DH$57,MATCH($A57,'raw Sample Amt'!$C$2:$C$57,0),MATCH(CA$3,'raw Sample Amt'!$C$2:$DH$2,0))</f>
        <v>2032.1936000000001</v>
      </c>
      <c r="CB57" s="92">
        <f>INDEX('raw Sample Amt'!$C$2:$DH$57,MATCH($A57,'raw Sample Amt'!$C$2:$C$57,0),MATCH(CB$3,'raw Sample Amt'!$C$2:$DH$2,0))</f>
        <v>2411.4422</v>
      </c>
      <c r="CC57" s="92">
        <f>INDEX('raw Sample Amt'!$C$2:$DH$57,MATCH($A57,'raw Sample Amt'!$C$2:$C$57,0),MATCH(CC$3,'raw Sample Amt'!$C$2:$DH$2,0))</f>
        <v>2905.0036</v>
      </c>
      <c r="CD57" s="92">
        <f>INDEX('raw Sample Amt'!$C$2:$DH$57,MATCH($A57,'raw Sample Amt'!$C$2:$C$57,0),MATCH(CD$3,'raw Sample Amt'!$C$2:$DH$2,0))</f>
        <v>2281.6923999999999</v>
      </c>
      <c r="CE57" s="92">
        <f>INDEX('raw Sample Amt'!$C$2:$DH$57,MATCH($A57,'raw Sample Amt'!$C$2:$C$57,0),MATCH(CE$3,'raw Sample Amt'!$C$2:$DH$2,0))</f>
        <v>0</v>
      </c>
      <c r="CF57" s="92">
        <f>INDEX('raw Sample Amt'!$C$2:$DH$57,MATCH($A57,'raw Sample Amt'!$C$2:$C$57,0),MATCH(CF$3,'raw Sample Amt'!$C$2:$DH$2,0))</f>
        <v>46.169899999999998</v>
      </c>
      <c r="CG57" s="92">
        <f>INDEX('raw Sample Amt'!$C$2:$DH$57,MATCH($A57,'raw Sample Amt'!$C$2:$C$57,0),MATCH(CG$3,'raw Sample Amt'!$C$2:$DH$2,0))</f>
        <v>0</v>
      </c>
      <c r="CH57" s="92">
        <f>INDEX('raw Sample Amt'!$C$2:$DH$57,MATCH($A57,'raw Sample Amt'!$C$2:$C$57,0),MATCH(CH$3,'raw Sample Amt'!$C$2:$DH$2,0))</f>
        <v>0</v>
      </c>
      <c r="CI57" s="92">
        <f>INDEX('raw Sample Amt'!$C$2:$DH$57,MATCH($A57,'raw Sample Amt'!$C$2:$C$57,0),MATCH(CI$3,'raw Sample Amt'!$C$2:$DH$2,0))</f>
        <v>0.27079999999999999</v>
      </c>
      <c r="CJ57" s="92">
        <f>INDEX('raw Sample Amt'!$C$2:$DH$57,MATCH($A57,'raw Sample Amt'!$C$2:$C$57,0),MATCH(CJ$3,'raw Sample Amt'!$C$2:$DH$2,0))</f>
        <v>444.81970000000001</v>
      </c>
      <c r="CK57" s="92">
        <f>INDEX('raw Sample Amt'!$C$2:$DH$57,MATCH($A57,'raw Sample Amt'!$C$2:$C$57,0),MATCH(CK$3,'raw Sample Amt'!$C$2:$DH$2,0))</f>
        <v>2990.5596</v>
      </c>
      <c r="CL57" s="92">
        <f>INDEX('raw Sample Amt'!$C$2:$DH$57,MATCH($A57,'raw Sample Amt'!$C$2:$C$57,0),MATCH(CL$3,'raw Sample Amt'!$C$2:$DH$2,0))</f>
        <v>19191.623800000001</v>
      </c>
      <c r="CM57" s="92">
        <f>INDEX('raw Sample Amt'!$C$2:$DH$57,MATCH($A57,'raw Sample Amt'!$C$2:$C$57,0),MATCH(CM$3,'raw Sample Amt'!$C$2:$DH$2,0))</f>
        <v>110776.496</v>
      </c>
      <c r="CN57" s="92">
        <f>INDEX('raw Sample Amt'!$C$2:$DH$57,MATCH($A57,'raw Sample Amt'!$C$2:$C$57,0),MATCH(CN$3,'raw Sample Amt'!$C$2:$DH$2,0))</f>
        <v>0</v>
      </c>
      <c r="CO57" s="92">
        <f>INDEX('raw Sample Amt'!$C$2:$DH$57,MATCH($A57,'raw Sample Amt'!$C$2:$C$57,0),MATCH(CO$3,'raw Sample Amt'!$C$2:$DH$2,0))</f>
        <v>0</v>
      </c>
      <c r="CP57" s="92">
        <f>INDEX('raw Sample Amt'!$C$2:$DH$57,MATCH($A57,'raw Sample Amt'!$C$2:$C$57,0),MATCH(CP$3,'raw Sample Amt'!$C$2:$DH$2,0))</f>
        <v>0</v>
      </c>
      <c r="CQ57" s="92">
        <f>INDEX('raw Sample Amt'!$C$2:$DH$57,MATCH($A57,'raw Sample Amt'!$C$2:$C$57,0),MATCH(CQ$3,'raw Sample Amt'!$C$2:$DH$2,0))</f>
        <v>0.27079999999999999</v>
      </c>
      <c r="CR57" s="92">
        <f>INDEX('raw Sample Amt'!$C$2:$DH$57,MATCH($A57,'raw Sample Amt'!$C$2:$C$57,0),MATCH(CR$3,'raw Sample Amt'!$C$2:$DH$2,0))</f>
        <v>238.4753</v>
      </c>
      <c r="CS57" s="92">
        <f>INDEX('raw Sample Amt'!$C$2:$DH$57,MATCH($A57,'raw Sample Amt'!$C$2:$C$57,0),MATCH(CS$3,'raw Sample Amt'!$C$2:$DH$2,0))</f>
        <v>1550.7207000000001</v>
      </c>
      <c r="CT57" s="92">
        <f>INDEX('raw Sample Amt'!$C$2:$DH$57,MATCH($A57,'raw Sample Amt'!$C$2:$C$57,0),MATCH(CT$3,'raw Sample Amt'!$C$2:$DH$2,0))</f>
        <v>4694.0240999999996</v>
      </c>
      <c r="CU57" s="92">
        <f>INDEX('raw Sample Amt'!$C$2:$DH$57,MATCH($A57,'raw Sample Amt'!$C$2:$C$57,0),MATCH(CU$3,'raw Sample Amt'!$C$2:$DH$2,0))</f>
        <v>40020.635699999999</v>
      </c>
      <c r="CV57" s="92">
        <f>INDEX('raw Sample Amt'!$C$2:$DH$57,MATCH($A57,'raw Sample Amt'!$C$2:$C$57,0),MATCH(CV$3,'raw Sample Amt'!$C$2:$DH$2,0))</f>
        <v>0</v>
      </c>
      <c r="CW57" s="92">
        <f>INDEX('raw Sample Amt'!$C$2:$DH$57,MATCH($A57,'raw Sample Amt'!$C$2:$C$57,0),MATCH(CW$3,'raw Sample Amt'!$C$2:$DH$2,0))</f>
        <v>0</v>
      </c>
      <c r="CX57" s="92">
        <f>INDEX('raw Sample Amt'!$C$2:$DH$57,MATCH($A57,'raw Sample Amt'!$C$2:$C$57,0),MATCH(CX$3,'raw Sample Amt'!$C$2:$DH$2,0))</f>
        <v>0</v>
      </c>
      <c r="CY57" s="92">
        <f>INDEX('raw Sample Amt'!$C$2:$DH$57,MATCH($A57,'raw Sample Amt'!$C$2:$C$57,0),MATCH(CY$3,'raw Sample Amt'!$C$2:$DH$2,0))</f>
        <v>0.27079999999999999</v>
      </c>
      <c r="CZ57" s="92">
        <f>INDEX('raw Sample Amt'!$C$2:$DH$57,MATCH($A57,'raw Sample Amt'!$C$2:$C$57,0),MATCH(CZ$3,'raw Sample Amt'!$C$2:$DH$2,0))</f>
        <v>0</v>
      </c>
      <c r="DA57" s="92">
        <f>INDEX('raw Sample Amt'!$C$2:$DH$57,MATCH($A57,'raw Sample Amt'!$C$2:$C$57,0),MATCH(DA$3,'raw Sample Amt'!$C$2:$DH$2,0))</f>
        <v>0</v>
      </c>
      <c r="DB57" s="92">
        <f>INDEX('raw Sample Amt'!$C$2:$DH$57,MATCH($A57,'raw Sample Amt'!$C$2:$C$57,0),MATCH(DB$3,'raw Sample Amt'!$C$2:$DH$2,0))</f>
        <v>5.7008000000000001</v>
      </c>
      <c r="DC57" s="92">
        <f>INDEX('raw Sample Amt'!$C$2:$DH$57,MATCH($A57,'raw Sample Amt'!$C$2:$C$57,0),MATCH(DC$3,'raw Sample Amt'!$C$2:$DH$2,0))</f>
        <v>11.221399999999999</v>
      </c>
      <c r="DD57" s="92">
        <f>INDEX('raw Sample Amt'!$C$2:$DH$57,MATCH($A57,'raw Sample Amt'!$C$2:$C$57,0),MATCH(DD$3,'raw Sample Amt'!$C$2:$DH$2,0))</f>
        <v>20.266400000000001</v>
      </c>
      <c r="DE57" s="92">
        <f>INDEX('raw Sample Amt'!$C$2:$DH$57,MATCH($A57,'raw Sample Amt'!$C$2:$C$57,0),MATCH(DE$3,'raw Sample Amt'!$C$2:$DH$2,0))</f>
        <v>46.169899999999998</v>
      </c>
      <c r="DF57" s="92">
        <f>INDEX('raw Sample Amt'!$C$2:$DH$57,MATCH($A57,'raw Sample Amt'!$C$2:$C$57,0),MATCH(DF$3,'raw Sample Amt'!$C$2:$DH$2,0))</f>
        <v>100.752</v>
      </c>
      <c r="DG57" s="92">
        <f>INDEX('raw Sample Amt'!$C$2:$DH$57,MATCH($A57,'raw Sample Amt'!$C$2:$C$57,0),MATCH(DG$3,'raw Sample Amt'!$C$2:$DH$2,0))</f>
        <v>203.69900000000001</v>
      </c>
      <c r="DH57" s="92">
        <f>INDEX('raw Sample Amt'!$C$2:$DH$57,MATCH($A57,'raw Sample Amt'!$C$2:$C$57,0),MATCH(DH$3,'raw Sample Amt'!$C$2:$DH$2,0))</f>
        <v>564.62400000000002</v>
      </c>
      <c r="DI57" s="92">
        <f>INDEX('raw Sample Amt'!$C$2:$DH$57,MATCH($A57,'raw Sample Amt'!$C$2:$C$57,0),MATCH(DI$3,'raw Sample Amt'!$C$2:$DH$2,0))</f>
        <v>1056.3956000000001</v>
      </c>
      <c r="DJ57" s="92">
        <f>INDEX('raw Sample Amt'!$C$2:$DH$57,MATCH($A57,'raw Sample Amt'!$C$2:$C$57,0),MATCH(DJ$3,'raw Sample Amt'!$C$2:$DH$2,0))</f>
        <v>4877.2628999999997</v>
      </c>
      <c r="DK57" s="92">
        <f>INDEX('raw Sample Amt'!$C$2:$DH$57,MATCH($A57,'raw Sample Amt'!$C$2:$C$57,0),MATCH(DK$3,'raw Sample Amt'!$C$2:$DH$2,0))</f>
        <v>6639.0418</v>
      </c>
      <c r="DL57" s="176">
        <v>66</v>
      </c>
      <c r="DM57" s="103" t="s">
        <v>218</v>
      </c>
      <c r="DN57" s="96" t="str">
        <f t="shared" si="3"/>
        <v>&lt; LOQ</v>
      </c>
      <c r="DO57" s="96" t="str">
        <f t="shared" si="5"/>
        <v>&lt; LOQ</v>
      </c>
      <c r="DP57" s="96" t="str">
        <f t="shared" si="6"/>
        <v>&lt; LOQ</v>
      </c>
      <c r="DQ57" s="96" t="str">
        <f t="shared" si="7"/>
        <v>&lt; LOQ</v>
      </c>
      <c r="DR57" s="96" t="str">
        <f t="shared" si="8"/>
        <v>&lt; LOQ</v>
      </c>
      <c r="DS57" s="96" t="str">
        <f t="shared" si="9"/>
        <v>&lt; LOQ</v>
      </c>
      <c r="DT57" s="96" t="str">
        <f t="shared" si="10"/>
        <v>&lt; LOQ</v>
      </c>
      <c r="DU57" s="96" t="str">
        <f t="shared" si="11"/>
        <v>&lt; LOQ</v>
      </c>
      <c r="DV57" s="96" t="str">
        <f t="shared" si="12"/>
        <v>&lt; LOQ</v>
      </c>
      <c r="DW57" s="96">
        <f t="shared" si="13"/>
        <v>100.752</v>
      </c>
      <c r="DX57" s="96">
        <f t="shared" si="14"/>
        <v>203.69900000000001</v>
      </c>
      <c r="DY57" s="96">
        <f t="shared" si="15"/>
        <v>564.62400000000002</v>
      </c>
      <c r="DZ57" s="96">
        <f t="shared" si="16"/>
        <v>1056.3956000000001</v>
      </c>
      <c r="EA57" s="96">
        <f t="shared" si="17"/>
        <v>4877.2628999999997</v>
      </c>
      <c r="EB57" s="96">
        <f t="shared" si="18"/>
        <v>6639.0418</v>
      </c>
      <c r="EC57" s="96" t="str">
        <f t="shared" si="19"/>
        <v>&lt; LOQ</v>
      </c>
      <c r="ED57" s="96" t="str">
        <f t="shared" si="20"/>
        <v>&lt; LOQ</v>
      </c>
      <c r="EE57" s="96" t="str">
        <f t="shared" si="21"/>
        <v>&lt; LOQ</v>
      </c>
      <c r="EF57" s="96" t="str">
        <f t="shared" si="22"/>
        <v>&lt; LOQ</v>
      </c>
      <c r="EG57" s="96">
        <f t="shared" si="23"/>
        <v>962.4855</v>
      </c>
      <c r="EH57" s="96">
        <f t="shared" si="24"/>
        <v>23490.186699999998</v>
      </c>
      <c r="EI57" s="96">
        <f t="shared" si="25"/>
        <v>1280.8357000000001</v>
      </c>
      <c r="EJ57" s="96">
        <f t="shared" si="26"/>
        <v>332.5052</v>
      </c>
      <c r="EK57" s="96">
        <f t="shared" si="27"/>
        <v>297.7552</v>
      </c>
      <c r="EL57" s="96" t="str">
        <f t="shared" si="28"/>
        <v>&lt; LOQ</v>
      </c>
      <c r="EM57" s="96">
        <f t="shared" si="29"/>
        <v>4459.7520999999997</v>
      </c>
      <c r="EN57" s="96">
        <f t="shared" si="30"/>
        <v>3233.7905000000001</v>
      </c>
      <c r="EO57" s="96" t="str">
        <f t="shared" si="31"/>
        <v>&lt; LOQ</v>
      </c>
      <c r="EP57" s="96">
        <f t="shared" si="32"/>
        <v>4291.4925000000003</v>
      </c>
      <c r="EQ57" s="96">
        <f t="shared" si="33"/>
        <v>801.42809999999997</v>
      </c>
      <c r="ER57" s="96">
        <f t="shared" si="34"/>
        <v>3588.3377999999998</v>
      </c>
      <c r="ES57" s="96">
        <f t="shared" si="35"/>
        <v>3652.2501999999999</v>
      </c>
      <c r="ET57" s="96">
        <f t="shared" si="36"/>
        <v>3447.8609000000001</v>
      </c>
      <c r="EU57" s="96">
        <f t="shared" si="37"/>
        <v>13404.7006</v>
      </c>
      <c r="EV57" s="96">
        <f t="shared" si="38"/>
        <v>11725.2405</v>
      </c>
      <c r="EW57" s="96">
        <f t="shared" si="39"/>
        <v>22806.7084</v>
      </c>
      <c r="EX57" s="96">
        <f t="shared" si="40"/>
        <v>20409.061000000002</v>
      </c>
      <c r="EY57" s="96">
        <f t="shared" si="41"/>
        <v>11056.975700000001</v>
      </c>
      <c r="EZ57" s="96">
        <f t="shared" si="42"/>
        <v>599490.82440000004</v>
      </c>
      <c r="FA57" s="96">
        <f t="shared" si="43"/>
        <v>929587.64679999999</v>
      </c>
      <c r="FB57" s="96">
        <f t="shared" si="44"/>
        <v>337019.76770000003</v>
      </c>
      <c r="FC57" s="96">
        <f t="shared" si="45"/>
        <v>154304.6164</v>
      </c>
      <c r="FD57" s="96">
        <f t="shared" si="46"/>
        <v>52627.1296</v>
      </c>
      <c r="FE57" s="96">
        <f t="shared" si="47"/>
        <v>1192741.9436000001</v>
      </c>
      <c r="FF57" s="96">
        <f t="shared" si="48"/>
        <v>112268.29640000001</v>
      </c>
      <c r="FG57" s="96">
        <f t="shared" si="49"/>
        <v>6891.4867999999997</v>
      </c>
      <c r="FH57" s="96">
        <f t="shared" si="50"/>
        <v>1443648.9476999999</v>
      </c>
      <c r="FI57" s="96">
        <f t="shared" si="51"/>
        <v>1588149.8366</v>
      </c>
      <c r="FJ57" s="96" t="str">
        <f t="shared" si="52"/>
        <v>&lt; LOQ</v>
      </c>
      <c r="FK57" s="96" t="str">
        <f t="shared" si="53"/>
        <v>&lt; LOQ</v>
      </c>
      <c r="FL57" s="96" t="str">
        <f t="shared" si="54"/>
        <v>&lt; LOQ</v>
      </c>
      <c r="FM57" s="96" t="str">
        <f t="shared" si="55"/>
        <v>&lt; LOQ</v>
      </c>
      <c r="FN57" s="96" t="str">
        <f t="shared" si="56"/>
        <v>&lt; LOQ</v>
      </c>
      <c r="FO57" s="96">
        <f t="shared" si="57"/>
        <v>3449625.3250000002</v>
      </c>
      <c r="FP57" s="96">
        <f t="shared" si="58"/>
        <v>8900386.8142000008</v>
      </c>
      <c r="FQ57" s="96" t="str">
        <f t="shared" si="59"/>
        <v>&lt; LOQ</v>
      </c>
      <c r="FR57" s="96" t="str">
        <f t="shared" si="60"/>
        <v>&lt; LOQ</v>
      </c>
      <c r="FS57" s="96" t="str">
        <f t="shared" si="61"/>
        <v>&lt; LOQ</v>
      </c>
      <c r="FT57" s="96" t="str">
        <f t="shared" si="62"/>
        <v>&lt; LOQ</v>
      </c>
      <c r="FU57" s="96">
        <f t="shared" si="63"/>
        <v>75.499899999999997</v>
      </c>
      <c r="FV57" s="96">
        <f t="shared" si="64"/>
        <v>99.250600000000006</v>
      </c>
      <c r="FW57" s="96">
        <f t="shared" si="65"/>
        <v>125.5295</v>
      </c>
      <c r="FX57" s="96">
        <f t="shared" si="66"/>
        <v>93.429699999999997</v>
      </c>
      <c r="FY57" s="96">
        <f t="shared" si="67"/>
        <v>600.89930000000004</v>
      </c>
      <c r="FZ57" s="96">
        <f t="shared" si="4"/>
        <v>620.33339999999998</v>
      </c>
      <c r="GA57" s="96">
        <f t="shared" si="71"/>
        <v>609.5752</v>
      </c>
      <c r="GB57" s="96">
        <f t="shared" si="72"/>
        <v>569.46310000000005</v>
      </c>
      <c r="GC57" s="96">
        <f t="shared" si="73"/>
        <v>838.41700000000003</v>
      </c>
      <c r="GD57" s="96">
        <f t="shared" si="74"/>
        <v>688.72260000000006</v>
      </c>
      <c r="GE57" s="96">
        <f t="shared" si="75"/>
        <v>1391.7529</v>
      </c>
      <c r="GF57" s="96">
        <f t="shared" si="76"/>
        <v>883.24099999999999</v>
      </c>
      <c r="GG57" s="96">
        <f t="shared" si="77"/>
        <v>2032.1936000000001</v>
      </c>
      <c r="GH57" s="96">
        <f t="shared" si="78"/>
        <v>2411.4422</v>
      </c>
      <c r="GI57" s="96">
        <f t="shared" si="79"/>
        <v>2905.0036</v>
      </c>
      <c r="GJ57" s="96">
        <f t="shared" si="80"/>
        <v>2281.6923999999999</v>
      </c>
      <c r="GK57" s="96" t="str">
        <f t="shared" si="81"/>
        <v>&lt; LOQ</v>
      </c>
      <c r="GL57" s="96" t="str">
        <f t="shared" si="82"/>
        <v>&lt; LOQ</v>
      </c>
      <c r="GM57" s="96" t="str">
        <f t="shared" si="83"/>
        <v>&lt; LOQ</v>
      </c>
      <c r="GN57" s="96" t="str">
        <f t="shared" si="84"/>
        <v>&lt; LOQ</v>
      </c>
      <c r="GO57" s="96" t="str">
        <f t="shared" si="85"/>
        <v>&lt; LOQ</v>
      </c>
      <c r="GP57" s="96">
        <f t="shared" si="86"/>
        <v>444.81970000000001</v>
      </c>
      <c r="GQ57" s="96">
        <f t="shared" si="87"/>
        <v>2990.5596</v>
      </c>
      <c r="GR57" s="96">
        <f t="shared" si="88"/>
        <v>19191.623800000001</v>
      </c>
      <c r="GS57" s="96">
        <f t="shared" si="89"/>
        <v>110776.496</v>
      </c>
      <c r="GT57" s="96" t="str">
        <f t="shared" si="90"/>
        <v>&lt; LOQ</v>
      </c>
      <c r="GU57" s="96" t="str">
        <f t="shared" si="91"/>
        <v>&lt; LOQ</v>
      </c>
      <c r="GV57" s="96" t="str">
        <f t="shared" si="92"/>
        <v>&lt; LOQ</v>
      </c>
      <c r="GW57" s="96" t="str">
        <f t="shared" si="93"/>
        <v>&lt; LOQ</v>
      </c>
      <c r="GX57" s="96">
        <f t="shared" si="94"/>
        <v>238.4753</v>
      </c>
      <c r="GY57" s="96">
        <f t="shared" si="95"/>
        <v>1550.7207000000001</v>
      </c>
      <c r="GZ57" s="96">
        <f t="shared" si="96"/>
        <v>4694.0240999999996</v>
      </c>
      <c r="HA57" s="96">
        <f t="shared" si="97"/>
        <v>40020.635699999999</v>
      </c>
      <c r="HB57" s="96" t="str">
        <f t="shared" si="98"/>
        <v>&lt; LOQ</v>
      </c>
      <c r="HC57" s="96" t="str">
        <f t="shared" si="99"/>
        <v>&lt; LOQ</v>
      </c>
      <c r="HD57" s="96" t="str">
        <f t="shared" si="100"/>
        <v>&lt; LOQ</v>
      </c>
      <c r="HE57" s="96" t="str">
        <f t="shared" si="101"/>
        <v>&lt; LOQ</v>
      </c>
      <c r="HF57" s="96" t="str">
        <f t="shared" si="102"/>
        <v>&lt; LOQ</v>
      </c>
      <c r="HG57" s="96" t="str">
        <f t="shared" si="103"/>
        <v>&lt; LOQ</v>
      </c>
      <c r="HH57" s="96" t="str">
        <f t="shared" si="104"/>
        <v>&lt; LOQ</v>
      </c>
      <c r="HI57" s="96" t="str">
        <f t="shared" si="105"/>
        <v>&lt; LOQ</v>
      </c>
      <c r="HJ57" s="96" t="str">
        <f t="shared" si="106"/>
        <v>&lt; LOQ</v>
      </c>
      <c r="HK57" s="96" t="str">
        <f t="shared" si="107"/>
        <v>&lt; LOQ</v>
      </c>
      <c r="HL57" s="96">
        <f t="shared" si="108"/>
        <v>100.752</v>
      </c>
      <c r="HM57" s="96">
        <f t="shared" si="109"/>
        <v>203.69900000000001</v>
      </c>
      <c r="HN57" s="96">
        <f t="shared" si="110"/>
        <v>564.62400000000002</v>
      </c>
      <c r="HO57" s="96">
        <f t="shared" si="68"/>
        <v>1056.3956000000001</v>
      </c>
      <c r="HP57" s="96">
        <f t="shared" si="69"/>
        <v>4877.2628999999997</v>
      </c>
      <c r="HQ57" s="96">
        <f t="shared" si="70"/>
        <v>6639.0418</v>
      </c>
    </row>
  </sheetData>
  <mergeCells count="4">
    <mergeCell ref="A2:A3"/>
    <mergeCell ref="B2:B3"/>
    <mergeCell ref="BO2:CD2"/>
    <mergeCell ref="FU2:GJ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5FF73"/>
  </sheetPr>
  <dimension ref="A1:S1045"/>
  <sheetViews>
    <sheetView zoomScale="115" zoomScaleNormal="115" workbookViewId="0">
      <selection activeCell="C2" sqref="C2"/>
    </sheetView>
  </sheetViews>
  <sheetFormatPr defaultColWidth="9.140625" defaultRowHeight="15" x14ac:dyDescent="0.25"/>
  <cols>
    <col min="1" max="1" width="18.28515625" customWidth="1"/>
    <col min="3" max="4" width="8.28515625" customWidth="1"/>
    <col min="5" max="5" width="8.28515625" style="103" customWidth="1"/>
    <col min="6" max="6" width="8.28515625" style="69" customWidth="1"/>
    <col min="7" max="7" width="8.28515625" customWidth="1"/>
    <col min="8" max="11" width="8.28515625" style="103" customWidth="1"/>
    <col min="12" max="12" width="8.28515625" customWidth="1"/>
    <col min="13" max="18" width="8.28515625" style="103" customWidth="1"/>
    <col min="19" max="20" width="8.28515625" customWidth="1"/>
  </cols>
  <sheetData>
    <row r="1" spans="1:19" ht="82.5" customHeight="1" x14ac:dyDescent="0.25"/>
    <row r="2" spans="1:19" s="5" customFormat="1" ht="45" customHeight="1" x14ac:dyDescent="0.25">
      <c r="B2" s="293"/>
      <c r="C2" s="149" t="s">
        <v>169</v>
      </c>
      <c r="D2" s="150" t="s">
        <v>173</v>
      </c>
      <c r="E2" s="88" t="s">
        <v>170</v>
      </c>
      <c r="F2" s="150" t="s">
        <v>174</v>
      </c>
      <c r="G2" s="88" t="s">
        <v>171</v>
      </c>
      <c r="H2" s="150" t="s">
        <v>175</v>
      </c>
      <c r="I2" s="88" t="s">
        <v>172</v>
      </c>
      <c r="J2" s="150" t="s">
        <v>176</v>
      </c>
      <c r="K2" s="88"/>
      <c r="L2" s="294" t="s">
        <v>27</v>
      </c>
      <c r="M2" s="295"/>
      <c r="N2" s="295"/>
      <c r="O2" s="295"/>
      <c r="P2" s="88"/>
      <c r="Q2" s="88"/>
      <c r="R2" s="88"/>
      <c r="S2" s="144" t="s">
        <v>141</v>
      </c>
    </row>
    <row r="3" spans="1:19" x14ac:dyDescent="0.25">
      <c r="B3" s="293"/>
      <c r="C3" s="103" t="s">
        <v>15</v>
      </c>
      <c r="D3" s="103" t="s">
        <v>15</v>
      </c>
      <c r="E3" s="103" t="s">
        <v>15</v>
      </c>
      <c r="F3" s="103" t="s">
        <v>15</v>
      </c>
      <c r="G3" s="103" t="s">
        <v>15</v>
      </c>
      <c r="H3" s="103" t="s">
        <v>15</v>
      </c>
      <c r="I3" s="103" t="s">
        <v>15</v>
      </c>
      <c r="J3" s="103" t="s">
        <v>15</v>
      </c>
      <c r="L3" s="87" t="s">
        <v>84</v>
      </c>
      <c r="M3" s="87" t="s">
        <v>85</v>
      </c>
      <c r="N3" s="87" t="s">
        <v>139</v>
      </c>
      <c r="O3" s="87" t="s">
        <v>140</v>
      </c>
      <c r="Q3" s="145" t="s">
        <v>80</v>
      </c>
      <c r="S3" s="144"/>
    </row>
    <row r="4" spans="1:19" x14ac:dyDescent="0.25">
      <c r="A4" s="160" t="s">
        <v>31</v>
      </c>
      <c r="B4" s="161"/>
      <c r="C4" s="165" t="e">
        <f>INDEX('raw Sample Amt'!$C$2:$DH$57,MATCH($A4,'raw Sample Amt'!$C$2:$C$57,0),MATCH(C$2,'raw Sample Amt'!$C$2:$DH$2,0))</f>
        <v>#N/A</v>
      </c>
      <c r="D4" s="165" t="e">
        <f>INDEX('raw Sample Amt'!$C$2:$DH$57,MATCH($A4,'raw Sample Amt'!$C$2:$C$57,0),MATCH(D$2,'raw Sample Amt'!$C$2:$DH$2,0))</f>
        <v>#N/A</v>
      </c>
      <c r="E4" s="165" t="e">
        <f>INDEX('raw Sample Amt'!$C$2:$DH$57,MATCH($A4,'raw Sample Amt'!$C$2:$C$57,0),MATCH(E$2,'raw Sample Amt'!$C$2:$DH$2,0))</f>
        <v>#N/A</v>
      </c>
      <c r="F4" s="165" t="e">
        <f>INDEX('raw Sample Amt'!$C$2:$DH$57,MATCH($A4,'raw Sample Amt'!$C$2:$C$57,0),MATCH(F$2,'raw Sample Amt'!$C$2:$DH$2,0))</f>
        <v>#N/A</v>
      </c>
      <c r="G4" s="165" t="e">
        <f>INDEX('raw Sample Amt'!$C$2:$DH$57,MATCH($A4,'raw Sample Amt'!$C$2:$C$57,0),MATCH(G$2,'raw Sample Amt'!$C$2:$DH$2,0))</f>
        <v>#N/A</v>
      </c>
      <c r="H4" s="165" t="e">
        <f>INDEX('raw Sample Amt'!$C$2:$DH$57,MATCH($A4,'raw Sample Amt'!$C$2:$C$57,0),MATCH(H$2,'raw Sample Amt'!$C$2:$DH$2,0))</f>
        <v>#N/A</v>
      </c>
      <c r="I4" s="165" t="e">
        <f>INDEX('raw Sample Amt'!$C$2:$DH$57,MATCH($A4,'raw Sample Amt'!$C$2:$C$57,0),MATCH(I$2,'raw Sample Amt'!$C$2:$DH$2,0))</f>
        <v>#N/A</v>
      </c>
      <c r="J4" s="165" t="e">
        <f>INDEX('raw Sample Amt'!$C$2:$DH$57,MATCH($A4,'raw Sample Amt'!$C$2:$C$57,0),MATCH(J$2,'raw Sample Amt'!$C$2:$DH$2,0))</f>
        <v>#N/A</v>
      </c>
      <c r="K4" s="160"/>
      <c r="L4" s="166" t="e">
        <f>IF(C4&gt;((D4)-C4)*2,"nicht bestimmbar, Wert zu hoch",(100*((D4)-(C4))/$S$4))</f>
        <v>#N/A</v>
      </c>
      <c r="M4" s="167" t="e">
        <f>IF(E4&gt;((F4)-E4)*2,"nicht bestimmbar, Wert zu hoch",(100*((F4)-(E4))/$S$5))</f>
        <v>#N/A</v>
      </c>
      <c r="N4" s="166" t="e">
        <f>IF(G4&gt;((H4)-G4)*2,"nicht bestimmbar, Wert zu hoch",(100*((H4)-(G4))/$S$6))</f>
        <v>#N/A</v>
      </c>
      <c r="O4" s="166" t="e">
        <f>IF(I4&gt;((J4)-I4)*2,"nicht bestimmbar, Wert zu hoch",(100*((J4)-(I4))/$S$7))</f>
        <v>#N/A</v>
      </c>
      <c r="P4" s="160"/>
      <c r="Q4" s="168" t="e">
        <f t="shared" ref="Q4:Q7" si="0">AVERAGE(L4:O4)</f>
        <v>#N/A</v>
      </c>
      <c r="R4" s="160"/>
      <c r="S4" s="169">
        <v>5</v>
      </c>
    </row>
    <row r="5" spans="1:19" x14ac:dyDescent="0.25">
      <c r="A5" s="160" t="s">
        <v>34</v>
      </c>
      <c r="B5" s="161"/>
      <c r="C5" s="165" t="e">
        <f>INDEX('raw Sample Amt'!$C$2:$DH$57,MATCH($A5,'raw Sample Amt'!$C$2:$C$57,0),MATCH(C$2,'raw Sample Amt'!$C$2:$DH$2,0))</f>
        <v>#N/A</v>
      </c>
      <c r="D5" s="165" t="e">
        <f>INDEX('raw Sample Amt'!$C$2:$DH$57,MATCH($A5,'raw Sample Amt'!$C$2:$C$57,0),MATCH(D$2,'raw Sample Amt'!$C$2:$DH$2,0))</f>
        <v>#N/A</v>
      </c>
      <c r="E5" s="165" t="e">
        <f>INDEX('raw Sample Amt'!$C$2:$DH$57,MATCH($A5,'raw Sample Amt'!$C$2:$C$57,0),MATCH(E$2,'raw Sample Amt'!$C$2:$DH$2,0))</f>
        <v>#N/A</v>
      </c>
      <c r="F5" s="165" t="e">
        <f>INDEX('raw Sample Amt'!$C$2:$DH$57,MATCH($A5,'raw Sample Amt'!$C$2:$C$57,0),MATCH(F$2,'raw Sample Amt'!$C$2:$DH$2,0))</f>
        <v>#N/A</v>
      </c>
      <c r="G5" s="165" t="e">
        <f>INDEX('raw Sample Amt'!$C$2:$DH$57,MATCH($A5,'raw Sample Amt'!$C$2:$C$57,0),MATCH(G$2,'raw Sample Amt'!$C$2:$DH$2,0))</f>
        <v>#N/A</v>
      </c>
      <c r="H5" s="165" t="e">
        <f>INDEX('raw Sample Amt'!$C$2:$DH$57,MATCH($A5,'raw Sample Amt'!$C$2:$C$57,0),MATCH(H$2,'raw Sample Amt'!$C$2:$DH$2,0))</f>
        <v>#N/A</v>
      </c>
      <c r="I5" s="165" t="e">
        <f>INDEX('raw Sample Amt'!$C$2:$DH$57,MATCH($A5,'raw Sample Amt'!$C$2:$C$57,0),MATCH(I$2,'raw Sample Amt'!$C$2:$DH$2,0))</f>
        <v>#N/A</v>
      </c>
      <c r="J5" s="165" t="e">
        <f>INDEX('raw Sample Amt'!$C$2:$DH$57,MATCH($A5,'raw Sample Amt'!$C$2:$C$57,0),MATCH(J$2,'raw Sample Amt'!$C$2:$DH$2,0))</f>
        <v>#N/A</v>
      </c>
      <c r="K5" s="160"/>
      <c r="L5" s="166" t="e">
        <f t="shared" ref="L5:L7" si="1">IF(C5&gt;((D5)-C5)*2,"nicht bestimmbar, Wert zu hoch",(100*((D5)-(C5))/$S$4))</f>
        <v>#N/A</v>
      </c>
      <c r="M5" s="167" t="e">
        <f t="shared" ref="M5:M7" si="2">IF(E5&gt;((F5)-E5)*2,"nicht bestimmbar, Wert zu hoch",(100*((F5)-(E5))/$S$5))</f>
        <v>#N/A</v>
      </c>
      <c r="N5" s="166" t="e">
        <f t="shared" ref="N5:N7" si="3">IF(G5&gt;((H5)-G5)*2,"nicht bestimmbar, Wert zu hoch",(100*((H5)-(G5))/$S$6))</f>
        <v>#N/A</v>
      </c>
      <c r="O5" s="166" t="e">
        <f t="shared" ref="O5:O7" si="4">IF(I5&gt;((J5)-I5)*2,"nicht bestimmbar, Wert zu hoch",(100*((J5)-(I5))/$S$7))</f>
        <v>#N/A</v>
      </c>
      <c r="P5" s="160"/>
      <c r="Q5" s="168" t="e">
        <f t="shared" si="0"/>
        <v>#N/A</v>
      </c>
      <c r="R5" s="160"/>
      <c r="S5" s="169">
        <v>50</v>
      </c>
    </row>
    <row r="6" spans="1:19" x14ac:dyDescent="0.25">
      <c r="A6" s="160" t="s">
        <v>5</v>
      </c>
      <c r="B6" s="161"/>
      <c r="C6" s="165" t="e">
        <f>INDEX('raw Sample Amt'!$C$2:$DH$57,MATCH($A6,'raw Sample Amt'!$C$2:$C$57,0),MATCH(C$2,'raw Sample Amt'!$C$2:$DH$2,0))</f>
        <v>#N/A</v>
      </c>
      <c r="D6" s="165" t="e">
        <f>INDEX('raw Sample Amt'!$C$2:$DH$57,MATCH($A6,'raw Sample Amt'!$C$2:$C$57,0),MATCH(D$2,'raw Sample Amt'!$C$2:$DH$2,0))</f>
        <v>#N/A</v>
      </c>
      <c r="E6" s="165" t="e">
        <f>INDEX('raw Sample Amt'!$C$2:$DH$57,MATCH($A6,'raw Sample Amt'!$C$2:$C$57,0),MATCH(E$2,'raw Sample Amt'!$C$2:$DH$2,0))</f>
        <v>#N/A</v>
      </c>
      <c r="F6" s="165" t="e">
        <f>INDEX('raw Sample Amt'!$C$2:$DH$57,MATCH($A6,'raw Sample Amt'!$C$2:$C$57,0),MATCH(F$2,'raw Sample Amt'!$C$2:$DH$2,0))</f>
        <v>#N/A</v>
      </c>
      <c r="G6" s="165" t="e">
        <f>INDEX('raw Sample Amt'!$C$2:$DH$57,MATCH($A6,'raw Sample Amt'!$C$2:$C$57,0),MATCH(G$2,'raw Sample Amt'!$C$2:$DH$2,0))</f>
        <v>#N/A</v>
      </c>
      <c r="H6" s="165" t="e">
        <f>INDEX('raw Sample Amt'!$C$2:$DH$57,MATCH($A6,'raw Sample Amt'!$C$2:$C$57,0),MATCH(H$2,'raw Sample Amt'!$C$2:$DH$2,0))</f>
        <v>#N/A</v>
      </c>
      <c r="I6" s="165" t="e">
        <f>INDEX('raw Sample Amt'!$C$2:$DH$57,MATCH($A6,'raw Sample Amt'!$C$2:$C$57,0),MATCH(I$2,'raw Sample Amt'!$C$2:$DH$2,0))</f>
        <v>#N/A</v>
      </c>
      <c r="J6" s="165" t="e">
        <f>INDEX('raw Sample Amt'!$C$2:$DH$57,MATCH($A6,'raw Sample Amt'!$C$2:$C$57,0),MATCH(J$2,'raw Sample Amt'!$C$2:$DH$2,0))</f>
        <v>#N/A</v>
      </c>
      <c r="K6" s="160"/>
      <c r="L6" s="166" t="e">
        <f t="shared" si="1"/>
        <v>#N/A</v>
      </c>
      <c r="M6" s="167" t="e">
        <f t="shared" si="2"/>
        <v>#N/A</v>
      </c>
      <c r="N6" s="166" t="e">
        <f t="shared" si="3"/>
        <v>#N/A</v>
      </c>
      <c r="O6" s="166" t="e">
        <f t="shared" si="4"/>
        <v>#N/A</v>
      </c>
      <c r="P6" s="160"/>
      <c r="Q6" s="168" t="e">
        <f t="shared" si="0"/>
        <v>#N/A</v>
      </c>
      <c r="R6" s="160"/>
      <c r="S6" s="169">
        <v>500</v>
      </c>
    </row>
    <row r="7" spans="1:19" x14ac:dyDescent="0.25">
      <c r="A7" s="160" t="s">
        <v>16</v>
      </c>
      <c r="B7" s="161"/>
      <c r="C7" s="165" t="e">
        <f>INDEX('raw Sample Amt'!$C$2:$DH$57,MATCH($A7,'raw Sample Amt'!$C$2:$C$57,0),MATCH(C$2,'raw Sample Amt'!$C$2:$DH$2,0))</f>
        <v>#N/A</v>
      </c>
      <c r="D7" s="165" t="e">
        <f>INDEX('raw Sample Amt'!$C$2:$DH$57,MATCH($A7,'raw Sample Amt'!$C$2:$C$57,0),MATCH(D$2,'raw Sample Amt'!$C$2:$DH$2,0))</f>
        <v>#N/A</v>
      </c>
      <c r="E7" s="165" t="e">
        <f>INDEX('raw Sample Amt'!$C$2:$DH$57,MATCH($A7,'raw Sample Amt'!$C$2:$C$57,0),MATCH(E$2,'raw Sample Amt'!$C$2:$DH$2,0))</f>
        <v>#N/A</v>
      </c>
      <c r="F7" s="165" t="e">
        <f>INDEX('raw Sample Amt'!$C$2:$DH$57,MATCH($A7,'raw Sample Amt'!$C$2:$C$57,0),MATCH(F$2,'raw Sample Amt'!$C$2:$DH$2,0))</f>
        <v>#N/A</v>
      </c>
      <c r="G7" s="165" t="e">
        <f>INDEX('raw Sample Amt'!$C$2:$DH$57,MATCH($A7,'raw Sample Amt'!$C$2:$C$57,0),MATCH(G$2,'raw Sample Amt'!$C$2:$DH$2,0))</f>
        <v>#N/A</v>
      </c>
      <c r="H7" s="165" t="e">
        <f>INDEX('raw Sample Amt'!$C$2:$DH$57,MATCH($A7,'raw Sample Amt'!$C$2:$C$57,0),MATCH(H$2,'raw Sample Amt'!$C$2:$DH$2,0))</f>
        <v>#N/A</v>
      </c>
      <c r="I7" s="165" t="e">
        <f>INDEX('raw Sample Amt'!$C$2:$DH$57,MATCH($A7,'raw Sample Amt'!$C$2:$C$57,0),MATCH(I$2,'raw Sample Amt'!$C$2:$DH$2,0))</f>
        <v>#N/A</v>
      </c>
      <c r="J7" s="165" t="e">
        <f>INDEX('raw Sample Amt'!$C$2:$DH$57,MATCH($A7,'raw Sample Amt'!$C$2:$C$57,0),MATCH(J$2,'raw Sample Amt'!$C$2:$DH$2,0))</f>
        <v>#N/A</v>
      </c>
      <c r="K7" s="160"/>
      <c r="L7" s="166" t="e">
        <f t="shared" si="1"/>
        <v>#N/A</v>
      </c>
      <c r="M7" s="167" t="e">
        <f t="shared" si="2"/>
        <v>#N/A</v>
      </c>
      <c r="N7" s="166" t="e">
        <f t="shared" si="3"/>
        <v>#N/A</v>
      </c>
      <c r="O7" s="166" t="e">
        <f t="shared" si="4"/>
        <v>#N/A</v>
      </c>
      <c r="P7" s="160"/>
      <c r="Q7" s="168" t="e">
        <f t="shared" si="0"/>
        <v>#N/A</v>
      </c>
      <c r="R7" s="160"/>
      <c r="S7" s="169">
        <v>5000</v>
      </c>
    </row>
    <row r="8" spans="1:19" x14ac:dyDescent="0.25">
      <c r="Q8" s="94"/>
    </row>
    <row r="9" spans="1:19" x14ac:dyDescent="0.25">
      <c r="Q9" s="94"/>
    </row>
    <row r="10" spans="1:19" x14ac:dyDescent="0.25">
      <c r="Q10" s="94"/>
    </row>
    <row r="11" spans="1:19" x14ac:dyDescent="0.25">
      <c r="Q11" s="94"/>
    </row>
    <row r="12" spans="1:19" x14ac:dyDescent="0.25">
      <c r="Q12" s="94"/>
    </row>
    <row r="13" spans="1:19" x14ac:dyDescent="0.25">
      <c r="Q13" s="94"/>
    </row>
    <row r="14" spans="1:19" x14ac:dyDescent="0.25">
      <c r="Q14" s="94"/>
    </row>
    <row r="15" spans="1:19" x14ac:dyDescent="0.25">
      <c r="Q15" s="94"/>
    </row>
    <row r="16" spans="1:19" x14ac:dyDescent="0.25">
      <c r="Q16" s="94"/>
    </row>
    <row r="17" spans="17:17" x14ac:dyDescent="0.25">
      <c r="Q17" s="94"/>
    </row>
    <row r="18" spans="17:17" x14ac:dyDescent="0.25">
      <c r="Q18" s="94"/>
    </row>
    <row r="19" spans="17:17" x14ac:dyDescent="0.25">
      <c r="Q19" s="94"/>
    </row>
    <row r="20" spans="17:17" x14ac:dyDescent="0.25">
      <c r="Q20" s="94"/>
    </row>
    <row r="21" spans="17:17" x14ac:dyDescent="0.25">
      <c r="Q21" s="94"/>
    </row>
    <row r="22" spans="17:17" x14ac:dyDescent="0.25">
      <c r="Q22" s="94"/>
    </row>
    <row r="23" spans="17:17" x14ac:dyDescent="0.25">
      <c r="Q23" s="94"/>
    </row>
    <row r="24" spans="17:17" x14ac:dyDescent="0.25">
      <c r="Q24" s="94"/>
    </row>
    <row r="25" spans="17:17" x14ac:dyDescent="0.25">
      <c r="Q25" s="94"/>
    </row>
    <row r="26" spans="17:17" x14ac:dyDescent="0.25">
      <c r="Q26" s="94"/>
    </row>
    <row r="27" spans="17:17" x14ac:dyDescent="0.25">
      <c r="Q27" s="94"/>
    </row>
    <row r="28" spans="17:17" x14ac:dyDescent="0.25">
      <c r="Q28" s="94"/>
    </row>
    <row r="29" spans="17:17" x14ac:dyDescent="0.25">
      <c r="Q29" s="94"/>
    </row>
    <row r="30" spans="17:17" x14ac:dyDescent="0.25">
      <c r="Q30" s="94"/>
    </row>
    <row r="31" spans="17:17" x14ac:dyDescent="0.25">
      <c r="Q31" s="94"/>
    </row>
    <row r="32" spans="17:17" x14ac:dyDescent="0.25">
      <c r="Q32" s="94"/>
    </row>
    <row r="33" spans="17:17" x14ac:dyDescent="0.25">
      <c r="Q33" s="94"/>
    </row>
    <row r="34" spans="17:17" x14ac:dyDescent="0.25">
      <c r="Q34" s="94"/>
    </row>
    <row r="35" spans="17:17" x14ac:dyDescent="0.25">
      <c r="Q35" s="94"/>
    </row>
    <row r="36" spans="17:17" x14ac:dyDescent="0.25">
      <c r="Q36" s="94"/>
    </row>
    <row r="37" spans="17:17" x14ac:dyDescent="0.25">
      <c r="Q37" s="94"/>
    </row>
    <row r="38" spans="17:17" x14ac:dyDescent="0.25">
      <c r="Q38" s="94"/>
    </row>
    <row r="39" spans="17:17" x14ac:dyDescent="0.25">
      <c r="Q39" s="94"/>
    </row>
    <row r="40" spans="17:17" x14ac:dyDescent="0.25">
      <c r="Q40" s="94"/>
    </row>
    <row r="41" spans="17:17" x14ac:dyDescent="0.25">
      <c r="Q41" s="94"/>
    </row>
    <row r="42" spans="17:17" x14ac:dyDescent="0.25">
      <c r="Q42" s="94"/>
    </row>
    <row r="43" spans="17:17" x14ac:dyDescent="0.25">
      <c r="Q43" s="94"/>
    </row>
    <row r="44" spans="17:17" x14ac:dyDescent="0.25">
      <c r="Q44" s="94"/>
    </row>
    <row r="45" spans="17:17" x14ac:dyDescent="0.25">
      <c r="Q45" s="94"/>
    </row>
    <row r="46" spans="17:17" x14ac:dyDescent="0.25">
      <c r="Q46" s="94"/>
    </row>
    <row r="47" spans="17:17" x14ac:dyDescent="0.25">
      <c r="Q47" s="94"/>
    </row>
    <row r="48" spans="17:17" x14ac:dyDescent="0.25">
      <c r="Q48" s="94"/>
    </row>
    <row r="49" spans="17:17" x14ac:dyDescent="0.25">
      <c r="Q49" s="94"/>
    </row>
    <row r="50" spans="17:17" x14ac:dyDescent="0.25">
      <c r="Q50" s="94"/>
    </row>
    <row r="51" spans="17:17" x14ac:dyDescent="0.25">
      <c r="Q51" s="94"/>
    </row>
    <row r="52" spans="17:17" x14ac:dyDescent="0.25">
      <c r="Q52" s="94"/>
    </row>
    <row r="53" spans="17:17" x14ac:dyDescent="0.25">
      <c r="Q53" s="94"/>
    </row>
    <row r="54" spans="17:17" x14ac:dyDescent="0.25">
      <c r="Q54" s="94"/>
    </row>
    <row r="55" spans="17:17" x14ac:dyDescent="0.25">
      <c r="Q55" s="94"/>
    </row>
    <row r="56" spans="17:17" x14ac:dyDescent="0.25">
      <c r="Q56" s="94"/>
    </row>
    <row r="57" spans="17:17" x14ac:dyDescent="0.25">
      <c r="Q57" s="94"/>
    </row>
    <row r="58" spans="17:17" x14ac:dyDescent="0.25">
      <c r="Q58" s="94"/>
    </row>
    <row r="59" spans="17:17" x14ac:dyDescent="0.25">
      <c r="Q59" s="94"/>
    </row>
    <row r="60" spans="17:17" x14ac:dyDescent="0.25">
      <c r="Q60" s="94"/>
    </row>
    <row r="61" spans="17:17" x14ac:dyDescent="0.25">
      <c r="Q61" s="94"/>
    </row>
    <row r="62" spans="17:17" x14ac:dyDescent="0.25">
      <c r="Q62" s="94"/>
    </row>
    <row r="63" spans="17:17" x14ac:dyDescent="0.25">
      <c r="Q63" s="94"/>
    </row>
    <row r="64" spans="17:17" x14ac:dyDescent="0.25">
      <c r="Q64" s="94"/>
    </row>
    <row r="65" spans="17:17" x14ac:dyDescent="0.25">
      <c r="Q65" s="94"/>
    </row>
    <row r="66" spans="17:17" x14ac:dyDescent="0.25">
      <c r="Q66" s="94"/>
    </row>
    <row r="67" spans="17:17" x14ac:dyDescent="0.25">
      <c r="Q67" s="94"/>
    </row>
    <row r="68" spans="17:17" x14ac:dyDescent="0.25">
      <c r="Q68" s="94"/>
    </row>
    <row r="69" spans="17:17" x14ac:dyDescent="0.25">
      <c r="Q69" s="94"/>
    </row>
    <row r="70" spans="17:17" x14ac:dyDescent="0.25">
      <c r="Q70" s="94"/>
    </row>
    <row r="71" spans="17:17" x14ac:dyDescent="0.25">
      <c r="Q71" s="94"/>
    </row>
    <row r="72" spans="17:17" x14ac:dyDescent="0.25">
      <c r="Q72" s="94"/>
    </row>
    <row r="73" spans="17:17" x14ac:dyDescent="0.25">
      <c r="Q73" s="94"/>
    </row>
    <row r="74" spans="17:17" x14ac:dyDescent="0.25">
      <c r="Q74" s="94"/>
    </row>
    <row r="75" spans="17:17" x14ac:dyDescent="0.25">
      <c r="Q75" s="94"/>
    </row>
    <row r="76" spans="17:17" x14ac:dyDescent="0.25">
      <c r="Q76" s="94"/>
    </row>
    <row r="77" spans="17:17" x14ac:dyDescent="0.25">
      <c r="Q77" s="94"/>
    </row>
    <row r="78" spans="17:17" x14ac:dyDescent="0.25">
      <c r="Q78" s="94"/>
    </row>
    <row r="79" spans="17:17" x14ac:dyDescent="0.25">
      <c r="Q79" s="94"/>
    </row>
    <row r="80" spans="17:17" x14ac:dyDescent="0.25">
      <c r="Q80" s="94"/>
    </row>
    <row r="81" spans="17:17" x14ac:dyDescent="0.25">
      <c r="Q81" s="94"/>
    </row>
    <row r="82" spans="17:17" x14ac:dyDescent="0.25">
      <c r="Q82" s="94"/>
    </row>
    <row r="83" spans="17:17" x14ac:dyDescent="0.25">
      <c r="Q83" s="94"/>
    </row>
    <row r="84" spans="17:17" x14ac:dyDescent="0.25">
      <c r="Q84" s="94"/>
    </row>
    <row r="85" spans="17:17" x14ac:dyDescent="0.25">
      <c r="Q85" s="94"/>
    </row>
    <row r="86" spans="17:17" x14ac:dyDescent="0.25">
      <c r="Q86" s="94"/>
    </row>
    <row r="87" spans="17:17" x14ac:dyDescent="0.25">
      <c r="Q87" s="94"/>
    </row>
    <row r="88" spans="17:17" x14ac:dyDescent="0.25">
      <c r="Q88" s="94"/>
    </row>
    <row r="89" spans="17:17" x14ac:dyDescent="0.25">
      <c r="Q89" s="94"/>
    </row>
    <row r="90" spans="17:17" x14ac:dyDescent="0.25">
      <c r="Q90" s="94"/>
    </row>
    <row r="91" spans="17:17" x14ac:dyDescent="0.25">
      <c r="Q91" s="94"/>
    </row>
    <row r="92" spans="17:17" x14ac:dyDescent="0.25">
      <c r="Q92" s="94"/>
    </row>
    <row r="93" spans="17:17" x14ac:dyDescent="0.25">
      <c r="Q93" s="94"/>
    </row>
    <row r="94" spans="17:17" x14ac:dyDescent="0.25">
      <c r="Q94" s="94"/>
    </row>
    <row r="95" spans="17:17" x14ac:dyDescent="0.25">
      <c r="Q95" s="94"/>
    </row>
    <row r="96" spans="17:17" x14ac:dyDescent="0.25">
      <c r="Q96" s="94"/>
    </row>
    <row r="97" spans="17:17" x14ac:dyDescent="0.25">
      <c r="Q97" s="94"/>
    </row>
    <row r="98" spans="17:17" x14ac:dyDescent="0.25">
      <c r="Q98" s="94"/>
    </row>
    <row r="99" spans="17:17" x14ac:dyDescent="0.25">
      <c r="Q99" s="94"/>
    </row>
    <row r="100" spans="17:17" x14ac:dyDescent="0.25">
      <c r="Q100" s="94"/>
    </row>
    <row r="101" spans="17:17" x14ac:dyDescent="0.25">
      <c r="Q101" s="94"/>
    </row>
    <row r="102" spans="17:17" x14ac:dyDescent="0.25">
      <c r="Q102" s="94"/>
    </row>
    <row r="103" spans="17:17" x14ac:dyDescent="0.25">
      <c r="Q103" s="94"/>
    </row>
    <row r="104" spans="17:17" x14ac:dyDescent="0.25">
      <c r="Q104" s="94"/>
    </row>
    <row r="105" spans="17:17" x14ac:dyDescent="0.25">
      <c r="Q105" s="94"/>
    </row>
    <row r="106" spans="17:17" x14ac:dyDescent="0.25">
      <c r="Q106" s="94"/>
    </row>
    <row r="107" spans="17:17" x14ac:dyDescent="0.25">
      <c r="Q107" s="94"/>
    </row>
    <row r="108" spans="17:17" x14ac:dyDescent="0.25">
      <c r="Q108" s="94"/>
    </row>
    <row r="109" spans="17:17" x14ac:dyDescent="0.25">
      <c r="Q109" s="94"/>
    </row>
    <row r="110" spans="17:17" x14ac:dyDescent="0.25">
      <c r="Q110" s="94"/>
    </row>
    <row r="111" spans="17:17" x14ac:dyDescent="0.25">
      <c r="Q111" s="94"/>
    </row>
    <row r="112" spans="17:17" x14ac:dyDescent="0.25">
      <c r="Q112" s="94"/>
    </row>
    <row r="113" spans="17:17" x14ac:dyDescent="0.25">
      <c r="Q113" s="94"/>
    </row>
    <row r="114" spans="17:17" x14ac:dyDescent="0.25">
      <c r="Q114" s="94"/>
    </row>
    <row r="115" spans="17:17" x14ac:dyDescent="0.25">
      <c r="Q115" s="94"/>
    </row>
    <row r="116" spans="17:17" x14ac:dyDescent="0.25">
      <c r="Q116" s="94"/>
    </row>
    <row r="117" spans="17:17" x14ac:dyDescent="0.25">
      <c r="Q117" s="94"/>
    </row>
    <row r="118" spans="17:17" x14ac:dyDescent="0.25">
      <c r="Q118" s="94"/>
    </row>
    <row r="119" spans="17:17" x14ac:dyDescent="0.25">
      <c r="Q119" s="94"/>
    </row>
    <row r="120" spans="17:17" x14ac:dyDescent="0.25">
      <c r="Q120" s="94"/>
    </row>
    <row r="121" spans="17:17" x14ac:dyDescent="0.25">
      <c r="Q121" s="94"/>
    </row>
    <row r="122" spans="17:17" x14ac:dyDescent="0.25">
      <c r="Q122" s="94"/>
    </row>
    <row r="123" spans="17:17" x14ac:dyDescent="0.25">
      <c r="Q123" s="94"/>
    </row>
    <row r="124" spans="17:17" x14ac:dyDescent="0.25">
      <c r="Q124" s="94"/>
    </row>
    <row r="125" spans="17:17" x14ac:dyDescent="0.25">
      <c r="Q125" s="94"/>
    </row>
    <row r="126" spans="17:17" x14ac:dyDescent="0.25">
      <c r="Q126" s="94"/>
    </row>
    <row r="127" spans="17:17" x14ac:dyDescent="0.25">
      <c r="Q127" s="94"/>
    </row>
    <row r="128" spans="17:17" x14ac:dyDescent="0.25">
      <c r="Q128" s="94"/>
    </row>
    <row r="129" spans="17:17" x14ac:dyDescent="0.25">
      <c r="Q129" s="94"/>
    </row>
    <row r="130" spans="17:17" x14ac:dyDescent="0.25">
      <c r="Q130" s="94"/>
    </row>
    <row r="131" spans="17:17" x14ac:dyDescent="0.25">
      <c r="Q131" s="94"/>
    </row>
    <row r="132" spans="17:17" x14ac:dyDescent="0.25">
      <c r="Q132" s="94"/>
    </row>
    <row r="133" spans="17:17" x14ac:dyDescent="0.25">
      <c r="Q133" s="94"/>
    </row>
    <row r="134" spans="17:17" x14ac:dyDescent="0.25">
      <c r="Q134" s="94"/>
    </row>
    <row r="135" spans="17:17" x14ac:dyDescent="0.25">
      <c r="Q135" s="94"/>
    </row>
    <row r="136" spans="17:17" x14ac:dyDescent="0.25">
      <c r="Q136" s="94"/>
    </row>
    <row r="137" spans="17:17" x14ac:dyDescent="0.25">
      <c r="Q137" s="94"/>
    </row>
    <row r="138" spans="17:17" x14ac:dyDescent="0.25">
      <c r="Q138" s="94"/>
    </row>
    <row r="139" spans="17:17" x14ac:dyDescent="0.25">
      <c r="Q139" s="94"/>
    </row>
    <row r="140" spans="17:17" x14ac:dyDescent="0.25">
      <c r="Q140" s="94"/>
    </row>
    <row r="141" spans="17:17" x14ac:dyDescent="0.25">
      <c r="Q141" s="94"/>
    </row>
    <row r="142" spans="17:17" x14ac:dyDescent="0.25">
      <c r="Q142" s="94"/>
    </row>
    <row r="143" spans="17:17" x14ac:dyDescent="0.25">
      <c r="Q143" s="94"/>
    </row>
    <row r="144" spans="17:17" x14ac:dyDescent="0.25">
      <c r="Q144" s="94"/>
    </row>
    <row r="145" spans="17:17" x14ac:dyDescent="0.25">
      <c r="Q145" s="94"/>
    </row>
    <row r="146" spans="17:17" x14ac:dyDescent="0.25">
      <c r="Q146" s="94"/>
    </row>
    <row r="147" spans="17:17" x14ac:dyDescent="0.25">
      <c r="Q147" s="94"/>
    </row>
    <row r="148" spans="17:17" x14ac:dyDescent="0.25">
      <c r="Q148" s="94"/>
    </row>
    <row r="149" spans="17:17" x14ac:dyDescent="0.25">
      <c r="Q149" s="94"/>
    </row>
    <row r="150" spans="17:17" x14ac:dyDescent="0.25">
      <c r="Q150" s="94"/>
    </row>
    <row r="151" spans="17:17" x14ac:dyDescent="0.25">
      <c r="Q151" s="94"/>
    </row>
    <row r="152" spans="17:17" x14ac:dyDescent="0.25">
      <c r="Q152" s="94"/>
    </row>
    <row r="153" spans="17:17" x14ac:dyDescent="0.25">
      <c r="Q153" s="94"/>
    </row>
    <row r="154" spans="17:17" x14ac:dyDescent="0.25">
      <c r="Q154" s="94"/>
    </row>
    <row r="155" spans="17:17" x14ac:dyDescent="0.25">
      <c r="Q155" s="94"/>
    </row>
    <row r="156" spans="17:17" x14ac:dyDescent="0.25">
      <c r="Q156" s="94"/>
    </row>
    <row r="157" spans="17:17" x14ac:dyDescent="0.25">
      <c r="Q157" s="94"/>
    </row>
    <row r="158" spans="17:17" x14ac:dyDescent="0.25">
      <c r="Q158" s="94"/>
    </row>
    <row r="159" spans="17:17" x14ac:dyDescent="0.25">
      <c r="Q159" s="94"/>
    </row>
    <row r="160" spans="17:17" x14ac:dyDescent="0.25">
      <c r="Q160" s="94"/>
    </row>
    <row r="161" spans="17:17" x14ac:dyDescent="0.25">
      <c r="Q161" s="94"/>
    </row>
    <row r="162" spans="17:17" x14ac:dyDescent="0.25">
      <c r="Q162" s="94"/>
    </row>
    <row r="163" spans="17:17" x14ac:dyDescent="0.25">
      <c r="Q163" s="94"/>
    </row>
    <row r="164" spans="17:17" x14ac:dyDescent="0.25">
      <c r="Q164" s="94"/>
    </row>
    <row r="165" spans="17:17" x14ac:dyDescent="0.25">
      <c r="Q165" s="94"/>
    </row>
    <row r="166" spans="17:17" x14ac:dyDescent="0.25">
      <c r="Q166" s="94"/>
    </row>
    <row r="167" spans="17:17" x14ac:dyDescent="0.25">
      <c r="Q167" s="94"/>
    </row>
    <row r="168" spans="17:17" x14ac:dyDescent="0.25">
      <c r="Q168" s="94"/>
    </row>
    <row r="169" spans="17:17" x14ac:dyDescent="0.25">
      <c r="Q169" s="94"/>
    </row>
    <row r="170" spans="17:17" x14ac:dyDescent="0.25">
      <c r="Q170" s="94"/>
    </row>
    <row r="171" spans="17:17" x14ac:dyDescent="0.25">
      <c r="Q171" s="94"/>
    </row>
    <row r="172" spans="17:17" x14ac:dyDescent="0.25">
      <c r="Q172" s="94"/>
    </row>
    <row r="173" spans="17:17" x14ac:dyDescent="0.25">
      <c r="Q173" s="94"/>
    </row>
    <row r="174" spans="17:17" x14ac:dyDescent="0.25">
      <c r="Q174" s="94"/>
    </row>
    <row r="175" spans="17:17" x14ac:dyDescent="0.25">
      <c r="Q175" s="94"/>
    </row>
    <row r="176" spans="17:17" x14ac:dyDescent="0.25">
      <c r="Q176" s="94"/>
    </row>
    <row r="177" spans="17:17" x14ac:dyDescent="0.25">
      <c r="Q177" s="94"/>
    </row>
    <row r="178" spans="17:17" x14ac:dyDescent="0.25">
      <c r="Q178" s="94"/>
    </row>
    <row r="179" spans="17:17" x14ac:dyDescent="0.25">
      <c r="Q179" s="94"/>
    </row>
    <row r="180" spans="17:17" x14ac:dyDescent="0.25">
      <c r="Q180" s="94"/>
    </row>
    <row r="181" spans="17:17" x14ac:dyDescent="0.25">
      <c r="Q181" s="94"/>
    </row>
    <row r="182" spans="17:17" x14ac:dyDescent="0.25">
      <c r="Q182" s="94"/>
    </row>
    <row r="183" spans="17:17" x14ac:dyDescent="0.25">
      <c r="Q183" s="94"/>
    </row>
    <row r="184" spans="17:17" x14ac:dyDescent="0.25">
      <c r="Q184" s="94"/>
    </row>
    <row r="185" spans="17:17" x14ac:dyDescent="0.25">
      <c r="Q185" s="94"/>
    </row>
    <row r="186" spans="17:17" x14ac:dyDescent="0.25">
      <c r="Q186" s="94"/>
    </row>
    <row r="187" spans="17:17" x14ac:dyDescent="0.25">
      <c r="Q187" s="94"/>
    </row>
    <row r="188" spans="17:17" x14ac:dyDescent="0.25">
      <c r="Q188" s="94"/>
    </row>
    <row r="189" spans="17:17" x14ac:dyDescent="0.25">
      <c r="Q189" s="94"/>
    </row>
    <row r="190" spans="17:17" x14ac:dyDescent="0.25">
      <c r="Q190" s="94"/>
    </row>
    <row r="191" spans="17:17" x14ac:dyDescent="0.25">
      <c r="Q191" s="94"/>
    </row>
    <row r="192" spans="17:17" x14ac:dyDescent="0.25">
      <c r="Q192" s="94"/>
    </row>
    <row r="193" spans="17:17" x14ac:dyDescent="0.25">
      <c r="Q193" s="94"/>
    </row>
    <row r="194" spans="17:17" x14ac:dyDescent="0.25">
      <c r="Q194" s="94"/>
    </row>
    <row r="195" spans="17:17" x14ac:dyDescent="0.25">
      <c r="Q195" s="94"/>
    </row>
    <row r="196" spans="17:17" x14ac:dyDescent="0.25">
      <c r="Q196" s="94"/>
    </row>
    <row r="197" spans="17:17" x14ac:dyDescent="0.25">
      <c r="Q197" s="94"/>
    </row>
    <row r="198" spans="17:17" x14ac:dyDescent="0.25">
      <c r="Q198" s="94"/>
    </row>
    <row r="199" spans="17:17" x14ac:dyDescent="0.25">
      <c r="Q199" s="94"/>
    </row>
    <row r="200" spans="17:17" x14ac:dyDescent="0.25">
      <c r="Q200" s="94"/>
    </row>
    <row r="201" spans="17:17" x14ac:dyDescent="0.25">
      <c r="Q201" s="94"/>
    </row>
    <row r="202" spans="17:17" x14ac:dyDescent="0.25">
      <c r="Q202" s="94"/>
    </row>
    <row r="203" spans="17:17" x14ac:dyDescent="0.25">
      <c r="Q203" s="94"/>
    </row>
    <row r="204" spans="17:17" x14ac:dyDescent="0.25">
      <c r="Q204" s="94"/>
    </row>
    <row r="205" spans="17:17" x14ac:dyDescent="0.25">
      <c r="Q205" s="94"/>
    </row>
    <row r="206" spans="17:17" x14ac:dyDescent="0.25">
      <c r="Q206" s="94"/>
    </row>
    <row r="207" spans="17:17" x14ac:dyDescent="0.25">
      <c r="Q207" s="94"/>
    </row>
    <row r="208" spans="17:17" x14ac:dyDescent="0.25">
      <c r="Q208" s="94"/>
    </row>
    <row r="209" spans="17:17" x14ac:dyDescent="0.25">
      <c r="Q209" s="94"/>
    </row>
    <row r="210" spans="17:17" x14ac:dyDescent="0.25">
      <c r="Q210" s="94"/>
    </row>
    <row r="211" spans="17:17" x14ac:dyDescent="0.25">
      <c r="Q211" s="94"/>
    </row>
    <row r="212" spans="17:17" x14ac:dyDescent="0.25">
      <c r="Q212" s="94"/>
    </row>
    <row r="213" spans="17:17" x14ac:dyDescent="0.25">
      <c r="Q213" s="94"/>
    </row>
    <row r="214" spans="17:17" x14ac:dyDescent="0.25">
      <c r="Q214" s="94"/>
    </row>
    <row r="215" spans="17:17" x14ac:dyDescent="0.25">
      <c r="Q215" s="94"/>
    </row>
    <row r="216" spans="17:17" x14ac:dyDescent="0.25">
      <c r="Q216" s="94"/>
    </row>
    <row r="217" spans="17:17" x14ac:dyDescent="0.25">
      <c r="Q217" s="94"/>
    </row>
    <row r="218" spans="17:17" x14ac:dyDescent="0.25">
      <c r="Q218" s="94"/>
    </row>
    <row r="219" spans="17:17" x14ac:dyDescent="0.25">
      <c r="Q219" s="94"/>
    </row>
    <row r="220" spans="17:17" x14ac:dyDescent="0.25">
      <c r="Q220" s="94"/>
    </row>
    <row r="221" spans="17:17" x14ac:dyDescent="0.25">
      <c r="Q221" s="94"/>
    </row>
    <row r="222" spans="17:17" x14ac:dyDescent="0.25">
      <c r="Q222" s="94"/>
    </row>
    <row r="223" spans="17:17" x14ac:dyDescent="0.25">
      <c r="Q223" s="94"/>
    </row>
    <row r="224" spans="17:17" x14ac:dyDescent="0.25">
      <c r="Q224" s="94"/>
    </row>
    <row r="225" spans="17:17" x14ac:dyDescent="0.25">
      <c r="Q225" s="94"/>
    </row>
    <row r="226" spans="17:17" x14ac:dyDescent="0.25">
      <c r="Q226" s="94"/>
    </row>
    <row r="227" spans="17:17" x14ac:dyDescent="0.25">
      <c r="Q227" s="94"/>
    </row>
    <row r="228" spans="17:17" x14ac:dyDescent="0.25">
      <c r="Q228" s="94"/>
    </row>
    <row r="229" spans="17:17" x14ac:dyDescent="0.25">
      <c r="Q229" s="94"/>
    </row>
    <row r="230" spans="17:17" x14ac:dyDescent="0.25">
      <c r="Q230" s="94"/>
    </row>
    <row r="231" spans="17:17" x14ac:dyDescent="0.25">
      <c r="Q231" s="94"/>
    </row>
    <row r="232" spans="17:17" x14ac:dyDescent="0.25">
      <c r="Q232" s="94"/>
    </row>
    <row r="233" spans="17:17" x14ac:dyDescent="0.25">
      <c r="Q233" s="94"/>
    </row>
    <row r="234" spans="17:17" x14ac:dyDescent="0.25">
      <c r="Q234" s="94"/>
    </row>
    <row r="235" spans="17:17" x14ac:dyDescent="0.25">
      <c r="Q235" s="94"/>
    </row>
    <row r="236" spans="17:17" x14ac:dyDescent="0.25">
      <c r="Q236" s="94"/>
    </row>
    <row r="237" spans="17:17" x14ac:dyDescent="0.25">
      <c r="Q237" s="94"/>
    </row>
    <row r="238" spans="17:17" x14ac:dyDescent="0.25">
      <c r="Q238" s="94"/>
    </row>
    <row r="239" spans="17:17" x14ac:dyDescent="0.25">
      <c r="Q239" s="94"/>
    </row>
    <row r="240" spans="17:17" x14ac:dyDescent="0.25">
      <c r="Q240" s="94"/>
    </row>
    <row r="241" spans="17:17" x14ac:dyDescent="0.25">
      <c r="Q241" s="94"/>
    </row>
    <row r="242" spans="17:17" x14ac:dyDescent="0.25">
      <c r="Q242" s="94"/>
    </row>
    <row r="243" spans="17:17" x14ac:dyDescent="0.25">
      <c r="Q243" s="94"/>
    </row>
    <row r="244" spans="17:17" x14ac:dyDescent="0.25">
      <c r="Q244" s="94"/>
    </row>
    <row r="245" spans="17:17" x14ac:dyDescent="0.25">
      <c r="Q245" s="94"/>
    </row>
    <row r="246" spans="17:17" x14ac:dyDescent="0.25">
      <c r="Q246" s="94"/>
    </row>
    <row r="247" spans="17:17" x14ac:dyDescent="0.25">
      <c r="Q247" s="94"/>
    </row>
    <row r="248" spans="17:17" x14ac:dyDescent="0.25">
      <c r="Q248" s="94"/>
    </row>
    <row r="249" spans="17:17" x14ac:dyDescent="0.25">
      <c r="Q249" s="94"/>
    </row>
    <row r="250" spans="17:17" x14ac:dyDescent="0.25">
      <c r="Q250" s="94"/>
    </row>
    <row r="251" spans="17:17" x14ac:dyDescent="0.25">
      <c r="Q251" s="94"/>
    </row>
    <row r="252" spans="17:17" x14ac:dyDescent="0.25">
      <c r="Q252" s="94"/>
    </row>
    <row r="253" spans="17:17" x14ac:dyDescent="0.25">
      <c r="Q253" s="94"/>
    </row>
    <row r="254" spans="17:17" x14ac:dyDescent="0.25">
      <c r="Q254" s="94"/>
    </row>
    <row r="255" spans="17:17" x14ac:dyDescent="0.25">
      <c r="Q255" s="94"/>
    </row>
    <row r="256" spans="17:17" x14ac:dyDescent="0.25">
      <c r="Q256" s="94"/>
    </row>
    <row r="257" spans="17:17" x14ac:dyDescent="0.25">
      <c r="Q257" s="94"/>
    </row>
    <row r="258" spans="17:17" x14ac:dyDescent="0.25">
      <c r="Q258" s="94"/>
    </row>
    <row r="259" spans="17:17" x14ac:dyDescent="0.25">
      <c r="Q259" s="94"/>
    </row>
    <row r="260" spans="17:17" x14ac:dyDescent="0.25">
      <c r="Q260" s="94"/>
    </row>
    <row r="261" spans="17:17" x14ac:dyDescent="0.25">
      <c r="Q261" s="94"/>
    </row>
    <row r="262" spans="17:17" x14ac:dyDescent="0.25">
      <c r="Q262" s="94"/>
    </row>
    <row r="263" spans="17:17" x14ac:dyDescent="0.25">
      <c r="Q263" s="94"/>
    </row>
    <row r="264" spans="17:17" x14ac:dyDescent="0.25">
      <c r="Q264" s="94"/>
    </row>
    <row r="265" spans="17:17" x14ac:dyDescent="0.25">
      <c r="Q265" s="94"/>
    </row>
    <row r="266" spans="17:17" x14ac:dyDescent="0.25">
      <c r="Q266" s="94"/>
    </row>
    <row r="267" spans="17:17" x14ac:dyDescent="0.25">
      <c r="Q267" s="94"/>
    </row>
    <row r="268" spans="17:17" x14ac:dyDescent="0.25">
      <c r="Q268" s="94"/>
    </row>
    <row r="269" spans="17:17" x14ac:dyDescent="0.25">
      <c r="Q269" s="94"/>
    </row>
    <row r="270" spans="17:17" x14ac:dyDescent="0.25">
      <c r="Q270" s="94"/>
    </row>
    <row r="271" spans="17:17" x14ac:dyDescent="0.25">
      <c r="Q271" s="94"/>
    </row>
    <row r="272" spans="17:17" x14ac:dyDescent="0.25">
      <c r="Q272" s="94"/>
    </row>
    <row r="273" spans="17:17" x14ac:dyDescent="0.25">
      <c r="Q273" s="94"/>
    </row>
    <row r="274" spans="17:17" x14ac:dyDescent="0.25">
      <c r="Q274" s="94"/>
    </row>
    <row r="275" spans="17:17" x14ac:dyDescent="0.25">
      <c r="Q275" s="94"/>
    </row>
    <row r="276" spans="17:17" x14ac:dyDescent="0.25">
      <c r="Q276" s="94"/>
    </row>
    <row r="277" spans="17:17" x14ac:dyDescent="0.25">
      <c r="Q277" s="94"/>
    </row>
    <row r="278" spans="17:17" x14ac:dyDescent="0.25">
      <c r="Q278" s="94"/>
    </row>
    <row r="279" spans="17:17" x14ac:dyDescent="0.25">
      <c r="Q279" s="94"/>
    </row>
    <row r="280" spans="17:17" x14ac:dyDescent="0.25">
      <c r="Q280" s="94"/>
    </row>
    <row r="281" spans="17:17" x14ac:dyDescent="0.25">
      <c r="Q281" s="94"/>
    </row>
    <row r="282" spans="17:17" x14ac:dyDescent="0.25">
      <c r="Q282" s="94"/>
    </row>
    <row r="283" spans="17:17" x14ac:dyDescent="0.25">
      <c r="Q283" s="94"/>
    </row>
    <row r="284" spans="17:17" x14ac:dyDescent="0.25">
      <c r="Q284" s="94"/>
    </row>
    <row r="285" spans="17:17" x14ac:dyDescent="0.25">
      <c r="Q285" s="94"/>
    </row>
    <row r="286" spans="17:17" x14ac:dyDescent="0.25">
      <c r="Q286" s="94"/>
    </row>
    <row r="287" spans="17:17" x14ac:dyDescent="0.25">
      <c r="Q287" s="94"/>
    </row>
    <row r="288" spans="17:17" x14ac:dyDescent="0.25">
      <c r="Q288" s="94"/>
    </row>
    <row r="289" spans="17:17" x14ac:dyDescent="0.25">
      <c r="Q289" s="94"/>
    </row>
    <row r="290" spans="17:17" x14ac:dyDescent="0.25">
      <c r="Q290" s="94"/>
    </row>
    <row r="291" spans="17:17" x14ac:dyDescent="0.25">
      <c r="Q291" s="94"/>
    </row>
    <row r="292" spans="17:17" x14ac:dyDescent="0.25">
      <c r="Q292" s="94"/>
    </row>
    <row r="293" spans="17:17" x14ac:dyDescent="0.25">
      <c r="Q293" s="94"/>
    </row>
    <row r="294" spans="17:17" x14ac:dyDescent="0.25">
      <c r="Q294" s="94"/>
    </row>
    <row r="295" spans="17:17" x14ac:dyDescent="0.25">
      <c r="Q295" s="94"/>
    </row>
    <row r="296" spans="17:17" x14ac:dyDescent="0.25">
      <c r="Q296" s="94"/>
    </row>
    <row r="297" spans="17:17" x14ac:dyDescent="0.25">
      <c r="Q297" s="94"/>
    </row>
    <row r="298" spans="17:17" x14ac:dyDescent="0.25">
      <c r="Q298" s="94"/>
    </row>
    <row r="299" spans="17:17" x14ac:dyDescent="0.25">
      <c r="Q299" s="94"/>
    </row>
    <row r="300" spans="17:17" x14ac:dyDescent="0.25">
      <c r="Q300" s="94"/>
    </row>
    <row r="301" spans="17:17" x14ac:dyDescent="0.25">
      <c r="Q301" s="94"/>
    </row>
    <row r="302" spans="17:17" x14ac:dyDescent="0.25">
      <c r="Q302" s="94"/>
    </row>
    <row r="303" spans="17:17" x14ac:dyDescent="0.25">
      <c r="Q303" s="94"/>
    </row>
    <row r="304" spans="17:17" x14ac:dyDescent="0.25">
      <c r="Q304" s="94"/>
    </row>
    <row r="305" spans="17:17" x14ac:dyDescent="0.25">
      <c r="Q305" s="94"/>
    </row>
    <row r="306" spans="17:17" x14ac:dyDescent="0.25">
      <c r="Q306" s="94"/>
    </row>
    <row r="307" spans="17:17" x14ac:dyDescent="0.25">
      <c r="Q307" s="94"/>
    </row>
    <row r="308" spans="17:17" x14ac:dyDescent="0.25">
      <c r="Q308" s="94"/>
    </row>
    <row r="309" spans="17:17" x14ac:dyDescent="0.25">
      <c r="Q309" s="94"/>
    </row>
    <row r="310" spans="17:17" x14ac:dyDescent="0.25">
      <c r="Q310" s="94"/>
    </row>
    <row r="311" spans="17:17" x14ac:dyDescent="0.25">
      <c r="Q311" s="94"/>
    </row>
    <row r="312" spans="17:17" x14ac:dyDescent="0.25">
      <c r="Q312" s="94"/>
    </row>
    <row r="313" spans="17:17" x14ac:dyDescent="0.25">
      <c r="Q313" s="94"/>
    </row>
    <row r="314" spans="17:17" x14ac:dyDescent="0.25">
      <c r="Q314" s="94"/>
    </row>
    <row r="315" spans="17:17" x14ac:dyDescent="0.25">
      <c r="Q315" s="94"/>
    </row>
    <row r="316" spans="17:17" x14ac:dyDescent="0.25">
      <c r="Q316" s="94"/>
    </row>
    <row r="317" spans="17:17" x14ac:dyDescent="0.25">
      <c r="Q317" s="94"/>
    </row>
    <row r="318" spans="17:17" x14ac:dyDescent="0.25">
      <c r="Q318" s="94"/>
    </row>
    <row r="319" spans="17:17" x14ac:dyDescent="0.25">
      <c r="Q319" s="94"/>
    </row>
    <row r="320" spans="17:17" x14ac:dyDescent="0.25">
      <c r="Q320" s="94"/>
    </row>
    <row r="321" spans="17:17" x14ac:dyDescent="0.25">
      <c r="Q321" s="94"/>
    </row>
    <row r="322" spans="17:17" x14ac:dyDescent="0.25">
      <c r="Q322" s="94"/>
    </row>
    <row r="323" spans="17:17" x14ac:dyDescent="0.25">
      <c r="Q323" s="94"/>
    </row>
    <row r="324" spans="17:17" x14ac:dyDescent="0.25">
      <c r="Q324" s="94"/>
    </row>
    <row r="325" spans="17:17" x14ac:dyDescent="0.25">
      <c r="Q325" s="94"/>
    </row>
    <row r="326" spans="17:17" x14ac:dyDescent="0.25">
      <c r="Q326" s="94"/>
    </row>
    <row r="327" spans="17:17" x14ac:dyDescent="0.25">
      <c r="Q327" s="94"/>
    </row>
    <row r="328" spans="17:17" x14ac:dyDescent="0.25">
      <c r="Q328" s="94"/>
    </row>
    <row r="329" spans="17:17" x14ac:dyDescent="0.25">
      <c r="Q329" s="94"/>
    </row>
    <row r="330" spans="17:17" x14ac:dyDescent="0.25">
      <c r="Q330" s="94"/>
    </row>
    <row r="331" spans="17:17" x14ac:dyDescent="0.25">
      <c r="Q331" s="94"/>
    </row>
    <row r="332" spans="17:17" x14ac:dyDescent="0.25">
      <c r="Q332" s="94"/>
    </row>
    <row r="333" spans="17:17" x14ac:dyDescent="0.25">
      <c r="Q333" s="94"/>
    </row>
    <row r="334" spans="17:17" x14ac:dyDescent="0.25">
      <c r="Q334" s="94"/>
    </row>
    <row r="335" spans="17:17" x14ac:dyDescent="0.25">
      <c r="Q335" s="94"/>
    </row>
    <row r="336" spans="17:17" x14ac:dyDescent="0.25">
      <c r="Q336" s="94"/>
    </row>
    <row r="337" spans="17:17" x14ac:dyDescent="0.25">
      <c r="Q337" s="94"/>
    </row>
    <row r="338" spans="17:17" x14ac:dyDescent="0.25">
      <c r="Q338" s="94"/>
    </row>
    <row r="339" spans="17:17" x14ac:dyDescent="0.25">
      <c r="Q339" s="94"/>
    </row>
    <row r="340" spans="17:17" x14ac:dyDescent="0.25">
      <c r="Q340" s="94"/>
    </row>
    <row r="341" spans="17:17" x14ac:dyDescent="0.25">
      <c r="Q341" s="94"/>
    </row>
    <row r="342" spans="17:17" x14ac:dyDescent="0.25">
      <c r="Q342" s="94"/>
    </row>
    <row r="343" spans="17:17" x14ac:dyDescent="0.25">
      <c r="Q343" s="94"/>
    </row>
    <row r="344" spans="17:17" x14ac:dyDescent="0.25">
      <c r="Q344" s="94"/>
    </row>
    <row r="345" spans="17:17" x14ac:dyDescent="0.25">
      <c r="Q345" s="94"/>
    </row>
    <row r="346" spans="17:17" x14ac:dyDescent="0.25">
      <c r="Q346" s="94"/>
    </row>
    <row r="347" spans="17:17" x14ac:dyDescent="0.25">
      <c r="Q347" s="94"/>
    </row>
    <row r="348" spans="17:17" x14ac:dyDescent="0.25">
      <c r="Q348" s="94"/>
    </row>
    <row r="349" spans="17:17" x14ac:dyDescent="0.25">
      <c r="Q349" s="94"/>
    </row>
    <row r="350" spans="17:17" x14ac:dyDescent="0.25">
      <c r="Q350" s="94"/>
    </row>
    <row r="351" spans="17:17" x14ac:dyDescent="0.25">
      <c r="Q351" s="94"/>
    </row>
    <row r="352" spans="17:17" x14ac:dyDescent="0.25">
      <c r="Q352" s="94"/>
    </row>
    <row r="353" spans="17:17" x14ac:dyDescent="0.25">
      <c r="Q353" s="94"/>
    </row>
    <row r="354" spans="17:17" x14ac:dyDescent="0.25">
      <c r="Q354" s="94"/>
    </row>
    <row r="355" spans="17:17" x14ac:dyDescent="0.25">
      <c r="Q355" s="94"/>
    </row>
    <row r="356" spans="17:17" x14ac:dyDescent="0.25">
      <c r="Q356" s="94"/>
    </row>
    <row r="357" spans="17:17" x14ac:dyDescent="0.25">
      <c r="Q357" s="94"/>
    </row>
    <row r="358" spans="17:17" x14ac:dyDescent="0.25">
      <c r="Q358" s="94"/>
    </row>
    <row r="359" spans="17:17" x14ac:dyDescent="0.25">
      <c r="Q359" s="94"/>
    </row>
    <row r="360" spans="17:17" x14ac:dyDescent="0.25">
      <c r="Q360" s="94"/>
    </row>
    <row r="361" spans="17:17" x14ac:dyDescent="0.25">
      <c r="Q361" s="94"/>
    </row>
    <row r="362" spans="17:17" x14ac:dyDescent="0.25">
      <c r="Q362" s="94"/>
    </row>
    <row r="363" spans="17:17" x14ac:dyDescent="0.25">
      <c r="Q363" s="94"/>
    </row>
    <row r="364" spans="17:17" x14ac:dyDescent="0.25">
      <c r="Q364" s="94"/>
    </row>
    <row r="365" spans="17:17" x14ac:dyDescent="0.25">
      <c r="Q365" s="94"/>
    </row>
    <row r="366" spans="17:17" x14ac:dyDescent="0.25">
      <c r="Q366" s="94"/>
    </row>
    <row r="367" spans="17:17" x14ac:dyDescent="0.25">
      <c r="Q367" s="94"/>
    </row>
    <row r="368" spans="17:17" x14ac:dyDescent="0.25">
      <c r="Q368" s="94"/>
    </row>
    <row r="369" spans="17:17" x14ac:dyDescent="0.25">
      <c r="Q369" s="94"/>
    </row>
    <row r="370" spans="17:17" x14ac:dyDescent="0.25">
      <c r="Q370" s="94"/>
    </row>
    <row r="371" spans="17:17" x14ac:dyDescent="0.25">
      <c r="Q371" s="94"/>
    </row>
    <row r="372" spans="17:17" x14ac:dyDescent="0.25">
      <c r="Q372" s="94"/>
    </row>
    <row r="373" spans="17:17" x14ac:dyDescent="0.25">
      <c r="Q373" s="94"/>
    </row>
    <row r="374" spans="17:17" x14ac:dyDescent="0.25">
      <c r="Q374" s="94"/>
    </row>
    <row r="375" spans="17:17" x14ac:dyDescent="0.25">
      <c r="Q375" s="94"/>
    </row>
    <row r="376" spans="17:17" x14ac:dyDescent="0.25">
      <c r="Q376" s="94"/>
    </row>
    <row r="377" spans="17:17" x14ac:dyDescent="0.25">
      <c r="Q377" s="94"/>
    </row>
    <row r="378" spans="17:17" x14ac:dyDescent="0.25">
      <c r="Q378" s="94"/>
    </row>
    <row r="379" spans="17:17" x14ac:dyDescent="0.25">
      <c r="Q379" s="94"/>
    </row>
    <row r="380" spans="17:17" x14ac:dyDescent="0.25">
      <c r="Q380" s="94"/>
    </row>
    <row r="381" spans="17:17" x14ac:dyDescent="0.25">
      <c r="Q381" s="94"/>
    </row>
    <row r="382" spans="17:17" x14ac:dyDescent="0.25">
      <c r="Q382" s="94"/>
    </row>
    <row r="383" spans="17:17" x14ac:dyDescent="0.25">
      <c r="Q383" s="94"/>
    </row>
    <row r="384" spans="17:17" x14ac:dyDescent="0.25">
      <c r="Q384" s="94"/>
    </row>
    <row r="385" spans="17:17" x14ac:dyDescent="0.25">
      <c r="Q385" s="94"/>
    </row>
    <row r="386" spans="17:17" x14ac:dyDescent="0.25">
      <c r="Q386" s="94"/>
    </row>
    <row r="387" spans="17:17" x14ac:dyDescent="0.25">
      <c r="Q387" s="94"/>
    </row>
    <row r="388" spans="17:17" x14ac:dyDescent="0.25">
      <c r="Q388" s="94"/>
    </row>
    <row r="389" spans="17:17" x14ac:dyDescent="0.25">
      <c r="Q389" s="94"/>
    </row>
    <row r="390" spans="17:17" x14ac:dyDescent="0.25">
      <c r="Q390" s="94"/>
    </row>
    <row r="391" spans="17:17" x14ac:dyDescent="0.25">
      <c r="Q391" s="94"/>
    </row>
    <row r="392" spans="17:17" x14ac:dyDescent="0.25">
      <c r="Q392" s="94"/>
    </row>
    <row r="393" spans="17:17" x14ac:dyDescent="0.25">
      <c r="Q393" s="94"/>
    </row>
    <row r="394" spans="17:17" x14ac:dyDescent="0.25">
      <c r="Q394" s="94"/>
    </row>
    <row r="395" spans="17:17" x14ac:dyDescent="0.25">
      <c r="Q395" s="94"/>
    </row>
    <row r="396" spans="17:17" x14ac:dyDescent="0.25">
      <c r="Q396" s="94"/>
    </row>
    <row r="397" spans="17:17" x14ac:dyDescent="0.25">
      <c r="Q397" s="94"/>
    </row>
    <row r="398" spans="17:17" x14ac:dyDescent="0.25">
      <c r="Q398" s="94"/>
    </row>
    <row r="399" spans="17:17" x14ac:dyDescent="0.25">
      <c r="Q399" s="94"/>
    </row>
    <row r="400" spans="17:17" x14ac:dyDescent="0.25">
      <c r="Q400" s="94"/>
    </row>
    <row r="401" spans="17:17" x14ac:dyDescent="0.25">
      <c r="Q401" s="94"/>
    </row>
    <row r="402" spans="17:17" x14ac:dyDescent="0.25">
      <c r="Q402" s="94"/>
    </row>
    <row r="403" spans="17:17" x14ac:dyDescent="0.25">
      <c r="Q403" s="94"/>
    </row>
    <row r="404" spans="17:17" x14ac:dyDescent="0.25">
      <c r="Q404" s="94"/>
    </row>
    <row r="405" spans="17:17" x14ac:dyDescent="0.25">
      <c r="Q405" s="94"/>
    </row>
    <row r="406" spans="17:17" x14ac:dyDescent="0.25">
      <c r="Q406" s="94"/>
    </row>
    <row r="407" spans="17:17" x14ac:dyDescent="0.25">
      <c r="Q407" s="94"/>
    </row>
    <row r="408" spans="17:17" x14ac:dyDescent="0.25">
      <c r="Q408" s="94"/>
    </row>
    <row r="409" spans="17:17" x14ac:dyDescent="0.25">
      <c r="Q409" s="94"/>
    </row>
    <row r="410" spans="17:17" x14ac:dyDescent="0.25">
      <c r="Q410" s="94"/>
    </row>
    <row r="411" spans="17:17" x14ac:dyDescent="0.25">
      <c r="Q411" s="94"/>
    </row>
    <row r="412" spans="17:17" x14ac:dyDescent="0.25">
      <c r="Q412" s="94"/>
    </row>
    <row r="413" spans="17:17" x14ac:dyDescent="0.25">
      <c r="Q413" s="94"/>
    </row>
    <row r="414" spans="17:17" x14ac:dyDescent="0.25">
      <c r="Q414" s="94"/>
    </row>
    <row r="415" spans="17:17" x14ac:dyDescent="0.25">
      <c r="Q415" s="94"/>
    </row>
    <row r="416" spans="17:17" x14ac:dyDescent="0.25">
      <c r="Q416" s="94"/>
    </row>
    <row r="417" spans="17:17" x14ac:dyDescent="0.25">
      <c r="Q417" s="94"/>
    </row>
    <row r="418" spans="17:17" x14ac:dyDescent="0.25">
      <c r="Q418" s="94"/>
    </row>
    <row r="419" spans="17:17" x14ac:dyDescent="0.25">
      <c r="Q419" s="94"/>
    </row>
    <row r="420" spans="17:17" x14ac:dyDescent="0.25">
      <c r="Q420" s="94"/>
    </row>
    <row r="421" spans="17:17" x14ac:dyDescent="0.25">
      <c r="Q421" s="94"/>
    </row>
    <row r="422" spans="17:17" x14ac:dyDescent="0.25">
      <c r="Q422" s="94"/>
    </row>
    <row r="423" spans="17:17" x14ac:dyDescent="0.25">
      <c r="Q423" s="94"/>
    </row>
    <row r="424" spans="17:17" x14ac:dyDescent="0.25">
      <c r="Q424" s="94"/>
    </row>
    <row r="425" spans="17:17" x14ac:dyDescent="0.25">
      <c r="Q425" s="94"/>
    </row>
    <row r="426" spans="17:17" x14ac:dyDescent="0.25">
      <c r="Q426" s="94"/>
    </row>
    <row r="427" spans="17:17" x14ac:dyDescent="0.25">
      <c r="Q427" s="94"/>
    </row>
    <row r="428" spans="17:17" x14ac:dyDescent="0.25">
      <c r="Q428" s="94"/>
    </row>
    <row r="429" spans="17:17" x14ac:dyDescent="0.25">
      <c r="Q429" s="94"/>
    </row>
    <row r="430" spans="17:17" x14ac:dyDescent="0.25">
      <c r="Q430" s="94"/>
    </row>
    <row r="431" spans="17:17" x14ac:dyDescent="0.25">
      <c r="Q431" s="94"/>
    </row>
    <row r="432" spans="17:17" x14ac:dyDescent="0.25">
      <c r="Q432" s="94"/>
    </row>
    <row r="433" spans="17:17" x14ac:dyDescent="0.25">
      <c r="Q433" s="94"/>
    </row>
    <row r="434" spans="17:17" x14ac:dyDescent="0.25">
      <c r="Q434" s="94"/>
    </row>
    <row r="435" spans="17:17" x14ac:dyDescent="0.25">
      <c r="Q435" s="94"/>
    </row>
    <row r="436" spans="17:17" x14ac:dyDescent="0.25">
      <c r="Q436" s="94"/>
    </row>
    <row r="437" spans="17:17" x14ac:dyDescent="0.25">
      <c r="Q437" s="94"/>
    </row>
    <row r="438" spans="17:17" x14ac:dyDescent="0.25">
      <c r="Q438" s="94"/>
    </row>
    <row r="439" spans="17:17" x14ac:dyDescent="0.25">
      <c r="Q439" s="94"/>
    </row>
    <row r="440" spans="17:17" x14ac:dyDescent="0.25">
      <c r="Q440" s="94"/>
    </row>
    <row r="441" spans="17:17" x14ac:dyDescent="0.25">
      <c r="Q441" s="94"/>
    </row>
    <row r="442" spans="17:17" x14ac:dyDescent="0.25">
      <c r="Q442" s="94"/>
    </row>
    <row r="443" spans="17:17" x14ac:dyDescent="0.25">
      <c r="Q443" s="94"/>
    </row>
    <row r="444" spans="17:17" x14ac:dyDescent="0.25">
      <c r="Q444" s="94"/>
    </row>
    <row r="445" spans="17:17" x14ac:dyDescent="0.25">
      <c r="Q445" s="94"/>
    </row>
    <row r="446" spans="17:17" x14ac:dyDescent="0.25">
      <c r="Q446" s="94"/>
    </row>
    <row r="447" spans="17:17" x14ac:dyDescent="0.25">
      <c r="Q447" s="94"/>
    </row>
    <row r="448" spans="17:17" x14ac:dyDescent="0.25">
      <c r="Q448" s="94"/>
    </row>
    <row r="449" spans="17:17" x14ac:dyDescent="0.25">
      <c r="Q449" s="94"/>
    </row>
    <row r="450" spans="17:17" x14ac:dyDescent="0.25">
      <c r="Q450" s="94"/>
    </row>
    <row r="451" spans="17:17" x14ac:dyDescent="0.25">
      <c r="Q451" s="94"/>
    </row>
    <row r="452" spans="17:17" x14ac:dyDescent="0.25">
      <c r="Q452" s="94"/>
    </row>
    <row r="453" spans="17:17" x14ac:dyDescent="0.25">
      <c r="Q453" s="94"/>
    </row>
    <row r="454" spans="17:17" x14ac:dyDescent="0.25">
      <c r="Q454" s="94"/>
    </row>
    <row r="455" spans="17:17" x14ac:dyDescent="0.25">
      <c r="Q455" s="94"/>
    </row>
    <row r="456" spans="17:17" x14ac:dyDescent="0.25">
      <c r="Q456" s="94"/>
    </row>
    <row r="457" spans="17:17" x14ac:dyDescent="0.25">
      <c r="Q457" s="94"/>
    </row>
    <row r="458" spans="17:17" x14ac:dyDescent="0.25">
      <c r="Q458" s="94"/>
    </row>
    <row r="459" spans="17:17" x14ac:dyDescent="0.25">
      <c r="Q459" s="94"/>
    </row>
    <row r="460" spans="17:17" x14ac:dyDescent="0.25">
      <c r="Q460" s="94"/>
    </row>
    <row r="461" spans="17:17" x14ac:dyDescent="0.25">
      <c r="Q461" s="94"/>
    </row>
    <row r="462" spans="17:17" x14ac:dyDescent="0.25">
      <c r="Q462" s="94"/>
    </row>
    <row r="463" spans="17:17" x14ac:dyDescent="0.25">
      <c r="Q463" s="94"/>
    </row>
    <row r="464" spans="17:17" x14ac:dyDescent="0.25">
      <c r="Q464" s="94"/>
    </row>
    <row r="465" spans="17:17" x14ac:dyDescent="0.25">
      <c r="Q465" s="94"/>
    </row>
    <row r="466" spans="17:17" x14ac:dyDescent="0.25">
      <c r="Q466" s="94"/>
    </row>
    <row r="467" spans="17:17" x14ac:dyDescent="0.25">
      <c r="Q467" s="94"/>
    </row>
    <row r="468" spans="17:17" x14ac:dyDescent="0.25">
      <c r="Q468" s="94"/>
    </row>
    <row r="469" spans="17:17" x14ac:dyDescent="0.25">
      <c r="Q469" s="94"/>
    </row>
    <row r="470" spans="17:17" x14ac:dyDescent="0.25">
      <c r="Q470" s="94"/>
    </row>
    <row r="471" spans="17:17" x14ac:dyDescent="0.25">
      <c r="Q471" s="94"/>
    </row>
    <row r="472" spans="17:17" x14ac:dyDescent="0.25">
      <c r="Q472" s="94"/>
    </row>
    <row r="473" spans="17:17" x14ac:dyDescent="0.25">
      <c r="Q473" s="94"/>
    </row>
    <row r="474" spans="17:17" x14ac:dyDescent="0.25">
      <c r="Q474" s="94"/>
    </row>
    <row r="475" spans="17:17" x14ac:dyDescent="0.25">
      <c r="Q475" s="94"/>
    </row>
    <row r="476" spans="17:17" x14ac:dyDescent="0.25">
      <c r="Q476" s="94"/>
    </row>
    <row r="477" spans="17:17" x14ac:dyDescent="0.25">
      <c r="Q477" s="94"/>
    </row>
    <row r="478" spans="17:17" x14ac:dyDescent="0.25">
      <c r="Q478" s="94"/>
    </row>
    <row r="479" spans="17:17" x14ac:dyDescent="0.25">
      <c r="Q479" s="94"/>
    </row>
    <row r="480" spans="17:17" x14ac:dyDescent="0.25">
      <c r="Q480" s="94"/>
    </row>
    <row r="481" spans="17:17" x14ac:dyDescent="0.25">
      <c r="Q481" s="94"/>
    </row>
    <row r="482" spans="17:17" x14ac:dyDescent="0.25">
      <c r="Q482" s="94"/>
    </row>
    <row r="483" spans="17:17" x14ac:dyDescent="0.25">
      <c r="Q483" s="94"/>
    </row>
    <row r="484" spans="17:17" x14ac:dyDescent="0.25">
      <c r="Q484" s="94"/>
    </row>
    <row r="485" spans="17:17" x14ac:dyDescent="0.25">
      <c r="Q485" s="94"/>
    </row>
    <row r="486" spans="17:17" x14ac:dyDescent="0.25">
      <c r="Q486" s="94"/>
    </row>
    <row r="487" spans="17:17" x14ac:dyDescent="0.25">
      <c r="Q487" s="94"/>
    </row>
    <row r="488" spans="17:17" x14ac:dyDescent="0.25">
      <c r="Q488" s="94"/>
    </row>
    <row r="489" spans="17:17" x14ac:dyDescent="0.25">
      <c r="Q489" s="94"/>
    </row>
    <row r="490" spans="17:17" x14ac:dyDescent="0.25">
      <c r="Q490" s="94"/>
    </row>
    <row r="491" spans="17:17" x14ac:dyDescent="0.25">
      <c r="Q491" s="94"/>
    </row>
    <row r="492" spans="17:17" x14ac:dyDescent="0.25">
      <c r="Q492" s="94"/>
    </row>
    <row r="493" spans="17:17" x14ac:dyDescent="0.25">
      <c r="Q493" s="94"/>
    </row>
    <row r="494" spans="17:17" x14ac:dyDescent="0.25">
      <c r="Q494" s="94"/>
    </row>
    <row r="495" spans="17:17" x14ac:dyDescent="0.25">
      <c r="Q495" s="94"/>
    </row>
    <row r="496" spans="17:17" x14ac:dyDescent="0.25">
      <c r="Q496" s="94"/>
    </row>
    <row r="497" spans="17:17" x14ac:dyDescent="0.25">
      <c r="Q497" s="94"/>
    </row>
    <row r="498" spans="17:17" x14ac:dyDescent="0.25">
      <c r="Q498" s="94"/>
    </row>
    <row r="499" spans="17:17" x14ac:dyDescent="0.25">
      <c r="Q499" s="94"/>
    </row>
    <row r="500" spans="17:17" x14ac:dyDescent="0.25">
      <c r="Q500" s="94"/>
    </row>
    <row r="501" spans="17:17" x14ac:dyDescent="0.25">
      <c r="Q501" s="94"/>
    </row>
    <row r="502" spans="17:17" x14ac:dyDescent="0.25">
      <c r="Q502" s="94"/>
    </row>
    <row r="503" spans="17:17" x14ac:dyDescent="0.25">
      <c r="Q503" s="94"/>
    </row>
    <row r="504" spans="17:17" x14ac:dyDescent="0.25">
      <c r="Q504" s="94"/>
    </row>
    <row r="505" spans="17:17" x14ac:dyDescent="0.25">
      <c r="Q505" s="94"/>
    </row>
    <row r="506" spans="17:17" x14ac:dyDescent="0.25">
      <c r="Q506" s="94"/>
    </row>
    <row r="507" spans="17:17" x14ac:dyDescent="0.25">
      <c r="Q507" s="94"/>
    </row>
    <row r="508" spans="17:17" x14ac:dyDescent="0.25">
      <c r="Q508" s="94"/>
    </row>
    <row r="509" spans="17:17" x14ac:dyDescent="0.25">
      <c r="Q509" s="94"/>
    </row>
    <row r="510" spans="17:17" x14ac:dyDescent="0.25">
      <c r="Q510" s="94"/>
    </row>
    <row r="511" spans="17:17" x14ac:dyDescent="0.25">
      <c r="Q511" s="94"/>
    </row>
    <row r="512" spans="17:17" x14ac:dyDescent="0.25">
      <c r="Q512" s="94"/>
    </row>
    <row r="513" spans="17:17" x14ac:dyDescent="0.25">
      <c r="Q513" s="94"/>
    </row>
    <row r="514" spans="17:17" x14ac:dyDescent="0.25">
      <c r="Q514" s="94"/>
    </row>
    <row r="515" spans="17:17" x14ac:dyDescent="0.25">
      <c r="Q515" s="94"/>
    </row>
    <row r="516" spans="17:17" x14ac:dyDescent="0.25">
      <c r="Q516" s="94"/>
    </row>
    <row r="517" spans="17:17" x14ac:dyDescent="0.25">
      <c r="Q517" s="94"/>
    </row>
    <row r="518" spans="17:17" x14ac:dyDescent="0.25">
      <c r="Q518" s="94"/>
    </row>
    <row r="519" spans="17:17" x14ac:dyDescent="0.25">
      <c r="Q519" s="94"/>
    </row>
    <row r="520" spans="17:17" x14ac:dyDescent="0.25">
      <c r="Q520" s="94"/>
    </row>
    <row r="521" spans="17:17" x14ac:dyDescent="0.25">
      <c r="Q521" s="94"/>
    </row>
    <row r="522" spans="17:17" x14ac:dyDescent="0.25">
      <c r="Q522" s="94"/>
    </row>
    <row r="523" spans="17:17" x14ac:dyDescent="0.25">
      <c r="Q523" s="94"/>
    </row>
    <row r="524" spans="17:17" x14ac:dyDescent="0.25">
      <c r="Q524" s="94"/>
    </row>
    <row r="525" spans="17:17" x14ac:dyDescent="0.25">
      <c r="Q525" s="94"/>
    </row>
    <row r="526" spans="17:17" x14ac:dyDescent="0.25">
      <c r="Q526" s="94"/>
    </row>
    <row r="527" spans="17:17" x14ac:dyDescent="0.25">
      <c r="Q527" s="94"/>
    </row>
    <row r="528" spans="17:17" x14ac:dyDescent="0.25">
      <c r="Q528" s="94"/>
    </row>
    <row r="529" spans="17:17" x14ac:dyDescent="0.25">
      <c r="Q529" s="94"/>
    </row>
    <row r="530" spans="17:17" x14ac:dyDescent="0.25">
      <c r="Q530" s="94"/>
    </row>
    <row r="531" spans="17:17" x14ac:dyDescent="0.25">
      <c r="Q531" s="94"/>
    </row>
    <row r="532" spans="17:17" x14ac:dyDescent="0.25">
      <c r="Q532" s="94"/>
    </row>
    <row r="533" spans="17:17" x14ac:dyDescent="0.25">
      <c r="Q533" s="94"/>
    </row>
    <row r="534" spans="17:17" x14ac:dyDescent="0.25">
      <c r="Q534" s="94"/>
    </row>
    <row r="535" spans="17:17" x14ac:dyDescent="0.25">
      <c r="Q535" s="94"/>
    </row>
    <row r="536" spans="17:17" x14ac:dyDescent="0.25">
      <c r="Q536" s="94"/>
    </row>
    <row r="537" spans="17:17" x14ac:dyDescent="0.25">
      <c r="Q537" s="94"/>
    </row>
    <row r="538" spans="17:17" x14ac:dyDescent="0.25">
      <c r="Q538" s="94"/>
    </row>
    <row r="539" spans="17:17" x14ac:dyDescent="0.25">
      <c r="Q539" s="94"/>
    </row>
    <row r="540" spans="17:17" x14ac:dyDescent="0.25">
      <c r="Q540" s="94"/>
    </row>
    <row r="541" spans="17:17" x14ac:dyDescent="0.25">
      <c r="Q541" s="94"/>
    </row>
    <row r="542" spans="17:17" x14ac:dyDescent="0.25">
      <c r="Q542" s="94"/>
    </row>
    <row r="543" spans="17:17" x14ac:dyDescent="0.25">
      <c r="Q543" s="94"/>
    </row>
    <row r="544" spans="17:17" x14ac:dyDescent="0.25">
      <c r="Q544" s="94"/>
    </row>
    <row r="545" spans="17:17" x14ac:dyDescent="0.25">
      <c r="Q545" s="94"/>
    </row>
    <row r="546" spans="17:17" x14ac:dyDescent="0.25">
      <c r="Q546" s="94"/>
    </row>
    <row r="547" spans="17:17" x14ac:dyDescent="0.25">
      <c r="Q547" s="94"/>
    </row>
    <row r="548" spans="17:17" x14ac:dyDescent="0.25">
      <c r="Q548" s="94"/>
    </row>
    <row r="549" spans="17:17" x14ac:dyDescent="0.25">
      <c r="Q549" s="94"/>
    </row>
    <row r="550" spans="17:17" x14ac:dyDescent="0.25">
      <c r="Q550" s="94"/>
    </row>
    <row r="551" spans="17:17" x14ac:dyDescent="0.25">
      <c r="Q551" s="94"/>
    </row>
    <row r="552" spans="17:17" x14ac:dyDescent="0.25">
      <c r="Q552" s="94"/>
    </row>
    <row r="553" spans="17:17" x14ac:dyDescent="0.25">
      <c r="Q553" s="94"/>
    </row>
    <row r="554" spans="17:17" x14ac:dyDescent="0.25">
      <c r="Q554" s="94"/>
    </row>
    <row r="555" spans="17:17" x14ac:dyDescent="0.25">
      <c r="Q555" s="94"/>
    </row>
    <row r="556" spans="17:17" x14ac:dyDescent="0.25">
      <c r="Q556" s="94"/>
    </row>
    <row r="557" spans="17:17" x14ac:dyDescent="0.25">
      <c r="Q557" s="94"/>
    </row>
    <row r="558" spans="17:17" x14ac:dyDescent="0.25">
      <c r="Q558" s="94"/>
    </row>
    <row r="559" spans="17:17" x14ac:dyDescent="0.25">
      <c r="Q559" s="94"/>
    </row>
    <row r="560" spans="17:17" x14ac:dyDescent="0.25">
      <c r="Q560" s="94"/>
    </row>
    <row r="561" spans="17:17" x14ac:dyDescent="0.25">
      <c r="Q561" s="94"/>
    </row>
    <row r="562" spans="17:17" x14ac:dyDescent="0.25">
      <c r="Q562" s="94"/>
    </row>
    <row r="563" spans="17:17" x14ac:dyDescent="0.25">
      <c r="Q563" s="94"/>
    </row>
    <row r="564" spans="17:17" x14ac:dyDescent="0.25">
      <c r="Q564" s="94"/>
    </row>
    <row r="565" spans="17:17" x14ac:dyDescent="0.25">
      <c r="Q565" s="94"/>
    </row>
    <row r="566" spans="17:17" x14ac:dyDescent="0.25">
      <c r="Q566" s="94"/>
    </row>
    <row r="567" spans="17:17" x14ac:dyDescent="0.25">
      <c r="Q567" s="94"/>
    </row>
    <row r="568" spans="17:17" x14ac:dyDescent="0.25">
      <c r="Q568" s="94"/>
    </row>
    <row r="569" spans="17:17" x14ac:dyDescent="0.25">
      <c r="Q569" s="94"/>
    </row>
    <row r="570" spans="17:17" x14ac:dyDescent="0.25">
      <c r="Q570" s="94"/>
    </row>
    <row r="571" spans="17:17" x14ac:dyDescent="0.25">
      <c r="Q571" s="94"/>
    </row>
    <row r="572" spans="17:17" x14ac:dyDescent="0.25">
      <c r="Q572" s="94"/>
    </row>
    <row r="573" spans="17:17" x14ac:dyDescent="0.25">
      <c r="Q573" s="94"/>
    </row>
    <row r="574" spans="17:17" x14ac:dyDescent="0.25">
      <c r="Q574" s="94"/>
    </row>
    <row r="575" spans="17:17" x14ac:dyDescent="0.25">
      <c r="Q575" s="94"/>
    </row>
    <row r="576" spans="17:17" x14ac:dyDescent="0.25">
      <c r="Q576" s="94"/>
    </row>
    <row r="577" spans="17:17" x14ac:dyDescent="0.25">
      <c r="Q577" s="94"/>
    </row>
    <row r="578" spans="17:17" x14ac:dyDescent="0.25">
      <c r="Q578" s="94"/>
    </row>
    <row r="579" spans="17:17" x14ac:dyDescent="0.25">
      <c r="Q579" s="94"/>
    </row>
    <row r="580" spans="17:17" x14ac:dyDescent="0.25">
      <c r="Q580" s="94"/>
    </row>
    <row r="581" spans="17:17" x14ac:dyDescent="0.25">
      <c r="Q581" s="94"/>
    </row>
    <row r="582" spans="17:17" x14ac:dyDescent="0.25">
      <c r="Q582" s="94"/>
    </row>
    <row r="583" spans="17:17" x14ac:dyDescent="0.25">
      <c r="Q583" s="94"/>
    </row>
    <row r="584" spans="17:17" x14ac:dyDescent="0.25">
      <c r="Q584" s="94"/>
    </row>
    <row r="585" spans="17:17" x14ac:dyDescent="0.25">
      <c r="Q585" s="94"/>
    </row>
    <row r="586" spans="17:17" x14ac:dyDescent="0.25">
      <c r="Q586" s="94"/>
    </row>
    <row r="587" spans="17:17" x14ac:dyDescent="0.25">
      <c r="Q587" s="94"/>
    </row>
    <row r="588" spans="17:17" x14ac:dyDescent="0.25">
      <c r="Q588" s="94"/>
    </row>
    <row r="589" spans="17:17" x14ac:dyDescent="0.25">
      <c r="Q589" s="94"/>
    </row>
    <row r="590" spans="17:17" x14ac:dyDescent="0.25">
      <c r="Q590" s="94"/>
    </row>
    <row r="591" spans="17:17" x14ac:dyDescent="0.25">
      <c r="Q591" s="94"/>
    </row>
    <row r="592" spans="17:17" x14ac:dyDescent="0.25">
      <c r="Q592" s="94"/>
    </row>
    <row r="593" spans="17:17" x14ac:dyDescent="0.25">
      <c r="Q593" s="94"/>
    </row>
    <row r="594" spans="17:17" x14ac:dyDescent="0.25">
      <c r="Q594" s="94"/>
    </row>
    <row r="595" spans="17:17" x14ac:dyDescent="0.25">
      <c r="Q595" s="94"/>
    </row>
    <row r="596" spans="17:17" x14ac:dyDescent="0.25">
      <c r="Q596" s="94"/>
    </row>
    <row r="597" spans="17:17" x14ac:dyDescent="0.25">
      <c r="Q597" s="94"/>
    </row>
    <row r="598" spans="17:17" x14ac:dyDescent="0.25">
      <c r="Q598" s="94"/>
    </row>
    <row r="599" spans="17:17" x14ac:dyDescent="0.25">
      <c r="Q599" s="94"/>
    </row>
    <row r="600" spans="17:17" x14ac:dyDescent="0.25">
      <c r="Q600" s="94"/>
    </row>
    <row r="601" spans="17:17" x14ac:dyDescent="0.25">
      <c r="Q601" s="94"/>
    </row>
    <row r="602" spans="17:17" x14ac:dyDescent="0.25">
      <c r="Q602" s="94"/>
    </row>
    <row r="603" spans="17:17" x14ac:dyDescent="0.25">
      <c r="Q603" s="94"/>
    </row>
    <row r="604" spans="17:17" x14ac:dyDescent="0.25">
      <c r="Q604" s="94"/>
    </row>
    <row r="605" spans="17:17" x14ac:dyDescent="0.25">
      <c r="Q605" s="94"/>
    </row>
    <row r="606" spans="17:17" x14ac:dyDescent="0.25">
      <c r="Q606" s="94"/>
    </row>
    <row r="607" spans="17:17" x14ac:dyDescent="0.25">
      <c r="Q607" s="94"/>
    </row>
    <row r="608" spans="17:17" x14ac:dyDescent="0.25">
      <c r="Q608" s="94"/>
    </row>
    <row r="609" spans="17:17" x14ac:dyDescent="0.25">
      <c r="Q609" s="94"/>
    </row>
    <row r="610" spans="17:17" x14ac:dyDescent="0.25">
      <c r="Q610" s="94"/>
    </row>
    <row r="611" spans="17:17" x14ac:dyDescent="0.25">
      <c r="Q611" s="94"/>
    </row>
    <row r="612" spans="17:17" x14ac:dyDescent="0.25">
      <c r="Q612" s="94"/>
    </row>
    <row r="613" spans="17:17" x14ac:dyDescent="0.25">
      <c r="Q613" s="94"/>
    </row>
    <row r="614" spans="17:17" x14ac:dyDescent="0.25">
      <c r="Q614" s="94"/>
    </row>
    <row r="615" spans="17:17" x14ac:dyDescent="0.25">
      <c r="Q615" s="94"/>
    </row>
    <row r="616" spans="17:17" x14ac:dyDescent="0.25">
      <c r="Q616" s="94"/>
    </row>
    <row r="617" spans="17:17" x14ac:dyDescent="0.25">
      <c r="Q617" s="94"/>
    </row>
    <row r="618" spans="17:17" x14ac:dyDescent="0.25">
      <c r="Q618" s="94"/>
    </row>
    <row r="619" spans="17:17" x14ac:dyDescent="0.25">
      <c r="Q619" s="94"/>
    </row>
    <row r="620" spans="17:17" x14ac:dyDescent="0.25">
      <c r="Q620" s="94"/>
    </row>
    <row r="621" spans="17:17" x14ac:dyDescent="0.25">
      <c r="Q621" s="94"/>
    </row>
    <row r="622" spans="17:17" x14ac:dyDescent="0.25">
      <c r="Q622" s="94"/>
    </row>
    <row r="623" spans="17:17" x14ac:dyDescent="0.25">
      <c r="Q623" s="94"/>
    </row>
    <row r="624" spans="17:17" x14ac:dyDescent="0.25">
      <c r="Q624" s="94"/>
    </row>
    <row r="625" spans="17:17" x14ac:dyDescent="0.25">
      <c r="Q625" s="94"/>
    </row>
    <row r="626" spans="17:17" x14ac:dyDescent="0.25">
      <c r="Q626" s="94"/>
    </row>
    <row r="627" spans="17:17" x14ac:dyDescent="0.25">
      <c r="Q627" s="94"/>
    </row>
    <row r="628" spans="17:17" x14ac:dyDescent="0.25">
      <c r="Q628" s="94"/>
    </row>
    <row r="629" spans="17:17" x14ac:dyDescent="0.25">
      <c r="Q629" s="94"/>
    </row>
    <row r="630" spans="17:17" x14ac:dyDescent="0.25">
      <c r="Q630" s="94"/>
    </row>
    <row r="631" spans="17:17" x14ac:dyDescent="0.25">
      <c r="Q631" s="94"/>
    </row>
    <row r="632" spans="17:17" x14ac:dyDescent="0.25">
      <c r="Q632" s="94"/>
    </row>
    <row r="633" spans="17:17" x14ac:dyDescent="0.25">
      <c r="Q633" s="94"/>
    </row>
    <row r="634" spans="17:17" x14ac:dyDescent="0.25">
      <c r="Q634" s="94"/>
    </row>
    <row r="635" spans="17:17" x14ac:dyDescent="0.25">
      <c r="Q635" s="94"/>
    </row>
    <row r="636" spans="17:17" x14ac:dyDescent="0.25">
      <c r="Q636" s="94"/>
    </row>
    <row r="637" spans="17:17" x14ac:dyDescent="0.25">
      <c r="Q637" s="94"/>
    </row>
    <row r="638" spans="17:17" x14ac:dyDescent="0.25">
      <c r="Q638" s="94"/>
    </row>
    <row r="639" spans="17:17" x14ac:dyDescent="0.25">
      <c r="Q639" s="94"/>
    </row>
    <row r="640" spans="17:17" x14ac:dyDescent="0.25">
      <c r="Q640" s="94"/>
    </row>
    <row r="641" spans="17:17" x14ac:dyDescent="0.25">
      <c r="Q641" s="94"/>
    </row>
    <row r="642" spans="17:17" x14ac:dyDescent="0.25">
      <c r="Q642" s="94"/>
    </row>
    <row r="643" spans="17:17" x14ac:dyDescent="0.25">
      <c r="Q643" s="94"/>
    </row>
    <row r="644" spans="17:17" x14ac:dyDescent="0.25">
      <c r="Q644" s="94"/>
    </row>
    <row r="645" spans="17:17" x14ac:dyDescent="0.25">
      <c r="Q645" s="94"/>
    </row>
    <row r="646" spans="17:17" x14ac:dyDescent="0.25">
      <c r="Q646" s="94"/>
    </row>
    <row r="647" spans="17:17" x14ac:dyDescent="0.25">
      <c r="Q647" s="94"/>
    </row>
    <row r="648" spans="17:17" x14ac:dyDescent="0.25">
      <c r="Q648" s="94"/>
    </row>
    <row r="649" spans="17:17" x14ac:dyDescent="0.25">
      <c r="Q649" s="94"/>
    </row>
    <row r="650" spans="17:17" x14ac:dyDescent="0.25">
      <c r="Q650" s="94"/>
    </row>
    <row r="651" spans="17:17" x14ac:dyDescent="0.25">
      <c r="Q651" s="94"/>
    </row>
    <row r="652" spans="17:17" x14ac:dyDescent="0.25">
      <c r="Q652" s="94"/>
    </row>
    <row r="653" spans="17:17" x14ac:dyDescent="0.25">
      <c r="Q653" s="94"/>
    </row>
    <row r="654" spans="17:17" x14ac:dyDescent="0.25">
      <c r="Q654" s="94"/>
    </row>
    <row r="655" spans="17:17" x14ac:dyDescent="0.25">
      <c r="Q655" s="94"/>
    </row>
    <row r="656" spans="17:17" x14ac:dyDescent="0.25">
      <c r="Q656" s="94"/>
    </row>
    <row r="657" spans="17:17" x14ac:dyDescent="0.25">
      <c r="Q657" s="94"/>
    </row>
    <row r="658" spans="17:17" x14ac:dyDescent="0.25">
      <c r="Q658" s="94"/>
    </row>
    <row r="659" spans="17:17" x14ac:dyDescent="0.25">
      <c r="Q659" s="94"/>
    </row>
    <row r="660" spans="17:17" x14ac:dyDescent="0.25">
      <c r="Q660" s="94"/>
    </row>
    <row r="661" spans="17:17" x14ac:dyDescent="0.25">
      <c r="Q661" s="94"/>
    </row>
    <row r="662" spans="17:17" x14ac:dyDescent="0.25">
      <c r="Q662" s="94"/>
    </row>
    <row r="663" spans="17:17" x14ac:dyDescent="0.25">
      <c r="Q663" s="94"/>
    </row>
    <row r="664" spans="17:17" x14ac:dyDescent="0.25">
      <c r="Q664" s="94"/>
    </row>
    <row r="665" spans="17:17" x14ac:dyDescent="0.25">
      <c r="Q665" s="94"/>
    </row>
    <row r="666" spans="17:17" x14ac:dyDescent="0.25">
      <c r="Q666" s="94"/>
    </row>
    <row r="667" spans="17:17" x14ac:dyDescent="0.25">
      <c r="Q667" s="94"/>
    </row>
    <row r="668" spans="17:17" x14ac:dyDescent="0.25">
      <c r="Q668" s="94"/>
    </row>
    <row r="669" spans="17:17" x14ac:dyDescent="0.25">
      <c r="Q669" s="94"/>
    </row>
    <row r="670" spans="17:17" x14ac:dyDescent="0.25">
      <c r="Q670" s="94"/>
    </row>
    <row r="671" spans="17:17" x14ac:dyDescent="0.25">
      <c r="Q671" s="94"/>
    </row>
    <row r="672" spans="17:17" x14ac:dyDescent="0.25">
      <c r="Q672" s="94"/>
    </row>
    <row r="673" spans="17:17" x14ac:dyDescent="0.25">
      <c r="Q673" s="94"/>
    </row>
    <row r="674" spans="17:17" x14ac:dyDescent="0.25">
      <c r="Q674" s="94"/>
    </row>
    <row r="675" spans="17:17" x14ac:dyDescent="0.25">
      <c r="Q675" s="94"/>
    </row>
    <row r="676" spans="17:17" x14ac:dyDescent="0.25">
      <c r="Q676" s="94"/>
    </row>
    <row r="677" spans="17:17" x14ac:dyDescent="0.25">
      <c r="Q677" s="94"/>
    </row>
    <row r="678" spans="17:17" x14ac:dyDescent="0.25">
      <c r="Q678" s="94"/>
    </row>
    <row r="679" spans="17:17" x14ac:dyDescent="0.25">
      <c r="Q679" s="94"/>
    </row>
    <row r="680" spans="17:17" x14ac:dyDescent="0.25">
      <c r="Q680" s="94"/>
    </row>
    <row r="681" spans="17:17" x14ac:dyDescent="0.25">
      <c r="Q681" s="94"/>
    </row>
    <row r="682" spans="17:17" x14ac:dyDescent="0.25">
      <c r="Q682" s="94"/>
    </row>
    <row r="683" spans="17:17" x14ac:dyDescent="0.25">
      <c r="Q683" s="94"/>
    </row>
    <row r="684" spans="17:17" x14ac:dyDescent="0.25">
      <c r="Q684" s="94"/>
    </row>
    <row r="685" spans="17:17" x14ac:dyDescent="0.25">
      <c r="Q685" s="94"/>
    </row>
    <row r="686" spans="17:17" x14ac:dyDescent="0.25">
      <c r="Q686" s="94"/>
    </row>
    <row r="687" spans="17:17" x14ac:dyDescent="0.25">
      <c r="Q687" s="94"/>
    </row>
    <row r="688" spans="17:17" x14ac:dyDescent="0.25">
      <c r="Q688" s="94"/>
    </row>
    <row r="689" spans="17:17" x14ac:dyDescent="0.25">
      <c r="Q689" s="94"/>
    </row>
    <row r="690" spans="17:17" x14ac:dyDescent="0.25">
      <c r="Q690" s="94"/>
    </row>
    <row r="691" spans="17:17" x14ac:dyDescent="0.25">
      <c r="Q691" s="94"/>
    </row>
    <row r="692" spans="17:17" x14ac:dyDescent="0.25">
      <c r="Q692" s="94"/>
    </row>
    <row r="693" spans="17:17" x14ac:dyDescent="0.25">
      <c r="Q693" s="94"/>
    </row>
    <row r="694" spans="17:17" x14ac:dyDescent="0.25">
      <c r="Q694" s="94"/>
    </row>
    <row r="695" spans="17:17" x14ac:dyDescent="0.25">
      <c r="Q695" s="94"/>
    </row>
    <row r="696" spans="17:17" x14ac:dyDescent="0.25">
      <c r="Q696" s="94"/>
    </row>
    <row r="697" spans="17:17" x14ac:dyDescent="0.25">
      <c r="Q697" s="94"/>
    </row>
    <row r="698" spans="17:17" x14ac:dyDescent="0.25">
      <c r="Q698" s="94"/>
    </row>
    <row r="699" spans="17:17" x14ac:dyDescent="0.25">
      <c r="Q699" s="94"/>
    </row>
    <row r="700" spans="17:17" x14ac:dyDescent="0.25">
      <c r="Q700" s="94"/>
    </row>
    <row r="701" spans="17:17" x14ac:dyDescent="0.25">
      <c r="Q701" s="94"/>
    </row>
    <row r="702" spans="17:17" x14ac:dyDescent="0.25">
      <c r="Q702" s="94"/>
    </row>
    <row r="703" spans="17:17" x14ac:dyDescent="0.25">
      <c r="Q703" s="94"/>
    </row>
    <row r="704" spans="17:17" x14ac:dyDescent="0.25">
      <c r="Q704" s="94"/>
    </row>
    <row r="705" spans="17:17" x14ac:dyDescent="0.25">
      <c r="Q705" s="94"/>
    </row>
    <row r="706" spans="17:17" x14ac:dyDescent="0.25">
      <c r="Q706" s="94"/>
    </row>
    <row r="707" spans="17:17" x14ac:dyDescent="0.25">
      <c r="Q707" s="94"/>
    </row>
    <row r="708" spans="17:17" x14ac:dyDescent="0.25">
      <c r="Q708" s="94"/>
    </row>
    <row r="709" spans="17:17" x14ac:dyDescent="0.25">
      <c r="Q709" s="94"/>
    </row>
    <row r="710" spans="17:17" x14ac:dyDescent="0.25">
      <c r="Q710" s="94"/>
    </row>
    <row r="711" spans="17:17" x14ac:dyDescent="0.25">
      <c r="Q711" s="94"/>
    </row>
    <row r="712" spans="17:17" x14ac:dyDescent="0.25">
      <c r="Q712" s="94"/>
    </row>
    <row r="713" spans="17:17" x14ac:dyDescent="0.25">
      <c r="Q713" s="94"/>
    </row>
    <row r="714" spans="17:17" x14ac:dyDescent="0.25">
      <c r="Q714" s="94"/>
    </row>
    <row r="715" spans="17:17" x14ac:dyDescent="0.25">
      <c r="Q715" s="94"/>
    </row>
    <row r="716" spans="17:17" x14ac:dyDescent="0.25">
      <c r="Q716" s="94"/>
    </row>
    <row r="717" spans="17:17" x14ac:dyDescent="0.25">
      <c r="Q717" s="94"/>
    </row>
    <row r="718" spans="17:17" x14ac:dyDescent="0.25">
      <c r="Q718" s="94"/>
    </row>
    <row r="719" spans="17:17" x14ac:dyDescent="0.25">
      <c r="Q719" s="94"/>
    </row>
    <row r="720" spans="17:17" x14ac:dyDescent="0.25">
      <c r="Q720" s="94"/>
    </row>
    <row r="721" spans="17:17" x14ac:dyDescent="0.25">
      <c r="Q721" s="94"/>
    </row>
    <row r="722" spans="17:17" x14ac:dyDescent="0.25">
      <c r="Q722" s="94"/>
    </row>
    <row r="723" spans="17:17" x14ac:dyDescent="0.25">
      <c r="Q723" s="94"/>
    </row>
    <row r="724" spans="17:17" x14ac:dyDescent="0.25">
      <c r="Q724" s="94"/>
    </row>
    <row r="725" spans="17:17" x14ac:dyDescent="0.25">
      <c r="Q725" s="94"/>
    </row>
    <row r="726" spans="17:17" x14ac:dyDescent="0.25">
      <c r="Q726" s="94"/>
    </row>
    <row r="727" spans="17:17" x14ac:dyDescent="0.25">
      <c r="Q727" s="94"/>
    </row>
    <row r="728" spans="17:17" x14ac:dyDescent="0.25">
      <c r="Q728" s="94"/>
    </row>
    <row r="729" spans="17:17" x14ac:dyDescent="0.25">
      <c r="Q729" s="94"/>
    </row>
    <row r="730" spans="17:17" x14ac:dyDescent="0.25">
      <c r="Q730" s="94"/>
    </row>
    <row r="731" spans="17:17" x14ac:dyDescent="0.25">
      <c r="Q731" s="94"/>
    </row>
    <row r="732" spans="17:17" x14ac:dyDescent="0.25">
      <c r="Q732" s="94"/>
    </row>
    <row r="733" spans="17:17" x14ac:dyDescent="0.25">
      <c r="Q733" s="94"/>
    </row>
    <row r="734" spans="17:17" x14ac:dyDescent="0.25">
      <c r="Q734" s="94"/>
    </row>
    <row r="735" spans="17:17" x14ac:dyDescent="0.25">
      <c r="Q735" s="94"/>
    </row>
    <row r="736" spans="17:17" x14ac:dyDescent="0.25">
      <c r="Q736" s="94"/>
    </row>
    <row r="737" spans="17:17" x14ac:dyDescent="0.25">
      <c r="Q737" s="94"/>
    </row>
    <row r="738" spans="17:17" x14ac:dyDescent="0.25">
      <c r="Q738" s="94"/>
    </row>
    <row r="739" spans="17:17" x14ac:dyDescent="0.25">
      <c r="Q739" s="94"/>
    </row>
    <row r="740" spans="17:17" x14ac:dyDescent="0.25">
      <c r="Q740" s="94"/>
    </row>
    <row r="741" spans="17:17" x14ac:dyDescent="0.25">
      <c r="Q741" s="94"/>
    </row>
    <row r="742" spans="17:17" x14ac:dyDescent="0.25">
      <c r="Q742" s="94"/>
    </row>
    <row r="743" spans="17:17" x14ac:dyDescent="0.25">
      <c r="Q743" s="94"/>
    </row>
    <row r="744" spans="17:17" x14ac:dyDescent="0.25">
      <c r="Q744" s="94"/>
    </row>
    <row r="745" spans="17:17" x14ac:dyDescent="0.25">
      <c r="Q745" s="94"/>
    </row>
    <row r="746" spans="17:17" x14ac:dyDescent="0.25">
      <c r="Q746" s="94"/>
    </row>
    <row r="747" spans="17:17" x14ac:dyDescent="0.25">
      <c r="Q747" s="94"/>
    </row>
    <row r="748" spans="17:17" x14ac:dyDescent="0.25">
      <c r="Q748" s="94"/>
    </row>
    <row r="749" spans="17:17" x14ac:dyDescent="0.25">
      <c r="Q749" s="94"/>
    </row>
    <row r="750" spans="17:17" x14ac:dyDescent="0.25">
      <c r="Q750" s="94"/>
    </row>
    <row r="751" spans="17:17" x14ac:dyDescent="0.25">
      <c r="Q751" s="94"/>
    </row>
    <row r="752" spans="17:17" x14ac:dyDescent="0.25">
      <c r="Q752" s="94"/>
    </row>
    <row r="753" spans="17:17" x14ac:dyDescent="0.25">
      <c r="Q753" s="94"/>
    </row>
    <row r="754" spans="17:17" x14ac:dyDescent="0.25">
      <c r="Q754" s="94"/>
    </row>
    <row r="755" spans="17:17" x14ac:dyDescent="0.25">
      <c r="Q755" s="94"/>
    </row>
    <row r="756" spans="17:17" x14ac:dyDescent="0.25">
      <c r="Q756" s="94"/>
    </row>
    <row r="757" spans="17:17" x14ac:dyDescent="0.25">
      <c r="Q757" s="94"/>
    </row>
    <row r="758" spans="17:17" x14ac:dyDescent="0.25">
      <c r="Q758" s="94"/>
    </row>
    <row r="759" spans="17:17" x14ac:dyDescent="0.25">
      <c r="Q759" s="94"/>
    </row>
    <row r="760" spans="17:17" x14ac:dyDescent="0.25">
      <c r="Q760" s="94"/>
    </row>
    <row r="761" spans="17:17" x14ac:dyDescent="0.25">
      <c r="Q761" s="94"/>
    </row>
    <row r="762" spans="17:17" x14ac:dyDescent="0.25">
      <c r="Q762" s="94"/>
    </row>
    <row r="763" spans="17:17" x14ac:dyDescent="0.25">
      <c r="Q763" s="94"/>
    </row>
    <row r="764" spans="17:17" x14ac:dyDescent="0.25">
      <c r="Q764" s="94"/>
    </row>
    <row r="765" spans="17:17" x14ac:dyDescent="0.25">
      <c r="Q765" s="94"/>
    </row>
    <row r="766" spans="17:17" x14ac:dyDescent="0.25">
      <c r="Q766" s="94"/>
    </row>
    <row r="767" spans="17:17" x14ac:dyDescent="0.25">
      <c r="Q767" s="94"/>
    </row>
    <row r="768" spans="17:17" x14ac:dyDescent="0.25">
      <c r="Q768" s="94"/>
    </row>
    <row r="769" spans="17:17" x14ac:dyDescent="0.25">
      <c r="Q769" s="94"/>
    </row>
    <row r="770" spans="17:17" x14ac:dyDescent="0.25">
      <c r="Q770" s="94"/>
    </row>
    <row r="771" spans="17:17" x14ac:dyDescent="0.25">
      <c r="Q771" s="94"/>
    </row>
    <row r="772" spans="17:17" x14ac:dyDescent="0.25">
      <c r="Q772" s="94"/>
    </row>
    <row r="773" spans="17:17" x14ac:dyDescent="0.25">
      <c r="Q773" s="94"/>
    </row>
    <row r="774" spans="17:17" x14ac:dyDescent="0.25">
      <c r="Q774" s="94"/>
    </row>
    <row r="775" spans="17:17" x14ac:dyDescent="0.25">
      <c r="Q775" s="94"/>
    </row>
    <row r="776" spans="17:17" x14ac:dyDescent="0.25">
      <c r="Q776" s="94"/>
    </row>
    <row r="777" spans="17:17" x14ac:dyDescent="0.25">
      <c r="Q777" s="94"/>
    </row>
    <row r="778" spans="17:17" x14ac:dyDescent="0.25">
      <c r="Q778" s="94"/>
    </row>
    <row r="779" spans="17:17" x14ac:dyDescent="0.25">
      <c r="Q779" s="94"/>
    </row>
    <row r="780" spans="17:17" x14ac:dyDescent="0.25">
      <c r="Q780" s="94"/>
    </row>
    <row r="781" spans="17:17" x14ac:dyDescent="0.25">
      <c r="Q781" s="94"/>
    </row>
    <row r="782" spans="17:17" x14ac:dyDescent="0.25">
      <c r="Q782" s="94"/>
    </row>
    <row r="783" spans="17:17" x14ac:dyDescent="0.25">
      <c r="Q783" s="94"/>
    </row>
    <row r="784" spans="17:17" x14ac:dyDescent="0.25">
      <c r="Q784" s="94"/>
    </row>
    <row r="785" spans="17:17" x14ac:dyDescent="0.25">
      <c r="Q785" s="94"/>
    </row>
    <row r="786" spans="17:17" x14ac:dyDescent="0.25">
      <c r="Q786" s="94"/>
    </row>
    <row r="787" spans="17:17" x14ac:dyDescent="0.25">
      <c r="Q787" s="94"/>
    </row>
    <row r="788" spans="17:17" x14ac:dyDescent="0.25">
      <c r="Q788" s="94"/>
    </row>
    <row r="789" spans="17:17" x14ac:dyDescent="0.25">
      <c r="Q789" s="94"/>
    </row>
    <row r="790" spans="17:17" x14ac:dyDescent="0.25">
      <c r="Q790" s="94"/>
    </row>
    <row r="791" spans="17:17" x14ac:dyDescent="0.25">
      <c r="Q791" s="94"/>
    </row>
    <row r="792" spans="17:17" x14ac:dyDescent="0.25">
      <c r="Q792" s="94"/>
    </row>
    <row r="793" spans="17:17" x14ac:dyDescent="0.25">
      <c r="Q793" s="94"/>
    </row>
    <row r="794" spans="17:17" x14ac:dyDescent="0.25">
      <c r="Q794" s="94"/>
    </row>
    <row r="795" spans="17:17" x14ac:dyDescent="0.25">
      <c r="Q795" s="94"/>
    </row>
    <row r="796" spans="17:17" x14ac:dyDescent="0.25">
      <c r="Q796" s="94"/>
    </row>
    <row r="797" spans="17:17" x14ac:dyDescent="0.25">
      <c r="Q797" s="94"/>
    </row>
    <row r="798" spans="17:17" x14ac:dyDescent="0.25">
      <c r="Q798" s="94"/>
    </row>
    <row r="799" spans="17:17" x14ac:dyDescent="0.25">
      <c r="Q799" s="94"/>
    </row>
    <row r="800" spans="17:17" x14ac:dyDescent="0.25">
      <c r="Q800" s="94"/>
    </row>
    <row r="801" spans="17:17" x14ac:dyDescent="0.25">
      <c r="Q801" s="94"/>
    </row>
    <row r="802" spans="17:17" x14ac:dyDescent="0.25">
      <c r="Q802" s="94"/>
    </row>
    <row r="803" spans="17:17" x14ac:dyDescent="0.25">
      <c r="Q803" s="94"/>
    </row>
    <row r="804" spans="17:17" x14ac:dyDescent="0.25">
      <c r="Q804" s="94"/>
    </row>
    <row r="805" spans="17:17" x14ac:dyDescent="0.25">
      <c r="Q805" s="94"/>
    </row>
    <row r="806" spans="17:17" x14ac:dyDescent="0.25">
      <c r="Q806" s="94"/>
    </row>
    <row r="807" spans="17:17" x14ac:dyDescent="0.25">
      <c r="Q807" s="94"/>
    </row>
    <row r="808" spans="17:17" x14ac:dyDescent="0.25">
      <c r="Q808" s="94"/>
    </row>
    <row r="809" spans="17:17" x14ac:dyDescent="0.25">
      <c r="Q809" s="94"/>
    </row>
    <row r="810" spans="17:17" x14ac:dyDescent="0.25">
      <c r="Q810" s="94"/>
    </row>
    <row r="811" spans="17:17" x14ac:dyDescent="0.25">
      <c r="Q811" s="94"/>
    </row>
    <row r="812" spans="17:17" x14ac:dyDescent="0.25">
      <c r="Q812" s="94"/>
    </row>
    <row r="813" spans="17:17" x14ac:dyDescent="0.25">
      <c r="Q813" s="94"/>
    </row>
    <row r="814" spans="17:17" x14ac:dyDescent="0.25">
      <c r="Q814" s="94"/>
    </row>
    <row r="815" spans="17:17" x14ac:dyDescent="0.25">
      <c r="Q815" s="94"/>
    </row>
    <row r="816" spans="17:17" x14ac:dyDescent="0.25">
      <c r="Q816" s="94"/>
    </row>
    <row r="817" spans="17:17" x14ac:dyDescent="0.25">
      <c r="Q817" s="94"/>
    </row>
    <row r="818" spans="17:17" x14ac:dyDescent="0.25">
      <c r="Q818" s="94"/>
    </row>
    <row r="819" spans="17:17" x14ac:dyDescent="0.25">
      <c r="Q819" s="94"/>
    </row>
    <row r="820" spans="17:17" x14ac:dyDescent="0.25">
      <c r="Q820" s="94"/>
    </row>
    <row r="821" spans="17:17" x14ac:dyDescent="0.25">
      <c r="Q821" s="94"/>
    </row>
    <row r="822" spans="17:17" x14ac:dyDescent="0.25">
      <c r="Q822" s="94"/>
    </row>
    <row r="823" spans="17:17" x14ac:dyDescent="0.25">
      <c r="Q823" s="94"/>
    </row>
    <row r="824" spans="17:17" x14ac:dyDescent="0.25">
      <c r="Q824" s="94"/>
    </row>
    <row r="825" spans="17:17" x14ac:dyDescent="0.25">
      <c r="Q825" s="94"/>
    </row>
    <row r="826" spans="17:17" x14ac:dyDescent="0.25">
      <c r="Q826" s="94"/>
    </row>
    <row r="827" spans="17:17" x14ac:dyDescent="0.25">
      <c r="Q827" s="94"/>
    </row>
    <row r="828" spans="17:17" x14ac:dyDescent="0.25">
      <c r="Q828" s="94"/>
    </row>
    <row r="829" spans="17:17" x14ac:dyDescent="0.25">
      <c r="Q829" s="94"/>
    </row>
    <row r="830" spans="17:17" x14ac:dyDescent="0.25">
      <c r="Q830" s="94"/>
    </row>
    <row r="831" spans="17:17" x14ac:dyDescent="0.25">
      <c r="Q831" s="94"/>
    </row>
    <row r="832" spans="17:17" x14ac:dyDescent="0.25">
      <c r="Q832" s="94"/>
    </row>
    <row r="833" spans="17:17" x14ac:dyDescent="0.25">
      <c r="Q833" s="94"/>
    </row>
    <row r="834" spans="17:17" x14ac:dyDescent="0.25">
      <c r="Q834" s="94"/>
    </row>
    <row r="835" spans="17:17" x14ac:dyDescent="0.25">
      <c r="Q835" s="94"/>
    </row>
    <row r="836" spans="17:17" x14ac:dyDescent="0.25">
      <c r="Q836" s="94"/>
    </row>
    <row r="837" spans="17:17" x14ac:dyDescent="0.25">
      <c r="Q837" s="94"/>
    </row>
    <row r="838" spans="17:17" x14ac:dyDescent="0.25">
      <c r="Q838" s="94"/>
    </row>
    <row r="839" spans="17:17" x14ac:dyDescent="0.25">
      <c r="Q839" s="94"/>
    </row>
    <row r="840" spans="17:17" x14ac:dyDescent="0.25">
      <c r="Q840" s="94"/>
    </row>
    <row r="841" spans="17:17" x14ac:dyDescent="0.25">
      <c r="Q841" s="94"/>
    </row>
    <row r="842" spans="17:17" x14ac:dyDescent="0.25">
      <c r="Q842" s="94"/>
    </row>
    <row r="843" spans="17:17" x14ac:dyDescent="0.25">
      <c r="Q843" s="94"/>
    </row>
    <row r="844" spans="17:17" x14ac:dyDescent="0.25">
      <c r="Q844" s="94"/>
    </row>
    <row r="845" spans="17:17" x14ac:dyDescent="0.25">
      <c r="Q845" s="94"/>
    </row>
    <row r="846" spans="17:17" x14ac:dyDescent="0.25">
      <c r="Q846" s="94"/>
    </row>
    <row r="847" spans="17:17" x14ac:dyDescent="0.25">
      <c r="Q847" s="94"/>
    </row>
    <row r="848" spans="17:17" x14ac:dyDescent="0.25">
      <c r="Q848" s="94"/>
    </row>
    <row r="849" spans="17:17" x14ac:dyDescent="0.25">
      <c r="Q849" s="94"/>
    </row>
    <row r="850" spans="17:17" x14ac:dyDescent="0.25">
      <c r="Q850" s="94"/>
    </row>
    <row r="851" spans="17:17" x14ac:dyDescent="0.25">
      <c r="Q851" s="94"/>
    </row>
    <row r="852" spans="17:17" x14ac:dyDescent="0.25">
      <c r="Q852" s="94"/>
    </row>
    <row r="853" spans="17:17" x14ac:dyDescent="0.25">
      <c r="Q853" s="94"/>
    </row>
    <row r="854" spans="17:17" x14ac:dyDescent="0.25">
      <c r="Q854" s="94"/>
    </row>
    <row r="855" spans="17:17" x14ac:dyDescent="0.25">
      <c r="Q855" s="94"/>
    </row>
    <row r="856" spans="17:17" x14ac:dyDescent="0.25">
      <c r="Q856" s="94"/>
    </row>
    <row r="857" spans="17:17" x14ac:dyDescent="0.25">
      <c r="Q857" s="94"/>
    </row>
    <row r="858" spans="17:17" x14ac:dyDescent="0.25">
      <c r="Q858" s="94"/>
    </row>
    <row r="859" spans="17:17" x14ac:dyDescent="0.25">
      <c r="Q859" s="94"/>
    </row>
    <row r="860" spans="17:17" x14ac:dyDescent="0.25">
      <c r="Q860" s="94"/>
    </row>
    <row r="861" spans="17:17" x14ac:dyDescent="0.25">
      <c r="Q861" s="94"/>
    </row>
    <row r="862" spans="17:17" x14ac:dyDescent="0.25">
      <c r="Q862" s="94"/>
    </row>
    <row r="863" spans="17:17" x14ac:dyDescent="0.25">
      <c r="Q863" s="94"/>
    </row>
    <row r="864" spans="17:17" x14ac:dyDescent="0.25">
      <c r="Q864" s="94"/>
    </row>
    <row r="865" spans="17:17" x14ac:dyDescent="0.25">
      <c r="Q865" s="94"/>
    </row>
    <row r="866" spans="17:17" x14ac:dyDescent="0.25">
      <c r="Q866" s="94"/>
    </row>
    <row r="867" spans="17:17" x14ac:dyDescent="0.25">
      <c r="Q867" s="94"/>
    </row>
    <row r="868" spans="17:17" x14ac:dyDescent="0.25">
      <c r="Q868" s="94"/>
    </row>
    <row r="869" spans="17:17" x14ac:dyDescent="0.25">
      <c r="Q869" s="94"/>
    </row>
    <row r="870" spans="17:17" x14ac:dyDescent="0.25">
      <c r="Q870" s="94"/>
    </row>
    <row r="871" spans="17:17" x14ac:dyDescent="0.25">
      <c r="Q871" s="94"/>
    </row>
    <row r="872" spans="17:17" x14ac:dyDescent="0.25">
      <c r="Q872" s="94"/>
    </row>
    <row r="873" spans="17:17" x14ac:dyDescent="0.25">
      <c r="Q873" s="94"/>
    </row>
    <row r="874" spans="17:17" x14ac:dyDescent="0.25">
      <c r="Q874" s="94"/>
    </row>
    <row r="875" spans="17:17" x14ac:dyDescent="0.25">
      <c r="Q875" s="94"/>
    </row>
    <row r="876" spans="17:17" x14ac:dyDescent="0.25">
      <c r="Q876" s="94"/>
    </row>
    <row r="877" spans="17:17" x14ac:dyDescent="0.25">
      <c r="Q877" s="94"/>
    </row>
    <row r="878" spans="17:17" x14ac:dyDescent="0.25">
      <c r="Q878" s="94"/>
    </row>
    <row r="879" spans="17:17" x14ac:dyDescent="0.25">
      <c r="Q879" s="94"/>
    </row>
    <row r="880" spans="17:17" x14ac:dyDescent="0.25">
      <c r="Q880" s="94"/>
    </row>
    <row r="881" spans="17:17" x14ac:dyDescent="0.25">
      <c r="Q881" s="94"/>
    </row>
    <row r="882" spans="17:17" x14ac:dyDescent="0.25">
      <c r="Q882" s="94"/>
    </row>
    <row r="883" spans="17:17" x14ac:dyDescent="0.25">
      <c r="Q883" s="94"/>
    </row>
    <row r="884" spans="17:17" x14ac:dyDescent="0.25">
      <c r="Q884" s="94"/>
    </row>
    <row r="885" spans="17:17" x14ac:dyDescent="0.25">
      <c r="Q885" s="94"/>
    </row>
    <row r="886" spans="17:17" x14ac:dyDescent="0.25">
      <c r="Q886" s="94"/>
    </row>
    <row r="887" spans="17:17" x14ac:dyDescent="0.25">
      <c r="Q887" s="94"/>
    </row>
    <row r="888" spans="17:17" x14ac:dyDescent="0.25">
      <c r="Q888" s="94"/>
    </row>
    <row r="889" spans="17:17" x14ac:dyDescent="0.25">
      <c r="Q889" s="94"/>
    </row>
    <row r="890" spans="17:17" x14ac:dyDescent="0.25">
      <c r="Q890" s="94"/>
    </row>
    <row r="891" spans="17:17" x14ac:dyDescent="0.25">
      <c r="Q891" s="94"/>
    </row>
    <row r="892" spans="17:17" x14ac:dyDescent="0.25">
      <c r="Q892" s="94"/>
    </row>
    <row r="893" spans="17:17" x14ac:dyDescent="0.25">
      <c r="Q893" s="94"/>
    </row>
    <row r="894" spans="17:17" x14ac:dyDescent="0.25">
      <c r="Q894" s="94"/>
    </row>
    <row r="895" spans="17:17" x14ac:dyDescent="0.25">
      <c r="Q895" s="94"/>
    </row>
    <row r="896" spans="17:17" x14ac:dyDescent="0.25">
      <c r="Q896" s="94"/>
    </row>
    <row r="897" spans="17:17" x14ac:dyDescent="0.25">
      <c r="Q897" s="94"/>
    </row>
    <row r="898" spans="17:17" x14ac:dyDescent="0.25">
      <c r="Q898" s="94"/>
    </row>
    <row r="899" spans="17:17" x14ac:dyDescent="0.25">
      <c r="Q899" s="94"/>
    </row>
    <row r="900" spans="17:17" x14ac:dyDescent="0.25">
      <c r="Q900" s="94"/>
    </row>
    <row r="901" spans="17:17" x14ac:dyDescent="0.25">
      <c r="Q901" s="94"/>
    </row>
    <row r="902" spans="17:17" x14ac:dyDescent="0.25">
      <c r="Q902" s="94"/>
    </row>
    <row r="903" spans="17:17" x14ac:dyDescent="0.25">
      <c r="Q903" s="94"/>
    </row>
    <row r="904" spans="17:17" x14ac:dyDescent="0.25">
      <c r="Q904" s="94"/>
    </row>
    <row r="905" spans="17:17" x14ac:dyDescent="0.25">
      <c r="Q905" s="94"/>
    </row>
    <row r="906" spans="17:17" x14ac:dyDescent="0.25">
      <c r="Q906" s="94"/>
    </row>
    <row r="907" spans="17:17" x14ac:dyDescent="0.25">
      <c r="Q907" s="94"/>
    </row>
    <row r="908" spans="17:17" x14ac:dyDescent="0.25">
      <c r="Q908" s="94"/>
    </row>
    <row r="909" spans="17:17" x14ac:dyDescent="0.25">
      <c r="Q909" s="94"/>
    </row>
    <row r="910" spans="17:17" x14ac:dyDescent="0.25">
      <c r="Q910" s="94"/>
    </row>
    <row r="911" spans="17:17" x14ac:dyDescent="0.25">
      <c r="Q911" s="94"/>
    </row>
    <row r="912" spans="17:17" x14ac:dyDescent="0.25">
      <c r="Q912" s="94"/>
    </row>
    <row r="913" spans="17:17" x14ac:dyDescent="0.25">
      <c r="Q913" s="94"/>
    </row>
    <row r="914" spans="17:17" x14ac:dyDescent="0.25">
      <c r="Q914" s="94"/>
    </row>
    <row r="915" spans="17:17" x14ac:dyDescent="0.25">
      <c r="Q915" s="94"/>
    </row>
    <row r="916" spans="17:17" x14ac:dyDescent="0.25">
      <c r="Q916" s="94"/>
    </row>
    <row r="917" spans="17:17" x14ac:dyDescent="0.25">
      <c r="Q917" s="94"/>
    </row>
    <row r="918" spans="17:17" x14ac:dyDescent="0.25">
      <c r="Q918" s="94"/>
    </row>
    <row r="919" spans="17:17" x14ac:dyDescent="0.25">
      <c r="Q919" s="94"/>
    </row>
    <row r="920" spans="17:17" x14ac:dyDescent="0.25">
      <c r="Q920" s="94"/>
    </row>
    <row r="921" spans="17:17" x14ac:dyDescent="0.25">
      <c r="Q921" s="94"/>
    </row>
    <row r="922" spans="17:17" x14ac:dyDescent="0.25">
      <c r="Q922" s="94"/>
    </row>
    <row r="923" spans="17:17" x14ac:dyDescent="0.25">
      <c r="Q923" s="94"/>
    </row>
    <row r="924" spans="17:17" x14ac:dyDescent="0.25">
      <c r="Q924" s="94"/>
    </row>
    <row r="925" spans="17:17" x14ac:dyDescent="0.25">
      <c r="Q925" s="94"/>
    </row>
    <row r="926" spans="17:17" x14ac:dyDescent="0.25">
      <c r="Q926" s="94"/>
    </row>
    <row r="927" spans="17:17" x14ac:dyDescent="0.25">
      <c r="Q927" s="94"/>
    </row>
    <row r="928" spans="17:17" x14ac:dyDescent="0.25">
      <c r="Q928" s="94"/>
    </row>
    <row r="929" spans="17:17" x14ac:dyDescent="0.25">
      <c r="Q929" s="94"/>
    </row>
    <row r="930" spans="17:17" x14ac:dyDescent="0.25">
      <c r="Q930" s="94"/>
    </row>
    <row r="931" spans="17:17" x14ac:dyDescent="0.25">
      <c r="Q931" s="94"/>
    </row>
    <row r="932" spans="17:17" x14ac:dyDescent="0.25">
      <c r="Q932" s="94"/>
    </row>
    <row r="933" spans="17:17" x14ac:dyDescent="0.25">
      <c r="Q933" s="94"/>
    </row>
    <row r="934" spans="17:17" x14ac:dyDescent="0.25">
      <c r="Q934" s="94"/>
    </row>
    <row r="935" spans="17:17" x14ac:dyDescent="0.25">
      <c r="Q935" s="94"/>
    </row>
    <row r="936" spans="17:17" x14ac:dyDescent="0.25">
      <c r="Q936" s="94"/>
    </row>
    <row r="937" spans="17:17" x14ac:dyDescent="0.25">
      <c r="Q937" s="94"/>
    </row>
    <row r="938" spans="17:17" x14ac:dyDescent="0.25">
      <c r="Q938" s="94"/>
    </row>
    <row r="939" spans="17:17" x14ac:dyDescent="0.25">
      <c r="Q939" s="94"/>
    </row>
    <row r="940" spans="17:17" x14ac:dyDescent="0.25">
      <c r="Q940" s="94"/>
    </row>
    <row r="941" spans="17:17" x14ac:dyDescent="0.25">
      <c r="Q941" s="94"/>
    </row>
    <row r="942" spans="17:17" x14ac:dyDescent="0.25">
      <c r="Q942" s="94"/>
    </row>
    <row r="943" spans="17:17" x14ac:dyDescent="0.25">
      <c r="Q943" s="94"/>
    </row>
    <row r="944" spans="17:17" x14ac:dyDescent="0.25">
      <c r="Q944" s="94"/>
    </row>
    <row r="945" spans="17:17" x14ac:dyDescent="0.25">
      <c r="Q945" s="94"/>
    </row>
    <row r="946" spans="17:17" x14ac:dyDescent="0.25">
      <c r="Q946" s="94"/>
    </row>
    <row r="947" spans="17:17" x14ac:dyDescent="0.25">
      <c r="Q947" s="94"/>
    </row>
    <row r="948" spans="17:17" x14ac:dyDescent="0.25">
      <c r="Q948" s="94"/>
    </row>
    <row r="949" spans="17:17" x14ac:dyDescent="0.25">
      <c r="Q949" s="94"/>
    </row>
    <row r="950" spans="17:17" x14ac:dyDescent="0.25">
      <c r="Q950" s="94"/>
    </row>
    <row r="951" spans="17:17" x14ac:dyDescent="0.25">
      <c r="Q951" s="94"/>
    </row>
    <row r="952" spans="17:17" x14ac:dyDescent="0.25">
      <c r="Q952" s="94"/>
    </row>
    <row r="953" spans="17:17" x14ac:dyDescent="0.25">
      <c r="Q953" s="94"/>
    </row>
    <row r="954" spans="17:17" x14ac:dyDescent="0.25">
      <c r="Q954" s="94"/>
    </row>
    <row r="955" spans="17:17" x14ac:dyDescent="0.25">
      <c r="Q955" s="94"/>
    </row>
    <row r="956" spans="17:17" x14ac:dyDescent="0.25">
      <c r="Q956" s="94"/>
    </row>
    <row r="957" spans="17:17" x14ac:dyDescent="0.25">
      <c r="Q957" s="94"/>
    </row>
    <row r="958" spans="17:17" x14ac:dyDescent="0.25">
      <c r="Q958" s="94"/>
    </row>
    <row r="959" spans="17:17" x14ac:dyDescent="0.25">
      <c r="Q959" s="94"/>
    </row>
    <row r="960" spans="17:17" x14ac:dyDescent="0.25">
      <c r="Q960" s="94"/>
    </row>
    <row r="961" spans="17:17" x14ac:dyDescent="0.25">
      <c r="Q961" s="94"/>
    </row>
    <row r="962" spans="17:17" x14ac:dyDescent="0.25">
      <c r="Q962" s="94"/>
    </row>
    <row r="963" spans="17:17" x14ac:dyDescent="0.25">
      <c r="Q963" s="94"/>
    </row>
    <row r="964" spans="17:17" x14ac:dyDescent="0.25">
      <c r="Q964" s="94"/>
    </row>
    <row r="965" spans="17:17" x14ac:dyDescent="0.25">
      <c r="Q965" s="94"/>
    </row>
    <row r="966" spans="17:17" x14ac:dyDescent="0.25">
      <c r="Q966" s="94"/>
    </row>
    <row r="967" spans="17:17" x14ac:dyDescent="0.25">
      <c r="Q967" s="94"/>
    </row>
    <row r="968" spans="17:17" x14ac:dyDescent="0.25">
      <c r="Q968" s="94"/>
    </row>
    <row r="969" spans="17:17" x14ac:dyDescent="0.25">
      <c r="Q969" s="94"/>
    </row>
    <row r="970" spans="17:17" x14ac:dyDescent="0.25">
      <c r="Q970" s="94"/>
    </row>
    <row r="971" spans="17:17" x14ac:dyDescent="0.25">
      <c r="Q971" s="94"/>
    </row>
    <row r="972" spans="17:17" x14ac:dyDescent="0.25">
      <c r="Q972" s="94"/>
    </row>
    <row r="973" spans="17:17" x14ac:dyDescent="0.25">
      <c r="Q973" s="94"/>
    </row>
    <row r="974" spans="17:17" x14ac:dyDescent="0.25">
      <c r="Q974" s="94"/>
    </row>
    <row r="975" spans="17:17" x14ac:dyDescent="0.25">
      <c r="Q975" s="94"/>
    </row>
    <row r="976" spans="17:17" x14ac:dyDescent="0.25">
      <c r="Q976" s="94"/>
    </row>
    <row r="977" spans="17:17" x14ac:dyDescent="0.25">
      <c r="Q977" s="94"/>
    </row>
    <row r="978" spans="17:17" x14ac:dyDescent="0.25">
      <c r="Q978" s="94"/>
    </row>
    <row r="979" spans="17:17" x14ac:dyDescent="0.25">
      <c r="Q979" s="94"/>
    </row>
    <row r="980" spans="17:17" x14ac:dyDescent="0.25">
      <c r="Q980" s="94"/>
    </row>
    <row r="981" spans="17:17" x14ac:dyDescent="0.25">
      <c r="Q981" s="94"/>
    </row>
    <row r="982" spans="17:17" x14ac:dyDescent="0.25">
      <c r="Q982" s="94"/>
    </row>
    <row r="983" spans="17:17" x14ac:dyDescent="0.25">
      <c r="Q983" s="94"/>
    </row>
    <row r="984" spans="17:17" x14ac:dyDescent="0.25">
      <c r="Q984" s="94"/>
    </row>
    <row r="985" spans="17:17" x14ac:dyDescent="0.25">
      <c r="Q985" s="94"/>
    </row>
    <row r="986" spans="17:17" x14ac:dyDescent="0.25">
      <c r="Q986" s="94"/>
    </row>
    <row r="987" spans="17:17" x14ac:dyDescent="0.25">
      <c r="Q987" s="94"/>
    </row>
    <row r="988" spans="17:17" x14ac:dyDescent="0.25">
      <c r="Q988" s="94"/>
    </row>
    <row r="989" spans="17:17" x14ac:dyDescent="0.25">
      <c r="Q989" s="94"/>
    </row>
    <row r="990" spans="17:17" x14ac:dyDescent="0.25">
      <c r="Q990" s="94"/>
    </row>
    <row r="991" spans="17:17" x14ac:dyDescent="0.25">
      <c r="Q991" s="94"/>
    </row>
    <row r="992" spans="17:17" x14ac:dyDescent="0.25">
      <c r="Q992" s="94"/>
    </row>
    <row r="993" spans="17:17" x14ac:dyDescent="0.25">
      <c r="Q993" s="94"/>
    </row>
    <row r="994" spans="17:17" x14ac:dyDescent="0.25">
      <c r="Q994" s="94"/>
    </row>
    <row r="995" spans="17:17" x14ac:dyDescent="0.25">
      <c r="Q995" s="94"/>
    </row>
    <row r="996" spans="17:17" x14ac:dyDescent="0.25">
      <c r="Q996" s="94"/>
    </row>
    <row r="997" spans="17:17" x14ac:dyDescent="0.25">
      <c r="Q997" s="94"/>
    </row>
    <row r="998" spans="17:17" x14ac:dyDescent="0.25">
      <c r="Q998" s="94"/>
    </row>
    <row r="999" spans="17:17" x14ac:dyDescent="0.25">
      <c r="Q999" s="94"/>
    </row>
    <row r="1000" spans="17:17" x14ac:dyDescent="0.25">
      <c r="Q1000" s="94"/>
    </row>
    <row r="1001" spans="17:17" x14ac:dyDescent="0.25">
      <c r="Q1001" s="94"/>
    </row>
    <row r="1002" spans="17:17" x14ac:dyDescent="0.25">
      <c r="Q1002" s="94"/>
    </row>
    <row r="1003" spans="17:17" x14ac:dyDescent="0.25">
      <c r="Q1003" s="94"/>
    </row>
    <row r="1004" spans="17:17" x14ac:dyDescent="0.25">
      <c r="Q1004" s="94"/>
    </row>
    <row r="1005" spans="17:17" x14ac:dyDescent="0.25">
      <c r="Q1005" s="94"/>
    </row>
    <row r="1006" spans="17:17" x14ac:dyDescent="0.25">
      <c r="Q1006" s="94"/>
    </row>
    <row r="1007" spans="17:17" x14ac:dyDescent="0.25">
      <c r="Q1007" s="94"/>
    </row>
    <row r="1008" spans="17:17" x14ac:dyDescent="0.25">
      <c r="Q1008" s="94"/>
    </row>
    <row r="1009" spans="17:17" x14ac:dyDescent="0.25">
      <c r="Q1009" s="94"/>
    </row>
    <row r="1010" spans="17:17" x14ac:dyDescent="0.25">
      <c r="Q1010" s="94"/>
    </row>
    <row r="1011" spans="17:17" x14ac:dyDescent="0.25">
      <c r="Q1011" s="94"/>
    </row>
    <row r="1012" spans="17:17" x14ac:dyDescent="0.25">
      <c r="Q1012" s="94"/>
    </row>
    <row r="1013" spans="17:17" x14ac:dyDescent="0.25">
      <c r="Q1013" s="94"/>
    </row>
    <row r="1014" spans="17:17" x14ac:dyDescent="0.25">
      <c r="Q1014" s="94"/>
    </row>
    <row r="1015" spans="17:17" x14ac:dyDescent="0.25">
      <c r="Q1015" s="94"/>
    </row>
    <row r="1016" spans="17:17" x14ac:dyDescent="0.25">
      <c r="Q1016" s="94"/>
    </row>
    <row r="1017" spans="17:17" x14ac:dyDescent="0.25">
      <c r="Q1017" s="94"/>
    </row>
    <row r="1018" spans="17:17" x14ac:dyDescent="0.25">
      <c r="Q1018" s="94"/>
    </row>
    <row r="1019" spans="17:17" x14ac:dyDescent="0.25">
      <c r="Q1019" s="94"/>
    </row>
    <row r="1020" spans="17:17" x14ac:dyDescent="0.25">
      <c r="Q1020" s="94"/>
    </row>
    <row r="1021" spans="17:17" x14ac:dyDescent="0.25">
      <c r="Q1021" s="94"/>
    </row>
    <row r="1022" spans="17:17" x14ac:dyDescent="0.25">
      <c r="Q1022" s="94"/>
    </row>
    <row r="1023" spans="17:17" x14ac:dyDescent="0.25">
      <c r="Q1023" s="94"/>
    </row>
    <row r="1024" spans="17:17" x14ac:dyDescent="0.25">
      <c r="Q1024" s="94"/>
    </row>
    <row r="1025" spans="17:17" x14ac:dyDescent="0.25">
      <c r="Q1025" s="94"/>
    </row>
    <row r="1026" spans="17:17" x14ac:dyDescent="0.25">
      <c r="Q1026" s="94"/>
    </row>
    <row r="1027" spans="17:17" x14ac:dyDescent="0.25">
      <c r="Q1027" s="94"/>
    </row>
    <row r="1028" spans="17:17" x14ac:dyDescent="0.25">
      <c r="Q1028" s="94"/>
    </row>
    <row r="1029" spans="17:17" x14ac:dyDescent="0.25">
      <c r="Q1029" s="94"/>
    </row>
    <row r="1030" spans="17:17" x14ac:dyDescent="0.25">
      <c r="Q1030" s="94"/>
    </row>
    <row r="1031" spans="17:17" x14ac:dyDescent="0.25">
      <c r="Q1031" s="94"/>
    </row>
    <row r="1032" spans="17:17" x14ac:dyDescent="0.25">
      <c r="Q1032" s="94"/>
    </row>
    <row r="1033" spans="17:17" x14ac:dyDescent="0.25">
      <c r="Q1033" s="94"/>
    </row>
    <row r="1034" spans="17:17" x14ac:dyDescent="0.25">
      <c r="Q1034" s="94"/>
    </row>
    <row r="1035" spans="17:17" x14ac:dyDescent="0.25">
      <c r="Q1035" s="94"/>
    </row>
    <row r="1036" spans="17:17" x14ac:dyDescent="0.25">
      <c r="Q1036" s="94"/>
    </row>
    <row r="1037" spans="17:17" x14ac:dyDescent="0.25">
      <c r="Q1037" s="94"/>
    </row>
    <row r="1038" spans="17:17" x14ac:dyDescent="0.25">
      <c r="Q1038" s="94"/>
    </row>
    <row r="1039" spans="17:17" x14ac:dyDescent="0.25">
      <c r="Q1039" s="94"/>
    </row>
    <row r="1040" spans="17:17" x14ac:dyDescent="0.25">
      <c r="Q1040" s="94"/>
    </row>
    <row r="1041" spans="17:17" x14ac:dyDescent="0.25">
      <c r="Q1041" s="94"/>
    </row>
    <row r="1042" spans="17:17" x14ac:dyDescent="0.25">
      <c r="Q1042" s="94"/>
    </row>
    <row r="1043" spans="17:17" x14ac:dyDescent="0.25">
      <c r="Q1043" s="94"/>
    </row>
    <row r="1044" spans="17:17" x14ac:dyDescent="0.25">
      <c r="Q1044" s="94"/>
    </row>
    <row r="1045" spans="17:17" x14ac:dyDescent="0.25">
      <c r="Q1045" s="94"/>
    </row>
  </sheetData>
  <mergeCells count="2">
    <mergeCell ref="B2:B3"/>
    <mergeCell ref="L2:O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 tint="0.39997558519241921"/>
    <outlinePr summaryBelow="0"/>
  </sheetPr>
  <dimension ref="A1:DF58"/>
  <sheetViews>
    <sheetView zoomScale="115" zoomScaleNormal="115"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ColWidth="9.140625" defaultRowHeight="15" x14ac:dyDescent="0.25"/>
  <cols>
    <col min="1" max="1" width="31.140625" customWidth="1"/>
    <col min="2" max="2" width="27" customWidth="1"/>
    <col min="3" max="86" width="7.140625" customWidth="1"/>
  </cols>
  <sheetData>
    <row r="1" spans="1:110" s="88" customFormat="1" ht="48.75" customHeight="1" x14ac:dyDescent="0.4">
      <c r="A1" s="116" t="s">
        <v>137</v>
      </c>
      <c r="C1" s="103" t="s">
        <v>302</v>
      </c>
      <c r="D1" s="103" t="s">
        <v>303</v>
      </c>
      <c r="E1" s="103" t="s">
        <v>125</v>
      </c>
      <c r="F1" s="103" t="s">
        <v>301</v>
      </c>
      <c r="G1" s="103" t="s">
        <v>126</v>
      </c>
      <c r="H1" s="103" t="s">
        <v>127</v>
      </c>
      <c r="I1" s="103" t="s">
        <v>128</v>
      </c>
      <c r="J1" s="103" t="s">
        <v>129</v>
      </c>
      <c r="K1" s="103" t="s">
        <v>130</v>
      </c>
      <c r="L1" s="103" t="s">
        <v>131</v>
      </c>
      <c r="M1" s="103" t="s">
        <v>132</v>
      </c>
      <c r="N1" s="103" t="s">
        <v>133</v>
      </c>
      <c r="O1" s="103" t="s">
        <v>134</v>
      </c>
      <c r="P1" s="103" t="s">
        <v>135</v>
      </c>
      <c r="Q1" s="103" t="s">
        <v>136</v>
      </c>
      <c r="R1" s="103" t="s">
        <v>168</v>
      </c>
      <c r="S1" s="103" t="s">
        <v>302</v>
      </c>
      <c r="T1" s="103" t="s">
        <v>303</v>
      </c>
      <c r="U1" s="103" t="s">
        <v>125</v>
      </c>
      <c r="V1" s="103" t="s">
        <v>304</v>
      </c>
      <c r="W1" s="103" t="s">
        <v>305</v>
      </c>
      <c r="X1" s="103" t="s">
        <v>306</v>
      </c>
      <c r="Y1" s="103" t="s">
        <v>307</v>
      </c>
      <c r="Z1" s="103" t="s">
        <v>308</v>
      </c>
      <c r="AA1" s="103" t="s">
        <v>309</v>
      </c>
      <c r="AB1" s="103" t="s">
        <v>310</v>
      </c>
      <c r="AC1" s="103" t="s">
        <v>311</v>
      </c>
      <c r="AD1" s="103" t="s">
        <v>312</v>
      </c>
      <c r="AE1" s="103" t="s">
        <v>313</v>
      </c>
      <c r="AF1" s="103" t="s">
        <v>314</v>
      </c>
      <c r="AG1" s="103" t="s">
        <v>315</v>
      </c>
      <c r="AH1" s="103" t="s">
        <v>316</v>
      </c>
      <c r="AI1" s="103" t="s">
        <v>317</v>
      </c>
      <c r="AJ1" s="103" t="s">
        <v>318</v>
      </c>
      <c r="AK1" s="103" t="s">
        <v>319</v>
      </c>
      <c r="AL1" s="103" t="s">
        <v>320</v>
      </c>
      <c r="AM1" s="103" t="s">
        <v>321</v>
      </c>
      <c r="AN1" s="103" t="s">
        <v>322</v>
      </c>
      <c r="AO1" s="103" t="s">
        <v>323</v>
      </c>
      <c r="AP1" s="103" t="s">
        <v>324</v>
      </c>
      <c r="AQ1" s="103" t="s">
        <v>325</v>
      </c>
      <c r="AR1" s="103" t="s">
        <v>326</v>
      </c>
      <c r="AS1" s="103" t="s">
        <v>327</v>
      </c>
      <c r="AT1" s="103" t="s">
        <v>328</v>
      </c>
      <c r="AU1" s="103" t="s">
        <v>329</v>
      </c>
      <c r="AV1" s="103" t="s">
        <v>330</v>
      </c>
      <c r="AW1" s="103" t="s">
        <v>331</v>
      </c>
      <c r="AX1" s="103" t="s">
        <v>332</v>
      </c>
      <c r="AY1" s="103" t="s">
        <v>168</v>
      </c>
      <c r="AZ1" s="103" t="s">
        <v>130</v>
      </c>
      <c r="BA1" s="103" t="s">
        <v>302</v>
      </c>
      <c r="BB1" s="103" t="s">
        <v>303</v>
      </c>
      <c r="BC1" s="103" t="s">
        <v>125</v>
      </c>
      <c r="BD1" s="103" t="s">
        <v>333</v>
      </c>
      <c r="BE1" s="103" t="s">
        <v>334</v>
      </c>
      <c r="BF1" s="103" t="s">
        <v>168</v>
      </c>
      <c r="BG1" s="103" t="s">
        <v>302</v>
      </c>
      <c r="BH1" s="103" t="s">
        <v>303</v>
      </c>
      <c r="BI1" s="103" t="s">
        <v>125</v>
      </c>
      <c r="BJ1" s="103" t="s">
        <v>335</v>
      </c>
      <c r="BK1" s="103" t="s">
        <v>336</v>
      </c>
      <c r="BL1" s="103" t="s">
        <v>337</v>
      </c>
      <c r="BM1" s="103" t="s">
        <v>338</v>
      </c>
      <c r="BN1" s="103" t="s">
        <v>339</v>
      </c>
      <c r="BO1" s="103" t="s">
        <v>340</v>
      </c>
      <c r="BP1" s="103" t="s">
        <v>341</v>
      </c>
      <c r="BQ1" s="103" t="s">
        <v>342</v>
      </c>
      <c r="BR1" s="103" t="s">
        <v>343</v>
      </c>
      <c r="BS1" s="103" t="s">
        <v>344</v>
      </c>
      <c r="BT1" s="103" t="s">
        <v>345</v>
      </c>
      <c r="BU1" s="103" t="s">
        <v>346</v>
      </c>
      <c r="BV1" s="103" t="s">
        <v>347</v>
      </c>
      <c r="BW1" s="103" t="s">
        <v>348</v>
      </c>
      <c r="BX1" s="103" t="s">
        <v>349</v>
      </c>
      <c r="BY1" s="103" t="s">
        <v>350</v>
      </c>
      <c r="BZ1" s="103" t="s">
        <v>168</v>
      </c>
      <c r="CA1" s="103" t="s">
        <v>130</v>
      </c>
      <c r="CB1" s="103" t="s">
        <v>302</v>
      </c>
      <c r="CC1" s="103" t="s">
        <v>303</v>
      </c>
      <c r="CD1" s="103" t="s">
        <v>125</v>
      </c>
      <c r="CE1" s="103" t="s">
        <v>351</v>
      </c>
      <c r="CF1" s="103" t="s">
        <v>352</v>
      </c>
      <c r="CG1" s="103" t="s">
        <v>353</v>
      </c>
      <c r="CH1" s="103" t="s">
        <v>354</v>
      </c>
      <c r="CI1" s="103" t="s">
        <v>168</v>
      </c>
      <c r="CJ1" s="103" t="s">
        <v>302</v>
      </c>
      <c r="CK1" s="103" t="s">
        <v>303</v>
      </c>
      <c r="CL1" s="103" t="s">
        <v>125</v>
      </c>
      <c r="CM1" s="103" t="s">
        <v>355</v>
      </c>
      <c r="CN1" s="103" t="s">
        <v>356</v>
      </c>
      <c r="CO1" s="103" t="s">
        <v>357</v>
      </c>
      <c r="CP1" s="103" t="s">
        <v>358</v>
      </c>
      <c r="CQ1" s="103" t="s">
        <v>168</v>
      </c>
      <c r="CR1" s="103" t="s">
        <v>302</v>
      </c>
      <c r="CS1" s="103" t="s">
        <v>303</v>
      </c>
      <c r="CT1" s="103" t="s">
        <v>125</v>
      </c>
      <c r="CU1" s="103" t="s">
        <v>301</v>
      </c>
      <c r="CV1" s="103" t="s">
        <v>126</v>
      </c>
      <c r="CW1" s="103" t="s">
        <v>127</v>
      </c>
      <c r="CX1" s="103" t="s">
        <v>128</v>
      </c>
      <c r="CY1" s="103" t="s">
        <v>129</v>
      </c>
      <c r="CZ1" s="103" t="s">
        <v>130</v>
      </c>
      <c r="DA1" s="103" t="s">
        <v>131</v>
      </c>
      <c r="DB1" s="103" t="s">
        <v>132</v>
      </c>
      <c r="DC1" s="103" t="s">
        <v>133</v>
      </c>
      <c r="DD1" s="103" t="s">
        <v>134</v>
      </c>
      <c r="DE1" s="103" t="s">
        <v>135</v>
      </c>
      <c r="DF1" s="103" t="s">
        <v>136</v>
      </c>
    </row>
    <row r="2" spans="1:110" s="103" customFormat="1" ht="48.75" customHeight="1" x14ac:dyDescent="0.4">
      <c r="A2" s="117" t="s">
        <v>138</v>
      </c>
      <c r="C2" s="103" t="s">
        <v>105</v>
      </c>
      <c r="D2" s="103" t="s">
        <v>105</v>
      </c>
      <c r="E2" s="103" t="s">
        <v>105</v>
      </c>
      <c r="F2" s="103" t="s">
        <v>105</v>
      </c>
      <c r="G2" s="103" t="s">
        <v>105</v>
      </c>
      <c r="H2" s="103" t="s">
        <v>105</v>
      </c>
      <c r="I2" s="103" t="s">
        <v>105</v>
      </c>
      <c r="J2" s="103" t="s">
        <v>105</v>
      </c>
      <c r="K2" s="103" t="s">
        <v>105</v>
      </c>
      <c r="L2" s="103" t="s">
        <v>105</v>
      </c>
      <c r="M2" s="103" t="s">
        <v>105</v>
      </c>
      <c r="N2" s="103" t="s">
        <v>105</v>
      </c>
      <c r="O2" s="103" t="s">
        <v>105</v>
      </c>
      <c r="P2" s="103" t="s">
        <v>105</v>
      </c>
      <c r="Q2" s="103" t="s">
        <v>105</v>
      </c>
      <c r="R2" s="103" t="s">
        <v>105</v>
      </c>
      <c r="S2" s="103" t="s">
        <v>105</v>
      </c>
      <c r="T2" s="103" t="s">
        <v>105</v>
      </c>
      <c r="U2" s="103" t="s">
        <v>105</v>
      </c>
      <c r="V2" s="103" t="s">
        <v>105</v>
      </c>
      <c r="W2" s="103" t="s">
        <v>105</v>
      </c>
      <c r="X2" s="103" t="s">
        <v>105</v>
      </c>
      <c r="Y2" s="103" t="s">
        <v>105</v>
      </c>
      <c r="Z2" s="103" t="s">
        <v>105</v>
      </c>
      <c r="AA2" s="103" t="s">
        <v>105</v>
      </c>
      <c r="AB2" s="103" t="s">
        <v>105</v>
      </c>
      <c r="AC2" s="103" t="s">
        <v>105</v>
      </c>
      <c r="AD2" s="103" t="s">
        <v>105</v>
      </c>
      <c r="AE2" s="103" t="s">
        <v>105</v>
      </c>
      <c r="AF2" s="103" t="s">
        <v>105</v>
      </c>
      <c r="AG2" s="103" t="s">
        <v>105</v>
      </c>
      <c r="AH2" s="103" t="s">
        <v>105</v>
      </c>
      <c r="AI2" s="103" t="s">
        <v>105</v>
      </c>
      <c r="AJ2" s="103" t="s">
        <v>105</v>
      </c>
      <c r="AK2" s="103" t="s">
        <v>105</v>
      </c>
      <c r="AL2" s="103" t="s">
        <v>105</v>
      </c>
      <c r="AM2" s="103" t="s">
        <v>105</v>
      </c>
      <c r="AN2" s="103" t="s">
        <v>105</v>
      </c>
      <c r="AO2" s="103" t="s">
        <v>105</v>
      </c>
      <c r="AP2" s="103" t="s">
        <v>105</v>
      </c>
      <c r="AQ2" s="103" t="s">
        <v>105</v>
      </c>
      <c r="AR2" s="103" t="s">
        <v>105</v>
      </c>
      <c r="AS2" s="103" t="s">
        <v>105</v>
      </c>
      <c r="AT2" s="103" t="s">
        <v>105</v>
      </c>
      <c r="AU2" s="103" t="s">
        <v>105</v>
      </c>
      <c r="AV2" s="103" t="s">
        <v>105</v>
      </c>
      <c r="AW2" s="103" t="s">
        <v>105</v>
      </c>
      <c r="AX2" s="103" t="s">
        <v>105</v>
      </c>
      <c r="AY2" s="103" t="s">
        <v>105</v>
      </c>
      <c r="AZ2" s="103" t="s">
        <v>105</v>
      </c>
      <c r="BA2" s="103" t="s">
        <v>105</v>
      </c>
      <c r="BB2" s="103" t="s">
        <v>105</v>
      </c>
      <c r="BC2" s="103" t="s">
        <v>105</v>
      </c>
      <c r="BD2" s="103" t="s">
        <v>105</v>
      </c>
      <c r="BE2" s="103" t="s">
        <v>105</v>
      </c>
      <c r="BF2" s="103" t="s">
        <v>105</v>
      </c>
      <c r="BG2" s="103" t="s">
        <v>105</v>
      </c>
      <c r="BH2" s="103" t="s">
        <v>105</v>
      </c>
      <c r="BI2" s="103" t="s">
        <v>105</v>
      </c>
      <c r="BJ2" s="103" t="s">
        <v>105</v>
      </c>
      <c r="BK2" s="103" t="s">
        <v>105</v>
      </c>
      <c r="BL2" s="103" t="s">
        <v>105</v>
      </c>
      <c r="BM2" s="103" t="s">
        <v>105</v>
      </c>
      <c r="BN2" s="103" t="s">
        <v>105</v>
      </c>
      <c r="BO2" s="103" t="s">
        <v>105</v>
      </c>
      <c r="BP2" s="103" t="s">
        <v>105</v>
      </c>
      <c r="BQ2" s="103" t="s">
        <v>105</v>
      </c>
      <c r="BR2" s="103" t="s">
        <v>105</v>
      </c>
      <c r="BS2" s="103" t="s">
        <v>105</v>
      </c>
      <c r="BT2" s="103" t="s">
        <v>105</v>
      </c>
      <c r="BU2" s="103" t="s">
        <v>105</v>
      </c>
      <c r="BV2" s="103" t="s">
        <v>105</v>
      </c>
      <c r="BW2" s="103" t="s">
        <v>105</v>
      </c>
      <c r="BX2" s="103" t="s">
        <v>105</v>
      </c>
      <c r="BY2" s="103" t="s">
        <v>105</v>
      </c>
      <c r="BZ2" s="103" t="s">
        <v>105</v>
      </c>
      <c r="CA2" s="103" t="s">
        <v>105</v>
      </c>
      <c r="CB2" s="103" t="s">
        <v>105</v>
      </c>
      <c r="CC2" s="103" t="s">
        <v>105</v>
      </c>
      <c r="CD2" s="103" t="s">
        <v>105</v>
      </c>
      <c r="CE2" s="103" t="s">
        <v>105</v>
      </c>
      <c r="CF2" s="103" t="s">
        <v>105</v>
      </c>
      <c r="CG2" s="103" t="s">
        <v>105</v>
      </c>
      <c r="CH2" s="103" t="s">
        <v>105</v>
      </c>
      <c r="CI2" s="103" t="s">
        <v>105</v>
      </c>
      <c r="CJ2" s="103" t="s">
        <v>105</v>
      </c>
      <c r="CK2" s="103" t="s">
        <v>105</v>
      </c>
      <c r="CL2" s="103" t="s">
        <v>105</v>
      </c>
      <c r="CM2" s="103" t="s">
        <v>105</v>
      </c>
      <c r="CN2" s="103" t="s">
        <v>105</v>
      </c>
      <c r="CO2" s="103" t="s">
        <v>105</v>
      </c>
      <c r="CP2" s="103" t="s">
        <v>105</v>
      </c>
      <c r="CQ2" s="103" t="s">
        <v>105</v>
      </c>
      <c r="CR2" s="103" t="s">
        <v>105</v>
      </c>
      <c r="CS2" s="103" t="s">
        <v>105</v>
      </c>
      <c r="CT2" s="103" t="s">
        <v>105</v>
      </c>
      <c r="CU2" s="103" t="s">
        <v>105</v>
      </c>
      <c r="CV2" s="103" t="s">
        <v>105</v>
      </c>
      <c r="CW2" s="103" t="s">
        <v>105</v>
      </c>
      <c r="CX2" s="103" t="s">
        <v>105</v>
      </c>
      <c r="CY2" s="103" t="s">
        <v>105</v>
      </c>
      <c r="CZ2" s="103" t="s">
        <v>105</v>
      </c>
      <c r="DA2" s="103" t="s">
        <v>105</v>
      </c>
      <c r="DB2" s="103" t="s">
        <v>105</v>
      </c>
      <c r="DC2" s="103" t="s">
        <v>105</v>
      </c>
      <c r="DD2" s="103" t="s">
        <v>105</v>
      </c>
      <c r="DE2" s="103" t="s">
        <v>105</v>
      </c>
      <c r="DF2" s="103" t="s">
        <v>105</v>
      </c>
    </row>
    <row r="3" spans="1:110" ht="17.25" customHeight="1" x14ac:dyDescent="0.25">
      <c r="A3" s="296" t="s">
        <v>13</v>
      </c>
      <c r="B3" s="297"/>
      <c r="C3" s="2"/>
      <c r="D3" s="2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7"/>
      <c r="CO3" s="87"/>
      <c r="CP3" s="87"/>
      <c r="CQ3" s="87"/>
      <c r="CR3" s="87"/>
      <c r="CS3" s="87"/>
      <c r="CT3" s="87"/>
      <c r="CU3" s="87"/>
      <c r="CV3" s="87"/>
      <c r="CW3" s="87"/>
      <c r="CX3" s="87"/>
      <c r="CY3" s="87"/>
      <c r="CZ3" s="87"/>
      <c r="DA3" s="87"/>
      <c r="DB3" s="87"/>
      <c r="DC3" s="87"/>
      <c r="DD3" s="87"/>
      <c r="DE3" s="87"/>
      <c r="DF3" s="87"/>
    </row>
    <row r="4" spans="1:110" ht="15" customHeight="1" x14ac:dyDescent="0.25">
      <c r="A4" s="2" t="s">
        <v>14</v>
      </c>
      <c r="B4" s="2" t="s">
        <v>6</v>
      </c>
      <c r="C4" s="2" t="s">
        <v>106</v>
      </c>
      <c r="D4" s="2" t="s">
        <v>106</v>
      </c>
      <c r="E4" s="2" t="s">
        <v>106</v>
      </c>
      <c r="F4" s="2" t="s">
        <v>106</v>
      </c>
      <c r="G4" s="2" t="s">
        <v>106</v>
      </c>
      <c r="H4" s="2" t="s">
        <v>106</v>
      </c>
      <c r="I4" s="2" t="s">
        <v>106</v>
      </c>
      <c r="J4" s="2" t="s">
        <v>106</v>
      </c>
      <c r="K4" s="2" t="s">
        <v>106</v>
      </c>
      <c r="L4" s="2" t="s">
        <v>106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87" t="s">
        <v>106</v>
      </c>
      <c r="CJ4" s="87" t="s">
        <v>106</v>
      </c>
      <c r="CK4" s="87" t="s">
        <v>106</v>
      </c>
      <c r="CL4" s="87" t="s">
        <v>106</v>
      </c>
      <c r="CM4" s="87" t="s">
        <v>106</v>
      </c>
      <c r="CN4" s="87" t="s">
        <v>106</v>
      </c>
      <c r="CO4" s="87" t="s">
        <v>106</v>
      </c>
      <c r="CP4" s="87" t="s">
        <v>106</v>
      </c>
      <c r="CQ4" s="87" t="s">
        <v>106</v>
      </c>
      <c r="CR4" s="87" t="s">
        <v>106</v>
      </c>
      <c r="CS4" s="87" t="s">
        <v>106</v>
      </c>
      <c r="CT4" s="87" t="s">
        <v>106</v>
      </c>
      <c r="CU4" s="87" t="s">
        <v>106</v>
      </c>
      <c r="CV4" s="87" t="s">
        <v>106</v>
      </c>
      <c r="CW4" s="87" t="s">
        <v>106</v>
      </c>
      <c r="CX4" s="87" t="s">
        <v>106</v>
      </c>
      <c r="CY4" s="87" t="s">
        <v>106</v>
      </c>
      <c r="CZ4" s="87" t="s">
        <v>106</v>
      </c>
      <c r="DA4" s="87" t="s">
        <v>106</v>
      </c>
      <c r="DB4" s="87" t="s">
        <v>106</v>
      </c>
      <c r="DC4" s="87" t="s">
        <v>106</v>
      </c>
      <c r="DD4" s="87" t="s">
        <v>106</v>
      </c>
      <c r="DE4" s="87" t="s">
        <v>106</v>
      </c>
      <c r="DF4" s="87" t="s">
        <v>106</v>
      </c>
    </row>
    <row r="5" spans="1:110" x14ac:dyDescent="0.25">
      <c r="A5" s="103" t="s">
        <v>246</v>
      </c>
      <c r="B5" s="103" t="s">
        <v>247</v>
      </c>
      <c r="C5" s="1">
        <f>('raw Qualifier ratios'!E4/'raw Qualifier median'!E4)*100</f>
        <v>0</v>
      </c>
      <c r="D5" s="86">
        <f>('raw Qualifier ratios'!F4/'raw Qualifier median'!F4)*100</f>
        <v>0</v>
      </c>
      <c r="E5" s="86">
        <f>('raw Qualifier ratios'!G4/'raw Qualifier median'!G4)*100</f>
        <v>0</v>
      </c>
      <c r="F5" s="86">
        <f>('raw Qualifier ratios'!H4/'raw Qualifier median'!H4)*100</f>
        <v>0</v>
      </c>
      <c r="G5" s="86">
        <f>('raw Qualifier ratios'!I4/'raw Qualifier median'!I4)*100</f>
        <v>0</v>
      </c>
      <c r="H5" s="86">
        <f>('raw Qualifier ratios'!J4/'raw Qualifier median'!J4)*100</f>
        <v>0</v>
      </c>
      <c r="I5" s="86">
        <f>('raw Qualifier ratios'!K4/'raw Qualifier median'!K4)*100</f>
        <v>16.822429906542055</v>
      </c>
      <c r="J5" s="86">
        <f>('raw Qualifier ratios'!L4/'raw Qualifier median'!L4)*100</f>
        <v>17.881619937694705</v>
      </c>
      <c r="K5" s="86">
        <f>('raw Qualifier ratios'!M4/'raw Qualifier median'!M4)*100</f>
        <v>15.763239875389409</v>
      </c>
      <c r="L5" s="86">
        <f>('raw Qualifier ratios'!N4/'raw Qualifier median'!N4)*100</f>
        <v>13.271028037383179</v>
      </c>
      <c r="M5" s="86">
        <f>('raw Qualifier ratios'!O4/'raw Qualifier median'!O4)*100</f>
        <v>17.881619937694705</v>
      </c>
      <c r="N5" s="86">
        <f>('raw Qualifier ratios'!P4/'raw Qualifier median'!P4)*100</f>
        <v>16.199376947040498</v>
      </c>
      <c r="O5" s="86">
        <f>('raw Qualifier ratios'!Q4/'raw Qualifier median'!Q4)*100</f>
        <v>16.697819314641745</v>
      </c>
      <c r="P5" s="86">
        <f>('raw Qualifier ratios'!R4/'raw Qualifier median'!R4)*100</f>
        <v>15.950155763239875</v>
      </c>
      <c r="Q5" s="86">
        <f>('raw Qualifier ratios'!S4/'raw Qualifier median'!S4)*100</f>
        <v>15.825545171339565</v>
      </c>
      <c r="R5" s="86">
        <f>('raw Qualifier ratios'!T4/'raw Qualifier median'!T4)*100</f>
        <v>0</v>
      </c>
      <c r="S5" s="86">
        <f>('raw Qualifier ratios'!U4/'raw Qualifier median'!U4)*100</f>
        <v>0</v>
      </c>
      <c r="T5" s="86">
        <f>('raw Qualifier ratios'!V4/'raw Qualifier median'!V4)*100</f>
        <v>0</v>
      </c>
      <c r="U5" s="86">
        <f>('raw Qualifier ratios'!W4/'raw Qualifier median'!W4)*100</f>
        <v>0</v>
      </c>
      <c r="V5" s="86">
        <f>('raw Qualifier ratios'!X4/'raw Qualifier median'!X4)*100</f>
        <v>0</v>
      </c>
      <c r="W5" s="86">
        <f>('raw Qualifier ratios'!Y4/'raw Qualifier median'!Y4)*100</f>
        <v>13672.27414330218</v>
      </c>
      <c r="X5" s="86">
        <f>('raw Qualifier ratios'!Z4/'raw Qualifier median'!Z4)*100</f>
        <v>4364.4236760124604</v>
      </c>
      <c r="Y5" s="86">
        <f>('raw Qualifier ratios'!AA4/'raw Qualifier median'!AA4)*100</f>
        <v>6685.9813084112147</v>
      </c>
      <c r="Z5" s="86">
        <f>('raw Qualifier ratios'!AB4/'raw Qualifier median'!AB4)*100</f>
        <v>17.258566978193144</v>
      </c>
      <c r="AA5" s="86">
        <f>('raw Qualifier ratios'!AC4/'raw Qualifier median'!AC4)*100</f>
        <v>16.635514018691588</v>
      </c>
      <c r="AB5" s="86">
        <f>('raw Qualifier ratios'!AD4/'raw Qualifier median'!AD4)*100</f>
        <v>17.383177570093459</v>
      </c>
      <c r="AC5" s="86">
        <f>('raw Qualifier ratios'!AE4/'raw Qualifier median'!AE4)*100</f>
        <v>17.320872274143305</v>
      </c>
      <c r="AD5" s="86">
        <f>('raw Qualifier ratios'!AF4/'raw Qualifier median'!AF4)*100</f>
        <v>16.510903426791277</v>
      </c>
      <c r="AE5" s="86">
        <f>('raw Qualifier ratios'!AG4/'raw Qualifier median'!AG4)*100</f>
        <v>17.009345794392523</v>
      </c>
      <c r="AF5" s="86">
        <f>('raw Qualifier ratios'!AH4/'raw Qualifier median'!AH4)*100</f>
        <v>17.320872274143305</v>
      </c>
      <c r="AG5" s="86">
        <f>('raw Qualifier ratios'!AI4/'raw Qualifier median'!AI4)*100</f>
        <v>16.386292834890966</v>
      </c>
      <c r="AH5" s="86">
        <f>('raw Qualifier ratios'!AJ4/'raw Qualifier median'!AJ4)*100</f>
        <v>17.881619937694705</v>
      </c>
      <c r="AI5" s="86">
        <f>('raw Qualifier ratios'!AK4/'raw Qualifier median'!AK4)*100</f>
        <v>17.320872274143305</v>
      </c>
      <c r="AJ5" s="86">
        <f>('raw Qualifier ratios'!AL4/'raw Qualifier median'!AL4)*100</f>
        <v>18.25545171339564</v>
      </c>
      <c r="AK5" s="86">
        <f>('raw Qualifier ratios'!AM4/'raw Qualifier median'!AM4)*100</f>
        <v>17.009345794392523</v>
      </c>
      <c r="AL5" s="86">
        <f>('raw Qualifier ratios'!AN4/'raw Qualifier median'!AN4)*100</f>
        <v>18.504672897196262</v>
      </c>
      <c r="AM5" s="86">
        <f>('raw Qualifier ratios'!AO4/'raw Qualifier median'!AO4)*100</f>
        <v>17.819314641744548</v>
      </c>
      <c r="AN5" s="86">
        <f>('raw Qualifier ratios'!AP4/'raw Qualifier median'!AP4)*100</f>
        <v>17.196261682242991</v>
      </c>
      <c r="AO5" s="86">
        <f>('raw Qualifier ratios'!AQ4/'raw Qualifier median'!AQ4)*100</f>
        <v>18.317757009345794</v>
      </c>
      <c r="AP5" s="86">
        <f>('raw Qualifier ratios'!AR4/'raw Qualifier median'!AR4)*100</f>
        <v>18.629283489096572</v>
      </c>
      <c r="AQ5" s="86">
        <f>('raw Qualifier ratios'!AS4/'raw Qualifier median'!AS4)*100</f>
        <v>18.878504672897197</v>
      </c>
      <c r="AR5" s="86">
        <f>('raw Qualifier ratios'!AT4/'raw Qualifier median'!AT4)*100</f>
        <v>18.504672897196262</v>
      </c>
      <c r="AS5" s="86">
        <f>('raw Qualifier ratios'!AU4/'raw Qualifier median'!AU4)*100</f>
        <v>18.629283489096572</v>
      </c>
      <c r="AT5" s="86">
        <f>('raw Qualifier ratios'!AV4/'raw Qualifier median'!AV4)*100</f>
        <v>15.57632398753894</v>
      </c>
      <c r="AU5" s="86">
        <f>('raw Qualifier ratios'!AW4/'raw Qualifier median'!AW4)*100</f>
        <v>20.373831775700939</v>
      </c>
      <c r="AV5" s="86">
        <f>('raw Qualifier ratios'!AX4/'raw Qualifier median'!AX4)*100</f>
        <v>18.691588785046729</v>
      </c>
      <c r="AW5" s="86">
        <f>('raw Qualifier ratios'!AY4/'raw Qualifier median'!AY4)*100</f>
        <v>17.75700934579439</v>
      </c>
      <c r="AX5" s="86">
        <f>('raw Qualifier ratios'!AZ4/'raw Qualifier median'!AZ4)*100</f>
        <v>18.442367601246108</v>
      </c>
      <c r="AY5" s="86">
        <f>('raw Qualifier ratios'!BA4/'raw Qualifier median'!BA4)*100</f>
        <v>0</v>
      </c>
      <c r="AZ5" s="86">
        <f>('raw Qualifier ratios'!BB4/'raw Qualifier median'!BB4)*100</f>
        <v>15.638629283489097</v>
      </c>
      <c r="BA5" s="86">
        <f>('raw Qualifier ratios'!BC4/'raw Qualifier median'!BC4)*100</f>
        <v>0</v>
      </c>
      <c r="BB5" s="86">
        <f>('raw Qualifier ratios'!BD4/'raw Qualifier median'!BD4)*100</f>
        <v>0</v>
      </c>
      <c r="BC5" s="86">
        <f>('raw Qualifier ratios'!BE4/'raw Qualifier median'!BE4)*100</f>
        <v>0</v>
      </c>
      <c r="BD5" s="86">
        <f>('raw Qualifier ratios'!BF4/'raw Qualifier median'!BF4)*100</f>
        <v>16.947040498442366</v>
      </c>
      <c r="BE5" s="86">
        <f>('raw Qualifier ratios'!BG4/'raw Qualifier median'!BG4)*100</f>
        <v>22.492211838006231</v>
      </c>
      <c r="BF5" s="86">
        <f>('raw Qualifier ratios'!BH4/'raw Qualifier median'!BH4)*100</f>
        <v>0</v>
      </c>
      <c r="BG5" s="86">
        <f>('raw Qualifier ratios'!BI4/'raw Qualifier median'!BI4)*100</f>
        <v>0</v>
      </c>
      <c r="BH5" s="86">
        <f>('raw Qualifier ratios'!BJ4/'raw Qualifier median'!BJ4)*100</f>
        <v>0</v>
      </c>
      <c r="BI5" s="86">
        <f>('raw Qualifier ratios'!BK4/'raw Qualifier median'!BK4)*100</f>
        <v>0</v>
      </c>
      <c r="BJ5" s="86">
        <f>('raw Qualifier ratios'!BL4/'raw Qualifier median'!BL4)*100</f>
        <v>0</v>
      </c>
      <c r="BK5" s="86">
        <f>('raw Qualifier ratios'!BM4/'raw Qualifier median'!BM4)*100</f>
        <v>0</v>
      </c>
      <c r="BL5" s="86">
        <f>('raw Qualifier ratios'!BN4/'raw Qualifier median'!BN4)*100</f>
        <v>0</v>
      </c>
      <c r="BM5" s="86">
        <f>('raw Qualifier ratios'!BO4/'raw Qualifier median'!BO4)*100</f>
        <v>0</v>
      </c>
      <c r="BN5" s="86">
        <f>('raw Qualifier ratios'!BP4/'raw Qualifier median'!BP4)*100</f>
        <v>0</v>
      </c>
      <c r="BO5" s="86">
        <f>('raw Qualifier ratios'!BQ4/'raw Qualifier median'!BQ4)*100</f>
        <v>0</v>
      </c>
      <c r="BP5" s="86">
        <f>('raw Qualifier ratios'!BR4/'raw Qualifier median'!BR4)*100</f>
        <v>0</v>
      </c>
      <c r="BQ5" s="86">
        <f>('raw Qualifier ratios'!BS4/'raw Qualifier median'!BS4)*100</f>
        <v>0</v>
      </c>
      <c r="BR5" s="86">
        <f>('raw Qualifier ratios'!BT4/'raw Qualifier median'!BT4)*100</f>
        <v>0</v>
      </c>
      <c r="BS5" s="86">
        <f>('raw Qualifier ratios'!BU4/'raw Qualifier median'!BU4)*100</f>
        <v>0</v>
      </c>
      <c r="BT5" s="86">
        <f>('raw Qualifier ratios'!BV4/'raw Qualifier median'!BV4)*100</f>
        <v>0</v>
      </c>
      <c r="BU5" s="86">
        <f>('raw Qualifier ratios'!BW4/'raw Qualifier median'!BW4)*100</f>
        <v>0</v>
      </c>
      <c r="BV5" s="86">
        <f>('raw Qualifier ratios'!BX4/'raw Qualifier median'!BX4)*100</f>
        <v>0</v>
      </c>
      <c r="BW5" s="86">
        <f>('raw Qualifier ratios'!BY4/'raw Qualifier median'!BY4)*100</f>
        <v>0</v>
      </c>
      <c r="BX5" s="86">
        <f>('raw Qualifier ratios'!BZ4/'raw Qualifier median'!BZ4)*100</f>
        <v>0</v>
      </c>
      <c r="BY5" s="86">
        <f>('raw Qualifier ratios'!CA4/'raw Qualifier median'!CA4)*100</f>
        <v>0</v>
      </c>
      <c r="BZ5" s="86">
        <f>('raw Qualifier ratios'!CB4/'raw Qualifier median'!CB4)*100</f>
        <v>0</v>
      </c>
      <c r="CA5" s="86">
        <f>('raw Qualifier ratios'!CC4/'raw Qualifier median'!CC4)*100</f>
        <v>20.5607476635514</v>
      </c>
      <c r="CB5" s="86">
        <f>('raw Qualifier ratios'!CD4/'raw Qualifier median'!CD4)*100</f>
        <v>0</v>
      </c>
      <c r="CC5" s="86">
        <f>('raw Qualifier ratios'!CE4/'raw Qualifier median'!CE4)*100</f>
        <v>0</v>
      </c>
      <c r="CD5" s="86">
        <f>('raw Qualifier ratios'!CF4/'raw Qualifier median'!CF4)*100</f>
        <v>0</v>
      </c>
      <c r="CE5" s="86">
        <f>('raw Qualifier ratios'!CG4/'raw Qualifier median'!CG4)*100</f>
        <v>17.196261682242991</v>
      </c>
      <c r="CF5" s="86">
        <f>('raw Qualifier ratios'!CH4/'raw Qualifier median'!CH4)*100</f>
        <v>17.383177570093459</v>
      </c>
      <c r="CG5" s="86">
        <f>('raw Qualifier ratios'!CI4/'raw Qualifier median'!CI4)*100</f>
        <v>16.822429906542055</v>
      </c>
      <c r="CH5" s="86">
        <f>('raw Qualifier ratios'!CJ4/'raw Qualifier median'!CJ4)*100</f>
        <v>19.501557632398754</v>
      </c>
      <c r="CI5" s="86">
        <f>('raw Qualifier ratios'!CK4/'raw Qualifier median'!CK4)*100</f>
        <v>0</v>
      </c>
      <c r="CJ5" s="86">
        <f>('raw Qualifier ratios'!CL4/'raw Qualifier median'!CL4)*100</f>
        <v>0</v>
      </c>
      <c r="CK5" s="86">
        <f>('raw Qualifier ratios'!CM4/'raw Qualifier median'!CM4)*100</f>
        <v>0</v>
      </c>
      <c r="CL5" s="86">
        <f>('raw Qualifier ratios'!CN4/'raw Qualifier median'!CN4)*100</f>
        <v>0</v>
      </c>
      <c r="CM5" s="86">
        <f>('raw Qualifier ratios'!CO4/'raw Qualifier median'!CO4)*100</f>
        <v>10.716510903426791</v>
      </c>
      <c r="CN5" s="86">
        <f>('raw Qualifier ratios'!CP4/'raw Qualifier median'!CP4)*100</f>
        <v>18.504672897196262</v>
      </c>
      <c r="CO5" s="86">
        <f>('raw Qualifier ratios'!CQ4/'raw Qualifier median'!CQ4)*100</f>
        <v>16.884735202492212</v>
      </c>
      <c r="CP5" s="86">
        <f>('raw Qualifier ratios'!CR4/'raw Qualifier median'!CR4)*100</f>
        <v>17.009345794392523</v>
      </c>
      <c r="CQ5" s="86">
        <f>('raw Qualifier ratios'!CS4/'raw Qualifier median'!CS4)*100</f>
        <v>0</v>
      </c>
      <c r="CR5" s="86">
        <f>('raw Qualifier ratios'!CT4/'raw Qualifier median'!CT4)*100</f>
        <v>0</v>
      </c>
      <c r="CS5" s="86">
        <f>('raw Qualifier ratios'!CU4/'raw Qualifier median'!CU4)*100</f>
        <v>0</v>
      </c>
      <c r="CT5" s="86">
        <f>('raw Qualifier ratios'!CV4/'raw Qualifier median'!CV4)*100</f>
        <v>0</v>
      </c>
      <c r="CU5" s="86">
        <f>('raw Qualifier ratios'!CW4/'raw Qualifier median'!CW4)*100</f>
        <v>0</v>
      </c>
      <c r="CV5" s="86">
        <f>('raw Qualifier ratios'!CX4/'raw Qualifier median'!CX4)*100</f>
        <v>0</v>
      </c>
      <c r="CW5" s="86">
        <f>('raw Qualifier ratios'!CY4/'raw Qualifier median'!CY4)*100</f>
        <v>0</v>
      </c>
      <c r="CX5" s="86">
        <f>('raw Qualifier ratios'!CZ4/'raw Qualifier median'!CZ4)*100</f>
        <v>21.246105919003117</v>
      </c>
      <c r="CY5" s="86">
        <f>('raw Qualifier ratios'!DA4/'raw Qualifier median'!DA4)*100</f>
        <v>15.01557632398754</v>
      </c>
      <c r="CZ5" s="86">
        <f>('raw Qualifier ratios'!DB4/'raw Qualifier median'!DB4)*100</f>
        <v>14.267912772585669</v>
      </c>
      <c r="DA5" s="86">
        <f>('raw Qualifier ratios'!DC4/'raw Qualifier median'!DC4)*100</f>
        <v>17.570093457943926</v>
      </c>
      <c r="DB5" s="86">
        <f>('raw Qualifier ratios'!DD4/'raw Qualifier median'!DD4)*100</f>
        <v>16.510903426791277</v>
      </c>
      <c r="DC5" s="86">
        <f>('raw Qualifier ratios'!DE4/'raw Qualifier median'!DE4)*100</f>
        <v>17.07165109034268</v>
      </c>
      <c r="DD5" s="86">
        <f>('raw Qualifier ratios'!DF4/'raw Qualifier median'!DF4)*100</f>
        <v>16.074766355140188</v>
      </c>
      <c r="DE5" s="86">
        <f>('raw Qualifier ratios'!DG4/'raw Qualifier median'!DG4)*100</f>
        <v>16.573208722741434</v>
      </c>
      <c r="DF5" s="86">
        <f>('raw Qualifier ratios'!DH4/'raw Qualifier median'!DH4)*100</f>
        <v>16.199376947040498</v>
      </c>
    </row>
    <row r="6" spans="1:110" x14ac:dyDescent="0.25">
      <c r="A6" s="103" t="s">
        <v>248</v>
      </c>
      <c r="B6" s="103" t="s">
        <v>249</v>
      </c>
      <c r="C6" s="86">
        <f>('raw Qualifier ratios'!E5/'raw Qualifier median'!E5)*100</f>
        <v>0</v>
      </c>
      <c r="D6" s="86">
        <f>('raw Qualifier ratios'!F5/'raw Qualifier median'!F5)*100</f>
        <v>0</v>
      </c>
      <c r="E6" s="86">
        <f>('raw Qualifier ratios'!G5/'raw Qualifier median'!G5)*100</f>
        <v>0</v>
      </c>
      <c r="F6" s="86">
        <f>('raw Qualifier ratios'!H5/'raw Qualifier median'!H5)*100</f>
        <v>0</v>
      </c>
      <c r="G6" s="86">
        <f>('raw Qualifier ratios'!I5/'raw Qualifier median'!I5)*100</f>
        <v>0</v>
      </c>
      <c r="H6" s="86">
        <f>('raw Qualifier ratios'!J5/'raw Qualifier median'!J5)*100</f>
        <v>114.37216338880485</v>
      </c>
      <c r="I6" s="86">
        <f>('raw Qualifier ratios'!K5/'raw Qualifier median'!K5)*100</f>
        <v>102.87443267776098</v>
      </c>
      <c r="J6" s="86">
        <f>('raw Qualifier ratios'!L5/'raw Qualifier median'!L5)*100</f>
        <v>99.243570347957643</v>
      </c>
      <c r="K6" s="86">
        <f>('raw Qualifier ratios'!M5/'raw Qualifier median'!M5)*100</f>
        <v>106.35400907715582</v>
      </c>
      <c r="L6" s="86">
        <f>('raw Qualifier ratios'!N5/'raw Qualifier median'!N5)*100</f>
        <v>103.02571860816944</v>
      </c>
      <c r="M6" s="86">
        <f>('raw Qualifier ratios'!O5/'raw Qualifier median'!O5)*100</f>
        <v>104.08472012102874</v>
      </c>
      <c r="N6" s="86">
        <f>('raw Qualifier ratios'!P5/'raw Qualifier median'!P5)*100</f>
        <v>101.05900151285931</v>
      </c>
      <c r="O6" s="86">
        <f>('raw Qualifier ratios'!Q5/'raw Qualifier median'!Q5)*100</f>
        <v>103.93343419062029</v>
      </c>
      <c r="P6" s="86">
        <f>('raw Qualifier ratios'!R5/'raw Qualifier median'!R5)*100</f>
        <v>103.93343419062029</v>
      </c>
      <c r="Q6" s="86">
        <f>('raw Qualifier ratios'!S5/'raw Qualifier median'!S5)*100</f>
        <v>104.38729198184569</v>
      </c>
      <c r="R6" s="86">
        <f>('raw Qualifier ratios'!T5/'raw Qualifier median'!T5)*100</f>
        <v>0</v>
      </c>
      <c r="S6" s="86">
        <f>('raw Qualifier ratios'!U5/'raw Qualifier median'!U5)*100</f>
        <v>0</v>
      </c>
      <c r="T6" s="86">
        <f>('raw Qualifier ratios'!V5/'raw Qualifier median'!V5)*100</f>
        <v>0</v>
      </c>
      <c r="U6" s="86">
        <f>('raw Qualifier ratios'!W5/'raw Qualifier median'!W5)*100</f>
        <v>0</v>
      </c>
      <c r="V6" s="86">
        <f>('raw Qualifier ratios'!X5/'raw Qualifier median'!X5)*100</f>
        <v>87.140695915279892</v>
      </c>
      <c r="W6" s="86">
        <f>('raw Qualifier ratios'!Y5/'raw Qualifier median'!Y5)*100</f>
        <v>103.93343419062029</v>
      </c>
      <c r="X6" s="86">
        <f>('raw Qualifier ratios'!Z5/'raw Qualifier median'!Z5)*100</f>
        <v>102.72314674735253</v>
      </c>
      <c r="Y6" s="86">
        <f>('raw Qualifier ratios'!AA5/'raw Qualifier median'!AA5)*100</f>
        <v>402.57186081694402</v>
      </c>
      <c r="Z6" s="86">
        <f>('raw Qualifier ratios'!AB5/'raw Qualifier median'!AB5)*100</f>
        <v>104.68986384266266</v>
      </c>
      <c r="AA6" s="86">
        <f>('raw Qualifier ratios'!AC5/'raw Qualifier median'!AC5)*100</f>
        <v>105.14372163388805</v>
      </c>
      <c r="AB6" s="86">
        <f>('raw Qualifier ratios'!AD5/'raw Qualifier median'!AD5)*100</f>
        <v>106.35400907715582</v>
      </c>
      <c r="AC6" s="86">
        <f>('raw Qualifier ratios'!AE5/'raw Qualifier median'!AE5)*100</f>
        <v>104.53857791225415</v>
      </c>
      <c r="AD6" s="86">
        <f>('raw Qualifier ratios'!AF5/'raw Qualifier median'!AF5)*100</f>
        <v>106.50529500756431</v>
      </c>
      <c r="AE6" s="86">
        <f>('raw Qualifier ratios'!AG5/'raw Qualifier median'!AG5)*100</f>
        <v>104.38729198184569</v>
      </c>
      <c r="AF6" s="86">
        <f>('raw Qualifier ratios'!AH5/'raw Qualifier median'!AH5)*100</f>
        <v>106.20272314674737</v>
      </c>
      <c r="AG6" s="86">
        <f>('raw Qualifier ratios'!AI5/'raw Qualifier median'!AI5)*100</f>
        <v>105.446293494705</v>
      </c>
      <c r="AH6" s="86">
        <f>('raw Qualifier ratios'!AJ5/'raw Qualifier median'!AJ5)*100</f>
        <v>104.84114977307111</v>
      </c>
      <c r="AI6" s="86">
        <f>('raw Qualifier ratios'!AK5/'raw Qualifier median'!AK5)*100</f>
        <v>104.53857791225415</v>
      </c>
      <c r="AJ6" s="86">
        <f>('raw Qualifier ratios'!AL5/'raw Qualifier median'!AL5)*100</f>
        <v>105.446293494705</v>
      </c>
      <c r="AK6" s="86">
        <f>('raw Qualifier ratios'!AM5/'raw Qualifier median'!AM5)*100</f>
        <v>104.84114977307111</v>
      </c>
      <c r="AL6" s="86">
        <f>('raw Qualifier ratios'!AN5/'raw Qualifier median'!AN5)*100</f>
        <v>102.26928895612708</v>
      </c>
      <c r="AM6" s="86">
        <f>('raw Qualifier ratios'!AO5/'raw Qualifier median'!AO5)*100</f>
        <v>103.02571860816944</v>
      </c>
      <c r="AN6" s="86">
        <f>('raw Qualifier ratios'!AP5/'raw Qualifier median'!AP5)*100</f>
        <v>103.17700453857792</v>
      </c>
      <c r="AO6" s="86">
        <f>('raw Qualifier ratios'!AQ5/'raw Qualifier median'!AQ5)*100</f>
        <v>111.95158850226929</v>
      </c>
      <c r="AP6" s="86">
        <f>('raw Qualifier ratios'!AR5/'raw Qualifier median'!AR5)*100</f>
        <v>111.95158850226929</v>
      </c>
      <c r="AQ6" s="86">
        <f>('raw Qualifier ratios'!AS5/'raw Qualifier median'!AS5)*100</f>
        <v>105.90015128593042</v>
      </c>
      <c r="AR6" s="86">
        <f>('raw Qualifier ratios'!AT5/'raw Qualifier median'!AT5)*100</f>
        <v>114.97730711043874</v>
      </c>
      <c r="AS6" s="86">
        <f>('raw Qualifier ratios'!AU5/'raw Qualifier median'!AU5)*100</f>
        <v>115.27987897125568</v>
      </c>
      <c r="AT6" s="86">
        <f>('raw Qualifier ratios'!AV5/'raw Qualifier median'!AV5)*100</f>
        <v>102.26928895612708</v>
      </c>
      <c r="AU6" s="86">
        <f>('raw Qualifier ratios'!AW5/'raw Qualifier median'!AW5)*100</f>
        <v>107.56429652042361</v>
      </c>
      <c r="AV6" s="86">
        <f>('raw Qualifier ratios'!AX5/'raw Qualifier median'!AX5)*100</f>
        <v>107.11043872919819</v>
      </c>
      <c r="AW6" s="86">
        <f>('raw Qualifier ratios'!AY5/'raw Qualifier median'!AY5)*100</f>
        <v>102.26928895612708</v>
      </c>
      <c r="AX6" s="86">
        <f>('raw Qualifier ratios'!AZ5/'raw Qualifier median'!AZ5)*100</f>
        <v>102.87443267776098</v>
      </c>
      <c r="AY6" s="86">
        <f>('raw Qualifier ratios'!BA5/'raw Qualifier median'!BA5)*100</f>
        <v>0</v>
      </c>
      <c r="AZ6" s="86">
        <f>('raw Qualifier ratios'!BB5/'raw Qualifier median'!BB5)*100</f>
        <v>112.10287443267777</v>
      </c>
      <c r="BA6" s="86">
        <f>('raw Qualifier ratios'!BC5/'raw Qualifier median'!BC5)*100</f>
        <v>0</v>
      </c>
      <c r="BB6" s="86">
        <f>('raw Qualifier ratios'!BD5/'raw Qualifier median'!BD5)*100</f>
        <v>0</v>
      </c>
      <c r="BC6" s="86">
        <f>('raw Qualifier ratios'!BE5/'raw Qualifier median'!BE5)*100</f>
        <v>0</v>
      </c>
      <c r="BD6" s="86">
        <f>('raw Qualifier ratios'!BF5/'raw Qualifier median'!BF5)*100</f>
        <v>103.47957639939487</v>
      </c>
      <c r="BE6" s="86">
        <f>('raw Qualifier ratios'!BG5/'raw Qualifier median'!BG5)*100</f>
        <v>103.47957639939487</v>
      </c>
      <c r="BF6" s="86">
        <f>('raw Qualifier ratios'!BH5/'raw Qualifier median'!BH5)*100</f>
        <v>0</v>
      </c>
      <c r="BG6" s="86">
        <f>('raw Qualifier ratios'!BI5/'raw Qualifier median'!BI5)*100</f>
        <v>0</v>
      </c>
      <c r="BH6" s="86">
        <f>('raw Qualifier ratios'!BJ5/'raw Qualifier median'!BJ5)*100</f>
        <v>0</v>
      </c>
      <c r="BI6" s="86">
        <f>('raw Qualifier ratios'!BK5/'raw Qualifier median'!BK5)*100</f>
        <v>0</v>
      </c>
      <c r="BJ6" s="86">
        <f>('raw Qualifier ratios'!BL5/'raw Qualifier median'!BL5)*100</f>
        <v>0</v>
      </c>
      <c r="BK6" s="86">
        <f>('raw Qualifier ratios'!BM5/'raw Qualifier median'!BM5)*100</f>
        <v>0</v>
      </c>
      <c r="BL6" s="86">
        <f>('raw Qualifier ratios'!BN5/'raw Qualifier median'!BN5)*100</f>
        <v>0</v>
      </c>
      <c r="BM6" s="86">
        <f>('raw Qualifier ratios'!BO5/'raw Qualifier median'!BO5)*100</f>
        <v>0</v>
      </c>
      <c r="BN6" s="86">
        <f>('raw Qualifier ratios'!BP5/'raw Qualifier median'!BP5)*100</f>
        <v>98.033282904689869</v>
      </c>
      <c r="BO6" s="86">
        <f>('raw Qualifier ratios'!BQ5/'raw Qualifier median'!BQ5)*100</f>
        <v>96.671709531013619</v>
      </c>
      <c r="BP6" s="86">
        <f>('raw Qualifier ratios'!BR5/'raw Qualifier median'!BR5)*100</f>
        <v>98.789712556732226</v>
      </c>
      <c r="BQ6" s="86">
        <f>('raw Qualifier ratios'!BS5/'raw Qualifier median'!BS5)*100</f>
        <v>101.96671709531016</v>
      </c>
      <c r="BR6" s="86">
        <f>('raw Qualifier ratios'!BT5/'raw Qualifier median'!BT5)*100</f>
        <v>105.29500756429653</v>
      </c>
      <c r="BS6" s="86">
        <f>('raw Qualifier ratios'!BU5/'raw Qualifier median'!BU5)*100</f>
        <v>100.90771558245083</v>
      </c>
      <c r="BT6" s="86">
        <f>('raw Qualifier ratios'!BV5/'raw Qualifier median'!BV5)*100</f>
        <v>97.730711043872915</v>
      </c>
      <c r="BU6" s="86">
        <f>('raw Qualifier ratios'!BW5/'raw Qualifier median'!BW5)*100</f>
        <v>101.6641452344932</v>
      </c>
      <c r="BV6" s="86">
        <f>('raw Qualifier ratios'!BX5/'raw Qualifier median'!BX5)*100</f>
        <v>106.20272314674737</v>
      </c>
      <c r="BW6" s="86">
        <f>('raw Qualifier ratios'!BY5/'raw Qualifier median'!BY5)*100</f>
        <v>108.62329803328291</v>
      </c>
      <c r="BX6" s="86">
        <f>('raw Qualifier ratios'!BZ5/'raw Qualifier median'!BZ5)*100</f>
        <v>95.915279878971262</v>
      </c>
      <c r="BY6" s="86">
        <f>('raw Qualifier ratios'!CA5/'raw Qualifier median'!CA5)*100</f>
        <v>105.446293494705</v>
      </c>
      <c r="BZ6" s="86">
        <f>('raw Qualifier ratios'!CB5/'raw Qualifier median'!CB5)*100</f>
        <v>0</v>
      </c>
      <c r="CA6" s="86">
        <f>('raw Qualifier ratios'!CC5/'raw Qualifier median'!CC5)*100</f>
        <v>101.51285930408471</v>
      </c>
      <c r="CB6" s="86">
        <f>('raw Qualifier ratios'!CD5/'raw Qualifier median'!CD5)*100</f>
        <v>0</v>
      </c>
      <c r="CC6" s="86">
        <f>('raw Qualifier ratios'!CE5/'raw Qualifier median'!CE5)*100</f>
        <v>0</v>
      </c>
      <c r="CD6" s="86">
        <f>('raw Qualifier ratios'!CF5/'raw Qualifier median'!CF5)*100</f>
        <v>0</v>
      </c>
      <c r="CE6" s="86">
        <f>('raw Qualifier ratios'!CG5/'raw Qualifier median'!CG5)*100</f>
        <v>104.9924357034796</v>
      </c>
      <c r="CF6" s="86">
        <f>('raw Qualifier ratios'!CH5/'raw Qualifier median'!CH5)*100</f>
        <v>104.84114977307111</v>
      </c>
      <c r="CG6" s="86">
        <f>('raw Qualifier ratios'!CI5/'raw Qualifier median'!CI5)*100</f>
        <v>102.72314674735253</v>
      </c>
      <c r="CH6" s="86">
        <f>('raw Qualifier ratios'!CJ5/'raw Qualifier median'!CJ5)*100</f>
        <v>103.63086232980334</v>
      </c>
      <c r="CI6" s="86">
        <f>('raw Qualifier ratios'!CK5/'raw Qualifier median'!CK5)*100</f>
        <v>0</v>
      </c>
      <c r="CJ6" s="86">
        <f>('raw Qualifier ratios'!CL5/'raw Qualifier median'!CL5)*100</f>
        <v>0</v>
      </c>
      <c r="CK6" s="86">
        <f>('raw Qualifier ratios'!CM5/'raw Qualifier median'!CM5)*100</f>
        <v>0</v>
      </c>
      <c r="CL6" s="86">
        <f>('raw Qualifier ratios'!CN5/'raw Qualifier median'!CN5)*100</f>
        <v>0</v>
      </c>
      <c r="CM6" s="86">
        <f>('raw Qualifier ratios'!CO5/'raw Qualifier median'!CO5)*100</f>
        <v>93.192133131618775</v>
      </c>
      <c r="CN6" s="86">
        <f>('raw Qualifier ratios'!CP5/'raw Qualifier median'!CP5)*100</f>
        <v>105.446293494705</v>
      </c>
      <c r="CO6" s="86">
        <f>('raw Qualifier ratios'!CQ5/'raw Qualifier median'!CQ5)*100</f>
        <v>104.23600605143723</v>
      </c>
      <c r="CP6" s="86">
        <f>('raw Qualifier ratios'!CR5/'raw Qualifier median'!CR5)*100</f>
        <v>102.26928895612708</v>
      </c>
      <c r="CQ6" s="86">
        <f>('raw Qualifier ratios'!CS5/'raw Qualifier median'!CS5)*100</f>
        <v>0</v>
      </c>
      <c r="CR6" s="86">
        <f>('raw Qualifier ratios'!CT5/'raw Qualifier median'!CT5)*100</f>
        <v>0</v>
      </c>
      <c r="CS6" s="86">
        <f>('raw Qualifier ratios'!CU5/'raw Qualifier median'!CU5)*100</f>
        <v>0</v>
      </c>
      <c r="CT6" s="86">
        <f>('raw Qualifier ratios'!CV5/'raw Qualifier median'!CV5)*100</f>
        <v>0</v>
      </c>
      <c r="CU6" s="86">
        <f>('raw Qualifier ratios'!CW5/'raw Qualifier median'!CW5)*100</f>
        <v>0</v>
      </c>
      <c r="CV6" s="86">
        <f>('raw Qualifier ratios'!CX5/'raw Qualifier median'!CX5)*100</f>
        <v>0</v>
      </c>
      <c r="CW6" s="86">
        <f>('raw Qualifier ratios'!CY5/'raw Qualifier median'!CY5)*100</f>
        <v>102.26928895612708</v>
      </c>
      <c r="CX6" s="86">
        <f>('raw Qualifier ratios'!CZ5/'raw Qualifier median'!CZ5)*100</f>
        <v>106.80786686838124</v>
      </c>
      <c r="CY6" s="86">
        <f>('raw Qualifier ratios'!DA5/'raw Qualifier median'!DA5)*100</f>
        <v>99.09228441754918</v>
      </c>
      <c r="CZ6" s="86">
        <f>('raw Qualifier ratios'!DB5/'raw Qualifier median'!DB5)*100</f>
        <v>102.72314674735253</v>
      </c>
      <c r="DA6" s="86">
        <f>('raw Qualifier ratios'!DC5/'raw Qualifier median'!DC5)*100</f>
        <v>99.546142208774597</v>
      </c>
      <c r="DB6" s="86">
        <f>('raw Qualifier ratios'!DD5/'raw Qualifier median'!DD5)*100</f>
        <v>100.60514372163389</v>
      </c>
      <c r="DC6" s="86">
        <f>('raw Qualifier ratios'!DE5/'raw Qualifier median'!DE5)*100</f>
        <v>101.05900151285931</v>
      </c>
      <c r="DD6" s="86">
        <f>('raw Qualifier ratios'!DF5/'raw Qualifier median'!DF5)*100</f>
        <v>101.81543116490165</v>
      </c>
      <c r="DE6" s="86">
        <f>('raw Qualifier ratios'!DG5/'raw Qualifier median'!DG5)*100</f>
        <v>102.72314674735253</v>
      </c>
      <c r="DF6" s="86">
        <f>('raw Qualifier ratios'!DH5/'raw Qualifier median'!DH5)*100</f>
        <v>103.02571860816944</v>
      </c>
    </row>
    <row r="7" spans="1:110" x14ac:dyDescent="0.25">
      <c r="A7" s="103" t="s">
        <v>250</v>
      </c>
      <c r="B7" s="103" t="s">
        <v>251</v>
      </c>
      <c r="C7" s="86">
        <f>('raw Qualifier ratios'!E6/'raw Qualifier median'!E6)*100</f>
        <v>19.868276619099891</v>
      </c>
      <c r="D7" s="86">
        <f>('raw Qualifier ratios'!F6/'raw Qualifier median'!F6)*100</f>
        <v>0</v>
      </c>
      <c r="E7" s="86">
        <f>('raw Qualifier ratios'!G6/'raw Qualifier median'!G6)*100</f>
        <v>33.260153677277721</v>
      </c>
      <c r="F7" s="86">
        <f>('raw Qualifier ratios'!H6/'raw Qualifier median'!H6)*100</f>
        <v>100.65861690450055</v>
      </c>
      <c r="G7" s="86">
        <f>('raw Qualifier ratios'!I6/'raw Qualifier median'!I6)*100</f>
        <v>42.37102085620198</v>
      </c>
      <c r="H7" s="86">
        <f>('raw Qualifier ratios'!J6/'raw Qualifier median'!J6)*100</f>
        <v>101.42700329308454</v>
      </c>
      <c r="I7" s="86">
        <f>('raw Qualifier ratios'!K6/'raw Qualifier median'!K6)*100</f>
        <v>122.50274423710208</v>
      </c>
      <c r="J7" s="86">
        <f>('raw Qualifier ratios'!L6/'raw Qualifier median'!L6)*100</f>
        <v>103.62239297475304</v>
      </c>
      <c r="K7" s="86">
        <f>('raw Qualifier ratios'!M6/'raw Qualifier median'!M6)*100</f>
        <v>115.80680570801319</v>
      </c>
      <c r="L7" s="86">
        <f>('raw Qualifier ratios'!N6/'raw Qualifier median'!N6)*100</f>
        <v>96.706915477497262</v>
      </c>
      <c r="M7" s="86">
        <f>('raw Qualifier ratios'!O6/'raw Qualifier median'!O6)*100</f>
        <v>107.79363336992319</v>
      </c>
      <c r="N7" s="86">
        <f>('raw Qualifier ratios'!P6/'raw Qualifier median'!P6)*100</f>
        <v>99.012074643249179</v>
      </c>
      <c r="O7" s="86">
        <f>('raw Qualifier ratios'!Q6/'raw Qualifier median'!Q6)*100</f>
        <v>101.97585071350166</v>
      </c>
      <c r="P7" s="86">
        <f>('raw Qualifier ratios'!R6/'raw Qualifier median'!R6)*100</f>
        <v>103.18331503841934</v>
      </c>
      <c r="Q7" s="86">
        <f>('raw Qualifier ratios'!S6/'raw Qualifier median'!S6)*100</f>
        <v>103.51262349066958</v>
      </c>
      <c r="R7" s="86">
        <f>('raw Qualifier ratios'!T6/'raw Qualifier median'!T6)*100</f>
        <v>19.978046103183317</v>
      </c>
      <c r="S7" s="86">
        <f>('raw Qualifier ratios'!U6/'raw Qualifier median'!U6)*100</f>
        <v>0</v>
      </c>
      <c r="T7" s="86">
        <f>('raw Qualifier ratios'!V6/'raw Qualifier median'!V6)*100</f>
        <v>11.086717892425906</v>
      </c>
      <c r="U7" s="86">
        <f>('raw Qualifier ratios'!W6/'raw Qualifier median'!W6)*100</f>
        <v>60.592755214050499</v>
      </c>
      <c r="V7" s="86">
        <f>('raw Qualifier ratios'!X6/'raw Qualifier median'!X6)*100</f>
        <v>3.8419319429198682</v>
      </c>
      <c r="W7" s="86">
        <f>('raw Qualifier ratios'!Y6/'raw Qualifier median'!Y6)*100</f>
        <v>102.1953896816685</v>
      </c>
      <c r="X7" s="86">
        <f>('raw Qualifier ratios'!Z6/'raw Qualifier median'!Z6)*100</f>
        <v>24.807903402854009</v>
      </c>
      <c r="Y7" s="86">
        <f>('raw Qualifier ratios'!AA6/'raw Qualifier median'!AA6)*100</f>
        <v>11.19648737650933</v>
      </c>
      <c r="Z7" s="86">
        <f>('raw Qualifier ratios'!AB6/'raw Qualifier median'!AB6)*100</f>
        <v>109.76948408342481</v>
      </c>
      <c r="AA7" s="86">
        <f>('raw Qualifier ratios'!AC6/'raw Qualifier median'!AC6)*100</f>
        <v>107.79363336992319</v>
      </c>
      <c r="AB7" s="86">
        <f>('raw Qualifier ratios'!AD6/'raw Qualifier median'!AD6)*100</f>
        <v>108.67178924259058</v>
      </c>
      <c r="AC7" s="86">
        <f>('raw Qualifier ratios'!AE6/'raw Qualifier median'!AE6)*100</f>
        <v>108.01317233809003</v>
      </c>
      <c r="AD7" s="86">
        <f>('raw Qualifier ratios'!AF6/'raw Qualifier median'!AF6)*100</f>
        <v>107.57409440175631</v>
      </c>
      <c r="AE7" s="86">
        <f>('raw Qualifier ratios'!AG6/'raw Qualifier median'!AG6)*100</f>
        <v>103.07354555433589</v>
      </c>
      <c r="AF7" s="86">
        <f>('raw Qualifier ratios'!AH6/'raw Qualifier median'!AH6)*100</f>
        <v>110.42810098792535</v>
      </c>
      <c r="AG7" s="86">
        <f>('raw Qualifier ratios'!AI6/'raw Qualifier median'!AI6)*100</f>
        <v>108.23271130625687</v>
      </c>
      <c r="AH7" s="86">
        <f>('raw Qualifier ratios'!AJ6/'raw Qualifier median'!AJ6)*100</f>
        <v>107.90340285400659</v>
      </c>
      <c r="AI7" s="86">
        <f>('raw Qualifier ratios'!AK6/'raw Qualifier median'!AK6)*100</f>
        <v>109.65971459934141</v>
      </c>
      <c r="AJ7" s="86">
        <f>('raw Qualifier ratios'!AL6/'raw Qualifier median'!AL6)*100</f>
        <v>108.56201975850715</v>
      </c>
      <c r="AK7" s="86">
        <f>('raw Qualifier ratios'!AM6/'raw Qualifier median'!AM6)*100</f>
        <v>109.00109769484084</v>
      </c>
      <c r="AL7" s="86">
        <f>('raw Qualifier ratios'!AN6/'raw Qualifier median'!AN6)*100</f>
        <v>109.98902305159166</v>
      </c>
      <c r="AM7" s="86">
        <f>('raw Qualifier ratios'!AO6/'raw Qualifier median'!AO6)*100</f>
        <v>108.3424807903403</v>
      </c>
      <c r="AN7" s="86">
        <f>('raw Qualifier ratios'!AP6/'raw Qualifier median'!AP6)*100</f>
        <v>108.56201975850715</v>
      </c>
      <c r="AO7" s="86">
        <f>('raw Qualifier ratios'!AQ6/'raw Qualifier median'!AQ6)*100</f>
        <v>108.3424807903403</v>
      </c>
      <c r="AP7" s="86">
        <f>('raw Qualifier ratios'!AR6/'raw Qualifier median'!AR6)*100</f>
        <v>109.2206366630077</v>
      </c>
      <c r="AQ7" s="86">
        <f>('raw Qualifier ratios'!AS6/'raw Qualifier median'!AS6)*100</f>
        <v>109.00109769484084</v>
      </c>
      <c r="AR7" s="86">
        <f>('raw Qualifier ratios'!AT6/'raw Qualifier median'!AT6)*100</f>
        <v>108.12294182217343</v>
      </c>
      <c r="AS7" s="86">
        <f>('raw Qualifier ratios'!AU6/'raw Qualifier median'!AU6)*100</f>
        <v>107.35455543358947</v>
      </c>
      <c r="AT7" s="86">
        <f>('raw Qualifier ratios'!AV6/'raw Qualifier median'!AV6)*100</f>
        <v>108.01317233809003</v>
      </c>
      <c r="AU7" s="86">
        <f>('raw Qualifier ratios'!AW6/'raw Qualifier median'!AW6)*100</f>
        <v>107.46432491767291</v>
      </c>
      <c r="AV7" s="86">
        <f>('raw Qualifier ratios'!AX6/'raw Qualifier median'!AX6)*100</f>
        <v>107.35455543358947</v>
      </c>
      <c r="AW7" s="86">
        <f>('raw Qualifier ratios'!AY6/'raw Qualifier median'!AY6)*100</f>
        <v>108.12294182217343</v>
      </c>
      <c r="AX7" s="86">
        <f>('raw Qualifier ratios'!AZ6/'raw Qualifier median'!AZ6)*100</f>
        <v>110.86717892425906</v>
      </c>
      <c r="AY7" s="86">
        <f>('raw Qualifier ratios'!BA6/'raw Qualifier median'!BA6)*100</f>
        <v>0</v>
      </c>
      <c r="AZ7" s="86">
        <f>('raw Qualifier ratios'!BB6/'raw Qualifier median'!BB6)*100</f>
        <v>97.25576289791438</v>
      </c>
      <c r="BA7" s="86">
        <f>('raw Qualifier ratios'!BC6/'raw Qualifier median'!BC6)*100</f>
        <v>291.87705817782654</v>
      </c>
      <c r="BB7" s="86">
        <f>('raw Qualifier ratios'!BD6/'raw Qualifier median'!BD6)*100</f>
        <v>65.312843029637762</v>
      </c>
      <c r="BC7" s="86">
        <f>('raw Qualifier ratios'!BE6/'raw Qualifier median'!BE6)*100</f>
        <v>34.248079034028542</v>
      </c>
      <c r="BD7" s="86">
        <f>('raw Qualifier ratios'!BF6/'raw Qualifier median'!BF6)*100</f>
        <v>101.97585071350166</v>
      </c>
      <c r="BE7" s="86">
        <f>('raw Qualifier ratios'!BG6/'raw Qualifier median'!BG6)*100</f>
        <v>102.08562019758507</v>
      </c>
      <c r="BF7" s="86">
        <f>('raw Qualifier ratios'!BH6/'raw Qualifier median'!BH6)*100</f>
        <v>64.105378704720096</v>
      </c>
      <c r="BG7" s="86">
        <f>('raw Qualifier ratios'!BI6/'raw Qualifier median'!BI6)*100</f>
        <v>30.296377607025249</v>
      </c>
      <c r="BH7" s="86">
        <f>('raw Qualifier ratios'!BJ6/'raw Qualifier median'!BJ6)*100</f>
        <v>22.502744237102089</v>
      </c>
      <c r="BI7" s="86">
        <f>('raw Qualifier ratios'!BK6/'raw Qualifier median'!BK6)*100</f>
        <v>21.075740944017561</v>
      </c>
      <c r="BJ7" s="86">
        <f>('raw Qualifier ratios'!BL6/'raw Qualifier median'!BL6)*100</f>
        <v>0</v>
      </c>
      <c r="BK7" s="86">
        <f>('raw Qualifier ratios'!BM6/'raw Qualifier median'!BM6)*100</f>
        <v>0</v>
      </c>
      <c r="BL7" s="86">
        <f>('raw Qualifier ratios'!BN6/'raw Qualifier median'!BN6)*100</f>
        <v>0</v>
      </c>
      <c r="BM7" s="86">
        <f>('raw Qualifier ratios'!BO6/'raw Qualifier median'!BO6)*100</f>
        <v>0</v>
      </c>
      <c r="BN7" s="86">
        <f>('raw Qualifier ratios'!BP6/'raw Qualifier median'!BP6)*100</f>
        <v>105.04939626783755</v>
      </c>
      <c r="BO7" s="86">
        <f>('raw Qualifier ratios'!BQ6/'raw Qualifier median'!BQ6)*100</f>
        <v>84.522502744237102</v>
      </c>
      <c r="BP7" s="86">
        <f>('raw Qualifier ratios'!BR6/'raw Qualifier median'!BR6)*100</f>
        <v>77.826564215148196</v>
      </c>
      <c r="BQ7" s="86">
        <f>('raw Qualifier ratios'!BS6/'raw Qualifier median'!BS6)*100</f>
        <v>73.326015367727777</v>
      </c>
      <c r="BR7" s="86">
        <f>('raw Qualifier ratios'!BT6/'raw Qualifier median'!BT6)*100</f>
        <v>88.364434687156972</v>
      </c>
      <c r="BS7" s="86">
        <f>('raw Qualifier ratios'!BU6/'raw Qualifier median'!BU6)*100</f>
        <v>84.412733260153701</v>
      </c>
      <c r="BT7" s="86">
        <f>('raw Qualifier ratios'!BV6/'raw Qualifier median'!BV6)*100</f>
        <v>110.09879253567509</v>
      </c>
      <c r="BU7" s="86">
        <f>('raw Qualifier ratios'!BW6/'raw Qualifier median'!BW6)*100</f>
        <v>84.302963776070243</v>
      </c>
      <c r="BV7" s="86">
        <f>('raw Qualifier ratios'!BX6/'raw Qualifier median'!BX6)*100</f>
        <v>101.97585071350166</v>
      </c>
      <c r="BW7" s="86">
        <f>('raw Qualifier ratios'!BY6/'raw Qualifier median'!BY6)*100</f>
        <v>90.779363336992319</v>
      </c>
      <c r="BX7" s="86">
        <f>('raw Qualifier ratios'!BZ6/'raw Qualifier median'!BZ6)*100</f>
        <v>69.593852908891336</v>
      </c>
      <c r="BY7" s="86">
        <f>('raw Qualifier ratios'!CA6/'raw Qualifier median'!CA6)*100</f>
        <v>96.158068057080129</v>
      </c>
      <c r="BZ7" s="86">
        <f>('raw Qualifier ratios'!CB6/'raw Qualifier median'!CB6)*100</f>
        <v>36.553238199780459</v>
      </c>
      <c r="CA7" s="86">
        <f>('raw Qualifier ratios'!CC6/'raw Qualifier median'!CC6)*100</f>
        <v>104.50054884742042</v>
      </c>
      <c r="CB7" s="86">
        <f>('raw Qualifier ratios'!CD6/'raw Qualifier median'!CD6)*100</f>
        <v>66.849615806805701</v>
      </c>
      <c r="CC7" s="86">
        <f>('raw Qualifier ratios'!CE6/'raw Qualifier median'!CE6)*100</f>
        <v>7.0252469813391878</v>
      </c>
      <c r="CD7" s="86">
        <f>('raw Qualifier ratios'!CF6/'raw Qualifier median'!CF6)*100</f>
        <v>193.19429198682766</v>
      </c>
      <c r="CE7" s="86">
        <f>('raw Qualifier ratios'!CG6/'raw Qualifier median'!CG6)*100</f>
        <v>107.68386388583974</v>
      </c>
      <c r="CF7" s="86">
        <f>('raw Qualifier ratios'!CH6/'raw Qualifier median'!CH6)*100</f>
        <v>109.76948408342481</v>
      </c>
      <c r="CG7" s="86">
        <f>('raw Qualifier ratios'!CI6/'raw Qualifier median'!CI6)*100</f>
        <v>106.80570801317235</v>
      </c>
      <c r="CH7" s="86">
        <f>('raw Qualifier ratios'!CJ6/'raw Qualifier median'!CJ6)*100</f>
        <v>108.89132821075742</v>
      </c>
      <c r="CI7" s="86">
        <f>('raw Qualifier ratios'!CK6/'raw Qualifier median'!CK6)*100</f>
        <v>31.064763995609223</v>
      </c>
      <c r="CJ7" s="86">
        <f>('raw Qualifier ratios'!CL6/'raw Qualifier median'!CL6)*100</f>
        <v>23.819978046103184</v>
      </c>
      <c r="CK7" s="86">
        <f>('raw Qualifier ratios'!CM6/'raw Qualifier median'!CM6)*100</f>
        <v>129.85729967069156</v>
      </c>
      <c r="CL7" s="86">
        <f>('raw Qualifier ratios'!CN6/'raw Qualifier median'!CN6)*100</f>
        <v>81.009879253567505</v>
      </c>
      <c r="CM7" s="86">
        <f>('raw Qualifier ratios'!CO6/'raw Qualifier median'!CO6)*100</f>
        <v>82.546652030735473</v>
      </c>
      <c r="CN7" s="86">
        <f>('raw Qualifier ratios'!CP6/'raw Qualifier median'!CP6)*100</f>
        <v>101.75631174533481</v>
      </c>
      <c r="CO7" s="86">
        <f>('raw Qualifier ratios'!CQ6/'raw Qualifier median'!CQ6)*100</f>
        <v>99.560922063666311</v>
      </c>
      <c r="CP7" s="86">
        <f>('raw Qualifier ratios'!CR6/'raw Qualifier median'!CR6)*100</f>
        <v>104.72008781558728</v>
      </c>
      <c r="CQ7" s="86">
        <f>('raw Qualifier ratios'!CS6/'raw Qualifier median'!CS6)*100</f>
        <v>0</v>
      </c>
      <c r="CR7" s="86">
        <f>('raw Qualifier ratios'!CT6/'raw Qualifier median'!CT6)*100</f>
        <v>15.257958287596049</v>
      </c>
      <c r="CS7" s="86">
        <f>('raw Qualifier ratios'!CU6/'raw Qualifier median'!CU6)*100</f>
        <v>85.839736553238211</v>
      </c>
      <c r="CT7" s="86">
        <f>('raw Qualifier ratios'!CV6/'raw Qualifier median'!CV6)*100</f>
        <v>98.46322722283206</v>
      </c>
      <c r="CU7" s="86">
        <f>('raw Qualifier ratios'!CW6/'raw Qualifier median'!CW6)*100</f>
        <v>83.095499451152591</v>
      </c>
      <c r="CV7" s="86">
        <f>('raw Qualifier ratios'!CX6/'raw Qualifier median'!CX6)*100</f>
        <v>113.83095499451154</v>
      </c>
      <c r="CW7" s="86">
        <f>('raw Qualifier ratios'!CY6/'raw Qualifier median'!CY6)*100</f>
        <v>91.657519209659725</v>
      </c>
      <c r="CX7" s="86">
        <f>('raw Qualifier ratios'!CZ6/'raw Qualifier median'!CZ6)*100</f>
        <v>99.121844127332608</v>
      </c>
      <c r="CY7" s="86">
        <f>('raw Qualifier ratios'!DA6/'raw Qualifier median'!DA6)*100</f>
        <v>101.42700329308454</v>
      </c>
      <c r="CZ7" s="86">
        <f>('raw Qualifier ratios'!DB6/'raw Qualifier median'!DB6)*100</f>
        <v>102.74423710208562</v>
      </c>
      <c r="DA7" s="86">
        <f>('raw Qualifier ratios'!DC6/'raw Qualifier median'!DC6)*100</f>
        <v>104.61031833150385</v>
      </c>
      <c r="DB7" s="86">
        <f>('raw Qualifier ratios'!DD6/'raw Qualifier median'!DD6)*100</f>
        <v>102.85400658616905</v>
      </c>
      <c r="DC7" s="86">
        <f>('raw Qualifier ratios'!DE6/'raw Qualifier median'!DE6)*100</f>
        <v>100.10976948408343</v>
      </c>
      <c r="DD7" s="86">
        <f>('raw Qualifier ratios'!DF6/'raw Qualifier median'!DF6)*100</f>
        <v>101.09769484083424</v>
      </c>
      <c r="DE7" s="86">
        <f>('raw Qualifier ratios'!DG6/'raw Qualifier median'!DG6)*100</f>
        <v>100.10976948408343</v>
      </c>
      <c r="DF7" s="86">
        <f>('raw Qualifier ratios'!DH6/'raw Qualifier median'!DH6)*100</f>
        <v>99.560922063666311</v>
      </c>
    </row>
    <row r="8" spans="1:110" x14ac:dyDescent="0.25">
      <c r="A8" s="103" t="s">
        <v>252</v>
      </c>
      <c r="B8" s="103" t="s">
        <v>253</v>
      </c>
      <c r="C8" s="86">
        <f>('raw Qualifier ratios'!E7/'raw Qualifier median'!E7)*100</f>
        <v>0</v>
      </c>
      <c r="D8" s="86">
        <f>('raw Qualifier ratios'!F7/'raw Qualifier median'!F7)*100</f>
        <v>0</v>
      </c>
      <c r="E8" s="86">
        <f>('raw Qualifier ratios'!G7/'raw Qualifier median'!G7)*100</f>
        <v>86.231884057971016</v>
      </c>
      <c r="F8" s="86">
        <f>('raw Qualifier ratios'!H7/'raw Qualifier median'!H7)*100</f>
        <v>107.06521739130434</v>
      </c>
      <c r="G8" s="86">
        <f>('raw Qualifier ratios'!I7/'raw Qualifier median'!I7)*100</f>
        <v>117.02898550724636</v>
      </c>
      <c r="H8" s="86">
        <f>('raw Qualifier ratios'!J7/'raw Qualifier median'!J7)*100</f>
        <v>100.36231884057972</v>
      </c>
      <c r="I8" s="86">
        <f>('raw Qualifier ratios'!K7/'raw Qualifier median'!K7)*100</f>
        <v>96.557971014492736</v>
      </c>
      <c r="J8" s="86">
        <f>('raw Qualifier ratios'!L7/'raw Qualifier median'!L7)*100</f>
        <v>101.44927536231883</v>
      </c>
      <c r="K8" s="86">
        <f>('raw Qualifier ratios'!M7/'raw Qualifier median'!M7)*100</f>
        <v>99.456521739130437</v>
      </c>
      <c r="L8" s="86">
        <f>('raw Qualifier ratios'!N7/'raw Qualifier median'!N7)*100</f>
        <v>98.007246376811594</v>
      </c>
      <c r="M8" s="86">
        <f>('raw Qualifier ratios'!O7/'raw Qualifier median'!O7)*100</f>
        <v>99.456521739130437</v>
      </c>
      <c r="N8" s="86">
        <f>('raw Qualifier ratios'!P7/'raw Qualifier median'!P7)*100</f>
        <v>103.44202898550725</v>
      </c>
      <c r="O8" s="86">
        <f>('raw Qualifier ratios'!Q7/'raw Qualifier median'!Q7)*100</f>
        <v>99.094202898550719</v>
      </c>
      <c r="P8" s="86">
        <f>('raw Qualifier ratios'!R7/'raw Qualifier median'!R7)*100</f>
        <v>97.644927536231876</v>
      </c>
      <c r="Q8" s="86">
        <f>('raw Qualifier ratios'!S7/'raw Qualifier median'!S7)*100</f>
        <v>98.91304347826086</v>
      </c>
      <c r="R8" s="86">
        <f>('raw Qualifier ratios'!T7/'raw Qualifier median'!T7)*100</f>
        <v>0</v>
      </c>
      <c r="S8" s="86">
        <f>('raw Qualifier ratios'!U7/'raw Qualifier median'!U7)*100</f>
        <v>0</v>
      </c>
      <c r="T8" s="86">
        <f>('raw Qualifier ratios'!V7/'raw Qualifier median'!V7)*100</f>
        <v>0</v>
      </c>
      <c r="U8" s="86">
        <f>('raw Qualifier ratios'!W7/'raw Qualifier median'!W7)*100</f>
        <v>91.304347826086953</v>
      </c>
      <c r="V8" s="86">
        <f>('raw Qualifier ratios'!X7/'raw Qualifier median'!X7)*100</f>
        <v>0</v>
      </c>
      <c r="W8" s="86">
        <f>('raw Qualifier ratios'!Y7/'raw Qualifier median'!Y7)*100</f>
        <v>98.188405797101453</v>
      </c>
      <c r="X8" s="86">
        <f>('raw Qualifier ratios'!Z7/'raw Qualifier median'!Z7)*100</f>
        <v>99.456521739130437</v>
      </c>
      <c r="Y8" s="86">
        <f>('raw Qualifier ratios'!AA7/'raw Qualifier median'!AA7)*100</f>
        <v>100.18115942028984</v>
      </c>
      <c r="Z8" s="86">
        <f>('raw Qualifier ratios'!AB7/'raw Qualifier median'!AB7)*100</f>
        <v>96.557971014492736</v>
      </c>
      <c r="AA8" s="86">
        <f>('raw Qualifier ratios'!AC7/'raw Qualifier median'!AC7)*100</f>
        <v>96.376811594202891</v>
      </c>
      <c r="AB8" s="86">
        <f>('raw Qualifier ratios'!AD7/'raw Qualifier median'!AD7)*100</f>
        <v>97.463768115942017</v>
      </c>
      <c r="AC8" s="86">
        <f>('raw Qualifier ratios'!AE7/'raw Qualifier median'!AE7)*100</f>
        <v>97.101449275362313</v>
      </c>
      <c r="AD8" s="86">
        <f>('raw Qualifier ratios'!AF7/'raw Qualifier median'!AF7)*100</f>
        <v>95.65217391304347</v>
      </c>
      <c r="AE8" s="86">
        <f>('raw Qualifier ratios'!AG7/'raw Qualifier median'!AG7)*100</f>
        <v>103.80434782608694</v>
      </c>
      <c r="AF8" s="86">
        <f>('raw Qualifier ratios'!AH7/'raw Qualifier median'!AH7)*100</f>
        <v>96.739130434782609</v>
      </c>
      <c r="AG8" s="86">
        <f>('raw Qualifier ratios'!AI7/'raw Qualifier median'!AI7)*100</f>
        <v>97.101449275362313</v>
      </c>
      <c r="AH8" s="86">
        <f>('raw Qualifier ratios'!AJ7/'raw Qualifier median'!AJ7)*100</f>
        <v>97.826086956521735</v>
      </c>
      <c r="AI8" s="86">
        <f>('raw Qualifier ratios'!AK7/'raw Qualifier median'!AK7)*100</f>
        <v>95.108695652173907</v>
      </c>
      <c r="AJ8" s="86">
        <f>('raw Qualifier ratios'!AL7/'raw Qualifier median'!AL7)*100</f>
        <v>96.739130434782609</v>
      </c>
      <c r="AK8" s="86">
        <f>('raw Qualifier ratios'!AM7/'raw Qualifier median'!AM7)*100</f>
        <v>101.99275362318841</v>
      </c>
      <c r="AL8" s="86">
        <f>('raw Qualifier ratios'!AN7/'raw Qualifier median'!AN7)*100</f>
        <v>93.478260869565204</v>
      </c>
      <c r="AM8" s="86">
        <f>('raw Qualifier ratios'!AO7/'raw Qualifier median'!AO7)*100</f>
        <v>94.20289855072464</v>
      </c>
      <c r="AN8" s="86">
        <f>('raw Qualifier ratios'!AP7/'raw Qualifier median'!AP7)*100</f>
        <v>94.746376811594189</v>
      </c>
      <c r="AO8" s="86">
        <f>('raw Qualifier ratios'!AQ7/'raw Qualifier median'!AQ7)*100</f>
        <v>91.847826086956516</v>
      </c>
      <c r="AP8" s="86">
        <f>('raw Qualifier ratios'!AR7/'raw Qualifier median'!AR7)*100</f>
        <v>90.398550724637673</v>
      </c>
      <c r="AQ8" s="86">
        <f>('raw Qualifier ratios'!AS7/'raw Qualifier median'!AS7)*100</f>
        <v>90.760869565217391</v>
      </c>
      <c r="AR8" s="86">
        <f>('raw Qualifier ratios'!AT7/'raw Qualifier median'!AT7)*100</f>
        <v>91.304347826086953</v>
      </c>
      <c r="AS8" s="86">
        <f>('raw Qualifier ratios'!AU7/'raw Qualifier median'!AU7)*100</f>
        <v>90.398550724637673</v>
      </c>
      <c r="AT8" s="86">
        <f>('raw Qualifier ratios'!AV7/'raw Qualifier median'!AV7)*100</f>
        <v>93.478260869565204</v>
      </c>
      <c r="AU8" s="86">
        <f>('raw Qualifier ratios'!AW7/'raw Qualifier median'!AW7)*100</f>
        <v>92.21014492753622</v>
      </c>
      <c r="AV8" s="86">
        <f>('raw Qualifier ratios'!AX7/'raw Qualifier median'!AX7)*100</f>
        <v>51.992753623188406</v>
      </c>
      <c r="AW8" s="86">
        <f>('raw Qualifier ratios'!AY7/'raw Qualifier median'!AY7)*100</f>
        <v>99.637681159420282</v>
      </c>
      <c r="AX8" s="86">
        <f>('raw Qualifier ratios'!AZ7/'raw Qualifier median'!AZ7)*100</f>
        <v>93.478260869565204</v>
      </c>
      <c r="AY8" s="86">
        <f>('raw Qualifier ratios'!BA7/'raw Qualifier median'!BA7)*100</f>
        <v>0</v>
      </c>
      <c r="AZ8" s="86">
        <f>('raw Qualifier ratios'!BB7/'raw Qualifier median'!BB7)*100</f>
        <v>101.81159420289856</v>
      </c>
      <c r="BA8" s="86">
        <f>('raw Qualifier ratios'!BC7/'raw Qualifier median'!BC7)*100</f>
        <v>0</v>
      </c>
      <c r="BB8" s="86">
        <f>('raw Qualifier ratios'!BD7/'raw Qualifier median'!BD7)*100</f>
        <v>0</v>
      </c>
      <c r="BC8" s="86">
        <f>('raw Qualifier ratios'!BE7/'raw Qualifier median'!BE7)*100</f>
        <v>101.08695652173911</v>
      </c>
      <c r="BD8" s="86">
        <f>('raw Qualifier ratios'!BF7/'raw Qualifier median'!BF7)*100</f>
        <v>103.26086956521738</v>
      </c>
      <c r="BE8" s="86">
        <f>('raw Qualifier ratios'!BG7/'raw Qualifier median'!BG7)*100</f>
        <v>97.463768115942017</v>
      </c>
      <c r="BF8" s="86">
        <f>('raw Qualifier ratios'!BH7/'raw Qualifier median'!BH7)*100</f>
        <v>0</v>
      </c>
      <c r="BG8" s="86">
        <f>('raw Qualifier ratios'!BI7/'raw Qualifier median'!BI7)*100</f>
        <v>0</v>
      </c>
      <c r="BH8" s="86">
        <f>('raw Qualifier ratios'!BJ7/'raw Qualifier median'!BJ7)*100</f>
        <v>0</v>
      </c>
      <c r="BI8" s="86">
        <f>('raw Qualifier ratios'!BK7/'raw Qualifier median'!BK7)*100</f>
        <v>89.311594202898533</v>
      </c>
      <c r="BJ8" s="86">
        <f>('raw Qualifier ratios'!BL7/'raw Qualifier median'!BL7)*100</f>
        <v>94.021739130434781</v>
      </c>
      <c r="BK8" s="86">
        <f>('raw Qualifier ratios'!BM7/'raw Qualifier median'!BM7)*100</f>
        <v>101.81159420289856</v>
      </c>
      <c r="BL8" s="86">
        <f>('raw Qualifier ratios'!BN7/'raw Qualifier median'!BN7)*100</f>
        <v>99.456521739130437</v>
      </c>
      <c r="BM8" s="86">
        <f>('raw Qualifier ratios'!BO7/'raw Qualifier median'!BO7)*100</f>
        <v>98.188405797101453</v>
      </c>
      <c r="BN8" s="86">
        <f>('raw Qualifier ratios'!BP7/'raw Qualifier median'!BP7)*100</f>
        <v>93.29710144927536</v>
      </c>
      <c r="BO8" s="86">
        <f>('raw Qualifier ratios'!BQ7/'raw Qualifier median'!BQ7)*100</f>
        <v>97.101449275362313</v>
      </c>
      <c r="BP8" s="86">
        <f>('raw Qualifier ratios'!BR7/'raw Qualifier median'!BR7)*100</f>
        <v>98.007246376811594</v>
      </c>
      <c r="BQ8" s="86">
        <f>('raw Qualifier ratios'!BS7/'raw Qualifier median'!BS7)*100</f>
        <v>99.637681159420282</v>
      </c>
      <c r="BR8" s="86">
        <f>('raw Qualifier ratios'!BT7/'raw Qualifier median'!BT7)*100</f>
        <v>91.847826086956516</v>
      </c>
      <c r="BS8" s="86">
        <f>('raw Qualifier ratios'!BU7/'raw Qualifier median'!BU7)*100</f>
        <v>95.471014492753625</v>
      </c>
      <c r="BT8" s="86">
        <f>('raw Qualifier ratios'!BV7/'raw Qualifier median'!BV7)*100</f>
        <v>101.26811594202898</v>
      </c>
      <c r="BU8" s="86">
        <f>('raw Qualifier ratios'!BW7/'raw Qualifier median'!BW7)*100</f>
        <v>96.376811594202891</v>
      </c>
      <c r="BV8" s="86">
        <f>('raw Qualifier ratios'!BX7/'raw Qualifier median'!BX7)*100</f>
        <v>93.478260869565204</v>
      </c>
      <c r="BW8" s="86">
        <f>('raw Qualifier ratios'!BY7/'raw Qualifier median'!BY7)*100</f>
        <v>98.731884057971016</v>
      </c>
      <c r="BX8" s="86">
        <f>('raw Qualifier ratios'!BZ7/'raw Qualifier median'!BZ7)*100</f>
        <v>98.188405797101453</v>
      </c>
      <c r="BY8" s="86">
        <f>('raw Qualifier ratios'!CA7/'raw Qualifier median'!CA7)*100</f>
        <v>94.746376811594189</v>
      </c>
      <c r="BZ8" s="86">
        <f>('raw Qualifier ratios'!CB7/'raw Qualifier median'!CB7)*100</f>
        <v>0</v>
      </c>
      <c r="CA8" s="86">
        <f>('raw Qualifier ratios'!CC7/'raw Qualifier median'!CC7)*100</f>
        <v>100.54347826086956</v>
      </c>
      <c r="CB8" s="86">
        <f>('raw Qualifier ratios'!CD7/'raw Qualifier median'!CD7)*100</f>
        <v>0</v>
      </c>
      <c r="CC8" s="86">
        <f>('raw Qualifier ratios'!CE7/'raw Qualifier median'!CE7)*100</f>
        <v>0</v>
      </c>
      <c r="CD8" s="86">
        <f>('raw Qualifier ratios'!CF7/'raw Qualifier median'!CF7)*100</f>
        <v>97.826086956521735</v>
      </c>
      <c r="CE8" s="86">
        <f>('raw Qualifier ratios'!CG7/'raw Qualifier median'!CG7)*100</f>
        <v>97.282608695652172</v>
      </c>
      <c r="CF8" s="86">
        <f>('raw Qualifier ratios'!CH7/'raw Qualifier median'!CH7)*100</f>
        <v>96.739130434782609</v>
      </c>
      <c r="CG8" s="86">
        <f>('raw Qualifier ratios'!CI7/'raw Qualifier median'!CI7)*100</f>
        <v>96.014492753623188</v>
      </c>
      <c r="CH8" s="86">
        <f>('raw Qualifier ratios'!CJ7/'raw Qualifier median'!CJ7)*100</f>
        <v>91.485507246376812</v>
      </c>
      <c r="CI8" s="86">
        <f>('raw Qualifier ratios'!CK7/'raw Qualifier median'!CK7)*100</f>
        <v>0</v>
      </c>
      <c r="CJ8" s="86">
        <f>('raw Qualifier ratios'!CL7/'raw Qualifier median'!CL7)*100</f>
        <v>0</v>
      </c>
      <c r="CK8" s="86">
        <f>('raw Qualifier ratios'!CM7/'raw Qualifier median'!CM7)*100</f>
        <v>0</v>
      </c>
      <c r="CL8" s="86">
        <f>('raw Qualifier ratios'!CN7/'raw Qualifier median'!CN7)*100</f>
        <v>97.101449275362313</v>
      </c>
      <c r="CM8" s="86">
        <f>('raw Qualifier ratios'!CO7/'raw Qualifier median'!CO7)*100</f>
        <v>97.644927536231876</v>
      </c>
      <c r="CN8" s="86">
        <f>('raw Qualifier ratios'!CP7/'raw Qualifier median'!CP7)*100</f>
        <v>84.05797101449275</v>
      </c>
      <c r="CO8" s="86">
        <f>('raw Qualifier ratios'!CQ7/'raw Qualifier median'!CQ7)*100</f>
        <v>99.275362318840564</v>
      </c>
      <c r="CP8" s="86">
        <f>('raw Qualifier ratios'!CR7/'raw Qualifier median'!CR7)*100</f>
        <v>99.094202898550719</v>
      </c>
      <c r="CQ8" s="86">
        <f>('raw Qualifier ratios'!CS7/'raw Qualifier median'!CS7)*100</f>
        <v>0</v>
      </c>
      <c r="CR8" s="86">
        <f>('raw Qualifier ratios'!CT7/'raw Qualifier median'!CT7)*100</f>
        <v>0</v>
      </c>
      <c r="CS8" s="86">
        <f>('raw Qualifier ratios'!CU7/'raw Qualifier median'!CU7)*100</f>
        <v>0</v>
      </c>
      <c r="CT8" s="86">
        <f>('raw Qualifier ratios'!CV7/'raw Qualifier median'!CV7)*100</f>
        <v>110.32608695652173</v>
      </c>
      <c r="CU8" s="86">
        <f>('raw Qualifier ratios'!CW7/'raw Qualifier median'!CW7)*100</f>
        <v>98.007246376811594</v>
      </c>
      <c r="CV8" s="86">
        <f>('raw Qualifier ratios'!CX7/'raw Qualifier median'!CX7)*100</f>
        <v>100.18115942028984</v>
      </c>
      <c r="CW8" s="86">
        <f>('raw Qualifier ratios'!CY7/'raw Qualifier median'!CY7)*100</f>
        <v>118.65942028985505</v>
      </c>
      <c r="CX8" s="86">
        <f>('raw Qualifier ratios'!CZ7/'raw Qualifier median'!CZ7)*100</f>
        <v>106.34057971014492</v>
      </c>
      <c r="CY8" s="86">
        <f>('raw Qualifier ratios'!DA7/'raw Qualifier median'!DA7)*100</f>
        <v>99.275362318840564</v>
      </c>
      <c r="CZ8" s="86">
        <f>('raw Qualifier ratios'!DB7/'raw Qualifier median'!DB7)*100</f>
        <v>98.91304347826086</v>
      </c>
      <c r="DA8" s="86">
        <f>('raw Qualifier ratios'!DC7/'raw Qualifier median'!DC7)*100</f>
        <v>100.36231884057972</v>
      </c>
      <c r="DB8" s="86">
        <f>('raw Qualifier ratios'!DD7/'raw Qualifier median'!DD7)*100</f>
        <v>99.275362318840564</v>
      </c>
      <c r="DC8" s="86">
        <f>('raw Qualifier ratios'!DE7/'raw Qualifier median'!DE7)*100</f>
        <v>106.88405797101449</v>
      </c>
      <c r="DD8" s="86">
        <f>('raw Qualifier ratios'!DF7/'raw Qualifier median'!DF7)*100</f>
        <v>98.369565217391298</v>
      </c>
      <c r="DE8" s="86">
        <f>('raw Qualifier ratios'!DG7/'raw Qualifier median'!DG7)*100</f>
        <v>98.369565217391298</v>
      </c>
      <c r="DF8" s="86">
        <f>('raw Qualifier ratios'!DH7/'raw Qualifier median'!DH7)*100</f>
        <v>97.644927536231876</v>
      </c>
    </row>
    <row r="9" spans="1:110" x14ac:dyDescent="0.25">
      <c r="A9" s="103" t="s">
        <v>30</v>
      </c>
      <c r="B9" s="103" t="s">
        <v>254</v>
      </c>
      <c r="C9" s="86">
        <f>('raw Qualifier ratios'!E8/'raw Qualifier median'!E8)*100</f>
        <v>0</v>
      </c>
      <c r="D9" s="86">
        <f>('raw Qualifier ratios'!F8/'raw Qualifier median'!F8)*100</f>
        <v>0</v>
      </c>
      <c r="E9" s="86">
        <f>('raw Qualifier ratios'!G8/'raw Qualifier median'!G8)*100</f>
        <v>0</v>
      </c>
      <c r="F9" s="86">
        <f>('raw Qualifier ratios'!H8/'raw Qualifier median'!H8)*100</f>
        <v>0</v>
      </c>
      <c r="G9" s="86">
        <f>('raw Qualifier ratios'!I8/'raw Qualifier median'!I8)*100</f>
        <v>0</v>
      </c>
      <c r="H9" s="86">
        <f>('raw Qualifier ratios'!J8/'raw Qualifier median'!J8)*100</f>
        <v>0</v>
      </c>
      <c r="I9" s="86">
        <f>('raw Qualifier ratios'!K8/'raw Qualifier median'!K8)*100</f>
        <v>0</v>
      </c>
      <c r="J9" s="86">
        <f>('raw Qualifier ratios'!L8/'raw Qualifier median'!L8)*100</f>
        <v>121.86588921282799</v>
      </c>
      <c r="K9" s="86">
        <f>('raw Qualifier ratios'!M8/'raw Qualifier median'!M8)*100</f>
        <v>106.41399416909623</v>
      </c>
      <c r="L9" s="86">
        <f>('raw Qualifier ratios'!N8/'raw Qualifier median'!N8)*100</f>
        <v>97.376093294460645</v>
      </c>
      <c r="M9" s="86">
        <f>('raw Qualifier ratios'!O8/'raw Qualifier median'!O8)*100</f>
        <v>97.959183673469397</v>
      </c>
      <c r="N9" s="86">
        <f>('raw Qualifier ratios'!P8/'raw Qualifier median'!P8)*100</f>
        <v>99.416909620991262</v>
      </c>
      <c r="O9" s="86">
        <f>('raw Qualifier ratios'!Q8/'raw Qualifier median'!Q8)*100</f>
        <v>102.33236151603499</v>
      </c>
      <c r="P9" s="86">
        <f>('raw Qualifier ratios'!R8/'raw Qualifier median'!R8)*100</f>
        <v>99.708454810495638</v>
      </c>
      <c r="Q9" s="86">
        <f>('raw Qualifier ratios'!S8/'raw Qualifier median'!S8)*100</f>
        <v>100.58309037900874</v>
      </c>
      <c r="R9" s="86">
        <f>('raw Qualifier ratios'!T8/'raw Qualifier median'!T8)*100</f>
        <v>0</v>
      </c>
      <c r="S9" s="86">
        <f>('raw Qualifier ratios'!U8/'raw Qualifier median'!U8)*100</f>
        <v>0</v>
      </c>
      <c r="T9" s="86">
        <f>('raw Qualifier ratios'!V8/'raw Qualifier median'!V8)*100</f>
        <v>0</v>
      </c>
      <c r="U9" s="86">
        <f>('raw Qualifier ratios'!W8/'raw Qualifier median'!W8)*100</f>
        <v>0</v>
      </c>
      <c r="V9" s="86">
        <f>('raw Qualifier ratios'!X8/'raw Qualifier median'!X8)*100</f>
        <v>0</v>
      </c>
      <c r="W9" s="86">
        <f>('raw Qualifier ratios'!Y8/'raw Qualifier median'!Y8)*100</f>
        <v>104.08163265306125</v>
      </c>
      <c r="X9" s="86">
        <f>('raw Qualifier ratios'!Z8/'raw Qualifier median'!Z8)*100</f>
        <v>109.32944606413994</v>
      </c>
      <c r="Y9" s="86">
        <f>('raw Qualifier ratios'!AA8/'raw Qualifier median'!AA8)*100</f>
        <v>0</v>
      </c>
      <c r="Z9" s="86">
        <f>('raw Qualifier ratios'!AB8/'raw Qualifier median'!AB8)*100</f>
        <v>99.125364431486886</v>
      </c>
      <c r="AA9" s="86">
        <f>('raw Qualifier ratios'!AC8/'raw Qualifier median'!AC8)*100</f>
        <v>99.708454810495638</v>
      </c>
      <c r="AB9" s="86">
        <f>('raw Qualifier ratios'!AD8/'raw Qualifier median'!AD8)*100</f>
        <v>97.376093294460645</v>
      </c>
      <c r="AC9" s="86">
        <f>('raw Qualifier ratios'!AE8/'raw Qualifier median'!AE8)*100</f>
        <v>100</v>
      </c>
      <c r="AD9" s="86">
        <f>('raw Qualifier ratios'!AF8/'raw Qualifier median'!AF8)*100</f>
        <v>102.62390670553938</v>
      </c>
      <c r="AE9" s="86">
        <f>('raw Qualifier ratios'!AG8/'raw Qualifier median'!AG8)*100</f>
        <v>100.29154518950438</v>
      </c>
      <c r="AF9" s="86">
        <f>('raw Qualifier ratios'!AH8/'raw Qualifier median'!AH8)*100</f>
        <v>100.29154518950438</v>
      </c>
      <c r="AG9" s="86">
        <f>('raw Qualifier ratios'!AI8/'raw Qualifier median'!AI8)*100</f>
        <v>100.58309037900874</v>
      </c>
      <c r="AH9" s="86">
        <f>('raw Qualifier ratios'!AJ8/'raw Qualifier median'!AJ8)*100</f>
        <v>100.29154518950438</v>
      </c>
      <c r="AI9" s="86">
        <f>('raw Qualifier ratios'!AK8/'raw Qualifier median'!AK8)*100</f>
        <v>98.542274052478135</v>
      </c>
      <c r="AJ9" s="86">
        <f>('raw Qualifier ratios'!AL8/'raw Qualifier median'!AL8)*100</f>
        <v>100.58309037900874</v>
      </c>
      <c r="AK9" s="86">
        <f>('raw Qualifier ratios'!AM8/'raw Qualifier median'!AM8)*100</f>
        <v>100.58309037900874</v>
      </c>
      <c r="AL9" s="86">
        <f>('raw Qualifier ratios'!AN8/'raw Qualifier median'!AN8)*100</f>
        <v>98.833819241982511</v>
      </c>
      <c r="AM9" s="86">
        <f>('raw Qualifier ratios'!AO8/'raw Qualifier median'!AO8)*100</f>
        <v>99.416909620991262</v>
      </c>
      <c r="AN9" s="86">
        <f>('raw Qualifier ratios'!AP8/'raw Qualifier median'!AP8)*100</f>
        <v>100.29154518950438</v>
      </c>
      <c r="AO9" s="86">
        <f>('raw Qualifier ratios'!AQ8/'raw Qualifier median'!AQ8)*100</f>
        <v>97.959183673469397</v>
      </c>
      <c r="AP9" s="86">
        <f>('raw Qualifier ratios'!AR8/'raw Qualifier median'!AR8)*100</f>
        <v>97.376093294460645</v>
      </c>
      <c r="AQ9" s="86">
        <f>('raw Qualifier ratios'!AS8/'raw Qualifier median'!AS8)*100</f>
        <v>99.708454810495638</v>
      </c>
      <c r="AR9" s="86">
        <f>('raw Qualifier ratios'!AT8/'raw Qualifier median'!AT8)*100</f>
        <v>99.125364431486886</v>
      </c>
      <c r="AS9" s="86">
        <f>('raw Qualifier ratios'!AU8/'raw Qualifier median'!AU8)*100</f>
        <v>99.416909620991262</v>
      </c>
      <c r="AT9" s="86">
        <f>('raw Qualifier ratios'!AV8/'raw Qualifier median'!AV8)*100</f>
        <v>0</v>
      </c>
      <c r="AU9" s="86">
        <f>('raw Qualifier ratios'!AW8/'raw Qualifier median'!AW8)*100</f>
        <v>99.708454810495638</v>
      </c>
      <c r="AV9" s="86">
        <f>('raw Qualifier ratios'!AX8/'raw Qualifier median'!AX8)*100</f>
        <v>102.04081632653062</v>
      </c>
      <c r="AW9" s="86">
        <f>('raw Qualifier ratios'!AY8/'raw Qualifier median'!AY8)*100</f>
        <v>99.708454810495638</v>
      </c>
      <c r="AX9" s="86">
        <f>('raw Qualifier ratios'!AZ8/'raw Qualifier median'!AZ8)*100</f>
        <v>99.708454810495638</v>
      </c>
      <c r="AY9" s="86">
        <f>('raw Qualifier ratios'!BA8/'raw Qualifier median'!BA8)*100</f>
        <v>0</v>
      </c>
      <c r="AZ9" s="86">
        <f>('raw Qualifier ratios'!BB8/'raw Qualifier median'!BB8)*100</f>
        <v>102.33236151603499</v>
      </c>
      <c r="BA9" s="86">
        <f>('raw Qualifier ratios'!BC8/'raw Qualifier median'!BC8)*100</f>
        <v>0</v>
      </c>
      <c r="BB9" s="86">
        <f>('raw Qualifier ratios'!BD8/'raw Qualifier median'!BD8)*100</f>
        <v>0</v>
      </c>
      <c r="BC9" s="86">
        <f>('raw Qualifier ratios'!BE8/'raw Qualifier median'!BE8)*100</f>
        <v>0</v>
      </c>
      <c r="BD9" s="86">
        <f>('raw Qualifier ratios'!BF8/'raw Qualifier median'!BF8)*100</f>
        <v>102.04081632653062</v>
      </c>
      <c r="BE9" s="86">
        <f>('raw Qualifier ratios'!BG8/'raw Qualifier median'!BG8)*100</f>
        <v>100</v>
      </c>
      <c r="BF9" s="86">
        <f>('raw Qualifier ratios'!BH8/'raw Qualifier median'!BH8)*100</f>
        <v>0</v>
      </c>
      <c r="BG9" s="86">
        <f>('raw Qualifier ratios'!BI8/'raw Qualifier median'!BI8)*100</f>
        <v>0</v>
      </c>
      <c r="BH9" s="86">
        <f>('raw Qualifier ratios'!BJ8/'raw Qualifier median'!BJ8)*100</f>
        <v>0</v>
      </c>
      <c r="BI9" s="86">
        <f>('raw Qualifier ratios'!BK8/'raw Qualifier median'!BK8)*100</f>
        <v>0</v>
      </c>
      <c r="BJ9" s="86">
        <f>('raw Qualifier ratios'!BL8/'raw Qualifier median'!BL8)*100</f>
        <v>104.08163265306125</v>
      </c>
      <c r="BK9" s="86">
        <f>('raw Qualifier ratios'!BM8/'raw Qualifier median'!BM8)*100</f>
        <v>93.586005830903801</v>
      </c>
      <c r="BL9" s="86">
        <f>('raw Qualifier ratios'!BN8/'raw Qualifier median'!BN8)*100</f>
        <v>99.125364431486886</v>
      </c>
      <c r="BM9" s="86">
        <f>('raw Qualifier ratios'!BO8/'raw Qualifier median'!BO8)*100</f>
        <v>112.53644314868806</v>
      </c>
      <c r="BN9" s="86">
        <f>('raw Qualifier ratios'!BP8/'raw Qualifier median'!BP8)*100</f>
        <v>95.335276967930042</v>
      </c>
      <c r="BO9" s="86">
        <f>('raw Qualifier ratios'!BQ8/'raw Qualifier median'!BQ8)*100</f>
        <v>99.416909620991262</v>
      </c>
      <c r="BP9" s="86">
        <f>('raw Qualifier ratios'!BR8/'raw Qualifier median'!BR8)*100</f>
        <v>105.24781341107874</v>
      </c>
      <c r="BQ9" s="86">
        <f>('raw Qualifier ratios'!BS8/'raw Qualifier median'!BS8)*100</f>
        <v>98.250728862973773</v>
      </c>
      <c r="BR9" s="86">
        <f>('raw Qualifier ratios'!BT8/'raw Qualifier median'!BT8)*100</f>
        <v>100.87463556851313</v>
      </c>
      <c r="BS9" s="86">
        <f>('raw Qualifier ratios'!BU8/'raw Qualifier median'!BU8)*100</f>
        <v>99.416909620991262</v>
      </c>
      <c r="BT9" s="86">
        <f>('raw Qualifier ratios'!BV8/'raw Qualifier median'!BV8)*100</f>
        <v>92.128279883381936</v>
      </c>
      <c r="BU9" s="86">
        <f>('raw Qualifier ratios'!BW8/'raw Qualifier median'!BW8)*100</f>
        <v>98.833819241982511</v>
      </c>
      <c r="BV9" s="86">
        <f>('raw Qualifier ratios'!BX8/'raw Qualifier median'!BX8)*100</f>
        <v>105.5393586005831</v>
      </c>
      <c r="BW9" s="86">
        <f>('raw Qualifier ratios'!BY8/'raw Qualifier median'!BY8)*100</f>
        <v>106.99708454810497</v>
      </c>
      <c r="BX9" s="86">
        <f>('raw Qualifier ratios'!BZ8/'raw Qualifier median'!BZ8)*100</f>
        <v>105.83090379008746</v>
      </c>
      <c r="BY9" s="86">
        <f>('raw Qualifier ratios'!CA8/'raw Qualifier median'!CA8)*100</f>
        <v>102.04081632653062</v>
      </c>
      <c r="BZ9" s="86">
        <f>('raw Qualifier ratios'!CB8/'raw Qualifier median'!CB8)*100</f>
        <v>0</v>
      </c>
      <c r="CA9" s="86">
        <f>('raw Qualifier ratios'!CC8/'raw Qualifier median'!CC8)*100</f>
        <v>100.87463556851313</v>
      </c>
      <c r="CB9" s="86">
        <f>('raw Qualifier ratios'!CD8/'raw Qualifier median'!CD8)*100</f>
        <v>0</v>
      </c>
      <c r="CC9" s="86">
        <f>('raw Qualifier ratios'!CE8/'raw Qualifier median'!CE8)*100</f>
        <v>0</v>
      </c>
      <c r="CD9" s="86">
        <f>('raw Qualifier ratios'!CF8/'raw Qualifier median'!CF8)*100</f>
        <v>0</v>
      </c>
      <c r="CE9" s="86">
        <f>('raw Qualifier ratios'!CG8/'raw Qualifier median'!CG8)*100</f>
        <v>99.708454810495638</v>
      </c>
      <c r="CF9" s="86">
        <f>('raw Qualifier ratios'!CH8/'raw Qualifier median'!CH8)*100</f>
        <v>98.542274052478135</v>
      </c>
      <c r="CG9" s="86">
        <f>('raw Qualifier ratios'!CI8/'raw Qualifier median'!CI8)*100</f>
        <v>100</v>
      </c>
      <c r="CH9" s="86">
        <f>('raw Qualifier ratios'!CJ8/'raw Qualifier median'!CJ8)*100</f>
        <v>99.125364431486886</v>
      </c>
      <c r="CI9" s="86">
        <f>('raw Qualifier ratios'!CK8/'raw Qualifier median'!CK8)*100</f>
        <v>0</v>
      </c>
      <c r="CJ9" s="86">
        <f>('raw Qualifier ratios'!CL8/'raw Qualifier median'!CL8)*100</f>
        <v>0</v>
      </c>
      <c r="CK9" s="86">
        <f>('raw Qualifier ratios'!CM8/'raw Qualifier median'!CM8)*100</f>
        <v>0</v>
      </c>
      <c r="CL9" s="86">
        <f>('raw Qualifier ratios'!CN8/'raw Qualifier median'!CN8)*100</f>
        <v>0</v>
      </c>
      <c r="CM9" s="86">
        <f>('raw Qualifier ratios'!CO8/'raw Qualifier median'!CO8)*100</f>
        <v>85.422740524781346</v>
      </c>
      <c r="CN9" s="86">
        <f>('raw Qualifier ratios'!CP8/'raw Qualifier median'!CP8)*100</f>
        <v>100.87463556851313</v>
      </c>
      <c r="CO9" s="86">
        <f>('raw Qualifier ratios'!CQ8/'raw Qualifier median'!CQ8)*100</f>
        <v>98.542274052478135</v>
      </c>
      <c r="CP9" s="86">
        <f>('raw Qualifier ratios'!CR8/'raw Qualifier median'!CR8)*100</f>
        <v>97.667638483965021</v>
      </c>
      <c r="CQ9" s="86">
        <f>('raw Qualifier ratios'!CS8/'raw Qualifier median'!CS8)*100</f>
        <v>0</v>
      </c>
      <c r="CR9" s="86">
        <f>('raw Qualifier ratios'!CT8/'raw Qualifier median'!CT8)*100</f>
        <v>0</v>
      </c>
      <c r="CS9" s="86">
        <f>('raw Qualifier ratios'!CU8/'raw Qualifier median'!CU8)*100</f>
        <v>0</v>
      </c>
      <c r="CT9" s="86">
        <f>('raw Qualifier ratios'!CV8/'raw Qualifier median'!CV8)*100</f>
        <v>0</v>
      </c>
      <c r="CU9" s="86">
        <f>('raw Qualifier ratios'!CW8/'raw Qualifier median'!CW8)*100</f>
        <v>0</v>
      </c>
      <c r="CV9" s="86">
        <f>('raw Qualifier ratios'!CX8/'raw Qualifier median'!CX8)*100</f>
        <v>0</v>
      </c>
      <c r="CW9" s="86">
        <f>('raw Qualifier ratios'!CY8/'raw Qualifier median'!CY8)*100</f>
        <v>0</v>
      </c>
      <c r="CX9" s="86">
        <f>('raw Qualifier ratios'!CZ8/'raw Qualifier median'!CZ8)*100</f>
        <v>0</v>
      </c>
      <c r="CY9" s="86">
        <f>('raw Qualifier ratios'!DA8/'raw Qualifier median'!DA8)*100</f>
        <v>97.959183673469397</v>
      </c>
      <c r="CZ9" s="86">
        <f>('raw Qualifier ratios'!DB8/'raw Qualifier median'!DB8)*100</f>
        <v>94.75218658892129</v>
      </c>
      <c r="DA9" s="86">
        <f>('raw Qualifier ratios'!DC8/'raw Qualifier median'!DC8)*100</f>
        <v>102.04081632653062</v>
      </c>
      <c r="DB9" s="86">
        <f>('raw Qualifier ratios'!DD8/'raw Qualifier median'!DD8)*100</f>
        <v>96.209912536443156</v>
      </c>
      <c r="DC9" s="86">
        <f>('raw Qualifier ratios'!DE8/'raw Qualifier median'!DE8)*100</f>
        <v>99.416909620991262</v>
      </c>
      <c r="DD9" s="86">
        <f>('raw Qualifier ratios'!DF8/'raw Qualifier median'!DF8)*100</f>
        <v>101.45772594752187</v>
      </c>
      <c r="DE9" s="86">
        <f>('raw Qualifier ratios'!DG8/'raw Qualifier median'!DG8)*100</f>
        <v>100</v>
      </c>
      <c r="DF9" s="86">
        <f>('raw Qualifier ratios'!DH8/'raw Qualifier median'!DH8)*100</f>
        <v>100.87463556851313</v>
      </c>
    </row>
    <row r="10" spans="1:110" x14ac:dyDescent="0.25">
      <c r="A10" s="103" t="s">
        <v>31</v>
      </c>
      <c r="B10" s="103" t="s">
        <v>77</v>
      </c>
      <c r="C10" s="86">
        <f>('raw Qualifier ratios'!E9/'raw Qualifier median'!E9)*100</f>
        <v>0</v>
      </c>
      <c r="D10" s="86">
        <f>('raw Qualifier ratios'!F9/'raw Qualifier median'!F9)*100</f>
        <v>0</v>
      </c>
      <c r="E10" s="86">
        <f>('raw Qualifier ratios'!G9/'raw Qualifier median'!G9)*100</f>
        <v>0</v>
      </c>
      <c r="F10" s="86">
        <f>('raw Qualifier ratios'!H9/'raw Qualifier median'!H9)*100</f>
        <v>0</v>
      </c>
      <c r="G10" s="86">
        <f>('raw Qualifier ratios'!I9/'raw Qualifier median'!I9)*100</f>
        <v>64.705882352941174</v>
      </c>
      <c r="H10" s="86">
        <f>('raw Qualifier ratios'!J9/'raw Qualifier median'!J9)*100</f>
        <v>110.72664359861592</v>
      </c>
      <c r="I10" s="86">
        <f>('raw Qualifier ratios'!K9/'raw Qualifier median'!K9)*100</f>
        <v>104.49826989619378</v>
      </c>
      <c r="J10" s="86">
        <f>('raw Qualifier ratios'!L9/'raw Qualifier median'!L9)*100</f>
        <v>80.622837370242223</v>
      </c>
      <c r="K10" s="86">
        <f>('raw Qualifier ratios'!M9/'raw Qualifier median'!M9)*100</f>
        <v>105.88235294117648</v>
      </c>
      <c r="L10" s="86">
        <f>('raw Qualifier ratios'!N9/'raw Qualifier median'!N9)*100</f>
        <v>103.11418685121107</v>
      </c>
      <c r="M10" s="86">
        <f>('raw Qualifier ratios'!O9/'raw Qualifier median'!O9)*100</f>
        <v>98.269896193771615</v>
      </c>
      <c r="N10" s="86">
        <f>('raw Qualifier ratios'!P9/'raw Qualifier median'!P9)*100</f>
        <v>100.69204152249137</v>
      </c>
      <c r="O10" s="86">
        <f>('raw Qualifier ratios'!Q9/'raw Qualifier median'!Q9)*100</f>
        <v>102.42214532871974</v>
      </c>
      <c r="P10" s="86">
        <f>('raw Qualifier ratios'!R9/'raw Qualifier median'!R9)*100</f>
        <v>98.96193771626298</v>
      </c>
      <c r="Q10" s="86">
        <f>('raw Qualifier ratios'!S9/'raw Qualifier median'!S9)*100</f>
        <v>98.615916955017298</v>
      </c>
      <c r="R10" s="86">
        <f>('raw Qualifier ratios'!T9/'raw Qualifier median'!T9)*100</f>
        <v>0</v>
      </c>
      <c r="S10" s="86">
        <f>('raw Qualifier ratios'!U9/'raw Qualifier median'!U9)*100</f>
        <v>0</v>
      </c>
      <c r="T10" s="86">
        <f>('raw Qualifier ratios'!V9/'raw Qualifier median'!V9)*100</f>
        <v>0</v>
      </c>
      <c r="U10" s="86">
        <f>('raw Qualifier ratios'!W9/'raw Qualifier median'!W9)*100</f>
        <v>0</v>
      </c>
      <c r="V10" s="86">
        <f>('raw Qualifier ratios'!X9/'raw Qualifier median'!X9)*100</f>
        <v>0</v>
      </c>
      <c r="W10" s="86">
        <f>('raw Qualifier ratios'!Y9/'raw Qualifier median'!Y9)*100</f>
        <v>98.615916955017298</v>
      </c>
      <c r="X10" s="86">
        <f>('raw Qualifier ratios'!Z9/'raw Qualifier median'!Z9)*100</f>
        <v>0</v>
      </c>
      <c r="Y10" s="86">
        <f>('raw Qualifier ratios'!AA9/'raw Qualifier median'!AA9)*100</f>
        <v>2325.9515570934259</v>
      </c>
      <c r="Z10" s="86">
        <f>('raw Qualifier ratios'!AB9/'raw Qualifier median'!AB9)*100</f>
        <v>80.27681660899654</v>
      </c>
      <c r="AA10" s="86">
        <f>('raw Qualifier ratios'!AC9/'raw Qualifier median'!AC9)*100</f>
        <v>0</v>
      </c>
      <c r="AB10" s="86">
        <f>('raw Qualifier ratios'!AD9/'raw Qualifier median'!AD9)*100</f>
        <v>102.42214532871974</v>
      </c>
      <c r="AC10" s="86">
        <f>('raw Qualifier ratios'!AE9/'raw Qualifier median'!AE9)*100</f>
        <v>116.26297577854672</v>
      </c>
      <c r="AD10" s="86">
        <f>('raw Qualifier ratios'!AF9/'raw Qualifier median'!AF9)*100</f>
        <v>0</v>
      </c>
      <c r="AE10" s="86">
        <f>('raw Qualifier ratios'!AG9/'raw Qualifier median'!AG9)*100</f>
        <v>96.885813148788941</v>
      </c>
      <c r="AF10" s="86">
        <f>('raw Qualifier ratios'!AH9/'raw Qualifier median'!AH9)*100</f>
        <v>81.660899653979243</v>
      </c>
      <c r="AG10" s="86">
        <f>('raw Qualifier ratios'!AI9/'raw Qualifier median'!AI9)*100</f>
        <v>0</v>
      </c>
      <c r="AH10" s="86">
        <f>('raw Qualifier ratios'!AJ9/'raw Qualifier median'!AJ9)*100</f>
        <v>0</v>
      </c>
      <c r="AI10" s="86">
        <f>('raw Qualifier ratios'!AK9/'raw Qualifier median'!AK9)*100</f>
        <v>99.653979238754332</v>
      </c>
      <c r="AJ10" s="86">
        <f>('raw Qualifier ratios'!AL9/'raw Qualifier median'!AL9)*100</f>
        <v>86.85121107266437</v>
      </c>
      <c r="AK10" s="86">
        <f>('raw Qualifier ratios'!AM9/'raw Qualifier median'!AM9)*100</f>
        <v>108.65051903114187</v>
      </c>
      <c r="AL10" s="86">
        <f>('raw Qualifier ratios'!AN9/'raw Qualifier median'!AN9)*100</f>
        <v>97.231833910034609</v>
      </c>
      <c r="AM10" s="86">
        <f>('raw Qualifier ratios'!AO9/'raw Qualifier median'!AO9)*100</f>
        <v>97.231833910034609</v>
      </c>
      <c r="AN10" s="86">
        <f>('raw Qualifier ratios'!AP9/'raw Qualifier median'!AP9)*100</f>
        <v>100</v>
      </c>
      <c r="AO10" s="86">
        <f>('raw Qualifier ratios'!AQ9/'raw Qualifier median'!AQ9)*100</f>
        <v>100</v>
      </c>
      <c r="AP10" s="86">
        <f>('raw Qualifier ratios'!AR9/'raw Qualifier median'!AR9)*100</f>
        <v>99.307958477508649</v>
      </c>
      <c r="AQ10" s="86">
        <f>('raw Qualifier ratios'!AS9/'raw Qualifier median'!AS9)*100</f>
        <v>96.539792387543258</v>
      </c>
      <c r="AR10" s="86">
        <f>('raw Qualifier ratios'!AT9/'raw Qualifier median'!AT9)*100</f>
        <v>101.3840830449827</v>
      </c>
      <c r="AS10" s="86">
        <f>('raw Qualifier ratios'!AU9/'raw Qualifier median'!AU9)*100</f>
        <v>98.269896193771615</v>
      </c>
      <c r="AT10" s="86">
        <f>('raw Qualifier ratios'!AV9/'raw Qualifier median'!AV9)*100</f>
        <v>95.847750865051907</v>
      </c>
      <c r="AU10" s="86">
        <f>('raw Qualifier ratios'!AW9/'raw Qualifier median'!AW9)*100</f>
        <v>100</v>
      </c>
      <c r="AV10" s="86">
        <f>('raw Qualifier ratios'!AX9/'raw Qualifier median'!AX9)*100</f>
        <v>99.653979238754332</v>
      </c>
      <c r="AW10" s="86">
        <f>('raw Qualifier ratios'!AY9/'raw Qualifier median'!AY9)*100</f>
        <v>94.463667820069205</v>
      </c>
      <c r="AX10" s="86">
        <f>('raw Qualifier ratios'!AZ9/'raw Qualifier median'!AZ9)*100</f>
        <v>94.463667820069205</v>
      </c>
      <c r="AY10" s="86">
        <f>('raw Qualifier ratios'!BA9/'raw Qualifier median'!BA9)*100</f>
        <v>0</v>
      </c>
      <c r="AZ10" s="86">
        <f>('raw Qualifier ratios'!BB9/'raw Qualifier median'!BB9)*100</f>
        <v>96.19377162629759</v>
      </c>
      <c r="BA10" s="86">
        <f>('raw Qualifier ratios'!BC9/'raw Qualifier median'!BC9)*100</f>
        <v>0</v>
      </c>
      <c r="BB10" s="86">
        <f>('raw Qualifier ratios'!BD9/'raw Qualifier median'!BD9)*100</f>
        <v>0</v>
      </c>
      <c r="BC10" s="86">
        <f>('raw Qualifier ratios'!BE9/'raw Qualifier median'!BE9)*100</f>
        <v>923.52941176470586</v>
      </c>
      <c r="BD10" s="86">
        <f>('raw Qualifier ratios'!BF9/'raw Qualifier median'!BF9)*100</f>
        <v>98.96193771626298</v>
      </c>
      <c r="BE10" s="86">
        <f>('raw Qualifier ratios'!BG9/'raw Qualifier median'!BG9)*100</f>
        <v>100.34602076124568</v>
      </c>
      <c r="BF10" s="86">
        <f>('raw Qualifier ratios'!BH9/'raw Qualifier median'!BH9)*100</f>
        <v>0</v>
      </c>
      <c r="BG10" s="86">
        <f>('raw Qualifier ratios'!BI9/'raw Qualifier median'!BI9)*100</f>
        <v>0</v>
      </c>
      <c r="BH10" s="86">
        <f>('raw Qualifier ratios'!BJ9/'raw Qualifier median'!BJ9)*100</f>
        <v>0</v>
      </c>
      <c r="BI10" s="86">
        <f>('raw Qualifier ratios'!BK9/'raw Qualifier median'!BK9)*100</f>
        <v>0</v>
      </c>
      <c r="BJ10" s="86">
        <f>('raw Qualifier ratios'!BL9/'raw Qualifier median'!BL9)*100</f>
        <v>117.9930795847751</v>
      </c>
      <c r="BK10" s="86">
        <f>('raw Qualifier ratios'!BM9/'raw Qualifier median'!BM9)*100</f>
        <v>90.311418685121112</v>
      </c>
      <c r="BL10" s="86">
        <f>('raw Qualifier ratios'!BN9/'raw Qualifier median'!BN9)*100</f>
        <v>94.463667820069205</v>
      </c>
      <c r="BM10" s="86">
        <f>('raw Qualifier ratios'!BO9/'raw Qualifier median'!BO9)*100</f>
        <v>80.968858131487892</v>
      </c>
      <c r="BN10" s="86">
        <f>('raw Qualifier ratios'!BP9/'raw Qualifier median'!BP9)*100</f>
        <v>106.92041522491348</v>
      </c>
      <c r="BO10" s="86">
        <f>('raw Qualifier ratios'!BQ9/'raw Qualifier median'!BQ9)*100</f>
        <v>96.539792387543258</v>
      </c>
      <c r="BP10" s="86">
        <f>('raw Qualifier ratios'!BR9/'raw Qualifier median'!BR9)*100</f>
        <v>98.96193771626298</v>
      </c>
      <c r="BQ10" s="86">
        <f>('raw Qualifier ratios'!BS9/'raw Qualifier median'!BS9)*100</f>
        <v>93.425605536332185</v>
      </c>
      <c r="BR10" s="86">
        <f>('raw Qualifier ratios'!BT9/'raw Qualifier median'!BT9)*100</f>
        <v>102.42214532871974</v>
      </c>
      <c r="BS10" s="86">
        <f>('raw Qualifier ratios'!BU9/'raw Qualifier median'!BU9)*100</f>
        <v>91.349480968858131</v>
      </c>
      <c r="BT10" s="86">
        <f>('raw Qualifier ratios'!BV9/'raw Qualifier median'!BV9)*100</f>
        <v>105.88235294117648</v>
      </c>
      <c r="BU10" s="86">
        <f>('raw Qualifier ratios'!BW9/'raw Qualifier median'!BW9)*100</f>
        <v>97.231833910034609</v>
      </c>
      <c r="BV10" s="86">
        <f>('raw Qualifier ratios'!BX9/'raw Qualifier median'!BX9)*100</f>
        <v>100.69204152249137</v>
      </c>
      <c r="BW10" s="86">
        <f>('raw Qualifier ratios'!BY9/'raw Qualifier median'!BY9)*100</f>
        <v>103.46020761245676</v>
      </c>
      <c r="BX10" s="86">
        <f>('raw Qualifier ratios'!BZ9/'raw Qualifier median'!BZ9)*100</f>
        <v>107.61245674740485</v>
      </c>
      <c r="BY10" s="86">
        <f>('raw Qualifier ratios'!CA9/'raw Qualifier median'!CA9)*100</f>
        <v>100</v>
      </c>
      <c r="BZ10" s="86">
        <f>('raw Qualifier ratios'!CB9/'raw Qualifier median'!CB9)*100</f>
        <v>0</v>
      </c>
      <c r="CA10" s="86">
        <f>('raw Qualifier ratios'!CC9/'raw Qualifier median'!CC9)*100</f>
        <v>98.269896193771615</v>
      </c>
      <c r="CB10" s="86">
        <f>('raw Qualifier ratios'!CD9/'raw Qualifier median'!CD9)*100</f>
        <v>0</v>
      </c>
      <c r="CC10" s="86">
        <f>('raw Qualifier ratios'!CE9/'raw Qualifier median'!CE9)*100</f>
        <v>0</v>
      </c>
      <c r="CD10" s="86">
        <f>('raw Qualifier ratios'!CF9/'raw Qualifier median'!CF9)*100</f>
        <v>0</v>
      </c>
      <c r="CE10" s="86">
        <f>('raw Qualifier ratios'!CG9/'raw Qualifier median'!CG9)*100</f>
        <v>77.162629757785467</v>
      </c>
      <c r="CF10" s="86">
        <f>('raw Qualifier ratios'!CH9/'raw Qualifier median'!CH9)*100</f>
        <v>111.76470588235294</v>
      </c>
      <c r="CG10" s="86">
        <f>('raw Qualifier ratios'!CI9/'raw Qualifier median'!CI9)*100</f>
        <v>99.653979238754332</v>
      </c>
      <c r="CH10" s="86">
        <f>('raw Qualifier ratios'!CJ9/'raw Qualifier median'!CJ9)*100</f>
        <v>99.307958477508649</v>
      </c>
      <c r="CI10" s="86">
        <f>('raw Qualifier ratios'!CK9/'raw Qualifier median'!CK9)*100</f>
        <v>0</v>
      </c>
      <c r="CJ10" s="86">
        <f>('raw Qualifier ratios'!CL9/'raw Qualifier median'!CL9)*100</f>
        <v>0</v>
      </c>
      <c r="CK10" s="86">
        <f>('raw Qualifier ratios'!CM9/'raw Qualifier median'!CM9)*100</f>
        <v>0</v>
      </c>
      <c r="CL10" s="86">
        <f>('raw Qualifier ratios'!CN9/'raw Qualifier median'!CN9)*100</f>
        <v>0</v>
      </c>
      <c r="CM10" s="86">
        <f>('raw Qualifier ratios'!CO9/'raw Qualifier median'!CO9)*100</f>
        <v>106.22837370242215</v>
      </c>
      <c r="CN10" s="86">
        <f>('raw Qualifier ratios'!CP9/'raw Qualifier median'!CP9)*100</f>
        <v>98.269896193771615</v>
      </c>
      <c r="CO10" s="86">
        <f>('raw Qualifier ratios'!CQ9/'raw Qualifier median'!CQ9)*100</f>
        <v>101.3840830449827</v>
      </c>
      <c r="CP10" s="86">
        <f>('raw Qualifier ratios'!CR9/'raw Qualifier median'!CR9)*100</f>
        <v>98.615916955017298</v>
      </c>
      <c r="CQ10" s="86">
        <f>('raw Qualifier ratios'!CS9/'raw Qualifier median'!CS9)*100</f>
        <v>0</v>
      </c>
      <c r="CR10" s="86">
        <f>('raw Qualifier ratios'!CT9/'raw Qualifier median'!CT9)*100</f>
        <v>0</v>
      </c>
      <c r="CS10" s="86">
        <f>('raw Qualifier ratios'!CU9/'raw Qualifier median'!CU9)*100</f>
        <v>0</v>
      </c>
      <c r="CT10" s="86">
        <f>('raw Qualifier ratios'!CV9/'raw Qualifier median'!CV9)*100</f>
        <v>0</v>
      </c>
      <c r="CU10" s="86">
        <f>('raw Qualifier ratios'!CW9/'raw Qualifier median'!CW9)*100</f>
        <v>137.37024221453288</v>
      </c>
      <c r="CV10" s="86">
        <f>('raw Qualifier ratios'!CX9/'raw Qualifier median'!CX9)*100</f>
        <v>113.4948096885813</v>
      </c>
      <c r="CW10" s="86">
        <f>('raw Qualifier ratios'!CY9/'raw Qualifier median'!CY9)*100</f>
        <v>115.57093425605535</v>
      </c>
      <c r="CX10" s="86">
        <f>('raw Qualifier ratios'!CZ9/'raw Qualifier median'!CZ9)*100</f>
        <v>112.80276816608999</v>
      </c>
      <c r="CY10" s="86">
        <f>('raw Qualifier ratios'!DA9/'raw Qualifier median'!DA9)*100</f>
        <v>97.231833910034609</v>
      </c>
      <c r="CZ10" s="86">
        <f>('raw Qualifier ratios'!DB9/'raw Qualifier median'!DB9)*100</f>
        <v>108.99653979238755</v>
      </c>
      <c r="DA10" s="86">
        <f>('raw Qualifier ratios'!DC9/'raw Qualifier median'!DC9)*100</f>
        <v>94.117647058823522</v>
      </c>
      <c r="DB10" s="86">
        <f>('raw Qualifier ratios'!DD9/'raw Qualifier median'!DD9)*100</f>
        <v>101.03806228373702</v>
      </c>
      <c r="DC10" s="86">
        <f>('raw Qualifier ratios'!DE9/'raw Qualifier median'!DE9)*100</f>
        <v>99.653979238754332</v>
      </c>
      <c r="DD10" s="86">
        <f>('raw Qualifier ratios'!DF9/'raw Qualifier median'!DF9)*100</f>
        <v>100</v>
      </c>
      <c r="DE10" s="86">
        <f>('raw Qualifier ratios'!DG9/'raw Qualifier median'!DG9)*100</f>
        <v>99.653979238754332</v>
      </c>
      <c r="DF10" s="86">
        <f>('raw Qualifier ratios'!DH9/'raw Qualifier median'!DH9)*100</f>
        <v>97.231833910034609</v>
      </c>
    </row>
    <row r="11" spans="1:110" x14ac:dyDescent="0.25">
      <c r="A11" s="103" t="s">
        <v>34</v>
      </c>
      <c r="B11" s="103" t="s">
        <v>78</v>
      </c>
      <c r="C11" s="86">
        <f>('raw Qualifier ratios'!E10/'raw Qualifier median'!E10)*100</f>
        <v>0</v>
      </c>
      <c r="D11" s="86">
        <f>('raw Qualifier ratios'!F10/'raw Qualifier median'!F10)*100</f>
        <v>0</v>
      </c>
      <c r="E11" s="86">
        <f>('raw Qualifier ratios'!G10/'raw Qualifier median'!G10)*100</f>
        <v>0</v>
      </c>
      <c r="F11" s="86">
        <f>('raw Qualifier ratios'!H10/'raw Qualifier median'!H10)*100</f>
        <v>0</v>
      </c>
      <c r="G11" s="86">
        <f>('raw Qualifier ratios'!I10/'raw Qualifier median'!I10)*100</f>
        <v>0</v>
      </c>
      <c r="H11" s="86">
        <f>('raw Qualifier ratios'!J10/'raw Qualifier median'!J10)*100</f>
        <v>98.409331919406156</v>
      </c>
      <c r="I11" s="86">
        <f>('raw Qualifier ratios'!K10/'raw Qualifier median'!K10)*100</f>
        <v>104.45387062566279</v>
      </c>
      <c r="J11" s="86">
        <f>('raw Qualifier ratios'!L10/'raw Qualifier median'!L10)*100</f>
        <v>100.21208907741253</v>
      </c>
      <c r="K11" s="86">
        <f>('raw Qualifier ratios'!M10/'raw Qualifier median'!M10)*100</f>
        <v>95.864262990455998</v>
      </c>
      <c r="L11" s="86">
        <f>('raw Qualifier ratios'!N10/'raw Qualifier median'!N10)*100</f>
        <v>97.13679745493107</v>
      </c>
      <c r="M11" s="86">
        <f>('raw Qualifier ratios'!O10/'raw Qualifier median'!O10)*100</f>
        <v>99.0455991516437</v>
      </c>
      <c r="N11" s="86">
        <f>('raw Qualifier ratios'!P10/'raw Qualifier median'!P10)*100</f>
        <v>108.8016967126193</v>
      </c>
      <c r="O11" s="86">
        <f>('raw Qualifier ratios'!Q10/'raw Qualifier median'!Q10)*100</f>
        <v>100.31813361611877</v>
      </c>
      <c r="P11" s="86">
        <f>('raw Qualifier ratios'!R10/'raw Qualifier median'!R10)*100</f>
        <v>100.63626723223756</v>
      </c>
      <c r="Q11" s="86">
        <f>('raw Qualifier ratios'!S10/'raw Qualifier median'!S10)*100</f>
        <v>99.2576882290562</v>
      </c>
      <c r="R11" s="86">
        <f>('raw Qualifier ratios'!T10/'raw Qualifier median'!T10)*100</f>
        <v>0</v>
      </c>
      <c r="S11" s="86">
        <f>('raw Qualifier ratios'!U10/'raw Qualifier median'!U10)*100</f>
        <v>0</v>
      </c>
      <c r="T11" s="86">
        <f>('raw Qualifier ratios'!V10/'raw Qualifier median'!V10)*100</f>
        <v>0</v>
      </c>
      <c r="U11" s="86">
        <f>('raw Qualifier ratios'!W10/'raw Qualifier median'!W10)*100</f>
        <v>0</v>
      </c>
      <c r="V11" s="86">
        <f>('raw Qualifier ratios'!X10/'raw Qualifier median'!X10)*100</f>
        <v>0</v>
      </c>
      <c r="W11" s="86">
        <f>('raw Qualifier ratios'!Y10/'raw Qualifier median'!Y10)*100</f>
        <v>95.546129374337212</v>
      </c>
      <c r="X11" s="86">
        <f>('raw Qualifier ratios'!Z10/'raw Qualifier median'!Z10)*100</f>
        <v>0</v>
      </c>
      <c r="Y11" s="86">
        <f>('raw Qualifier ratios'!AA10/'raw Qualifier median'!AA10)*100</f>
        <v>0</v>
      </c>
      <c r="Z11" s="86">
        <f>('raw Qualifier ratios'!AB10/'raw Qualifier median'!AB10)*100</f>
        <v>96.606574761399784</v>
      </c>
      <c r="AA11" s="86">
        <f>('raw Qualifier ratios'!AC10/'raw Qualifier median'!AC10)*100</f>
        <v>0</v>
      </c>
      <c r="AB11" s="86">
        <f>('raw Qualifier ratios'!AD10/'raw Qualifier median'!AD10)*100</f>
        <v>98.727465535524914</v>
      </c>
      <c r="AC11" s="86">
        <f>('raw Qualifier ratios'!AE10/'raw Qualifier median'!AE10)*100</f>
        <v>0</v>
      </c>
      <c r="AD11" s="86">
        <f>('raw Qualifier ratios'!AF10/'raw Qualifier median'!AF10)*100</f>
        <v>0</v>
      </c>
      <c r="AE11" s="86">
        <f>('raw Qualifier ratios'!AG10/'raw Qualifier median'!AG10)*100</f>
        <v>100.95440084835631</v>
      </c>
      <c r="AF11" s="86">
        <f>('raw Qualifier ratios'!AH10/'raw Qualifier median'!AH10)*100</f>
        <v>100.31813361611877</v>
      </c>
      <c r="AG11" s="86">
        <f>('raw Qualifier ratios'!AI10/'raw Qualifier median'!AI10)*100</f>
        <v>0</v>
      </c>
      <c r="AH11" s="86">
        <f>('raw Qualifier ratios'!AJ10/'raw Qualifier median'!AJ10)*100</f>
        <v>0</v>
      </c>
      <c r="AI11" s="86">
        <f>('raw Qualifier ratios'!AK10/'raw Qualifier median'!AK10)*100</f>
        <v>97.560975609756099</v>
      </c>
      <c r="AJ11" s="86">
        <f>('raw Qualifier ratios'!AL10/'raw Qualifier median'!AL10)*100</f>
        <v>99.363732767762471</v>
      </c>
      <c r="AK11" s="86">
        <f>('raw Qualifier ratios'!AM10/'raw Qualifier median'!AM10)*100</f>
        <v>101.69671261930011</v>
      </c>
      <c r="AL11" s="86">
        <f>('raw Qualifier ratios'!AN10/'raw Qualifier median'!AN10)*100</f>
        <v>98.727465535524914</v>
      </c>
      <c r="AM11" s="86">
        <f>('raw Qualifier ratios'!AO10/'raw Qualifier median'!AO10)*100</f>
        <v>96.606574761399784</v>
      </c>
      <c r="AN11" s="86">
        <f>('raw Qualifier ratios'!AP10/'raw Qualifier median'!AP10)*100</f>
        <v>98.409331919406156</v>
      </c>
      <c r="AO11" s="86">
        <f>('raw Qualifier ratios'!AQ10/'raw Qualifier median'!AQ10)*100</f>
        <v>97.560975609756099</v>
      </c>
      <c r="AP11" s="86">
        <f>('raw Qualifier ratios'!AR10/'raw Qualifier median'!AR10)*100</f>
        <v>98.303287380699899</v>
      </c>
      <c r="AQ11" s="86">
        <f>('raw Qualifier ratios'!AS10/'raw Qualifier median'!AS10)*100</f>
        <v>97.879109225874871</v>
      </c>
      <c r="AR11" s="86">
        <f>('raw Qualifier ratios'!AT10/'raw Qualifier median'!AT10)*100</f>
        <v>98.409331919406156</v>
      </c>
      <c r="AS11" s="86">
        <f>('raw Qualifier ratios'!AU10/'raw Qualifier median'!AU10)*100</f>
        <v>98.515376458112414</v>
      </c>
      <c r="AT11" s="86">
        <f>('raw Qualifier ratios'!AV10/'raw Qualifier median'!AV10)*100</f>
        <v>0</v>
      </c>
      <c r="AU11" s="86">
        <f>('raw Qualifier ratios'!AW10/'raw Qualifier median'!AW10)*100</f>
        <v>98.727465535524914</v>
      </c>
      <c r="AV11" s="86">
        <f>('raw Qualifier ratios'!AX10/'raw Qualifier median'!AX10)*100</f>
        <v>98.727465535524914</v>
      </c>
      <c r="AW11" s="86">
        <f>('raw Qualifier ratios'!AY10/'raw Qualifier median'!AY10)*100</f>
        <v>97.560975609756099</v>
      </c>
      <c r="AX11" s="86">
        <f>('raw Qualifier ratios'!AZ10/'raw Qualifier median'!AZ10)*100</f>
        <v>96.394485683987284</v>
      </c>
      <c r="AY11" s="86">
        <f>('raw Qualifier ratios'!BA10/'raw Qualifier median'!BA10)*100</f>
        <v>0</v>
      </c>
      <c r="AZ11" s="86">
        <f>('raw Qualifier ratios'!BB10/'raw Qualifier median'!BB10)*100</f>
        <v>99.0455991516437</v>
      </c>
      <c r="BA11" s="86">
        <f>('raw Qualifier ratios'!BC10/'raw Qualifier median'!BC10)*100</f>
        <v>0</v>
      </c>
      <c r="BB11" s="86">
        <f>('raw Qualifier ratios'!BD10/'raw Qualifier median'!BD10)*100</f>
        <v>0</v>
      </c>
      <c r="BC11" s="86">
        <f>('raw Qualifier ratios'!BE10/'raw Qualifier median'!BE10)*100</f>
        <v>0</v>
      </c>
      <c r="BD11" s="86">
        <f>('raw Qualifier ratios'!BF10/'raw Qualifier median'!BF10)*100</f>
        <v>99.787910922587486</v>
      </c>
      <c r="BE11" s="86">
        <f>('raw Qualifier ratios'!BG10/'raw Qualifier median'!BG10)*100</f>
        <v>97.13679745493107</v>
      </c>
      <c r="BF11" s="86">
        <f>('raw Qualifier ratios'!BH10/'raw Qualifier median'!BH10)*100</f>
        <v>0</v>
      </c>
      <c r="BG11" s="86">
        <f>('raw Qualifier ratios'!BI10/'raw Qualifier median'!BI10)*100</f>
        <v>0</v>
      </c>
      <c r="BH11" s="86">
        <f>('raw Qualifier ratios'!BJ10/'raw Qualifier median'!BJ10)*100</f>
        <v>0</v>
      </c>
      <c r="BI11" s="86">
        <f>('raw Qualifier ratios'!BK10/'raw Qualifier median'!BK10)*100</f>
        <v>0</v>
      </c>
      <c r="BJ11" s="86">
        <f>('raw Qualifier ratios'!BL10/'raw Qualifier median'!BL10)*100</f>
        <v>0</v>
      </c>
      <c r="BK11" s="86">
        <f>('raw Qualifier ratios'!BM10/'raw Qualifier median'!BM10)*100</f>
        <v>0</v>
      </c>
      <c r="BL11" s="86">
        <f>('raw Qualifier ratios'!BN10/'raw Qualifier median'!BN10)*100</f>
        <v>0</v>
      </c>
      <c r="BM11" s="86">
        <f>('raw Qualifier ratios'!BO10/'raw Qualifier median'!BO10)*100</f>
        <v>0</v>
      </c>
      <c r="BN11" s="86">
        <f>('raw Qualifier ratios'!BP10/'raw Qualifier median'!BP10)*100</f>
        <v>0</v>
      </c>
      <c r="BO11" s="86">
        <f>('raw Qualifier ratios'!BQ10/'raw Qualifier median'!BQ10)*100</f>
        <v>0</v>
      </c>
      <c r="BP11" s="86">
        <f>('raw Qualifier ratios'!BR10/'raw Qualifier median'!BR10)*100</f>
        <v>0</v>
      </c>
      <c r="BQ11" s="86">
        <f>('raw Qualifier ratios'!BS10/'raw Qualifier median'!BS10)*100</f>
        <v>0</v>
      </c>
      <c r="BR11" s="86">
        <f>('raw Qualifier ratios'!BT10/'raw Qualifier median'!BT10)*100</f>
        <v>0</v>
      </c>
      <c r="BS11" s="86">
        <f>('raw Qualifier ratios'!BU10/'raw Qualifier median'!BU10)*100</f>
        <v>0</v>
      </c>
      <c r="BT11" s="86">
        <f>('raw Qualifier ratios'!BV10/'raw Qualifier median'!BV10)*100</f>
        <v>0</v>
      </c>
      <c r="BU11" s="86">
        <f>('raw Qualifier ratios'!BW10/'raw Qualifier median'!BW10)*100</f>
        <v>0</v>
      </c>
      <c r="BV11" s="86">
        <f>('raw Qualifier ratios'!BX10/'raw Qualifier median'!BX10)*100</f>
        <v>98.939554612937428</v>
      </c>
      <c r="BW11" s="86">
        <f>('raw Qualifier ratios'!BY10/'raw Qualifier median'!BY10)*100</f>
        <v>89.501590668080595</v>
      </c>
      <c r="BX11" s="86">
        <f>('raw Qualifier ratios'!BZ10/'raw Qualifier median'!BZ10)*100</f>
        <v>0</v>
      </c>
      <c r="BY11" s="86">
        <f>('raw Qualifier ratios'!CA10/'raw Qualifier median'!CA10)*100</f>
        <v>104.55991516436902</v>
      </c>
      <c r="BZ11" s="86">
        <f>('raw Qualifier ratios'!CB10/'raw Qualifier median'!CB10)*100</f>
        <v>0</v>
      </c>
      <c r="CA11" s="86">
        <f>('raw Qualifier ratios'!CC10/'raw Qualifier median'!CC10)*100</f>
        <v>97.560975609756099</v>
      </c>
      <c r="CB11" s="86">
        <f>('raw Qualifier ratios'!CD10/'raw Qualifier median'!CD10)*100</f>
        <v>0</v>
      </c>
      <c r="CC11" s="86">
        <f>('raw Qualifier ratios'!CE10/'raw Qualifier median'!CE10)*100</f>
        <v>0</v>
      </c>
      <c r="CD11" s="86">
        <f>('raw Qualifier ratios'!CF10/'raw Qualifier median'!CF10)*100</f>
        <v>110.18027571580065</v>
      </c>
      <c r="CE11" s="86">
        <f>('raw Qualifier ratios'!CG10/'raw Qualifier median'!CG10)*100</f>
        <v>102.01484623541887</v>
      </c>
      <c r="CF11" s="86">
        <f>('raw Qualifier ratios'!CH10/'raw Qualifier median'!CH10)*100</f>
        <v>96.92470837751857</v>
      </c>
      <c r="CG11" s="86">
        <f>('raw Qualifier ratios'!CI10/'raw Qualifier median'!CI10)*100</f>
        <v>97.030752916224813</v>
      </c>
      <c r="CH11" s="86">
        <f>('raw Qualifier ratios'!CJ10/'raw Qualifier median'!CJ10)*100</f>
        <v>99.575821845174985</v>
      </c>
      <c r="CI11" s="86">
        <f>('raw Qualifier ratios'!CK10/'raw Qualifier median'!CK10)*100</f>
        <v>0</v>
      </c>
      <c r="CJ11" s="86">
        <f>('raw Qualifier ratios'!CL10/'raw Qualifier median'!CL10)*100</f>
        <v>0</v>
      </c>
      <c r="CK11" s="86">
        <f>('raw Qualifier ratios'!CM10/'raw Qualifier median'!CM10)*100</f>
        <v>0</v>
      </c>
      <c r="CL11" s="86">
        <f>('raw Qualifier ratios'!CN10/'raw Qualifier median'!CN10)*100</f>
        <v>0</v>
      </c>
      <c r="CM11" s="86">
        <f>('raw Qualifier ratios'!CO10/'raw Qualifier median'!CO10)*100</f>
        <v>98.621420996818671</v>
      </c>
      <c r="CN11" s="86">
        <f>('raw Qualifier ratios'!CP10/'raw Qualifier median'!CP10)*100</f>
        <v>104.77200424178154</v>
      </c>
      <c r="CO11" s="86">
        <f>('raw Qualifier ratios'!CQ10/'raw Qualifier median'!CQ10)*100</f>
        <v>104.24178154825026</v>
      </c>
      <c r="CP11" s="86">
        <f>('raw Qualifier ratios'!CR10/'raw Qualifier median'!CR10)*100</f>
        <v>99.0455991516437</v>
      </c>
      <c r="CQ11" s="86">
        <f>('raw Qualifier ratios'!CS10/'raw Qualifier median'!CS10)*100</f>
        <v>0</v>
      </c>
      <c r="CR11" s="86">
        <f>('raw Qualifier ratios'!CT10/'raw Qualifier median'!CT10)*100</f>
        <v>0</v>
      </c>
      <c r="CS11" s="86">
        <f>('raw Qualifier ratios'!CU10/'raw Qualifier median'!CU10)*100</f>
        <v>0</v>
      </c>
      <c r="CT11" s="86">
        <f>('raw Qualifier ratios'!CV10/'raw Qualifier median'!CV10)*100</f>
        <v>0</v>
      </c>
      <c r="CU11" s="86">
        <f>('raw Qualifier ratios'!CW10/'raw Qualifier median'!CW10)*100</f>
        <v>0</v>
      </c>
      <c r="CV11" s="86">
        <f>('raw Qualifier ratios'!CX10/'raw Qualifier median'!CX10)*100</f>
        <v>0</v>
      </c>
      <c r="CW11" s="86">
        <f>('raw Qualifier ratios'!CY10/'raw Qualifier median'!CY10)*100</f>
        <v>114.20996818663841</v>
      </c>
      <c r="CX11" s="86">
        <f>('raw Qualifier ratios'!CZ10/'raw Qualifier median'!CZ10)*100</f>
        <v>96.818663838812299</v>
      </c>
      <c r="CY11" s="86">
        <f>('raw Qualifier ratios'!DA10/'raw Qualifier median'!DA10)*100</f>
        <v>101.90880169671262</v>
      </c>
      <c r="CZ11" s="86">
        <f>('raw Qualifier ratios'!DB10/'raw Qualifier median'!DB10)*100</f>
        <v>98.621420996818671</v>
      </c>
      <c r="DA11" s="86">
        <f>('raw Qualifier ratios'!DC10/'raw Qualifier median'!DC10)*100</f>
        <v>95.546129374337212</v>
      </c>
      <c r="DB11" s="86">
        <f>('raw Qualifier ratios'!DD10/'raw Qualifier median'!DD10)*100</f>
        <v>99.787910922587486</v>
      </c>
      <c r="DC11" s="86">
        <f>('raw Qualifier ratios'!DE10/'raw Qualifier median'!DE10)*100</f>
        <v>99.151643690349957</v>
      </c>
      <c r="DD11" s="86">
        <f>('raw Qualifier ratios'!DF10/'raw Qualifier median'!DF10)*100</f>
        <v>98.727465535524914</v>
      </c>
      <c r="DE11" s="86">
        <f>('raw Qualifier ratios'!DG10/'raw Qualifier median'!DG10)*100</f>
        <v>99.363732767762471</v>
      </c>
      <c r="DF11" s="86">
        <f>('raw Qualifier ratios'!DH10/'raw Qualifier median'!DH10)*100</f>
        <v>98.833510074231185</v>
      </c>
    </row>
    <row r="12" spans="1:110" x14ac:dyDescent="0.25">
      <c r="A12" s="103" t="s">
        <v>5</v>
      </c>
      <c r="B12" s="103" t="s">
        <v>20</v>
      </c>
      <c r="C12" s="86">
        <f>('raw Qualifier ratios'!E11/'raw Qualifier median'!E11)*100</f>
        <v>0</v>
      </c>
      <c r="D12" s="86">
        <f>('raw Qualifier ratios'!F11/'raw Qualifier median'!F11)*100</f>
        <v>0</v>
      </c>
      <c r="E12" s="86">
        <f>('raw Qualifier ratios'!G11/'raw Qualifier median'!G11)*100</f>
        <v>101.93050193050193</v>
      </c>
      <c r="F12" s="86">
        <f>('raw Qualifier ratios'!H11/'raw Qualifier median'!H11)*100</f>
        <v>0</v>
      </c>
      <c r="G12" s="86">
        <f>('raw Qualifier ratios'!I11/'raw Qualifier median'!I11)*100</f>
        <v>0</v>
      </c>
      <c r="H12" s="86">
        <f>('raw Qualifier ratios'!J11/'raw Qualifier median'!J11)*100</f>
        <v>0</v>
      </c>
      <c r="I12" s="86">
        <f>('raw Qualifier ratios'!K11/'raw Qualifier median'!K11)*100</f>
        <v>0</v>
      </c>
      <c r="J12" s="86">
        <f>('raw Qualifier ratios'!L11/'raw Qualifier median'!L11)*100</f>
        <v>0</v>
      </c>
      <c r="K12" s="86">
        <f>('raw Qualifier ratios'!M11/'raw Qualifier median'!M11)*100</f>
        <v>103.08880308880308</v>
      </c>
      <c r="L12" s="86">
        <f>('raw Qualifier ratios'!N11/'raw Qualifier median'!N11)*100</f>
        <v>93.050193050193059</v>
      </c>
      <c r="M12" s="86">
        <f>('raw Qualifier ratios'!O11/'raw Qualifier median'!O11)*100</f>
        <v>103.47490347490348</v>
      </c>
      <c r="N12" s="86">
        <f>('raw Qualifier ratios'!P11/'raw Qualifier median'!P11)*100</f>
        <v>96.911196911196924</v>
      </c>
      <c r="O12" s="86">
        <f>('raw Qualifier ratios'!Q11/'raw Qualifier median'!Q11)*100</f>
        <v>96.138996138996134</v>
      </c>
      <c r="P12" s="86">
        <f>('raw Qualifier ratios'!R11/'raw Qualifier median'!R11)*100</f>
        <v>94.980694980694992</v>
      </c>
      <c r="Q12" s="86">
        <f>('raw Qualifier ratios'!S11/'raw Qualifier median'!S11)*100</f>
        <v>94.980694980694992</v>
      </c>
      <c r="R12" s="86">
        <f>('raw Qualifier ratios'!T11/'raw Qualifier median'!T11)*100</f>
        <v>0</v>
      </c>
      <c r="S12" s="86">
        <f>('raw Qualifier ratios'!U11/'raw Qualifier median'!U11)*100</f>
        <v>0</v>
      </c>
      <c r="T12" s="86">
        <f>('raw Qualifier ratios'!V11/'raw Qualifier median'!V11)*100</f>
        <v>0</v>
      </c>
      <c r="U12" s="86">
        <f>('raw Qualifier ratios'!W11/'raw Qualifier median'!W11)*100</f>
        <v>0</v>
      </c>
      <c r="V12" s="86">
        <f>('raw Qualifier ratios'!X11/'raw Qualifier median'!X11)*100</f>
        <v>154.44015444015443</v>
      </c>
      <c r="W12" s="86">
        <f>('raw Qualifier ratios'!Y11/'raw Qualifier median'!Y11)*100</f>
        <v>180.6949806949807</v>
      </c>
      <c r="X12" s="86">
        <f>('raw Qualifier ratios'!Z11/'raw Qualifier median'!Z11)*100</f>
        <v>179.53667953667954</v>
      </c>
      <c r="Y12" s="86">
        <f>('raw Qualifier ratios'!AA11/'raw Qualifier median'!AA11)*100</f>
        <v>195.36679536679537</v>
      </c>
      <c r="Z12" s="86">
        <f>('raw Qualifier ratios'!AB11/'raw Qualifier median'!AB11)*100</f>
        <v>88.416988416988417</v>
      </c>
      <c r="AA12" s="86">
        <f>('raw Qualifier ratios'!AC11/'raw Qualifier median'!AC11)*100</f>
        <v>89.189189189189193</v>
      </c>
      <c r="AB12" s="86">
        <f>('raw Qualifier ratios'!AD11/'raw Qualifier median'!AD11)*100</f>
        <v>100.38610038610038</v>
      </c>
      <c r="AC12" s="86">
        <f>('raw Qualifier ratios'!AE11/'raw Qualifier median'!AE11)*100</f>
        <v>89.189189189189193</v>
      </c>
      <c r="AD12" s="86">
        <f>('raw Qualifier ratios'!AF11/'raw Qualifier median'!AF11)*100</f>
        <v>88.416988416988417</v>
      </c>
      <c r="AE12" s="86">
        <f>('raw Qualifier ratios'!AG11/'raw Qualifier median'!AG11)*100</f>
        <v>103.47490347490348</v>
      </c>
      <c r="AF12" s="86">
        <f>('raw Qualifier ratios'!AH11/'raw Qualifier median'!AH11)*100</f>
        <v>90.34749034749035</v>
      </c>
      <c r="AG12" s="86">
        <f>('raw Qualifier ratios'!AI11/'raw Qualifier median'!AI11)*100</f>
        <v>89.961389961389969</v>
      </c>
      <c r="AH12" s="86">
        <f>('raw Qualifier ratios'!AJ11/'raw Qualifier median'!AJ11)*100</f>
        <v>90.733590733590745</v>
      </c>
      <c r="AI12" s="86">
        <f>('raw Qualifier ratios'!AK11/'raw Qualifier median'!AK11)*100</f>
        <v>87.644787644787641</v>
      </c>
      <c r="AJ12" s="86">
        <f>('raw Qualifier ratios'!AL11/'raw Qualifier median'!AL11)*100</f>
        <v>89.961389961389969</v>
      </c>
      <c r="AK12" s="86">
        <f>('raw Qualifier ratios'!AM11/'raw Qualifier median'!AM11)*100</f>
        <v>87.258687258687274</v>
      </c>
      <c r="AL12" s="86">
        <f>('raw Qualifier ratios'!AN11/'raw Qualifier median'!AN11)*100</f>
        <v>87.258687258687274</v>
      </c>
      <c r="AM12" s="86">
        <f>('raw Qualifier ratios'!AO11/'raw Qualifier median'!AO11)*100</f>
        <v>87.258687258687274</v>
      </c>
      <c r="AN12" s="86">
        <f>('raw Qualifier ratios'!AP11/'raw Qualifier median'!AP11)*100</f>
        <v>88.03088803088805</v>
      </c>
      <c r="AO12" s="86">
        <f>('raw Qualifier ratios'!AQ11/'raw Qualifier median'!AQ11)*100</f>
        <v>86.486486486486484</v>
      </c>
      <c r="AP12" s="86">
        <f>('raw Qualifier ratios'!AR11/'raw Qualifier median'!AR11)*100</f>
        <v>85.714285714285722</v>
      </c>
      <c r="AQ12" s="86">
        <f>('raw Qualifier ratios'!AS11/'raw Qualifier median'!AS11)*100</f>
        <v>87.644787644787641</v>
      </c>
      <c r="AR12" s="86">
        <f>('raw Qualifier ratios'!AT11/'raw Qualifier median'!AT11)*100</f>
        <v>86.486486486486484</v>
      </c>
      <c r="AS12" s="86">
        <f>('raw Qualifier ratios'!AU11/'raw Qualifier median'!AU11)*100</f>
        <v>87.644787644787641</v>
      </c>
      <c r="AT12" s="86">
        <f>('raw Qualifier ratios'!AV11/'raw Qualifier median'!AV11)*100</f>
        <v>103.08880308880308</v>
      </c>
      <c r="AU12" s="86">
        <f>('raw Qualifier ratios'!AW11/'raw Qualifier median'!AW11)*100</f>
        <v>87.644787644787641</v>
      </c>
      <c r="AV12" s="86">
        <f>('raw Qualifier ratios'!AX11/'raw Qualifier median'!AX11)*100</f>
        <v>86.100386100386103</v>
      </c>
      <c r="AW12" s="86">
        <f>('raw Qualifier ratios'!AY11/'raw Qualifier median'!AY11)*100</f>
        <v>105.01930501930504</v>
      </c>
      <c r="AX12" s="86">
        <f>('raw Qualifier ratios'!AZ11/'raw Qualifier median'!AZ11)*100</f>
        <v>105.7915057915058</v>
      </c>
      <c r="AY12" s="86">
        <f>('raw Qualifier ratios'!BA11/'raw Qualifier median'!BA11)*100</f>
        <v>0</v>
      </c>
      <c r="AZ12" s="86">
        <f>('raw Qualifier ratios'!BB11/'raw Qualifier median'!BB11)*100</f>
        <v>71.814671814671826</v>
      </c>
      <c r="BA12" s="86">
        <f>('raw Qualifier ratios'!BC11/'raw Qualifier median'!BC11)*100</f>
        <v>0</v>
      </c>
      <c r="BB12" s="86">
        <f>('raw Qualifier ratios'!BD11/'raw Qualifier median'!BD11)*100</f>
        <v>0</v>
      </c>
      <c r="BC12" s="86">
        <f>('raw Qualifier ratios'!BE11/'raw Qualifier median'!BE11)*100</f>
        <v>257.14285714285711</v>
      </c>
      <c r="BD12" s="86">
        <f>('raw Qualifier ratios'!BF11/'raw Qualifier median'!BF11)*100</f>
        <v>96.911196911196924</v>
      </c>
      <c r="BE12" s="86">
        <f>('raw Qualifier ratios'!BG11/'raw Qualifier median'!BG11)*100</f>
        <v>98.069498069498067</v>
      </c>
      <c r="BF12" s="86">
        <f>('raw Qualifier ratios'!BH11/'raw Qualifier median'!BH11)*100</f>
        <v>0</v>
      </c>
      <c r="BG12" s="86">
        <f>('raw Qualifier ratios'!BI11/'raw Qualifier median'!BI11)*100</f>
        <v>0</v>
      </c>
      <c r="BH12" s="86">
        <f>('raw Qualifier ratios'!BJ11/'raw Qualifier median'!BJ11)*100</f>
        <v>0</v>
      </c>
      <c r="BI12" s="86">
        <f>('raw Qualifier ratios'!BK11/'raw Qualifier median'!BK11)*100</f>
        <v>240.15444015444015</v>
      </c>
      <c r="BJ12" s="86">
        <f>('raw Qualifier ratios'!BL11/'raw Qualifier median'!BL11)*100</f>
        <v>403.08880308880316</v>
      </c>
      <c r="BK12" s="86">
        <f>('raw Qualifier ratios'!BM11/'raw Qualifier median'!BM11)*100</f>
        <v>435.52123552123555</v>
      </c>
      <c r="BL12" s="86">
        <f>('raw Qualifier ratios'!BN11/'raw Qualifier median'!BN11)*100</f>
        <v>448.6486486486487</v>
      </c>
      <c r="BM12" s="86">
        <f>('raw Qualifier ratios'!BO11/'raw Qualifier median'!BO11)*100</f>
        <v>415.44401544401541</v>
      </c>
      <c r="BN12" s="86">
        <f>('raw Qualifier ratios'!BP11/'raw Qualifier median'!BP11)*100</f>
        <v>398.45559845559848</v>
      </c>
      <c r="BO12" s="86">
        <f>('raw Qualifier ratios'!BQ11/'raw Qualifier median'!BQ11)*100</f>
        <v>413.51351351351349</v>
      </c>
      <c r="BP12" s="86">
        <f>('raw Qualifier ratios'!BR11/'raw Qualifier median'!BR11)*100</f>
        <v>401.93050193050192</v>
      </c>
      <c r="BQ12" s="86">
        <f>('raw Qualifier ratios'!BS11/'raw Qualifier median'!BS11)*100</f>
        <v>391.89189189189193</v>
      </c>
      <c r="BR12" s="86">
        <f>('raw Qualifier ratios'!BT11/'raw Qualifier median'!BT11)*100</f>
        <v>382.62548262548262</v>
      </c>
      <c r="BS12" s="86">
        <f>('raw Qualifier ratios'!BU11/'raw Qualifier median'!BU11)*100</f>
        <v>403.86100386100389</v>
      </c>
      <c r="BT12" s="86">
        <f>('raw Qualifier ratios'!BV11/'raw Qualifier median'!BV11)*100</f>
        <v>353.66795366795367</v>
      </c>
      <c r="BU12" s="86">
        <f>('raw Qualifier ratios'!BW11/'raw Qualifier median'!BW11)*100</f>
        <v>359.84555984555988</v>
      </c>
      <c r="BV12" s="86">
        <f>('raw Qualifier ratios'!BX11/'raw Qualifier median'!BX11)*100</f>
        <v>300.3861003861004</v>
      </c>
      <c r="BW12" s="86">
        <f>('raw Qualifier ratios'!BY11/'raw Qualifier median'!BY11)*100</f>
        <v>190.73359073359072</v>
      </c>
      <c r="BX12" s="86">
        <f>('raw Qualifier ratios'!BZ11/'raw Qualifier median'!BZ11)*100</f>
        <v>392.27799227799227</v>
      </c>
      <c r="BY12" s="86">
        <f>('raw Qualifier ratios'!CA11/'raw Qualifier median'!CA11)*100</f>
        <v>208.88030888030889</v>
      </c>
      <c r="BZ12" s="86">
        <f>('raw Qualifier ratios'!CB11/'raw Qualifier median'!CB11)*100</f>
        <v>0</v>
      </c>
      <c r="CA12" s="86">
        <f>('raw Qualifier ratios'!CC11/'raw Qualifier median'!CC11)*100</f>
        <v>106.56370656370657</v>
      </c>
      <c r="CB12" s="86">
        <f>('raw Qualifier ratios'!CD11/'raw Qualifier median'!CD11)*100</f>
        <v>0</v>
      </c>
      <c r="CC12" s="86">
        <f>('raw Qualifier ratios'!CE11/'raw Qualifier median'!CE11)*100</f>
        <v>0</v>
      </c>
      <c r="CD12" s="86">
        <f>('raw Qualifier ratios'!CF11/'raw Qualifier median'!CF11)*100</f>
        <v>345.55984555984554</v>
      </c>
      <c r="CE12" s="86">
        <f>('raw Qualifier ratios'!CG11/'raw Qualifier median'!CG11)*100</f>
        <v>90.34749034749035</v>
      </c>
      <c r="CF12" s="86">
        <f>('raw Qualifier ratios'!CH11/'raw Qualifier median'!CH11)*100</f>
        <v>91.505791505791507</v>
      </c>
      <c r="CG12" s="86">
        <f>('raw Qualifier ratios'!CI11/'raw Qualifier median'!CI11)*100</f>
        <v>89.575289575289574</v>
      </c>
      <c r="CH12" s="86">
        <f>('raw Qualifier ratios'!CJ11/'raw Qualifier median'!CJ11)*100</f>
        <v>86.100386100386103</v>
      </c>
      <c r="CI12" s="86">
        <f>('raw Qualifier ratios'!CK11/'raw Qualifier median'!CK11)*100</f>
        <v>0</v>
      </c>
      <c r="CJ12" s="86">
        <f>('raw Qualifier ratios'!CL11/'raw Qualifier median'!CL11)*100</f>
        <v>0</v>
      </c>
      <c r="CK12" s="86">
        <f>('raw Qualifier ratios'!CM11/'raw Qualifier median'!CM11)*100</f>
        <v>0</v>
      </c>
      <c r="CL12" s="86">
        <f>('raw Qualifier ratios'!CN11/'raw Qualifier median'!CN11)*100</f>
        <v>379.53667953667957</v>
      </c>
      <c r="CM12" s="86">
        <f>('raw Qualifier ratios'!CO11/'raw Qualifier median'!CO11)*100</f>
        <v>353.66795366795367</v>
      </c>
      <c r="CN12" s="86">
        <f>('raw Qualifier ratios'!CP11/'raw Qualifier median'!CP11)*100</f>
        <v>303.86100386100389</v>
      </c>
      <c r="CO12" s="86">
        <f>('raw Qualifier ratios'!CQ11/'raw Qualifier median'!CQ11)*100</f>
        <v>216.60231660231665</v>
      </c>
      <c r="CP12" s="86">
        <f>('raw Qualifier ratios'!CR11/'raw Qualifier median'!CR11)*100</f>
        <v>113.89961389961391</v>
      </c>
      <c r="CQ12" s="86">
        <f>('raw Qualifier ratios'!CS11/'raw Qualifier median'!CS11)*100</f>
        <v>0</v>
      </c>
      <c r="CR12" s="86">
        <f>('raw Qualifier ratios'!CT11/'raw Qualifier median'!CT11)*100</f>
        <v>0</v>
      </c>
      <c r="CS12" s="86">
        <f>('raw Qualifier ratios'!CU11/'raw Qualifier median'!CU11)*100</f>
        <v>0</v>
      </c>
      <c r="CT12" s="86">
        <f>('raw Qualifier ratios'!CV11/'raw Qualifier median'!CV11)*100</f>
        <v>95.366795366795358</v>
      </c>
      <c r="CU12" s="86">
        <f>('raw Qualifier ratios'!CW11/'raw Qualifier median'!CW11)*100</f>
        <v>0</v>
      </c>
      <c r="CV12" s="86">
        <f>('raw Qualifier ratios'!CX11/'raw Qualifier median'!CX11)*100</f>
        <v>0</v>
      </c>
      <c r="CW12" s="86">
        <f>('raw Qualifier ratios'!CY11/'raw Qualifier median'!CY11)*100</f>
        <v>0</v>
      </c>
      <c r="CX12" s="86">
        <f>('raw Qualifier ratios'!CZ11/'raw Qualifier median'!CZ11)*100</f>
        <v>0</v>
      </c>
      <c r="CY12" s="86">
        <f>('raw Qualifier ratios'!DA11/'raw Qualifier median'!DA11)*100</f>
        <v>0</v>
      </c>
      <c r="CZ12" s="86">
        <f>('raw Qualifier ratios'!DB11/'raw Qualifier median'!DB11)*100</f>
        <v>127.02702702702702</v>
      </c>
      <c r="DA12" s="86">
        <f>('raw Qualifier ratios'!DC11/'raw Qualifier median'!DC11)*100</f>
        <v>100</v>
      </c>
      <c r="DB12" s="86">
        <f>('raw Qualifier ratios'!DD11/'raw Qualifier median'!DD11)*100</f>
        <v>105.01930501930504</v>
      </c>
      <c r="DC12" s="86">
        <f>('raw Qualifier ratios'!DE11/'raw Qualifier median'!DE11)*100</f>
        <v>99.613899613899619</v>
      </c>
      <c r="DD12" s="86">
        <f>('raw Qualifier ratios'!DF11/'raw Qualifier median'!DF11)*100</f>
        <v>99.613899613899619</v>
      </c>
      <c r="DE12" s="86">
        <f>('raw Qualifier ratios'!DG11/'raw Qualifier median'!DG11)*100</f>
        <v>96.525096525096529</v>
      </c>
      <c r="DF12" s="86">
        <f>('raw Qualifier ratios'!DH11/'raw Qualifier median'!DH11)*100</f>
        <v>96.525096525096529</v>
      </c>
    </row>
    <row r="13" spans="1:110" x14ac:dyDescent="0.25">
      <c r="A13" s="103" t="s">
        <v>202</v>
      </c>
      <c r="B13" s="103" t="s">
        <v>255</v>
      </c>
      <c r="C13" s="86">
        <f>('raw Qualifier ratios'!E12/'raw Qualifier median'!E12)*100</f>
        <v>0</v>
      </c>
      <c r="D13" s="86">
        <f>('raw Qualifier ratios'!F12/'raw Qualifier median'!F12)*100</f>
        <v>0</v>
      </c>
      <c r="E13" s="86">
        <f>('raw Qualifier ratios'!G12/'raw Qualifier median'!G12)*100</f>
        <v>104.47154471544715</v>
      </c>
      <c r="F13" s="86">
        <f>('raw Qualifier ratios'!H12/'raw Qualifier median'!H12)*100</f>
        <v>96.341463414634148</v>
      </c>
      <c r="G13" s="86">
        <f>('raw Qualifier ratios'!I12/'raw Qualifier median'!I12)*100</f>
        <v>110.97560975609755</v>
      </c>
      <c r="H13" s="86">
        <f>('raw Qualifier ratios'!J12/'raw Qualifier median'!J12)*100</f>
        <v>97.560975609756099</v>
      </c>
      <c r="I13" s="86">
        <f>('raw Qualifier ratios'!K12/'raw Qualifier median'!K12)*100</f>
        <v>104.8780487804878</v>
      </c>
      <c r="J13" s="86">
        <f>('raw Qualifier ratios'!L12/'raw Qualifier median'!L12)*100</f>
        <v>99.186991869918685</v>
      </c>
      <c r="K13" s="86">
        <f>('raw Qualifier ratios'!M12/'raw Qualifier median'!M12)*100</f>
        <v>91.463414634146332</v>
      </c>
      <c r="L13" s="86">
        <f>('raw Qualifier ratios'!N12/'raw Qualifier median'!N12)*100</f>
        <v>104.8780487804878</v>
      </c>
      <c r="M13" s="86">
        <f>('raw Qualifier ratios'!O12/'raw Qualifier median'!O12)*100</f>
        <v>97.967479674796749</v>
      </c>
      <c r="N13" s="86">
        <f>('raw Qualifier ratios'!P12/'raw Qualifier median'!P12)*100</f>
        <v>94.715447154471548</v>
      </c>
      <c r="O13" s="86">
        <f>('raw Qualifier ratios'!Q12/'raw Qualifier median'!Q12)*100</f>
        <v>95.934959349593498</v>
      </c>
      <c r="P13" s="86">
        <f>('raw Qualifier ratios'!R12/'raw Qualifier median'!R12)*100</f>
        <v>102.84552845528454</v>
      </c>
      <c r="Q13" s="86">
        <f>('raw Qualifier ratios'!S12/'raw Qualifier median'!S12)*100</f>
        <v>101.62601626016259</v>
      </c>
      <c r="R13" s="86">
        <f>('raw Qualifier ratios'!T12/'raw Qualifier median'!T12)*100</f>
        <v>0</v>
      </c>
      <c r="S13" s="86">
        <f>('raw Qualifier ratios'!U12/'raw Qualifier median'!U12)*100</f>
        <v>0</v>
      </c>
      <c r="T13" s="86">
        <f>('raw Qualifier ratios'!V12/'raw Qualifier median'!V12)*100</f>
        <v>0</v>
      </c>
      <c r="U13" s="86">
        <f>('raw Qualifier ratios'!W12/'raw Qualifier median'!W12)*100</f>
        <v>102.84552845528454</v>
      </c>
      <c r="V13" s="86">
        <f>('raw Qualifier ratios'!X12/'raw Qualifier median'!X12)*100</f>
        <v>99.593495934959336</v>
      </c>
      <c r="W13" s="86">
        <f>('raw Qualifier ratios'!Y12/'raw Qualifier median'!Y12)*100</f>
        <v>99.593495934959336</v>
      </c>
      <c r="X13" s="86">
        <f>('raw Qualifier ratios'!Z12/'raw Qualifier median'!Z12)*100</f>
        <v>96.341463414634148</v>
      </c>
      <c r="Y13" s="86">
        <f>('raw Qualifier ratios'!AA12/'raw Qualifier median'!AA12)*100</f>
        <v>151.21951219512195</v>
      </c>
      <c r="Z13" s="86">
        <f>('raw Qualifier ratios'!AB12/'raw Qualifier median'!AB12)*100</f>
        <v>100</v>
      </c>
      <c r="AA13" s="86">
        <f>('raw Qualifier ratios'!AC12/'raw Qualifier median'!AC12)*100</f>
        <v>100</v>
      </c>
      <c r="AB13" s="86">
        <f>('raw Qualifier ratios'!AD12/'raw Qualifier median'!AD12)*100</f>
        <v>102.84552845528454</v>
      </c>
      <c r="AC13" s="86">
        <f>('raw Qualifier ratios'!AE12/'raw Qualifier median'!AE12)*100</f>
        <v>100.40650406504064</v>
      </c>
      <c r="AD13" s="86">
        <f>('raw Qualifier ratios'!AF12/'raw Qualifier median'!AF12)*100</f>
        <v>100.8130081300813</v>
      </c>
      <c r="AE13" s="86">
        <f>('raw Qualifier ratios'!AG12/'raw Qualifier median'!AG12)*100</f>
        <v>101.21951219512194</v>
      </c>
      <c r="AF13" s="86">
        <f>('raw Qualifier ratios'!AH12/'raw Qualifier median'!AH12)*100</f>
        <v>99.593495934959336</v>
      </c>
      <c r="AG13" s="86">
        <f>('raw Qualifier ratios'!AI12/'raw Qualifier median'!AI12)*100</f>
        <v>99.186991869918685</v>
      </c>
      <c r="AH13" s="86">
        <f>('raw Qualifier ratios'!AJ12/'raw Qualifier median'!AJ12)*100</f>
        <v>100.40650406504064</v>
      </c>
      <c r="AI13" s="86">
        <f>('raw Qualifier ratios'!AK12/'raw Qualifier median'!AK12)*100</f>
        <v>101.21951219512194</v>
      </c>
      <c r="AJ13" s="86">
        <f>('raw Qualifier ratios'!AL12/'raw Qualifier median'!AL12)*100</f>
        <v>98.373983739837385</v>
      </c>
      <c r="AK13" s="86">
        <f>('raw Qualifier ratios'!AM12/'raw Qualifier median'!AM12)*100</f>
        <v>100.8130081300813</v>
      </c>
      <c r="AL13" s="86">
        <f>('raw Qualifier ratios'!AN12/'raw Qualifier median'!AN12)*100</f>
        <v>100</v>
      </c>
      <c r="AM13" s="86">
        <f>('raw Qualifier ratios'!AO12/'raw Qualifier median'!AO12)*100</f>
        <v>101.21951219512194</v>
      </c>
      <c r="AN13" s="86">
        <f>('raw Qualifier ratios'!AP12/'raw Qualifier median'!AP12)*100</f>
        <v>100</v>
      </c>
      <c r="AO13" s="86">
        <f>('raw Qualifier ratios'!AQ12/'raw Qualifier median'!AQ12)*100</f>
        <v>104.06504065040649</v>
      </c>
      <c r="AP13" s="86">
        <f>('raw Qualifier ratios'!AR12/'raw Qualifier median'!AR12)*100</f>
        <v>103.65853658536585</v>
      </c>
      <c r="AQ13" s="86">
        <f>('raw Qualifier ratios'!AS12/'raw Qualifier median'!AS12)*100</f>
        <v>105.28455284552845</v>
      </c>
      <c r="AR13" s="86">
        <f>('raw Qualifier ratios'!AT12/'raw Qualifier median'!AT12)*100</f>
        <v>102.03252032520325</v>
      </c>
      <c r="AS13" s="86">
        <f>('raw Qualifier ratios'!AU12/'raw Qualifier median'!AU12)*100</f>
        <v>104.8780487804878</v>
      </c>
      <c r="AT13" s="86">
        <f>('raw Qualifier ratios'!AV12/'raw Qualifier median'!AV12)*100</f>
        <v>102.4390243902439</v>
      </c>
      <c r="AU13" s="86">
        <f>('raw Qualifier ratios'!AW12/'raw Qualifier median'!AW12)*100</f>
        <v>102.4390243902439</v>
      </c>
      <c r="AV13" s="86">
        <f>('raw Qualifier ratios'!AX12/'raw Qualifier median'!AX12)*100</f>
        <v>100</v>
      </c>
      <c r="AW13" s="86">
        <f>('raw Qualifier ratios'!AY12/'raw Qualifier median'!AY12)*100</f>
        <v>105.6910569105691</v>
      </c>
      <c r="AX13" s="86">
        <f>('raw Qualifier ratios'!AZ12/'raw Qualifier median'!AZ12)*100</f>
        <v>99.186991869918685</v>
      </c>
      <c r="AY13" s="86">
        <f>('raw Qualifier ratios'!BA12/'raw Qualifier median'!BA12)*100</f>
        <v>0</v>
      </c>
      <c r="AZ13" s="86">
        <f>('raw Qualifier ratios'!BB12/'raw Qualifier median'!BB12)*100</f>
        <v>99.186991869918685</v>
      </c>
      <c r="BA13" s="86">
        <f>('raw Qualifier ratios'!BC12/'raw Qualifier median'!BC12)*100</f>
        <v>0</v>
      </c>
      <c r="BB13" s="86">
        <f>('raw Qualifier ratios'!BD12/'raw Qualifier median'!BD12)*100</f>
        <v>0</v>
      </c>
      <c r="BC13" s="86">
        <f>('raw Qualifier ratios'!BE12/'raw Qualifier median'!BE12)*100</f>
        <v>110.16260162601625</v>
      </c>
      <c r="BD13" s="86">
        <f>('raw Qualifier ratios'!BF12/'raw Qualifier median'!BF12)*100</f>
        <v>100.40650406504064</v>
      </c>
      <c r="BE13" s="86">
        <f>('raw Qualifier ratios'!BG12/'raw Qualifier median'!BG12)*100</f>
        <v>100</v>
      </c>
      <c r="BF13" s="86">
        <f>('raw Qualifier ratios'!BH12/'raw Qualifier median'!BH12)*100</f>
        <v>0</v>
      </c>
      <c r="BG13" s="86">
        <f>('raw Qualifier ratios'!BI12/'raw Qualifier median'!BI12)*100</f>
        <v>0</v>
      </c>
      <c r="BH13" s="86">
        <f>('raw Qualifier ratios'!BJ12/'raw Qualifier median'!BJ12)*100</f>
        <v>0</v>
      </c>
      <c r="BI13" s="86">
        <f>('raw Qualifier ratios'!BK12/'raw Qualifier median'!BK12)*100</f>
        <v>107.72357723577235</v>
      </c>
      <c r="BJ13" s="86">
        <f>('raw Qualifier ratios'!BL12/'raw Qualifier median'!BL12)*100</f>
        <v>98.780487804878049</v>
      </c>
      <c r="BK13" s="86">
        <f>('raw Qualifier ratios'!BM12/'raw Qualifier median'!BM12)*100</f>
        <v>100.40650406504064</v>
      </c>
      <c r="BL13" s="86">
        <f>('raw Qualifier ratios'!BN12/'raw Qualifier median'!BN12)*100</f>
        <v>96.747967479674784</v>
      </c>
      <c r="BM13" s="86">
        <f>('raw Qualifier ratios'!BO12/'raw Qualifier median'!BO12)*100</f>
        <v>112.60162601626016</v>
      </c>
      <c r="BN13" s="86">
        <f>('raw Qualifier ratios'!BP12/'raw Qualifier median'!BP12)*100</f>
        <v>102.84552845528454</v>
      </c>
      <c r="BO13" s="86">
        <f>('raw Qualifier ratios'!BQ12/'raw Qualifier median'!BQ12)*100</f>
        <v>107.72357723577235</v>
      </c>
      <c r="BP13" s="86">
        <f>('raw Qualifier ratios'!BR12/'raw Qualifier median'!BR12)*100</f>
        <v>96.341463414634148</v>
      </c>
      <c r="BQ13" s="86">
        <f>('raw Qualifier ratios'!BS12/'raw Qualifier median'!BS12)*100</f>
        <v>106.5040650406504</v>
      </c>
      <c r="BR13" s="86">
        <f>('raw Qualifier ratios'!BT12/'raw Qualifier median'!BT12)*100</f>
        <v>95.121951219512184</v>
      </c>
      <c r="BS13" s="86">
        <f>('raw Qualifier ratios'!BU12/'raw Qualifier median'!BU12)*100</f>
        <v>100.40650406504064</v>
      </c>
      <c r="BT13" s="86">
        <f>('raw Qualifier ratios'!BV12/'raw Qualifier median'!BV12)*100</f>
        <v>94.715447154471548</v>
      </c>
      <c r="BU13" s="86">
        <f>('raw Qualifier ratios'!BW12/'raw Qualifier median'!BW12)*100</f>
        <v>106.09756097560977</v>
      </c>
      <c r="BV13" s="86">
        <f>('raw Qualifier ratios'!BX12/'raw Qualifier median'!BX12)*100</f>
        <v>100.40650406504064</v>
      </c>
      <c r="BW13" s="86">
        <f>('raw Qualifier ratios'!BY12/'raw Qualifier median'!BY12)*100</f>
        <v>109.34959349593494</v>
      </c>
      <c r="BX13" s="86">
        <f>('raw Qualifier ratios'!BZ12/'raw Qualifier median'!BZ12)*100</f>
        <v>97.967479674796749</v>
      </c>
      <c r="BY13" s="86">
        <f>('raw Qualifier ratios'!CA12/'raw Qualifier median'!CA12)*100</f>
        <v>103.65853658536585</v>
      </c>
      <c r="BZ13" s="86">
        <f>('raw Qualifier ratios'!CB12/'raw Qualifier median'!CB12)*100</f>
        <v>0</v>
      </c>
      <c r="CA13" s="86">
        <f>('raw Qualifier ratios'!CC12/'raw Qualifier median'!CC12)*100</f>
        <v>110.16260162601625</v>
      </c>
      <c r="CB13" s="86">
        <f>('raw Qualifier ratios'!CD12/'raw Qualifier median'!CD12)*100</f>
        <v>0</v>
      </c>
      <c r="CC13" s="86">
        <f>('raw Qualifier ratios'!CE12/'raw Qualifier median'!CE12)*100</f>
        <v>0</v>
      </c>
      <c r="CD13" s="86">
        <f>('raw Qualifier ratios'!CF12/'raw Qualifier median'!CF12)*100</f>
        <v>93.902439024390247</v>
      </c>
      <c r="CE13" s="86">
        <f>('raw Qualifier ratios'!CG12/'raw Qualifier median'!CG12)*100</f>
        <v>101.62601626016259</v>
      </c>
      <c r="CF13" s="86">
        <f>('raw Qualifier ratios'!CH12/'raw Qualifier median'!CH12)*100</f>
        <v>100</v>
      </c>
      <c r="CG13" s="86">
        <f>('raw Qualifier ratios'!CI12/'raw Qualifier median'!CI12)*100</f>
        <v>102.03252032520325</v>
      </c>
      <c r="CH13" s="86">
        <f>('raw Qualifier ratios'!CJ12/'raw Qualifier median'!CJ12)*100</f>
        <v>102.03252032520325</v>
      </c>
      <c r="CI13" s="86">
        <f>('raw Qualifier ratios'!CK12/'raw Qualifier median'!CK12)*100</f>
        <v>0</v>
      </c>
      <c r="CJ13" s="86">
        <f>('raw Qualifier ratios'!CL12/'raw Qualifier median'!CL12)*100</f>
        <v>0</v>
      </c>
      <c r="CK13" s="86">
        <f>('raw Qualifier ratios'!CM12/'raw Qualifier median'!CM12)*100</f>
        <v>0</v>
      </c>
      <c r="CL13" s="86">
        <f>('raw Qualifier ratios'!CN12/'raw Qualifier median'!CN12)*100</f>
        <v>99.186991869918685</v>
      </c>
      <c r="CM13" s="86">
        <f>('raw Qualifier ratios'!CO12/'raw Qualifier median'!CO12)*100</f>
        <v>96.747967479674784</v>
      </c>
      <c r="CN13" s="86">
        <f>('raw Qualifier ratios'!CP12/'raw Qualifier median'!CP12)*100</f>
        <v>101.62601626016259</v>
      </c>
      <c r="CO13" s="86">
        <f>('raw Qualifier ratios'!CQ12/'raw Qualifier median'!CQ12)*100</f>
        <v>103.65853658536585</v>
      </c>
      <c r="CP13" s="86">
        <f>('raw Qualifier ratios'!CR12/'raw Qualifier median'!CR12)*100</f>
        <v>100.8130081300813</v>
      </c>
      <c r="CQ13" s="86">
        <f>('raw Qualifier ratios'!CS12/'raw Qualifier median'!CS12)*100</f>
        <v>0</v>
      </c>
      <c r="CR13" s="86">
        <f>('raw Qualifier ratios'!CT12/'raw Qualifier median'!CT12)*100</f>
        <v>0</v>
      </c>
      <c r="CS13" s="86">
        <f>('raw Qualifier ratios'!CU12/'raw Qualifier median'!CU12)*100</f>
        <v>0</v>
      </c>
      <c r="CT13" s="86">
        <f>('raw Qualifier ratios'!CV12/'raw Qualifier median'!CV12)*100</f>
        <v>0</v>
      </c>
      <c r="CU13" s="86">
        <f>('raw Qualifier ratios'!CW12/'raw Qualifier median'!CW12)*100</f>
        <v>112.19512195121951</v>
      </c>
      <c r="CV13" s="86">
        <f>('raw Qualifier ratios'!CX12/'raw Qualifier median'!CX12)*100</f>
        <v>78.861788617886162</v>
      </c>
      <c r="CW13" s="86">
        <f>('raw Qualifier ratios'!CY12/'raw Qualifier median'!CY12)*100</f>
        <v>96.747967479674784</v>
      </c>
      <c r="CX13" s="86">
        <f>('raw Qualifier ratios'!CZ12/'raw Qualifier median'!CZ12)*100</f>
        <v>98.780487804878049</v>
      </c>
      <c r="CY13" s="86">
        <f>('raw Qualifier ratios'!DA12/'raw Qualifier median'!DA12)*100</f>
        <v>96.747967479674784</v>
      </c>
      <c r="CZ13" s="86">
        <f>('raw Qualifier ratios'!DB12/'raw Qualifier median'!DB12)*100</f>
        <v>110.16260162601625</v>
      </c>
      <c r="DA13" s="86">
        <f>('raw Qualifier ratios'!DC12/'raw Qualifier median'!DC12)*100</f>
        <v>102.4390243902439</v>
      </c>
      <c r="DB13" s="86">
        <f>('raw Qualifier ratios'!DD12/'raw Qualifier median'!DD12)*100</f>
        <v>102.03252032520325</v>
      </c>
      <c r="DC13" s="86">
        <f>('raw Qualifier ratios'!DE12/'raw Qualifier median'!DE12)*100</f>
        <v>99.186991869918685</v>
      </c>
      <c r="DD13" s="86">
        <f>('raw Qualifier ratios'!DF12/'raw Qualifier median'!DF12)*100</f>
        <v>100.8130081300813</v>
      </c>
      <c r="DE13" s="86">
        <f>('raw Qualifier ratios'!DG12/'raw Qualifier median'!DG12)*100</f>
        <v>100</v>
      </c>
      <c r="DF13" s="86">
        <f>('raw Qualifier ratios'!DH12/'raw Qualifier median'!DH12)*100</f>
        <v>100.40650406504064</v>
      </c>
    </row>
    <row r="14" spans="1:110" x14ac:dyDescent="0.25">
      <c r="A14" s="103" t="s">
        <v>37</v>
      </c>
      <c r="B14" s="103" t="s">
        <v>256</v>
      </c>
      <c r="C14" s="86">
        <f>('raw Qualifier ratios'!E13/'raw Qualifier median'!E13)*100</f>
        <v>0</v>
      </c>
      <c r="D14" s="86">
        <f>('raw Qualifier ratios'!F13/'raw Qualifier median'!F13)*100</f>
        <v>0</v>
      </c>
      <c r="E14" s="86">
        <f>('raw Qualifier ratios'!G13/'raw Qualifier median'!G13)*100</f>
        <v>0</v>
      </c>
      <c r="F14" s="86">
        <f>('raw Qualifier ratios'!H13/'raw Qualifier median'!H13)*100</f>
        <v>0</v>
      </c>
      <c r="G14" s="86">
        <f>('raw Qualifier ratios'!I13/'raw Qualifier median'!I13)*100</f>
        <v>0</v>
      </c>
      <c r="H14" s="86">
        <f>('raw Qualifier ratios'!J13/'raw Qualifier median'!J13)*100</f>
        <v>78.813559322033896</v>
      </c>
      <c r="I14" s="86">
        <f>('raw Qualifier ratios'!K13/'raw Qualifier median'!K13)*100</f>
        <v>104.2372881355932</v>
      </c>
      <c r="J14" s="86">
        <f>('raw Qualifier ratios'!L13/'raw Qualifier median'!L13)*100</f>
        <v>88.983050847457619</v>
      </c>
      <c r="K14" s="86">
        <f>('raw Qualifier ratios'!M13/'raw Qualifier median'!M13)*100</f>
        <v>94.915254237288124</v>
      </c>
      <c r="L14" s="86">
        <f>('raw Qualifier ratios'!N13/'raw Qualifier median'!N13)*100</f>
        <v>100</v>
      </c>
      <c r="M14" s="86">
        <f>('raw Qualifier ratios'!O13/'raw Qualifier median'!O13)*100</f>
        <v>96.18644067796609</v>
      </c>
      <c r="N14" s="86">
        <f>('raw Qualifier ratios'!P13/'raw Qualifier median'!P13)*100</f>
        <v>98.72881355932202</v>
      </c>
      <c r="O14" s="86">
        <f>('raw Qualifier ratios'!Q13/'raw Qualifier median'!Q13)*100</f>
        <v>96.610169491525426</v>
      </c>
      <c r="P14" s="86">
        <f>('raw Qualifier ratios'!R13/'raw Qualifier median'!R13)*100</f>
        <v>96.18644067796609</v>
      </c>
      <c r="Q14" s="86">
        <f>('raw Qualifier ratios'!S13/'raw Qualifier median'!S13)*100</f>
        <v>96.18644067796609</v>
      </c>
      <c r="R14" s="86">
        <f>('raw Qualifier ratios'!T13/'raw Qualifier median'!T13)*100</f>
        <v>0</v>
      </c>
      <c r="S14" s="86">
        <f>('raw Qualifier ratios'!U13/'raw Qualifier median'!U13)*100</f>
        <v>0</v>
      </c>
      <c r="T14" s="86">
        <f>('raw Qualifier ratios'!V13/'raw Qualifier median'!V13)*100</f>
        <v>0</v>
      </c>
      <c r="U14" s="86">
        <f>('raw Qualifier ratios'!W13/'raw Qualifier median'!W13)*100</f>
        <v>42.372881355932201</v>
      </c>
      <c r="V14" s="86">
        <f>('raw Qualifier ratios'!X13/'raw Qualifier median'!X13)*100</f>
        <v>94.915254237288124</v>
      </c>
      <c r="W14" s="86">
        <f>('raw Qualifier ratios'!Y13/'raw Qualifier median'!Y13)*100</f>
        <v>96.18644067796609</v>
      </c>
      <c r="X14" s="86">
        <f>('raw Qualifier ratios'!Z13/'raw Qualifier median'!Z13)*100</f>
        <v>127.11864406779661</v>
      </c>
      <c r="Y14" s="86">
        <f>('raw Qualifier ratios'!AA13/'raw Qualifier median'!AA13)*100</f>
        <v>0</v>
      </c>
      <c r="Z14" s="86">
        <f>('raw Qualifier ratios'!AB13/'raw Qualifier median'!AB13)*100</f>
        <v>96.610169491525426</v>
      </c>
      <c r="AA14" s="86">
        <f>('raw Qualifier ratios'!AC13/'raw Qualifier median'!AC13)*100</f>
        <v>97.881355932203391</v>
      </c>
      <c r="AB14" s="86">
        <f>('raw Qualifier ratios'!AD13/'raw Qualifier median'!AD13)*100</f>
        <v>100.42372881355932</v>
      </c>
      <c r="AC14" s="86">
        <f>('raw Qualifier ratios'!AE13/'raw Qualifier median'!AE13)*100</f>
        <v>96.610169491525426</v>
      </c>
      <c r="AD14" s="86">
        <f>('raw Qualifier ratios'!AF13/'raw Qualifier median'!AF13)*100</f>
        <v>97.881355932203391</v>
      </c>
      <c r="AE14" s="86">
        <f>('raw Qualifier ratios'!AG13/'raw Qualifier median'!AG13)*100</f>
        <v>98.72881355932202</v>
      </c>
      <c r="AF14" s="86">
        <f>('raw Qualifier ratios'!AH13/'raw Qualifier median'!AH13)*100</f>
        <v>97.033898305084733</v>
      </c>
      <c r="AG14" s="86">
        <f>('raw Qualifier ratios'!AI13/'raw Qualifier median'!AI13)*100</f>
        <v>97.457627118644069</v>
      </c>
      <c r="AH14" s="86">
        <f>('raw Qualifier ratios'!AJ13/'raw Qualifier median'!AJ13)*100</f>
        <v>99.152542372881342</v>
      </c>
      <c r="AI14" s="86">
        <f>('raw Qualifier ratios'!AK13/'raw Qualifier median'!AK13)*100</f>
        <v>98.305084745762699</v>
      </c>
      <c r="AJ14" s="86">
        <f>('raw Qualifier ratios'!AL13/'raw Qualifier median'!AL13)*100</f>
        <v>98.72881355932202</v>
      </c>
      <c r="AK14" s="86">
        <f>('raw Qualifier ratios'!AM13/'raw Qualifier median'!AM13)*100</f>
        <v>98.305084745762699</v>
      </c>
      <c r="AL14" s="86">
        <f>('raw Qualifier ratios'!AN13/'raw Qualifier median'!AN13)*100</f>
        <v>97.881355932203391</v>
      </c>
      <c r="AM14" s="86">
        <f>('raw Qualifier ratios'!AO13/'raw Qualifier median'!AO13)*100</f>
        <v>97.033898305084733</v>
      </c>
      <c r="AN14" s="86">
        <f>('raw Qualifier ratios'!AP13/'raw Qualifier median'!AP13)*100</f>
        <v>96.610169491525426</v>
      </c>
      <c r="AO14" s="86">
        <f>('raw Qualifier ratios'!AQ13/'raw Qualifier median'!AQ13)*100</f>
        <v>97.033898305084733</v>
      </c>
      <c r="AP14" s="86">
        <f>('raw Qualifier ratios'!AR13/'raw Qualifier median'!AR13)*100</f>
        <v>96.610169491525426</v>
      </c>
      <c r="AQ14" s="86">
        <f>('raw Qualifier ratios'!AS13/'raw Qualifier median'!AS13)*100</f>
        <v>96.18644067796609</v>
      </c>
      <c r="AR14" s="86">
        <f>('raw Qualifier ratios'!AT13/'raw Qualifier median'!AT13)*100</f>
        <v>96.18644067796609</v>
      </c>
      <c r="AS14" s="86">
        <f>('raw Qualifier ratios'!AU13/'raw Qualifier median'!AU13)*100</f>
        <v>98.305084745762699</v>
      </c>
      <c r="AT14" s="86">
        <f>('raw Qualifier ratios'!AV13/'raw Qualifier median'!AV13)*100</f>
        <v>97.881355932203391</v>
      </c>
      <c r="AU14" s="86">
        <f>('raw Qualifier ratios'!AW13/'raw Qualifier median'!AW13)*100</f>
        <v>94.067796610169481</v>
      </c>
      <c r="AV14" s="86">
        <f>('raw Qualifier ratios'!AX13/'raw Qualifier median'!AX13)*100</f>
        <v>97.881355932203391</v>
      </c>
      <c r="AW14" s="86">
        <f>('raw Qualifier ratios'!AY13/'raw Qualifier median'!AY13)*100</f>
        <v>98.305084745762699</v>
      </c>
      <c r="AX14" s="86">
        <f>('raw Qualifier ratios'!AZ13/'raw Qualifier median'!AZ13)*100</f>
        <v>100.42372881355932</v>
      </c>
      <c r="AY14" s="86">
        <f>('raw Qualifier ratios'!BA13/'raw Qualifier median'!BA13)*100</f>
        <v>0</v>
      </c>
      <c r="AZ14" s="86">
        <f>('raw Qualifier ratios'!BB13/'raw Qualifier median'!BB13)*100</f>
        <v>117.37288135593221</v>
      </c>
      <c r="BA14" s="86">
        <f>('raw Qualifier ratios'!BC13/'raw Qualifier median'!BC13)*100</f>
        <v>0</v>
      </c>
      <c r="BB14" s="86">
        <f>('raw Qualifier ratios'!BD13/'raw Qualifier median'!BD13)*100</f>
        <v>0</v>
      </c>
      <c r="BC14" s="86">
        <f>('raw Qualifier ratios'!BE13/'raw Qualifier median'!BE13)*100</f>
        <v>105.08474576271185</v>
      </c>
      <c r="BD14" s="86">
        <f>('raw Qualifier ratios'!BF13/'raw Qualifier median'!BF13)*100</f>
        <v>97.033898305084733</v>
      </c>
      <c r="BE14" s="86">
        <f>('raw Qualifier ratios'!BG13/'raw Qualifier median'!BG13)*100</f>
        <v>96.18644067796609</v>
      </c>
      <c r="BF14" s="86">
        <f>('raw Qualifier ratios'!BH13/'raw Qualifier median'!BH13)*100</f>
        <v>0</v>
      </c>
      <c r="BG14" s="86">
        <f>('raw Qualifier ratios'!BI13/'raw Qualifier median'!BI13)*100</f>
        <v>0</v>
      </c>
      <c r="BH14" s="86">
        <f>('raw Qualifier ratios'!BJ13/'raw Qualifier median'!BJ13)*100</f>
        <v>0</v>
      </c>
      <c r="BI14" s="86">
        <f>('raw Qualifier ratios'!BK13/'raw Qualifier median'!BK13)*100</f>
        <v>97.033898305084733</v>
      </c>
      <c r="BJ14" s="86">
        <f>('raw Qualifier ratios'!BL13/'raw Qualifier median'!BL13)*100</f>
        <v>0</v>
      </c>
      <c r="BK14" s="86">
        <f>('raw Qualifier ratios'!BM13/'raw Qualifier median'!BM13)*100</f>
        <v>0</v>
      </c>
      <c r="BL14" s="86">
        <f>('raw Qualifier ratios'!BN13/'raw Qualifier median'!BN13)*100</f>
        <v>0</v>
      </c>
      <c r="BM14" s="86">
        <f>('raw Qualifier ratios'!BO13/'raw Qualifier median'!BO13)*100</f>
        <v>0</v>
      </c>
      <c r="BN14" s="86">
        <f>('raw Qualifier ratios'!BP13/'raw Qualifier median'!BP13)*100</f>
        <v>80.508474576271183</v>
      </c>
      <c r="BO14" s="86">
        <f>('raw Qualifier ratios'!BQ13/'raw Qualifier median'!BQ13)*100</f>
        <v>105.93220338983049</v>
      </c>
      <c r="BP14" s="86">
        <f>('raw Qualifier ratios'!BR13/'raw Qualifier median'!BR13)*100</f>
        <v>91.949152542372872</v>
      </c>
      <c r="BQ14" s="86">
        <f>('raw Qualifier ratios'!BS13/'raw Qualifier median'!BS13)*100</f>
        <v>99.152542372881342</v>
      </c>
      <c r="BR14" s="86">
        <f>('raw Qualifier ratios'!BT13/'raw Qualifier median'!BT13)*100</f>
        <v>88.135593220338976</v>
      </c>
      <c r="BS14" s="86">
        <f>('raw Qualifier ratios'!BU13/'raw Qualifier median'!BU13)*100</f>
        <v>105.50847457627117</v>
      </c>
      <c r="BT14" s="86">
        <f>('raw Qualifier ratios'!BV13/'raw Qualifier median'!BV13)*100</f>
        <v>109.32203389830508</v>
      </c>
      <c r="BU14" s="86">
        <f>('raw Qualifier ratios'!BW13/'raw Qualifier median'!BW13)*100</f>
        <v>88.983050847457619</v>
      </c>
      <c r="BV14" s="86">
        <f>('raw Qualifier ratios'!BX13/'raw Qualifier median'!BX13)*100</f>
        <v>102.96610169491525</v>
      </c>
      <c r="BW14" s="86">
        <f>('raw Qualifier ratios'!BY13/'raw Qualifier median'!BY13)*100</f>
        <v>101.69491525423729</v>
      </c>
      <c r="BX14" s="86">
        <f>('raw Qualifier ratios'!BZ13/'raw Qualifier median'!BZ13)*100</f>
        <v>105.50847457627117</v>
      </c>
      <c r="BY14" s="86">
        <f>('raw Qualifier ratios'!CA13/'raw Qualifier median'!CA13)*100</f>
        <v>112.28813559322033</v>
      </c>
      <c r="BZ14" s="86">
        <f>('raw Qualifier ratios'!CB13/'raw Qualifier median'!CB13)*100</f>
        <v>0</v>
      </c>
      <c r="CA14" s="86">
        <f>('raw Qualifier ratios'!CC13/'raw Qualifier median'!CC13)*100</f>
        <v>102.11864406779661</v>
      </c>
      <c r="CB14" s="86">
        <f>('raw Qualifier ratios'!CD13/'raw Qualifier median'!CD13)*100</f>
        <v>0</v>
      </c>
      <c r="CC14" s="86">
        <f>('raw Qualifier ratios'!CE13/'raw Qualifier median'!CE13)*100</f>
        <v>0</v>
      </c>
      <c r="CD14" s="86">
        <f>('raw Qualifier ratios'!CF13/'raw Qualifier median'!CF13)*100</f>
        <v>17.372881355932201</v>
      </c>
      <c r="CE14" s="86">
        <f>('raw Qualifier ratios'!CG13/'raw Qualifier median'!CG13)*100</f>
        <v>97.033898305084733</v>
      </c>
      <c r="CF14" s="86">
        <f>('raw Qualifier ratios'!CH13/'raw Qualifier median'!CH13)*100</f>
        <v>99.152542372881342</v>
      </c>
      <c r="CG14" s="86">
        <f>('raw Qualifier ratios'!CI13/'raw Qualifier median'!CI13)*100</f>
        <v>97.457627118644069</v>
      </c>
      <c r="CH14" s="86">
        <f>('raw Qualifier ratios'!CJ13/'raw Qualifier median'!CJ13)*100</f>
        <v>95.762711864406782</v>
      </c>
      <c r="CI14" s="86">
        <f>('raw Qualifier ratios'!CK13/'raw Qualifier median'!CK13)*100</f>
        <v>0</v>
      </c>
      <c r="CJ14" s="86">
        <f>('raw Qualifier ratios'!CL13/'raw Qualifier median'!CL13)*100</f>
        <v>0</v>
      </c>
      <c r="CK14" s="86">
        <f>('raw Qualifier ratios'!CM13/'raw Qualifier median'!CM13)*100</f>
        <v>0</v>
      </c>
      <c r="CL14" s="86">
        <f>('raw Qualifier ratios'!CN13/'raw Qualifier median'!CN13)*100</f>
        <v>86.86440677966101</v>
      </c>
      <c r="CM14" s="86">
        <f>('raw Qualifier ratios'!CO13/'raw Qualifier median'!CO13)*100</f>
        <v>100.42372881355932</v>
      </c>
      <c r="CN14" s="86">
        <f>('raw Qualifier ratios'!CP13/'raw Qualifier median'!CP13)*100</f>
        <v>104.2372881355932</v>
      </c>
      <c r="CO14" s="86">
        <f>('raw Qualifier ratios'!CQ13/'raw Qualifier median'!CQ13)*100</f>
        <v>98.72881355932202</v>
      </c>
      <c r="CP14" s="86">
        <f>('raw Qualifier ratios'!CR13/'raw Qualifier median'!CR13)*100</f>
        <v>98.305084745762699</v>
      </c>
      <c r="CQ14" s="86">
        <f>('raw Qualifier ratios'!CS13/'raw Qualifier median'!CS13)*100</f>
        <v>0</v>
      </c>
      <c r="CR14" s="86">
        <f>('raw Qualifier ratios'!CT13/'raw Qualifier median'!CT13)*100</f>
        <v>0</v>
      </c>
      <c r="CS14" s="86">
        <f>('raw Qualifier ratios'!CU13/'raw Qualifier median'!CU13)*100</f>
        <v>0</v>
      </c>
      <c r="CT14" s="86">
        <f>('raw Qualifier ratios'!CV13/'raw Qualifier median'!CV13)*100</f>
        <v>161.44067796610167</v>
      </c>
      <c r="CU14" s="86">
        <f>('raw Qualifier ratios'!CW13/'raw Qualifier median'!CW13)*100</f>
        <v>62.288135593220332</v>
      </c>
      <c r="CV14" s="86">
        <f>('raw Qualifier ratios'!CX13/'raw Qualifier median'!CX13)*100</f>
        <v>83.050847457627114</v>
      </c>
      <c r="CW14" s="86">
        <f>('raw Qualifier ratios'!CY13/'raw Qualifier median'!CY13)*100</f>
        <v>89.406779661016955</v>
      </c>
      <c r="CX14" s="86">
        <f>('raw Qualifier ratios'!CZ13/'raw Qualifier median'!CZ13)*100</f>
        <v>79.237288135593204</v>
      </c>
      <c r="CY14" s="86">
        <f>('raw Qualifier ratios'!DA13/'raw Qualifier median'!DA13)*100</f>
        <v>105.93220338983049</v>
      </c>
      <c r="CZ14" s="86">
        <f>('raw Qualifier ratios'!DB13/'raw Qualifier median'!DB13)*100</f>
        <v>100.42372881355932</v>
      </c>
      <c r="DA14" s="86">
        <f>('raw Qualifier ratios'!DC13/'raw Qualifier median'!DC13)*100</f>
        <v>95.762711864406782</v>
      </c>
      <c r="DB14" s="86">
        <f>('raw Qualifier ratios'!DD13/'raw Qualifier median'!DD13)*100</f>
        <v>94.491525423728802</v>
      </c>
      <c r="DC14" s="86">
        <f>('raw Qualifier ratios'!DE13/'raw Qualifier median'!DE13)*100</f>
        <v>97.881355932203391</v>
      </c>
      <c r="DD14" s="86">
        <f>('raw Qualifier ratios'!DF13/'raw Qualifier median'!DF13)*100</f>
        <v>94.915254237288124</v>
      </c>
      <c r="DE14" s="86">
        <f>('raw Qualifier ratios'!DG13/'raw Qualifier median'!DG13)*100</f>
        <v>97.881355932203391</v>
      </c>
      <c r="DF14" s="86">
        <f>('raw Qualifier ratios'!DH13/'raw Qualifier median'!DH13)*100</f>
        <v>95.338983050847446</v>
      </c>
    </row>
    <row r="15" spans="1:110" s="98" customFormat="1" x14ac:dyDescent="0.25">
      <c r="A15" s="98" t="s">
        <v>16</v>
      </c>
      <c r="B15" s="98" t="s">
        <v>8</v>
      </c>
      <c r="C15" s="86">
        <f>('raw Qualifier ratios'!E14/'raw Qualifier median'!E14)*100</f>
        <v>0</v>
      </c>
      <c r="D15" s="86">
        <f>('raw Qualifier ratios'!F14/'raw Qualifier median'!F14)*100</f>
        <v>0</v>
      </c>
      <c r="E15" s="86">
        <f>('raw Qualifier ratios'!G14/'raw Qualifier median'!G14)*100</f>
        <v>0</v>
      </c>
      <c r="F15" s="86">
        <f>('raw Qualifier ratios'!H14/'raw Qualifier median'!H14)*100</f>
        <v>109.73154362416109</v>
      </c>
      <c r="G15" s="86">
        <f>('raw Qualifier ratios'!I14/'raw Qualifier median'!I14)*100</f>
        <v>112.75167785234899</v>
      </c>
      <c r="H15" s="86">
        <f>('raw Qualifier ratios'!J14/'raw Qualifier median'!J14)*100</f>
        <v>105.70469798657717</v>
      </c>
      <c r="I15" s="86">
        <f>('raw Qualifier ratios'!K14/'raw Qualifier median'!K14)*100</f>
        <v>103.69127516778522</v>
      </c>
      <c r="J15" s="86">
        <f>('raw Qualifier ratios'!L14/'raw Qualifier median'!L14)*100</f>
        <v>95.302013422818789</v>
      </c>
      <c r="K15" s="86">
        <f>('raw Qualifier ratios'!M14/'raw Qualifier median'!M14)*100</f>
        <v>96.979865771812072</v>
      </c>
      <c r="L15" s="86">
        <f>('raw Qualifier ratios'!N14/'raw Qualifier median'!N14)*100</f>
        <v>99.328859060402692</v>
      </c>
      <c r="M15" s="86">
        <f>('raw Qualifier ratios'!O14/'raw Qualifier median'!O14)*100</f>
        <v>100.33557046979864</v>
      </c>
      <c r="N15" s="86">
        <f>('raw Qualifier ratios'!P14/'raw Qualifier median'!P14)*100</f>
        <v>99.328859060402692</v>
      </c>
      <c r="O15" s="86">
        <f>('raw Qualifier ratios'!Q14/'raw Qualifier median'!Q14)*100</f>
        <v>99.328859060402692</v>
      </c>
      <c r="P15" s="86">
        <f>('raw Qualifier ratios'!R14/'raw Qualifier median'!R14)*100</f>
        <v>98.993288590604024</v>
      </c>
      <c r="Q15" s="86">
        <f>('raw Qualifier ratios'!S14/'raw Qualifier median'!S14)*100</f>
        <v>99.328859060402692</v>
      </c>
      <c r="R15" s="86">
        <f>('raw Qualifier ratios'!T14/'raw Qualifier median'!T14)*100</f>
        <v>0</v>
      </c>
      <c r="S15" s="86">
        <f>('raw Qualifier ratios'!U14/'raw Qualifier median'!U14)*100</f>
        <v>0</v>
      </c>
      <c r="T15" s="86">
        <f>('raw Qualifier ratios'!V14/'raw Qualifier median'!V14)*100</f>
        <v>0</v>
      </c>
      <c r="U15" s="86">
        <f>('raw Qualifier ratios'!W14/'raw Qualifier median'!W14)*100</f>
        <v>0</v>
      </c>
      <c r="V15" s="86">
        <f>('raw Qualifier ratios'!X14/'raw Qualifier median'!X14)*100</f>
        <v>98.322147651006702</v>
      </c>
      <c r="W15" s="86">
        <f>('raw Qualifier ratios'!Y14/'raw Qualifier median'!Y14)*100</f>
        <v>102.01342281879194</v>
      </c>
      <c r="X15" s="86">
        <f>('raw Qualifier ratios'!Z14/'raw Qualifier median'!Z14)*100</f>
        <v>76.845637583892611</v>
      </c>
      <c r="Y15" s="86">
        <f>('raw Qualifier ratios'!AA14/'raw Qualifier median'!AA14)*100</f>
        <v>78.187919463087255</v>
      </c>
      <c r="Z15" s="86">
        <f>('raw Qualifier ratios'!AB14/'raw Qualifier median'!AB14)*100</f>
        <v>120.46979865771812</v>
      </c>
      <c r="AA15" s="86">
        <f>('raw Qualifier ratios'!AC14/'raw Qualifier median'!AC14)*100</f>
        <v>118.12080536912752</v>
      </c>
      <c r="AB15" s="86">
        <f>('raw Qualifier ratios'!AD14/'raw Qualifier median'!AD14)*100</f>
        <v>109.73154362416109</v>
      </c>
      <c r="AC15" s="86">
        <f>('raw Qualifier ratios'!AE14/'raw Qualifier median'!AE14)*100</f>
        <v>111.40939597315437</v>
      </c>
      <c r="AD15" s="86">
        <f>('raw Qualifier ratios'!AF14/'raw Qualifier median'!AF14)*100</f>
        <v>103.02013422818791</v>
      </c>
      <c r="AE15" s="86">
        <f>('raw Qualifier ratios'!AG14/'raw Qualifier median'!AG14)*100</f>
        <v>104.02684563758389</v>
      </c>
      <c r="AF15" s="86">
        <f>('raw Qualifier ratios'!AH14/'raw Qualifier median'!AH14)*100</f>
        <v>129.19463087248323</v>
      </c>
      <c r="AG15" s="86">
        <f>('raw Qualifier ratios'!AI14/'raw Qualifier median'!AI14)*100</f>
        <v>83.557046979865774</v>
      </c>
      <c r="AH15" s="86">
        <f>('raw Qualifier ratios'!AJ14/'raw Qualifier median'!AJ14)*100</f>
        <v>95.973154362416111</v>
      </c>
      <c r="AI15" s="86">
        <f>('raw Qualifier ratios'!AK14/'raw Qualifier median'!AK14)*100</f>
        <v>100</v>
      </c>
      <c r="AJ15" s="86">
        <f>('raw Qualifier ratios'!AL14/'raw Qualifier median'!AL14)*100</f>
        <v>109.39597315436242</v>
      </c>
      <c r="AK15" s="86">
        <f>('raw Qualifier ratios'!AM14/'raw Qualifier median'!AM14)*100</f>
        <v>100</v>
      </c>
      <c r="AL15" s="86">
        <f>('raw Qualifier ratios'!AN14/'raw Qualifier median'!AN14)*100</f>
        <v>99.664429530201332</v>
      </c>
      <c r="AM15" s="86">
        <f>('raw Qualifier ratios'!AO14/'raw Qualifier median'!AO14)*100</f>
        <v>100.33557046979864</v>
      </c>
      <c r="AN15" s="86">
        <f>('raw Qualifier ratios'!AP14/'raw Qualifier median'!AP14)*100</f>
        <v>101.34228187919463</v>
      </c>
      <c r="AO15" s="86">
        <f>('raw Qualifier ratios'!AQ14/'raw Qualifier median'!AQ14)*100</f>
        <v>98.657718120805356</v>
      </c>
      <c r="AP15" s="86">
        <f>('raw Qualifier ratios'!AR14/'raw Qualifier median'!AR14)*100</f>
        <v>96.308724832214764</v>
      </c>
      <c r="AQ15" s="86">
        <f>('raw Qualifier ratios'!AS14/'raw Qualifier median'!AS14)*100</f>
        <v>97.651006711409394</v>
      </c>
      <c r="AR15" s="86">
        <f>('raw Qualifier ratios'!AT14/'raw Qualifier median'!AT14)*100</f>
        <v>97.986577181208048</v>
      </c>
      <c r="AS15" s="86">
        <f>('raw Qualifier ratios'!AU14/'raw Qualifier median'!AU14)*100</f>
        <v>95.973154362416111</v>
      </c>
      <c r="AT15" s="86">
        <f>('raw Qualifier ratios'!AV14/'raw Qualifier median'!AV14)*100</f>
        <v>97.315436241610726</v>
      </c>
      <c r="AU15" s="86">
        <f>('raw Qualifier ratios'!AW14/'raw Qualifier median'!AW14)*100</f>
        <v>99.664429530201332</v>
      </c>
      <c r="AV15" s="86">
        <f>('raw Qualifier ratios'!AX14/'raw Qualifier median'!AX14)*100</f>
        <v>94.966442953020135</v>
      </c>
      <c r="AW15" s="86">
        <f>('raw Qualifier ratios'!AY14/'raw Qualifier median'!AY14)*100</f>
        <v>96.979865771812072</v>
      </c>
      <c r="AX15" s="86">
        <f>('raw Qualifier ratios'!AZ14/'raw Qualifier median'!AZ14)*100</f>
        <v>95.973154362416111</v>
      </c>
      <c r="AY15" s="86">
        <f>('raw Qualifier ratios'!BA14/'raw Qualifier median'!BA14)*100</f>
        <v>0</v>
      </c>
      <c r="AZ15" s="86">
        <f>('raw Qualifier ratios'!BB14/'raw Qualifier median'!BB14)*100</f>
        <v>100.67114093959731</v>
      </c>
      <c r="BA15" s="86">
        <f>('raw Qualifier ratios'!BC14/'raw Qualifier median'!BC14)*100</f>
        <v>0</v>
      </c>
      <c r="BB15" s="86">
        <f>('raw Qualifier ratios'!BD14/'raw Qualifier median'!BD14)*100</f>
        <v>0</v>
      </c>
      <c r="BC15" s="86">
        <f>('raw Qualifier ratios'!BE14/'raw Qualifier median'!BE14)*100</f>
        <v>0</v>
      </c>
      <c r="BD15" s="86">
        <f>('raw Qualifier ratios'!BF14/'raw Qualifier median'!BF14)*100</f>
        <v>99.664429530201332</v>
      </c>
      <c r="BE15" s="86">
        <f>('raw Qualifier ratios'!BG14/'raw Qualifier median'!BG14)*100</f>
        <v>99.664429530201332</v>
      </c>
      <c r="BF15" s="86">
        <f>('raw Qualifier ratios'!BH14/'raw Qualifier median'!BH14)*100</f>
        <v>0</v>
      </c>
      <c r="BG15" s="86">
        <f>('raw Qualifier ratios'!BI14/'raw Qualifier median'!BI14)*100</f>
        <v>0</v>
      </c>
      <c r="BH15" s="86">
        <f>('raw Qualifier ratios'!BJ14/'raw Qualifier median'!BJ14)*100</f>
        <v>0</v>
      </c>
      <c r="BI15" s="86">
        <f>('raw Qualifier ratios'!BK14/'raw Qualifier median'!BK14)*100</f>
        <v>0</v>
      </c>
      <c r="BJ15" s="86">
        <f>('raw Qualifier ratios'!BL14/'raw Qualifier median'!BL14)*100</f>
        <v>0</v>
      </c>
      <c r="BK15" s="86">
        <f>('raw Qualifier ratios'!BM14/'raw Qualifier median'!BM14)*100</f>
        <v>0</v>
      </c>
      <c r="BL15" s="86">
        <f>('raw Qualifier ratios'!BN14/'raw Qualifier median'!BN14)*100</f>
        <v>0</v>
      </c>
      <c r="BM15" s="86">
        <f>('raw Qualifier ratios'!BO14/'raw Qualifier median'!BO14)*100</f>
        <v>0</v>
      </c>
      <c r="BN15" s="86">
        <f>('raw Qualifier ratios'!BP14/'raw Qualifier median'!BP14)*100</f>
        <v>104.02684563758389</v>
      </c>
      <c r="BO15" s="86">
        <f>('raw Qualifier ratios'!BQ14/'raw Qualifier median'!BQ14)*100</f>
        <v>103.69127516778522</v>
      </c>
      <c r="BP15" s="86">
        <f>('raw Qualifier ratios'!BR14/'raw Qualifier median'!BR14)*100</f>
        <v>112.41610738255032</v>
      </c>
      <c r="BQ15" s="86">
        <f>('raw Qualifier ratios'!BS14/'raw Qualifier median'!BS14)*100</f>
        <v>100.67114093959731</v>
      </c>
      <c r="BR15" s="86">
        <f>('raw Qualifier ratios'!BT14/'raw Qualifier median'!BT14)*100</f>
        <v>109.39597315436242</v>
      </c>
      <c r="BS15" s="86">
        <f>('raw Qualifier ratios'!BU14/'raw Qualifier median'!BU14)*100</f>
        <v>107.38255033557047</v>
      </c>
      <c r="BT15" s="86">
        <f>('raw Qualifier ratios'!BV14/'raw Qualifier median'!BV14)*100</f>
        <v>99.664429530201332</v>
      </c>
      <c r="BU15" s="86">
        <f>('raw Qualifier ratios'!BW14/'raw Qualifier median'!BW14)*100</f>
        <v>101.00671140939596</v>
      </c>
      <c r="BV15" s="86">
        <f>('raw Qualifier ratios'!BX14/'raw Qualifier median'!BX14)*100</f>
        <v>103.69127516778522</v>
      </c>
      <c r="BW15" s="86">
        <f>('raw Qualifier ratios'!BY14/'raw Qualifier median'!BY14)*100</f>
        <v>100.67114093959731</v>
      </c>
      <c r="BX15" s="86">
        <f>('raw Qualifier ratios'!BZ14/'raw Qualifier median'!BZ14)*100</f>
        <v>103.69127516778522</v>
      </c>
      <c r="BY15" s="86">
        <f>('raw Qualifier ratios'!CA14/'raw Qualifier median'!CA14)*100</f>
        <v>101.34228187919463</v>
      </c>
      <c r="BZ15" s="86">
        <f>('raw Qualifier ratios'!CB14/'raw Qualifier median'!CB14)*100</f>
        <v>0</v>
      </c>
      <c r="CA15" s="86">
        <f>('raw Qualifier ratios'!CC14/'raw Qualifier median'!CC14)*100</f>
        <v>101.00671140939596</v>
      </c>
      <c r="CB15" s="86">
        <f>('raw Qualifier ratios'!CD14/'raw Qualifier median'!CD14)*100</f>
        <v>0</v>
      </c>
      <c r="CC15" s="86">
        <f>('raw Qualifier ratios'!CE14/'raw Qualifier median'!CE14)*100</f>
        <v>0</v>
      </c>
      <c r="CD15" s="86">
        <f>('raw Qualifier ratios'!CF14/'raw Qualifier median'!CF14)*100</f>
        <v>0</v>
      </c>
      <c r="CE15" s="86">
        <f>('raw Qualifier ratios'!CG14/'raw Qualifier median'!CG14)*100</f>
        <v>101.00671140939596</v>
      </c>
      <c r="CF15" s="86">
        <f>('raw Qualifier ratios'!CH14/'raw Qualifier median'!CH14)*100</f>
        <v>101.34228187919463</v>
      </c>
      <c r="CG15" s="86">
        <f>('raw Qualifier ratios'!CI14/'raw Qualifier median'!CI14)*100</f>
        <v>100.67114093959731</v>
      </c>
      <c r="CH15" s="86">
        <f>('raw Qualifier ratios'!CJ14/'raw Qualifier median'!CJ14)*100</f>
        <v>97.651006711409394</v>
      </c>
      <c r="CI15" s="86">
        <f>('raw Qualifier ratios'!CK14/'raw Qualifier median'!CK14)*100</f>
        <v>0</v>
      </c>
      <c r="CJ15" s="86">
        <f>('raw Qualifier ratios'!CL14/'raw Qualifier median'!CL14)*100</f>
        <v>0</v>
      </c>
      <c r="CK15" s="86">
        <f>('raw Qualifier ratios'!CM14/'raw Qualifier median'!CM14)*100</f>
        <v>0</v>
      </c>
      <c r="CL15" s="86">
        <f>('raw Qualifier ratios'!CN14/'raw Qualifier median'!CN14)*100</f>
        <v>0</v>
      </c>
      <c r="CM15" s="86">
        <f>('raw Qualifier ratios'!CO14/'raw Qualifier median'!CO14)*100</f>
        <v>96.644295302013433</v>
      </c>
      <c r="CN15" s="86">
        <f>('raw Qualifier ratios'!CP14/'raw Qualifier median'!CP14)*100</f>
        <v>102.34899328859059</v>
      </c>
      <c r="CO15" s="86">
        <f>('raw Qualifier ratios'!CQ14/'raw Qualifier median'!CQ14)*100</f>
        <v>100.67114093959731</v>
      </c>
      <c r="CP15" s="86">
        <f>('raw Qualifier ratios'!CR14/'raw Qualifier median'!CR14)*100</f>
        <v>100.33557046979864</v>
      </c>
      <c r="CQ15" s="86">
        <f>('raw Qualifier ratios'!CS14/'raw Qualifier median'!CS14)*100</f>
        <v>0</v>
      </c>
      <c r="CR15" s="86">
        <f>('raw Qualifier ratios'!CT14/'raw Qualifier median'!CT14)*100</f>
        <v>0</v>
      </c>
      <c r="CS15" s="86">
        <f>('raw Qualifier ratios'!CU14/'raw Qualifier median'!CU14)*100</f>
        <v>0</v>
      </c>
      <c r="CT15" s="86">
        <f>('raw Qualifier ratios'!CV14/'raw Qualifier median'!CV14)*100</f>
        <v>0</v>
      </c>
      <c r="CU15" s="86">
        <f>('raw Qualifier ratios'!CW14/'raw Qualifier median'!CW14)*100</f>
        <v>96.644295302013433</v>
      </c>
      <c r="CV15" s="86">
        <f>('raw Qualifier ratios'!CX14/'raw Qualifier median'!CX14)*100</f>
        <v>99.328859060402692</v>
      </c>
      <c r="CW15" s="86">
        <f>('raw Qualifier ratios'!CY14/'raw Qualifier median'!CY14)*100</f>
        <v>110.73825503355705</v>
      </c>
      <c r="CX15" s="86">
        <f>('raw Qualifier ratios'!CZ14/'raw Qualifier median'!CZ14)*100</f>
        <v>94.630872483221466</v>
      </c>
      <c r="CY15" s="86">
        <f>('raw Qualifier ratios'!DA14/'raw Qualifier median'!DA14)*100</f>
        <v>98.993288590604024</v>
      </c>
      <c r="CZ15" s="86">
        <f>('raw Qualifier ratios'!DB14/'raw Qualifier median'!DB14)*100</f>
        <v>98.322147651006702</v>
      </c>
      <c r="DA15" s="86">
        <f>('raw Qualifier ratios'!DC14/'raw Qualifier median'!DC14)*100</f>
        <v>97.986577181208048</v>
      </c>
      <c r="DB15" s="86">
        <f>('raw Qualifier ratios'!DD14/'raw Qualifier median'!DD14)*100</f>
        <v>97.986577181208048</v>
      </c>
      <c r="DC15" s="86">
        <f>('raw Qualifier ratios'!DE14/'raw Qualifier median'!DE14)*100</f>
        <v>100</v>
      </c>
      <c r="DD15" s="86">
        <f>('raw Qualifier ratios'!DF14/'raw Qualifier median'!DF14)*100</f>
        <v>98.993288590604024</v>
      </c>
      <c r="DE15" s="86">
        <f>('raw Qualifier ratios'!DG14/'raw Qualifier median'!DG14)*100</f>
        <v>98.322147651006702</v>
      </c>
      <c r="DF15" s="86">
        <f>('raw Qualifier ratios'!DH14/'raw Qualifier median'!DH14)*100</f>
        <v>98.322147651006702</v>
      </c>
    </row>
    <row r="16" spans="1:110" x14ac:dyDescent="0.25">
      <c r="A16" s="103" t="s">
        <v>257</v>
      </c>
      <c r="B16" s="103" t="s">
        <v>258</v>
      </c>
      <c r="C16" s="86">
        <f>('raw Qualifier ratios'!E15/'raw Qualifier median'!E15)*100</f>
        <v>0</v>
      </c>
      <c r="D16" s="86">
        <f>('raw Qualifier ratios'!F15/'raw Qualifier median'!F15)*100</f>
        <v>0</v>
      </c>
      <c r="E16" s="86">
        <f>('raw Qualifier ratios'!G15/'raw Qualifier median'!G15)*100</f>
        <v>99.441340782122921</v>
      </c>
      <c r="F16" s="86">
        <f>('raw Qualifier ratios'!H15/'raw Qualifier median'!H15)*100</f>
        <v>92.737430167597779</v>
      </c>
      <c r="G16" s="86">
        <f>('raw Qualifier ratios'!I15/'raw Qualifier median'!I15)*100</f>
        <v>109.49720670391063</v>
      </c>
      <c r="H16" s="86">
        <f>('raw Qualifier ratios'!J15/'raw Qualifier median'!J15)*100</f>
        <v>117.87709497206707</v>
      </c>
      <c r="I16" s="86">
        <f>('raw Qualifier ratios'!K15/'raw Qualifier median'!K15)*100</f>
        <v>113.40782122905028</v>
      </c>
      <c r="J16" s="86">
        <f>('raw Qualifier ratios'!L15/'raw Qualifier median'!L15)*100</f>
        <v>112.29050279329611</v>
      </c>
      <c r="K16" s="86">
        <f>('raw Qualifier ratios'!M15/'raw Qualifier median'!M15)*100</f>
        <v>111.73184357541901</v>
      </c>
      <c r="L16" s="86">
        <f>('raw Qualifier ratios'!N15/'raw Qualifier median'!N15)*100</f>
        <v>115.64245810055867</v>
      </c>
      <c r="M16" s="86">
        <f>('raw Qualifier ratios'!O15/'raw Qualifier median'!O15)*100</f>
        <v>112.84916201117319</v>
      </c>
      <c r="N16" s="86">
        <f>('raw Qualifier ratios'!P15/'raw Qualifier median'!P15)*100</f>
        <v>114.52513966480448</v>
      </c>
      <c r="O16" s="86">
        <f>('raw Qualifier ratios'!Q15/'raw Qualifier median'!Q15)*100</f>
        <v>110.61452513966481</v>
      </c>
      <c r="P16" s="86">
        <f>('raw Qualifier ratios'!R15/'raw Qualifier median'!R15)*100</f>
        <v>109.49720670391063</v>
      </c>
      <c r="Q16" s="86">
        <f>('raw Qualifier ratios'!S15/'raw Qualifier median'!S15)*100</f>
        <v>105.02793296089388</v>
      </c>
      <c r="R16" s="86">
        <f>('raw Qualifier ratios'!T15/'raw Qualifier median'!T15)*100</f>
        <v>78.212290502793309</v>
      </c>
      <c r="S16" s="86">
        <f>('raw Qualifier ratios'!U15/'raw Qualifier median'!U15)*100</f>
        <v>0</v>
      </c>
      <c r="T16" s="86">
        <f>('raw Qualifier ratios'!V15/'raw Qualifier median'!V15)*100</f>
        <v>0</v>
      </c>
      <c r="U16" s="86">
        <f>('raw Qualifier ratios'!W15/'raw Qualifier median'!W15)*100</f>
        <v>94.413407821229043</v>
      </c>
      <c r="V16" s="86">
        <f>('raw Qualifier ratios'!X15/'raw Qualifier median'!X15)*100</f>
        <v>0</v>
      </c>
      <c r="W16" s="86">
        <f>('raw Qualifier ratios'!Y15/'raw Qualifier median'!Y15)*100</f>
        <v>103.91061452513968</v>
      </c>
      <c r="X16" s="86">
        <f>('raw Qualifier ratios'!Z15/'raw Qualifier median'!Z15)*100</f>
        <v>0</v>
      </c>
      <c r="Y16" s="86">
        <f>('raw Qualifier ratios'!AA15/'raw Qualifier median'!AA15)*100</f>
        <v>0</v>
      </c>
      <c r="Z16" s="86">
        <f>('raw Qualifier ratios'!AB15/'raw Qualifier median'!AB15)*100</f>
        <v>108.93854748603353</v>
      </c>
      <c r="AA16" s="86">
        <f>('raw Qualifier ratios'!AC15/'raw Qualifier median'!AC15)*100</f>
        <v>110.05586592178771</v>
      </c>
      <c r="AB16" s="86">
        <f>('raw Qualifier ratios'!AD15/'raw Qualifier median'!AD15)*100</f>
        <v>107.26256983240224</v>
      </c>
      <c r="AC16" s="86">
        <f>('raw Qualifier ratios'!AE15/'raw Qualifier median'!AE15)*100</f>
        <v>111.73184357541901</v>
      </c>
      <c r="AD16" s="86">
        <f>('raw Qualifier ratios'!AF15/'raw Qualifier median'!AF15)*100</f>
        <v>112.29050279329611</v>
      </c>
      <c r="AE16" s="86">
        <f>('raw Qualifier ratios'!AG15/'raw Qualifier median'!AG15)*100</f>
        <v>105.02793296089388</v>
      </c>
      <c r="AF16" s="86">
        <f>('raw Qualifier ratios'!AH15/'raw Qualifier median'!AH15)*100</f>
        <v>107.26256983240224</v>
      </c>
      <c r="AG16" s="86">
        <f>('raw Qualifier ratios'!AI15/'raw Qualifier median'!AI15)*100</f>
        <v>103.35195530726257</v>
      </c>
      <c r="AH16" s="86">
        <f>('raw Qualifier ratios'!AJ15/'raw Qualifier median'!AJ15)*100</f>
        <v>107.82122905027933</v>
      </c>
      <c r="AI16" s="86">
        <f>('raw Qualifier ratios'!AK15/'raw Qualifier median'!AK15)*100</f>
        <v>110.61452513966481</v>
      </c>
      <c r="AJ16" s="86">
        <f>('raw Qualifier ratios'!AL15/'raw Qualifier median'!AL15)*100</f>
        <v>111.17318435754191</v>
      </c>
      <c r="AK16" s="86">
        <f>('raw Qualifier ratios'!AM15/'raw Qualifier median'!AM15)*100</f>
        <v>107.26256983240224</v>
      </c>
      <c r="AL16" s="86">
        <f>('raw Qualifier ratios'!AN15/'raw Qualifier median'!AN15)*100</f>
        <v>109.49720670391063</v>
      </c>
      <c r="AM16" s="86">
        <f>('raw Qualifier ratios'!AO15/'raw Qualifier median'!AO15)*100</f>
        <v>110.61452513966481</v>
      </c>
      <c r="AN16" s="86">
        <f>('raw Qualifier ratios'!AP15/'raw Qualifier median'!AP15)*100</f>
        <v>115.64245810055867</v>
      </c>
      <c r="AO16" s="86">
        <f>('raw Qualifier ratios'!AQ15/'raw Qualifier median'!AQ15)*100</f>
        <v>111.73184357541901</v>
      </c>
      <c r="AP16" s="86">
        <f>('raw Qualifier ratios'!AR15/'raw Qualifier median'!AR15)*100</f>
        <v>109.49720670391063</v>
      </c>
      <c r="AQ16" s="86">
        <f>('raw Qualifier ratios'!AS15/'raw Qualifier median'!AS15)*100</f>
        <v>111.17318435754191</v>
      </c>
      <c r="AR16" s="86">
        <f>('raw Qualifier ratios'!AT15/'raw Qualifier median'!AT15)*100</f>
        <v>111.73184357541901</v>
      </c>
      <c r="AS16" s="86">
        <f>('raw Qualifier ratios'!AU15/'raw Qualifier median'!AU15)*100</f>
        <v>110.61452513966481</v>
      </c>
      <c r="AT16" s="86">
        <f>('raw Qualifier ratios'!AV15/'raw Qualifier median'!AV15)*100</f>
        <v>110.61452513966481</v>
      </c>
      <c r="AU16" s="86">
        <f>('raw Qualifier ratios'!AW15/'raw Qualifier median'!AW15)*100</f>
        <v>113.96648044692736</v>
      </c>
      <c r="AV16" s="86">
        <f>('raw Qualifier ratios'!AX15/'raw Qualifier median'!AX15)*100</f>
        <v>109.49720670391063</v>
      </c>
      <c r="AW16" s="86">
        <f>('raw Qualifier ratios'!AY15/'raw Qualifier median'!AY15)*100</f>
        <v>110.05586592178771</v>
      </c>
      <c r="AX16" s="86">
        <f>('raw Qualifier ratios'!AZ15/'raw Qualifier median'!AZ15)*100</f>
        <v>110.61452513966481</v>
      </c>
      <c r="AY16" s="86">
        <f>('raw Qualifier ratios'!BA15/'raw Qualifier median'!BA15)*100</f>
        <v>0</v>
      </c>
      <c r="AZ16" s="86">
        <f>('raw Qualifier ratios'!BB15/'raw Qualifier median'!BB15)*100</f>
        <v>102.2346368715084</v>
      </c>
      <c r="BA16" s="86">
        <f>('raw Qualifier ratios'!BC15/'raw Qualifier median'!BC15)*100</f>
        <v>0</v>
      </c>
      <c r="BB16" s="86">
        <f>('raw Qualifier ratios'!BD15/'raw Qualifier median'!BD15)*100</f>
        <v>0</v>
      </c>
      <c r="BC16" s="86">
        <f>('raw Qualifier ratios'!BE15/'raw Qualifier median'!BE15)*100</f>
        <v>30.167597765363137</v>
      </c>
      <c r="BD16" s="86">
        <f>('raw Qualifier ratios'!BF15/'raw Qualifier median'!BF15)*100</f>
        <v>107.26256983240224</v>
      </c>
      <c r="BE16" s="86">
        <f>('raw Qualifier ratios'!BG15/'raw Qualifier median'!BG15)*100</f>
        <v>105.02793296089388</v>
      </c>
      <c r="BF16" s="86">
        <f>('raw Qualifier ratios'!BH15/'raw Qualifier median'!BH15)*100</f>
        <v>0</v>
      </c>
      <c r="BG16" s="86">
        <f>('raw Qualifier ratios'!BI15/'raw Qualifier median'!BI15)*100</f>
        <v>0</v>
      </c>
      <c r="BH16" s="86">
        <f>('raw Qualifier ratios'!BJ15/'raw Qualifier median'!BJ15)*100</f>
        <v>0</v>
      </c>
      <c r="BI16" s="86">
        <f>('raw Qualifier ratios'!BK15/'raw Qualifier median'!BK15)*100</f>
        <v>61.452513966480446</v>
      </c>
      <c r="BJ16" s="86">
        <f>('raw Qualifier ratios'!BL15/'raw Qualifier median'!BL15)*100</f>
        <v>78.770949720670387</v>
      </c>
      <c r="BK16" s="86">
        <f>('raw Qualifier ratios'!BM15/'raw Qualifier median'!BM15)*100</f>
        <v>137.43016759776538</v>
      </c>
      <c r="BL16" s="86">
        <f>('raw Qualifier ratios'!BN15/'raw Qualifier median'!BN15)*100</f>
        <v>78.212290502793309</v>
      </c>
      <c r="BM16" s="86">
        <f>('raw Qualifier ratios'!BO15/'raw Qualifier median'!BO15)*100</f>
        <v>131.28491620111734</v>
      </c>
      <c r="BN16" s="86">
        <f>('raw Qualifier ratios'!BP15/'raw Qualifier median'!BP15)*100</f>
        <v>135.19553072625698</v>
      </c>
      <c r="BO16" s="86">
        <f>('raw Qualifier ratios'!BQ15/'raw Qualifier median'!BQ15)*100</f>
        <v>115.64245810055867</v>
      </c>
      <c r="BP16" s="86">
        <f>('raw Qualifier ratios'!BR15/'raw Qualifier median'!BR15)*100</f>
        <v>138.54748603351956</v>
      </c>
      <c r="BQ16" s="86">
        <f>('raw Qualifier ratios'!BS15/'raw Qualifier median'!BS15)*100</f>
        <v>190.50279329608941</v>
      </c>
      <c r="BR16" s="86">
        <f>('raw Qualifier ratios'!BT15/'raw Qualifier median'!BT15)*100</f>
        <v>88.826815642458115</v>
      </c>
      <c r="BS16" s="86">
        <f>('raw Qualifier ratios'!BU15/'raw Qualifier median'!BU15)*100</f>
        <v>78.770949720670387</v>
      </c>
      <c r="BT16" s="86">
        <f>('raw Qualifier ratios'!BV15/'raw Qualifier median'!BV15)*100</f>
        <v>112.84916201117319</v>
      </c>
      <c r="BU16" s="86">
        <f>('raw Qualifier ratios'!BW15/'raw Qualifier median'!BW15)*100</f>
        <v>84.357541899441344</v>
      </c>
      <c r="BV16" s="86">
        <f>('raw Qualifier ratios'!BX15/'raw Qualifier median'!BX15)*100</f>
        <v>97.765363128491629</v>
      </c>
      <c r="BW16" s="86">
        <f>('raw Qualifier ratios'!BY15/'raw Qualifier median'!BY15)*100</f>
        <v>88.268156424581008</v>
      </c>
      <c r="BX16" s="86">
        <f>('raw Qualifier ratios'!BZ15/'raw Qualifier median'!BZ15)*100</f>
        <v>109.49720670391063</v>
      </c>
      <c r="BY16" s="86">
        <f>('raw Qualifier ratios'!CA15/'raw Qualifier median'!CA15)*100</f>
        <v>86.033519553072637</v>
      </c>
      <c r="BZ16" s="86">
        <f>('raw Qualifier ratios'!CB15/'raw Qualifier median'!CB15)*100</f>
        <v>0</v>
      </c>
      <c r="CA16" s="86">
        <f>('raw Qualifier ratios'!CC15/'raw Qualifier median'!CC15)*100</f>
        <v>115.64245810055867</v>
      </c>
      <c r="CB16" s="86">
        <f>('raw Qualifier ratios'!CD15/'raw Qualifier median'!CD15)*100</f>
        <v>0</v>
      </c>
      <c r="CC16" s="86">
        <f>('raw Qualifier ratios'!CE15/'raw Qualifier median'!CE15)*100</f>
        <v>0</v>
      </c>
      <c r="CD16" s="86">
        <f>('raw Qualifier ratios'!CF15/'raw Qualifier median'!CF15)*100</f>
        <v>67.597765363128488</v>
      </c>
      <c r="CE16" s="86">
        <f>('raw Qualifier ratios'!CG15/'raw Qualifier median'!CG15)*100</f>
        <v>107.26256983240224</v>
      </c>
      <c r="CF16" s="86">
        <f>('raw Qualifier ratios'!CH15/'raw Qualifier median'!CH15)*100</f>
        <v>110.05586592178771</v>
      </c>
      <c r="CG16" s="86">
        <f>('raw Qualifier ratios'!CI15/'raw Qualifier median'!CI15)*100</f>
        <v>114.52513966480448</v>
      </c>
      <c r="CH16" s="86">
        <f>('raw Qualifier ratios'!CJ15/'raw Qualifier median'!CJ15)*100</f>
        <v>107.82122905027933</v>
      </c>
      <c r="CI16" s="86">
        <f>('raw Qualifier ratios'!CK15/'raw Qualifier median'!CK15)*100</f>
        <v>0</v>
      </c>
      <c r="CJ16" s="86">
        <f>('raw Qualifier ratios'!CL15/'raw Qualifier median'!CL15)*100</f>
        <v>0</v>
      </c>
      <c r="CK16" s="86">
        <f>('raw Qualifier ratios'!CM15/'raw Qualifier median'!CM15)*100</f>
        <v>0</v>
      </c>
      <c r="CL16" s="86">
        <f>('raw Qualifier ratios'!CN15/'raw Qualifier median'!CN15)*100</f>
        <v>60.335195530726274</v>
      </c>
      <c r="CM16" s="86">
        <f>('raw Qualifier ratios'!CO15/'raw Qualifier median'!CO15)*100</f>
        <v>106.70391061452516</v>
      </c>
      <c r="CN16" s="86">
        <f>('raw Qualifier ratios'!CP15/'raw Qualifier median'!CP15)*100</f>
        <v>105.02793296089388</v>
      </c>
      <c r="CO16" s="86">
        <f>('raw Qualifier ratios'!CQ15/'raw Qualifier median'!CQ15)*100</f>
        <v>106.14525139664805</v>
      </c>
      <c r="CP16" s="86">
        <f>('raw Qualifier ratios'!CR15/'raw Qualifier median'!CR15)*100</f>
        <v>104.46927374301676</v>
      </c>
      <c r="CQ16" s="86">
        <f>('raw Qualifier ratios'!CS15/'raw Qualifier median'!CS15)*100</f>
        <v>0</v>
      </c>
      <c r="CR16" s="86">
        <f>('raw Qualifier ratios'!CT15/'raw Qualifier median'!CT15)*100</f>
        <v>0</v>
      </c>
      <c r="CS16" s="86">
        <f>('raw Qualifier ratios'!CU15/'raw Qualifier median'!CU15)*100</f>
        <v>0</v>
      </c>
      <c r="CT16" s="86">
        <f>('raw Qualifier ratios'!CV15/'raw Qualifier median'!CV15)*100</f>
        <v>0</v>
      </c>
      <c r="CU16" s="86">
        <f>('raw Qualifier ratios'!CW15/'raw Qualifier median'!CW15)*100</f>
        <v>88.268156424581008</v>
      </c>
      <c r="CV16" s="86">
        <f>('raw Qualifier ratios'!CX15/'raw Qualifier median'!CX15)*100</f>
        <v>79.329608938547494</v>
      </c>
      <c r="CW16" s="86">
        <f>('raw Qualifier ratios'!CY15/'raw Qualifier median'!CY15)*100</f>
        <v>94.413407821229043</v>
      </c>
      <c r="CX16" s="86">
        <f>('raw Qualifier ratios'!CZ15/'raw Qualifier median'!CZ15)*100</f>
        <v>111.17318435754191</v>
      </c>
      <c r="CY16" s="86">
        <f>('raw Qualifier ratios'!DA15/'raw Qualifier median'!DA15)*100</f>
        <v>109.49720670391063</v>
      </c>
      <c r="CZ16" s="86">
        <f>('raw Qualifier ratios'!DB15/'raw Qualifier median'!DB15)*100</f>
        <v>106.70391061452516</v>
      </c>
      <c r="DA16" s="86">
        <f>('raw Qualifier ratios'!DC15/'raw Qualifier median'!DC15)*100</f>
        <v>112.84916201117319</v>
      </c>
      <c r="DB16" s="86">
        <f>('raw Qualifier ratios'!DD15/'raw Qualifier median'!DD15)*100</f>
        <v>108.37988826815644</v>
      </c>
      <c r="DC16" s="86">
        <f>('raw Qualifier ratios'!DE15/'raw Qualifier median'!DE15)*100</f>
        <v>115.64245810055867</v>
      </c>
      <c r="DD16" s="86">
        <f>('raw Qualifier ratios'!DF15/'raw Qualifier median'!DF15)*100</f>
        <v>109.49720670391063</v>
      </c>
      <c r="DE16" s="86">
        <f>('raw Qualifier ratios'!DG15/'raw Qualifier median'!DG15)*100</f>
        <v>106.70391061452516</v>
      </c>
      <c r="DF16" s="86">
        <f>('raw Qualifier ratios'!DH15/'raw Qualifier median'!DH15)*100</f>
        <v>103.35195530726257</v>
      </c>
    </row>
    <row r="17" spans="1:110" x14ac:dyDescent="0.25">
      <c r="A17" s="103" t="s">
        <v>222</v>
      </c>
      <c r="B17" s="103" t="s">
        <v>259</v>
      </c>
      <c r="C17" s="86">
        <f>('raw Qualifier ratios'!E16/'raw Qualifier median'!E16)*100</f>
        <v>0</v>
      </c>
      <c r="D17" s="86">
        <f>('raw Qualifier ratios'!F16/'raw Qualifier median'!F16)*100</f>
        <v>0</v>
      </c>
      <c r="E17" s="86">
        <f>('raw Qualifier ratios'!G16/'raw Qualifier median'!G16)*100</f>
        <v>0</v>
      </c>
      <c r="F17" s="86">
        <f>('raw Qualifier ratios'!H16/'raw Qualifier median'!H16)*100</f>
        <v>0</v>
      </c>
      <c r="G17" s="86">
        <f>('raw Qualifier ratios'!I16/'raw Qualifier median'!I16)*100</f>
        <v>120.40302267002518</v>
      </c>
      <c r="H17" s="86">
        <f>('raw Qualifier ratios'!J16/'raw Qualifier median'!J16)*100</f>
        <v>84.256926952141058</v>
      </c>
      <c r="I17" s="86">
        <f>('raw Qualifier ratios'!K16/'raw Qualifier median'!K16)*100</f>
        <v>97.607052896725435</v>
      </c>
      <c r="J17" s="86">
        <f>('raw Qualifier ratios'!L16/'raw Qualifier median'!L16)*100</f>
        <v>88.161209068010066</v>
      </c>
      <c r="K17" s="86">
        <f>('raw Qualifier ratios'!M16/'raw Qualifier median'!M16)*100</f>
        <v>98.488664987405542</v>
      </c>
      <c r="L17" s="86">
        <f>('raw Qualifier ratios'!N16/'raw Qualifier median'!N16)*100</f>
        <v>94.710327455919398</v>
      </c>
      <c r="M17" s="86">
        <f>('raw Qualifier ratios'!O16/'raw Qualifier median'!O16)*100</f>
        <v>97.858942065491178</v>
      </c>
      <c r="N17" s="86">
        <f>('raw Qualifier ratios'!P16/'raw Qualifier median'!P16)*100</f>
        <v>99.496221662468514</v>
      </c>
      <c r="O17" s="86">
        <f>('raw Qualifier ratios'!Q16/'raw Qualifier median'!Q16)*100</f>
        <v>98.86649874055415</v>
      </c>
      <c r="P17" s="86">
        <f>('raw Qualifier ratios'!R16/'raw Qualifier median'!R16)*100</f>
        <v>101.25944584382871</v>
      </c>
      <c r="Q17" s="86">
        <f>('raw Qualifier ratios'!S16/'raw Qualifier median'!S16)*100</f>
        <v>100.75566750629723</v>
      </c>
      <c r="R17" s="86">
        <f>('raw Qualifier ratios'!T16/'raw Qualifier median'!T16)*100</f>
        <v>0</v>
      </c>
      <c r="S17" s="86">
        <f>('raw Qualifier ratios'!U16/'raw Qualifier median'!U16)*100</f>
        <v>0</v>
      </c>
      <c r="T17" s="86">
        <f>('raw Qualifier ratios'!V16/'raw Qualifier median'!V16)*100</f>
        <v>0</v>
      </c>
      <c r="U17" s="86">
        <f>('raw Qualifier ratios'!W16/'raw Qualifier median'!W16)*100</f>
        <v>57.556675062972296</v>
      </c>
      <c r="V17" s="86">
        <f>('raw Qualifier ratios'!X16/'raw Qualifier median'!X16)*100</f>
        <v>0</v>
      </c>
      <c r="W17" s="86">
        <f>('raw Qualifier ratios'!Y16/'raw Qualifier median'!Y16)*100</f>
        <v>107.17884130982367</v>
      </c>
      <c r="X17" s="86">
        <f>('raw Qualifier ratios'!Z16/'raw Qualifier median'!Z16)*100</f>
        <v>74.811083123425675</v>
      </c>
      <c r="Y17" s="86">
        <f>('raw Qualifier ratios'!AA16/'raw Qualifier median'!AA16)*100</f>
        <v>147.35516372795971</v>
      </c>
      <c r="Z17" s="86">
        <f>('raw Qualifier ratios'!AB16/'raw Qualifier median'!AB16)*100</f>
        <v>115.86901763224179</v>
      </c>
      <c r="AA17" s="86">
        <f>('raw Qualifier ratios'!AC16/'raw Qualifier median'!AC16)*100</f>
        <v>106.92695214105794</v>
      </c>
      <c r="AB17" s="86">
        <f>('raw Qualifier ratios'!AD16/'raw Qualifier median'!AD16)*100</f>
        <v>112.97229219143577</v>
      </c>
      <c r="AC17" s="86">
        <f>('raw Qualifier ratios'!AE16/'raw Qualifier median'!AE16)*100</f>
        <v>93.954659949622155</v>
      </c>
      <c r="AD17" s="86">
        <f>('raw Qualifier ratios'!AF16/'raw Qualifier median'!AF16)*100</f>
        <v>116.49874055415617</v>
      </c>
      <c r="AE17" s="86">
        <f>('raw Qualifier ratios'!AG16/'raw Qualifier median'!AG16)*100</f>
        <v>113.97984886649873</v>
      </c>
      <c r="AF17" s="86">
        <f>('raw Qualifier ratios'!AH16/'raw Qualifier median'!AH16)*100</f>
        <v>107.68261964735515</v>
      </c>
      <c r="AG17" s="86">
        <f>('raw Qualifier ratios'!AI16/'raw Qualifier median'!AI16)*100</f>
        <v>108.69017632241813</v>
      </c>
      <c r="AH17" s="86">
        <f>('raw Qualifier ratios'!AJ16/'raw Qualifier median'!AJ16)*100</f>
        <v>98.614609571788407</v>
      </c>
      <c r="AI17" s="86">
        <f>('raw Qualifier ratios'!AK16/'raw Qualifier median'!AK16)*100</f>
        <v>114.35768261964733</v>
      </c>
      <c r="AJ17" s="86">
        <f>('raw Qualifier ratios'!AL16/'raw Qualifier median'!AL16)*100</f>
        <v>103.5264483627204</v>
      </c>
      <c r="AK17" s="86">
        <f>('raw Qualifier ratios'!AM16/'raw Qualifier median'!AM16)*100</f>
        <v>102.14105793450881</v>
      </c>
      <c r="AL17" s="86">
        <f>('raw Qualifier ratios'!AN16/'raw Qualifier median'!AN16)*100</f>
        <v>112.09068010075566</v>
      </c>
      <c r="AM17" s="86">
        <f>('raw Qualifier ratios'!AO16/'raw Qualifier median'!AO16)*100</f>
        <v>109.19395465994961</v>
      </c>
      <c r="AN17" s="86">
        <f>('raw Qualifier ratios'!AP16/'raw Qualifier median'!AP16)*100</f>
        <v>109.94962216624684</v>
      </c>
      <c r="AO17" s="86">
        <f>('raw Qualifier ratios'!AQ16/'raw Qualifier median'!AQ16)*100</f>
        <v>109.94962216624684</v>
      </c>
      <c r="AP17" s="86">
        <f>('raw Qualifier ratios'!AR16/'raw Qualifier median'!AR16)*100</f>
        <v>111.4609571788413</v>
      </c>
      <c r="AQ17" s="86">
        <f>('raw Qualifier ratios'!AS16/'raw Qualifier median'!AS16)*100</f>
        <v>108.94206549118388</v>
      </c>
      <c r="AR17" s="86">
        <f>('raw Qualifier ratios'!AT16/'raw Qualifier median'!AT16)*100</f>
        <v>109.6977329974811</v>
      </c>
      <c r="AS17" s="86">
        <f>('raw Qualifier ratios'!AU16/'raw Qualifier median'!AU16)*100</f>
        <v>110.32745591939546</v>
      </c>
      <c r="AT17" s="86">
        <f>('raw Qualifier ratios'!AV16/'raw Qualifier median'!AV16)*100</f>
        <v>108.81612090680102</v>
      </c>
      <c r="AU17" s="86">
        <f>('raw Qualifier ratios'!AW16/'raw Qualifier median'!AW16)*100</f>
        <v>107.55667506297229</v>
      </c>
      <c r="AV17" s="86">
        <f>('raw Qualifier ratios'!AX16/'raw Qualifier median'!AX16)*100</f>
        <v>109.6977329974811</v>
      </c>
      <c r="AW17" s="86">
        <f>('raw Qualifier ratios'!AY16/'raw Qualifier median'!AY16)*100</f>
        <v>108.56423173803526</v>
      </c>
      <c r="AX17" s="86">
        <f>('raw Qualifier ratios'!AZ16/'raw Qualifier median'!AZ16)*100</f>
        <v>111.83879093198992</v>
      </c>
      <c r="AY17" s="86">
        <f>('raw Qualifier ratios'!BA16/'raw Qualifier median'!BA16)*100</f>
        <v>0</v>
      </c>
      <c r="AZ17" s="86">
        <f>('raw Qualifier ratios'!BB16/'raw Qualifier median'!BB16)*100</f>
        <v>98.362720403022649</v>
      </c>
      <c r="BA17" s="86">
        <f>('raw Qualifier ratios'!BC16/'raw Qualifier median'!BC16)*100</f>
        <v>0</v>
      </c>
      <c r="BB17" s="86">
        <f>('raw Qualifier ratios'!BD16/'raw Qualifier median'!BD16)*100</f>
        <v>0</v>
      </c>
      <c r="BC17" s="86">
        <f>('raw Qualifier ratios'!BE16/'raw Qualifier median'!BE16)*100</f>
        <v>98.488664987405542</v>
      </c>
      <c r="BD17" s="86">
        <f>('raw Qualifier ratios'!BF16/'raw Qualifier median'!BF16)*100</f>
        <v>104.53400503778336</v>
      </c>
      <c r="BE17" s="86">
        <f>('raw Qualifier ratios'!BG16/'raw Qualifier median'!BG16)*100</f>
        <v>107.43073047858942</v>
      </c>
      <c r="BF17" s="86">
        <f>('raw Qualifier ratios'!BH16/'raw Qualifier median'!BH16)*100</f>
        <v>0</v>
      </c>
      <c r="BG17" s="86">
        <f>('raw Qualifier ratios'!BI16/'raw Qualifier median'!BI16)*100</f>
        <v>0</v>
      </c>
      <c r="BH17" s="86">
        <f>('raw Qualifier ratios'!BJ16/'raw Qualifier median'!BJ16)*100</f>
        <v>0</v>
      </c>
      <c r="BI17" s="86">
        <f>('raw Qualifier ratios'!BK16/'raw Qualifier median'!BK16)*100</f>
        <v>61.460957178841305</v>
      </c>
      <c r="BJ17" s="86">
        <f>('raw Qualifier ratios'!BL16/'raw Qualifier median'!BL16)*100</f>
        <v>0</v>
      </c>
      <c r="BK17" s="86">
        <f>('raw Qualifier ratios'!BM16/'raw Qualifier median'!BM16)*100</f>
        <v>0</v>
      </c>
      <c r="BL17" s="86">
        <f>('raw Qualifier ratios'!BN16/'raw Qualifier median'!BN16)*100</f>
        <v>0</v>
      </c>
      <c r="BM17" s="86">
        <f>('raw Qualifier ratios'!BO16/'raw Qualifier median'!BO16)*100</f>
        <v>0</v>
      </c>
      <c r="BN17" s="86">
        <f>('raw Qualifier ratios'!BP16/'raw Qualifier median'!BP16)*100</f>
        <v>0</v>
      </c>
      <c r="BO17" s="86">
        <f>('raw Qualifier ratios'!BQ16/'raw Qualifier median'!BQ16)*100</f>
        <v>0</v>
      </c>
      <c r="BP17" s="86">
        <f>('raw Qualifier ratios'!BR16/'raw Qualifier median'!BR16)*100</f>
        <v>0</v>
      </c>
      <c r="BQ17" s="86">
        <f>('raw Qualifier ratios'!BS16/'raw Qualifier median'!BS16)*100</f>
        <v>0</v>
      </c>
      <c r="BR17" s="86">
        <f>('raw Qualifier ratios'!BT16/'raw Qualifier median'!BT16)*100</f>
        <v>104.78589420654912</v>
      </c>
      <c r="BS17" s="86">
        <f>('raw Qualifier ratios'!BU16/'raw Qualifier median'!BU16)*100</f>
        <v>111.83879093198992</v>
      </c>
      <c r="BT17" s="86">
        <f>('raw Qualifier ratios'!BV16/'raw Qualifier median'!BV16)*100</f>
        <v>116.62468513853904</v>
      </c>
      <c r="BU17" s="86">
        <f>('raw Qualifier ratios'!BW16/'raw Qualifier median'!BW16)*100</f>
        <v>105.91939546599494</v>
      </c>
      <c r="BV17" s="86">
        <f>('raw Qualifier ratios'!BX16/'raw Qualifier median'!BX16)*100</f>
        <v>101.00755667506296</v>
      </c>
      <c r="BW17" s="86">
        <f>('raw Qualifier ratios'!BY16/'raw Qualifier median'!BY16)*100</f>
        <v>113.47607052896724</v>
      </c>
      <c r="BX17" s="86">
        <f>('raw Qualifier ratios'!BZ16/'raw Qualifier median'!BZ16)*100</f>
        <v>107.0528967254408</v>
      </c>
      <c r="BY17" s="86">
        <f>('raw Qualifier ratios'!CA16/'raw Qualifier median'!CA16)*100</f>
        <v>93.324937027707804</v>
      </c>
      <c r="BZ17" s="86">
        <f>('raw Qualifier ratios'!CB16/'raw Qualifier median'!CB16)*100</f>
        <v>0</v>
      </c>
      <c r="CA17" s="86">
        <f>('raw Qualifier ratios'!CC16/'raw Qualifier median'!CC16)*100</f>
        <v>98.488664987405542</v>
      </c>
      <c r="CB17" s="86">
        <f>('raw Qualifier ratios'!CD16/'raw Qualifier median'!CD16)*100</f>
        <v>0</v>
      </c>
      <c r="CC17" s="86">
        <f>('raw Qualifier ratios'!CE16/'raw Qualifier median'!CE16)*100</f>
        <v>0</v>
      </c>
      <c r="CD17" s="86">
        <f>('raw Qualifier ratios'!CF16/'raw Qualifier median'!CF16)*100</f>
        <v>92.317380352644832</v>
      </c>
      <c r="CE17" s="86">
        <f>('raw Qualifier ratios'!CG16/'raw Qualifier median'!CG16)*100</f>
        <v>114.10579345088159</v>
      </c>
      <c r="CF17" s="86">
        <f>('raw Qualifier ratios'!CH16/'raw Qualifier median'!CH16)*100</f>
        <v>110.45340050377834</v>
      </c>
      <c r="CG17" s="86">
        <f>('raw Qualifier ratios'!CI16/'raw Qualifier median'!CI16)*100</f>
        <v>111.33501259445843</v>
      </c>
      <c r="CH17" s="86">
        <f>('raw Qualifier ratios'!CJ16/'raw Qualifier median'!CJ16)*100</f>
        <v>106.92695214105794</v>
      </c>
      <c r="CI17" s="86">
        <f>('raw Qualifier ratios'!CK16/'raw Qualifier median'!CK16)*100</f>
        <v>0</v>
      </c>
      <c r="CJ17" s="86">
        <f>('raw Qualifier ratios'!CL16/'raw Qualifier median'!CL16)*100</f>
        <v>0</v>
      </c>
      <c r="CK17" s="86">
        <f>('raw Qualifier ratios'!CM16/'raw Qualifier median'!CM16)*100</f>
        <v>0</v>
      </c>
      <c r="CL17" s="86">
        <f>('raw Qualifier ratios'!CN16/'raw Qualifier median'!CN16)*100</f>
        <v>97.229219143576827</v>
      </c>
      <c r="CM17" s="86">
        <f>('raw Qualifier ratios'!CO16/'raw Qualifier median'!CO16)*100</f>
        <v>104.53400503778336</v>
      </c>
      <c r="CN17" s="86">
        <f>('raw Qualifier ratios'!CP16/'raw Qualifier median'!CP16)*100</f>
        <v>103.40050377833751</v>
      </c>
      <c r="CO17" s="86">
        <f>('raw Qualifier ratios'!CQ16/'raw Qualifier median'!CQ16)*100</f>
        <v>100</v>
      </c>
      <c r="CP17" s="86">
        <f>('raw Qualifier ratios'!CR16/'raw Qualifier median'!CR16)*100</f>
        <v>109.44584382871537</v>
      </c>
      <c r="CQ17" s="86">
        <f>('raw Qualifier ratios'!CS16/'raw Qualifier median'!CS16)*100</f>
        <v>0</v>
      </c>
      <c r="CR17" s="86">
        <f>('raw Qualifier ratios'!CT16/'raw Qualifier median'!CT16)*100</f>
        <v>0</v>
      </c>
      <c r="CS17" s="86">
        <f>('raw Qualifier ratios'!CU16/'raw Qualifier median'!CU16)*100</f>
        <v>0</v>
      </c>
      <c r="CT17" s="86">
        <f>('raw Qualifier ratios'!CV16/'raw Qualifier median'!CV16)*100</f>
        <v>95.84382871536522</v>
      </c>
      <c r="CU17" s="86">
        <f>('raw Qualifier ratios'!CW16/'raw Qualifier median'!CW16)*100</f>
        <v>0</v>
      </c>
      <c r="CV17" s="86">
        <f>('raw Qualifier ratios'!CX16/'raw Qualifier median'!CX16)*100</f>
        <v>124.93702770780857</v>
      </c>
      <c r="CW17" s="86">
        <f>('raw Qualifier ratios'!CY16/'raw Qualifier median'!CY16)*100</f>
        <v>105.79345088161207</v>
      </c>
      <c r="CX17" s="86">
        <f>('raw Qualifier ratios'!CZ16/'raw Qualifier median'!CZ16)*100</f>
        <v>99.37027707808565</v>
      </c>
      <c r="CY17" s="86">
        <f>('raw Qualifier ratios'!DA16/'raw Qualifier median'!DA16)*100</f>
        <v>94.458438287153641</v>
      </c>
      <c r="CZ17" s="86">
        <f>('raw Qualifier ratios'!DB16/'raw Qualifier median'!DB16)*100</f>
        <v>103.14861460957178</v>
      </c>
      <c r="DA17" s="86">
        <f>('raw Qualifier ratios'!DC16/'raw Qualifier median'!DC16)*100</f>
        <v>97.355163727959692</v>
      </c>
      <c r="DB17" s="86">
        <f>('raw Qualifier ratios'!DD16/'raw Qualifier median'!DD16)*100</f>
        <v>97.732997481108299</v>
      </c>
      <c r="DC17" s="86">
        <f>('raw Qualifier ratios'!DE16/'raw Qualifier median'!DE16)*100</f>
        <v>115.61712846347605</v>
      </c>
      <c r="DD17" s="86">
        <f>('raw Qualifier ratios'!DF16/'raw Qualifier median'!DF16)*100</f>
        <v>110.70528967254407</v>
      </c>
      <c r="DE17" s="86">
        <f>('raw Qualifier ratios'!DG16/'raw Qualifier median'!DG16)*100</f>
        <v>98.614609571788407</v>
      </c>
      <c r="DF17" s="86">
        <f>('raw Qualifier ratios'!DH16/'raw Qualifier median'!DH16)*100</f>
        <v>98.86649874055415</v>
      </c>
    </row>
    <row r="18" spans="1:110" x14ac:dyDescent="0.25">
      <c r="A18" s="103" t="s">
        <v>260</v>
      </c>
      <c r="B18" s="103" t="s">
        <v>261</v>
      </c>
      <c r="C18" s="86">
        <f>('raw Qualifier ratios'!E17/'raw Qualifier median'!E17)*100</f>
        <v>0</v>
      </c>
      <c r="D18" s="86">
        <f>('raw Qualifier ratios'!F17/'raw Qualifier median'!F17)*100</f>
        <v>0</v>
      </c>
      <c r="E18" s="86">
        <f>('raw Qualifier ratios'!G17/'raw Qualifier median'!G17)*100</f>
        <v>0</v>
      </c>
      <c r="F18" s="86">
        <f>('raw Qualifier ratios'!H17/'raw Qualifier median'!H17)*100</f>
        <v>0</v>
      </c>
      <c r="G18" s="86">
        <f>('raw Qualifier ratios'!I17/'raw Qualifier median'!I17)*100</f>
        <v>0</v>
      </c>
      <c r="H18" s="86">
        <f>('raw Qualifier ratios'!J17/'raw Qualifier median'!J17)*100</f>
        <v>0</v>
      </c>
      <c r="I18" s="86">
        <f>('raw Qualifier ratios'!K17/'raw Qualifier median'!K17)*100</f>
        <v>0</v>
      </c>
      <c r="J18" s="86">
        <f>('raw Qualifier ratios'!L17/'raw Qualifier median'!L17)*100</f>
        <v>0</v>
      </c>
      <c r="K18" s="86">
        <f>('raw Qualifier ratios'!M17/'raw Qualifier median'!M17)*100</f>
        <v>99.136069114470843</v>
      </c>
      <c r="L18" s="86">
        <f>('raw Qualifier ratios'!N17/'raw Qualifier median'!N17)*100</f>
        <v>100</v>
      </c>
      <c r="M18" s="86">
        <f>('raw Qualifier ratios'!O17/'raw Qualifier median'!O17)*100</f>
        <v>104.31965442764579</v>
      </c>
      <c r="N18" s="86">
        <f>('raw Qualifier ratios'!P17/'raw Qualifier median'!P17)*100</f>
        <v>104.53563714902808</v>
      </c>
      <c r="O18" s="86">
        <f>('raw Qualifier ratios'!Q17/'raw Qualifier median'!Q17)*100</f>
        <v>104.10367170626351</v>
      </c>
      <c r="P18" s="86">
        <f>('raw Qualifier ratios'!R17/'raw Qualifier median'!R17)*100</f>
        <v>103.88768898488121</v>
      </c>
      <c r="Q18" s="86">
        <f>('raw Qualifier ratios'!S17/'raw Qualifier median'!S17)*100</f>
        <v>104.10367170626351</v>
      </c>
      <c r="R18" s="86">
        <f>('raw Qualifier ratios'!T17/'raw Qualifier median'!T17)*100</f>
        <v>0</v>
      </c>
      <c r="S18" s="86">
        <f>('raw Qualifier ratios'!U17/'raw Qualifier median'!U17)*100</f>
        <v>0</v>
      </c>
      <c r="T18" s="86">
        <f>('raw Qualifier ratios'!V17/'raw Qualifier median'!V17)*100</f>
        <v>0</v>
      </c>
      <c r="U18" s="86">
        <f>('raw Qualifier ratios'!W17/'raw Qualifier median'!W17)*100</f>
        <v>0</v>
      </c>
      <c r="V18" s="86">
        <f>('raw Qualifier ratios'!X17/'raw Qualifier median'!X17)*100</f>
        <v>0</v>
      </c>
      <c r="W18" s="86">
        <f>('raw Qualifier ratios'!Y17/'raw Qualifier median'!Y17)*100</f>
        <v>0</v>
      </c>
      <c r="X18" s="86">
        <f>('raw Qualifier ratios'!Z17/'raw Qualifier median'!Z17)*100</f>
        <v>0</v>
      </c>
      <c r="Y18" s="86">
        <f>('raw Qualifier ratios'!AA17/'raw Qualifier median'!AA17)*100</f>
        <v>0</v>
      </c>
      <c r="Z18" s="86">
        <f>('raw Qualifier ratios'!AB17/'raw Qualifier median'!AB17)*100</f>
        <v>112.31101511879051</v>
      </c>
      <c r="AA18" s="86">
        <f>('raw Qualifier ratios'!AC17/'raw Qualifier median'!AC17)*100</f>
        <v>115.76673866090714</v>
      </c>
      <c r="AB18" s="86">
        <f>('raw Qualifier ratios'!AD17/'raw Qualifier median'!AD17)*100</f>
        <v>0</v>
      </c>
      <c r="AC18" s="86">
        <f>('raw Qualifier ratios'!AE17/'raw Qualifier median'!AE17)*100</f>
        <v>115.98272138228943</v>
      </c>
      <c r="AD18" s="86">
        <f>('raw Qualifier ratios'!AF17/'raw Qualifier median'!AF17)*100</f>
        <v>110.79913606911447</v>
      </c>
      <c r="AE18" s="86">
        <f>('raw Qualifier ratios'!AG17/'raw Qualifier median'!AG17)*100</f>
        <v>0</v>
      </c>
      <c r="AF18" s="86">
        <f>('raw Qualifier ratios'!AH17/'raw Qualifier median'!AH17)*100</f>
        <v>110.1511879049676</v>
      </c>
      <c r="AG18" s="86">
        <f>('raw Qualifier ratios'!AI17/'raw Qualifier median'!AI17)*100</f>
        <v>106.69546436285098</v>
      </c>
      <c r="AH18" s="86">
        <f>('raw Qualifier ratios'!AJ17/'raw Qualifier median'!AJ17)*100</f>
        <v>114.4708423326134</v>
      </c>
      <c r="AI18" s="86">
        <f>('raw Qualifier ratios'!AK17/'raw Qualifier median'!AK17)*100</f>
        <v>113.60691144708423</v>
      </c>
      <c r="AJ18" s="86">
        <f>('raw Qualifier ratios'!AL17/'raw Qualifier median'!AL17)*100</f>
        <v>109.93520518358532</v>
      </c>
      <c r="AK18" s="86">
        <f>('raw Qualifier ratios'!AM17/'raw Qualifier median'!AM17)*100</f>
        <v>114.6868250539957</v>
      </c>
      <c r="AL18" s="86">
        <f>('raw Qualifier ratios'!AN17/'raw Qualifier median'!AN17)*100</f>
        <v>115.76673866090714</v>
      </c>
      <c r="AM18" s="86">
        <f>('raw Qualifier ratios'!AO17/'raw Qualifier median'!AO17)*100</f>
        <v>119.00647948164146</v>
      </c>
      <c r="AN18" s="86">
        <f>('raw Qualifier ratios'!AP17/'raw Qualifier median'!AP17)*100</f>
        <v>118.57451403887688</v>
      </c>
      <c r="AO18" s="86">
        <f>('raw Qualifier ratios'!AQ17/'raw Qualifier median'!AQ17)*100</f>
        <v>133.47732181425488</v>
      </c>
      <c r="AP18" s="86">
        <f>('raw Qualifier ratios'!AR17/'raw Qualifier median'!AR17)*100</f>
        <v>130.02159827213825</v>
      </c>
      <c r="AQ18" s="86">
        <f>('raw Qualifier ratios'!AS17/'raw Qualifier median'!AS17)*100</f>
        <v>134.34125269978404</v>
      </c>
      <c r="AR18" s="86">
        <f>('raw Qualifier ratios'!AT17/'raw Qualifier median'!AT17)*100</f>
        <v>138.22894168466524</v>
      </c>
      <c r="AS18" s="86">
        <f>('raw Qualifier ratios'!AU17/'raw Qualifier median'!AU17)*100</f>
        <v>211.01511879049676</v>
      </c>
      <c r="AT18" s="86">
        <f>('raw Qualifier ratios'!AV17/'raw Qualifier median'!AV17)*100</f>
        <v>0</v>
      </c>
      <c r="AU18" s="86">
        <f>('raw Qualifier ratios'!AW17/'raw Qualifier median'!AW17)*100</f>
        <v>150.53995680345574</v>
      </c>
      <c r="AV18" s="86">
        <f>('raw Qualifier ratios'!AX17/'raw Qualifier median'!AX17)*100</f>
        <v>174.51403887688986</v>
      </c>
      <c r="AW18" s="86">
        <f>('raw Qualifier ratios'!AY17/'raw Qualifier median'!AY17)*100</f>
        <v>753.34773218142561</v>
      </c>
      <c r="AX18" s="86">
        <f>('raw Qualifier ratios'!AZ17/'raw Qualifier median'!AZ17)*100</f>
        <v>753.77969762419013</v>
      </c>
      <c r="AY18" s="86">
        <f>('raw Qualifier ratios'!BA17/'raw Qualifier median'!BA17)*100</f>
        <v>0</v>
      </c>
      <c r="AZ18" s="86">
        <f>('raw Qualifier ratios'!BB17/'raw Qualifier median'!BB17)*100</f>
        <v>115.55075593952483</v>
      </c>
      <c r="BA18" s="86">
        <f>('raw Qualifier ratios'!BC17/'raw Qualifier median'!BC17)*100</f>
        <v>0</v>
      </c>
      <c r="BB18" s="86">
        <f>('raw Qualifier ratios'!BD17/'raw Qualifier median'!BD17)*100</f>
        <v>0</v>
      </c>
      <c r="BC18" s="86">
        <f>('raw Qualifier ratios'!BE17/'raw Qualifier median'!BE17)*100</f>
        <v>0</v>
      </c>
      <c r="BD18" s="86">
        <f>('raw Qualifier ratios'!BF17/'raw Qualifier median'!BF17)*100</f>
        <v>0</v>
      </c>
      <c r="BE18" s="86">
        <f>('raw Qualifier ratios'!BG17/'raw Qualifier median'!BG17)*100</f>
        <v>188.98488120950324</v>
      </c>
      <c r="BF18" s="86">
        <f>('raw Qualifier ratios'!BH17/'raw Qualifier median'!BH17)*100</f>
        <v>0</v>
      </c>
      <c r="BG18" s="86">
        <f>('raw Qualifier ratios'!BI17/'raw Qualifier median'!BI17)*100</f>
        <v>0</v>
      </c>
      <c r="BH18" s="86">
        <f>('raw Qualifier ratios'!BJ17/'raw Qualifier median'!BJ17)*100</f>
        <v>0</v>
      </c>
      <c r="BI18" s="86">
        <f>('raw Qualifier ratios'!BK17/'raw Qualifier median'!BK17)*100</f>
        <v>0</v>
      </c>
      <c r="BJ18" s="86">
        <f>('raw Qualifier ratios'!BL17/'raw Qualifier median'!BL17)*100</f>
        <v>0</v>
      </c>
      <c r="BK18" s="86">
        <f>('raw Qualifier ratios'!BM17/'raw Qualifier median'!BM17)*100</f>
        <v>0</v>
      </c>
      <c r="BL18" s="86">
        <f>('raw Qualifier ratios'!BN17/'raw Qualifier median'!BN17)*100</f>
        <v>0</v>
      </c>
      <c r="BM18" s="86">
        <f>('raw Qualifier ratios'!BO17/'raw Qualifier median'!BO17)*100</f>
        <v>0</v>
      </c>
      <c r="BN18" s="86">
        <f>('raw Qualifier ratios'!BP17/'raw Qualifier median'!BP17)*100</f>
        <v>0</v>
      </c>
      <c r="BO18" s="86">
        <f>('raw Qualifier ratios'!BQ17/'raw Qualifier median'!BQ17)*100</f>
        <v>0</v>
      </c>
      <c r="BP18" s="86">
        <f>('raw Qualifier ratios'!BR17/'raw Qualifier median'!BR17)*100</f>
        <v>0</v>
      </c>
      <c r="BQ18" s="86">
        <f>('raw Qualifier ratios'!BS17/'raw Qualifier median'!BS17)*100</f>
        <v>0</v>
      </c>
      <c r="BR18" s="86">
        <f>('raw Qualifier ratios'!BT17/'raw Qualifier median'!BT17)*100</f>
        <v>0</v>
      </c>
      <c r="BS18" s="86">
        <f>('raw Qualifier ratios'!BU17/'raw Qualifier median'!BU17)*100</f>
        <v>0</v>
      </c>
      <c r="BT18" s="86">
        <f>('raw Qualifier ratios'!BV17/'raw Qualifier median'!BV17)*100</f>
        <v>0</v>
      </c>
      <c r="BU18" s="86">
        <f>('raw Qualifier ratios'!BW17/'raw Qualifier median'!BW17)*100</f>
        <v>0</v>
      </c>
      <c r="BV18" s="86">
        <f>('raw Qualifier ratios'!BX17/'raw Qualifier median'!BX17)*100</f>
        <v>0</v>
      </c>
      <c r="BW18" s="86">
        <f>('raw Qualifier ratios'!BY17/'raw Qualifier median'!BY17)*100</f>
        <v>0</v>
      </c>
      <c r="BX18" s="86">
        <f>('raw Qualifier ratios'!BZ17/'raw Qualifier median'!BZ17)*100</f>
        <v>0</v>
      </c>
      <c r="BY18" s="86">
        <f>('raw Qualifier ratios'!CA17/'raw Qualifier median'!CA17)*100</f>
        <v>0</v>
      </c>
      <c r="BZ18" s="86">
        <f>('raw Qualifier ratios'!CB17/'raw Qualifier median'!CB17)*100</f>
        <v>0</v>
      </c>
      <c r="CA18" s="86">
        <f>('raw Qualifier ratios'!CC17/'raw Qualifier median'!CC17)*100</f>
        <v>87.257019438444928</v>
      </c>
      <c r="CB18" s="86">
        <f>('raw Qualifier ratios'!CD17/'raw Qualifier median'!CD17)*100</f>
        <v>0</v>
      </c>
      <c r="CC18" s="86">
        <f>('raw Qualifier ratios'!CE17/'raw Qualifier median'!CE17)*100</f>
        <v>0</v>
      </c>
      <c r="CD18" s="86">
        <f>('raw Qualifier ratios'!CF17/'raw Qualifier median'!CF17)*100</f>
        <v>0</v>
      </c>
      <c r="CE18" s="86">
        <f>('raw Qualifier ratios'!CG17/'raw Qualifier median'!CG17)*100</f>
        <v>111.23110151187905</v>
      </c>
      <c r="CF18" s="86">
        <f>('raw Qualifier ratios'!CH17/'raw Qualifier median'!CH17)*100</f>
        <v>111.01511879049677</v>
      </c>
      <c r="CG18" s="86">
        <f>('raw Qualifier ratios'!CI17/'raw Qualifier median'!CI17)*100</f>
        <v>126.5658747300216</v>
      </c>
      <c r="CH18" s="86">
        <f>('raw Qualifier ratios'!CJ17/'raw Qualifier median'!CJ17)*100</f>
        <v>123.97408207343412</v>
      </c>
      <c r="CI18" s="86">
        <f>('raw Qualifier ratios'!CK17/'raw Qualifier median'!CK17)*100</f>
        <v>0</v>
      </c>
      <c r="CJ18" s="86">
        <f>('raw Qualifier ratios'!CL17/'raw Qualifier median'!CL17)*100</f>
        <v>0</v>
      </c>
      <c r="CK18" s="86">
        <f>('raw Qualifier ratios'!CM17/'raw Qualifier median'!CM17)*100</f>
        <v>0</v>
      </c>
      <c r="CL18" s="86">
        <f>('raw Qualifier ratios'!CN17/'raw Qualifier median'!CN17)*100</f>
        <v>0</v>
      </c>
      <c r="CM18" s="86">
        <f>('raw Qualifier ratios'!CO17/'raw Qualifier median'!CO17)*100</f>
        <v>0</v>
      </c>
      <c r="CN18" s="86">
        <f>('raw Qualifier ratios'!CP17/'raw Qualifier median'!CP17)*100</f>
        <v>144.70842332613393</v>
      </c>
      <c r="CO18" s="86">
        <f>('raw Qualifier ratios'!CQ17/'raw Qualifier median'!CQ17)*100</f>
        <v>114.2548596112311</v>
      </c>
      <c r="CP18" s="86">
        <f>('raw Qualifier ratios'!CR17/'raw Qualifier median'!CR17)*100</f>
        <v>108.207343412527</v>
      </c>
      <c r="CQ18" s="86">
        <f>('raw Qualifier ratios'!CS17/'raw Qualifier median'!CS17)*100</f>
        <v>0</v>
      </c>
      <c r="CR18" s="86">
        <f>('raw Qualifier ratios'!CT17/'raw Qualifier median'!CT17)*100</f>
        <v>0</v>
      </c>
      <c r="CS18" s="86">
        <f>('raw Qualifier ratios'!CU17/'raw Qualifier median'!CU17)*100</f>
        <v>0</v>
      </c>
      <c r="CT18" s="86">
        <f>('raw Qualifier ratios'!CV17/'raw Qualifier median'!CV17)*100</f>
        <v>0</v>
      </c>
      <c r="CU18" s="86">
        <f>('raw Qualifier ratios'!CW17/'raw Qualifier median'!CW17)*100</f>
        <v>0</v>
      </c>
      <c r="CV18" s="86">
        <f>('raw Qualifier ratios'!CX17/'raw Qualifier median'!CX17)*100</f>
        <v>0</v>
      </c>
      <c r="CW18" s="86">
        <f>('raw Qualifier ratios'!CY17/'raw Qualifier median'!CY17)*100</f>
        <v>0</v>
      </c>
      <c r="CX18" s="86">
        <f>('raw Qualifier ratios'!CZ17/'raw Qualifier median'!CZ17)*100</f>
        <v>0</v>
      </c>
      <c r="CY18" s="86">
        <f>('raw Qualifier ratios'!DA17/'raw Qualifier median'!DA17)*100</f>
        <v>0</v>
      </c>
      <c r="CZ18" s="86">
        <f>('raw Qualifier ratios'!DB17/'raw Qualifier median'!DB17)*100</f>
        <v>95.464362850971924</v>
      </c>
      <c r="DA18" s="86">
        <f>('raw Qualifier ratios'!DC17/'raw Qualifier median'!DC17)*100</f>
        <v>96.976241900647949</v>
      </c>
      <c r="DB18" s="86">
        <f>('raw Qualifier ratios'!DD17/'raw Qualifier median'!DD17)*100</f>
        <v>95.032397408207345</v>
      </c>
      <c r="DC18" s="86">
        <f>('raw Qualifier ratios'!DE17/'raw Qualifier median'!DE17)*100</f>
        <v>96.328293736501095</v>
      </c>
      <c r="DD18" s="86">
        <f>('raw Qualifier ratios'!DF17/'raw Qualifier median'!DF17)*100</f>
        <v>99.352051835853132</v>
      </c>
      <c r="DE18" s="86">
        <f>('raw Qualifier ratios'!DG17/'raw Qualifier median'!DG17)*100</f>
        <v>99.784017278617725</v>
      </c>
      <c r="DF18" s="86">
        <f>('raw Qualifier ratios'!DH17/'raw Qualifier median'!DH17)*100</f>
        <v>100.64794816414688</v>
      </c>
    </row>
    <row r="19" spans="1:110" s="98" customFormat="1" x14ac:dyDescent="0.25">
      <c r="A19" s="98" t="s">
        <v>262</v>
      </c>
      <c r="B19" s="98" t="s">
        <v>263</v>
      </c>
      <c r="C19" s="86">
        <f>('raw Qualifier ratios'!E18/'raw Qualifier median'!E18)*100</f>
        <v>0</v>
      </c>
      <c r="D19" s="86">
        <f>('raw Qualifier ratios'!F18/'raw Qualifier median'!F18)*100</f>
        <v>0</v>
      </c>
      <c r="E19" s="86">
        <f>('raw Qualifier ratios'!G18/'raw Qualifier median'!G18)*100</f>
        <v>0</v>
      </c>
      <c r="F19" s="86">
        <f>('raw Qualifier ratios'!H18/'raw Qualifier median'!H18)*100</f>
        <v>0</v>
      </c>
      <c r="G19" s="86">
        <f>('raw Qualifier ratios'!I18/'raw Qualifier median'!I18)*100</f>
        <v>0</v>
      </c>
      <c r="H19" s="86">
        <f>('raw Qualifier ratios'!J18/'raw Qualifier median'!J18)*100</f>
        <v>111.77504393673112</v>
      </c>
      <c r="I19" s="86">
        <f>('raw Qualifier ratios'!K18/'raw Qualifier median'!K18)*100</f>
        <v>98.242530755711783</v>
      </c>
      <c r="J19" s="86">
        <f>('raw Qualifier ratios'!L18/'raw Qualifier median'!L18)*100</f>
        <v>93.673110720562391</v>
      </c>
      <c r="K19" s="86">
        <f>('raw Qualifier ratios'!M18/'raw Qualifier median'!M18)*100</f>
        <v>98.418277680140591</v>
      </c>
      <c r="L19" s="86">
        <f>('raw Qualifier ratios'!N18/'raw Qualifier median'!N18)*100</f>
        <v>101.23022847100177</v>
      </c>
      <c r="M19" s="86">
        <f>('raw Qualifier ratios'!O18/'raw Qualifier median'!O18)*100</f>
        <v>102.10896309314587</v>
      </c>
      <c r="N19" s="86">
        <f>('raw Qualifier ratios'!P18/'raw Qualifier median'!P18)*100</f>
        <v>100.70298769771529</v>
      </c>
      <c r="O19" s="86">
        <f>('raw Qualifier ratios'!Q18/'raw Qualifier median'!Q18)*100</f>
        <v>99.121265377855877</v>
      </c>
      <c r="P19" s="86">
        <f>('raw Qualifier ratios'!R18/'raw Qualifier median'!R18)*100</f>
        <v>99.824253075571178</v>
      </c>
      <c r="Q19" s="86">
        <f>('raw Qualifier ratios'!S18/'raw Qualifier median'!S18)*100</f>
        <v>99.121265377855877</v>
      </c>
      <c r="R19" s="86">
        <f>('raw Qualifier ratios'!T18/'raw Qualifier median'!T18)*100</f>
        <v>0</v>
      </c>
      <c r="S19" s="86">
        <f>('raw Qualifier ratios'!U18/'raw Qualifier median'!U18)*100</f>
        <v>0</v>
      </c>
      <c r="T19" s="86">
        <f>('raw Qualifier ratios'!V18/'raw Qualifier median'!V18)*100</f>
        <v>0</v>
      </c>
      <c r="U19" s="86">
        <f>('raw Qualifier ratios'!W18/'raw Qualifier median'!W18)*100</f>
        <v>0</v>
      </c>
      <c r="V19" s="86">
        <f>('raw Qualifier ratios'!X18/'raw Qualifier median'!X18)*100</f>
        <v>39.894551845342704</v>
      </c>
      <c r="W19" s="86">
        <f>('raw Qualifier ratios'!Y18/'raw Qualifier median'!Y18)*100</f>
        <v>67.135325131810191</v>
      </c>
      <c r="X19" s="86">
        <f>('raw Qualifier ratios'!Z18/'raw Qualifier median'!Z18)*100</f>
        <v>31.810193321616875</v>
      </c>
      <c r="Y19" s="86">
        <f>('raw Qualifier ratios'!AA18/'raw Qualifier median'!AA18)*100</f>
        <v>12.829525483304041</v>
      </c>
      <c r="Z19" s="86">
        <f>('raw Qualifier ratios'!AB18/'raw Qualifier median'!AB18)*100</f>
        <v>89.982425307557122</v>
      </c>
      <c r="AA19" s="86">
        <f>('raw Qualifier ratios'!AC18/'raw Qualifier median'!AC18)*100</f>
        <v>107.55711775043937</v>
      </c>
      <c r="AB19" s="86">
        <f>('raw Qualifier ratios'!AD18/'raw Qualifier median'!AD18)*100</f>
        <v>100.87873462214412</v>
      </c>
      <c r="AC19" s="86">
        <f>('raw Qualifier ratios'!AE18/'raw Qualifier median'!AE18)*100</f>
        <v>98.418277680140591</v>
      </c>
      <c r="AD19" s="86">
        <f>('raw Qualifier ratios'!AF18/'raw Qualifier median'!AF18)*100</f>
        <v>108.78734622144113</v>
      </c>
      <c r="AE19" s="86">
        <f>('raw Qualifier ratios'!AG18/'raw Qualifier median'!AG18)*100</f>
        <v>81.019332161687174</v>
      </c>
      <c r="AF19" s="86">
        <f>('raw Qualifier ratios'!AH18/'raw Qualifier median'!AH18)*100</f>
        <v>143.93673110720565</v>
      </c>
      <c r="AG19" s="86">
        <f>('raw Qualifier ratios'!AI18/'raw Qualifier median'!AI18)*100</f>
        <v>54.657293497363803</v>
      </c>
      <c r="AH19" s="86">
        <f>('raw Qualifier ratios'!AJ18/'raw Qualifier median'!AJ18)*100</f>
        <v>107.38137082601055</v>
      </c>
      <c r="AI19" s="86">
        <f>('raw Qualifier ratios'!AK18/'raw Qualifier median'!AK18)*100</f>
        <v>78.383128295254835</v>
      </c>
      <c r="AJ19" s="86">
        <f>('raw Qualifier ratios'!AL18/'raw Qualifier median'!AL18)*100</f>
        <v>61.335676625659055</v>
      </c>
      <c r="AK19" s="86">
        <f>('raw Qualifier ratios'!AM18/'raw Qualifier median'!AM18)*100</f>
        <v>83.831282952548335</v>
      </c>
      <c r="AL19" s="86">
        <f>('raw Qualifier ratios'!AN18/'raw Qualifier median'!AN18)*100</f>
        <v>93.49736379613357</v>
      </c>
      <c r="AM19" s="86">
        <f>('raw Qualifier ratios'!AO18/'raw Qualifier median'!AO18)*100</f>
        <v>91.564147627416531</v>
      </c>
      <c r="AN19" s="86">
        <f>('raw Qualifier ratios'!AP18/'raw Qualifier median'!AP18)*100</f>
        <v>84.182776801405979</v>
      </c>
      <c r="AO19" s="86">
        <f>('raw Qualifier ratios'!AQ18/'raw Qualifier median'!AQ18)*100</f>
        <v>103.69068541300528</v>
      </c>
      <c r="AP19" s="86">
        <f>('raw Qualifier ratios'!AR18/'raw Qualifier median'!AR18)*100</f>
        <v>81.546572934973639</v>
      </c>
      <c r="AQ19" s="86">
        <f>('raw Qualifier ratios'!AS18/'raw Qualifier median'!AS18)*100</f>
        <v>0</v>
      </c>
      <c r="AR19" s="86">
        <f>('raw Qualifier ratios'!AT18/'raw Qualifier median'!AT18)*100</f>
        <v>122.49560632688929</v>
      </c>
      <c r="AS19" s="86">
        <f>('raw Qualifier ratios'!AU18/'raw Qualifier median'!AU18)*100</f>
        <v>65.905096660808439</v>
      </c>
      <c r="AT19" s="86">
        <f>('raw Qualifier ratios'!AV18/'raw Qualifier median'!AV18)*100</f>
        <v>149.20913884007032</v>
      </c>
      <c r="AU19" s="86">
        <f>('raw Qualifier ratios'!AW18/'raw Qualifier median'!AW18)*100</f>
        <v>116.16871704745166</v>
      </c>
      <c r="AV19" s="86">
        <f>('raw Qualifier ratios'!AX18/'raw Qualifier median'!AX18)*100</f>
        <v>0</v>
      </c>
      <c r="AW19" s="86">
        <f>('raw Qualifier ratios'!AY18/'raw Qualifier median'!AY18)*100</f>
        <v>95.430579964850608</v>
      </c>
      <c r="AX19" s="86">
        <f>('raw Qualifier ratios'!AZ18/'raw Qualifier median'!AZ18)*100</f>
        <v>125.48330404217927</v>
      </c>
      <c r="AY19" s="86">
        <f>('raw Qualifier ratios'!BA18/'raw Qualifier median'!BA18)*100</f>
        <v>0</v>
      </c>
      <c r="AZ19" s="86">
        <f>('raw Qualifier ratios'!BB18/'raw Qualifier median'!BB18)*100</f>
        <v>99.824253075571178</v>
      </c>
      <c r="BA19" s="86">
        <f>('raw Qualifier ratios'!BC18/'raw Qualifier median'!BC18)*100</f>
        <v>0</v>
      </c>
      <c r="BB19" s="86">
        <f>('raw Qualifier ratios'!BD18/'raw Qualifier median'!BD18)*100</f>
        <v>0</v>
      </c>
      <c r="BC19" s="86">
        <f>('raw Qualifier ratios'!BE18/'raw Qualifier median'!BE18)*100</f>
        <v>0</v>
      </c>
      <c r="BD19" s="86">
        <f>('raw Qualifier ratios'!BF18/'raw Qualifier median'!BF18)*100</f>
        <v>1.7574692442882252</v>
      </c>
      <c r="BE19" s="86">
        <f>('raw Qualifier ratios'!BG18/'raw Qualifier median'!BG18)*100</f>
        <v>39.894551845342704</v>
      </c>
      <c r="BF19" s="86">
        <f>('raw Qualifier ratios'!BH18/'raw Qualifier median'!BH18)*100</f>
        <v>0</v>
      </c>
      <c r="BG19" s="86">
        <f>('raw Qualifier ratios'!BI18/'raw Qualifier median'!BI18)*100</f>
        <v>0</v>
      </c>
      <c r="BH19" s="86">
        <f>('raw Qualifier ratios'!BJ18/'raw Qualifier median'!BJ18)*100</f>
        <v>0</v>
      </c>
      <c r="BI19" s="86">
        <f>('raw Qualifier ratios'!BK18/'raw Qualifier median'!BK18)*100</f>
        <v>0</v>
      </c>
      <c r="BJ19" s="86">
        <f>('raw Qualifier ratios'!BL18/'raw Qualifier median'!BL18)*100</f>
        <v>0</v>
      </c>
      <c r="BK19" s="86">
        <f>('raw Qualifier ratios'!BM18/'raw Qualifier median'!BM18)*100</f>
        <v>0</v>
      </c>
      <c r="BL19" s="86">
        <f>('raw Qualifier ratios'!BN18/'raw Qualifier median'!BN18)*100</f>
        <v>0</v>
      </c>
      <c r="BM19" s="86">
        <f>('raw Qualifier ratios'!BO18/'raw Qualifier median'!BO18)*100</f>
        <v>0</v>
      </c>
      <c r="BN19" s="86">
        <f>('raw Qualifier ratios'!BP18/'raw Qualifier median'!BP18)*100</f>
        <v>0</v>
      </c>
      <c r="BO19" s="86">
        <f>('raw Qualifier ratios'!BQ18/'raw Qualifier median'!BQ18)*100</f>
        <v>0</v>
      </c>
      <c r="BP19" s="86">
        <f>('raw Qualifier ratios'!BR18/'raw Qualifier median'!BR18)*100</f>
        <v>0</v>
      </c>
      <c r="BQ19" s="86">
        <f>('raw Qualifier ratios'!BS18/'raw Qualifier median'!BS18)*100</f>
        <v>0</v>
      </c>
      <c r="BR19" s="86">
        <f>('raw Qualifier ratios'!BT18/'raw Qualifier median'!BT18)*100</f>
        <v>0</v>
      </c>
      <c r="BS19" s="86">
        <f>('raw Qualifier ratios'!BU18/'raw Qualifier median'!BU18)*100</f>
        <v>0</v>
      </c>
      <c r="BT19" s="86">
        <f>('raw Qualifier ratios'!BV18/'raw Qualifier median'!BV18)*100</f>
        <v>0</v>
      </c>
      <c r="BU19" s="86">
        <f>('raw Qualifier ratios'!BW18/'raw Qualifier median'!BW18)*100</f>
        <v>0</v>
      </c>
      <c r="BV19" s="86">
        <f>('raw Qualifier ratios'!BX18/'raw Qualifier median'!BX18)*100</f>
        <v>0</v>
      </c>
      <c r="BW19" s="86">
        <f>('raw Qualifier ratios'!BY18/'raw Qualifier median'!BY18)*100</f>
        <v>0</v>
      </c>
      <c r="BX19" s="86">
        <f>('raw Qualifier ratios'!BZ18/'raw Qualifier median'!BZ18)*100</f>
        <v>0</v>
      </c>
      <c r="BY19" s="86">
        <f>('raw Qualifier ratios'!CA18/'raw Qualifier median'!CA18)*100</f>
        <v>0</v>
      </c>
      <c r="BZ19" s="86">
        <f>('raw Qualifier ratios'!CB18/'raw Qualifier median'!CB18)*100</f>
        <v>0</v>
      </c>
      <c r="CA19" s="86">
        <f>('raw Qualifier ratios'!CC18/'raw Qualifier median'!CC18)*100</f>
        <v>103.69068541300528</v>
      </c>
      <c r="CB19" s="86">
        <f>('raw Qualifier ratios'!CD18/'raw Qualifier median'!CD18)*100</f>
        <v>0</v>
      </c>
      <c r="CC19" s="86">
        <f>('raw Qualifier ratios'!CE18/'raw Qualifier median'!CE18)*100</f>
        <v>0</v>
      </c>
      <c r="CD19" s="86">
        <f>('raw Qualifier ratios'!CF18/'raw Qualifier median'!CF18)*100</f>
        <v>0</v>
      </c>
      <c r="CE19" s="86">
        <f>('raw Qualifier ratios'!CG18/'raw Qualifier median'!CG18)*100</f>
        <v>100.35149384885764</v>
      </c>
      <c r="CF19" s="86">
        <f>('raw Qualifier ratios'!CH18/'raw Qualifier median'!CH18)*100</f>
        <v>96.836555360281196</v>
      </c>
      <c r="CG19" s="86">
        <f>('raw Qualifier ratios'!CI18/'raw Qualifier median'!CI18)*100</f>
        <v>100.52724077328648</v>
      </c>
      <c r="CH19" s="86">
        <f>('raw Qualifier ratios'!CJ18/'raw Qualifier median'!CJ18)*100</f>
        <v>99.121265377855877</v>
      </c>
      <c r="CI19" s="86">
        <f>('raw Qualifier ratios'!CK18/'raw Qualifier median'!CK18)*100</f>
        <v>0</v>
      </c>
      <c r="CJ19" s="86">
        <f>('raw Qualifier ratios'!CL18/'raw Qualifier median'!CL18)*100</f>
        <v>0</v>
      </c>
      <c r="CK19" s="86">
        <f>('raw Qualifier ratios'!CM18/'raw Qualifier median'!CM18)*100</f>
        <v>0</v>
      </c>
      <c r="CL19" s="86">
        <f>('raw Qualifier ratios'!CN18/'raw Qualifier median'!CN18)*100</f>
        <v>0</v>
      </c>
      <c r="CM19" s="86">
        <f>('raw Qualifier ratios'!CO18/'raw Qualifier median'!CO18)*100</f>
        <v>102.46045694200352</v>
      </c>
      <c r="CN19" s="86">
        <f>('raw Qualifier ratios'!CP18/'raw Qualifier median'!CP18)*100</f>
        <v>100</v>
      </c>
      <c r="CO19" s="86">
        <f>('raw Qualifier ratios'!CQ18/'raw Qualifier median'!CQ18)*100</f>
        <v>100</v>
      </c>
      <c r="CP19" s="86">
        <f>('raw Qualifier ratios'!CR18/'raw Qualifier median'!CR18)*100</f>
        <v>100.52724077328648</v>
      </c>
      <c r="CQ19" s="86">
        <f>('raw Qualifier ratios'!CS18/'raw Qualifier median'!CS18)*100</f>
        <v>0</v>
      </c>
      <c r="CR19" s="86">
        <f>('raw Qualifier ratios'!CT18/'raw Qualifier median'!CT18)*100</f>
        <v>0</v>
      </c>
      <c r="CS19" s="86">
        <f>('raw Qualifier ratios'!CU18/'raw Qualifier median'!CU18)*100</f>
        <v>0</v>
      </c>
      <c r="CT19" s="86">
        <f>('raw Qualifier ratios'!CV18/'raw Qualifier median'!CV18)*100</f>
        <v>0</v>
      </c>
      <c r="CU19" s="86">
        <f>('raw Qualifier ratios'!CW18/'raw Qualifier median'!CW18)*100</f>
        <v>0</v>
      </c>
      <c r="CV19" s="86">
        <f>('raw Qualifier ratios'!CX18/'raw Qualifier median'!CX18)*100</f>
        <v>0</v>
      </c>
      <c r="CW19" s="86">
        <f>('raw Qualifier ratios'!CY18/'raw Qualifier median'!CY18)*100</f>
        <v>112.12653778558874</v>
      </c>
      <c r="CX19" s="86">
        <f>('raw Qualifier ratios'!CZ18/'raw Qualifier median'!CZ18)*100</f>
        <v>102.10896309314587</v>
      </c>
      <c r="CY19" s="86">
        <f>('raw Qualifier ratios'!DA18/'raw Qualifier median'!DA18)*100</f>
        <v>98.242530755711783</v>
      </c>
      <c r="CZ19" s="86">
        <f>('raw Qualifier ratios'!DB18/'raw Qualifier median'!DB18)*100</f>
        <v>99.121265377855877</v>
      </c>
      <c r="DA19" s="86">
        <f>('raw Qualifier ratios'!DC18/'raw Qualifier median'!DC18)*100</f>
        <v>98.769771528998248</v>
      </c>
      <c r="DB19" s="86">
        <f>('raw Qualifier ratios'!DD18/'raw Qualifier median'!DD18)*100</f>
        <v>99.472759226713535</v>
      </c>
      <c r="DC19" s="86">
        <f>('raw Qualifier ratios'!DE18/'raw Qualifier median'!DE18)*100</f>
        <v>99.824253075571178</v>
      </c>
      <c r="DD19" s="86">
        <f>('raw Qualifier ratios'!DF18/'raw Qualifier median'!DF18)*100</f>
        <v>100.17574692442884</v>
      </c>
      <c r="DE19" s="86">
        <f>('raw Qualifier ratios'!DG18/'raw Qualifier median'!DG18)*100</f>
        <v>100.35149384885764</v>
      </c>
      <c r="DF19" s="86">
        <f>('raw Qualifier ratios'!DH18/'raw Qualifier median'!DH18)*100</f>
        <v>99.472759226713535</v>
      </c>
    </row>
    <row r="20" spans="1:110" x14ac:dyDescent="0.25">
      <c r="A20" s="103" t="s">
        <v>19</v>
      </c>
      <c r="B20" s="103" t="s">
        <v>264</v>
      </c>
      <c r="C20" s="86">
        <f>('raw Qualifier ratios'!E19/'raw Qualifier median'!E19)*100</f>
        <v>0</v>
      </c>
      <c r="D20" s="86">
        <f>('raw Qualifier ratios'!F19/'raw Qualifier median'!F19)*100</f>
        <v>0</v>
      </c>
      <c r="E20" s="86">
        <f>('raw Qualifier ratios'!G19/'raw Qualifier median'!G19)*100</f>
        <v>97.370398196844477</v>
      </c>
      <c r="F20" s="86">
        <f>('raw Qualifier ratios'!H19/'raw Qualifier median'!H19)*100</f>
        <v>102.70473328324567</v>
      </c>
      <c r="G20" s="86">
        <f>('raw Qualifier ratios'!I19/'raw Qualifier median'!I19)*100</f>
        <v>109.24117205108941</v>
      </c>
      <c r="H20" s="86">
        <f>('raw Qualifier ratios'!J19/'raw Qualifier median'!J19)*100</f>
        <v>109.39143501126973</v>
      </c>
      <c r="I20" s="86">
        <f>('raw Qualifier ratios'!K19/'raw Qualifier median'!K19)*100</f>
        <v>97.971450037565745</v>
      </c>
      <c r="J20" s="86">
        <f>('raw Qualifier ratios'!L19/'raw Qualifier median'!L19)*100</f>
        <v>97.896318557475595</v>
      </c>
      <c r="K20" s="86">
        <f>('raw Qualifier ratios'!M19/'raw Qualifier median'!M19)*100</f>
        <v>94.290007513148012</v>
      </c>
      <c r="L20" s="86">
        <f>('raw Qualifier ratios'!N19/'raw Qualifier median'!N19)*100</f>
        <v>99.849737039819701</v>
      </c>
      <c r="M20" s="86">
        <f>('raw Qualifier ratios'!O19/'raw Qualifier median'!O19)*100</f>
        <v>102.25394440270475</v>
      </c>
      <c r="N20" s="86">
        <f>('raw Qualifier ratios'!P19/'raw Qualifier median'!P19)*100</f>
        <v>99.849737039819701</v>
      </c>
      <c r="O20" s="86">
        <f>('raw Qualifier ratios'!Q19/'raw Qualifier median'!Q19)*100</f>
        <v>100.30052592036063</v>
      </c>
      <c r="P20" s="86">
        <f>('raw Qualifier ratios'!R19/'raw Qualifier median'!R19)*100</f>
        <v>102.10368144252442</v>
      </c>
      <c r="Q20" s="86">
        <f>('raw Qualifier ratios'!S19/'raw Qualifier median'!S19)*100</f>
        <v>100.67618332081143</v>
      </c>
      <c r="R20" s="86">
        <f>('raw Qualifier ratios'!T19/'raw Qualifier median'!T19)*100</f>
        <v>0</v>
      </c>
      <c r="S20" s="86">
        <f>('raw Qualifier ratios'!U19/'raw Qualifier median'!U19)*100</f>
        <v>0</v>
      </c>
      <c r="T20" s="86">
        <f>('raw Qualifier ratios'!V19/'raw Qualifier median'!V19)*100</f>
        <v>0</v>
      </c>
      <c r="U20" s="86">
        <f>('raw Qualifier ratios'!W19/'raw Qualifier median'!W19)*100</f>
        <v>99.39894815927876</v>
      </c>
      <c r="V20" s="86">
        <f>('raw Qualifier ratios'!X19/'raw Qualifier median'!X19)*100</f>
        <v>107.21262208865514</v>
      </c>
      <c r="W20" s="86">
        <f>('raw Qualifier ratios'!Y19/'raw Qualifier median'!Y19)*100</f>
        <v>101.57776108189331</v>
      </c>
      <c r="X20" s="86">
        <f>('raw Qualifier ratios'!Z19/'raw Qualifier median'!Z19)*100</f>
        <v>12.096168294515405</v>
      </c>
      <c r="Y20" s="86">
        <f>('raw Qualifier ratios'!AA19/'raw Qualifier median'!AA19)*100</f>
        <v>9.691960931630355</v>
      </c>
      <c r="Z20" s="86">
        <f>('raw Qualifier ratios'!AB19/'raw Qualifier median'!AB19)*100</f>
        <v>126.52141247182571</v>
      </c>
      <c r="AA20" s="86">
        <f>('raw Qualifier ratios'!AC19/'raw Qualifier median'!AC19)*100</f>
        <v>96.393688955672445</v>
      </c>
      <c r="AB20" s="86">
        <f>('raw Qualifier ratios'!AD19/'raw Qualifier median'!AD19)*100</f>
        <v>1.7280240420736288</v>
      </c>
      <c r="AC20" s="86">
        <f>('raw Qualifier ratios'!AE19/'raw Qualifier median'!AE19)*100</f>
        <v>90.157776108189339</v>
      </c>
      <c r="AD20" s="86">
        <f>('raw Qualifier ratios'!AF19/'raw Qualifier median'!AF19)*100</f>
        <v>102.62960180315552</v>
      </c>
      <c r="AE20" s="86">
        <f>('raw Qualifier ratios'!AG19/'raw Qualifier median'!AG19)*100</f>
        <v>75.657400450788884</v>
      </c>
      <c r="AF20" s="86">
        <f>('raw Qualifier ratios'!AH19/'raw Qualifier median'!AH19)*100</f>
        <v>217.05484598046581</v>
      </c>
      <c r="AG20" s="86">
        <f>('raw Qualifier ratios'!AI19/'raw Qualifier median'!AI19)*100</f>
        <v>0</v>
      </c>
      <c r="AH20" s="86">
        <f>('raw Qualifier ratios'!AJ19/'raw Qualifier median'!AJ19)*100</f>
        <v>59.9549211119459</v>
      </c>
      <c r="AI20" s="86">
        <f>('raw Qualifier ratios'!AK19/'raw Qualifier median'!AK19)*100</f>
        <v>86.851990984222397</v>
      </c>
      <c r="AJ20" s="86">
        <f>('raw Qualifier ratios'!AL19/'raw Qualifier median'!AL19)*100</f>
        <v>75.582268970698721</v>
      </c>
      <c r="AK20" s="86">
        <f>('raw Qualifier ratios'!AM19/'raw Qualifier median'!AM19)*100</f>
        <v>95.867768595041326</v>
      </c>
      <c r="AL20" s="86">
        <f>('raw Qualifier ratios'!AN19/'raw Qualifier median'!AN19)*100</f>
        <v>98.722764838467327</v>
      </c>
      <c r="AM20" s="86">
        <f>('raw Qualifier ratios'!AO19/'raw Qualifier median'!AO19)*100</f>
        <v>89.030803906836965</v>
      </c>
      <c r="AN20" s="86">
        <f>('raw Qualifier ratios'!AP19/'raw Qualifier median'!AP19)*100</f>
        <v>102.55447032306537</v>
      </c>
      <c r="AO20" s="86">
        <f>('raw Qualifier ratios'!AQ19/'raw Qualifier median'!AQ19)*100</f>
        <v>99.248685199098418</v>
      </c>
      <c r="AP20" s="86">
        <f>('raw Qualifier ratios'!AR19/'raw Qualifier median'!AR19)*100</f>
        <v>106.91209616829454</v>
      </c>
      <c r="AQ20" s="86">
        <f>('raw Qualifier ratios'!AS19/'raw Qualifier median'!AS19)*100</f>
        <v>97.746055597295268</v>
      </c>
      <c r="AR20" s="86">
        <f>('raw Qualifier ratios'!AT19/'raw Qualifier median'!AT19)*100</f>
        <v>105.0338091660406</v>
      </c>
      <c r="AS20" s="86">
        <f>('raw Qualifier ratios'!AU19/'raw Qualifier median'!AU19)*100</f>
        <v>108.86551465063863</v>
      </c>
      <c r="AT20" s="86">
        <f>('raw Qualifier ratios'!AV19/'raw Qualifier median'!AV19)*100</f>
        <v>109.09090909090908</v>
      </c>
      <c r="AU20" s="86">
        <f>('raw Qualifier ratios'!AW19/'raw Qualifier median'!AW19)*100</f>
        <v>100.97670924117206</v>
      </c>
      <c r="AV20" s="86">
        <f>('raw Qualifier ratios'!AX19/'raw Qualifier median'!AX19)*100</f>
        <v>103.23065364387681</v>
      </c>
      <c r="AW20" s="86">
        <f>('raw Qualifier ratios'!AY19/'raw Qualifier median'!AY19)*100</f>
        <v>103.68144252441773</v>
      </c>
      <c r="AX20" s="86">
        <f>('raw Qualifier ratios'!AZ19/'raw Qualifier median'!AZ19)*100</f>
        <v>98.271975957926387</v>
      </c>
      <c r="AY20" s="86">
        <f>('raw Qualifier ratios'!BA19/'raw Qualifier median'!BA19)*100</f>
        <v>0</v>
      </c>
      <c r="AZ20" s="86">
        <f>('raw Qualifier ratios'!BB19/'raw Qualifier median'!BB19)*100</f>
        <v>98.797896318557477</v>
      </c>
      <c r="BA20" s="86">
        <f>('raw Qualifier ratios'!BC19/'raw Qualifier median'!BC19)*100</f>
        <v>0</v>
      </c>
      <c r="BB20" s="86">
        <f>('raw Qualifier ratios'!BD19/'raw Qualifier median'!BD19)*100</f>
        <v>0</v>
      </c>
      <c r="BC20" s="86">
        <f>('raw Qualifier ratios'!BE19/'raw Qualifier median'!BE19)*100</f>
        <v>99.624342599549209</v>
      </c>
      <c r="BD20" s="86">
        <f>('raw Qualifier ratios'!BF19/'raw Qualifier median'!BF19)*100</f>
        <v>98.121712997746059</v>
      </c>
      <c r="BE20" s="86">
        <f>('raw Qualifier ratios'!BG19/'raw Qualifier median'!BG19)*100</f>
        <v>101.57776108189331</v>
      </c>
      <c r="BF20" s="86">
        <f>('raw Qualifier ratios'!BH19/'raw Qualifier median'!BH19)*100</f>
        <v>0</v>
      </c>
      <c r="BG20" s="86">
        <f>('raw Qualifier ratios'!BI19/'raw Qualifier median'!BI19)*100</f>
        <v>0</v>
      </c>
      <c r="BH20" s="86">
        <f>('raw Qualifier ratios'!BJ19/'raw Qualifier median'!BJ19)*100</f>
        <v>0</v>
      </c>
      <c r="BI20" s="86">
        <f>('raw Qualifier ratios'!BK19/'raw Qualifier median'!BK19)*100</f>
        <v>100.37565740045078</v>
      </c>
      <c r="BJ20" s="86">
        <f>('raw Qualifier ratios'!BL19/'raw Qualifier median'!BL19)*100</f>
        <v>94.064613072877549</v>
      </c>
      <c r="BK20" s="86">
        <f>('raw Qualifier ratios'!BM19/'raw Qualifier median'!BM19)*100</f>
        <v>102.25394440270475</v>
      </c>
      <c r="BL20" s="86">
        <f>('raw Qualifier ratios'!BN19/'raw Qualifier median'!BN19)*100</f>
        <v>96.994740796393685</v>
      </c>
      <c r="BM20" s="86">
        <f>('raw Qualifier ratios'!BO19/'raw Qualifier median'!BO19)*100</f>
        <v>101.65289256198349</v>
      </c>
      <c r="BN20" s="86">
        <f>('raw Qualifier ratios'!BP19/'raw Qualifier median'!BP19)*100</f>
        <v>105.0338091660406</v>
      </c>
      <c r="BO20" s="86">
        <f>('raw Qualifier ratios'!BQ19/'raw Qualifier median'!BQ19)*100</f>
        <v>103.53117956423743</v>
      </c>
      <c r="BP20" s="86">
        <f>('raw Qualifier ratios'!BR19/'raw Qualifier median'!BR19)*100</f>
        <v>102.70473328324567</v>
      </c>
      <c r="BQ20" s="86">
        <f>('raw Qualifier ratios'!BS19/'raw Qualifier median'!BS19)*100</f>
        <v>110.74380165289257</v>
      </c>
      <c r="BR20" s="86">
        <f>('raw Qualifier ratios'!BT19/'raw Qualifier median'!BT19)*100</f>
        <v>99.47407963936891</v>
      </c>
      <c r="BS20" s="86">
        <f>('raw Qualifier ratios'!BU19/'raw Qualifier median'!BU19)*100</f>
        <v>99.849737039819701</v>
      </c>
      <c r="BT20" s="86">
        <f>('raw Qualifier ratios'!BV19/'raw Qualifier median'!BV19)*100</f>
        <v>106.76183320811421</v>
      </c>
      <c r="BU20" s="86">
        <f>('raw Qualifier ratios'!BW19/'raw Qualifier median'!BW19)*100</f>
        <v>98.196844477836208</v>
      </c>
      <c r="BV20" s="86">
        <f>('raw Qualifier ratios'!BX19/'raw Qualifier median'!BX19)*100</f>
        <v>101.57776108189331</v>
      </c>
      <c r="BW20" s="86">
        <f>('raw Qualifier ratios'!BY19/'raw Qualifier median'!BY19)*100</f>
        <v>108.26446280991735</v>
      </c>
      <c r="BX20" s="86">
        <f>('raw Qualifier ratios'!BZ19/'raw Qualifier median'!BZ19)*100</f>
        <v>98.797896318557477</v>
      </c>
      <c r="BY20" s="86">
        <f>('raw Qualifier ratios'!CA19/'raw Qualifier median'!CA19)*100</f>
        <v>94.665664913598803</v>
      </c>
      <c r="BZ20" s="86">
        <f>('raw Qualifier ratios'!CB19/'raw Qualifier median'!CB19)*100</f>
        <v>0</v>
      </c>
      <c r="CA20" s="86">
        <f>('raw Qualifier ratios'!CC19/'raw Qualifier median'!CC19)*100</f>
        <v>102.77986476333585</v>
      </c>
      <c r="CB20" s="86">
        <f>('raw Qualifier ratios'!CD19/'raw Qualifier median'!CD19)*100</f>
        <v>0</v>
      </c>
      <c r="CC20" s="86">
        <f>('raw Qualifier ratios'!CE19/'raw Qualifier median'!CE19)*100</f>
        <v>0</v>
      </c>
      <c r="CD20" s="86">
        <f>('raw Qualifier ratios'!CF19/'raw Qualifier median'!CF19)*100</f>
        <v>91.885800150262966</v>
      </c>
      <c r="CE20" s="86">
        <f>('raw Qualifier ratios'!CG19/'raw Qualifier median'!CG19)*100</f>
        <v>96.844477836213386</v>
      </c>
      <c r="CF20" s="86">
        <f>('raw Qualifier ratios'!CH19/'raw Qualifier median'!CH19)*100</f>
        <v>98.948159278737791</v>
      </c>
      <c r="CG20" s="86">
        <f>('raw Qualifier ratios'!CI19/'raw Qualifier median'!CI19)*100</f>
        <v>96.468820435762595</v>
      </c>
      <c r="CH20" s="86">
        <f>('raw Qualifier ratios'!CJ19/'raw Qualifier median'!CJ19)*100</f>
        <v>101.72802404207364</v>
      </c>
      <c r="CI20" s="86">
        <f>('raw Qualifier ratios'!CK19/'raw Qualifier median'!CK19)*100</f>
        <v>0</v>
      </c>
      <c r="CJ20" s="86">
        <f>('raw Qualifier ratios'!CL19/'raw Qualifier median'!CL19)*100</f>
        <v>0</v>
      </c>
      <c r="CK20" s="86">
        <f>('raw Qualifier ratios'!CM19/'raw Qualifier median'!CM19)*100</f>
        <v>0</v>
      </c>
      <c r="CL20" s="86">
        <f>('raw Qualifier ratios'!CN19/'raw Qualifier median'!CN19)*100</f>
        <v>97.971450037565745</v>
      </c>
      <c r="CM20" s="86">
        <f>('raw Qualifier ratios'!CO19/'raw Qualifier median'!CO19)*100</f>
        <v>116.82945154019535</v>
      </c>
      <c r="CN20" s="86">
        <f>('raw Qualifier ratios'!CP19/'raw Qualifier median'!CP19)*100</f>
        <v>99.92486851990985</v>
      </c>
      <c r="CO20" s="86">
        <f>('raw Qualifier ratios'!CQ19/'raw Qualifier median'!CQ19)*100</f>
        <v>103.53117956423743</v>
      </c>
      <c r="CP20" s="86">
        <f>('raw Qualifier ratios'!CR19/'raw Qualifier median'!CR19)*100</f>
        <v>100.97670924117206</v>
      </c>
      <c r="CQ20" s="86">
        <f>('raw Qualifier ratios'!CS19/'raw Qualifier median'!CS19)*100</f>
        <v>0</v>
      </c>
      <c r="CR20" s="86">
        <f>('raw Qualifier ratios'!CT19/'raw Qualifier median'!CT19)*100</f>
        <v>0</v>
      </c>
      <c r="CS20" s="86">
        <f>('raw Qualifier ratios'!CU19/'raw Qualifier median'!CU19)*100</f>
        <v>0</v>
      </c>
      <c r="CT20" s="86">
        <f>('raw Qualifier ratios'!CV19/'raw Qualifier median'!CV19)*100</f>
        <v>102.93012772351615</v>
      </c>
      <c r="CU20" s="86">
        <f>('raw Qualifier ratios'!CW19/'raw Qualifier median'!CW19)*100</f>
        <v>93.388429752066116</v>
      </c>
      <c r="CV20" s="86">
        <f>('raw Qualifier ratios'!CX19/'raw Qualifier median'!CX19)*100</f>
        <v>97.145003756574027</v>
      </c>
      <c r="CW20" s="86">
        <f>('raw Qualifier ratios'!CY19/'raw Qualifier median'!CY19)*100</f>
        <v>105.48459804658152</v>
      </c>
      <c r="CX20" s="86">
        <f>('raw Qualifier ratios'!CZ19/'raw Qualifier median'!CZ19)*100</f>
        <v>95.266716754320058</v>
      </c>
      <c r="CY20" s="86">
        <f>('raw Qualifier ratios'!DA19/'raw Qualifier median'!DA19)*100</f>
        <v>93.989481592787385</v>
      </c>
      <c r="CZ20" s="86">
        <f>('raw Qualifier ratios'!DB19/'raw Qualifier median'!DB19)*100</f>
        <v>95.191585274229908</v>
      </c>
      <c r="DA20" s="86">
        <f>('raw Qualifier ratios'!DC19/'raw Qualifier median'!DC19)*100</f>
        <v>96.994740796393685</v>
      </c>
      <c r="DB20" s="86">
        <f>('raw Qualifier ratios'!DD19/'raw Qualifier median'!DD19)*100</f>
        <v>97.670924117205118</v>
      </c>
      <c r="DC20" s="86">
        <f>('raw Qualifier ratios'!DE19/'raw Qualifier median'!DE19)*100</f>
        <v>102.47933884297522</v>
      </c>
      <c r="DD20" s="86">
        <f>('raw Qualifier ratios'!DF19/'raw Qualifier median'!DF19)*100</f>
        <v>99.023290758827969</v>
      </c>
      <c r="DE20" s="86">
        <f>('raw Qualifier ratios'!DG19/'raw Qualifier median'!DG19)*100</f>
        <v>101.80315552216379</v>
      </c>
      <c r="DF20" s="86">
        <f>('raw Qualifier ratios'!DH19/'raw Qualifier median'!DH19)*100</f>
        <v>98.196844477836208</v>
      </c>
    </row>
    <row r="21" spans="1:110" x14ac:dyDescent="0.25">
      <c r="A21" s="103" t="s">
        <v>216</v>
      </c>
      <c r="B21" s="103" t="s">
        <v>265</v>
      </c>
      <c r="C21" s="86">
        <f>('raw Qualifier ratios'!E20/'raw Qualifier median'!E20)*100</f>
        <v>0</v>
      </c>
      <c r="D21" s="86">
        <f>('raw Qualifier ratios'!F20/'raw Qualifier median'!F20)*100</f>
        <v>0</v>
      </c>
      <c r="E21" s="86">
        <f>('raw Qualifier ratios'!G20/'raw Qualifier median'!G20)*100</f>
        <v>0</v>
      </c>
      <c r="F21" s="86">
        <f>('raw Qualifier ratios'!H20/'raw Qualifier median'!H20)*100</f>
        <v>127.23880597014924</v>
      </c>
      <c r="G21" s="86">
        <f>('raw Qualifier ratios'!I20/'raw Qualifier median'!I20)*100</f>
        <v>86.940298507462686</v>
      </c>
      <c r="H21" s="86">
        <f>('raw Qualifier ratios'!J20/'raw Qualifier median'!J20)*100</f>
        <v>97.761194029850742</v>
      </c>
      <c r="I21" s="86">
        <f>('raw Qualifier ratios'!K20/'raw Qualifier median'!K20)*100</f>
        <v>91.791044776119406</v>
      </c>
      <c r="J21" s="86">
        <f>('raw Qualifier ratios'!L20/'raw Qualifier median'!L20)*100</f>
        <v>99.626865671641781</v>
      </c>
      <c r="K21" s="86">
        <f>('raw Qualifier ratios'!M20/'raw Qualifier median'!M20)*100</f>
        <v>100</v>
      </c>
      <c r="L21" s="86">
        <f>('raw Qualifier ratios'!N20/'raw Qualifier median'!N20)*100</f>
        <v>95.522388059701484</v>
      </c>
      <c r="M21" s="86">
        <f>('raw Qualifier ratios'!O20/'raw Qualifier median'!O20)*100</f>
        <v>93.28358208955224</v>
      </c>
      <c r="N21" s="86">
        <f>('raw Qualifier ratios'!P20/'raw Qualifier median'!P20)*100</f>
        <v>94.776119402985074</v>
      </c>
      <c r="O21" s="86">
        <f>('raw Qualifier ratios'!Q20/'raw Qualifier median'!Q20)*100</f>
        <v>94.402985074626869</v>
      </c>
      <c r="P21" s="86">
        <f>('raw Qualifier ratios'!R20/'raw Qualifier median'!R20)*100</f>
        <v>94.776119402985074</v>
      </c>
      <c r="Q21" s="86">
        <f>('raw Qualifier ratios'!S20/'raw Qualifier median'!S20)*100</f>
        <v>94.776119402985074</v>
      </c>
      <c r="R21" s="86">
        <f>('raw Qualifier ratios'!T20/'raw Qualifier median'!T20)*100</f>
        <v>0</v>
      </c>
      <c r="S21" s="86">
        <f>('raw Qualifier ratios'!U20/'raw Qualifier median'!U20)*100</f>
        <v>0</v>
      </c>
      <c r="T21" s="86">
        <f>('raw Qualifier ratios'!V20/'raw Qualifier median'!V20)*100</f>
        <v>0</v>
      </c>
      <c r="U21" s="86">
        <f>('raw Qualifier ratios'!W20/'raw Qualifier median'!W20)*100</f>
        <v>0</v>
      </c>
      <c r="V21" s="86">
        <f>('raw Qualifier ratios'!X20/'raw Qualifier median'!X20)*100</f>
        <v>520.52238805970148</v>
      </c>
      <c r="W21" s="86">
        <f>('raw Qualifier ratios'!Y20/'raw Qualifier median'!Y20)*100</f>
        <v>133.58208955223878</v>
      </c>
      <c r="X21" s="86">
        <f>('raw Qualifier ratios'!Z20/'raw Qualifier median'!Z20)*100</f>
        <v>5053.7313432835826</v>
      </c>
      <c r="Y21" s="86">
        <f>('raw Qualifier ratios'!AA20/'raw Qualifier median'!AA20)*100</f>
        <v>6087.686567164179</v>
      </c>
      <c r="Z21" s="86">
        <f>('raw Qualifier ratios'!AB20/'raw Qualifier median'!AB20)*100</f>
        <v>125</v>
      </c>
      <c r="AA21" s="86">
        <f>('raw Qualifier ratios'!AC20/'raw Qualifier median'!AC20)*100</f>
        <v>118.28358208955223</v>
      </c>
      <c r="AB21" s="86">
        <f>('raw Qualifier ratios'!AD20/'raw Qualifier median'!AD20)*100</f>
        <v>97.388059701492537</v>
      </c>
      <c r="AC21" s="86">
        <f>('raw Qualifier ratios'!AE20/'raw Qualifier median'!AE20)*100</f>
        <v>99.626865671641781</v>
      </c>
      <c r="AD21" s="86">
        <f>('raw Qualifier ratios'!AF20/'raw Qualifier median'!AF20)*100</f>
        <v>288.43283582089549</v>
      </c>
      <c r="AE21" s="86">
        <f>('raw Qualifier ratios'!AG20/'raw Qualifier median'!AG20)*100</f>
        <v>95.895522388059689</v>
      </c>
      <c r="AF21" s="86">
        <f>('raw Qualifier ratios'!AH20/'raw Qualifier median'!AH20)*100</f>
        <v>142.91044776119401</v>
      </c>
      <c r="AG21" s="86">
        <f>('raw Qualifier ratios'!AI20/'raw Qualifier median'!AI20)*100</f>
        <v>99.626865671641781</v>
      </c>
      <c r="AH21" s="86">
        <f>('raw Qualifier ratios'!AJ20/'raw Qualifier median'!AJ20)*100</f>
        <v>109.70149253731343</v>
      </c>
      <c r="AI21" s="86">
        <f>('raw Qualifier ratios'!AK20/'raw Qualifier median'!AK20)*100</f>
        <v>98.134328358208961</v>
      </c>
      <c r="AJ21" s="86">
        <f>('raw Qualifier ratios'!AL20/'raw Qualifier median'!AL20)*100</f>
        <v>99.253731343283576</v>
      </c>
      <c r="AK21" s="86">
        <f>('raw Qualifier ratios'!AM20/'raw Qualifier median'!AM20)*100</f>
        <v>94.776119402985074</v>
      </c>
      <c r="AL21" s="86">
        <f>('raw Qualifier ratios'!AN20/'raw Qualifier median'!AN20)*100</f>
        <v>96.641791044776113</v>
      </c>
      <c r="AM21" s="86">
        <f>('raw Qualifier ratios'!AO20/'raw Qualifier median'!AO20)*100</f>
        <v>97.388059701492537</v>
      </c>
      <c r="AN21" s="86">
        <f>('raw Qualifier ratios'!AP20/'raw Qualifier median'!AP20)*100</f>
        <v>96.641791044776113</v>
      </c>
      <c r="AO21" s="86">
        <f>('raw Qualifier ratios'!AQ20/'raw Qualifier median'!AQ20)*100</f>
        <v>95.895522388059689</v>
      </c>
      <c r="AP21" s="86">
        <f>('raw Qualifier ratios'!AR20/'raw Qualifier median'!AR20)*100</f>
        <v>95.895522388059689</v>
      </c>
      <c r="AQ21" s="86">
        <f>('raw Qualifier ratios'!AS20/'raw Qualifier median'!AS20)*100</f>
        <v>95.895522388059689</v>
      </c>
      <c r="AR21" s="86">
        <f>('raw Qualifier ratios'!AT20/'raw Qualifier median'!AT20)*100</f>
        <v>96.268656716417908</v>
      </c>
      <c r="AS21" s="86">
        <f>('raw Qualifier ratios'!AU20/'raw Qualifier median'!AU20)*100</f>
        <v>96.268656716417908</v>
      </c>
      <c r="AT21" s="86">
        <f>('raw Qualifier ratios'!AV20/'raw Qualifier median'!AV20)*100</f>
        <v>95.522388059701484</v>
      </c>
      <c r="AU21" s="86">
        <f>('raw Qualifier ratios'!AW20/'raw Qualifier median'!AW20)*100</f>
        <v>96.268656716417908</v>
      </c>
      <c r="AV21" s="86">
        <f>('raw Qualifier ratios'!AX20/'raw Qualifier median'!AX20)*100</f>
        <v>97.761194029850742</v>
      </c>
      <c r="AW21" s="86">
        <f>('raw Qualifier ratios'!AY20/'raw Qualifier median'!AY20)*100</f>
        <v>95.522388059701484</v>
      </c>
      <c r="AX21" s="86">
        <f>('raw Qualifier ratios'!AZ20/'raw Qualifier median'!AZ20)*100</f>
        <v>94.402985074626869</v>
      </c>
      <c r="AY21" s="86">
        <f>('raw Qualifier ratios'!BA20/'raw Qualifier median'!BA20)*100</f>
        <v>0</v>
      </c>
      <c r="AZ21" s="86">
        <f>('raw Qualifier ratios'!BB20/'raw Qualifier median'!BB20)*100</f>
        <v>98.507462686567166</v>
      </c>
      <c r="BA21" s="86">
        <f>('raw Qualifier ratios'!BC20/'raw Qualifier median'!BC20)*100</f>
        <v>0</v>
      </c>
      <c r="BB21" s="86">
        <f>('raw Qualifier ratios'!BD20/'raw Qualifier median'!BD20)*100</f>
        <v>0</v>
      </c>
      <c r="BC21" s="86">
        <f>('raw Qualifier ratios'!BE20/'raw Qualifier median'!BE20)*100</f>
        <v>0</v>
      </c>
      <c r="BD21" s="86">
        <f>('raw Qualifier ratios'!BF20/'raw Qualifier median'!BF20)*100</f>
        <v>94.02985074626865</v>
      </c>
      <c r="BE21" s="86">
        <f>('raw Qualifier ratios'!BG20/'raw Qualifier median'!BG20)*100</f>
        <v>95.149253731343293</v>
      </c>
      <c r="BF21" s="86">
        <f>('raw Qualifier ratios'!BH20/'raw Qualifier median'!BH20)*100</f>
        <v>0</v>
      </c>
      <c r="BG21" s="86">
        <f>('raw Qualifier ratios'!BI20/'raw Qualifier median'!BI20)*100</f>
        <v>0</v>
      </c>
      <c r="BH21" s="86">
        <f>('raw Qualifier ratios'!BJ20/'raw Qualifier median'!BJ20)*100</f>
        <v>0</v>
      </c>
      <c r="BI21" s="86">
        <f>('raw Qualifier ratios'!BK20/'raw Qualifier median'!BK20)*100</f>
        <v>0</v>
      </c>
      <c r="BJ21" s="86">
        <f>('raw Qualifier ratios'!BL20/'raw Qualifier median'!BL20)*100</f>
        <v>400.37313432835822</v>
      </c>
      <c r="BK21" s="86">
        <f>('raw Qualifier ratios'!BM20/'raw Qualifier median'!BM20)*100</f>
        <v>254.47761194029849</v>
      </c>
      <c r="BL21" s="86">
        <f>('raw Qualifier ratios'!BN20/'raw Qualifier median'!BN20)*100</f>
        <v>0</v>
      </c>
      <c r="BM21" s="86">
        <f>('raw Qualifier ratios'!BO20/'raw Qualifier median'!BO20)*100</f>
        <v>393.65671641791045</v>
      </c>
      <c r="BN21" s="86">
        <f>('raw Qualifier ratios'!BP20/'raw Qualifier median'!BP20)*100</f>
        <v>188.43283582089552</v>
      </c>
      <c r="BO21" s="86">
        <f>('raw Qualifier ratios'!BQ20/'raw Qualifier median'!BQ20)*100</f>
        <v>117.91044776119404</v>
      </c>
      <c r="BP21" s="86">
        <f>('raw Qualifier ratios'!BR20/'raw Qualifier median'!BR20)*100</f>
        <v>85.074626865671647</v>
      </c>
      <c r="BQ21" s="86">
        <f>('raw Qualifier ratios'!BS20/'raw Qualifier median'!BS20)*100</f>
        <v>63.805970149253731</v>
      </c>
      <c r="BR21" s="86">
        <f>('raw Qualifier ratios'!BT20/'raw Qualifier median'!BT20)*100</f>
        <v>96.268656716417908</v>
      </c>
      <c r="BS21" s="86">
        <f>('raw Qualifier ratios'!BU20/'raw Qualifier median'!BU20)*100</f>
        <v>112.68656716417911</v>
      </c>
      <c r="BT21" s="86">
        <f>('raw Qualifier ratios'!BV20/'raw Qualifier median'!BV20)*100</f>
        <v>385.82089552238807</v>
      </c>
      <c r="BU21" s="86">
        <f>('raw Qualifier ratios'!BW20/'raw Qualifier median'!BW20)*100</f>
        <v>111.56716417910447</v>
      </c>
      <c r="BV21" s="86">
        <f>('raw Qualifier ratios'!BX20/'raw Qualifier median'!BX20)*100</f>
        <v>107.46268656716418</v>
      </c>
      <c r="BW21" s="86">
        <f>('raw Qualifier ratios'!BY20/'raw Qualifier median'!BY20)*100</f>
        <v>106.71641791044777</v>
      </c>
      <c r="BX21" s="86">
        <f>('raw Qualifier ratios'!BZ20/'raw Qualifier median'!BZ20)*100</f>
        <v>104.10447761194028</v>
      </c>
      <c r="BY21" s="86">
        <f>('raw Qualifier ratios'!CA20/'raw Qualifier median'!CA20)*100</f>
        <v>101.49253731343283</v>
      </c>
      <c r="BZ21" s="86">
        <f>('raw Qualifier ratios'!CB20/'raw Qualifier median'!CB20)*100</f>
        <v>0</v>
      </c>
      <c r="CA21" s="86">
        <f>('raw Qualifier ratios'!CC20/'raw Qualifier median'!CC20)*100</f>
        <v>97.388059701492537</v>
      </c>
      <c r="CB21" s="86">
        <f>('raw Qualifier ratios'!CD20/'raw Qualifier median'!CD20)*100</f>
        <v>0</v>
      </c>
      <c r="CC21" s="86">
        <f>('raw Qualifier ratios'!CE20/'raw Qualifier median'!CE20)*100</f>
        <v>0</v>
      </c>
      <c r="CD21" s="86">
        <f>('raw Qualifier ratios'!CF20/'raw Qualifier median'!CF20)*100</f>
        <v>0</v>
      </c>
      <c r="CE21" s="86">
        <f>('raw Qualifier ratios'!CG20/'raw Qualifier median'!CG20)*100</f>
        <v>112.68656716417911</v>
      </c>
      <c r="CF21" s="86">
        <f>('raw Qualifier ratios'!CH20/'raw Qualifier median'!CH20)*100</f>
        <v>97.014925373134332</v>
      </c>
      <c r="CG21" s="86">
        <f>('raw Qualifier ratios'!CI20/'raw Qualifier median'!CI20)*100</f>
        <v>96.268656716417908</v>
      </c>
      <c r="CH21" s="86">
        <f>('raw Qualifier ratios'!CJ20/'raw Qualifier median'!CJ20)*100</f>
        <v>95.522388059701484</v>
      </c>
      <c r="CI21" s="86">
        <f>('raw Qualifier ratios'!CK20/'raw Qualifier median'!CK20)*100</f>
        <v>0</v>
      </c>
      <c r="CJ21" s="86">
        <f>('raw Qualifier ratios'!CL20/'raw Qualifier median'!CL20)*100</f>
        <v>0</v>
      </c>
      <c r="CK21" s="86">
        <f>('raw Qualifier ratios'!CM20/'raw Qualifier median'!CM20)*100</f>
        <v>0</v>
      </c>
      <c r="CL21" s="86">
        <f>('raw Qualifier ratios'!CN20/'raw Qualifier median'!CN20)*100</f>
        <v>990.67164179104475</v>
      </c>
      <c r="CM21" s="86">
        <f>('raw Qualifier ratios'!CO20/'raw Qualifier median'!CO20)*100</f>
        <v>88.805970149253739</v>
      </c>
      <c r="CN21" s="86">
        <f>('raw Qualifier ratios'!CP20/'raw Qualifier median'!CP20)*100</f>
        <v>100</v>
      </c>
      <c r="CO21" s="86">
        <f>('raw Qualifier ratios'!CQ20/'raw Qualifier median'!CQ20)*100</f>
        <v>95.149253731343293</v>
      </c>
      <c r="CP21" s="86">
        <f>('raw Qualifier ratios'!CR20/'raw Qualifier median'!CR20)*100</f>
        <v>95.895522388059689</v>
      </c>
      <c r="CQ21" s="86">
        <f>('raw Qualifier ratios'!CS20/'raw Qualifier median'!CS20)*100</f>
        <v>0</v>
      </c>
      <c r="CR21" s="86">
        <f>('raw Qualifier ratios'!CT20/'raw Qualifier median'!CT20)*100</f>
        <v>0</v>
      </c>
      <c r="CS21" s="86">
        <f>('raw Qualifier ratios'!CU20/'raw Qualifier median'!CU20)*100</f>
        <v>0</v>
      </c>
      <c r="CT21" s="86">
        <f>('raw Qualifier ratios'!CV20/'raw Qualifier median'!CV20)*100</f>
        <v>0</v>
      </c>
      <c r="CU21" s="86">
        <f>('raw Qualifier ratios'!CW20/'raw Qualifier median'!CW20)*100</f>
        <v>130.59701492537312</v>
      </c>
      <c r="CV21" s="86">
        <f>('raw Qualifier ratios'!CX20/'raw Qualifier median'!CX20)*100</f>
        <v>133.20895522388062</v>
      </c>
      <c r="CW21" s="86">
        <f>('raw Qualifier ratios'!CY20/'raw Qualifier median'!CY20)*100</f>
        <v>106.34328358208955</v>
      </c>
      <c r="CX21" s="86">
        <f>('raw Qualifier ratios'!CZ20/'raw Qualifier median'!CZ20)*100</f>
        <v>90.671641791044777</v>
      </c>
      <c r="CY21" s="86">
        <f>('raw Qualifier ratios'!DA20/'raw Qualifier median'!DA20)*100</f>
        <v>98.134328358208961</v>
      </c>
      <c r="CZ21" s="86">
        <f>('raw Qualifier ratios'!DB20/'raw Qualifier median'!DB20)*100</f>
        <v>98.134328358208961</v>
      </c>
      <c r="DA21" s="86">
        <f>('raw Qualifier ratios'!DC20/'raw Qualifier median'!DC20)*100</f>
        <v>95.149253731343293</v>
      </c>
      <c r="DB21" s="86">
        <f>('raw Qualifier ratios'!DD20/'raw Qualifier median'!DD20)*100</f>
        <v>94.776119402985074</v>
      </c>
      <c r="DC21" s="86">
        <f>('raw Qualifier ratios'!DE20/'raw Qualifier median'!DE20)*100</f>
        <v>96.268656716417908</v>
      </c>
      <c r="DD21" s="86">
        <f>('raw Qualifier ratios'!DF20/'raw Qualifier median'!DF20)*100</f>
        <v>96.641791044776113</v>
      </c>
      <c r="DE21" s="86">
        <f>('raw Qualifier ratios'!DG20/'raw Qualifier median'!DG20)*100</f>
        <v>95.895522388059689</v>
      </c>
      <c r="DF21" s="86">
        <f>('raw Qualifier ratios'!DH20/'raw Qualifier median'!DH20)*100</f>
        <v>96.268656716417908</v>
      </c>
    </row>
    <row r="22" spans="1:110" x14ac:dyDescent="0.25">
      <c r="A22" s="103" t="s">
        <v>192</v>
      </c>
      <c r="B22" s="103" t="s">
        <v>266</v>
      </c>
      <c r="C22" s="86">
        <f>('raw Qualifier ratios'!E21/'raw Qualifier median'!E21)*100</f>
        <v>0</v>
      </c>
      <c r="D22" s="86">
        <f>('raw Qualifier ratios'!F21/'raw Qualifier median'!F21)*100</f>
        <v>0</v>
      </c>
      <c r="E22" s="86">
        <f>('raw Qualifier ratios'!G21/'raw Qualifier median'!G21)*100</f>
        <v>0</v>
      </c>
      <c r="F22" s="86">
        <f>('raw Qualifier ratios'!H21/'raw Qualifier median'!H21)*100</f>
        <v>0</v>
      </c>
      <c r="G22" s="86">
        <f>('raw Qualifier ratios'!I21/'raw Qualifier median'!I21)*100</f>
        <v>0</v>
      </c>
      <c r="H22" s="86">
        <f>('raw Qualifier ratios'!J21/'raw Qualifier median'!J21)*100</f>
        <v>0</v>
      </c>
      <c r="I22" s="86">
        <f>('raw Qualifier ratios'!K21/'raw Qualifier median'!K21)*100</f>
        <v>0</v>
      </c>
      <c r="J22" s="86">
        <f>('raw Qualifier ratios'!L21/'raw Qualifier median'!L21)*100</f>
        <v>0</v>
      </c>
      <c r="K22" s="86">
        <f>('raw Qualifier ratios'!M21/'raw Qualifier median'!M21)*100</f>
        <v>0</v>
      </c>
      <c r="L22" s="86">
        <f>('raw Qualifier ratios'!N21/'raw Qualifier median'!N21)*100</f>
        <v>90</v>
      </c>
      <c r="M22" s="86">
        <f>('raw Qualifier ratios'!O21/'raw Qualifier median'!O21)*100</f>
        <v>90</v>
      </c>
      <c r="N22" s="86">
        <f>('raw Qualifier ratios'!P21/'raw Qualifier median'!P21)*100</f>
        <v>100</v>
      </c>
      <c r="O22" s="86">
        <f>('raw Qualifier ratios'!Q21/'raw Qualifier median'!Q21)*100</f>
        <v>90</v>
      </c>
      <c r="P22" s="86">
        <f>('raw Qualifier ratios'!R21/'raw Qualifier median'!R21)*100</f>
        <v>100</v>
      </c>
      <c r="Q22" s="86">
        <f>('raw Qualifier ratios'!S21/'raw Qualifier median'!S21)*100</f>
        <v>100</v>
      </c>
      <c r="R22" s="86">
        <f>('raw Qualifier ratios'!T21/'raw Qualifier median'!T21)*100</f>
        <v>0</v>
      </c>
      <c r="S22" s="86">
        <f>('raw Qualifier ratios'!U21/'raw Qualifier median'!U21)*100</f>
        <v>0</v>
      </c>
      <c r="T22" s="86">
        <f>('raw Qualifier ratios'!V21/'raw Qualifier median'!V21)*100</f>
        <v>0</v>
      </c>
      <c r="U22" s="86">
        <f>('raw Qualifier ratios'!W21/'raw Qualifier median'!W21)*100</f>
        <v>0</v>
      </c>
      <c r="V22" s="86">
        <f>('raw Qualifier ratios'!X21/'raw Qualifier median'!X21)*100</f>
        <v>0</v>
      </c>
      <c r="W22" s="86">
        <f>('raw Qualifier ratios'!Y21/'raw Qualifier median'!Y21)*100</f>
        <v>0</v>
      </c>
      <c r="X22" s="86">
        <f>('raw Qualifier ratios'!Z21/'raw Qualifier median'!Z21)*100</f>
        <v>869.99999999999989</v>
      </c>
      <c r="Y22" s="86">
        <f>('raw Qualifier ratios'!AA21/'raw Qualifier median'!AA21)*100</f>
        <v>110.00000000000001</v>
      </c>
      <c r="Z22" s="86">
        <f>('raw Qualifier ratios'!AB21/'raw Qualifier median'!AB21)*100</f>
        <v>110.00000000000001</v>
      </c>
      <c r="AA22" s="86">
        <f>('raw Qualifier ratios'!AC21/'raw Qualifier median'!AC21)*100</f>
        <v>40</v>
      </c>
      <c r="AB22" s="86">
        <f>('raw Qualifier ratios'!AD21/'raw Qualifier median'!AD21)*100</f>
        <v>160</v>
      </c>
      <c r="AC22" s="86">
        <f>('raw Qualifier ratios'!AE21/'raw Qualifier median'!AE21)*100</f>
        <v>130</v>
      </c>
      <c r="AD22" s="86">
        <f>('raw Qualifier ratios'!AF21/'raw Qualifier median'!AF21)*100</f>
        <v>80</v>
      </c>
      <c r="AE22" s="86">
        <f>('raw Qualifier ratios'!AG21/'raw Qualifier median'!AG21)*100</f>
        <v>30</v>
      </c>
      <c r="AF22" s="86">
        <f>('raw Qualifier ratios'!AH21/'raw Qualifier median'!AH21)*100</f>
        <v>60</v>
      </c>
      <c r="AG22" s="86">
        <f>('raw Qualifier ratios'!AI21/'raw Qualifier median'!AI21)*100</f>
        <v>80</v>
      </c>
      <c r="AH22" s="86">
        <f>('raw Qualifier ratios'!AJ21/'raw Qualifier median'!AJ21)*100</f>
        <v>380</v>
      </c>
      <c r="AI22" s="86">
        <f>('raw Qualifier ratios'!AK21/'raw Qualifier median'!AK21)*100</f>
        <v>80</v>
      </c>
      <c r="AJ22" s="86">
        <f>('raw Qualifier ratios'!AL21/'raw Qualifier median'!AL21)*100</f>
        <v>100</v>
      </c>
      <c r="AK22" s="86">
        <f>('raw Qualifier ratios'!AM21/'raw Qualifier median'!AM21)*100</f>
        <v>90</v>
      </c>
      <c r="AL22" s="86">
        <f>('raw Qualifier ratios'!AN21/'raw Qualifier median'!AN21)*100</f>
        <v>100</v>
      </c>
      <c r="AM22" s="86">
        <f>('raw Qualifier ratios'!AO21/'raw Qualifier median'!AO21)*100</f>
        <v>90</v>
      </c>
      <c r="AN22" s="86">
        <f>('raw Qualifier ratios'!AP21/'raw Qualifier median'!AP21)*100</f>
        <v>140</v>
      </c>
      <c r="AO22" s="86">
        <f>('raw Qualifier ratios'!AQ21/'raw Qualifier median'!AQ21)*100</f>
        <v>90</v>
      </c>
      <c r="AP22" s="86">
        <f>('raw Qualifier ratios'!AR21/'raw Qualifier median'!AR21)*100</f>
        <v>90</v>
      </c>
      <c r="AQ22" s="86">
        <f>('raw Qualifier ratios'!AS21/'raw Qualifier median'!AS21)*100</f>
        <v>10</v>
      </c>
      <c r="AR22" s="86">
        <f>('raw Qualifier ratios'!AT21/'raw Qualifier median'!AT21)*100</f>
        <v>100</v>
      </c>
      <c r="AS22" s="86">
        <f>('raw Qualifier ratios'!AU21/'raw Qualifier median'!AU21)*100</f>
        <v>90</v>
      </c>
      <c r="AT22" s="86">
        <f>('raw Qualifier ratios'!AV21/'raw Qualifier median'!AV21)*100</f>
        <v>50</v>
      </c>
      <c r="AU22" s="86">
        <f>('raw Qualifier ratios'!AW21/'raw Qualifier median'!AW21)*100</f>
        <v>100</v>
      </c>
      <c r="AV22" s="86">
        <f>('raw Qualifier ratios'!AX21/'raw Qualifier median'!AX21)*100</f>
        <v>30</v>
      </c>
      <c r="AW22" s="86">
        <f>('raw Qualifier ratios'!AY21/'raw Qualifier median'!AY21)*100</f>
        <v>40</v>
      </c>
      <c r="AX22" s="86">
        <f>('raw Qualifier ratios'!AZ21/'raw Qualifier median'!AZ21)*100</f>
        <v>20</v>
      </c>
      <c r="AY22" s="86">
        <f>('raw Qualifier ratios'!BA21/'raw Qualifier median'!BA21)*100</f>
        <v>0</v>
      </c>
      <c r="AZ22" s="86">
        <f>('raw Qualifier ratios'!BB21/'raw Qualifier median'!BB21)*100</f>
        <v>0</v>
      </c>
      <c r="BA22" s="86">
        <f>('raw Qualifier ratios'!BC21/'raw Qualifier median'!BC21)*100</f>
        <v>0</v>
      </c>
      <c r="BB22" s="86">
        <f>('raw Qualifier ratios'!BD21/'raw Qualifier median'!BD21)*100</f>
        <v>0</v>
      </c>
      <c r="BC22" s="86">
        <f>('raw Qualifier ratios'!BE21/'raw Qualifier median'!BE21)*100</f>
        <v>0</v>
      </c>
      <c r="BD22" s="86">
        <f>('raw Qualifier ratios'!BF21/'raw Qualifier median'!BF21)*100</f>
        <v>180</v>
      </c>
      <c r="BE22" s="86">
        <f>('raw Qualifier ratios'!BG21/'raw Qualifier median'!BG21)*100</f>
        <v>320</v>
      </c>
      <c r="BF22" s="86">
        <f>('raw Qualifier ratios'!BH21/'raw Qualifier median'!BH21)*100</f>
        <v>0</v>
      </c>
      <c r="BG22" s="86">
        <f>('raw Qualifier ratios'!BI21/'raw Qualifier median'!BI21)*100</f>
        <v>0</v>
      </c>
      <c r="BH22" s="86">
        <f>('raw Qualifier ratios'!BJ21/'raw Qualifier median'!BJ21)*100</f>
        <v>0</v>
      </c>
      <c r="BI22" s="86">
        <f>('raw Qualifier ratios'!BK21/'raw Qualifier median'!BK21)*100</f>
        <v>0</v>
      </c>
      <c r="BJ22" s="86">
        <f>('raw Qualifier ratios'!BL21/'raw Qualifier median'!BL21)*100</f>
        <v>0</v>
      </c>
      <c r="BK22" s="86">
        <f>('raw Qualifier ratios'!BM21/'raw Qualifier median'!BM21)*100</f>
        <v>0</v>
      </c>
      <c r="BL22" s="86">
        <f>('raw Qualifier ratios'!BN21/'raw Qualifier median'!BN21)*100</f>
        <v>0</v>
      </c>
      <c r="BM22" s="86">
        <f>('raw Qualifier ratios'!BO21/'raw Qualifier median'!BO21)*100</f>
        <v>0</v>
      </c>
      <c r="BN22" s="86">
        <f>('raw Qualifier ratios'!BP21/'raw Qualifier median'!BP21)*100</f>
        <v>0</v>
      </c>
      <c r="BO22" s="86">
        <f>('raw Qualifier ratios'!BQ21/'raw Qualifier median'!BQ21)*100</f>
        <v>0</v>
      </c>
      <c r="BP22" s="86">
        <f>('raw Qualifier ratios'!BR21/'raw Qualifier median'!BR21)*100</f>
        <v>0</v>
      </c>
      <c r="BQ22" s="86">
        <f>('raw Qualifier ratios'!BS21/'raw Qualifier median'!BS21)*100</f>
        <v>0</v>
      </c>
      <c r="BR22" s="86">
        <f>('raw Qualifier ratios'!BT21/'raw Qualifier median'!BT21)*100</f>
        <v>0</v>
      </c>
      <c r="BS22" s="86">
        <f>('raw Qualifier ratios'!BU21/'raw Qualifier median'!BU21)*100</f>
        <v>0</v>
      </c>
      <c r="BT22" s="86">
        <f>('raw Qualifier ratios'!BV21/'raw Qualifier median'!BV21)*100</f>
        <v>0</v>
      </c>
      <c r="BU22" s="86">
        <f>('raw Qualifier ratios'!BW21/'raw Qualifier median'!BW21)*100</f>
        <v>0</v>
      </c>
      <c r="BV22" s="86">
        <f>('raw Qualifier ratios'!BX21/'raw Qualifier median'!BX21)*100</f>
        <v>0</v>
      </c>
      <c r="BW22" s="86">
        <f>('raw Qualifier ratios'!BY21/'raw Qualifier median'!BY21)*100</f>
        <v>0</v>
      </c>
      <c r="BX22" s="86">
        <f>('raw Qualifier ratios'!BZ21/'raw Qualifier median'!BZ21)*100</f>
        <v>0</v>
      </c>
      <c r="BY22" s="86">
        <f>('raw Qualifier ratios'!CA21/'raw Qualifier median'!CA21)*100</f>
        <v>0</v>
      </c>
      <c r="BZ22" s="86">
        <f>('raw Qualifier ratios'!CB21/'raw Qualifier median'!CB21)*100</f>
        <v>0</v>
      </c>
      <c r="CA22" s="86">
        <f>('raw Qualifier ratios'!CC21/'raw Qualifier median'!CC21)*100</f>
        <v>0</v>
      </c>
      <c r="CB22" s="86">
        <f>('raw Qualifier ratios'!CD21/'raw Qualifier median'!CD21)*100</f>
        <v>0</v>
      </c>
      <c r="CC22" s="86">
        <f>('raw Qualifier ratios'!CE21/'raw Qualifier median'!CE21)*100</f>
        <v>0</v>
      </c>
      <c r="CD22" s="86">
        <f>('raw Qualifier ratios'!CF21/'raw Qualifier median'!CF21)*100</f>
        <v>0</v>
      </c>
      <c r="CE22" s="86">
        <f>('raw Qualifier ratios'!CG21/'raw Qualifier median'!CG21)*100</f>
        <v>40</v>
      </c>
      <c r="CF22" s="86">
        <f>('raw Qualifier ratios'!CH21/'raw Qualifier median'!CH21)*100</f>
        <v>110.00000000000001</v>
      </c>
      <c r="CG22" s="86">
        <f>('raw Qualifier ratios'!CI21/'raw Qualifier median'!CI21)*100</f>
        <v>60</v>
      </c>
      <c r="CH22" s="86">
        <f>('raw Qualifier ratios'!CJ21/'raw Qualifier median'!CJ21)*100</f>
        <v>40</v>
      </c>
      <c r="CI22" s="86">
        <f>('raw Qualifier ratios'!CK21/'raw Qualifier median'!CK21)*100</f>
        <v>0</v>
      </c>
      <c r="CJ22" s="86">
        <f>('raw Qualifier ratios'!CL21/'raw Qualifier median'!CL21)*100</f>
        <v>0</v>
      </c>
      <c r="CK22" s="86">
        <f>('raw Qualifier ratios'!CM21/'raw Qualifier median'!CM21)*100</f>
        <v>0</v>
      </c>
      <c r="CL22" s="86">
        <f>('raw Qualifier ratios'!CN21/'raw Qualifier median'!CN21)*100</f>
        <v>0</v>
      </c>
      <c r="CM22" s="86">
        <f>('raw Qualifier ratios'!CO21/'raw Qualifier median'!CO21)*100</f>
        <v>0</v>
      </c>
      <c r="CN22" s="86">
        <f>('raw Qualifier ratios'!CP21/'raw Qualifier median'!CP21)*100</f>
        <v>0</v>
      </c>
      <c r="CO22" s="86">
        <f>('raw Qualifier ratios'!CQ21/'raw Qualifier median'!CQ21)*100</f>
        <v>70</v>
      </c>
      <c r="CP22" s="86">
        <f>('raw Qualifier ratios'!CR21/'raw Qualifier median'!CR21)*100</f>
        <v>110.00000000000001</v>
      </c>
      <c r="CQ22" s="86">
        <f>('raw Qualifier ratios'!CS21/'raw Qualifier median'!CS21)*100</f>
        <v>0</v>
      </c>
      <c r="CR22" s="86">
        <f>('raw Qualifier ratios'!CT21/'raw Qualifier median'!CT21)*100</f>
        <v>0</v>
      </c>
      <c r="CS22" s="86">
        <f>('raw Qualifier ratios'!CU21/'raw Qualifier median'!CU21)*100</f>
        <v>0</v>
      </c>
      <c r="CT22" s="86">
        <f>('raw Qualifier ratios'!CV21/'raw Qualifier median'!CV21)*100</f>
        <v>0</v>
      </c>
      <c r="CU22" s="86">
        <f>('raw Qualifier ratios'!CW21/'raw Qualifier median'!CW21)*100</f>
        <v>0</v>
      </c>
      <c r="CV22" s="86">
        <f>('raw Qualifier ratios'!CX21/'raw Qualifier median'!CX21)*100</f>
        <v>0</v>
      </c>
      <c r="CW22" s="86">
        <f>('raw Qualifier ratios'!CY21/'raw Qualifier median'!CY21)*100</f>
        <v>0</v>
      </c>
      <c r="CX22" s="86">
        <f>('raw Qualifier ratios'!CZ21/'raw Qualifier median'!CZ21)*100</f>
        <v>0</v>
      </c>
      <c r="CY22" s="86">
        <f>('raw Qualifier ratios'!DA21/'raw Qualifier median'!DA21)*100</f>
        <v>0</v>
      </c>
      <c r="CZ22" s="86">
        <f>('raw Qualifier ratios'!DB21/'raw Qualifier median'!DB21)*100</f>
        <v>0</v>
      </c>
      <c r="DA22" s="86">
        <f>('raw Qualifier ratios'!DC21/'raw Qualifier median'!DC21)*100</f>
        <v>80</v>
      </c>
      <c r="DB22" s="86">
        <f>('raw Qualifier ratios'!DD21/'raw Qualifier median'!DD21)*100</f>
        <v>80</v>
      </c>
      <c r="DC22" s="86">
        <f>('raw Qualifier ratios'!DE21/'raw Qualifier median'!DE21)*100</f>
        <v>110.00000000000001</v>
      </c>
      <c r="DD22" s="86">
        <f>('raw Qualifier ratios'!DF21/'raw Qualifier median'!DF21)*100</f>
        <v>80</v>
      </c>
      <c r="DE22" s="86">
        <f>('raw Qualifier ratios'!DG21/'raw Qualifier median'!DG21)*100</f>
        <v>90</v>
      </c>
      <c r="DF22" s="86">
        <f>('raw Qualifier ratios'!DH21/'raw Qualifier median'!DH21)*100</f>
        <v>90</v>
      </c>
    </row>
    <row r="23" spans="1:110" x14ac:dyDescent="0.25">
      <c r="A23" s="103" t="s">
        <v>44</v>
      </c>
      <c r="B23" s="103" t="s">
        <v>267</v>
      </c>
      <c r="C23" s="86">
        <f>('raw Qualifier ratios'!E22/'raw Qualifier median'!E22)*100</f>
        <v>0</v>
      </c>
      <c r="D23" s="86">
        <f>('raw Qualifier ratios'!F22/'raw Qualifier median'!F22)*100</f>
        <v>0</v>
      </c>
      <c r="E23" s="86">
        <f>('raw Qualifier ratios'!G22/'raw Qualifier median'!G22)*100</f>
        <v>87.086446104589115</v>
      </c>
      <c r="F23" s="86">
        <f>('raw Qualifier ratios'!H22/'raw Qualifier median'!H22)*100</f>
        <v>118.24973319103522</v>
      </c>
      <c r="G23" s="86">
        <f>('raw Qualifier ratios'!I22/'raw Qualifier median'!I22)*100</f>
        <v>94.343649946638209</v>
      </c>
      <c r="H23" s="86">
        <f>('raw Qualifier ratios'!J22/'raw Qualifier median'!J22)*100</f>
        <v>96.691568836712904</v>
      </c>
      <c r="I23" s="86">
        <f>('raw Qualifier ratios'!K22/'raw Qualifier median'!K22)*100</f>
        <v>103.84204909284951</v>
      </c>
      <c r="J23" s="86">
        <f>('raw Qualifier ratios'!L22/'raw Qualifier median'!L22)*100</f>
        <v>99.466382070437561</v>
      </c>
      <c r="K23" s="86">
        <f>('raw Qualifier ratios'!M22/'raw Qualifier median'!M22)*100</f>
        <v>97.011739594450376</v>
      </c>
      <c r="L23" s="86">
        <f>('raw Qualifier ratios'!N22/'raw Qualifier median'!N22)*100</f>
        <v>100.53361792956244</v>
      </c>
      <c r="M23" s="86">
        <f>('raw Qualifier ratios'!O22/'raw Qualifier median'!O22)*100</f>
        <v>100.85378868729988</v>
      </c>
      <c r="N23" s="86">
        <f>('raw Qualifier ratios'!P22/'raw Qualifier median'!P22)*100</f>
        <v>99.573105656350052</v>
      </c>
      <c r="O23" s="86">
        <f>('raw Qualifier ratios'!Q22/'raw Qualifier median'!Q22)*100</f>
        <v>100.96051227321237</v>
      </c>
      <c r="P23" s="86">
        <f>('raw Qualifier ratios'!R22/'raw Qualifier median'!R22)*100</f>
        <v>102.02774813233724</v>
      </c>
      <c r="Q23" s="86">
        <f>('raw Qualifier ratios'!S22/'raw Qualifier median'!S22)*100</f>
        <v>101.92102454642476</v>
      </c>
      <c r="R23" s="86">
        <f>('raw Qualifier ratios'!T22/'raw Qualifier median'!T22)*100</f>
        <v>0</v>
      </c>
      <c r="S23" s="86">
        <f>('raw Qualifier ratios'!U22/'raw Qualifier median'!U22)*100</f>
        <v>0</v>
      </c>
      <c r="T23" s="86">
        <f>('raw Qualifier ratios'!V22/'raw Qualifier median'!V22)*100</f>
        <v>0</v>
      </c>
      <c r="U23" s="86">
        <f>('raw Qualifier ratios'!W22/'raw Qualifier median'!W22)*100</f>
        <v>104.16221985058698</v>
      </c>
      <c r="V23" s="86">
        <f>('raw Qualifier ratios'!X22/'raw Qualifier median'!X22)*100</f>
        <v>102.34791889007471</v>
      </c>
      <c r="W23" s="86">
        <f>('raw Qualifier ratios'!Y22/'raw Qualifier median'!Y22)*100</f>
        <v>101.81430096051227</v>
      </c>
      <c r="X23" s="86">
        <f>('raw Qualifier ratios'!Z22/'raw Qualifier median'!Z22)*100</f>
        <v>99.786552828175019</v>
      </c>
      <c r="Y23" s="86">
        <f>('raw Qualifier ratios'!AA22/'raw Qualifier median'!AA22)*100</f>
        <v>101.06723585912488</v>
      </c>
      <c r="Z23" s="86">
        <f>('raw Qualifier ratios'!AB22/'raw Qualifier median'!AB22)*100</f>
        <v>102.98826040554962</v>
      </c>
      <c r="AA23" s="86">
        <f>('raw Qualifier ratios'!AC22/'raw Qualifier median'!AC22)*100</f>
        <v>102.45464247598719</v>
      </c>
      <c r="AB23" s="86">
        <f>('raw Qualifier ratios'!AD22/'raw Qualifier median'!AD22)*100</f>
        <v>103.30843116328707</v>
      </c>
      <c r="AC23" s="86">
        <f>('raw Qualifier ratios'!AE22/'raw Qualifier median'!AE22)*100</f>
        <v>102.13447171824974</v>
      </c>
      <c r="AD23" s="86">
        <f>('raw Qualifier ratios'!AF22/'raw Qualifier median'!AF22)*100</f>
        <v>103.0949839914621</v>
      </c>
      <c r="AE23" s="86">
        <f>('raw Qualifier ratios'!AG22/'raw Qualifier median'!AG22)*100</f>
        <v>102.66808964781218</v>
      </c>
      <c r="AF23" s="86">
        <f>('raw Qualifier ratios'!AH22/'raw Qualifier median'!AH22)*100</f>
        <v>102.56136606189968</v>
      </c>
      <c r="AG23" s="86">
        <f>('raw Qualifier ratios'!AI22/'raw Qualifier median'!AI22)*100</f>
        <v>102.34791889007471</v>
      </c>
      <c r="AH23" s="86">
        <f>('raw Qualifier ratios'!AJ22/'raw Qualifier median'!AJ22)*100</f>
        <v>102.13447171824974</v>
      </c>
      <c r="AI23" s="86">
        <f>('raw Qualifier ratios'!AK22/'raw Qualifier median'!AK22)*100</f>
        <v>103.0949839914621</v>
      </c>
      <c r="AJ23" s="86">
        <f>('raw Qualifier ratios'!AL22/'raw Qualifier median'!AL22)*100</f>
        <v>103.41515474919957</v>
      </c>
      <c r="AK23" s="86">
        <f>('raw Qualifier ratios'!AM22/'raw Qualifier median'!AM22)*100</f>
        <v>104.48239060832445</v>
      </c>
      <c r="AL23" s="86">
        <f>('raw Qualifier ratios'!AN22/'raw Qualifier median'!AN22)*100</f>
        <v>102.98826040554962</v>
      </c>
      <c r="AM23" s="86">
        <f>('raw Qualifier ratios'!AO22/'raw Qualifier median'!AO22)*100</f>
        <v>102.88153681963715</v>
      </c>
      <c r="AN23" s="86">
        <f>('raw Qualifier ratios'!AP22/'raw Qualifier median'!AP22)*100</f>
        <v>102.88153681963715</v>
      </c>
      <c r="AO23" s="86">
        <f>('raw Qualifier ratios'!AQ22/'raw Qualifier median'!AQ22)*100</f>
        <v>102.88153681963715</v>
      </c>
      <c r="AP23" s="86">
        <f>('raw Qualifier ratios'!AR22/'raw Qualifier median'!AR22)*100</f>
        <v>102.56136606189968</v>
      </c>
      <c r="AQ23" s="86">
        <f>('raw Qualifier ratios'!AS22/'raw Qualifier median'!AS22)*100</f>
        <v>102.45464247598719</v>
      </c>
      <c r="AR23" s="86">
        <f>('raw Qualifier ratios'!AT22/'raw Qualifier median'!AT22)*100</f>
        <v>102.02774813233724</v>
      </c>
      <c r="AS23" s="86">
        <f>('raw Qualifier ratios'!AU22/'raw Qualifier median'!AU22)*100</f>
        <v>103.0949839914621</v>
      </c>
      <c r="AT23" s="86">
        <f>('raw Qualifier ratios'!AV22/'raw Qualifier median'!AV22)*100</f>
        <v>102.88153681963715</v>
      </c>
      <c r="AU23" s="86">
        <f>('raw Qualifier ratios'!AW22/'raw Qualifier median'!AW22)*100</f>
        <v>103.0949839914621</v>
      </c>
      <c r="AV23" s="86">
        <f>('raw Qualifier ratios'!AX22/'raw Qualifier median'!AX22)*100</f>
        <v>102.66808964781218</v>
      </c>
      <c r="AW23" s="86">
        <f>('raw Qualifier ratios'!AY22/'raw Qualifier median'!AY22)*100</f>
        <v>101.92102454642476</v>
      </c>
      <c r="AX23" s="86">
        <f>('raw Qualifier ratios'!AZ22/'raw Qualifier median'!AZ22)*100</f>
        <v>102.77481323372464</v>
      </c>
      <c r="AY23" s="86">
        <f>('raw Qualifier ratios'!BA22/'raw Qualifier median'!BA22)*100</f>
        <v>0</v>
      </c>
      <c r="AZ23" s="86">
        <f>('raw Qualifier ratios'!BB22/'raw Qualifier median'!BB22)*100</f>
        <v>103.73532550693703</v>
      </c>
      <c r="BA23" s="86">
        <f>('raw Qualifier ratios'!BC22/'raw Qualifier median'!BC22)*100</f>
        <v>89.967982924226249</v>
      </c>
      <c r="BB23" s="86">
        <f>('raw Qualifier ratios'!BD22/'raw Qualifier median'!BD22)*100</f>
        <v>99.039487726787613</v>
      </c>
      <c r="BC23" s="86">
        <f>('raw Qualifier ratios'!BE22/'raw Qualifier median'!BE22)*100</f>
        <v>99.893276414087509</v>
      </c>
      <c r="BD23" s="86">
        <f>('raw Qualifier ratios'!BF22/'raw Qualifier median'!BF22)*100</f>
        <v>101.6008537886873</v>
      </c>
      <c r="BE23" s="86">
        <f>('raw Qualifier ratios'!BG22/'raw Qualifier median'!BG22)*100</f>
        <v>101.28068303094983</v>
      </c>
      <c r="BF23" s="86">
        <f>('raw Qualifier ratios'!BH22/'raw Qualifier median'!BH22)*100</f>
        <v>111.20597652081111</v>
      </c>
      <c r="BG23" s="86">
        <f>('raw Qualifier ratios'!BI22/'raw Qualifier median'!BI22)*100</f>
        <v>103.41515474919957</v>
      </c>
      <c r="BH23" s="86">
        <f>('raw Qualifier ratios'!BJ22/'raw Qualifier median'!BJ22)*100</f>
        <v>114.30096051227321</v>
      </c>
      <c r="BI23" s="86">
        <f>('raw Qualifier ratios'!BK22/'raw Qualifier median'!BK22)*100</f>
        <v>88.367129135538946</v>
      </c>
      <c r="BJ23" s="86">
        <f>('raw Qualifier ratios'!BL22/'raw Qualifier median'!BL22)*100</f>
        <v>105.33617929562433</v>
      </c>
      <c r="BK23" s="86">
        <f>('raw Qualifier ratios'!BM22/'raw Qualifier median'!BM22)*100</f>
        <v>92.209178228388481</v>
      </c>
      <c r="BL23" s="86">
        <f>('raw Qualifier ratios'!BN22/'raw Qualifier median'!BN22)*100</f>
        <v>97.118463180362852</v>
      </c>
      <c r="BM23" s="86">
        <f>('raw Qualifier ratios'!BO22/'raw Qualifier median'!BO22)*100</f>
        <v>104.80256136606189</v>
      </c>
      <c r="BN23" s="86">
        <f>('raw Qualifier ratios'!BP22/'raw Qualifier median'!BP22)*100</f>
        <v>102.98826040554962</v>
      </c>
      <c r="BO23" s="86">
        <f>('raw Qualifier ratios'!BQ22/'raw Qualifier median'!BQ22)*100</f>
        <v>105.44290288153681</v>
      </c>
      <c r="BP23" s="86">
        <f>('raw Qualifier ratios'!BR22/'raw Qualifier median'!BR22)*100</f>
        <v>94.770544290288143</v>
      </c>
      <c r="BQ23" s="86">
        <f>('raw Qualifier ratios'!BS22/'raw Qualifier median'!BS22)*100</f>
        <v>91.462113127001061</v>
      </c>
      <c r="BR23" s="86">
        <f>('raw Qualifier ratios'!BT22/'raw Qualifier median'!BT22)*100</f>
        <v>98.505869797225174</v>
      </c>
      <c r="BS23" s="86">
        <f>('raw Qualifier ratios'!BU22/'raw Qualifier median'!BU22)*100</f>
        <v>93.062966915688378</v>
      </c>
      <c r="BT23" s="86">
        <f>('raw Qualifier ratios'!BV22/'raw Qualifier median'!BV22)*100</f>
        <v>97.652081109925291</v>
      </c>
      <c r="BU23" s="86">
        <f>('raw Qualifier ratios'!BW22/'raw Qualifier median'!BW22)*100</f>
        <v>102.56136606189968</v>
      </c>
      <c r="BV23" s="86">
        <f>('raw Qualifier ratios'!BX22/'raw Qualifier median'!BX22)*100</f>
        <v>105.01600853788689</v>
      </c>
      <c r="BW23" s="86">
        <f>('raw Qualifier ratios'!BY22/'raw Qualifier median'!BY22)*100</f>
        <v>95.090715048025615</v>
      </c>
      <c r="BX23" s="86">
        <f>('raw Qualifier ratios'!BZ22/'raw Qualifier median'!BZ22)*100</f>
        <v>98.932764140875122</v>
      </c>
      <c r="BY23" s="86">
        <f>('raw Qualifier ratios'!CA22/'raw Qualifier median'!CA22)*100</f>
        <v>101.28068303094983</v>
      </c>
      <c r="BZ23" s="86">
        <f>('raw Qualifier ratios'!CB22/'raw Qualifier median'!CB22)*100</f>
        <v>101.06723585912488</v>
      </c>
      <c r="CA23" s="86">
        <f>('raw Qualifier ratios'!CC22/'raw Qualifier median'!CC22)*100</f>
        <v>98.18569903948773</v>
      </c>
      <c r="CB23" s="86">
        <f>('raw Qualifier ratios'!CD22/'raw Qualifier median'!CD22)*100</f>
        <v>89.114194236926352</v>
      </c>
      <c r="CC23" s="86">
        <f>('raw Qualifier ratios'!CE22/'raw Qualifier median'!CE22)*100</f>
        <v>96.905016008537885</v>
      </c>
      <c r="CD23" s="86">
        <f>('raw Qualifier ratios'!CF22/'raw Qualifier median'!CF22)*100</f>
        <v>97.865528281750272</v>
      </c>
      <c r="CE23" s="86">
        <f>('raw Qualifier ratios'!CG22/'raw Qualifier median'!CG22)*100</f>
        <v>103.30843116328707</v>
      </c>
      <c r="CF23" s="86">
        <f>('raw Qualifier ratios'!CH22/'raw Qualifier median'!CH22)*100</f>
        <v>101.06723585912488</v>
      </c>
      <c r="CG23" s="86">
        <f>('raw Qualifier ratios'!CI22/'raw Qualifier median'!CI22)*100</f>
        <v>102.88153681963715</v>
      </c>
      <c r="CH23" s="86">
        <f>('raw Qualifier ratios'!CJ22/'raw Qualifier median'!CJ22)*100</f>
        <v>104.0554962646745</v>
      </c>
      <c r="CI23" s="86">
        <f>('raw Qualifier ratios'!CK22/'raw Qualifier median'!CK22)*100</f>
        <v>80.149413020277478</v>
      </c>
      <c r="CJ23" s="86">
        <f>('raw Qualifier ratios'!CL22/'raw Qualifier median'!CL22)*100</f>
        <v>88.153681963713964</v>
      </c>
      <c r="CK23" s="86">
        <f>('raw Qualifier ratios'!CM22/'raw Qualifier median'!CM22)*100</f>
        <v>110.03201707577375</v>
      </c>
      <c r="CL23" s="86">
        <f>('raw Qualifier ratios'!CN22/'raw Qualifier median'!CN22)*100</f>
        <v>74.386339381003197</v>
      </c>
      <c r="CM23" s="86">
        <f>('raw Qualifier ratios'!CO22/'raw Qualifier median'!CO22)*100</f>
        <v>101.4941302027748</v>
      </c>
      <c r="CN23" s="86">
        <f>('raw Qualifier ratios'!CP22/'raw Qualifier median'!CP22)*100</f>
        <v>99.786552828175019</v>
      </c>
      <c r="CO23" s="86">
        <f>('raw Qualifier ratios'!CQ22/'raw Qualifier median'!CQ22)*100</f>
        <v>102.24119530416222</v>
      </c>
      <c r="CP23" s="86">
        <f>('raw Qualifier ratios'!CR22/'raw Qualifier median'!CR22)*100</f>
        <v>101.17395944503735</v>
      </c>
      <c r="CQ23" s="86">
        <f>('raw Qualifier ratios'!CS22/'raw Qualifier median'!CS22)*100</f>
        <v>97.652081109925291</v>
      </c>
      <c r="CR23" s="86">
        <f>('raw Qualifier ratios'!CT22/'raw Qualifier median'!CT22)*100</f>
        <v>91.35538954108857</v>
      </c>
      <c r="CS23" s="86">
        <f>('raw Qualifier ratios'!CU22/'raw Qualifier median'!CU22)*100</f>
        <v>96.691568836712904</v>
      </c>
      <c r="CT23" s="86">
        <f>('raw Qualifier ratios'!CV22/'raw Qualifier median'!CV22)*100</f>
        <v>100.53361792956244</v>
      </c>
      <c r="CU23" s="86">
        <f>('raw Qualifier ratios'!CW22/'raw Qualifier median'!CW22)*100</f>
        <v>103.62860192102454</v>
      </c>
      <c r="CV23" s="86">
        <f>('raw Qualifier ratios'!CX22/'raw Qualifier median'!CX22)*100</f>
        <v>102.34791889007471</v>
      </c>
      <c r="CW23" s="86">
        <f>('raw Qualifier ratios'!CY22/'raw Qualifier median'!CY22)*100</f>
        <v>96.157950907150465</v>
      </c>
      <c r="CX23" s="86">
        <f>('raw Qualifier ratios'!CZ22/'raw Qualifier median'!CZ22)*100</f>
        <v>100.42689434364993</v>
      </c>
      <c r="CY23" s="86">
        <f>('raw Qualifier ratios'!DA22/'raw Qualifier median'!DA22)*100</f>
        <v>99.35965848452507</v>
      </c>
      <c r="CZ23" s="86">
        <f>('raw Qualifier ratios'!DB22/'raw Qualifier median'!DB22)*100</f>
        <v>97.43863393810031</v>
      </c>
      <c r="DA23" s="86">
        <f>('raw Qualifier ratios'!DC22/'raw Qualifier median'!DC22)*100</f>
        <v>99.893276414087509</v>
      </c>
      <c r="DB23" s="86">
        <f>('raw Qualifier ratios'!DD22/'raw Qualifier median'!DD22)*100</f>
        <v>98.399146211312711</v>
      </c>
      <c r="DC23" s="86">
        <f>('raw Qualifier ratios'!DE22/'raw Qualifier median'!DE22)*100</f>
        <v>98.505869797225174</v>
      </c>
      <c r="DD23" s="86">
        <f>('raw Qualifier ratios'!DF22/'raw Qualifier median'!DF22)*100</f>
        <v>99.679829242262542</v>
      </c>
      <c r="DE23" s="86">
        <f>('raw Qualifier ratios'!DG22/'raw Qualifier median'!DG22)*100</f>
        <v>100.74706510138741</v>
      </c>
      <c r="DF23" s="86">
        <f>('raw Qualifier ratios'!DH22/'raw Qualifier median'!DH22)*100</f>
        <v>100.96051227321237</v>
      </c>
    </row>
    <row r="24" spans="1:110" x14ac:dyDescent="0.25">
      <c r="A24" s="103" t="s">
        <v>0</v>
      </c>
      <c r="B24" s="103" t="s">
        <v>17</v>
      </c>
      <c r="C24" s="86">
        <f>('raw Qualifier ratios'!E23/'raw Qualifier median'!E23)*100</f>
        <v>0</v>
      </c>
      <c r="D24" s="86">
        <f>('raw Qualifier ratios'!F23/'raw Qualifier median'!F23)*100</f>
        <v>0</v>
      </c>
      <c r="E24" s="86">
        <f>('raw Qualifier ratios'!G23/'raw Qualifier median'!G23)*100</f>
        <v>0</v>
      </c>
      <c r="F24" s="86">
        <f>('raw Qualifier ratios'!H23/'raw Qualifier median'!H23)*100</f>
        <v>105.63636363636364</v>
      </c>
      <c r="G24" s="86">
        <f>('raw Qualifier ratios'!I23/'raw Qualifier median'!I23)*100</f>
        <v>93.272727272727266</v>
      </c>
      <c r="H24" s="86">
        <f>('raw Qualifier ratios'!J23/'raw Qualifier median'!J23)*100</f>
        <v>103.81818181818183</v>
      </c>
      <c r="I24" s="86">
        <f>('raw Qualifier ratios'!K23/'raw Qualifier median'!K23)*100</f>
        <v>99.454545454545467</v>
      </c>
      <c r="J24" s="86">
        <f>('raw Qualifier ratios'!L23/'raw Qualifier median'!L23)*100</f>
        <v>104.18181818181817</v>
      </c>
      <c r="K24" s="86">
        <f>('raw Qualifier ratios'!M23/'raw Qualifier median'!M23)*100</f>
        <v>100.18181818181819</v>
      </c>
      <c r="L24" s="86">
        <f>('raw Qualifier ratios'!N23/'raw Qualifier median'!N23)*100</f>
        <v>100.54545454545453</v>
      </c>
      <c r="M24" s="86">
        <f>('raw Qualifier ratios'!O23/'raw Qualifier median'!O23)*100</f>
        <v>99.818181818181813</v>
      </c>
      <c r="N24" s="86">
        <f>('raw Qualifier ratios'!P23/'raw Qualifier median'!P23)*100</f>
        <v>100.18181818181819</v>
      </c>
      <c r="O24" s="86">
        <f>('raw Qualifier ratios'!Q23/'raw Qualifier median'!Q23)*100</f>
        <v>101.09090909090909</v>
      </c>
      <c r="P24" s="86">
        <f>('raw Qualifier ratios'!R23/'raw Qualifier median'!R23)*100</f>
        <v>101.27272727272727</v>
      </c>
      <c r="Q24" s="86">
        <f>('raw Qualifier ratios'!S23/'raw Qualifier median'!S23)*100</f>
        <v>100.90909090909091</v>
      </c>
      <c r="R24" s="86">
        <f>('raw Qualifier ratios'!T23/'raw Qualifier median'!T23)*100</f>
        <v>0</v>
      </c>
      <c r="S24" s="86">
        <f>('raw Qualifier ratios'!U23/'raw Qualifier median'!U23)*100</f>
        <v>0</v>
      </c>
      <c r="T24" s="86">
        <f>('raw Qualifier ratios'!V23/'raw Qualifier median'!V23)*100</f>
        <v>0</v>
      </c>
      <c r="U24" s="86">
        <f>('raw Qualifier ratios'!W23/'raw Qualifier median'!W23)*100</f>
        <v>40.181818181818187</v>
      </c>
      <c r="V24" s="86">
        <f>('raw Qualifier ratios'!X23/'raw Qualifier median'!X23)*100</f>
        <v>124.36363636363636</v>
      </c>
      <c r="W24" s="86">
        <f>('raw Qualifier ratios'!Y23/'raw Qualifier median'!Y23)*100</f>
        <v>109.27272727272728</v>
      </c>
      <c r="X24" s="86">
        <f>('raw Qualifier ratios'!Z23/'raw Qualifier median'!Z23)*100</f>
        <v>41.818181818181813</v>
      </c>
      <c r="Y24" s="86">
        <f>('raw Qualifier ratios'!AA23/'raw Qualifier median'!AA23)*100</f>
        <v>135.09090909090909</v>
      </c>
      <c r="Z24" s="86">
        <f>('raw Qualifier ratios'!AB23/'raw Qualifier median'!AB23)*100</f>
        <v>96.545454545454547</v>
      </c>
      <c r="AA24" s="86">
        <f>('raw Qualifier ratios'!AC23/'raw Qualifier median'!AC23)*100</f>
        <v>97.818181818181813</v>
      </c>
      <c r="AB24" s="86">
        <f>('raw Qualifier ratios'!AD23/'raw Qualifier median'!AD23)*100</f>
        <v>94.72727272727272</v>
      </c>
      <c r="AC24" s="86">
        <f>('raw Qualifier ratios'!AE23/'raw Qualifier median'!AE23)*100</f>
        <v>176.18181818181819</v>
      </c>
      <c r="AD24" s="86">
        <f>('raw Qualifier ratios'!AF23/'raw Qualifier median'!AF23)*100</f>
        <v>92.909090909090907</v>
      </c>
      <c r="AE24" s="86">
        <f>('raw Qualifier ratios'!AG23/'raw Qualifier median'!AG23)*100</f>
        <v>86.727272727272734</v>
      </c>
      <c r="AF24" s="86">
        <f>('raw Qualifier ratios'!AH23/'raw Qualifier median'!AH23)*100</f>
        <v>103.81818181818183</v>
      </c>
      <c r="AG24" s="86">
        <f>('raw Qualifier ratios'!AI23/'raw Qualifier median'!AI23)*100</f>
        <v>99.454545454545467</v>
      </c>
      <c r="AH24" s="86">
        <f>('raw Qualifier ratios'!AJ23/'raw Qualifier median'!AJ23)*100</f>
        <v>106.18181818181817</v>
      </c>
      <c r="AI24" s="86">
        <f>('raw Qualifier ratios'!AK23/'raw Qualifier median'!AK23)*100</f>
        <v>99.090909090909093</v>
      </c>
      <c r="AJ24" s="86">
        <f>('raw Qualifier ratios'!AL23/'raw Qualifier median'!AL23)*100</f>
        <v>116.72727272727272</v>
      </c>
      <c r="AK24" s="86">
        <f>('raw Qualifier ratios'!AM23/'raw Qualifier median'!AM23)*100</f>
        <v>99.090909090909093</v>
      </c>
      <c r="AL24" s="86">
        <f>('raw Qualifier ratios'!AN23/'raw Qualifier median'!AN23)*100</f>
        <v>96</v>
      </c>
      <c r="AM24" s="86">
        <f>('raw Qualifier ratios'!AO23/'raw Qualifier median'!AO23)*100</f>
        <v>85.454545454545453</v>
      </c>
      <c r="AN24" s="86">
        <f>('raw Qualifier ratios'!AP23/'raw Qualifier median'!AP23)*100</f>
        <v>100.72727272727273</v>
      </c>
      <c r="AO24" s="86">
        <f>('raw Qualifier ratios'!AQ23/'raw Qualifier median'!AQ23)*100</f>
        <v>96.909090909090907</v>
      </c>
      <c r="AP24" s="86">
        <f>('raw Qualifier ratios'!AR23/'raw Qualifier median'!AR23)*100</f>
        <v>98.545454545454547</v>
      </c>
      <c r="AQ24" s="86">
        <f>('raw Qualifier ratios'!AS23/'raw Qualifier median'!AS23)*100</f>
        <v>97.27272727272728</v>
      </c>
      <c r="AR24" s="86">
        <f>('raw Qualifier ratios'!AT23/'raw Qualifier median'!AT23)*100</f>
        <v>97.63636363636364</v>
      </c>
      <c r="AS24" s="86">
        <f>('raw Qualifier ratios'!AU23/'raw Qualifier median'!AU23)*100</f>
        <v>102.54545454545453</v>
      </c>
      <c r="AT24" s="86">
        <f>('raw Qualifier ratios'!AV23/'raw Qualifier median'!AV23)*100</f>
        <v>100.36363636363636</v>
      </c>
      <c r="AU24" s="86">
        <f>('raw Qualifier ratios'!AW23/'raw Qualifier median'!AW23)*100</f>
        <v>99.090909090909093</v>
      </c>
      <c r="AV24" s="86">
        <f>('raw Qualifier ratios'!AX23/'raw Qualifier median'!AX23)*100</f>
        <v>101.81818181818181</v>
      </c>
      <c r="AW24" s="86">
        <f>('raw Qualifier ratios'!AY23/'raw Qualifier median'!AY23)*100</f>
        <v>0</v>
      </c>
      <c r="AX24" s="86">
        <f>('raw Qualifier ratios'!AZ23/'raw Qualifier median'!AZ23)*100</f>
        <v>101.27272727272727</v>
      </c>
      <c r="AY24" s="86">
        <f>('raw Qualifier ratios'!BA23/'raw Qualifier median'!BA23)*100</f>
        <v>0</v>
      </c>
      <c r="AZ24" s="86">
        <f>('raw Qualifier ratios'!BB23/'raw Qualifier median'!BB23)*100</f>
        <v>101.45454545454544</v>
      </c>
      <c r="BA24" s="86">
        <f>('raw Qualifier ratios'!BC23/'raw Qualifier median'!BC23)*100</f>
        <v>0</v>
      </c>
      <c r="BB24" s="86">
        <f>('raw Qualifier ratios'!BD23/'raw Qualifier median'!BD23)*100</f>
        <v>0</v>
      </c>
      <c r="BC24" s="86">
        <f>('raw Qualifier ratios'!BE23/'raw Qualifier median'!BE23)*100</f>
        <v>0</v>
      </c>
      <c r="BD24" s="86">
        <f>('raw Qualifier ratios'!BF23/'raw Qualifier median'!BF23)*100</f>
        <v>97.090909090909079</v>
      </c>
      <c r="BE24" s="86">
        <f>('raw Qualifier ratios'!BG23/'raw Qualifier median'!BG23)*100</f>
        <v>100</v>
      </c>
      <c r="BF24" s="86">
        <f>('raw Qualifier ratios'!BH23/'raw Qualifier median'!BH23)*100</f>
        <v>0</v>
      </c>
      <c r="BG24" s="86">
        <f>('raw Qualifier ratios'!BI23/'raw Qualifier median'!BI23)*100</f>
        <v>0</v>
      </c>
      <c r="BH24" s="86">
        <f>('raw Qualifier ratios'!BJ23/'raw Qualifier median'!BJ23)*100</f>
        <v>0</v>
      </c>
      <c r="BI24" s="86">
        <f>('raw Qualifier ratios'!BK23/'raw Qualifier median'!BK23)*100</f>
        <v>0</v>
      </c>
      <c r="BJ24" s="86">
        <f>('raw Qualifier ratios'!BL23/'raw Qualifier median'!BL23)*100</f>
        <v>0</v>
      </c>
      <c r="BK24" s="86">
        <f>('raw Qualifier ratios'!BM23/'raw Qualifier median'!BM23)*100</f>
        <v>0</v>
      </c>
      <c r="BL24" s="86">
        <f>('raw Qualifier ratios'!BN23/'raw Qualifier median'!BN23)*100</f>
        <v>0</v>
      </c>
      <c r="BM24" s="86">
        <f>('raw Qualifier ratios'!BO23/'raw Qualifier median'!BO23)*100</f>
        <v>0</v>
      </c>
      <c r="BN24" s="86">
        <f>('raw Qualifier ratios'!BP23/'raw Qualifier median'!BP23)*100</f>
        <v>0</v>
      </c>
      <c r="BO24" s="86">
        <f>('raw Qualifier ratios'!BQ23/'raw Qualifier median'!BQ23)*100</f>
        <v>0</v>
      </c>
      <c r="BP24" s="86">
        <f>('raw Qualifier ratios'!BR23/'raw Qualifier median'!BR23)*100</f>
        <v>0</v>
      </c>
      <c r="BQ24" s="86">
        <f>('raw Qualifier ratios'!BS23/'raw Qualifier median'!BS23)*100</f>
        <v>0</v>
      </c>
      <c r="BR24" s="86">
        <f>('raw Qualifier ratios'!BT23/'raw Qualifier median'!BT23)*100</f>
        <v>0</v>
      </c>
      <c r="BS24" s="86">
        <f>('raw Qualifier ratios'!BU23/'raw Qualifier median'!BU23)*100</f>
        <v>0</v>
      </c>
      <c r="BT24" s="86">
        <f>('raw Qualifier ratios'!BV23/'raw Qualifier median'!BV23)*100</f>
        <v>0</v>
      </c>
      <c r="BU24" s="86">
        <f>('raw Qualifier ratios'!BW23/'raw Qualifier median'!BW23)*100</f>
        <v>0</v>
      </c>
      <c r="BV24" s="86">
        <f>('raw Qualifier ratios'!BX23/'raw Qualifier median'!BX23)*100</f>
        <v>0</v>
      </c>
      <c r="BW24" s="86">
        <f>('raw Qualifier ratios'!BY23/'raw Qualifier median'!BY23)*100</f>
        <v>0</v>
      </c>
      <c r="BX24" s="86">
        <f>('raw Qualifier ratios'!BZ23/'raw Qualifier median'!BZ23)*100</f>
        <v>0</v>
      </c>
      <c r="BY24" s="86">
        <f>('raw Qualifier ratios'!CA23/'raw Qualifier median'!CA23)*100</f>
        <v>0</v>
      </c>
      <c r="BZ24" s="86">
        <f>('raw Qualifier ratios'!CB23/'raw Qualifier median'!CB23)*100</f>
        <v>0</v>
      </c>
      <c r="CA24" s="86">
        <f>('raw Qualifier ratios'!CC23/'raw Qualifier median'!CC23)*100</f>
        <v>100.54545454545453</v>
      </c>
      <c r="CB24" s="86">
        <f>('raw Qualifier ratios'!CD23/'raw Qualifier median'!CD23)*100</f>
        <v>0</v>
      </c>
      <c r="CC24" s="86">
        <f>('raw Qualifier ratios'!CE23/'raw Qualifier median'!CE23)*100</f>
        <v>0</v>
      </c>
      <c r="CD24" s="86">
        <f>('raw Qualifier ratios'!CF23/'raw Qualifier median'!CF23)*100</f>
        <v>0</v>
      </c>
      <c r="CE24" s="86">
        <f>('raw Qualifier ratios'!CG23/'raw Qualifier median'!CG23)*100</f>
        <v>101.45454545454544</v>
      </c>
      <c r="CF24" s="86">
        <f>('raw Qualifier ratios'!CH23/'raw Qualifier median'!CH23)*100</f>
        <v>102.90909090909091</v>
      </c>
      <c r="CG24" s="86">
        <f>('raw Qualifier ratios'!CI23/'raw Qualifier median'!CI23)*100</f>
        <v>102</v>
      </c>
      <c r="CH24" s="86">
        <f>('raw Qualifier ratios'!CJ23/'raw Qualifier median'!CJ23)*100</f>
        <v>102.1818181818182</v>
      </c>
      <c r="CI24" s="86">
        <f>('raw Qualifier ratios'!CK23/'raw Qualifier median'!CK23)*100</f>
        <v>0</v>
      </c>
      <c r="CJ24" s="86">
        <f>('raw Qualifier ratios'!CL23/'raw Qualifier median'!CL23)*100</f>
        <v>0</v>
      </c>
      <c r="CK24" s="86">
        <f>('raw Qualifier ratios'!CM23/'raw Qualifier median'!CM23)*100</f>
        <v>0</v>
      </c>
      <c r="CL24" s="86">
        <f>('raw Qualifier ratios'!CN23/'raw Qualifier median'!CN23)*100</f>
        <v>0</v>
      </c>
      <c r="CM24" s="86">
        <f>('raw Qualifier ratios'!CO23/'raw Qualifier median'!CO23)*100</f>
        <v>92.72727272727272</v>
      </c>
      <c r="CN24" s="86">
        <f>('raw Qualifier ratios'!CP23/'raw Qualifier median'!CP23)*100</f>
        <v>102.90909090909091</v>
      </c>
      <c r="CO24" s="86">
        <f>('raw Qualifier ratios'!CQ23/'raw Qualifier median'!CQ23)*100</f>
        <v>103.45454545454544</v>
      </c>
      <c r="CP24" s="86">
        <f>('raw Qualifier ratios'!CR23/'raw Qualifier median'!CR23)*100</f>
        <v>100.90909090909091</v>
      </c>
      <c r="CQ24" s="86">
        <f>('raw Qualifier ratios'!CS23/'raw Qualifier median'!CS23)*100</f>
        <v>0</v>
      </c>
      <c r="CR24" s="86">
        <f>('raw Qualifier ratios'!CT23/'raw Qualifier median'!CT23)*100</f>
        <v>0</v>
      </c>
      <c r="CS24" s="86">
        <f>('raw Qualifier ratios'!CU23/'raw Qualifier median'!CU23)*100</f>
        <v>0</v>
      </c>
      <c r="CT24" s="86">
        <f>('raw Qualifier ratios'!CV23/'raw Qualifier median'!CV23)*100</f>
        <v>73.090909090909093</v>
      </c>
      <c r="CU24" s="86">
        <f>('raw Qualifier ratios'!CW23/'raw Qualifier median'!CW23)*100</f>
        <v>84.181818181818187</v>
      </c>
      <c r="CV24" s="86">
        <f>('raw Qualifier ratios'!CX23/'raw Qualifier median'!CX23)*100</f>
        <v>100.72727272727273</v>
      </c>
      <c r="CW24" s="86">
        <f>('raw Qualifier ratios'!CY23/'raw Qualifier median'!CY23)*100</f>
        <v>96.181818181818173</v>
      </c>
      <c r="CX24" s="86">
        <f>('raw Qualifier ratios'!CZ23/'raw Qualifier median'!CZ23)*100</f>
        <v>99.63636363636364</v>
      </c>
      <c r="CY24" s="86">
        <f>('raw Qualifier ratios'!DA23/'raw Qualifier median'!DA23)*100</f>
        <v>101.63636363636364</v>
      </c>
      <c r="CZ24" s="86">
        <f>('raw Qualifier ratios'!DB23/'raw Qualifier median'!DB23)*100</f>
        <v>105.27272727272728</v>
      </c>
      <c r="DA24" s="86">
        <f>('raw Qualifier ratios'!DC23/'raw Qualifier median'!DC23)*100</f>
        <v>101.63636363636364</v>
      </c>
      <c r="DB24" s="86">
        <f>('raw Qualifier ratios'!DD23/'raw Qualifier median'!DD23)*100</f>
        <v>99.27272727272728</v>
      </c>
      <c r="DC24" s="86">
        <f>('raw Qualifier ratios'!DE23/'raw Qualifier median'!DE23)*100</f>
        <v>100.36363636363636</v>
      </c>
      <c r="DD24" s="86">
        <f>('raw Qualifier ratios'!DF23/'raw Qualifier median'!DF23)*100</f>
        <v>102</v>
      </c>
      <c r="DE24" s="86">
        <f>('raw Qualifier ratios'!DG23/'raw Qualifier median'!DG23)*100</f>
        <v>101.27272727272727</v>
      </c>
      <c r="DF24" s="86">
        <f>('raw Qualifier ratios'!DH23/'raw Qualifier median'!DH23)*100</f>
        <v>100.54545454545453</v>
      </c>
    </row>
    <row r="25" spans="1:110" x14ac:dyDescent="0.25">
      <c r="A25" s="103" t="s">
        <v>2</v>
      </c>
      <c r="B25" s="103" t="s">
        <v>121</v>
      </c>
      <c r="C25" s="86">
        <f>('raw Qualifier ratios'!E24/'raw Qualifier median'!E24)*100</f>
        <v>0</v>
      </c>
      <c r="D25" s="86">
        <f>('raw Qualifier ratios'!F24/'raw Qualifier median'!F24)*100</f>
        <v>0</v>
      </c>
      <c r="E25" s="86">
        <f>('raw Qualifier ratios'!G24/'raw Qualifier median'!G24)*100</f>
        <v>80.714285714285722</v>
      </c>
      <c r="F25" s="86">
        <f>('raw Qualifier ratios'!H24/'raw Qualifier median'!H24)*100</f>
        <v>103.57142857142858</v>
      </c>
      <c r="G25" s="86">
        <f>('raw Qualifier ratios'!I24/'raw Qualifier median'!I24)*100</f>
        <v>107.14285714285714</v>
      </c>
      <c r="H25" s="86">
        <f>('raw Qualifier ratios'!J24/'raw Qualifier median'!J24)*100</f>
        <v>91.428571428571431</v>
      </c>
      <c r="I25" s="86">
        <f>('raw Qualifier ratios'!K24/'raw Qualifier median'!K24)*100</f>
        <v>106.42857142857143</v>
      </c>
      <c r="J25" s="86">
        <f>('raw Qualifier ratios'!L24/'raw Qualifier median'!L24)*100</f>
        <v>93.571428571428569</v>
      </c>
      <c r="K25" s="86">
        <f>('raw Qualifier ratios'!M24/'raw Qualifier median'!M24)*100</f>
        <v>104.28571428571429</v>
      </c>
      <c r="L25" s="86">
        <f>('raw Qualifier ratios'!N24/'raw Qualifier median'!N24)*100</f>
        <v>100.71428571428571</v>
      </c>
      <c r="M25" s="86">
        <f>('raw Qualifier ratios'!O24/'raw Qualifier median'!O24)*100</f>
        <v>89.285714285714292</v>
      </c>
      <c r="N25" s="86">
        <f>('raw Qualifier ratios'!P24/'raw Qualifier median'!P24)*100</f>
        <v>96.428571428571431</v>
      </c>
      <c r="O25" s="86">
        <f>('raw Qualifier ratios'!Q24/'raw Qualifier median'!Q24)*100</f>
        <v>92.857142857142861</v>
      </c>
      <c r="P25" s="86">
        <f>('raw Qualifier ratios'!R24/'raw Qualifier median'!R24)*100</f>
        <v>95</v>
      </c>
      <c r="Q25" s="86">
        <f>('raw Qualifier ratios'!S24/'raw Qualifier median'!S24)*100</f>
        <v>97.142857142857139</v>
      </c>
      <c r="R25" s="86">
        <f>('raw Qualifier ratios'!T24/'raw Qualifier median'!T24)*100</f>
        <v>0</v>
      </c>
      <c r="S25" s="86">
        <f>('raw Qualifier ratios'!U24/'raw Qualifier median'!U24)*100</f>
        <v>0</v>
      </c>
      <c r="T25" s="86">
        <f>('raw Qualifier ratios'!V24/'raw Qualifier median'!V24)*100</f>
        <v>0</v>
      </c>
      <c r="U25" s="86">
        <f>('raw Qualifier ratios'!W24/'raw Qualifier median'!W24)*100</f>
        <v>83.571428571428569</v>
      </c>
      <c r="V25" s="86">
        <f>('raw Qualifier ratios'!X24/'raw Qualifier median'!X24)*100</f>
        <v>117.85714285714286</v>
      </c>
      <c r="W25" s="86">
        <f>('raw Qualifier ratios'!Y24/'raw Qualifier median'!Y24)*100</f>
        <v>101.42857142857142</v>
      </c>
      <c r="X25" s="86">
        <f>('raw Qualifier ratios'!Z24/'raw Qualifier median'!Z24)*100</f>
        <v>90.714285714285708</v>
      </c>
      <c r="Y25" s="86">
        <f>('raw Qualifier ratios'!AA24/'raw Qualifier median'!AA24)*100</f>
        <v>117.85714285714286</v>
      </c>
      <c r="Z25" s="86">
        <f>('raw Qualifier ratios'!AB24/'raw Qualifier median'!AB24)*100</f>
        <v>96.428571428571431</v>
      </c>
      <c r="AA25" s="86">
        <f>('raw Qualifier ratios'!AC24/'raw Qualifier median'!AC24)*100</f>
        <v>97.142857142857139</v>
      </c>
      <c r="AB25" s="86">
        <f>('raw Qualifier ratios'!AD24/'raw Qualifier median'!AD24)*100</f>
        <v>98.571428571428584</v>
      </c>
      <c r="AC25" s="86">
        <f>('raw Qualifier ratios'!AE24/'raw Qualifier median'!AE24)*100</f>
        <v>107.14285714285714</v>
      </c>
      <c r="AD25" s="86">
        <f>('raw Qualifier ratios'!AF24/'raw Qualifier median'!AF24)*100</f>
        <v>95.714285714285722</v>
      </c>
      <c r="AE25" s="86">
        <f>('raw Qualifier ratios'!AG24/'raw Qualifier median'!AG24)*100</f>
        <v>103.57142857142858</v>
      </c>
      <c r="AF25" s="86">
        <f>('raw Qualifier ratios'!AH24/'raw Qualifier median'!AH24)*100</f>
        <v>97.857142857142847</v>
      </c>
      <c r="AG25" s="86">
        <f>('raw Qualifier ratios'!AI24/'raw Qualifier median'!AI24)*100</f>
        <v>85.714285714285708</v>
      </c>
      <c r="AH25" s="86">
        <f>('raw Qualifier ratios'!AJ24/'raw Qualifier median'!AJ24)*100</f>
        <v>101.42857142857142</v>
      </c>
      <c r="AI25" s="86">
        <f>('raw Qualifier ratios'!AK24/'raw Qualifier median'!AK24)*100</f>
        <v>99.285714285714292</v>
      </c>
      <c r="AJ25" s="86">
        <f>('raw Qualifier ratios'!AL24/'raw Qualifier median'!AL24)*100</f>
        <v>100</v>
      </c>
      <c r="AK25" s="86">
        <f>('raw Qualifier ratios'!AM24/'raw Qualifier median'!AM24)*100</f>
        <v>99.285714285714292</v>
      </c>
      <c r="AL25" s="86">
        <f>('raw Qualifier ratios'!AN24/'raw Qualifier median'!AN24)*100</f>
        <v>98.571428571428584</v>
      </c>
      <c r="AM25" s="86">
        <f>('raw Qualifier ratios'!AO24/'raw Qualifier median'!AO24)*100</f>
        <v>100</v>
      </c>
      <c r="AN25" s="86">
        <f>('raw Qualifier ratios'!AP24/'raw Qualifier median'!AP24)*100</f>
        <v>100</v>
      </c>
      <c r="AO25" s="86">
        <f>('raw Qualifier ratios'!AQ24/'raw Qualifier median'!AQ24)*100</f>
        <v>98.571428571428584</v>
      </c>
      <c r="AP25" s="86">
        <f>('raw Qualifier ratios'!AR24/'raw Qualifier median'!AR24)*100</f>
        <v>97.142857142857139</v>
      </c>
      <c r="AQ25" s="86">
        <f>('raw Qualifier ratios'!AS24/'raw Qualifier median'!AS24)*100</f>
        <v>96.428571428571431</v>
      </c>
      <c r="AR25" s="86">
        <f>('raw Qualifier ratios'!AT24/'raw Qualifier median'!AT24)*100</f>
        <v>97.857142857142847</v>
      </c>
      <c r="AS25" s="86">
        <f>('raw Qualifier ratios'!AU24/'raw Qualifier median'!AU24)*100</f>
        <v>97.142857142857139</v>
      </c>
      <c r="AT25" s="86">
        <f>('raw Qualifier ratios'!AV24/'raw Qualifier median'!AV24)*100</f>
        <v>98.571428571428584</v>
      </c>
      <c r="AU25" s="86">
        <f>('raw Qualifier ratios'!AW24/'raw Qualifier median'!AW24)*100</f>
        <v>97.857142857142847</v>
      </c>
      <c r="AV25" s="86">
        <f>('raw Qualifier ratios'!AX24/'raw Qualifier median'!AX24)*100</f>
        <v>96.428571428571431</v>
      </c>
      <c r="AW25" s="86">
        <f>('raw Qualifier ratios'!AY24/'raw Qualifier median'!AY24)*100</f>
        <v>0</v>
      </c>
      <c r="AX25" s="86">
        <f>('raw Qualifier ratios'!AZ24/'raw Qualifier median'!AZ24)*100</f>
        <v>98.571428571428584</v>
      </c>
      <c r="AY25" s="86">
        <f>('raw Qualifier ratios'!BA24/'raw Qualifier median'!BA24)*100</f>
        <v>0</v>
      </c>
      <c r="AZ25" s="86">
        <f>('raw Qualifier ratios'!BB24/'raw Qualifier median'!BB24)*100</f>
        <v>98.571428571428584</v>
      </c>
      <c r="BA25" s="86">
        <f>('raw Qualifier ratios'!BC24/'raw Qualifier median'!BC24)*100</f>
        <v>0</v>
      </c>
      <c r="BB25" s="86">
        <f>('raw Qualifier ratios'!BD24/'raw Qualifier median'!BD24)*100</f>
        <v>0</v>
      </c>
      <c r="BC25" s="86">
        <f>('raw Qualifier ratios'!BE24/'raw Qualifier median'!BE24)*100</f>
        <v>93.571428571428569</v>
      </c>
      <c r="BD25" s="86">
        <f>('raw Qualifier ratios'!BF24/'raw Qualifier median'!BF24)*100</f>
        <v>97.857142857142847</v>
      </c>
      <c r="BE25" s="86">
        <f>('raw Qualifier ratios'!BG24/'raw Qualifier median'!BG24)*100</f>
        <v>99.285714285714292</v>
      </c>
      <c r="BF25" s="86">
        <f>('raw Qualifier ratios'!BH24/'raw Qualifier median'!BH24)*100</f>
        <v>0</v>
      </c>
      <c r="BG25" s="86">
        <f>('raw Qualifier ratios'!BI24/'raw Qualifier median'!BI24)*100</f>
        <v>0</v>
      </c>
      <c r="BH25" s="86">
        <f>('raw Qualifier ratios'!BJ24/'raw Qualifier median'!BJ24)*100</f>
        <v>0</v>
      </c>
      <c r="BI25" s="86">
        <f>('raw Qualifier ratios'!BK24/'raw Qualifier median'!BK24)*100</f>
        <v>90</v>
      </c>
      <c r="BJ25" s="86">
        <f>('raw Qualifier ratios'!BL24/'raw Qualifier median'!BL24)*100</f>
        <v>80.714285714285722</v>
      </c>
      <c r="BK25" s="86">
        <f>('raw Qualifier ratios'!BM24/'raw Qualifier median'!BM24)*100</f>
        <v>119.28571428571428</v>
      </c>
      <c r="BL25" s="86">
        <f>('raw Qualifier ratios'!BN24/'raw Qualifier median'!BN24)*100</f>
        <v>114.28571428571428</v>
      </c>
      <c r="BM25" s="86">
        <f>('raw Qualifier ratios'!BO24/'raw Qualifier median'!BO24)*100</f>
        <v>112.85714285714286</v>
      </c>
      <c r="BN25" s="86">
        <f>('raw Qualifier ratios'!BP24/'raw Qualifier median'!BP24)*100</f>
        <v>112.85714285714286</v>
      </c>
      <c r="BO25" s="86">
        <f>('raw Qualifier ratios'!BQ24/'raw Qualifier median'!BQ24)*100</f>
        <v>92.857142857142861</v>
      </c>
      <c r="BP25" s="86">
        <f>('raw Qualifier ratios'!BR24/'raw Qualifier median'!BR24)*100</f>
        <v>90</v>
      </c>
      <c r="BQ25" s="86">
        <f>('raw Qualifier ratios'!BS24/'raw Qualifier median'!BS24)*100</f>
        <v>105.71428571428572</v>
      </c>
      <c r="BR25" s="86">
        <f>('raw Qualifier ratios'!BT24/'raw Qualifier median'!BT24)*100</f>
        <v>87.857142857142861</v>
      </c>
      <c r="BS25" s="86">
        <f>('raw Qualifier ratios'!BU24/'raw Qualifier median'!BU24)*100</f>
        <v>106.42857142857143</v>
      </c>
      <c r="BT25" s="86">
        <f>('raw Qualifier ratios'!BV24/'raw Qualifier median'!BV24)*100</f>
        <v>110.71428571428572</v>
      </c>
      <c r="BU25" s="86">
        <f>('raw Qualifier ratios'!BW24/'raw Qualifier median'!BW24)*100</f>
        <v>95</v>
      </c>
      <c r="BV25" s="86">
        <f>('raw Qualifier ratios'!BX24/'raw Qualifier median'!BX24)*100</f>
        <v>102.14285714285715</v>
      </c>
      <c r="BW25" s="86">
        <f>('raw Qualifier ratios'!BY24/'raw Qualifier median'!BY24)*100</f>
        <v>102.14285714285715</v>
      </c>
      <c r="BX25" s="86">
        <f>('raw Qualifier ratios'!BZ24/'raw Qualifier median'!BZ24)*100</f>
        <v>105</v>
      </c>
      <c r="BY25" s="86">
        <f>('raw Qualifier ratios'!CA24/'raw Qualifier median'!CA24)*100</f>
        <v>105.71428571428572</v>
      </c>
      <c r="BZ25" s="86">
        <f>('raw Qualifier ratios'!CB24/'raw Qualifier median'!CB24)*100</f>
        <v>0</v>
      </c>
      <c r="CA25" s="86">
        <f>('raw Qualifier ratios'!CC24/'raw Qualifier median'!CC24)*100</f>
        <v>94.285714285714278</v>
      </c>
      <c r="CB25" s="86">
        <f>('raw Qualifier ratios'!CD24/'raw Qualifier median'!CD24)*100</f>
        <v>0</v>
      </c>
      <c r="CC25" s="86">
        <f>('raw Qualifier ratios'!CE24/'raw Qualifier median'!CE24)*100</f>
        <v>0</v>
      </c>
      <c r="CD25" s="86">
        <f>('raw Qualifier ratios'!CF24/'raw Qualifier median'!CF24)*100</f>
        <v>81.428571428571431</v>
      </c>
      <c r="CE25" s="86">
        <f>('raw Qualifier ratios'!CG24/'raw Qualifier median'!CG24)*100</f>
        <v>95</v>
      </c>
      <c r="CF25" s="86">
        <f>('raw Qualifier ratios'!CH24/'raw Qualifier median'!CH24)*100</f>
        <v>97.857142857142847</v>
      </c>
      <c r="CG25" s="86">
        <f>('raw Qualifier ratios'!CI24/'raw Qualifier median'!CI24)*100</f>
        <v>100.71428571428571</v>
      </c>
      <c r="CH25" s="86">
        <f>('raw Qualifier ratios'!CJ24/'raw Qualifier median'!CJ24)*100</f>
        <v>97.857142857142847</v>
      </c>
      <c r="CI25" s="86">
        <f>('raw Qualifier ratios'!CK24/'raw Qualifier median'!CK24)*100</f>
        <v>0</v>
      </c>
      <c r="CJ25" s="86">
        <f>('raw Qualifier ratios'!CL24/'raw Qualifier median'!CL24)*100</f>
        <v>0</v>
      </c>
      <c r="CK25" s="86">
        <f>('raw Qualifier ratios'!CM24/'raw Qualifier median'!CM24)*100</f>
        <v>0</v>
      </c>
      <c r="CL25" s="86">
        <f>('raw Qualifier ratios'!CN24/'raw Qualifier median'!CN24)*100</f>
        <v>72.857142857142847</v>
      </c>
      <c r="CM25" s="86">
        <f>('raw Qualifier ratios'!CO24/'raw Qualifier median'!CO24)*100</f>
        <v>121.42857142857142</v>
      </c>
      <c r="CN25" s="86">
        <f>('raw Qualifier ratios'!CP24/'raw Qualifier median'!CP24)*100</f>
        <v>92.857142857142861</v>
      </c>
      <c r="CO25" s="86">
        <f>('raw Qualifier ratios'!CQ24/'raw Qualifier median'!CQ24)*100</f>
        <v>104.28571428571429</v>
      </c>
      <c r="CP25" s="86">
        <f>('raw Qualifier ratios'!CR24/'raw Qualifier median'!CR24)*100</f>
        <v>99.285714285714292</v>
      </c>
      <c r="CQ25" s="86">
        <f>('raw Qualifier ratios'!CS24/'raw Qualifier median'!CS24)*100</f>
        <v>0</v>
      </c>
      <c r="CR25" s="86">
        <f>('raw Qualifier ratios'!CT24/'raw Qualifier median'!CT24)*100</f>
        <v>0</v>
      </c>
      <c r="CS25" s="86">
        <f>('raw Qualifier ratios'!CU24/'raw Qualifier median'!CU24)*100</f>
        <v>0</v>
      </c>
      <c r="CT25" s="86">
        <f>('raw Qualifier ratios'!CV24/'raw Qualifier median'!CV24)*100</f>
        <v>99.285714285714292</v>
      </c>
      <c r="CU25" s="86">
        <f>('raw Qualifier ratios'!CW24/'raw Qualifier median'!CW24)*100</f>
        <v>117.85714285714286</v>
      </c>
      <c r="CV25" s="86">
        <f>('raw Qualifier ratios'!CX24/'raw Qualifier median'!CX24)*100</f>
        <v>134.28571428571431</v>
      </c>
      <c r="CW25" s="86">
        <f>('raw Qualifier ratios'!CY24/'raw Qualifier median'!CY24)*100</f>
        <v>105</v>
      </c>
      <c r="CX25" s="86">
        <f>('raw Qualifier ratios'!CZ24/'raw Qualifier median'!CZ24)*100</f>
        <v>112.14285714285714</v>
      </c>
      <c r="CY25" s="86">
        <f>('raw Qualifier ratios'!DA24/'raw Qualifier median'!DA24)*100</f>
        <v>97.857142857142847</v>
      </c>
      <c r="CZ25" s="86">
        <f>('raw Qualifier ratios'!DB24/'raw Qualifier median'!DB24)*100</f>
        <v>102.85714285714288</v>
      </c>
      <c r="DA25" s="86">
        <f>('raw Qualifier ratios'!DC24/'raw Qualifier median'!DC24)*100</f>
        <v>92.142857142857153</v>
      </c>
      <c r="DB25" s="86">
        <f>('raw Qualifier ratios'!DD24/'raw Qualifier median'!DD24)*100</f>
        <v>95</v>
      </c>
      <c r="DC25" s="86">
        <f>('raw Qualifier ratios'!DE24/'raw Qualifier median'!DE24)*100</f>
        <v>95.714285714285722</v>
      </c>
      <c r="DD25" s="86">
        <f>('raw Qualifier ratios'!DF24/'raw Qualifier median'!DF24)*100</f>
        <v>97.142857142857139</v>
      </c>
      <c r="DE25" s="86">
        <f>('raw Qualifier ratios'!DG24/'raw Qualifier median'!DG24)*100</f>
        <v>94.285714285714278</v>
      </c>
      <c r="DF25" s="86">
        <f>('raw Qualifier ratios'!DH24/'raw Qualifier median'!DH24)*100</f>
        <v>96.428571428571431</v>
      </c>
    </row>
    <row r="26" spans="1:110" x14ac:dyDescent="0.25">
      <c r="A26" s="103" t="s">
        <v>233</v>
      </c>
      <c r="B26" s="103" t="s">
        <v>268</v>
      </c>
      <c r="C26" s="86">
        <f>('raw Qualifier ratios'!E25/'raw Qualifier median'!E25)*100</f>
        <v>0</v>
      </c>
      <c r="D26" s="86">
        <f>('raw Qualifier ratios'!F25/'raw Qualifier median'!F25)*100</f>
        <v>0</v>
      </c>
      <c r="E26" s="86">
        <f>('raw Qualifier ratios'!G25/'raw Qualifier median'!G25)*100</f>
        <v>0</v>
      </c>
      <c r="F26" s="86">
        <f>('raw Qualifier ratios'!H25/'raw Qualifier median'!H25)*100</f>
        <v>0</v>
      </c>
      <c r="G26" s="86">
        <f>('raw Qualifier ratios'!I25/'raw Qualifier median'!I25)*100</f>
        <v>0</v>
      </c>
      <c r="H26" s="86">
        <f>('raw Qualifier ratios'!J25/'raw Qualifier median'!J25)*100</f>
        <v>119.6</v>
      </c>
      <c r="I26" s="86">
        <f>('raw Qualifier ratios'!K25/'raw Qualifier median'!K25)*100</f>
        <v>96.8</v>
      </c>
      <c r="J26" s="86">
        <f>('raw Qualifier ratios'!L25/'raw Qualifier median'!L25)*100</f>
        <v>104.80000000000001</v>
      </c>
      <c r="K26" s="86">
        <f>('raw Qualifier ratios'!M25/'raw Qualifier median'!M25)*100</f>
        <v>94.4</v>
      </c>
      <c r="L26" s="86">
        <f>('raw Qualifier ratios'!N25/'raw Qualifier median'!N25)*100</f>
        <v>97.6</v>
      </c>
      <c r="M26" s="86">
        <f>('raw Qualifier ratios'!O25/'raw Qualifier median'!O25)*100</f>
        <v>96.8</v>
      </c>
      <c r="N26" s="86">
        <f>('raw Qualifier ratios'!P25/'raw Qualifier median'!P25)*100</f>
        <v>101.6</v>
      </c>
      <c r="O26" s="86">
        <f>('raw Qualifier ratios'!Q25/'raw Qualifier median'!Q25)*100</f>
        <v>96</v>
      </c>
      <c r="P26" s="86">
        <f>('raw Qualifier ratios'!R25/'raw Qualifier median'!R25)*100</f>
        <v>96</v>
      </c>
      <c r="Q26" s="86">
        <f>('raw Qualifier ratios'!S25/'raw Qualifier median'!S25)*100</f>
        <v>95.6</v>
      </c>
      <c r="R26" s="86">
        <f>('raw Qualifier ratios'!T25/'raw Qualifier median'!T25)*100</f>
        <v>0</v>
      </c>
      <c r="S26" s="86">
        <f>('raw Qualifier ratios'!U25/'raw Qualifier median'!U25)*100</f>
        <v>0</v>
      </c>
      <c r="T26" s="86">
        <f>('raw Qualifier ratios'!V25/'raw Qualifier median'!V25)*100</f>
        <v>0</v>
      </c>
      <c r="U26" s="86">
        <f>('raw Qualifier ratios'!W25/'raw Qualifier median'!W25)*100</f>
        <v>0</v>
      </c>
      <c r="V26" s="86">
        <f>('raw Qualifier ratios'!X25/'raw Qualifier median'!X25)*100</f>
        <v>81.599999999999994</v>
      </c>
      <c r="W26" s="86">
        <f>('raw Qualifier ratios'!Y25/'raw Qualifier median'!Y25)*100</f>
        <v>85.2</v>
      </c>
      <c r="X26" s="86">
        <f>('raw Qualifier ratios'!Z25/'raw Qualifier median'!Z25)*100</f>
        <v>96.8</v>
      </c>
      <c r="Y26" s="86">
        <f>('raw Qualifier ratios'!AA25/'raw Qualifier median'!AA25)*100</f>
        <v>96.8</v>
      </c>
      <c r="Z26" s="86">
        <f>('raw Qualifier ratios'!AB25/'raw Qualifier median'!AB25)*100</f>
        <v>92.4</v>
      </c>
      <c r="AA26" s="86">
        <f>('raw Qualifier ratios'!AC25/'raw Qualifier median'!AC25)*100</f>
        <v>96.8</v>
      </c>
      <c r="AB26" s="86">
        <f>('raw Qualifier ratios'!AD25/'raw Qualifier median'!AD25)*100</f>
        <v>98</v>
      </c>
      <c r="AC26" s="86">
        <f>('raw Qualifier ratios'!AE25/'raw Qualifier median'!AE25)*100</f>
        <v>58.4</v>
      </c>
      <c r="AD26" s="86">
        <f>('raw Qualifier ratios'!AF25/'raw Qualifier median'!AF25)*100</f>
        <v>96</v>
      </c>
      <c r="AE26" s="86">
        <f>('raw Qualifier ratios'!AG25/'raw Qualifier median'!AG25)*100</f>
        <v>78.400000000000006</v>
      </c>
      <c r="AF26" s="86">
        <f>('raw Qualifier ratios'!AH25/'raw Qualifier median'!AH25)*100</f>
        <v>89.6</v>
      </c>
      <c r="AG26" s="86">
        <f>('raw Qualifier ratios'!AI25/'raw Qualifier median'!AI25)*100</f>
        <v>63.6</v>
      </c>
      <c r="AH26" s="86">
        <f>('raw Qualifier ratios'!AJ25/'raw Qualifier median'!AJ25)*100</f>
        <v>67.2</v>
      </c>
      <c r="AI26" s="86">
        <f>('raw Qualifier ratios'!AK25/'raw Qualifier median'!AK25)*100</f>
        <v>90</v>
      </c>
      <c r="AJ26" s="86">
        <f>('raw Qualifier ratios'!AL25/'raw Qualifier median'!AL25)*100</f>
        <v>83.2</v>
      </c>
      <c r="AK26" s="86">
        <f>('raw Qualifier ratios'!AM25/'raw Qualifier median'!AM25)*100</f>
        <v>64.8</v>
      </c>
      <c r="AL26" s="86">
        <f>('raw Qualifier ratios'!AN25/'raw Qualifier median'!AN25)*100</f>
        <v>95.2</v>
      </c>
      <c r="AM26" s="86">
        <f>('raw Qualifier ratios'!AO25/'raw Qualifier median'!AO25)*100</f>
        <v>99.2</v>
      </c>
      <c r="AN26" s="86">
        <f>('raw Qualifier ratios'!AP25/'raw Qualifier median'!AP25)*100</f>
        <v>77.599999999999994</v>
      </c>
      <c r="AO26" s="86">
        <f>('raw Qualifier ratios'!AQ25/'raw Qualifier median'!AQ25)*100</f>
        <v>105.60000000000001</v>
      </c>
      <c r="AP26" s="86">
        <f>('raw Qualifier ratios'!AR25/'raw Qualifier median'!AR25)*100</f>
        <v>95.2</v>
      </c>
      <c r="AQ26" s="86">
        <f>('raw Qualifier ratios'!AS25/'raw Qualifier median'!AS25)*100</f>
        <v>101.6</v>
      </c>
      <c r="AR26" s="86">
        <f>('raw Qualifier ratios'!AT25/'raw Qualifier median'!AT25)*100</f>
        <v>90.4</v>
      </c>
      <c r="AS26" s="86">
        <f>('raw Qualifier ratios'!AU25/'raw Qualifier median'!AU25)*100</f>
        <v>93.6</v>
      </c>
      <c r="AT26" s="86">
        <f>('raw Qualifier ratios'!AV25/'raw Qualifier median'!AV25)*100</f>
        <v>93.6</v>
      </c>
      <c r="AU26" s="86">
        <f>('raw Qualifier ratios'!AW25/'raw Qualifier median'!AW25)*100</f>
        <v>91.6</v>
      </c>
      <c r="AV26" s="86">
        <f>('raw Qualifier ratios'!AX25/'raw Qualifier median'!AX25)*100</f>
        <v>103.2</v>
      </c>
      <c r="AW26" s="86">
        <f>('raw Qualifier ratios'!AY25/'raw Qualifier median'!AY25)*100</f>
        <v>90.8</v>
      </c>
      <c r="AX26" s="86">
        <f>('raw Qualifier ratios'!AZ25/'raw Qualifier median'!AZ25)*100</f>
        <v>91.2</v>
      </c>
      <c r="AY26" s="86">
        <f>('raw Qualifier ratios'!BA25/'raw Qualifier median'!BA25)*100</f>
        <v>0</v>
      </c>
      <c r="AZ26" s="86">
        <f>('raw Qualifier ratios'!BB25/'raw Qualifier median'!BB25)*100</f>
        <v>98</v>
      </c>
      <c r="BA26" s="86">
        <f>('raw Qualifier ratios'!BC25/'raw Qualifier median'!BC25)*100</f>
        <v>0</v>
      </c>
      <c r="BB26" s="86">
        <f>('raw Qualifier ratios'!BD25/'raw Qualifier median'!BD25)*100</f>
        <v>0</v>
      </c>
      <c r="BC26" s="86">
        <f>('raw Qualifier ratios'!BE25/'raw Qualifier median'!BE25)*100</f>
        <v>0</v>
      </c>
      <c r="BD26" s="86">
        <f>('raw Qualifier ratios'!BF25/'raw Qualifier median'!BF25)*100</f>
        <v>91.2</v>
      </c>
      <c r="BE26" s="86">
        <f>('raw Qualifier ratios'!BG25/'raw Qualifier median'!BG25)*100</f>
        <v>103.2</v>
      </c>
      <c r="BF26" s="86">
        <f>('raw Qualifier ratios'!BH25/'raw Qualifier median'!BH25)*100</f>
        <v>0</v>
      </c>
      <c r="BG26" s="86">
        <f>('raw Qualifier ratios'!BI25/'raw Qualifier median'!BI25)*100</f>
        <v>0</v>
      </c>
      <c r="BH26" s="86">
        <f>('raw Qualifier ratios'!BJ25/'raw Qualifier median'!BJ25)*100</f>
        <v>0</v>
      </c>
      <c r="BI26" s="86">
        <f>('raw Qualifier ratios'!BK25/'raw Qualifier median'!BK25)*100</f>
        <v>0</v>
      </c>
      <c r="BJ26" s="86">
        <f>('raw Qualifier ratios'!BL25/'raw Qualifier median'!BL25)*100</f>
        <v>0</v>
      </c>
      <c r="BK26" s="86">
        <f>('raw Qualifier ratios'!BM25/'raw Qualifier median'!BM25)*100</f>
        <v>0</v>
      </c>
      <c r="BL26" s="86">
        <f>('raw Qualifier ratios'!BN25/'raw Qualifier median'!BN25)*100</f>
        <v>0</v>
      </c>
      <c r="BM26" s="86">
        <f>('raw Qualifier ratios'!BO25/'raw Qualifier median'!BO25)*100</f>
        <v>0</v>
      </c>
      <c r="BN26" s="86">
        <f>('raw Qualifier ratios'!BP25/'raw Qualifier median'!BP25)*100</f>
        <v>0</v>
      </c>
      <c r="BO26" s="86">
        <f>('raw Qualifier ratios'!BQ25/'raw Qualifier median'!BQ25)*100</f>
        <v>0</v>
      </c>
      <c r="BP26" s="86">
        <f>('raw Qualifier ratios'!BR25/'raw Qualifier median'!BR25)*100</f>
        <v>0</v>
      </c>
      <c r="BQ26" s="86">
        <f>('raw Qualifier ratios'!BS25/'raw Qualifier median'!BS25)*100</f>
        <v>0</v>
      </c>
      <c r="BR26" s="86">
        <f>('raw Qualifier ratios'!BT25/'raw Qualifier median'!BT25)*100</f>
        <v>0</v>
      </c>
      <c r="BS26" s="86">
        <f>('raw Qualifier ratios'!BU25/'raw Qualifier median'!BU25)*100</f>
        <v>0</v>
      </c>
      <c r="BT26" s="86">
        <f>('raw Qualifier ratios'!BV25/'raw Qualifier median'!BV25)*100</f>
        <v>0</v>
      </c>
      <c r="BU26" s="86">
        <f>('raw Qualifier ratios'!BW25/'raw Qualifier median'!BW25)*100</f>
        <v>0</v>
      </c>
      <c r="BV26" s="86">
        <f>('raw Qualifier ratios'!BX25/'raw Qualifier median'!BX25)*100</f>
        <v>0</v>
      </c>
      <c r="BW26" s="86">
        <f>('raw Qualifier ratios'!BY25/'raw Qualifier median'!BY25)*100</f>
        <v>0</v>
      </c>
      <c r="BX26" s="86">
        <f>('raw Qualifier ratios'!BZ25/'raw Qualifier median'!BZ25)*100</f>
        <v>0</v>
      </c>
      <c r="BY26" s="86">
        <f>('raw Qualifier ratios'!CA25/'raw Qualifier median'!CA25)*100</f>
        <v>0</v>
      </c>
      <c r="BZ26" s="86">
        <f>('raw Qualifier ratios'!CB25/'raw Qualifier median'!CB25)*100</f>
        <v>0</v>
      </c>
      <c r="CA26" s="86">
        <f>('raw Qualifier ratios'!CC25/'raw Qualifier median'!CC25)*100</f>
        <v>98.8</v>
      </c>
      <c r="CB26" s="86">
        <f>('raw Qualifier ratios'!CD25/'raw Qualifier median'!CD25)*100</f>
        <v>0</v>
      </c>
      <c r="CC26" s="86">
        <f>('raw Qualifier ratios'!CE25/'raw Qualifier median'!CE25)*100</f>
        <v>0</v>
      </c>
      <c r="CD26" s="86">
        <f>('raw Qualifier ratios'!CF25/'raw Qualifier median'!CF25)*100</f>
        <v>0</v>
      </c>
      <c r="CE26" s="86">
        <f>('raw Qualifier ratios'!CG25/'raw Qualifier median'!CG25)*100</f>
        <v>95.2</v>
      </c>
      <c r="CF26" s="86">
        <f>('raw Qualifier ratios'!CH25/'raw Qualifier median'!CH25)*100</f>
        <v>95.6</v>
      </c>
      <c r="CG26" s="86">
        <f>('raw Qualifier ratios'!CI25/'raw Qualifier median'!CI25)*100</f>
        <v>96.8</v>
      </c>
      <c r="CH26" s="86">
        <f>('raw Qualifier ratios'!CJ25/'raw Qualifier median'!CJ25)*100</f>
        <v>95.6</v>
      </c>
      <c r="CI26" s="86">
        <f>('raw Qualifier ratios'!CK25/'raw Qualifier median'!CK25)*100</f>
        <v>0</v>
      </c>
      <c r="CJ26" s="86">
        <f>('raw Qualifier ratios'!CL25/'raw Qualifier median'!CL25)*100</f>
        <v>0</v>
      </c>
      <c r="CK26" s="86">
        <f>('raw Qualifier ratios'!CM25/'raw Qualifier median'!CM25)*100</f>
        <v>0</v>
      </c>
      <c r="CL26" s="86">
        <f>('raw Qualifier ratios'!CN25/'raw Qualifier median'!CN25)*100</f>
        <v>0</v>
      </c>
      <c r="CM26" s="86">
        <f>('raw Qualifier ratios'!CO25/'raw Qualifier median'!CO25)*100</f>
        <v>103.60000000000001</v>
      </c>
      <c r="CN26" s="86">
        <f>('raw Qualifier ratios'!CP25/'raw Qualifier median'!CP25)*100</f>
        <v>96.8</v>
      </c>
      <c r="CO26" s="86">
        <f>('raw Qualifier ratios'!CQ25/'raw Qualifier median'!CQ25)*100</f>
        <v>97.2</v>
      </c>
      <c r="CP26" s="86">
        <f>('raw Qualifier ratios'!CR25/'raw Qualifier median'!CR25)*100</f>
        <v>96.4</v>
      </c>
      <c r="CQ26" s="86">
        <f>('raw Qualifier ratios'!CS25/'raw Qualifier median'!CS25)*100</f>
        <v>0</v>
      </c>
      <c r="CR26" s="86">
        <f>('raw Qualifier ratios'!CT25/'raw Qualifier median'!CT25)*100</f>
        <v>0</v>
      </c>
      <c r="CS26" s="86">
        <f>('raw Qualifier ratios'!CU25/'raw Qualifier median'!CU25)*100</f>
        <v>0</v>
      </c>
      <c r="CT26" s="86">
        <f>('raw Qualifier ratios'!CV25/'raw Qualifier median'!CV25)*100</f>
        <v>0</v>
      </c>
      <c r="CU26" s="86">
        <f>('raw Qualifier ratios'!CW25/'raw Qualifier median'!CW25)*100</f>
        <v>0</v>
      </c>
      <c r="CV26" s="86">
        <f>('raw Qualifier ratios'!CX25/'raw Qualifier median'!CX25)*100</f>
        <v>0</v>
      </c>
      <c r="CW26" s="86">
        <f>('raw Qualifier ratios'!CY25/'raw Qualifier median'!CY25)*100</f>
        <v>110.79999999999998</v>
      </c>
      <c r="CX26" s="86">
        <f>('raw Qualifier ratios'!CZ25/'raw Qualifier median'!CZ25)*100</f>
        <v>97.2</v>
      </c>
      <c r="CY26" s="86">
        <f>('raw Qualifier ratios'!DA25/'raw Qualifier median'!DA25)*100</f>
        <v>94.8</v>
      </c>
      <c r="CZ26" s="86">
        <f>('raw Qualifier ratios'!DB25/'raw Qualifier median'!DB25)*100</f>
        <v>100</v>
      </c>
      <c r="DA26" s="86">
        <f>('raw Qualifier ratios'!DC25/'raw Qualifier median'!DC25)*100</f>
        <v>96</v>
      </c>
      <c r="DB26" s="86">
        <f>('raw Qualifier ratios'!DD25/'raw Qualifier median'!DD25)*100</f>
        <v>95.6</v>
      </c>
      <c r="DC26" s="86">
        <f>('raw Qualifier ratios'!DE25/'raw Qualifier median'!DE25)*100</f>
        <v>98.8</v>
      </c>
      <c r="DD26" s="86">
        <f>('raw Qualifier ratios'!DF25/'raw Qualifier median'!DF25)*100</f>
        <v>95.2</v>
      </c>
      <c r="DE26" s="86">
        <f>('raw Qualifier ratios'!DG25/'raw Qualifier median'!DG25)*100</f>
        <v>96</v>
      </c>
      <c r="DF26" s="86">
        <f>('raw Qualifier ratios'!DH25/'raw Qualifier median'!DH25)*100</f>
        <v>94.8</v>
      </c>
    </row>
    <row r="27" spans="1:110" x14ac:dyDescent="0.25">
      <c r="A27" s="103" t="s">
        <v>214</v>
      </c>
      <c r="B27" s="103" t="s">
        <v>269</v>
      </c>
      <c r="C27" s="86">
        <f>('raw Qualifier ratios'!E26/'raw Qualifier median'!E26)*100</f>
        <v>0</v>
      </c>
      <c r="D27" s="86">
        <f>('raw Qualifier ratios'!F26/'raw Qualifier median'!F26)*100</f>
        <v>0</v>
      </c>
      <c r="E27" s="86">
        <f>('raw Qualifier ratios'!G26/'raw Qualifier median'!G26)*100</f>
        <v>0</v>
      </c>
      <c r="F27" s="86">
        <f>('raw Qualifier ratios'!H26/'raw Qualifier median'!H26)*100</f>
        <v>0</v>
      </c>
      <c r="G27" s="86">
        <f>('raw Qualifier ratios'!I26/'raw Qualifier median'!I26)*100</f>
        <v>0</v>
      </c>
      <c r="H27" s="86">
        <f>('raw Qualifier ratios'!J26/'raw Qualifier median'!J26)*100</f>
        <v>106.26865671641792</v>
      </c>
      <c r="I27" s="86">
        <f>('raw Qualifier ratios'!K26/'raw Qualifier median'!K26)*100</f>
        <v>114.6268656716418</v>
      </c>
      <c r="J27" s="86">
        <f>('raw Qualifier ratios'!L26/'raw Qualifier median'!L26)*100</f>
        <v>100.8955223880597</v>
      </c>
      <c r="K27" s="86">
        <f>('raw Qualifier ratios'!M26/'raw Qualifier median'!M26)*100</f>
        <v>104.17910447761194</v>
      </c>
      <c r="L27" s="86">
        <f>('raw Qualifier ratios'!N26/'raw Qualifier median'!N26)*100</f>
        <v>94.626865671641795</v>
      </c>
      <c r="M27" s="86">
        <f>('raw Qualifier ratios'!O26/'raw Qualifier median'!O26)*100</f>
        <v>96.119402985074629</v>
      </c>
      <c r="N27" s="86">
        <f>('raw Qualifier ratios'!P26/'raw Qualifier median'!P26)*100</f>
        <v>95.223880597014926</v>
      </c>
      <c r="O27" s="86">
        <f>('raw Qualifier ratios'!Q26/'raw Qualifier median'!Q26)*100</f>
        <v>98.208955223880594</v>
      </c>
      <c r="P27" s="86">
        <f>('raw Qualifier ratios'!R26/'raw Qualifier median'!R26)*100</f>
        <v>101.79104477611941</v>
      </c>
      <c r="Q27" s="86">
        <f>('raw Qualifier ratios'!S26/'raw Qualifier median'!S26)*100</f>
        <v>102.08955223880598</v>
      </c>
      <c r="R27" s="86">
        <f>('raw Qualifier ratios'!T26/'raw Qualifier median'!T26)*100</f>
        <v>0</v>
      </c>
      <c r="S27" s="86">
        <f>('raw Qualifier ratios'!U26/'raw Qualifier median'!U26)*100</f>
        <v>0</v>
      </c>
      <c r="T27" s="86">
        <f>('raw Qualifier ratios'!V26/'raw Qualifier median'!V26)*100</f>
        <v>0</v>
      </c>
      <c r="U27" s="86">
        <f>('raw Qualifier ratios'!W26/'raw Qualifier median'!W26)*100</f>
        <v>0</v>
      </c>
      <c r="V27" s="86">
        <f>('raw Qualifier ratios'!X26/'raw Qualifier median'!X26)*100</f>
        <v>568.95522388059692</v>
      </c>
      <c r="W27" s="86">
        <f>('raw Qualifier ratios'!Y26/'raw Qualifier median'!Y26)*100</f>
        <v>3034.626865671642</v>
      </c>
      <c r="X27" s="86">
        <f>('raw Qualifier ratios'!Z26/'raw Qualifier median'!Z26)*100</f>
        <v>42.089552238805972</v>
      </c>
      <c r="Y27" s="86">
        <f>('raw Qualifier ratios'!AA26/'raw Qualifier median'!AA26)*100</f>
        <v>240.00000000000003</v>
      </c>
      <c r="Z27" s="86">
        <f>('raw Qualifier ratios'!AB26/'raw Qualifier median'!AB26)*100</f>
        <v>94.029850746268664</v>
      </c>
      <c r="AA27" s="86">
        <f>('raw Qualifier ratios'!AC26/'raw Qualifier median'!AC26)*100</f>
        <v>89.850746268656721</v>
      </c>
      <c r="AB27" s="86">
        <f>('raw Qualifier ratios'!AD26/'raw Qualifier median'!AD26)*100</f>
        <v>97.313432835820905</v>
      </c>
      <c r="AC27" s="86">
        <f>('raw Qualifier ratios'!AE26/'raw Qualifier median'!AE26)*100</f>
        <v>2.9850746268656714</v>
      </c>
      <c r="AD27" s="86">
        <f>('raw Qualifier ratios'!AF26/'raw Qualifier median'!AF26)*100</f>
        <v>41.791044776119399</v>
      </c>
      <c r="AE27" s="86">
        <f>('raw Qualifier ratios'!AG26/'raw Qualifier median'!AG26)*100</f>
        <v>75.223880597014926</v>
      </c>
      <c r="AF27" s="86">
        <f>('raw Qualifier ratios'!AH26/'raw Qualifier median'!AH26)*100</f>
        <v>106.56716417910448</v>
      </c>
      <c r="AG27" s="86">
        <f>('raw Qualifier ratios'!AI26/'raw Qualifier median'!AI26)*100</f>
        <v>85.671641791044777</v>
      </c>
      <c r="AH27" s="86">
        <f>('raw Qualifier ratios'!AJ26/'raw Qualifier median'!AJ26)*100</f>
        <v>3.2835820895522394</v>
      </c>
      <c r="AI27" s="86">
        <f>('raw Qualifier ratios'!AK26/'raw Qualifier median'!AK26)*100</f>
        <v>104.77611940298507</v>
      </c>
      <c r="AJ27" s="86">
        <f>('raw Qualifier ratios'!AL26/'raw Qualifier median'!AL26)*100</f>
        <v>1.4925373134328357</v>
      </c>
      <c r="AK27" s="86">
        <f>('raw Qualifier ratios'!AM26/'raw Qualifier median'!AM26)*100</f>
        <v>83.880597014925371</v>
      </c>
      <c r="AL27" s="86">
        <f>('raw Qualifier ratios'!AN26/'raw Qualifier median'!AN26)*100</f>
        <v>91.343283582089555</v>
      </c>
      <c r="AM27" s="86">
        <f>('raw Qualifier ratios'!AO26/'raw Qualifier median'!AO26)*100</f>
        <v>107.1641791044776</v>
      </c>
      <c r="AN27" s="86">
        <f>('raw Qualifier ratios'!AP26/'raw Qualifier median'!AP26)*100</f>
        <v>62.089552238805965</v>
      </c>
      <c r="AO27" s="86">
        <f>('raw Qualifier ratios'!AQ26/'raw Qualifier median'!AQ26)*100</f>
        <v>119.1044776119403</v>
      </c>
      <c r="AP27" s="86">
        <f>('raw Qualifier ratios'!AR26/'raw Qualifier median'!AR26)*100</f>
        <v>113.13432835820896</v>
      </c>
      <c r="AQ27" s="86">
        <f>('raw Qualifier ratios'!AS26/'raw Qualifier median'!AS26)*100</f>
        <v>100</v>
      </c>
      <c r="AR27" s="86">
        <f>('raw Qualifier ratios'!AT26/'raw Qualifier median'!AT26)*100</f>
        <v>120.89552238805969</v>
      </c>
      <c r="AS27" s="86">
        <f>('raw Qualifier ratios'!AU26/'raw Qualifier median'!AU26)*100</f>
        <v>112.53731343283584</v>
      </c>
      <c r="AT27" s="86">
        <f>('raw Qualifier ratios'!AV26/'raw Qualifier median'!AV26)*100</f>
        <v>106.86567164179104</v>
      </c>
      <c r="AU27" s="86">
        <f>('raw Qualifier ratios'!AW26/'raw Qualifier median'!AW26)*100</f>
        <v>114.92537313432835</v>
      </c>
      <c r="AV27" s="86">
        <f>('raw Qualifier ratios'!AX26/'raw Qualifier median'!AX26)*100</f>
        <v>91.044776119402982</v>
      </c>
      <c r="AW27" s="86">
        <f>('raw Qualifier ratios'!AY26/'raw Qualifier median'!AY26)*100</f>
        <v>111.94029850746267</v>
      </c>
      <c r="AX27" s="86">
        <f>('raw Qualifier ratios'!AZ26/'raw Qualifier median'!AZ26)*100</f>
        <v>106.56716417910448</v>
      </c>
      <c r="AY27" s="86">
        <f>('raw Qualifier ratios'!BA26/'raw Qualifier median'!BA26)*100</f>
        <v>0</v>
      </c>
      <c r="AZ27" s="86">
        <f>('raw Qualifier ratios'!BB26/'raw Qualifier median'!BB26)*100</f>
        <v>94.626865671641795</v>
      </c>
      <c r="BA27" s="86">
        <f>('raw Qualifier ratios'!BC26/'raw Qualifier median'!BC26)*100</f>
        <v>0</v>
      </c>
      <c r="BB27" s="86">
        <f>('raw Qualifier ratios'!BD26/'raw Qualifier median'!BD26)*100</f>
        <v>0</v>
      </c>
      <c r="BC27" s="86">
        <f>('raw Qualifier ratios'!BE26/'raw Qualifier median'!BE26)*100</f>
        <v>0</v>
      </c>
      <c r="BD27" s="86">
        <f>('raw Qualifier ratios'!BF26/'raw Qualifier median'!BF26)*100</f>
        <v>71.940298507462686</v>
      </c>
      <c r="BE27" s="86">
        <f>('raw Qualifier ratios'!BG26/'raw Qualifier median'!BG26)*100</f>
        <v>137.61194029850748</v>
      </c>
      <c r="BF27" s="86">
        <f>('raw Qualifier ratios'!BH26/'raw Qualifier median'!BH26)*100</f>
        <v>0</v>
      </c>
      <c r="BG27" s="86">
        <f>('raw Qualifier ratios'!BI26/'raw Qualifier median'!BI26)*100</f>
        <v>0</v>
      </c>
      <c r="BH27" s="86">
        <f>('raw Qualifier ratios'!BJ26/'raw Qualifier median'!BJ26)*100</f>
        <v>0</v>
      </c>
      <c r="BI27" s="86">
        <f>('raw Qualifier ratios'!BK26/'raw Qualifier median'!BK26)*100</f>
        <v>0</v>
      </c>
      <c r="BJ27" s="86">
        <f>('raw Qualifier ratios'!BL26/'raw Qualifier median'!BL26)*100</f>
        <v>0</v>
      </c>
      <c r="BK27" s="86">
        <f>('raw Qualifier ratios'!BM26/'raw Qualifier median'!BM26)*100</f>
        <v>0</v>
      </c>
      <c r="BL27" s="86">
        <f>('raw Qualifier ratios'!BN26/'raw Qualifier median'!BN26)*100</f>
        <v>0</v>
      </c>
      <c r="BM27" s="86">
        <f>('raw Qualifier ratios'!BO26/'raw Qualifier median'!BO26)*100</f>
        <v>0</v>
      </c>
      <c r="BN27" s="86">
        <f>('raw Qualifier ratios'!BP26/'raw Qualifier median'!BP26)*100</f>
        <v>0</v>
      </c>
      <c r="BO27" s="86">
        <f>('raw Qualifier ratios'!BQ26/'raw Qualifier median'!BQ26)*100</f>
        <v>0</v>
      </c>
      <c r="BP27" s="86">
        <f>('raw Qualifier ratios'!BR26/'raw Qualifier median'!BR26)*100</f>
        <v>0</v>
      </c>
      <c r="BQ27" s="86">
        <f>('raw Qualifier ratios'!BS26/'raw Qualifier median'!BS26)*100</f>
        <v>0</v>
      </c>
      <c r="BR27" s="86">
        <f>('raw Qualifier ratios'!BT26/'raw Qualifier median'!BT26)*100</f>
        <v>0</v>
      </c>
      <c r="BS27" s="86">
        <f>('raw Qualifier ratios'!BU26/'raw Qualifier median'!BU26)*100</f>
        <v>0</v>
      </c>
      <c r="BT27" s="86">
        <f>('raw Qualifier ratios'!BV26/'raw Qualifier median'!BV26)*100</f>
        <v>0</v>
      </c>
      <c r="BU27" s="86">
        <f>('raw Qualifier ratios'!BW26/'raw Qualifier median'!BW26)*100</f>
        <v>0</v>
      </c>
      <c r="BV27" s="86">
        <f>('raw Qualifier ratios'!BX26/'raw Qualifier median'!BX26)*100</f>
        <v>0</v>
      </c>
      <c r="BW27" s="86">
        <f>('raw Qualifier ratios'!BY26/'raw Qualifier median'!BY26)*100</f>
        <v>0</v>
      </c>
      <c r="BX27" s="86">
        <f>('raw Qualifier ratios'!BZ26/'raw Qualifier median'!BZ26)*100</f>
        <v>0</v>
      </c>
      <c r="BY27" s="86">
        <f>('raw Qualifier ratios'!CA26/'raw Qualifier median'!CA26)*100</f>
        <v>0</v>
      </c>
      <c r="BZ27" s="86">
        <f>('raw Qualifier ratios'!CB26/'raw Qualifier median'!CB26)*100</f>
        <v>0</v>
      </c>
      <c r="CA27" s="86">
        <f>('raw Qualifier ratios'!CC26/'raw Qualifier median'!CC26)*100</f>
        <v>93.134328358208947</v>
      </c>
      <c r="CB27" s="86">
        <f>('raw Qualifier ratios'!CD26/'raw Qualifier median'!CD26)*100</f>
        <v>0</v>
      </c>
      <c r="CC27" s="86">
        <f>('raw Qualifier ratios'!CE26/'raw Qualifier median'!CE26)*100</f>
        <v>0</v>
      </c>
      <c r="CD27" s="86">
        <f>('raw Qualifier ratios'!CF26/'raw Qualifier median'!CF26)*100</f>
        <v>0</v>
      </c>
      <c r="CE27" s="86">
        <f>('raw Qualifier ratios'!CG26/'raw Qualifier median'!CG26)*100</f>
        <v>92.537313432835816</v>
      </c>
      <c r="CF27" s="86">
        <f>('raw Qualifier ratios'!CH26/'raw Qualifier median'!CH26)*100</f>
        <v>101.49253731343283</v>
      </c>
      <c r="CG27" s="86">
        <f>('raw Qualifier ratios'!CI26/'raw Qualifier median'!CI26)*100</f>
        <v>107.46268656716418</v>
      </c>
      <c r="CH27" s="86">
        <f>('raw Qualifier ratios'!CJ26/'raw Qualifier median'!CJ26)*100</f>
        <v>110.14925373134328</v>
      </c>
      <c r="CI27" s="86">
        <f>('raw Qualifier ratios'!CK26/'raw Qualifier median'!CK26)*100</f>
        <v>0</v>
      </c>
      <c r="CJ27" s="86">
        <f>('raw Qualifier ratios'!CL26/'raw Qualifier median'!CL26)*100</f>
        <v>0</v>
      </c>
      <c r="CK27" s="86">
        <f>('raw Qualifier ratios'!CM26/'raw Qualifier median'!CM26)*100</f>
        <v>0</v>
      </c>
      <c r="CL27" s="86">
        <f>('raw Qualifier ratios'!CN26/'raw Qualifier median'!CN26)*100</f>
        <v>0</v>
      </c>
      <c r="CM27" s="86">
        <f>('raw Qualifier ratios'!CO26/'raw Qualifier median'!CO26)*100</f>
        <v>142.38805970149255</v>
      </c>
      <c r="CN27" s="86">
        <f>('raw Qualifier ratios'!CP26/'raw Qualifier median'!CP26)*100</f>
        <v>102.08955223880598</v>
      </c>
      <c r="CO27" s="86">
        <f>('raw Qualifier ratios'!CQ26/'raw Qualifier median'!CQ26)*100</f>
        <v>102.08955223880598</v>
      </c>
      <c r="CP27" s="86">
        <f>('raw Qualifier ratios'!CR26/'raw Qualifier median'!CR26)*100</f>
        <v>102.38805970149254</v>
      </c>
      <c r="CQ27" s="86">
        <f>('raw Qualifier ratios'!CS26/'raw Qualifier median'!CS26)*100</f>
        <v>0</v>
      </c>
      <c r="CR27" s="86">
        <f>('raw Qualifier ratios'!CT26/'raw Qualifier median'!CT26)*100</f>
        <v>0</v>
      </c>
      <c r="CS27" s="86">
        <f>('raw Qualifier ratios'!CU26/'raw Qualifier median'!CU26)*100</f>
        <v>0</v>
      </c>
      <c r="CT27" s="86">
        <f>('raw Qualifier ratios'!CV26/'raw Qualifier median'!CV26)*100</f>
        <v>0</v>
      </c>
      <c r="CU27" s="86">
        <f>('raw Qualifier ratios'!CW26/'raw Qualifier median'!CW26)*100</f>
        <v>0</v>
      </c>
      <c r="CV27" s="86">
        <f>('raw Qualifier ratios'!CX26/'raw Qualifier median'!CX26)*100</f>
        <v>0</v>
      </c>
      <c r="CW27" s="86">
        <f>('raw Qualifier ratios'!CY26/'raw Qualifier median'!CY26)*100</f>
        <v>102.98507462686568</v>
      </c>
      <c r="CX27" s="86">
        <f>('raw Qualifier ratios'!CZ26/'raw Qualifier median'!CZ26)*100</f>
        <v>107.46268656716418</v>
      </c>
      <c r="CY27" s="86">
        <f>('raw Qualifier ratios'!DA26/'raw Qualifier median'!DA26)*100</f>
        <v>106.56716417910448</v>
      </c>
      <c r="CZ27" s="86">
        <f>('raw Qualifier ratios'!DB26/'raw Qualifier median'!DB26)*100</f>
        <v>97.313432835820905</v>
      </c>
      <c r="DA27" s="86">
        <f>('raw Qualifier ratios'!DC26/'raw Qualifier median'!DC26)*100</f>
        <v>98.507462686567166</v>
      </c>
      <c r="DB27" s="86">
        <f>('raw Qualifier ratios'!DD26/'raw Qualifier median'!DD26)*100</f>
        <v>100.8955223880597</v>
      </c>
      <c r="DC27" s="86">
        <f>('raw Qualifier ratios'!DE26/'raw Qualifier median'!DE26)*100</f>
        <v>103.88059701492536</v>
      </c>
      <c r="DD27" s="86">
        <f>('raw Qualifier ratios'!DF26/'raw Qualifier median'!DF26)*100</f>
        <v>102.6865671641791</v>
      </c>
      <c r="DE27" s="86">
        <f>('raw Qualifier ratios'!DG26/'raw Qualifier median'!DG26)*100</f>
        <v>101.79104477611941</v>
      </c>
      <c r="DF27" s="86">
        <f>('raw Qualifier ratios'!DH26/'raw Qualifier median'!DH26)*100</f>
        <v>101.49253731343283</v>
      </c>
    </row>
    <row r="28" spans="1:110" x14ac:dyDescent="0.25">
      <c r="A28" s="103" t="s">
        <v>3</v>
      </c>
      <c r="B28" s="103" t="s">
        <v>122</v>
      </c>
      <c r="C28" s="86">
        <f>('raw Qualifier ratios'!E27/'raw Qualifier median'!E27)*100</f>
        <v>0</v>
      </c>
      <c r="D28" s="86">
        <f>('raw Qualifier ratios'!F27/'raw Qualifier median'!F27)*100</f>
        <v>0</v>
      </c>
      <c r="E28" s="86">
        <f>('raw Qualifier ratios'!G27/'raw Qualifier median'!G27)*100</f>
        <v>0</v>
      </c>
      <c r="F28" s="86">
        <f>('raw Qualifier ratios'!H27/'raw Qualifier median'!H27)*100</f>
        <v>0</v>
      </c>
      <c r="G28" s="86">
        <f>('raw Qualifier ratios'!I27/'raw Qualifier median'!I27)*100</f>
        <v>0</v>
      </c>
      <c r="H28" s="86">
        <f>('raw Qualifier ratios'!J27/'raw Qualifier median'!J27)*100</f>
        <v>92.607802874743328</v>
      </c>
      <c r="I28" s="86">
        <f>('raw Qualifier ratios'!K27/'raw Qualifier median'!K27)*100</f>
        <v>108.00821355236138</v>
      </c>
      <c r="J28" s="86">
        <f>('raw Qualifier ratios'!L27/'raw Qualifier median'!L27)*100</f>
        <v>97.330595482546187</v>
      </c>
      <c r="K28" s="86">
        <f>('raw Qualifier ratios'!M27/'raw Qualifier median'!M27)*100</f>
        <v>94.045174537987663</v>
      </c>
      <c r="L28" s="86">
        <f>('raw Qualifier ratios'!N27/'raw Qualifier median'!N27)*100</f>
        <v>103.49075975359344</v>
      </c>
      <c r="M28" s="86">
        <f>('raw Qualifier ratios'!O27/'raw Qualifier median'!O27)*100</f>
        <v>101.84804928131416</v>
      </c>
      <c r="N28" s="86">
        <f>('raw Qualifier ratios'!P27/'raw Qualifier median'!P27)*100</f>
        <v>102.66940451745378</v>
      </c>
      <c r="O28" s="86">
        <f>('raw Qualifier ratios'!Q27/'raw Qualifier median'!Q27)*100</f>
        <v>99.383983572895275</v>
      </c>
      <c r="P28" s="86">
        <f>('raw Qualifier ratios'!R27/'raw Qualifier median'!R27)*100</f>
        <v>101.23203285420944</v>
      </c>
      <c r="Q28" s="86">
        <f>('raw Qualifier ratios'!S27/'raw Qualifier median'!S27)*100</f>
        <v>99.589322381930174</v>
      </c>
      <c r="R28" s="86">
        <f>('raw Qualifier ratios'!T27/'raw Qualifier median'!T27)*100</f>
        <v>0</v>
      </c>
      <c r="S28" s="86">
        <f>('raw Qualifier ratios'!U27/'raw Qualifier median'!U27)*100</f>
        <v>0</v>
      </c>
      <c r="T28" s="86">
        <f>('raw Qualifier ratios'!V27/'raw Qualifier median'!V27)*100</f>
        <v>0</v>
      </c>
      <c r="U28" s="86">
        <f>('raw Qualifier ratios'!W27/'raw Qualifier median'!W27)*100</f>
        <v>0</v>
      </c>
      <c r="V28" s="86">
        <f>('raw Qualifier ratios'!X27/'raw Qualifier median'!X27)*100</f>
        <v>53.388090349075966</v>
      </c>
      <c r="W28" s="86">
        <f>('raw Qualifier ratios'!Y27/'raw Qualifier median'!Y27)*100</f>
        <v>101.43737166324433</v>
      </c>
      <c r="X28" s="86">
        <f>('raw Qualifier ratios'!Z27/'raw Qualifier median'!Z27)*100</f>
        <v>186.03696098562625</v>
      </c>
      <c r="Y28" s="86">
        <f>('raw Qualifier ratios'!AA27/'raw Qualifier median'!AA27)*100</f>
        <v>127.10472279260779</v>
      </c>
      <c r="Z28" s="86">
        <f>('raw Qualifier ratios'!AB27/'raw Qualifier median'!AB27)*100</f>
        <v>102.46406570841889</v>
      </c>
      <c r="AA28" s="86">
        <f>('raw Qualifier ratios'!AC27/'raw Qualifier median'!AC27)*100</f>
        <v>99.794661190965101</v>
      </c>
      <c r="AB28" s="86">
        <f>('raw Qualifier ratios'!AD27/'raw Qualifier median'!AD27)*100</f>
        <v>99.589322381930174</v>
      </c>
      <c r="AC28" s="86">
        <f>('raw Qualifier ratios'!AE27/'raw Qualifier median'!AE27)*100</f>
        <v>103.49075975359344</v>
      </c>
      <c r="AD28" s="86">
        <f>('raw Qualifier ratios'!AF27/'raw Qualifier median'!AF27)*100</f>
        <v>100.41067761806981</v>
      </c>
      <c r="AE28" s="86">
        <f>('raw Qualifier ratios'!AG27/'raw Qualifier median'!AG27)*100</f>
        <v>100.61601642710471</v>
      </c>
      <c r="AF28" s="86">
        <f>('raw Qualifier ratios'!AH27/'raw Qualifier median'!AH27)*100</f>
        <v>103.08008213552363</v>
      </c>
      <c r="AG28" s="86">
        <f>('raw Qualifier ratios'!AI27/'raw Qualifier median'!AI27)*100</f>
        <v>100.61601642710471</v>
      </c>
      <c r="AH28" s="86">
        <f>('raw Qualifier ratios'!AJ27/'raw Qualifier median'!AJ27)*100</f>
        <v>96.714579055441476</v>
      </c>
      <c r="AI28" s="86">
        <f>('raw Qualifier ratios'!AK27/'raw Qualifier median'!AK27)*100</f>
        <v>102.8747433264887</v>
      </c>
      <c r="AJ28" s="86">
        <f>('raw Qualifier ratios'!AL27/'raw Qualifier median'!AL27)*100</f>
        <v>106.77618069815193</v>
      </c>
      <c r="AK28" s="86">
        <f>('raw Qualifier ratios'!AM27/'raw Qualifier median'!AM27)*100</f>
        <v>104.72279260780286</v>
      </c>
      <c r="AL28" s="86">
        <f>('raw Qualifier ratios'!AN27/'raw Qualifier median'!AN27)*100</f>
        <v>98.76796714579055</v>
      </c>
      <c r="AM28" s="86">
        <f>('raw Qualifier ratios'!AO27/'raw Qualifier median'!AO27)*100</f>
        <v>101.02669404517455</v>
      </c>
      <c r="AN28" s="86">
        <f>('raw Qualifier ratios'!AP27/'raw Qualifier median'!AP27)*100</f>
        <v>103.90143737166323</v>
      </c>
      <c r="AO28" s="86">
        <f>('raw Qualifier ratios'!AQ27/'raw Qualifier median'!AQ27)*100</f>
        <v>98.357289527720724</v>
      </c>
      <c r="AP28" s="86">
        <f>('raw Qualifier ratios'!AR27/'raw Qualifier median'!AR27)*100</f>
        <v>100.82135523613962</v>
      </c>
      <c r="AQ28" s="86">
        <f>('raw Qualifier ratios'!AS27/'raw Qualifier median'!AS27)*100</f>
        <v>100.82135523613962</v>
      </c>
      <c r="AR28" s="86">
        <f>('raw Qualifier ratios'!AT27/'raw Qualifier median'!AT27)*100</f>
        <v>98.973305954825463</v>
      </c>
      <c r="AS28" s="86">
        <f>('raw Qualifier ratios'!AU27/'raw Qualifier median'!AU27)*100</f>
        <v>100.82135523613962</v>
      </c>
      <c r="AT28" s="86">
        <f>('raw Qualifier ratios'!AV27/'raw Qualifier median'!AV27)*100</f>
        <v>100.61601642710471</v>
      </c>
      <c r="AU28" s="86">
        <f>('raw Qualifier ratios'!AW27/'raw Qualifier median'!AW27)*100</f>
        <v>101.23203285420944</v>
      </c>
      <c r="AV28" s="86">
        <f>('raw Qualifier ratios'!AX27/'raw Qualifier median'!AX27)*100</f>
        <v>99.589322381930174</v>
      </c>
      <c r="AW28" s="86">
        <f>('raw Qualifier ratios'!AY27/'raw Qualifier median'!AY27)*100</f>
        <v>100</v>
      </c>
      <c r="AX28" s="86">
        <f>('raw Qualifier ratios'!AZ27/'raw Qualifier median'!AZ27)*100</f>
        <v>99.383983572895275</v>
      </c>
      <c r="AY28" s="86">
        <f>('raw Qualifier ratios'!BA27/'raw Qualifier median'!BA27)*100</f>
        <v>0</v>
      </c>
      <c r="AZ28" s="86">
        <f>('raw Qualifier ratios'!BB27/'raw Qualifier median'!BB27)*100</f>
        <v>110.47227926078027</v>
      </c>
      <c r="BA28" s="86">
        <f>('raw Qualifier ratios'!BC27/'raw Qualifier median'!BC27)*100</f>
        <v>0</v>
      </c>
      <c r="BB28" s="86">
        <f>('raw Qualifier ratios'!BD27/'raw Qualifier median'!BD27)*100</f>
        <v>0</v>
      </c>
      <c r="BC28" s="86">
        <f>('raw Qualifier ratios'!BE27/'raw Qualifier median'!BE27)*100</f>
        <v>0</v>
      </c>
      <c r="BD28" s="86">
        <f>('raw Qualifier ratios'!BF27/'raw Qualifier median'!BF27)*100</f>
        <v>103.69609856262834</v>
      </c>
      <c r="BE28" s="86">
        <f>('raw Qualifier ratios'!BG27/'raw Qualifier median'!BG27)*100</f>
        <v>102.05338809034907</v>
      </c>
      <c r="BF28" s="86">
        <f>('raw Qualifier ratios'!BH27/'raw Qualifier median'!BH27)*100</f>
        <v>0</v>
      </c>
      <c r="BG28" s="86">
        <f>('raw Qualifier ratios'!BI27/'raw Qualifier median'!BI27)*100</f>
        <v>0</v>
      </c>
      <c r="BH28" s="86">
        <f>('raw Qualifier ratios'!BJ27/'raw Qualifier median'!BJ27)*100</f>
        <v>0</v>
      </c>
      <c r="BI28" s="86">
        <f>('raw Qualifier ratios'!BK27/'raw Qualifier median'!BK27)*100</f>
        <v>0</v>
      </c>
      <c r="BJ28" s="86">
        <f>('raw Qualifier ratios'!BL27/'raw Qualifier median'!BL27)*100</f>
        <v>103.49075975359344</v>
      </c>
      <c r="BK28" s="86">
        <f>('raw Qualifier ratios'!BM27/'raw Qualifier median'!BM27)*100</f>
        <v>94.250513347022576</v>
      </c>
      <c r="BL28" s="86">
        <f>('raw Qualifier ratios'!BN27/'raw Qualifier median'!BN27)*100</f>
        <v>98.76796714579055</v>
      </c>
      <c r="BM28" s="86">
        <f>('raw Qualifier ratios'!BO27/'raw Qualifier median'!BO27)*100</f>
        <v>98.357289527720724</v>
      </c>
      <c r="BN28" s="86">
        <f>('raw Qualifier ratios'!BP27/'raw Qualifier median'!BP27)*100</f>
        <v>100.2053388090349</v>
      </c>
      <c r="BO28" s="86">
        <f>('raw Qualifier ratios'!BQ27/'raw Qualifier median'!BQ27)*100</f>
        <v>95.071868583162214</v>
      </c>
      <c r="BP28" s="86">
        <f>('raw Qualifier ratios'!BR27/'raw Qualifier median'!BR27)*100</f>
        <v>96.30390143737165</v>
      </c>
      <c r="BQ28" s="86">
        <f>('raw Qualifier ratios'!BS27/'raw Qualifier median'!BS27)*100</f>
        <v>90.349075975359341</v>
      </c>
      <c r="BR28" s="86">
        <f>('raw Qualifier ratios'!BT27/'raw Qualifier median'!BT27)*100</f>
        <v>98.973305954825463</v>
      </c>
      <c r="BS28" s="86">
        <f>('raw Qualifier ratios'!BU27/'raw Qualifier median'!BU27)*100</f>
        <v>100.61601642710471</v>
      </c>
      <c r="BT28" s="86">
        <f>('raw Qualifier ratios'!BV27/'raw Qualifier median'!BV27)*100</f>
        <v>105.33880903490757</v>
      </c>
      <c r="BU28" s="86">
        <f>('raw Qualifier ratios'!BW27/'raw Qualifier median'!BW27)*100</f>
        <v>99.794661190965101</v>
      </c>
      <c r="BV28" s="86">
        <f>('raw Qualifier ratios'!BX27/'raw Qualifier median'!BX27)*100</f>
        <v>107.18685831622177</v>
      </c>
      <c r="BW28" s="86">
        <f>('raw Qualifier ratios'!BY27/'raw Qualifier median'!BY27)*100</f>
        <v>102.25872689938397</v>
      </c>
      <c r="BX28" s="86">
        <f>('raw Qualifier ratios'!BZ27/'raw Qualifier median'!BZ27)*100</f>
        <v>100.41067761806981</v>
      </c>
      <c r="BY28" s="86">
        <f>('raw Qualifier ratios'!CA27/'raw Qualifier median'!CA27)*100</f>
        <v>97.5359342915811</v>
      </c>
      <c r="BZ28" s="86">
        <f>('raw Qualifier ratios'!CB27/'raw Qualifier median'!CB27)*100</f>
        <v>0</v>
      </c>
      <c r="CA28" s="86">
        <f>('raw Qualifier ratios'!CC27/'raw Qualifier median'!CC27)*100</f>
        <v>95.482546201232026</v>
      </c>
      <c r="CB28" s="86">
        <f>('raw Qualifier ratios'!CD27/'raw Qualifier median'!CD27)*100</f>
        <v>0</v>
      </c>
      <c r="CC28" s="86">
        <f>('raw Qualifier ratios'!CE27/'raw Qualifier median'!CE27)*100</f>
        <v>0</v>
      </c>
      <c r="CD28" s="86">
        <f>('raw Qualifier ratios'!CF27/'raw Qualifier median'!CF27)*100</f>
        <v>0</v>
      </c>
      <c r="CE28" s="86">
        <f>('raw Qualifier ratios'!CG27/'raw Qualifier median'!CG27)*100</f>
        <v>102.66940451745378</v>
      </c>
      <c r="CF28" s="86">
        <f>('raw Qualifier ratios'!CH27/'raw Qualifier median'!CH27)*100</f>
        <v>97.5359342915811</v>
      </c>
      <c r="CG28" s="86">
        <f>('raw Qualifier ratios'!CI27/'raw Qualifier median'!CI27)*100</f>
        <v>104.92813141683779</v>
      </c>
      <c r="CH28" s="86">
        <f>('raw Qualifier ratios'!CJ27/'raw Qualifier median'!CJ27)*100</f>
        <v>100</v>
      </c>
      <c r="CI28" s="86">
        <f>('raw Qualifier ratios'!CK27/'raw Qualifier median'!CK27)*100</f>
        <v>0</v>
      </c>
      <c r="CJ28" s="86">
        <f>('raw Qualifier ratios'!CL27/'raw Qualifier median'!CL27)*100</f>
        <v>0</v>
      </c>
      <c r="CK28" s="86">
        <f>('raw Qualifier ratios'!CM27/'raw Qualifier median'!CM27)*100</f>
        <v>0</v>
      </c>
      <c r="CL28" s="86">
        <f>('raw Qualifier ratios'!CN27/'raw Qualifier median'!CN27)*100</f>
        <v>0</v>
      </c>
      <c r="CM28" s="86">
        <f>('raw Qualifier ratios'!CO27/'raw Qualifier median'!CO27)*100</f>
        <v>104.72279260780286</v>
      </c>
      <c r="CN28" s="86">
        <f>('raw Qualifier ratios'!CP27/'raw Qualifier median'!CP27)*100</f>
        <v>100.2053388090349</v>
      </c>
      <c r="CO28" s="86">
        <f>('raw Qualifier ratios'!CQ27/'raw Qualifier median'!CQ27)*100</f>
        <v>99.589322381930174</v>
      </c>
      <c r="CP28" s="86">
        <f>('raw Qualifier ratios'!CR27/'raw Qualifier median'!CR27)*100</f>
        <v>101.64271047227926</v>
      </c>
      <c r="CQ28" s="86">
        <f>('raw Qualifier ratios'!CS27/'raw Qualifier median'!CS27)*100</f>
        <v>0</v>
      </c>
      <c r="CR28" s="86">
        <f>('raw Qualifier ratios'!CT27/'raw Qualifier median'!CT27)*100</f>
        <v>0</v>
      </c>
      <c r="CS28" s="86">
        <f>('raw Qualifier ratios'!CU27/'raw Qualifier median'!CU27)*100</f>
        <v>0</v>
      </c>
      <c r="CT28" s="86">
        <f>('raw Qualifier ratios'!CV27/'raw Qualifier median'!CV27)*100</f>
        <v>12.525667351129362</v>
      </c>
      <c r="CU28" s="86">
        <f>('raw Qualifier ratios'!CW27/'raw Qualifier median'!CW27)*100</f>
        <v>0</v>
      </c>
      <c r="CV28" s="86">
        <f>('raw Qualifier ratios'!CX27/'raw Qualifier median'!CX27)*100</f>
        <v>0</v>
      </c>
      <c r="CW28" s="86">
        <f>('raw Qualifier ratios'!CY27/'raw Qualifier median'!CY27)*100</f>
        <v>119.71252566735112</v>
      </c>
      <c r="CX28" s="86">
        <f>('raw Qualifier ratios'!CZ27/'raw Qualifier median'!CZ27)*100</f>
        <v>109.24024640657083</v>
      </c>
      <c r="CY28" s="86">
        <f>('raw Qualifier ratios'!DA27/'raw Qualifier median'!DA27)*100</f>
        <v>95.687885010266939</v>
      </c>
      <c r="CZ28" s="86">
        <f>('raw Qualifier ratios'!DB27/'raw Qualifier median'!DB27)*100</f>
        <v>105.54414784394251</v>
      </c>
      <c r="DA28" s="86">
        <f>('raw Qualifier ratios'!DC27/'raw Qualifier median'!DC27)*100</f>
        <v>98.562628336755637</v>
      </c>
      <c r="DB28" s="86">
        <f>('raw Qualifier ratios'!DD27/'raw Qualifier median'!DD27)*100</f>
        <v>101.84804928131416</v>
      </c>
      <c r="DC28" s="86">
        <f>('raw Qualifier ratios'!DE27/'raw Qualifier median'!DE27)*100</f>
        <v>103.28542094455851</v>
      </c>
      <c r="DD28" s="86">
        <f>('raw Qualifier ratios'!DF27/'raw Qualifier median'!DF27)*100</f>
        <v>101.23203285420944</v>
      </c>
      <c r="DE28" s="86">
        <f>('raw Qualifier ratios'!DG27/'raw Qualifier median'!DG27)*100</f>
        <v>100.41067761806981</v>
      </c>
      <c r="DF28" s="86">
        <f>('raw Qualifier ratios'!DH27/'raw Qualifier median'!DH27)*100</f>
        <v>99.383983572895275</v>
      </c>
    </row>
    <row r="29" spans="1:110" x14ac:dyDescent="0.25">
      <c r="A29" s="103" t="s">
        <v>236</v>
      </c>
      <c r="B29" s="103" t="s">
        <v>270</v>
      </c>
      <c r="C29" s="86">
        <f>('raw Qualifier ratios'!E28/'raw Qualifier median'!E28)*100</f>
        <v>0</v>
      </c>
      <c r="D29" s="86">
        <f>('raw Qualifier ratios'!F28/'raw Qualifier median'!F28)*100</f>
        <v>0</v>
      </c>
      <c r="E29" s="86">
        <f>('raw Qualifier ratios'!G28/'raw Qualifier median'!G28)*100</f>
        <v>0</v>
      </c>
      <c r="F29" s="86">
        <f>('raw Qualifier ratios'!H28/'raw Qualifier median'!H28)*100</f>
        <v>0</v>
      </c>
      <c r="G29" s="86">
        <f>('raw Qualifier ratios'!I28/'raw Qualifier median'!I28)*100</f>
        <v>0</v>
      </c>
      <c r="H29" s="86">
        <f>('raw Qualifier ratios'!J28/'raw Qualifier median'!J28)*100</f>
        <v>108.36550836550836</v>
      </c>
      <c r="I29" s="86">
        <f>('raw Qualifier ratios'!K28/'raw Qualifier median'!K28)*100</f>
        <v>100.64350064350064</v>
      </c>
      <c r="J29" s="86">
        <f>('raw Qualifier ratios'!L28/'raw Qualifier median'!L28)*100</f>
        <v>96.525096525096515</v>
      </c>
      <c r="K29" s="86">
        <f>('raw Qualifier ratios'!M28/'raw Qualifier median'!M28)*100</f>
        <v>101.41570141570139</v>
      </c>
      <c r="L29" s="86">
        <f>('raw Qualifier ratios'!N28/'raw Qualifier median'!N28)*100</f>
        <v>101.15830115830116</v>
      </c>
      <c r="M29" s="86">
        <f>('raw Qualifier ratios'!O28/'raw Qualifier median'!O28)*100</f>
        <v>100</v>
      </c>
      <c r="N29" s="86">
        <f>('raw Qualifier ratios'!P28/'raw Qualifier median'!P28)*100</f>
        <v>98.198198198198199</v>
      </c>
      <c r="O29" s="86">
        <f>('raw Qualifier ratios'!Q28/'raw Qualifier median'!Q28)*100</f>
        <v>99.613899613899619</v>
      </c>
      <c r="P29" s="86">
        <f>('raw Qualifier ratios'!R28/'raw Qualifier median'!R28)*100</f>
        <v>101.15830115830116</v>
      </c>
      <c r="Q29" s="86">
        <f>('raw Qualifier ratios'!S28/'raw Qualifier median'!S28)*100</f>
        <v>101.15830115830116</v>
      </c>
      <c r="R29" s="86">
        <f>('raw Qualifier ratios'!T28/'raw Qualifier median'!T28)*100</f>
        <v>0</v>
      </c>
      <c r="S29" s="86">
        <f>('raw Qualifier ratios'!U28/'raw Qualifier median'!U28)*100</f>
        <v>0</v>
      </c>
      <c r="T29" s="86">
        <f>('raw Qualifier ratios'!V28/'raw Qualifier median'!V28)*100</f>
        <v>0</v>
      </c>
      <c r="U29" s="86">
        <f>('raw Qualifier ratios'!W28/'raw Qualifier median'!W28)*100</f>
        <v>0</v>
      </c>
      <c r="V29" s="86">
        <f>('raw Qualifier ratios'!X28/'raw Qualifier median'!X28)*100</f>
        <v>170.78507078507076</v>
      </c>
      <c r="W29" s="86">
        <f>('raw Qualifier ratios'!Y28/'raw Qualifier median'!Y28)*100</f>
        <v>23.423423423423422</v>
      </c>
      <c r="X29" s="86">
        <f>('raw Qualifier ratios'!Z28/'raw Qualifier median'!Z28)*100</f>
        <v>0</v>
      </c>
      <c r="Y29" s="86">
        <f>('raw Qualifier ratios'!AA28/'raw Qualifier median'!AA28)*100</f>
        <v>27.284427284427281</v>
      </c>
      <c r="Z29" s="86">
        <f>('raw Qualifier ratios'!AB28/'raw Qualifier median'!AB28)*100</f>
        <v>77.606177606177596</v>
      </c>
      <c r="AA29" s="86">
        <f>('raw Qualifier ratios'!AC28/'raw Qualifier median'!AC28)*100</f>
        <v>103.73230373230373</v>
      </c>
      <c r="AB29" s="86">
        <f>('raw Qualifier ratios'!AD28/'raw Qualifier median'!AD28)*100</f>
        <v>99.742599742599737</v>
      </c>
      <c r="AC29" s="86">
        <f>('raw Qualifier ratios'!AE28/'raw Qualifier median'!AE28)*100</f>
        <v>116.988416988417</v>
      </c>
      <c r="AD29" s="86">
        <f>('raw Qualifier ratios'!AF28/'raw Qualifier median'!AF28)*100</f>
        <v>93.564993564993571</v>
      </c>
      <c r="AE29" s="86">
        <f>('raw Qualifier ratios'!AG28/'raw Qualifier median'!AG28)*100</f>
        <v>103.34620334620335</v>
      </c>
      <c r="AF29" s="86">
        <f>('raw Qualifier ratios'!AH28/'raw Qualifier median'!AH28)*100</f>
        <v>86.357786357786352</v>
      </c>
      <c r="AG29" s="86">
        <f>('raw Qualifier ratios'!AI28/'raw Qualifier median'!AI28)*100</f>
        <v>154.95495495495496</v>
      </c>
      <c r="AH29" s="86">
        <f>('raw Qualifier ratios'!AJ28/'raw Qualifier median'!AJ28)*100</f>
        <v>206.69240669240671</v>
      </c>
      <c r="AI29" s="86">
        <f>('raw Qualifier ratios'!AK28/'raw Qualifier median'!AK28)*100</f>
        <v>62.290862290862293</v>
      </c>
      <c r="AJ29" s="86">
        <f>('raw Qualifier ratios'!AL28/'raw Qualifier median'!AL28)*100</f>
        <v>0</v>
      </c>
      <c r="AK29" s="86">
        <f>('raw Qualifier ratios'!AM28/'raw Qualifier median'!AM28)*100</f>
        <v>107.2072072072072</v>
      </c>
      <c r="AL29" s="86">
        <f>('raw Qualifier ratios'!AN28/'raw Qualifier median'!AN28)*100</f>
        <v>89.57528957528956</v>
      </c>
      <c r="AM29" s="86">
        <f>('raw Qualifier ratios'!AO28/'raw Qualifier median'!AO28)*100</f>
        <v>53.410553410553405</v>
      </c>
      <c r="AN29" s="86">
        <f>('raw Qualifier ratios'!AP28/'raw Qualifier median'!AP28)*100</f>
        <v>92.149292149292137</v>
      </c>
      <c r="AO29" s="86">
        <f>('raw Qualifier ratios'!AQ28/'raw Qualifier median'!AQ28)*100</f>
        <v>80.437580437580436</v>
      </c>
      <c r="AP29" s="86">
        <f>('raw Qualifier ratios'!AR28/'raw Qualifier median'!AR28)*100</f>
        <v>105.53410553410554</v>
      </c>
      <c r="AQ29" s="86">
        <f>('raw Qualifier ratios'!AS28/'raw Qualifier median'!AS28)*100</f>
        <v>93.307593307593308</v>
      </c>
      <c r="AR29" s="86">
        <f>('raw Qualifier ratios'!AT28/'raw Qualifier median'!AT28)*100</f>
        <v>72.458172458172456</v>
      </c>
      <c r="AS29" s="86">
        <f>('raw Qualifier ratios'!AU28/'raw Qualifier median'!AU28)*100</f>
        <v>88.030888030888036</v>
      </c>
      <c r="AT29" s="86">
        <f>('raw Qualifier ratios'!AV28/'raw Qualifier median'!AV28)*100</f>
        <v>106.43500643500643</v>
      </c>
      <c r="AU29" s="86">
        <f>('raw Qualifier ratios'!AW28/'raw Qualifier median'!AW28)*100</f>
        <v>104.76190476190477</v>
      </c>
      <c r="AV29" s="86">
        <f>('raw Qualifier ratios'!AX28/'raw Qualifier median'!AX28)*100</f>
        <v>84.298584298584302</v>
      </c>
      <c r="AW29" s="86">
        <f>('raw Qualifier ratios'!AY28/'raw Qualifier median'!AY28)*100</f>
        <v>0</v>
      </c>
      <c r="AX29" s="86">
        <f>('raw Qualifier ratios'!AZ28/'raw Qualifier median'!AZ28)*100</f>
        <v>77.477477477477478</v>
      </c>
      <c r="AY29" s="86">
        <f>('raw Qualifier ratios'!BA28/'raw Qualifier median'!BA28)*100</f>
        <v>0</v>
      </c>
      <c r="AZ29" s="86">
        <f>('raw Qualifier ratios'!BB28/'raw Qualifier median'!BB28)*100</f>
        <v>105.01930501930501</v>
      </c>
      <c r="BA29" s="86">
        <f>('raw Qualifier ratios'!BC28/'raw Qualifier median'!BC28)*100</f>
        <v>0</v>
      </c>
      <c r="BB29" s="86">
        <f>('raw Qualifier ratios'!BD28/'raw Qualifier median'!BD28)*100</f>
        <v>0</v>
      </c>
      <c r="BC29" s="86">
        <f>('raw Qualifier ratios'!BE28/'raw Qualifier median'!BE28)*100</f>
        <v>0</v>
      </c>
      <c r="BD29" s="86">
        <f>('raw Qualifier ratios'!BF28/'raw Qualifier median'!BF28)*100</f>
        <v>32.56113256113256</v>
      </c>
      <c r="BE29" s="86">
        <f>('raw Qualifier ratios'!BG28/'raw Qualifier median'!BG28)*100</f>
        <v>54.568854568854562</v>
      </c>
      <c r="BF29" s="86">
        <f>('raw Qualifier ratios'!BH28/'raw Qualifier median'!BH28)*100</f>
        <v>0</v>
      </c>
      <c r="BG29" s="86">
        <f>('raw Qualifier ratios'!BI28/'raw Qualifier median'!BI28)*100</f>
        <v>0</v>
      </c>
      <c r="BH29" s="86">
        <f>('raw Qualifier ratios'!BJ28/'raw Qualifier median'!BJ28)*100</f>
        <v>0</v>
      </c>
      <c r="BI29" s="86">
        <f>('raw Qualifier ratios'!BK28/'raw Qualifier median'!BK28)*100</f>
        <v>0</v>
      </c>
      <c r="BJ29" s="86">
        <f>('raw Qualifier ratios'!BL28/'raw Qualifier median'!BL28)*100</f>
        <v>0</v>
      </c>
      <c r="BK29" s="86">
        <f>('raw Qualifier ratios'!BM28/'raw Qualifier median'!BM28)*100</f>
        <v>0</v>
      </c>
      <c r="BL29" s="86">
        <f>('raw Qualifier ratios'!BN28/'raw Qualifier median'!BN28)*100</f>
        <v>0</v>
      </c>
      <c r="BM29" s="86">
        <f>('raw Qualifier ratios'!BO28/'raw Qualifier median'!BO28)*100</f>
        <v>0</v>
      </c>
      <c r="BN29" s="86">
        <f>('raw Qualifier ratios'!BP28/'raw Qualifier median'!BP28)*100</f>
        <v>0</v>
      </c>
      <c r="BO29" s="86">
        <f>('raw Qualifier ratios'!BQ28/'raw Qualifier median'!BQ28)*100</f>
        <v>0</v>
      </c>
      <c r="BP29" s="86">
        <f>('raw Qualifier ratios'!BR28/'raw Qualifier median'!BR28)*100</f>
        <v>0</v>
      </c>
      <c r="BQ29" s="86">
        <f>('raw Qualifier ratios'!BS28/'raw Qualifier median'!BS28)*100</f>
        <v>0</v>
      </c>
      <c r="BR29" s="86">
        <f>('raw Qualifier ratios'!BT28/'raw Qualifier median'!BT28)*100</f>
        <v>0</v>
      </c>
      <c r="BS29" s="86">
        <f>('raw Qualifier ratios'!BU28/'raw Qualifier median'!BU28)*100</f>
        <v>0</v>
      </c>
      <c r="BT29" s="86">
        <f>('raw Qualifier ratios'!BV28/'raw Qualifier median'!BV28)*100</f>
        <v>0</v>
      </c>
      <c r="BU29" s="86">
        <f>('raw Qualifier ratios'!BW28/'raw Qualifier median'!BW28)*100</f>
        <v>0</v>
      </c>
      <c r="BV29" s="86">
        <f>('raw Qualifier ratios'!BX28/'raw Qualifier median'!BX28)*100</f>
        <v>0</v>
      </c>
      <c r="BW29" s="86">
        <f>('raw Qualifier ratios'!BY28/'raw Qualifier median'!BY28)*100</f>
        <v>0</v>
      </c>
      <c r="BX29" s="86">
        <f>('raw Qualifier ratios'!BZ28/'raw Qualifier median'!BZ28)*100</f>
        <v>0</v>
      </c>
      <c r="BY29" s="86">
        <f>('raw Qualifier ratios'!CA28/'raw Qualifier median'!CA28)*100</f>
        <v>0</v>
      </c>
      <c r="BZ29" s="86">
        <f>('raw Qualifier ratios'!CB28/'raw Qualifier median'!CB28)*100</f>
        <v>0</v>
      </c>
      <c r="CA29" s="86">
        <f>('raw Qualifier ratios'!CC28/'raw Qualifier median'!CC28)*100</f>
        <v>104.24710424710423</v>
      </c>
      <c r="CB29" s="86">
        <f>('raw Qualifier ratios'!CD28/'raw Qualifier median'!CD28)*100</f>
        <v>0</v>
      </c>
      <c r="CC29" s="86">
        <f>('raw Qualifier ratios'!CE28/'raw Qualifier median'!CE28)*100</f>
        <v>0</v>
      </c>
      <c r="CD29" s="86">
        <f>('raw Qualifier ratios'!CF28/'raw Qualifier median'!CF28)*100</f>
        <v>0</v>
      </c>
      <c r="CE29" s="86">
        <f>('raw Qualifier ratios'!CG28/'raw Qualifier median'!CG28)*100</f>
        <v>103.47490347490347</v>
      </c>
      <c r="CF29" s="86">
        <f>('raw Qualifier ratios'!CH28/'raw Qualifier median'!CH28)*100</f>
        <v>108.62290862290862</v>
      </c>
      <c r="CG29" s="86">
        <f>('raw Qualifier ratios'!CI28/'raw Qualifier median'!CI28)*100</f>
        <v>105.40540540540542</v>
      </c>
      <c r="CH29" s="86">
        <f>('raw Qualifier ratios'!CJ28/'raw Qualifier median'!CJ28)*100</f>
        <v>103.21750321750322</v>
      </c>
      <c r="CI29" s="86">
        <f>('raw Qualifier ratios'!CK28/'raw Qualifier median'!CK28)*100</f>
        <v>0</v>
      </c>
      <c r="CJ29" s="86">
        <f>('raw Qualifier ratios'!CL28/'raw Qualifier median'!CL28)*100</f>
        <v>0</v>
      </c>
      <c r="CK29" s="86">
        <f>('raw Qualifier ratios'!CM28/'raw Qualifier median'!CM28)*100</f>
        <v>0</v>
      </c>
      <c r="CL29" s="86">
        <f>('raw Qualifier ratios'!CN28/'raw Qualifier median'!CN28)*100</f>
        <v>0</v>
      </c>
      <c r="CM29" s="86">
        <f>('raw Qualifier ratios'!CO28/'raw Qualifier median'!CO28)*100</f>
        <v>94.07979407979407</v>
      </c>
      <c r="CN29" s="86">
        <f>('raw Qualifier ratios'!CP28/'raw Qualifier median'!CP28)*100</f>
        <v>101.93050193050193</v>
      </c>
      <c r="CO29" s="86">
        <f>('raw Qualifier ratios'!CQ28/'raw Qualifier median'!CQ28)*100</f>
        <v>103.08880308880308</v>
      </c>
      <c r="CP29" s="86">
        <f>('raw Qualifier ratios'!CR28/'raw Qualifier median'!CR28)*100</f>
        <v>104.76190476190477</v>
      </c>
      <c r="CQ29" s="86">
        <f>('raw Qualifier ratios'!CS28/'raw Qualifier median'!CS28)*100</f>
        <v>0</v>
      </c>
      <c r="CR29" s="86">
        <f>('raw Qualifier ratios'!CT28/'raw Qualifier median'!CT28)*100</f>
        <v>0</v>
      </c>
      <c r="CS29" s="86">
        <f>('raw Qualifier ratios'!CU28/'raw Qualifier median'!CU28)*100</f>
        <v>0</v>
      </c>
      <c r="CT29" s="86">
        <f>('raw Qualifier ratios'!CV28/'raw Qualifier median'!CV28)*100</f>
        <v>0</v>
      </c>
      <c r="CU29" s="86">
        <f>('raw Qualifier ratios'!CW28/'raw Qualifier median'!CW28)*100</f>
        <v>0</v>
      </c>
      <c r="CV29" s="86">
        <f>('raw Qualifier ratios'!CX28/'raw Qualifier median'!CX28)*100</f>
        <v>0</v>
      </c>
      <c r="CW29" s="86">
        <f>('raw Qualifier ratios'!CY28/'raw Qualifier median'!CY28)*100</f>
        <v>105.01930501930501</v>
      </c>
      <c r="CX29" s="86">
        <f>('raw Qualifier ratios'!CZ28/'raw Qualifier median'!CZ28)*100</f>
        <v>101.02960102960104</v>
      </c>
      <c r="CY29" s="86">
        <f>('raw Qualifier ratios'!DA28/'raw Qualifier median'!DA28)*100</f>
        <v>102.44530244530243</v>
      </c>
      <c r="CZ29" s="86">
        <f>('raw Qualifier ratios'!DB28/'raw Qualifier median'!DB28)*100</f>
        <v>102.1879021879022</v>
      </c>
      <c r="DA29" s="86">
        <f>('raw Qualifier ratios'!DC28/'raw Qualifier median'!DC28)*100</f>
        <v>99.742599742599737</v>
      </c>
      <c r="DB29" s="86">
        <f>('raw Qualifier ratios'!DD28/'raw Qualifier median'!DD28)*100</f>
        <v>99.613899613899619</v>
      </c>
      <c r="DC29" s="86">
        <f>('raw Qualifier ratios'!DE28/'raw Qualifier median'!DE28)*100</f>
        <v>99.356499356499356</v>
      </c>
      <c r="DD29" s="86">
        <f>('raw Qualifier ratios'!DF28/'raw Qualifier median'!DF28)*100</f>
        <v>97.297297297297291</v>
      </c>
      <c r="DE29" s="86">
        <f>('raw Qualifier ratios'!DG28/'raw Qualifier median'!DG28)*100</f>
        <v>100</v>
      </c>
      <c r="DF29" s="86">
        <f>('raw Qualifier ratios'!DH28/'raw Qualifier median'!DH28)*100</f>
        <v>100.38610038610038</v>
      </c>
    </row>
    <row r="30" spans="1:110" x14ac:dyDescent="0.25">
      <c r="A30" s="103" t="s">
        <v>232</v>
      </c>
      <c r="B30" s="103" t="s">
        <v>271</v>
      </c>
      <c r="C30" s="86">
        <f>('raw Qualifier ratios'!E29/'raw Qualifier median'!E29)*100</f>
        <v>0</v>
      </c>
      <c r="D30" s="86">
        <f>('raw Qualifier ratios'!F29/'raw Qualifier median'!F29)*100</f>
        <v>0</v>
      </c>
      <c r="E30" s="86">
        <f>('raw Qualifier ratios'!G29/'raw Qualifier median'!G29)*100</f>
        <v>0</v>
      </c>
      <c r="F30" s="86">
        <f>('raw Qualifier ratios'!H29/'raw Qualifier median'!H29)*100</f>
        <v>342.74406332453827</v>
      </c>
      <c r="G30" s="86">
        <f>('raw Qualifier ratios'!I29/'raw Qualifier median'!I29)*100</f>
        <v>0</v>
      </c>
      <c r="H30" s="86">
        <f>('raw Qualifier ratios'!J29/'raw Qualifier median'!J29)*100</f>
        <v>112.92875989445909</v>
      </c>
      <c r="I30" s="86">
        <f>('raw Qualifier ratios'!K29/'raw Qualifier median'!K29)*100</f>
        <v>0</v>
      </c>
      <c r="J30" s="86">
        <f>('raw Qualifier ratios'!L29/'raw Qualifier median'!L29)*100</f>
        <v>75.373790677220754</v>
      </c>
      <c r="K30" s="86">
        <f>('raw Qualifier ratios'!M29/'raw Qualifier median'!M29)*100</f>
        <v>25.505716798592786</v>
      </c>
      <c r="L30" s="86">
        <f>('raw Qualifier ratios'!N29/'raw Qualifier median'!N29)*100</f>
        <v>27.616534740545294</v>
      </c>
      <c r="M30" s="86">
        <f>('raw Qualifier ratios'!O29/'raw Qualifier median'!O29)*100</f>
        <v>32.365875109938429</v>
      </c>
      <c r="N30" s="86">
        <f>('raw Qualifier ratios'!P29/'raw Qualifier median'!P29)*100</f>
        <v>34.828496042216358</v>
      </c>
      <c r="O30" s="86">
        <f>('raw Qualifier ratios'!Q29/'raw Qualifier median'!Q29)*100</f>
        <v>36.499560246262092</v>
      </c>
      <c r="P30" s="86">
        <f>('raw Qualifier ratios'!R29/'raw Qualifier median'!R29)*100</f>
        <v>37.467018469656992</v>
      </c>
      <c r="Q30" s="86">
        <f>('raw Qualifier ratios'!S29/'raw Qualifier median'!S29)*100</f>
        <v>37.115215479331574</v>
      </c>
      <c r="R30" s="86">
        <f>('raw Qualifier ratios'!T29/'raw Qualifier median'!T29)*100</f>
        <v>0</v>
      </c>
      <c r="S30" s="86">
        <f>('raw Qualifier ratios'!U29/'raw Qualifier median'!U29)*100</f>
        <v>0</v>
      </c>
      <c r="T30" s="86">
        <f>('raw Qualifier ratios'!V29/'raw Qualifier median'!V29)*100</f>
        <v>0</v>
      </c>
      <c r="U30" s="86">
        <f>('raw Qualifier ratios'!W29/'raw Qualifier median'!W29)*100</f>
        <v>0</v>
      </c>
      <c r="V30" s="86">
        <f>('raw Qualifier ratios'!X29/'raw Qualifier median'!X29)*100</f>
        <v>0</v>
      </c>
      <c r="W30" s="86">
        <f>('raw Qualifier ratios'!Y29/'raw Qualifier median'!Y29)*100</f>
        <v>0</v>
      </c>
      <c r="X30" s="86">
        <f>('raw Qualifier ratios'!Z29/'raw Qualifier median'!Z29)*100</f>
        <v>77.396657871591913</v>
      </c>
      <c r="Y30" s="86">
        <f>('raw Qualifier ratios'!AA29/'raw Qualifier median'!AA29)*100</f>
        <v>114.16007036059807</v>
      </c>
      <c r="Z30" s="86">
        <f>('raw Qualifier ratios'!AB29/'raw Qualifier median'!AB29)*100</f>
        <v>0</v>
      </c>
      <c r="AA30" s="86">
        <f>('raw Qualifier ratios'!AC29/'raw Qualifier median'!AC29)*100</f>
        <v>183.28935795954266</v>
      </c>
      <c r="AB30" s="86">
        <f>('raw Qualifier ratios'!AD29/'raw Qualifier median'!AD29)*100</f>
        <v>0</v>
      </c>
      <c r="AC30" s="86">
        <f>('raw Qualifier ratios'!AE29/'raw Qualifier median'!AE29)*100</f>
        <v>947.58135444151287</v>
      </c>
      <c r="AD30" s="86">
        <f>('raw Qualifier ratios'!AF29/'raw Qualifier median'!AF29)*100</f>
        <v>1127.088830255057</v>
      </c>
      <c r="AE30" s="86">
        <f>('raw Qualifier ratios'!AG29/'raw Qualifier median'!AG29)*100</f>
        <v>0</v>
      </c>
      <c r="AF30" s="86">
        <f>('raw Qualifier ratios'!AH29/'raw Qualifier median'!AH29)*100</f>
        <v>0</v>
      </c>
      <c r="AG30" s="86">
        <f>('raw Qualifier ratios'!AI29/'raw Qualifier median'!AI29)*100</f>
        <v>557.43183817062447</v>
      </c>
      <c r="AH30" s="86">
        <f>('raw Qualifier ratios'!AJ29/'raw Qualifier median'!AJ29)*100</f>
        <v>0</v>
      </c>
      <c r="AI30" s="86">
        <f>('raw Qualifier ratios'!AK29/'raw Qualifier median'!AK29)*100</f>
        <v>339.75373790677219</v>
      </c>
      <c r="AJ30" s="86">
        <f>('raw Qualifier ratios'!AL29/'raw Qualifier median'!AL29)*100</f>
        <v>50.219876868953385</v>
      </c>
      <c r="AK30" s="86">
        <f>('raw Qualifier ratios'!AM29/'raw Qualifier median'!AM29)*100</f>
        <v>383.64116094986804</v>
      </c>
      <c r="AL30" s="86">
        <f>('raw Qualifier ratios'!AN29/'raw Qualifier median'!AN29)*100</f>
        <v>274.14248021108176</v>
      </c>
      <c r="AM30" s="86">
        <f>('raw Qualifier ratios'!AO29/'raw Qualifier median'!AO29)*100</f>
        <v>77.748460861917337</v>
      </c>
      <c r="AN30" s="86">
        <f>('raw Qualifier ratios'!AP29/'raw Qualifier median'!AP29)*100</f>
        <v>75.197889182058049</v>
      </c>
      <c r="AO30" s="86">
        <f>('raw Qualifier ratios'!AQ29/'raw Qualifier median'!AQ29)*100</f>
        <v>129.55145118733512</v>
      </c>
      <c r="AP30" s="86">
        <f>('raw Qualifier ratios'!AR29/'raw Qualifier median'!AR29)*100</f>
        <v>222.07563764291996</v>
      </c>
      <c r="AQ30" s="86">
        <f>('raw Qualifier ratios'!AS29/'raw Qualifier median'!AS29)*100</f>
        <v>110.72999120492524</v>
      </c>
      <c r="AR30" s="86">
        <f>('raw Qualifier ratios'!AT29/'raw Qualifier median'!AT29)*100</f>
        <v>87.510993843447665</v>
      </c>
      <c r="AS30" s="86">
        <f>('raw Qualifier ratios'!AU29/'raw Qualifier median'!AU29)*100</f>
        <v>78.803869832893568</v>
      </c>
      <c r="AT30" s="86">
        <f>('raw Qualifier ratios'!AV29/'raw Qualifier median'!AV29)*100</f>
        <v>99.912049252418626</v>
      </c>
      <c r="AU30" s="86">
        <f>('raw Qualifier ratios'!AW29/'raw Qualifier median'!AW29)*100</f>
        <v>212.1372031662269</v>
      </c>
      <c r="AV30" s="86">
        <f>('raw Qualifier ratios'!AX29/'raw Qualifier median'!AX29)*100</f>
        <v>209.14687774846087</v>
      </c>
      <c r="AW30" s="86">
        <f>('raw Qualifier ratios'!AY29/'raw Qualifier median'!AY29)*100</f>
        <v>79.771328056288482</v>
      </c>
      <c r="AX30" s="86">
        <f>('raw Qualifier ratios'!AZ29/'raw Qualifier median'!AZ29)*100</f>
        <v>75.197889182058049</v>
      </c>
      <c r="AY30" s="86">
        <f>('raw Qualifier ratios'!BA29/'raw Qualifier median'!BA29)*100</f>
        <v>0</v>
      </c>
      <c r="AZ30" s="86">
        <f>('raw Qualifier ratios'!BB29/'raw Qualifier median'!BB29)*100</f>
        <v>36.499560246262092</v>
      </c>
      <c r="BA30" s="86">
        <f>('raw Qualifier ratios'!BC29/'raw Qualifier median'!BC29)*100</f>
        <v>0</v>
      </c>
      <c r="BB30" s="86">
        <f>('raw Qualifier ratios'!BD29/'raw Qualifier median'!BD29)*100</f>
        <v>0</v>
      </c>
      <c r="BC30" s="86">
        <f>('raw Qualifier ratios'!BE29/'raw Qualifier median'!BE29)*100</f>
        <v>0</v>
      </c>
      <c r="BD30" s="86">
        <f>('raw Qualifier ratios'!BF29/'raw Qualifier median'!BF29)*100</f>
        <v>0</v>
      </c>
      <c r="BE30" s="86">
        <f>('raw Qualifier ratios'!BG29/'raw Qualifier median'!BG29)*100</f>
        <v>0</v>
      </c>
      <c r="BF30" s="86">
        <f>('raw Qualifier ratios'!BH29/'raw Qualifier median'!BH29)*100</f>
        <v>0</v>
      </c>
      <c r="BG30" s="86">
        <f>('raw Qualifier ratios'!BI29/'raw Qualifier median'!BI29)*100</f>
        <v>0</v>
      </c>
      <c r="BH30" s="86">
        <f>('raw Qualifier ratios'!BJ29/'raw Qualifier median'!BJ29)*100</f>
        <v>0</v>
      </c>
      <c r="BI30" s="86">
        <f>('raw Qualifier ratios'!BK29/'raw Qualifier median'!BK29)*100</f>
        <v>0</v>
      </c>
      <c r="BJ30" s="86">
        <f>('raw Qualifier ratios'!BL29/'raw Qualifier median'!BL29)*100</f>
        <v>441.68865435356201</v>
      </c>
      <c r="BK30" s="86">
        <f>('raw Qualifier ratios'!BM29/'raw Qualifier median'!BM29)*100</f>
        <v>2937.467018469657</v>
      </c>
      <c r="BL30" s="86">
        <f>('raw Qualifier ratios'!BN29/'raw Qualifier median'!BN29)*100</f>
        <v>389.62181178540021</v>
      </c>
      <c r="BM30" s="86">
        <f>('raw Qualifier ratios'!BO29/'raw Qualifier median'!BO29)*100</f>
        <v>335.35620052770446</v>
      </c>
      <c r="BN30" s="86">
        <f>('raw Qualifier ratios'!BP29/'raw Qualifier median'!BP29)*100</f>
        <v>0</v>
      </c>
      <c r="BO30" s="86">
        <f>('raw Qualifier ratios'!BQ29/'raw Qualifier median'!BQ29)*100</f>
        <v>0</v>
      </c>
      <c r="BP30" s="86">
        <f>('raw Qualifier ratios'!BR29/'raw Qualifier median'!BR29)*100</f>
        <v>173.79067722075635</v>
      </c>
      <c r="BQ30" s="86">
        <f>('raw Qualifier ratios'!BS29/'raw Qualifier median'!BS29)*100</f>
        <v>1551.7150395778365</v>
      </c>
      <c r="BR30" s="86">
        <f>('raw Qualifier ratios'!BT29/'raw Qualifier median'!BT29)*100</f>
        <v>200.79155672823222</v>
      </c>
      <c r="BS30" s="86">
        <f>('raw Qualifier ratios'!BU29/'raw Qualifier median'!BU29)*100</f>
        <v>0</v>
      </c>
      <c r="BT30" s="86">
        <f>('raw Qualifier ratios'!BV29/'raw Qualifier median'!BV29)*100</f>
        <v>295.95426561125771</v>
      </c>
      <c r="BU30" s="86">
        <f>('raw Qualifier ratios'!BW29/'raw Qualifier median'!BW29)*100</f>
        <v>575.19788918205802</v>
      </c>
      <c r="BV30" s="86">
        <f>('raw Qualifier ratios'!BX29/'raw Qualifier median'!BX29)*100</f>
        <v>402.55057167985927</v>
      </c>
      <c r="BW30" s="86">
        <f>('raw Qualifier ratios'!BY29/'raw Qualifier median'!BY29)*100</f>
        <v>1727.3526824978014</v>
      </c>
      <c r="BX30" s="86">
        <f>('raw Qualifier ratios'!BZ29/'raw Qualifier median'!BZ29)*100</f>
        <v>317.67810026385223</v>
      </c>
      <c r="BY30" s="86">
        <f>('raw Qualifier ratios'!CA29/'raw Qualifier median'!CA29)*100</f>
        <v>0</v>
      </c>
      <c r="BZ30" s="86">
        <f>('raw Qualifier ratios'!CB29/'raw Qualifier median'!CB29)*100</f>
        <v>0</v>
      </c>
      <c r="CA30" s="86">
        <f>('raw Qualifier ratios'!CC29/'raw Qualifier median'!CC29)*100</f>
        <v>37.027264731750222</v>
      </c>
      <c r="CB30" s="86">
        <f>('raw Qualifier ratios'!CD29/'raw Qualifier median'!CD29)*100</f>
        <v>0</v>
      </c>
      <c r="CC30" s="86">
        <f>('raw Qualifier ratios'!CE29/'raw Qualifier median'!CE29)*100</f>
        <v>0</v>
      </c>
      <c r="CD30" s="86">
        <f>('raw Qualifier ratios'!CF29/'raw Qualifier median'!CF29)*100</f>
        <v>0</v>
      </c>
      <c r="CE30" s="86">
        <f>('raw Qualifier ratios'!CG29/'raw Qualifier median'!CG29)*100</f>
        <v>153.82585751978891</v>
      </c>
      <c r="CF30" s="86">
        <f>('raw Qualifier ratios'!CH29/'raw Qualifier median'!CH29)*100</f>
        <v>197.27352682497801</v>
      </c>
      <c r="CG30" s="86">
        <f>('raw Qualifier ratios'!CI29/'raw Qualifier median'!CI29)*100</f>
        <v>73.96657871591907</v>
      </c>
      <c r="CH30" s="86">
        <f>('raw Qualifier ratios'!CJ29/'raw Qualifier median'!CJ29)*100</f>
        <v>99.648197009674575</v>
      </c>
      <c r="CI30" s="86">
        <f>('raw Qualifier ratios'!CK29/'raw Qualifier median'!CK29)*100</f>
        <v>0</v>
      </c>
      <c r="CJ30" s="86">
        <f>('raw Qualifier ratios'!CL29/'raw Qualifier median'!CL29)*100</f>
        <v>0</v>
      </c>
      <c r="CK30" s="86">
        <f>('raw Qualifier ratios'!CM29/'raw Qualifier median'!CM29)*100</f>
        <v>0</v>
      </c>
      <c r="CL30" s="86">
        <f>('raw Qualifier ratios'!CN29/'raw Qualifier median'!CN29)*100</f>
        <v>24.626209322779243</v>
      </c>
      <c r="CM30" s="86">
        <f>('raw Qualifier ratios'!CO29/'raw Qualifier median'!CO29)*100</f>
        <v>439.75373790677219</v>
      </c>
      <c r="CN30" s="86">
        <f>('raw Qualifier ratios'!CP29/'raw Qualifier median'!CP29)*100</f>
        <v>535.18029903254171</v>
      </c>
      <c r="CO30" s="86">
        <f>('raw Qualifier ratios'!CQ29/'raw Qualifier median'!CQ29)*100</f>
        <v>0</v>
      </c>
      <c r="CP30" s="86">
        <f>('raw Qualifier ratios'!CR29/'raw Qualifier median'!CR29)*100</f>
        <v>53.913808267370264</v>
      </c>
      <c r="CQ30" s="86">
        <f>('raw Qualifier ratios'!CS29/'raw Qualifier median'!CS29)*100</f>
        <v>0</v>
      </c>
      <c r="CR30" s="86">
        <f>('raw Qualifier ratios'!CT29/'raw Qualifier median'!CT29)*100</f>
        <v>0</v>
      </c>
      <c r="CS30" s="86">
        <f>('raw Qualifier ratios'!CU29/'raw Qualifier median'!CU29)*100</f>
        <v>0</v>
      </c>
      <c r="CT30" s="86">
        <f>('raw Qualifier ratios'!CV29/'raw Qualifier median'!CV29)*100</f>
        <v>760.94986807387863</v>
      </c>
      <c r="CU30" s="86">
        <f>('raw Qualifier ratios'!CW29/'raw Qualifier median'!CW29)*100</f>
        <v>237.55496921723838</v>
      </c>
      <c r="CV30" s="86">
        <f>('raw Qualifier ratios'!CX29/'raw Qualifier median'!CX29)*100</f>
        <v>100.61565523306948</v>
      </c>
      <c r="CW30" s="86">
        <f>('raw Qualifier ratios'!CY29/'raw Qualifier median'!CY29)*100</f>
        <v>88.214599824098499</v>
      </c>
      <c r="CX30" s="86">
        <f>('raw Qualifier ratios'!CZ29/'raw Qualifier median'!CZ29)*100</f>
        <v>35.971855760773963</v>
      </c>
      <c r="CY30" s="86">
        <f>('raw Qualifier ratios'!DA29/'raw Qualifier median'!DA29)*100</f>
        <v>29.815303430079155</v>
      </c>
      <c r="CZ30" s="86">
        <f>('raw Qualifier ratios'!DB29/'raw Qualifier median'!DB29)*100</f>
        <v>33.333333333333329</v>
      </c>
      <c r="DA30" s="86">
        <f>('raw Qualifier ratios'!DC29/'raw Qualifier median'!DC29)*100</f>
        <v>32.014072119613012</v>
      </c>
      <c r="DB30" s="86">
        <f>('raw Qualifier ratios'!DD29/'raw Qualifier median'!DD29)*100</f>
        <v>32.102022867194371</v>
      </c>
      <c r="DC30" s="86">
        <f>('raw Qualifier ratios'!DE29/'raw Qualifier median'!DE29)*100</f>
        <v>34.476693051890948</v>
      </c>
      <c r="DD30" s="86">
        <f>('raw Qualifier ratios'!DF29/'raw Qualifier median'!DF29)*100</f>
        <v>35.268249780123128</v>
      </c>
      <c r="DE30" s="86">
        <f>('raw Qualifier ratios'!DG29/'raw Qualifier median'!DG29)*100</f>
        <v>35.88390501319261</v>
      </c>
      <c r="DF30" s="86">
        <f>('raw Qualifier ratios'!DH29/'raw Qualifier median'!DH29)*100</f>
        <v>36.85136323658751</v>
      </c>
    </row>
    <row r="31" spans="1:110" x14ac:dyDescent="0.25">
      <c r="A31" s="103" t="s">
        <v>238</v>
      </c>
      <c r="B31" s="103" t="s">
        <v>272</v>
      </c>
      <c r="C31" s="86">
        <f>('raw Qualifier ratios'!E30/'raw Qualifier median'!E30)*100</f>
        <v>0</v>
      </c>
      <c r="D31" s="86">
        <f>('raw Qualifier ratios'!F30/'raw Qualifier median'!F30)*100</f>
        <v>0</v>
      </c>
      <c r="E31" s="86">
        <f>('raw Qualifier ratios'!G30/'raw Qualifier median'!G30)*100</f>
        <v>0</v>
      </c>
      <c r="F31" s="86">
        <f>('raw Qualifier ratios'!H30/'raw Qualifier median'!H30)*100</f>
        <v>107.59999999999998</v>
      </c>
      <c r="G31" s="86">
        <f>('raw Qualifier ratios'!I30/'raw Qualifier median'!I30)*100</f>
        <v>84</v>
      </c>
      <c r="H31" s="86">
        <f>('raw Qualifier ratios'!J30/'raw Qualifier median'!J30)*100</f>
        <v>86</v>
      </c>
      <c r="I31" s="86">
        <f>('raw Qualifier ratios'!K30/'raw Qualifier median'!K30)*100</f>
        <v>105.60000000000001</v>
      </c>
      <c r="J31" s="86">
        <f>('raw Qualifier ratios'!L30/'raw Qualifier median'!L30)*100</f>
        <v>116.40000000000002</v>
      </c>
      <c r="K31" s="86">
        <f>('raw Qualifier ratios'!M30/'raw Qualifier median'!M30)*100</f>
        <v>101.6</v>
      </c>
      <c r="L31" s="86">
        <f>('raw Qualifier ratios'!N30/'raw Qualifier median'!N30)*100</f>
        <v>106</v>
      </c>
      <c r="M31" s="86">
        <f>('raw Qualifier ratios'!O30/'raw Qualifier median'!O30)*100</f>
        <v>108.80000000000001</v>
      </c>
      <c r="N31" s="86">
        <f>('raw Qualifier ratios'!P30/'raw Qualifier median'!P30)*100</f>
        <v>99.2</v>
      </c>
      <c r="O31" s="86">
        <f>('raw Qualifier ratios'!Q30/'raw Qualifier median'!Q30)*100</f>
        <v>103.2</v>
      </c>
      <c r="P31" s="86">
        <f>('raw Qualifier ratios'!R30/'raw Qualifier median'!R30)*100</f>
        <v>104.80000000000001</v>
      </c>
      <c r="Q31" s="86">
        <f>('raw Qualifier ratios'!S30/'raw Qualifier median'!S30)*100</f>
        <v>106.4</v>
      </c>
      <c r="R31" s="86">
        <f>('raw Qualifier ratios'!T30/'raw Qualifier median'!T30)*100</f>
        <v>0</v>
      </c>
      <c r="S31" s="86">
        <f>('raw Qualifier ratios'!U30/'raw Qualifier median'!U30)*100</f>
        <v>0</v>
      </c>
      <c r="T31" s="86">
        <f>('raw Qualifier ratios'!V30/'raw Qualifier median'!V30)*100</f>
        <v>0</v>
      </c>
      <c r="U31" s="86">
        <f>('raw Qualifier ratios'!W30/'raw Qualifier median'!W30)*100</f>
        <v>0</v>
      </c>
      <c r="V31" s="86">
        <f>('raw Qualifier ratios'!X30/'raw Qualifier median'!X30)*100</f>
        <v>125.6</v>
      </c>
      <c r="W31" s="86">
        <f>('raw Qualifier ratios'!Y30/'raw Qualifier median'!Y30)*100</f>
        <v>115.99999999999999</v>
      </c>
      <c r="X31" s="86">
        <f>('raw Qualifier ratios'!Z30/'raw Qualifier median'!Z30)*100</f>
        <v>225.2</v>
      </c>
      <c r="Y31" s="86">
        <f>('raw Qualifier ratios'!AA30/'raw Qualifier median'!AA30)*100</f>
        <v>52.400000000000006</v>
      </c>
      <c r="Z31" s="86">
        <f>('raw Qualifier ratios'!AB30/'raw Qualifier median'!AB30)*100</f>
        <v>36.799999999999997</v>
      </c>
      <c r="AA31" s="86">
        <f>('raw Qualifier ratios'!AC30/'raw Qualifier median'!AC30)*100</f>
        <v>128.4</v>
      </c>
      <c r="AB31" s="86">
        <f>('raw Qualifier ratios'!AD30/'raw Qualifier median'!AD30)*100</f>
        <v>10.4</v>
      </c>
      <c r="AC31" s="86">
        <f>('raw Qualifier ratios'!AE30/'raw Qualifier median'!AE30)*100</f>
        <v>130.4</v>
      </c>
      <c r="AD31" s="86">
        <f>('raw Qualifier ratios'!AF30/'raw Qualifier median'!AF30)*100</f>
        <v>126</v>
      </c>
      <c r="AE31" s="86">
        <f>('raw Qualifier ratios'!AG30/'raw Qualifier median'!AG30)*100</f>
        <v>40.799999999999997</v>
      </c>
      <c r="AF31" s="86">
        <f>('raw Qualifier ratios'!AH30/'raw Qualifier median'!AH30)*100</f>
        <v>60.4</v>
      </c>
      <c r="AG31" s="86">
        <f>('raw Qualifier ratios'!AI30/'raw Qualifier median'!AI30)*100</f>
        <v>106.80000000000001</v>
      </c>
      <c r="AH31" s="86">
        <f>('raw Qualifier ratios'!AJ30/'raw Qualifier median'!AJ30)*100</f>
        <v>201.2</v>
      </c>
      <c r="AI31" s="86">
        <f>('raw Qualifier ratios'!AK30/'raw Qualifier median'!AK30)*100</f>
        <v>0</v>
      </c>
      <c r="AJ31" s="86">
        <f>('raw Qualifier ratios'!AL30/'raw Qualifier median'!AL30)*100</f>
        <v>147.6</v>
      </c>
      <c r="AK31" s="86">
        <f>('raw Qualifier ratios'!AM30/'raw Qualifier median'!AM30)*100</f>
        <v>75.2</v>
      </c>
      <c r="AL31" s="86">
        <f>('raw Qualifier ratios'!AN30/'raw Qualifier median'!AN30)*100</f>
        <v>193.2</v>
      </c>
      <c r="AM31" s="86">
        <f>('raw Qualifier ratios'!AO30/'raw Qualifier median'!AO30)*100</f>
        <v>98.4</v>
      </c>
      <c r="AN31" s="86">
        <f>('raw Qualifier ratios'!AP30/'raw Qualifier median'!AP30)*100</f>
        <v>92</v>
      </c>
      <c r="AO31" s="86">
        <f>('raw Qualifier ratios'!AQ30/'raw Qualifier median'!AQ30)*100</f>
        <v>243.6</v>
      </c>
      <c r="AP31" s="86">
        <f>('raw Qualifier ratios'!AR30/'raw Qualifier median'!AR30)*100</f>
        <v>110.79999999999998</v>
      </c>
      <c r="AQ31" s="86">
        <f>('raw Qualifier ratios'!AS30/'raw Qualifier median'!AS30)*100</f>
        <v>149.6</v>
      </c>
      <c r="AR31" s="86">
        <f>('raw Qualifier ratios'!AT30/'raw Qualifier median'!AT30)*100</f>
        <v>89.6</v>
      </c>
      <c r="AS31" s="86">
        <f>('raw Qualifier ratios'!AU30/'raw Qualifier median'!AU30)*100</f>
        <v>134.80000000000001</v>
      </c>
      <c r="AT31" s="86">
        <f>('raw Qualifier ratios'!AV30/'raw Qualifier median'!AV30)*100</f>
        <v>122.8</v>
      </c>
      <c r="AU31" s="86">
        <f>('raw Qualifier ratios'!AW30/'raw Qualifier median'!AW30)*100</f>
        <v>22.4</v>
      </c>
      <c r="AV31" s="86">
        <f>('raw Qualifier ratios'!AX30/'raw Qualifier median'!AX30)*100</f>
        <v>111.20000000000002</v>
      </c>
      <c r="AW31" s="86">
        <f>('raw Qualifier ratios'!AY30/'raw Qualifier median'!AY30)*100</f>
        <v>0</v>
      </c>
      <c r="AX31" s="86">
        <f>('raw Qualifier ratios'!AZ30/'raw Qualifier median'!AZ30)*100</f>
        <v>115.20000000000002</v>
      </c>
      <c r="AY31" s="86">
        <f>('raw Qualifier ratios'!BA30/'raw Qualifier median'!BA30)*100</f>
        <v>91.6</v>
      </c>
      <c r="AZ31" s="86">
        <f>('raw Qualifier ratios'!BB30/'raw Qualifier median'!BB30)*100</f>
        <v>110.00000000000001</v>
      </c>
      <c r="BA31" s="86">
        <f>('raw Qualifier ratios'!BC30/'raw Qualifier median'!BC30)*100</f>
        <v>0</v>
      </c>
      <c r="BB31" s="86">
        <f>('raw Qualifier ratios'!BD30/'raw Qualifier median'!BD30)*100</f>
        <v>0</v>
      </c>
      <c r="BC31" s="86">
        <f>('raw Qualifier ratios'!BE30/'raw Qualifier median'!BE30)*100</f>
        <v>0</v>
      </c>
      <c r="BD31" s="86">
        <f>('raw Qualifier ratios'!BF30/'raw Qualifier median'!BF30)*100</f>
        <v>106</v>
      </c>
      <c r="BE31" s="86">
        <f>('raw Qualifier ratios'!BG30/'raw Qualifier median'!BG30)*100</f>
        <v>96.8</v>
      </c>
      <c r="BF31" s="86">
        <f>('raw Qualifier ratios'!BH30/'raw Qualifier median'!BH30)*100</f>
        <v>0</v>
      </c>
      <c r="BG31" s="86">
        <f>('raw Qualifier ratios'!BI30/'raw Qualifier median'!BI30)*100</f>
        <v>0</v>
      </c>
      <c r="BH31" s="86">
        <f>('raw Qualifier ratios'!BJ30/'raw Qualifier median'!BJ30)*100</f>
        <v>0</v>
      </c>
      <c r="BI31" s="86">
        <f>('raw Qualifier ratios'!BK30/'raw Qualifier median'!BK30)*100</f>
        <v>0</v>
      </c>
      <c r="BJ31" s="86">
        <f>('raw Qualifier ratios'!BL30/'raw Qualifier median'!BL30)*100</f>
        <v>0</v>
      </c>
      <c r="BK31" s="86">
        <f>('raw Qualifier ratios'!BM30/'raw Qualifier median'!BM30)*100</f>
        <v>0</v>
      </c>
      <c r="BL31" s="86">
        <f>('raw Qualifier ratios'!BN30/'raw Qualifier median'!BN30)*100</f>
        <v>0</v>
      </c>
      <c r="BM31" s="86">
        <f>('raw Qualifier ratios'!BO30/'raw Qualifier median'!BO30)*100</f>
        <v>0</v>
      </c>
      <c r="BN31" s="86">
        <f>('raw Qualifier ratios'!BP30/'raw Qualifier median'!BP30)*100</f>
        <v>86.4</v>
      </c>
      <c r="BO31" s="86">
        <f>('raw Qualifier ratios'!BQ30/'raw Qualifier median'!BQ30)*100</f>
        <v>115.99999999999999</v>
      </c>
      <c r="BP31" s="86">
        <f>('raw Qualifier ratios'!BR30/'raw Qualifier median'!BR30)*100</f>
        <v>114.8</v>
      </c>
      <c r="BQ31" s="86">
        <f>('raw Qualifier ratios'!BS30/'raw Qualifier median'!BS30)*100</f>
        <v>92.4</v>
      </c>
      <c r="BR31" s="86">
        <f>('raw Qualifier ratios'!BT30/'raw Qualifier median'!BT30)*100</f>
        <v>113.6</v>
      </c>
      <c r="BS31" s="86">
        <f>('raw Qualifier ratios'!BU30/'raw Qualifier median'!BU30)*100</f>
        <v>118</v>
      </c>
      <c r="BT31" s="86">
        <f>('raw Qualifier ratios'!BV30/'raw Qualifier median'!BV30)*100</f>
        <v>85.2</v>
      </c>
      <c r="BU31" s="86">
        <f>('raw Qualifier ratios'!BW30/'raw Qualifier median'!BW30)*100</f>
        <v>94.8</v>
      </c>
      <c r="BV31" s="86">
        <f>('raw Qualifier ratios'!BX30/'raw Qualifier median'!BX30)*100</f>
        <v>108</v>
      </c>
      <c r="BW31" s="86">
        <f>('raw Qualifier ratios'!BY30/'raw Qualifier median'!BY30)*100</f>
        <v>99.6</v>
      </c>
      <c r="BX31" s="86">
        <f>('raw Qualifier ratios'!BZ30/'raw Qualifier median'!BZ30)*100</f>
        <v>102.8</v>
      </c>
      <c r="BY31" s="86">
        <f>('raw Qualifier ratios'!CA30/'raw Qualifier median'!CA30)*100</f>
        <v>91.2</v>
      </c>
      <c r="BZ31" s="86">
        <f>('raw Qualifier ratios'!CB30/'raw Qualifier median'!CB30)*100</f>
        <v>0</v>
      </c>
      <c r="CA31" s="86">
        <f>('raw Qualifier ratios'!CC30/'raw Qualifier median'!CC30)*100</f>
        <v>100.8</v>
      </c>
      <c r="CB31" s="86">
        <f>('raw Qualifier ratios'!CD30/'raw Qualifier median'!CD30)*100</f>
        <v>0</v>
      </c>
      <c r="CC31" s="86">
        <f>('raw Qualifier ratios'!CE30/'raw Qualifier median'!CE30)*100</f>
        <v>0</v>
      </c>
      <c r="CD31" s="86">
        <f>('raw Qualifier ratios'!CF30/'raw Qualifier median'!CF30)*100</f>
        <v>0</v>
      </c>
      <c r="CE31" s="86">
        <f>('raw Qualifier ratios'!CG30/'raw Qualifier median'!CG30)*100</f>
        <v>117.19999999999999</v>
      </c>
      <c r="CF31" s="86">
        <f>('raw Qualifier ratios'!CH30/'raw Qualifier median'!CH30)*100</f>
        <v>123.2</v>
      </c>
      <c r="CG31" s="86">
        <f>('raw Qualifier ratios'!CI30/'raw Qualifier median'!CI30)*100</f>
        <v>117.6</v>
      </c>
      <c r="CH31" s="86">
        <f>('raw Qualifier ratios'!CJ30/'raw Qualifier median'!CJ30)*100</f>
        <v>117.19999999999999</v>
      </c>
      <c r="CI31" s="86">
        <f>('raw Qualifier ratios'!CK30/'raw Qualifier median'!CK30)*100</f>
        <v>0</v>
      </c>
      <c r="CJ31" s="86">
        <f>('raw Qualifier ratios'!CL30/'raw Qualifier median'!CL30)*100</f>
        <v>0</v>
      </c>
      <c r="CK31" s="86">
        <f>('raw Qualifier ratios'!CM30/'raw Qualifier median'!CM30)*100</f>
        <v>0</v>
      </c>
      <c r="CL31" s="86">
        <f>('raw Qualifier ratios'!CN30/'raw Qualifier median'!CN30)*100</f>
        <v>0</v>
      </c>
      <c r="CM31" s="86">
        <f>('raw Qualifier ratios'!CO30/'raw Qualifier median'!CO30)*100</f>
        <v>113.20000000000002</v>
      </c>
      <c r="CN31" s="86">
        <f>('raw Qualifier ratios'!CP30/'raw Qualifier median'!CP30)*100</f>
        <v>112.00000000000001</v>
      </c>
      <c r="CO31" s="86">
        <f>('raw Qualifier ratios'!CQ30/'raw Qualifier median'!CQ30)*100</f>
        <v>116.8</v>
      </c>
      <c r="CP31" s="86">
        <f>('raw Qualifier ratios'!CR30/'raw Qualifier median'!CR30)*100</f>
        <v>114.8</v>
      </c>
      <c r="CQ31" s="86">
        <f>('raw Qualifier ratios'!CS30/'raw Qualifier median'!CS30)*100</f>
        <v>0</v>
      </c>
      <c r="CR31" s="86">
        <f>('raw Qualifier ratios'!CT30/'raw Qualifier median'!CT30)*100</f>
        <v>0</v>
      </c>
      <c r="CS31" s="86">
        <f>('raw Qualifier ratios'!CU30/'raw Qualifier median'!CU30)*100</f>
        <v>0</v>
      </c>
      <c r="CT31" s="86">
        <f>('raw Qualifier ratios'!CV30/'raw Qualifier median'!CV30)*100</f>
        <v>0</v>
      </c>
      <c r="CU31" s="86">
        <f>('raw Qualifier ratios'!CW30/'raw Qualifier median'!CW30)*100</f>
        <v>84.4</v>
      </c>
      <c r="CV31" s="86">
        <f>('raw Qualifier ratios'!CX30/'raw Qualifier median'!CX30)*100</f>
        <v>89.6</v>
      </c>
      <c r="CW31" s="86">
        <f>('raw Qualifier ratios'!CY30/'raw Qualifier median'!CY30)*100</f>
        <v>106.80000000000001</v>
      </c>
      <c r="CX31" s="86">
        <f>('raw Qualifier ratios'!CZ30/'raw Qualifier median'!CZ30)*100</f>
        <v>91.2</v>
      </c>
      <c r="CY31" s="86">
        <f>('raw Qualifier ratios'!DA30/'raw Qualifier median'!DA30)*100</f>
        <v>118.8</v>
      </c>
      <c r="CZ31" s="86">
        <f>('raw Qualifier ratios'!DB30/'raw Qualifier median'!DB30)*100</f>
        <v>104.4</v>
      </c>
      <c r="DA31" s="86">
        <f>('raw Qualifier ratios'!DC30/'raw Qualifier median'!DC30)*100</f>
        <v>104.80000000000001</v>
      </c>
      <c r="DB31" s="86">
        <f>('raw Qualifier ratios'!DD30/'raw Qualifier median'!DD30)*100</f>
        <v>110.00000000000001</v>
      </c>
      <c r="DC31" s="86">
        <f>('raw Qualifier ratios'!DE30/'raw Qualifier median'!DE30)*100</f>
        <v>107.59999999999998</v>
      </c>
      <c r="DD31" s="86">
        <f>('raw Qualifier ratios'!DF30/'raw Qualifier median'!DF30)*100</f>
        <v>106.4</v>
      </c>
      <c r="DE31" s="86">
        <f>('raw Qualifier ratios'!DG30/'raw Qualifier median'!DG30)*100</f>
        <v>107.59999999999998</v>
      </c>
      <c r="DF31" s="86">
        <f>('raw Qualifier ratios'!DH30/'raw Qualifier median'!DH30)*100</f>
        <v>106.80000000000001</v>
      </c>
    </row>
    <row r="32" spans="1:110" x14ac:dyDescent="0.25">
      <c r="A32" s="103" t="s">
        <v>50</v>
      </c>
      <c r="B32" s="103" t="s">
        <v>273</v>
      </c>
      <c r="C32" s="86">
        <f>('raw Qualifier ratios'!E31/'raw Qualifier median'!E31)*100</f>
        <v>0</v>
      </c>
      <c r="D32" s="86">
        <f>('raw Qualifier ratios'!F31/'raw Qualifier median'!F31)*100</f>
        <v>0</v>
      </c>
      <c r="E32" s="86">
        <f>('raw Qualifier ratios'!G31/'raw Qualifier median'!G31)*100</f>
        <v>0</v>
      </c>
      <c r="F32" s="86">
        <f>('raw Qualifier ratios'!H31/'raw Qualifier median'!H31)*100</f>
        <v>0</v>
      </c>
      <c r="G32" s="86">
        <f>('raw Qualifier ratios'!I31/'raw Qualifier median'!I31)*100</f>
        <v>0</v>
      </c>
      <c r="H32" s="86">
        <f>('raw Qualifier ratios'!J31/'raw Qualifier median'!J31)*100</f>
        <v>88.392857142857153</v>
      </c>
      <c r="I32" s="86">
        <f>('raw Qualifier ratios'!K31/'raw Qualifier median'!K31)*100</f>
        <v>105.80357142857144</v>
      </c>
      <c r="J32" s="86">
        <f>('raw Qualifier ratios'!L31/'raw Qualifier median'!L31)*100</f>
        <v>103.57142857142858</v>
      </c>
      <c r="K32" s="86">
        <f>('raw Qualifier ratios'!M31/'raw Qualifier median'!M31)*100</f>
        <v>96.875</v>
      </c>
      <c r="L32" s="86">
        <f>('raw Qualifier ratios'!N31/'raw Qualifier median'!N31)*100</f>
        <v>96.875</v>
      </c>
      <c r="M32" s="86">
        <f>('raw Qualifier ratios'!O31/'raw Qualifier median'!O31)*100</f>
        <v>96.875</v>
      </c>
      <c r="N32" s="86">
        <f>('raw Qualifier ratios'!P31/'raw Qualifier median'!P31)*100</f>
        <v>99.107142857142861</v>
      </c>
      <c r="O32" s="86">
        <f>('raw Qualifier ratios'!Q31/'raw Qualifier median'!Q31)*100</f>
        <v>100.44642857142858</v>
      </c>
      <c r="P32" s="86">
        <f>('raw Qualifier ratios'!R31/'raw Qualifier median'!R31)*100</f>
        <v>99.553571428571445</v>
      </c>
      <c r="Q32" s="86">
        <f>('raw Qualifier ratios'!S31/'raw Qualifier median'!S31)*100</f>
        <v>99.107142857142861</v>
      </c>
      <c r="R32" s="86">
        <f>('raw Qualifier ratios'!T31/'raw Qualifier median'!T31)*100</f>
        <v>0</v>
      </c>
      <c r="S32" s="86">
        <f>('raw Qualifier ratios'!U31/'raw Qualifier median'!U31)*100</f>
        <v>0</v>
      </c>
      <c r="T32" s="86">
        <f>('raw Qualifier ratios'!V31/'raw Qualifier median'!V31)*100</f>
        <v>0</v>
      </c>
      <c r="U32" s="86">
        <f>('raw Qualifier ratios'!W31/'raw Qualifier median'!W31)*100</f>
        <v>0</v>
      </c>
      <c r="V32" s="86">
        <f>('raw Qualifier ratios'!X31/'raw Qualifier median'!X31)*100</f>
        <v>0</v>
      </c>
      <c r="W32" s="86">
        <f>('raw Qualifier ratios'!Y31/'raw Qualifier median'!Y31)*100</f>
        <v>0</v>
      </c>
      <c r="X32" s="86">
        <f>('raw Qualifier ratios'!Z31/'raw Qualifier median'!Z31)*100</f>
        <v>0</v>
      </c>
      <c r="Y32" s="86">
        <f>('raw Qualifier ratios'!AA31/'raw Qualifier median'!AA31)*100</f>
        <v>0</v>
      </c>
      <c r="Z32" s="86">
        <f>('raw Qualifier ratios'!AB31/'raw Qualifier median'!AB31)*100</f>
        <v>100.89285714285717</v>
      </c>
      <c r="AA32" s="86">
        <f>('raw Qualifier ratios'!AC31/'raw Qualifier median'!AC31)*100</f>
        <v>100.89285714285717</v>
      </c>
      <c r="AB32" s="86">
        <f>('raw Qualifier ratios'!AD31/'raw Qualifier median'!AD31)*100</f>
        <v>108.48214285714286</v>
      </c>
      <c r="AC32" s="86">
        <f>('raw Qualifier ratios'!AE31/'raw Qualifier median'!AE31)*100</f>
        <v>98.660714285714306</v>
      </c>
      <c r="AD32" s="86">
        <f>('raw Qualifier ratios'!AF31/'raw Qualifier median'!AF31)*100</f>
        <v>99.107142857142861</v>
      </c>
      <c r="AE32" s="86">
        <f>('raw Qualifier ratios'!AG31/'raw Qualifier median'!AG31)*100</f>
        <v>104.91071428571431</v>
      </c>
      <c r="AF32" s="86">
        <f>('raw Qualifier ratios'!AH31/'raw Qualifier median'!AH31)*100</f>
        <v>99.553571428571445</v>
      </c>
      <c r="AG32" s="86">
        <f>('raw Qualifier ratios'!AI31/'raw Qualifier median'!AI31)*100</f>
        <v>99.553571428571445</v>
      </c>
      <c r="AH32" s="86">
        <f>('raw Qualifier ratios'!AJ31/'raw Qualifier median'!AJ31)*100</f>
        <v>98.660714285714306</v>
      </c>
      <c r="AI32" s="86">
        <f>('raw Qualifier ratios'!AK31/'raw Qualifier median'!AK31)*100</f>
        <v>102.23214285714286</v>
      </c>
      <c r="AJ32" s="86">
        <f>('raw Qualifier ratios'!AL31/'raw Qualifier median'!AL31)*100</f>
        <v>97.767857142857139</v>
      </c>
      <c r="AK32" s="86">
        <f>('raw Qualifier ratios'!AM31/'raw Qualifier median'!AM31)*100</f>
        <v>99.107142857142861</v>
      </c>
      <c r="AL32" s="86">
        <f>('raw Qualifier ratios'!AN31/'raw Qualifier median'!AN31)*100</f>
        <v>101.78571428571431</v>
      </c>
      <c r="AM32" s="86">
        <f>('raw Qualifier ratios'!AO31/'raw Qualifier median'!AO31)*100</f>
        <v>100.89285714285717</v>
      </c>
      <c r="AN32" s="86">
        <f>('raw Qualifier ratios'!AP31/'raw Qualifier median'!AP31)*100</f>
        <v>99.107142857142861</v>
      </c>
      <c r="AO32" s="86">
        <f>('raw Qualifier ratios'!AQ31/'raw Qualifier median'!AQ31)*100</f>
        <v>96.428571428571445</v>
      </c>
      <c r="AP32" s="86">
        <f>('raw Qualifier ratios'!AR31/'raw Qualifier median'!AR31)*100</f>
        <v>95.982142857142861</v>
      </c>
      <c r="AQ32" s="86">
        <f>('raw Qualifier ratios'!AS31/'raw Qualifier median'!AS31)*100</f>
        <v>95.982142857142861</v>
      </c>
      <c r="AR32" s="86">
        <f>('raw Qualifier ratios'!AT31/'raw Qualifier median'!AT31)*100</f>
        <v>96.875</v>
      </c>
      <c r="AS32" s="86">
        <f>('raw Qualifier ratios'!AU31/'raw Qualifier median'!AU31)*100</f>
        <v>0</v>
      </c>
      <c r="AT32" s="86">
        <f>('raw Qualifier ratios'!AV31/'raw Qualifier median'!AV31)*100</f>
        <v>0</v>
      </c>
      <c r="AU32" s="86">
        <f>('raw Qualifier ratios'!AW31/'raw Qualifier median'!AW31)*100</f>
        <v>97.321428571428584</v>
      </c>
      <c r="AV32" s="86">
        <f>('raw Qualifier ratios'!AX31/'raw Qualifier median'!AX31)*100</f>
        <v>99.107142857142861</v>
      </c>
      <c r="AW32" s="86">
        <f>('raw Qualifier ratios'!AY31/'raw Qualifier median'!AY31)*100</f>
        <v>0</v>
      </c>
      <c r="AX32" s="86">
        <f>('raw Qualifier ratios'!AZ31/'raw Qualifier median'!AZ31)*100</f>
        <v>0</v>
      </c>
      <c r="AY32" s="86">
        <f>('raw Qualifier ratios'!BA31/'raw Qualifier median'!BA31)*100</f>
        <v>0</v>
      </c>
      <c r="AZ32" s="86">
        <f>('raw Qualifier ratios'!BB31/'raw Qualifier median'!BB31)*100</f>
        <v>100.44642857142858</v>
      </c>
      <c r="BA32" s="86">
        <f>('raw Qualifier ratios'!BC31/'raw Qualifier median'!BC31)*100</f>
        <v>0</v>
      </c>
      <c r="BB32" s="86">
        <f>('raw Qualifier ratios'!BD31/'raw Qualifier median'!BD31)*100</f>
        <v>0</v>
      </c>
      <c r="BC32" s="86">
        <f>('raw Qualifier ratios'!BE31/'raw Qualifier median'!BE31)*100</f>
        <v>0</v>
      </c>
      <c r="BD32" s="86">
        <f>('raw Qualifier ratios'!BF31/'raw Qualifier median'!BF31)*100</f>
        <v>104.46428571428572</v>
      </c>
      <c r="BE32" s="86">
        <f>('raw Qualifier ratios'!BG31/'raw Qualifier median'!BG31)*100</f>
        <v>105.80357142857144</v>
      </c>
      <c r="BF32" s="86">
        <f>('raw Qualifier ratios'!BH31/'raw Qualifier median'!BH31)*100</f>
        <v>0</v>
      </c>
      <c r="BG32" s="86">
        <f>('raw Qualifier ratios'!BI31/'raw Qualifier median'!BI31)*100</f>
        <v>0</v>
      </c>
      <c r="BH32" s="86">
        <f>('raw Qualifier ratios'!BJ31/'raw Qualifier median'!BJ31)*100</f>
        <v>0</v>
      </c>
      <c r="BI32" s="86">
        <f>('raw Qualifier ratios'!BK31/'raw Qualifier median'!BK31)*100</f>
        <v>0</v>
      </c>
      <c r="BJ32" s="86">
        <f>('raw Qualifier ratios'!BL31/'raw Qualifier median'!BL31)*100</f>
        <v>0</v>
      </c>
      <c r="BK32" s="86">
        <f>('raw Qualifier ratios'!BM31/'raw Qualifier median'!BM31)*100</f>
        <v>0</v>
      </c>
      <c r="BL32" s="86">
        <f>('raw Qualifier ratios'!BN31/'raw Qualifier median'!BN31)*100</f>
        <v>0</v>
      </c>
      <c r="BM32" s="86">
        <f>('raw Qualifier ratios'!BO31/'raw Qualifier median'!BO31)*100</f>
        <v>0</v>
      </c>
      <c r="BN32" s="86">
        <f>('raw Qualifier ratios'!BP31/'raw Qualifier median'!BP31)*100</f>
        <v>0</v>
      </c>
      <c r="BO32" s="86">
        <f>('raw Qualifier ratios'!BQ31/'raw Qualifier median'!BQ31)*100</f>
        <v>0</v>
      </c>
      <c r="BP32" s="86">
        <f>('raw Qualifier ratios'!BR31/'raw Qualifier median'!BR31)*100</f>
        <v>0</v>
      </c>
      <c r="BQ32" s="86">
        <f>('raw Qualifier ratios'!BS31/'raw Qualifier median'!BS31)*100</f>
        <v>0</v>
      </c>
      <c r="BR32" s="86">
        <f>('raw Qualifier ratios'!BT31/'raw Qualifier median'!BT31)*100</f>
        <v>0</v>
      </c>
      <c r="BS32" s="86">
        <f>('raw Qualifier ratios'!BU31/'raw Qualifier median'!BU31)*100</f>
        <v>0</v>
      </c>
      <c r="BT32" s="86">
        <f>('raw Qualifier ratios'!BV31/'raw Qualifier median'!BV31)*100</f>
        <v>0</v>
      </c>
      <c r="BU32" s="86">
        <f>('raw Qualifier ratios'!BW31/'raw Qualifier median'!BW31)*100</f>
        <v>0</v>
      </c>
      <c r="BV32" s="86">
        <f>('raw Qualifier ratios'!BX31/'raw Qualifier median'!BX31)*100</f>
        <v>0</v>
      </c>
      <c r="BW32" s="86">
        <f>('raw Qualifier ratios'!BY31/'raw Qualifier median'!BY31)*100</f>
        <v>0</v>
      </c>
      <c r="BX32" s="86">
        <f>('raw Qualifier ratios'!BZ31/'raw Qualifier median'!BZ31)*100</f>
        <v>0</v>
      </c>
      <c r="BY32" s="86">
        <f>('raw Qualifier ratios'!CA31/'raw Qualifier median'!CA31)*100</f>
        <v>0</v>
      </c>
      <c r="BZ32" s="86">
        <f>('raw Qualifier ratios'!CB31/'raw Qualifier median'!CB31)*100</f>
        <v>0</v>
      </c>
      <c r="CA32" s="86">
        <f>('raw Qualifier ratios'!CC31/'raw Qualifier median'!CC31)*100</f>
        <v>113.83928571428572</v>
      </c>
      <c r="CB32" s="86">
        <f>('raw Qualifier ratios'!CD31/'raw Qualifier median'!CD31)*100</f>
        <v>0</v>
      </c>
      <c r="CC32" s="86">
        <f>('raw Qualifier ratios'!CE31/'raw Qualifier median'!CE31)*100</f>
        <v>0</v>
      </c>
      <c r="CD32" s="86">
        <f>('raw Qualifier ratios'!CF31/'raw Qualifier median'!CF31)*100</f>
        <v>0</v>
      </c>
      <c r="CE32" s="86">
        <f>('raw Qualifier ratios'!CG31/'raw Qualifier median'!CG31)*100</f>
        <v>101.78571428571431</v>
      </c>
      <c r="CF32" s="86">
        <f>('raw Qualifier ratios'!CH31/'raw Qualifier median'!CH31)*100</f>
        <v>100.44642857142858</v>
      </c>
      <c r="CG32" s="86">
        <f>('raw Qualifier ratios'!CI31/'raw Qualifier median'!CI31)*100</f>
        <v>0</v>
      </c>
      <c r="CH32" s="86">
        <f>('raw Qualifier ratios'!CJ31/'raw Qualifier median'!CJ31)*100</f>
        <v>0</v>
      </c>
      <c r="CI32" s="86">
        <f>('raw Qualifier ratios'!CK31/'raw Qualifier median'!CK31)*100</f>
        <v>0</v>
      </c>
      <c r="CJ32" s="86">
        <f>('raw Qualifier ratios'!CL31/'raw Qualifier median'!CL31)*100</f>
        <v>0</v>
      </c>
      <c r="CK32" s="86">
        <f>('raw Qualifier ratios'!CM31/'raw Qualifier median'!CM31)*100</f>
        <v>0</v>
      </c>
      <c r="CL32" s="86">
        <f>('raw Qualifier ratios'!CN31/'raw Qualifier median'!CN31)*100</f>
        <v>0</v>
      </c>
      <c r="CM32" s="86">
        <f>('raw Qualifier ratios'!CO31/'raw Qualifier median'!CO31)*100</f>
        <v>0</v>
      </c>
      <c r="CN32" s="86">
        <f>('raw Qualifier ratios'!CP31/'raw Qualifier median'!CP31)*100</f>
        <v>0</v>
      </c>
      <c r="CO32" s="86">
        <f>('raw Qualifier ratios'!CQ31/'raw Qualifier median'!CQ31)*100</f>
        <v>104.01785714285717</v>
      </c>
      <c r="CP32" s="86">
        <f>('raw Qualifier ratios'!CR31/'raw Qualifier median'!CR31)*100</f>
        <v>99.553571428571445</v>
      </c>
      <c r="CQ32" s="86">
        <f>('raw Qualifier ratios'!CS31/'raw Qualifier median'!CS31)*100</f>
        <v>0</v>
      </c>
      <c r="CR32" s="86">
        <f>('raw Qualifier ratios'!CT31/'raw Qualifier median'!CT31)*100</f>
        <v>0</v>
      </c>
      <c r="CS32" s="86">
        <f>('raw Qualifier ratios'!CU31/'raw Qualifier median'!CU31)*100</f>
        <v>0</v>
      </c>
      <c r="CT32" s="86">
        <f>('raw Qualifier ratios'!CV31/'raw Qualifier median'!CV31)*100</f>
        <v>0</v>
      </c>
      <c r="CU32" s="86">
        <f>('raw Qualifier ratios'!CW31/'raw Qualifier median'!CW31)*100</f>
        <v>0</v>
      </c>
      <c r="CV32" s="86">
        <f>('raw Qualifier ratios'!CX31/'raw Qualifier median'!CX31)*100</f>
        <v>0</v>
      </c>
      <c r="CW32" s="86">
        <f>('raw Qualifier ratios'!CY31/'raw Qualifier median'!CY31)*100</f>
        <v>97.321428571428584</v>
      </c>
      <c r="CX32" s="86">
        <f>('raw Qualifier ratios'!CZ31/'raw Qualifier median'!CZ31)*100</f>
        <v>92.857142857142875</v>
      </c>
      <c r="CY32" s="86">
        <f>('raw Qualifier ratios'!DA31/'raw Qualifier median'!DA31)*100</f>
        <v>101.33928571428572</v>
      </c>
      <c r="CZ32" s="86">
        <f>('raw Qualifier ratios'!DB31/'raw Qualifier median'!DB31)*100</f>
        <v>103.12500000000003</v>
      </c>
      <c r="DA32" s="86">
        <f>('raw Qualifier ratios'!DC31/'raw Qualifier median'!DC31)*100</f>
        <v>104.46428571428572</v>
      </c>
      <c r="DB32" s="86">
        <f>('raw Qualifier ratios'!DD31/'raw Qualifier median'!DD31)*100</f>
        <v>100</v>
      </c>
      <c r="DC32" s="86">
        <f>('raw Qualifier ratios'!DE31/'raw Qualifier median'!DE31)*100</f>
        <v>101.78571428571431</v>
      </c>
      <c r="DD32" s="86">
        <f>('raw Qualifier ratios'!DF31/'raw Qualifier median'!DF31)*100</f>
        <v>100.44642857142858</v>
      </c>
      <c r="DE32" s="86">
        <f>('raw Qualifier ratios'!DG31/'raw Qualifier median'!DG31)*100</f>
        <v>99.553571428571445</v>
      </c>
      <c r="DF32" s="86">
        <f>('raw Qualifier ratios'!DH31/'raw Qualifier median'!DH31)*100</f>
        <v>99.553571428571445</v>
      </c>
    </row>
    <row r="33" spans="1:110" x14ac:dyDescent="0.25">
      <c r="A33" s="103" t="s">
        <v>183</v>
      </c>
      <c r="B33" s="103" t="s">
        <v>274</v>
      </c>
      <c r="C33" s="86">
        <f>('raw Qualifier ratios'!E32/'raw Qualifier median'!E32)*100</f>
        <v>0</v>
      </c>
      <c r="D33" s="86">
        <f>('raw Qualifier ratios'!F32/'raw Qualifier median'!F32)*100</f>
        <v>0</v>
      </c>
      <c r="E33" s="86">
        <f>('raw Qualifier ratios'!G32/'raw Qualifier median'!G32)*100</f>
        <v>0</v>
      </c>
      <c r="F33" s="86">
        <f>('raw Qualifier ratios'!H32/'raw Qualifier median'!H32)*100</f>
        <v>0</v>
      </c>
      <c r="G33" s="86">
        <f>('raw Qualifier ratios'!I32/'raw Qualifier median'!I32)*100</f>
        <v>0</v>
      </c>
      <c r="H33" s="86">
        <f>('raw Qualifier ratios'!J32/'raw Qualifier median'!J32)*100</f>
        <v>0</v>
      </c>
      <c r="I33" s="86">
        <f>('raw Qualifier ratios'!K32/'raw Qualifier median'!K32)*100</f>
        <v>0</v>
      </c>
      <c r="J33" s="86">
        <f>('raw Qualifier ratios'!L32/'raw Qualifier median'!L32)*100</f>
        <v>130.11734028683179</v>
      </c>
      <c r="K33" s="86">
        <f>('raw Qualifier ratios'!M32/'raw Qualifier median'!M32)*100</f>
        <v>113.29856584093874</v>
      </c>
      <c r="L33" s="86">
        <f>('raw Qualifier ratios'!N32/'raw Qualifier median'!N32)*100</f>
        <v>105.21512385919165</v>
      </c>
      <c r="M33" s="86">
        <f>('raw Qualifier ratios'!O32/'raw Qualifier median'!O32)*100</f>
        <v>104.8239895697523</v>
      </c>
      <c r="N33" s="86">
        <f>('raw Qualifier ratios'!P32/'raw Qualifier median'!P32)*100</f>
        <v>103.78096479791394</v>
      </c>
      <c r="O33" s="86">
        <f>('raw Qualifier ratios'!Q32/'raw Qualifier median'!Q32)*100</f>
        <v>97.131681877444592</v>
      </c>
      <c r="P33" s="86">
        <f>('raw Qualifier ratios'!R32/'raw Qualifier median'!R32)*100</f>
        <v>102.73794002607562</v>
      </c>
      <c r="Q33" s="86">
        <f>('raw Qualifier ratios'!S32/'raw Qualifier median'!S32)*100</f>
        <v>98.826597131681865</v>
      </c>
      <c r="R33" s="86">
        <f>('raw Qualifier ratios'!T32/'raw Qualifier median'!T32)*100</f>
        <v>0</v>
      </c>
      <c r="S33" s="86">
        <f>('raw Qualifier ratios'!U32/'raw Qualifier median'!U32)*100</f>
        <v>0</v>
      </c>
      <c r="T33" s="86">
        <f>('raw Qualifier ratios'!V32/'raw Qualifier median'!V32)*100</f>
        <v>0</v>
      </c>
      <c r="U33" s="86">
        <f>('raw Qualifier ratios'!W32/'raw Qualifier median'!W32)*100</f>
        <v>0</v>
      </c>
      <c r="V33" s="86">
        <f>('raw Qualifier ratios'!X32/'raw Qualifier median'!X32)*100</f>
        <v>0</v>
      </c>
      <c r="W33" s="86">
        <f>('raw Qualifier ratios'!Y32/'raw Qualifier median'!Y32)*100</f>
        <v>108.08344198174706</v>
      </c>
      <c r="X33" s="86">
        <f>('raw Qualifier ratios'!Z32/'raw Qualifier median'!Z32)*100</f>
        <v>0</v>
      </c>
      <c r="Y33" s="86">
        <f>('raw Qualifier ratios'!AA32/'raw Qualifier median'!AA32)*100</f>
        <v>0</v>
      </c>
      <c r="Z33" s="86">
        <f>('raw Qualifier ratios'!AB32/'raw Qualifier median'!AB32)*100</f>
        <v>100</v>
      </c>
      <c r="AA33" s="86">
        <f>('raw Qualifier ratios'!AC32/'raw Qualifier median'!AC32)*100</f>
        <v>101.82529335071706</v>
      </c>
      <c r="AB33" s="86">
        <f>('raw Qualifier ratios'!AD32/'raw Qualifier median'!AD32)*100</f>
        <v>102.34680573663624</v>
      </c>
      <c r="AC33" s="86">
        <f>('raw Qualifier ratios'!AE32/'raw Qualifier median'!AE32)*100</f>
        <v>101.95567144719686</v>
      </c>
      <c r="AD33" s="86">
        <f>('raw Qualifier ratios'!AF32/'raw Qualifier median'!AF32)*100</f>
        <v>99.217731421121229</v>
      </c>
      <c r="AE33" s="86">
        <f>('raw Qualifier ratios'!AG32/'raw Qualifier median'!AG32)*100</f>
        <v>101.95567144719686</v>
      </c>
      <c r="AF33" s="86">
        <f>('raw Qualifier ratios'!AH32/'raw Qualifier median'!AH32)*100</f>
        <v>97.131681877444592</v>
      </c>
      <c r="AG33" s="86">
        <f>('raw Qualifier ratios'!AI32/'raw Qualifier median'!AI32)*100</f>
        <v>95.567144719687079</v>
      </c>
      <c r="AH33" s="86">
        <f>('raw Qualifier ratios'!AJ32/'raw Qualifier median'!AJ32)*100</f>
        <v>100.26075619295958</v>
      </c>
      <c r="AI33" s="86">
        <f>('raw Qualifier ratios'!AK32/'raw Qualifier median'!AK32)*100</f>
        <v>98.826597131681865</v>
      </c>
      <c r="AJ33" s="86">
        <f>('raw Qualifier ratios'!AL32/'raw Qualifier median'!AL32)*100</f>
        <v>96.740547588005214</v>
      </c>
      <c r="AK33" s="86">
        <f>('raw Qualifier ratios'!AM32/'raw Qualifier median'!AM32)*100</f>
        <v>97.26205997392438</v>
      </c>
      <c r="AL33" s="86">
        <f>('raw Qualifier ratios'!AN32/'raw Qualifier median'!AN32)*100</f>
        <v>96.740547588005214</v>
      </c>
      <c r="AM33" s="86">
        <f>('raw Qualifier ratios'!AO32/'raw Qualifier median'!AO32)*100</f>
        <v>98.044328552803123</v>
      </c>
      <c r="AN33" s="86">
        <f>('raw Qualifier ratios'!AP32/'raw Qualifier median'!AP32)*100</f>
        <v>100.13037809647977</v>
      </c>
      <c r="AO33" s="86">
        <f>('raw Qualifier ratios'!AQ32/'raw Qualifier median'!AQ32)*100</f>
        <v>99.217731421121229</v>
      </c>
      <c r="AP33" s="86">
        <f>('raw Qualifier ratios'!AR32/'raw Qualifier median'!AR32)*100</f>
        <v>99.217731421121229</v>
      </c>
      <c r="AQ33" s="86">
        <f>('raw Qualifier ratios'!AS32/'raw Qualifier median'!AS32)*100</f>
        <v>98.826597131681865</v>
      </c>
      <c r="AR33" s="86">
        <f>('raw Qualifier ratios'!AT32/'raw Qualifier median'!AT32)*100</f>
        <v>99.608865710560636</v>
      </c>
      <c r="AS33" s="86">
        <f>('raw Qualifier ratios'!AU32/'raw Qualifier median'!AU32)*100</f>
        <v>98.826597131681865</v>
      </c>
      <c r="AT33" s="86">
        <f>('raw Qualifier ratios'!AV32/'raw Qualifier median'!AV32)*100</f>
        <v>0</v>
      </c>
      <c r="AU33" s="86">
        <f>('raw Qualifier ratios'!AW32/'raw Qualifier median'!AW32)*100</f>
        <v>99.608865710560636</v>
      </c>
      <c r="AV33" s="86">
        <f>('raw Qualifier ratios'!AX32/'raw Qualifier median'!AX32)*100</f>
        <v>99.73924380704041</v>
      </c>
      <c r="AW33" s="86">
        <f>('raw Qualifier ratios'!AY32/'raw Qualifier median'!AY32)*100</f>
        <v>99.087353324641455</v>
      </c>
      <c r="AX33" s="86">
        <f>('raw Qualifier ratios'!AZ32/'raw Qualifier median'!AZ32)*100</f>
        <v>100.65189048239895</v>
      </c>
      <c r="AY33" s="86">
        <f>('raw Qualifier ratios'!BA32/'raw Qualifier median'!BA32)*100</f>
        <v>0</v>
      </c>
      <c r="AZ33" s="86">
        <f>('raw Qualifier ratios'!BB32/'raw Qualifier median'!BB32)*100</f>
        <v>82.138200782268584</v>
      </c>
      <c r="BA33" s="86">
        <f>('raw Qualifier ratios'!BC32/'raw Qualifier median'!BC32)*100</f>
        <v>0</v>
      </c>
      <c r="BB33" s="86">
        <f>('raw Qualifier ratios'!BD32/'raw Qualifier median'!BD32)*100</f>
        <v>0</v>
      </c>
      <c r="BC33" s="86">
        <f>('raw Qualifier ratios'!BE32/'raw Qualifier median'!BE32)*100</f>
        <v>0</v>
      </c>
      <c r="BD33" s="86">
        <f>('raw Qualifier ratios'!BF32/'raw Qualifier median'!BF32)*100</f>
        <v>97.26205997392438</v>
      </c>
      <c r="BE33" s="86">
        <f>('raw Qualifier ratios'!BG32/'raw Qualifier median'!BG32)*100</f>
        <v>99.348109517601046</v>
      </c>
      <c r="BF33" s="86">
        <f>('raw Qualifier ratios'!BH32/'raw Qualifier median'!BH32)*100</f>
        <v>0</v>
      </c>
      <c r="BG33" s="86">
        <f>('raw Qualifier ratios'!BI32/'raw Qualifier median'!BI32)*100</f>
        <v>0</v>
      </c>
      <c r="BH33" s="86">
        <f>('raw Qualifier ratios'!BJ32/'raw Qualifier median'!BJ32)*100</f>
        <v>0</v>
      </c>
      <c r="BI33" s="86">
        <f>('raw Qualifier ratios'!BK32/'raw Qualifier median'!BK32)*100</f>
        <v>0</v>
      </c>
      <c r="BJ33" s="86">
        <f>('raw Qualifier ratios'!BL32/'raw Qualifier median'!BL32)*100</f>
        <v>0</v>
      </c>
      <c r="BK33" s="86">
        <f>('raw Qualifier ratios'!BM32/'raw Qualifier median'!BM32)*100</f>
        <v>0</v>
      </c>
      <c r="BL33" s="86">
        <f>('raw Qualifier ratios'!BN32/'raw Qualifier median'!BN32)*100</f>
        <v>0</v>
      </c>
      <c r="BM33" s="86">
        <f>('raw Qualifier ratios'!BO32/'raw Qualifier median'!BO32)*100</f>
        <v>0</v>
      </c>
      <c r="BN33" s="86">
        <f>('raw Qualifier ratios'!BP32/'raw Qualifier median'!BP32)*100</f>
        <v>80.182529335071706</v>
      </c>
      <c r="BO33" s="86">
        <f>('raw Qualifier ratios'!BQ32/'raw Qualifier median'!BQ32)*100</f>
        <v>101.56453715775751</v>
      </c>
      <c r="BP33" s="86">
        <f>('raw Qualifier ratios'!BR32/'raw Qualifier median'!BR32)*100</f>
        <v>119.55671447196872</v>
      </c>
      <c r="BQ33" s="86">
        <f>('raw Qualifier ratios'!BS32/'raw Qualifier median'!BS32)*100</f>
        <v>102.08604954367667</v>
      </c>
      <c r="BR33" s="86">
        <f>('raw Qualifier ratios'!BT32/'raw Qualifier median'!BT32)*100</f>
        <v>116.42764015645371</v>
      </c>
      <c r="BS33" s="86">
        <f>('raw Qualifier ratios'!BU32/'raw Qualifier median'!BU32)*100</f>
        <v>80.312907431551494</v>
      </c>
      <c r="BT33" s="86">
        <f>('raw Qualifier ratios'!BV32/'raw Qualifier median'!BV32)*100</f>
        <v>82.65971316818775</v>
      </c>
      <c r="BU33" s="86">
        <f>('raw Qualifier ratios'!BW32/'raw Qualifier median'!BW32)*100</f>
        <v>108.08344198174706</v>
      </c>
      <c r="BV33" s="86">
        <f>('raw Qualifier ratios'!BX32/'raw Qualifier median'!BX32)*100</f>
        <v>98.044328552803123</v>
      </c>
      <c r="BW33" s="86">
        <f>('raw Qualifier ratios'!BY32/'raw Qualifier median'!BY32)*100</f>
        <v>116.68839634941331</v>
      </c>
      <c r="BX33" s="86">
        <f>('raw Qualifier ratios'!BZ32/'raw Qualifier median'!BZ32)*100</f>
        <v>105.7366362451108</v>
      </c>
      <c r="BY33" s="86">
        <f>('raw Qualifier ratios'!CA32/'raw Qualifier median'!CA32)*100</f>
        <v>89.308996088657096</v>
      </c>
      <c r="BZ33" s="86">
        <f>('raw Qualifier ratios'!CB32/'raw Qualifier median'!CB32)*100</f>
        <v>0</v>
      </c>
      <c r="CA33" s="86">
        <f>('raw Qualifier ratios'!CC32/'raw Qualifier median'!CC32)*100</f>
        <v>71.838331160365058</v>
      </c>
      <c r="CB33" s="86">
        <f>('raw Qualifier ratios'!CD32/'raw Qualifier median'!CD32)*100</f>
        <v>0</v>
      </c>
      <c r="CC33" s="86">
        <f>('raw Qualifier ratios'!CE32/'raw Qualifier median'!CE32)*100</f>
        <v>0</v>
      </c>
      <c r="CD33" s="86">
        <f>('raw Qualifier ratios'!CF32/'raw Qualifier median'!CF32)*100</f>
        <v>0</v>
      </c>
      <c r="CE33" s="86">
        <f>('raw Qualifier ratios'!CG32/'raw Qualifier median'!CG32)*100</f>
        <v>104.04172099087351</v>
      </c>
      <c r="CF33" s="86">
        <f>('raw Qualifier ratios'!CH32/'raw Qualifier median'!CH32)*100</f>
        <v>99.217731421121229</v>
      </c>
      <c r="CG33" s="86">
        <f>('raw Qualifier ratios'!CI32/'raw Qualifier median'!CI32)*100</f>
        <v>100.65189048239895</v>
      </c>
      <c r="CH33" s="86">
        <f>('raw Qualifier ratios'!CJ32/'raw Qualifier median'!CJ32)*100</f>
        <v>100.52151238591915</v>
      </c>
      <c r="CI33" s="86">
        <f>('raw Qualifier ratios'!CK32/'raw Qualifier median'!CK32)*100</f>
        <v>0</v>
      </c>
      <c r="CJ33" s="86">
        <f>('raw Qualifier ratios'!CL32/'raw Qualifier median'!CL32)*100</f>
        <v>0</v>
      </c>
      <c r="CK33" s="86">
        <f>('raw Qualifier ratios'!CM32/'raw Qualifier median'!CM32)*100</f>
        <v>0</v>
      </c>
      <c r="CL33" s="86">
        <f>('raw Qualifier ratios'!CN32/'raw Qualifier median'!CN32)*100</f>
        <v>0</v>
      </c>
      <c r="CM33" s="86">
        <f>('raw Qualifier ratios'!CO32/'raw Qualifier median'!CO32)*100</f>
        <v>103.12907431551498</v>
      </c>
      <c r="CN33" s="86">
        <f>('raw Qualifier ratios'!CP32/'raw Qualifier median'!CP32)*100</f>
        <v>111.08213820078228</v>
      </c>
      <c r="CO33" s="86">
        <f>('raw Qualifier ratios'!CQ32/'raw Qualifier median'!CQ32)*100</f>
        <v>99.608865710560636</v>
      </c>
      <c r="CP33" s="86">
        <f>('raw Qualifier ratios'!CR32/'raw Qualifier median'!CR32)*100</f>
        <v>99.348109517601046</v>
      </c>
      <c r="CQ33" s="86">
        <f>('raw Qualifier ratios'!CS32/'raw Qualifier median'!CS32)*100</f>
        <v>0</v>
      </c>
      <c r="CR33" s="86">
        <f>('raw Qualifier ratios'!CT32/'raw Qualifier median'!CT32)*100</f>
        <v>0</v>
      </c>
      <c r="CS33" s="86">
        <f>('raw Qualifier ratios'!CU32/'raw Qualifier median'!CU32)*100</f>
        <v>0</v>
      </c>
      <c r="CT33" s="86">
        <f>('raw Qualifier ratios'!CV32/'raw Qualifier median'!CV32)*100</f>
        <v>0</v>
      </c>
      <c r="CU33" s="86">
        <f>('raw Qualifier ratios'!CW32/'raw Qualifier median'!CW32)*100</f>
        <v>0</v>
      </c>
      <c r="CV33" s="86">
        <f>('raw Qualifier ratios'!CX32/'raw Qualifier median'!CX32)*100</f>
        <v>0</v>
      </c>
      <c r="CW33" s="86">
        <f>('raw Qualifier ratios'!CY32/'raw Qualifier median'!CY32)*100</f>
        <v>0</v>
      </c>
      <c r="CX33" s="86">
        <f>('raw Qualifier ratios'!CZ32/'raw Qualifier median'!CZ32)*100</f>
        <v>0</v>
      </c>
      <c r="CY33" s="86">
        <f>('raw Qualifier ratios'!DA32/'raw Qualifier median'!DA32)*100</f>
        <v>87.8748370273794</v>
      </c>
      <c r="CZ33" s="86">
        <f>('raw Qualifier ratios'!DB32/'raw Qualifier median'!DB32)*100</f>
        <v>102.08604954367667</v>
      </c>
      <c r="DA33" s="86">
        <f>('raw Qualifier ratios'!DC32/'raw Qualifier median'!DC32)*100</f>
        <v>89.960886571056065</v>
      </c>
      <c r="DB33" s="86">
        <f>('raw Qualifier ratios'!DD32/'raw Qualifier median'!DD32)*100</f>
        <v>97.783572359843546</v>
      </c>
      <c r="DC33" s="86">
        <f>('raw Qualifier ratios'!DE32/'raw Qualifier median'!DE32)*100</f>
        <v>103.52020860495436</v>
      </c>
      <c r="DD33" s="86">
        <f>('raw Qualifier ratios'!DF32/'raw Qualifier median'!DF32)*100</f>
        <v>94.52411994784876</v>
      </c>
      <c r="DE33" s="86">
        <f>('raw Qualifier ratios'!DG32/'raw Qualifier median'!DG32)*100</f>
        <v>102.08604954367667</v>
      </c>
      <c r="DF33" s="86">
        <f>('raw Qualifier ratios'!DH32/'raw Qualifier median'!DH32)*100</f>
        <v>99.478487614080819</v>
      </c>
    </row>
    <row r="34" spans="1:110" x14ac:dyDescent="0.25">
      <c r="A34" s="103" t="s">
        <v>226</v>
      </c>
      <c r="B34" s="103" t="s">
        <v>275</v>
      </c>
      <c r="C34" s="86">
        <f>('raw Qualifier ratios'!E33/'raw Qualifier median'!E33)*100</f>
        <v>0</v>
      </c>
      <c r="D34" s="86">
        <f>('raw Qualifier ratios'!F33/'raw Qualifier median'!F33)*100</f>
        <v>0</v>
      </c>
      <c r="E34" s="86">
        <f>('raw Qualifier ratios'!G33/'raw Qualifier median'!G33)*100</f>
        <v>0</v>
      </c>
      <c r="F34" s="86">
        <f>('raw Qualifier ratios'!H33/'raw Qualifier median'!H33)*100</f>
        <v>85.852981969486834</v>
      </c>
      <c r="G34" s="86">
        <f>('raw Qualifier ratios'!I33/'raw Qualifier median'!I33)*100</f>
        <v>68.793342579750345</v>
      </c>
      <c r="H34" s="86">
        <f>('raw Qualifier ratios'!J33/'raw Qualifier median'!J33)*100</f>
        <v>97.642163661581151</v>
      </c>
      <c r="I34" s="86">
        <f>('raw Qualifier ratios'!K33/'raw Qualifier median'!K33)*100</f>
        <v>100.69348127600554</v>
      </c>
      <c r="J34" s="86">
        <f>('raw Qualifier ratios'!L33/'raw Qualifier median'!L33)*100</f>
        <v>102.08044382801664</v>
      </c>
      <c r="K34" s="86">
        <f>('raw Qualifier ratios'!M33/'raw Qualifier median'!M33)*100</f>
        <v>103.05131761442441</v>
      </c>
      <c r="L34" s="86">
        <f>('raw Qualifier ratios'!N33/'raw Qualifier median'!N33)*100</f>
        <v>101.52565880721222</v>
      </c>
      <c r="M34" s="86">
        <f>('raw Qualifier ratios'!O33/'raw Qualifier median'!O33)*100</f>
        <v>101.24826629680999</v>
      </c>
      <c r="N34" s="86">
        <f>('raw Qualifier ratios'!P33/'raw Qualifier median'!P33)*100</f>
        <v>112.89875173370321</v>
      </c>
      <c r="O34" s="86">
        <f>('raw Qualifier ratios'!Q33/'raw Qualifier median'!Q33)*100</f>
        <v>103.32871012482663</v>
      </c>
      <c r="P34" s="86">
        <f>('raw Qualifier ratios'!R33/'raw Qualifier median'!R33)*100</f>
        <v>101.24826629680999</v>
      </c>
      <c r="Q34" s="86">
        <f>('raw Qualifier ratios'!S33/'raw Qualifier median'!S33)*100</f>
        <v>101.3869625520111</v>
      </c>
      <c r="R34" s="86">
        <f>('raw Qualifier ratios'!T33/'raw Qualifier median'!T33)*100</f>
        <v>0</v>
      </c>
      <c r="S34" s="86">
        <f>('raw Qualifier ratios'!U33/'raw Qualifier median'!U33)*100</f>
        <v>0</v>
      </c>
      <c r="T34" s="86">
        <f>('raw Qualifier ratios'!V33/'raw Qualifier median'!V33)*100</f>
        <v>0</v>
      </c>
      <c r="U34" s="86">
        <f>('raw Qualifier ratios'!W33/'raw Qualifier median'!W33)*100</f>
        <v>0</v>
      </c>
      <c r="V34" s="86">
        <f>('raw Qualifier ratios'!X33/'raw Qualifier median'!X33)*100</f>
        <v>401.24826629681002</v>
      </c>
      <c r="W34" s="86">
        <f>('raw Qualifier ratios'!Y33/'raw Qualifier median'!Y33)*100</f>
        <v>107.2122052704577</v>
      </c>
      <c r="X34" s="86">
        <f>('raw Qualifier ratios'!Z33/'raw Qualifier median'!Z33)*100</f>
        <v>546.74063800277395</v>
      </c>
      <c r="Y34" s="86">
        <f>('raw Qualifier ratios'!AA33/'raw Qualifier median'!AA33)*100</f>
        <v>7.0735090152565876</v>
      </c>
      <c r="Z34" s="86">
        <f>('raw Qualifier ratios'!AB33/'raw Qualifier median'!AB33)*100</f>
        <v>102.63522884882109</v>
      </c>
      <c r="AA34" s="86">
        <f>('raw Qualifier ratios'!AC33/'raw Qualifier median'!AC33)*100</f>
        <v>102.08044382801664</v>
      </c>
      <c r="AB34" s="86">
        <f>('raw Qualifier ratios'!AD33/'raw Qualifier median'!AD33)*100</f>
        <v>104.71567267683773</v>
      </c>
      <c r="AC34" s="86">
        <f>('raw Qualifier ratios'!AE33/'raw Qualifier median'!AE33)*100</f>
        <v>106.93481276005548</v>
      </c>
      <c r="AD34" s="86">
        <f>('raw Qualifier ratios'!AF33/'raw Qualifier median'!AF33)*100</f>
        <v>100.13869625520113</v>
      </c>
      <c r="AE34" s="86">
        <f>('raw Qualifier ratios'!AG33/'raw Qualifier median'!AG33)*100</f>
        <v>105.54785020804438</v>
      </c>
      <c r="AF34" s="86">
        <f>('raw Qualifier ratios'!AH33/'raw Qualifier median'!AH33)*100</f>
        <v>105.96393897364773</v>
      </c>
      <c r="AG34" s="86">
        <f>('raw Qualifier ratios'!AI33/'raw Qualifier median'!AI33)*100</f>
        <v>93.619972260748966</v>
      </c>
      <c r="AH34" s="86">
        <f>('raw Qualifier ratios'!AJ33/'raw Qualifier median'!AJ33)*100</f>
        <v>86.546463245492376</v>
      </c>
      <c r="AI34" s="86">
        <f>('raw Qualifier ratios'!AK33/'raw Qualifier median'!AK33)*100</f>
        <v>104.29958391123442</v>
      </c>
      <c r="AJ34" s="86">
        <f>('raw Qualifier ratios'!AL33/'raw Qualifier median'!AL33)*100</f>
        <v>88.626907073509017</v>
      </c>
      <c r="AK34" s="86">
        <f>('raw Qualifier ratios'!AM33/'raw Qualifier median'!AM33)*100</f>
        <v>88.349514563106808</v>
      </c>
      <c r="AL34" s="86">
        <f>('raw Qualifier ratios'!AN33/'raw Qualifier median'!AN33)*100</f>
        <v>99.722607489597792</v>
      </c>
      <c r="AM34" s="86">
        <f>('raw Qualifier ratios'!AO33/'raw Qualifier median'!AO33)*100</f>
        <v>104.4382801664355</v>
      </c>
      <c r="AN34" s="86">
        <f>('raw Qualifier ratios'!AP33/'raw Qualifier median'!AP33)*100</f>
        <v>100.41608876560335</v>
      </c>
      <c r="AO34" s="86">
        <f>('raw Qualifier ratios'!AQ33/'raw Qualifier median'!AQ33)*100</f>
        <v>101.66435506241331</v>
      </c>
      <c r="AP34" s="86">
        <f>('raw Qualifier ratios'!AR33/'raw Qualifier median'!AR33)*100</f>
        <v>100.27739251040222</v>
      </c>
      <c r="AQ34" s="86">
        <f>('raw Qualifier ratios'!AS33/'raw Qualifier median'!AS33)*100</f>
        <v>101.80305131761445</v>
      </c>
      <c r="AR34" s="86">
        <f>('raw Qualifier ratios'!AT33/'raw Qualifier median'!AT33)*100</f>
        <v>100</v>
      </c>
      <c r="AS34" s="86">
        <f>('raw Qualifier ratios'!AU33/'raw Qualifier median'!AU33)*100</f>
        <v>101.24826629680999</v>
      </c>
      <c r="AT34" s="86">
        <f>('raw Qualifier ratios'!AV33/'raw Qualifier median'!AV33)*100</f>
        <v>100.83217753120668</v>
      </c>
      <c r="AU34" s="86">
        <f>('raw Qualifier ratios'!AW33/'raw Qualifier median'!AW33)*100</f>
        <v>101.52565880721222</v>
      </c>
      <c r="AV34" s="86">
        <f>('raw Qualifier ratios'!AX33/'raw Qualifier median'!AX33)*100</f>
        <v>100.83217753120668</v>
      </c>
      <c r="AW34" s="86">
        <f>('raw Qualifier ratios'!AY33/'raw Qualifier median'!AY33)*100</f>
        <v>101.3869625520111</v>
      </c>
      <c r="AX34" s="86">
        <f>('raw Qualifier ratios'!AZ33/'raw Qualifier median'!AZ33)*100</f>
        <v>96.809986130374483</v>
      </c>
      <c r="AY34" s="86">
        <f>('raw Qualifier ratios'!BA33/'raw Qualifier median'!BA33)*100</f>
        <v>0</v>
      </c>
      <c r="AZ34" s="86">
        <f>('raw Qualifier ratios'!BB33/'raw Qualifier median'!BB33)*100</f>
        <v>98.058252427184485</v>
      </c>
      <c r="BA34" s="86">
        <f>('raw Qualifier ratios'!BC33/'raw Qualifier median'!BC33)*100</f>
        <v>0</v>
      </c>
      <c r="BB34" s="86">
        <f>('raw Qualifier ratios'!BD33/'raw Qualifier median'!BD33)*100</f>
        <v>0</v>
      </c>
      <c r="BC34" s="86">
        <f>('raw Qualifier ratios'!BE33/'raw Qualifier median'!BE33)*100</f>
        <v>0</v>
      </c>
      <c r="BD34" s="86">
        <f>('raw Qualifier ratios'!BF33/'raw Qualifier median'!BF33)*100</f>
        <v>102.49653259361999</v>
      </c>
      <c r="BE34" s="86">
        <f>('raw Qualifier ratios'!BG33/'raw Qualifier median'!BG33)*100</f>
        <v>99.306518723994458</v>
      </c>
      <c r="BF34" s="86">
        <f>('raw Qualifier ratios'!BH33/'raw Qualifier median'!BH33)*100</f>
        <v>0</v>
      </c>
      <c r="BG34" s="86">
        <f>('raw Qualifier ratios'!BI33/'raw Qualifier median'!BI33)*100</f>
        <v>0</v>
      </c>
      <c r="BH34" s="86">
        <f>('raw Qualifier ratios'!BJ33/'raw Qualifier median'!BJ33)*100</f>
        <v>0</v>
      </c>
      <c r="BI34" s="86">
        <f>('raw Qualifier ratios'!BK33/'raw Qualifier median'!BK33)*100</f>
        <v>0</v>
      </c>
      <c r="BJ34" s="86">
        <f>('raw Qualifier ratios'!BL33/'raw Qualifier median'!BL33)*100</f>
        <v>105.13176144244105</v>
      </c>
      <c r="BK34" s="86">
        <f>('raw Qualifier ratios'!BM33/'raw Qualifier median'!BM33)*100</f>
        <v>111.92787794729544</v>
      </c>
      <c r="BL34" s="86">
        <f>('raw Qualifier ratios'!BN33/'raw Qualifier median'!BN33)*100</f>
        <v>113.31484049930654</v>
      </c>
      <c r="BM34" s="86">
        <f>('raw Qualifier ratios'!BO33/'raw Qualifier median'!BO33)*100</f>
        <v>117.75312066574205</v>
      </c>
      <c r="BN34" s="86">
        <f>('raw Qualifier ratios'!BP33/'raw Qualifier median'!BP33)*100</f>
        <v>105.13176144244105</v>
      </c>
      <c r="BO34" s="86">
        <f>('raw Qualifier ratios'!BQ33/'raw Qualifier median'!BQ33)*100</f>
        <v>118.5852981969487</v>
      </c>
      <c r="BP34" s="86">
        <f>('raw Qualifier ratios'!BR33/'raw Qualifier median'!BR33)*100</f>
        <v>96.809986130374483</v>
      </c>
      <c r="BQ34" s="86">
        <f>('raw Qualifier ratios'!BS33/'raw Qualifier median'!BS33)*100</f>
        <v>85.991678224687945</v>
      </c>
      <c r="BR34" s="86">
        <f>('raw Qualifier ratios'!BT33/'raw Qualifier median'!BT33)*100</f>
        <v>93.065187239944521</v>
      </c>
      <c r="BS34" s="86">
        <f>('raw Qualifier ratios'!BU33/'raw Qualifier median'!BU33)*100</f>
        <v>116.78224687933427</v>
      </c>
      <c r="BT34" s="86">
        <f>('raw Qualifier ratios'!BV33/'raw Qualifier median'!BV33)*100</f>
        <v>98.058252427184485</v>
      </c>
      <c r="BU34" s="86">
        <f>('raw Qualifier ratios'!BW33/'raw Qualifier median'!BW33)*100</f>
        <v>113.03744798890432</v>
      </c>
      <c r="BV34" s="86">
        <f>('raw Qualifier ratios'!BX33/'raw Qualifier median'!BX33)*100</f>
        <v>107.48959778085994</v>
      </c>
      <c r="BW34" s="86">
        <f>('raw Qualifier ratios'!BY33/'raw Qualifier median'!BY33)*100</f>
        <v>117.1983356449376</v>
      </c>
      <c r="BX34" s="86">
        <f>('raw Qualifier ratios'!BZ33/'raw Qualifier median'!BZ33)*100</f>
        <v>113.1761442441054</v>
      </c>
      <c r="BY34" s="86">
        <f>('raw Qualifier ratios'!CA33/'raw Qualifier median'!CA33)*100</f>
        <v>97.503467406380025</v>
      </c>
      <c r="BZ34" s="86">
        <f>('raw Qualifier ratios'!CB33/'raw Qualifier median'!CB33)*100</f>
        <v>0</v>
      </c>
      <c r="CA34" s="86">
        <f>('raw Qualifier ratios'!CC33/'raw Qualifier median'!CC33)*100</f>
        <v>103.88349514563109</v>
      </c>
      <c r="CB34" s="86">
        <f>('raw Qualifier ratios'!CD33/'raw Qualifier median'!CD33)*100</f>
        <v>0</v>
      </c>
      <c r="CC34" s="86">
        <f>('raw Qualifier ratios'!CE33/'raw Qualifier median'!CE33)*100</f>
        <v>0</v>
      </c>
      <c r="CD34" s="86">
        <f>('raw Qualifier ratios'!CF33/'raw Qualifier median'!CF33)*100</f>
        <v>0</v>
      </c>
      <c r="CE34" s="86">
        <f>('raw Qualifier ratios'!CG33/'raw Qualifier median'!CG33)*100</f>
        <v>104.29958391123442</v>
      </c>
      <c r="CF34" s="86">
        <f>('raw Qualifier ratios'!CH33/'raw Qualifier median'!CH33)*100</f>
        <v>97.919556171983359</v>
      </c>
      <c r="CG34" s="86">
        <f>('raw Qualifier ratios'!CI33/'raw Qualifier median'!CI33)*100</f>
        <v>100.83217753120668</v>
      </c>
      <c r="CH34" s="86">
        <f>('raw Qualifier ratios'!CJ33/'raw Qualifier median'!CJ33)*100</f>
        <v>100.97087378640776</v>
      </c>
      <c r="CI34" s="86">
        <f>('raw Qualifier ratios'!CK33/'raw Qualifier median'!CK33)*100</f>
        <v>0</v>
      </c>
      <c r="CJ34" s="86">
        <f>('raw Qualifier ratios'!CL33/'raw Qualifier median'!CL33)*100</f>
        <v>0</v>
      </c>
      <c r="CK34" s="86">
        <f>('raw Qualifier ratios'!CM33/'raw Qualifier median'!CM33)*100</f>
        <v>0</v>
      </c>
      <c r="CL34" s="86">
        <f>('raw Qualifier ratios'!CN33/'raw Qualifier median'!CN33)*100</f>
        <v>0</v>
      </c>
      <c r="CM34" s="86">
        <f>('raw Qualifier ratios'!CO33/'raw Qualifier median'!CO33)*100</f>
        <v>98.335644937586693</v>
      </c>
      <c r="CN34" s="86">
        <f>('raw Qualifier ratios'!CP33/'raw Qualifier median'!CP33)*100</f>
        <v>105.54785020804438</v>
      </c>
      <c r="CO34" s="86">
        <f>('raw Qualifier ratios'!CQ33/'raw Qualifier median'!CQ33)*100</f>
        <v>98.613037447988901</v>
      </c>
      <c r="CP34" s="86">
        <f>('raw Qualifier ratios'!CR33/'raw Qualifier median'!CR33)*100</f>
        <v>100.13869625520113</v>
      </c>
      <c r="CQ34" s="86">
        <f>('raw Qualifier ratios'!CS33/'raw Qualifier median'!CS33)*100</f>
        <v>0</v>
      </c>
      <c r="CR34" s="86">
        <f>('raw Qualifier ratios'!CT33/'raw Qualifier median'!CT33)*100</f>
        <v>0</v>
      </c>
      <c r="CS34" s="86">
        <f>('raw Qualifier ratios'!CU33/'raw Qualifier median'!CU33)*100</f>
        <v>0</v>
      </c>
      <c r="CT34" s="86">
        <f>('raw Qualifier ratios'!CV33/'raw Qualifier median'!CV33)*100</f>
        <v>0</v>
      </c>
      <c r="CU34" s="86">
        <f>('raw Qualifier ratios'!CW33/'raw Qualifier median'!CW33)*100</f>
        <v>109.01525658807212</v>
      </c>
      <c r="CV34" s="86">
        <f>('raw Qualifier ratios'!CX33/'raw Qualifier median'!CX33)*100</f>
        <v>104.99306518723996</v>
      </c>
      <c r="CW34" s="86">
        <f>('raw Qualifier ratios'!CY33/'raw Qualifier median'!CY33)*100</f>
        <v>111.51178918169211</v>
      </c>
      <c r="CX34" s="86">
        <f>('raw Qualifier ratios'!CZ33/'raw Qualifier median'!CZ33)*100</f>
        <v>102.35783633841886</v>
      </c>
      <c r="CY34" s="86">
        <f>('raw Qualifier ratios'!DA33/'raw Qualifier median'!DA33)*100</f>
        <v>103.19001386962555</v>
      </c>
      <c r="CZ34" s="86">
        <f>('raw Qualifier ratios'!DB33/'raw Qualifier median'!DB33)*100</f>
        <v>100</v>
      </c>
      <c r="DA34" s="86">
        <f>('raw Qualifier ratios'!DC33/'raw Qualifier median'!DC33)*100</f>
        <v>101.24826629680999</v>
      </c>
      <c r="DB34" s="86">
        <f>('raw Qualifier ratios'!DD33/'raw Qualifier median'!DD33)*100</f>
        <v>103.60610263522886</v>
      </c>
      <c r="DC34" s="86">
        <f>('raw Qualifier ratios'!DE33/'raw Qualifier median'!DE33)*100</f>
        <v>111.23439667128989</v>
      </c>
      <c r="DD34" s="86">
        <f>('raw Qualifier ratios'!DF33/'raw Qualifier median'!DF33)*100</f>
        <v>102.35783633841886</v>
      </c>
      <c r="DE34" s="86">
        <f>('raw Qualifier ratios'!DG33/'raw Qualifier median'!DG33)*100</f>
        <v>101.24826629680999</v>
      </c>
      <c r="DF34" s="86">
        <f>('raw Qualifier ratios'!DH33/'raw Qualifier median'!DH33)*100</f>
        <v>102.49653259361999</v>
      </c>
    </row>
    <row r="35" spans="1:110" x14ac:dyDescent="0.25">
      <c r="A35" s="103" t="s">
        <v>209</v>
      </c>
      <c r="B35" s="103" t="s">
        <v>276</v>
      </c>
      <c r="C35" s="86">
        <f>('raw Qualifier ratios'!E34/'raw Qualifier median'!E34)*100</f>
        <v>0</v>
      </c>
      <c r="D35" s="86">
        <f>('raw Qualifier ratios'!F34/'raw Qualifier median'!F34)*100</f>
        <v>0</v>
      </c>
      <c r="E35" s="86">
        <f>('raw Qualifier ratios'!G34/'raw Qualifier median'!G34)*100</f>
        <v>0</v>
      </c>
      <c r="F35" s="86">
        <f>('raw Qualifier ratios'!H34/'raw Qualifier median'!H34)*100</f>
        <v>0</v>
      </c>
      <c r="G35" s="86">
        <f>('raw Qualifier ratios'!I34/'raw Qualifier median'!I34)*100</f>
        <v>0</v>
      </c>
      <c r="H35" s="86">
        <f>('raw Qualifier ratios'!J34/'raw Qualifier median'!J34)*100</f>
        <v>127.24014336917564</v>
      </c>
      <c r="I35" s="86">
        <f>('raw Qualifier ratios'!K34/'raw Qualifier median'!K34)*100</f>
        <v>102.86738351254481</v>
      </c>
      <c r="J35" s="86">
        <f>('raw Qualifier ratios'!L34/'raw Qualifier median'!L34)*100</f>
        <v>89.605734767025098</v>
      </c>
      <c r="K35" s="86">
        <f>('raw Qualifier ratios'!M34/'raw Qualifier median'!M34)*100</f>
        <v>95.340501792114708</v>
      </c>
      <c r="L35" s="86">
        <f>('raw Qualifier ratios'!N34/'raw Qualifier median'!N34)*100</f>
        <v>101.7921146953405</v>
      </c>
      <c r="M35" s="86">
        <f>('raw Qualifier ratios'!O34/'raw Qualifier median'!O34)*100</f>
        <v>92.114695340501797</v>
      </c>
      <c r="N35" s="86">
        <f>('raw Qualifier ratios'!P34/'raw Qualifier median'!P34)*100</f>
        <v>94.623655913978496</v>
      </c>
      <c r="O35" s="86">
        <f>('raw Qualifier ratios'!Q34/'raw Qualifier median'!Q34)*100</f>
        <v>93.906810035842298</v>
      </c>
      <c r="P35" s="86">
        <f>('raw Qualifier ratios'!R34/'raw Qualifier median'!R34)*100</f>
        <v>96.057347670250905</v>
      </c>
      <c r="Q35" s="86">
        <f>('raw Qualifier ratios'!S34/'raw Qualifier median'!S34)*100</f>
        <v>93.906810035842298</v>
      </c>
      <c r="R35" s="86">
        <f>('raw Qualifier ratios'!T34/'raw Qualifier median'!T34)*100</f>
        <v>0</v>
      </c>
      <c r="S35" s="86">
        <f>('raw Qualifier ratios'!U34/'raw Qualifier median'!U34)*100</f>
        <v>0</v>
      </c>
      <c r="T35" s="86">
        <f>('raw Qualifier ratios'!V34/'raw Qualifier median'!V34)*100</f>
        <v>0</v>
      </c>
      <c r="U35" s="86">
        <f>('raw Qualifier ratios'!W34/'raw Qualifier median'!W34)*100</f>
        <v>0</v>
      </c>
      <c r="V35" s="86">
        <f>('raw Qualifier ratios'!X34/'raw Qualifier median'!X34)*100</f>
        <v>0</v>
      </c>
      <c r="W35" s="86">
        <f>('raw Qualifier ratios'!Y34/'raw Qualifier median'!Y34)*100</f>
        <v>93.548387096774206</v>
      </c>
      <c r="X35" s="86">
        <f>('raw Qualifier ratios'!Z34/'raw Qualifier median'!Z34)*100</f>
        <v>0</v>
      </c>
      <c r="Y35" s="86">
        <f>('raw Qualifier ratios'!AA34/'raw Qualifier median'!AA34)*100</f>
        <v>0</v>
      </c>
      <c r="Z35" s="86">
        <f>('raw Qualifier ratios'!AB34/'raw Qualifier median'!AB34)*100</f>
        <v>94.982078853046602</v>
      </c>
      <c r="AA35" s="86">
        <f>('raw Qualifier ratios'!AC34/'raw Qualifier median'!AC34)*100</f>
        <v>93.906810035842298</v>
      </c>
      <c r="AB35" s="86">
        <f>('raw Qualifier ratios'!AD34/'raw Qualifier median'!AD34)*100</f>
        <v>93.906810035842298</v>
      </c>
      <c r="AC35" s="86">
        <f>('raw Qualifier ratios'!AE34/'raw Qualifier median'!AE34)*100</f>
        <v>94.265232974910404</v>
      </c>
      <c r="AD35" s="86">
        <f>('raw Qualifier ratios'!AF34/'raw Qualifier median'!AF34)*100</f>
        <v>94.265232974910404</v>
      </c>
      <c r="AE35" s="86">
        <f>('raw Qualifier ratios'!AG34/'raw Qualifier median'!AG34)*100</f>
        <v>94.623655913978496</v>
      </c>
      <c r="AF35" s="86">
        <f>('raw Qualifier ratios'!AH34/'raw Qualifier median'!AH34)*100</f>
        <v>94.265232974910404</v>
      </c>
      <c r="AG35" s="86">
        <f>('raw Qualifier ratios'!AI34/'raw Qualifier median'!AI34)*100</f>
        <v>93.1899641577061</v>
      </c>
      <c r="AH35" s="86">
        <f>('raw Qualifier ratios'!AJ34/'raw Qualifier median'!AJ34)*100</f>
        <v>92.114695340501797</v>
      </c>
      <c r="AI35" s="86">
        <f>('raw Qualifier ratios'!AK34/'raw Qualifier median'!AK34)*100</f>
        <v>93.906810035842298</v>
      </c>
      <c r="AJ35" s="86">
        <f>('raw Qualifier ratios'!AL34/'raw Qualifier median'!AL34)*100</f>
        <v>93.906810035842298</v>
      </c>
      <c r="AK35" s="86">
        <f>('raw Qualifier ratios'!AM34/'raw Qualifier median'!AM34)*100</f>
        <v>94.265232974910404</v>
      </c>
      <c r="AL35" s="86">
        <f>('raw Qualifier ratios'!AN34/'raw Qualifier median'!AN34)*100</f>
        <v>93.906810035842298</v>
      </c>
      <c r="AM35" s="86">
        <f>('raw Qualifier ratios'!AO34/'raw Qualifier median'!AO34)*100</f>
        <v>93.906810035842298</v>
      </c>
      <c r="AN35" s="86">
        <f>('raw Qualifier ratios'!AP34/'raw Qualifier median'!AP34)*100</f>
        <v>94.623655913978496</v>
      </c>
      <c r="AO35" s="86">
        <f>('raw Qualifier ratios'!AQ34/'raw Qualifier median'!AQ34)*100</f>
        <v>87.813620071684596</v>
      </c>
      <c r="AP35" s="86">
        <f>('raw Qualifier ratios'!AR34/'raw Qualifier median'!AR34)*100</f>
        <v>94.623655913978496</v>
      </c>
      <c r="AQ35" s="86">
        <f>('raw Qualifier ratios'!AS34/'raw Qualifier median'!AS34)*100</f>
        <v>94.265232974910404</v>
      </c>
      <c r="AR35" s="86">
        <f>('raw Qualifier ratios'!AT34/'raw Qualifier median'!AT34)*100</f>
        <v>94.623655913978496</v>
      </c>
      <c r="AS35" s="86">
        <f>('raw Qualifier ratios'!AU34/'raw Qualifier median'!AU34)*100</f>
        <v>94.265232974910404</v>
      </c>
      <c r="AT35" s="86">
        <f>('raw Qualifier ratios'!AV34/'raw Qualifier median'!AV34)*100</f>
        <v>94.623655913978496</v>
      </c>
      <c r="AU35" s="86">
        <f>('raw Qualifier ratios'!AW34/'raw Qualifier median'!AW34)*100</f>
        <v>94.982078853046602</v>
      </c>
      <c r="AV35" s="86">
        <f>('raw Qualifier ratios'!AX34/'raw Qualifier median'!AX34)*100</f>
        <v>94.982078853046602</v>
      </c>
      <c r="AW35" s="86">
        <f>('raw Qualifier ratios'!AY34/'raw Qualifier median'!AY34)*100</f>
        <v>94.265232974910404</v>
      </c>
      <c r="AX35" s="86">
        <f>('raw Qualifier ratios'!AZ34/'raw Qualifier median'!AZ34)*100</f>
        <v>94.265232974910404</v>
      </c>
      <c r="AY35" s="86">
        <f>('raw Qualifier ratios'!BA34/'raw Qualifier median'!BA34)*100</f>
        <v>0</v>
      </c>
      <c r="AZ35" s="86">
        <f>('raw Qualifier ratios'!BB34/'raw Qualifier median'!BB34)*100</f>
        <v>87.813620071684596</v>
      </c>
      <c r="BA35" s="86">
        <f>('raw Qualifier ratios'!BC34/'raw Qualifier median'!BC34)*100</f>
        <v>0</v>
      </c>
      <c r="BB35" s="86">
        <f>('raw Qualifier ratios'!BD34/'raw Qualifier median'!BD34)*100</f>
        <v>0</v>
      </c>
      <c r="BC35" s="86">
        <f>('raw Qualifier ratios'!BE34/'raw Qualifier median'!BE34)*100</f>
        <v>0</v>
      </c>
      <c r="BD35" s="86">
        <f>('raw Qualifier ratios'!BF34/'raw Qualifier median'!BF34)*100</f>
        <v>93.906810035842298</v>
      </c>
      <c r="BE35" s="86">
        <f>('raw Qualifier ratios'!BG34/'raw Qualifier median'!BG34)*100</f>
        <v>93.1899641577061</v>
      </c>
      <c r="BF35" s="86">
        <f>('raw Qualifier ratios'!BH34/'raw Qualifier median'!BH34)*100</f>
        <v>0</v>
      </c>
      <c r="BG35" s="86">
        <f>('raw Qualifier ratios'!BI34/'raw Qualifier median'!BI34)*100</f>
        <v>0</v>
      </c>
      <c r="BH35" s="86">
        <f>('raw Qualifier ratios'!BJ34/'raw Qualifier median'!BJ34)*100</f>
        <v>0</v>
      </c>
      <c r="BI35" s="86">
        <f>('raw Qualifier ratios'!BK34/'raw Qualifier median'!BK34)*100</f>
        <v>0</v>
      </c>
      <c r="BJ35" s="86">
        <f>('raw Qualifier ratios'!BL34/'raw Qualifier median'!BL34)*100</f>
        <v>0</v>
      </c>
      <c r="BK35" s="86">
        <f>('raw Qualifier ratios'!BM34/'raw Qualifier median'!BM34)*100</f>
        <v>0</v>
      </c>
      <c r="BL35" s="86">
        <f>('raw Qualifier ratios'!BN34/'raw Qualifier median'!BN34)*100</f>
        <v>0</v>
      </c>
      <c r="BM35" s="86">
        <f>('raw Qualifier ratios'!BO34/'raw Qualifier median'!BO34)*100</f>
        <v>0</v>
      </c>
      <c r="BN35" s="86">
        <f>('raw Qualifier ratios'!BP34/'raw Qualifier median'!BP34)*100</f>
        <v>0</v>
      </c>
      <c r="BO35" s="86">
        <f>('raw Qualifier ratios'!BQ34/'raw Qualifier median'!BQ34)*100</f>
        <v>0</v>
      </c>
      <c r="BP35" s="86">
        <f>('raw Qualifier ratios'!BR34/'raw Qualifier median'!BR34)*100</f>
        <v>0</v>
      </c>
      <c r="BQ35" s="86">
        <f>('raw Qualifier ratios'!BS34/'raw Qualifier median'!BS34)*100</f>
        <v>0</v>
      </c>
      <c r="BR35" s="86">
        <f>('raw Qualifier ratios'!BT34/'raw Qualifier median'!BT34)*100</f>
        <v>0</v>
      </c>
      <c r="BS35" s="86">
        <f>('raw Qualifier ratios'!BU34/'raw Qualifier median'!BU34)*100</f>
        <v>0</v>
      </c>
      <c r="BT35" s="86">
        <f>('raw Qualifier ratios'!BV34/'raw Qualifier median'!BV34)*100</f>
        <v>0</v>
      </c>
      <c r="BU35" s="86">
        <f>('raw Qualifier ratios'!BW34/'raw Qualifier median'!BW34)*100</f>
        <v>0</v>
      </c>
      <c r="BV35" s="86">
        <f>('raw Qualifier ratios'!BX34/'raw Qualifier median'!BX34)*100</f>
        <v>94.982078853046602</v>
      </c>
      <c r="BW35" s="86">
        <f>('raw Qualifier ratios'!BY34/'raw Qualifier median'!BY34)*100</f>
        <v>92.473118279569903</v>
      </c>
      <c r="BX35" s="86">
        <f>('raw Qualifier ratios'!BZ34/'raw Qualifier median'!BZ34)*100</f>
        <v>87.096774193548399</v>
      </c>
      <c r="BY35" s="86">
        <f>('raw Qualifier ratios'!CA34/'raw Qualifier median'!CA34)*100</f>
        <v>87.096774193548399</v>
      </c>
      <c r="BZ35" s="86">
        <f>('raw Qualifier ratios'!CB34/'raw Qualifier median'!CB34)*100</f>
        <v>0</v>
      </c>
      <c r="CA35" s="86">
        <f>('raw Qualifier ratios'!CC34/'raw Qualifier median'!CC34)*100</f>
        <v>101.7921146953405</v>
      </c>
      <c r="CB35" s="86">
        <f>('raw Qualifier ratios'!CD34/'raw Qualifier median'!CD34)*100</f>
        <v>0</v>
      </c>
      <c r="CC35" s="86">
        <f>('raw Qualifier ratios'!CE34/'raw Qualifier median'!CE34)*100</f>
        <v>0</v>
      </c>
      <c r="CD35" s="86">
        <f>('raw Qualifier ratios'!CF34/'raw Qualifier median'!CF34)*100</f>
        <v>0</v>
      </c>
      <c r="CE35" s="86">
        <f>('raw Qualifier ratios'!CG34/'raw Qualifier median'!CG34)*100</f>
        <v>92.831541218637994</v>
      </c>
      <c r="CF35" s="86">
        <f>('raw Qualifier ratios'!CH34/'raw Qualifier median'!CH34)*100</f>
        <v>96.057347670250905</v>
      </c>
      <c r="CG35" s="86">
        <f>('raw Qualifier ratios'!CI34/'raw Qualifier median'!CI34)*100</f>
        <v>92.831541218637994</v>
      </c>
      <c r="CH35" s="86">
        <f>('raw Qualifier ratios'!CJ34/'raw Qualifier median'!CJ34)*100</f>
        <v>93.906810035842298</v>
      </c>
      <c r="CI35" s="86">
        <f>('raw Qualifier ratios'!CK34/'raw Qualifier median'!CK34)*100</f>
        <v>0</v>
      </c>
      <c r="CJ35" s="86">
        <f>('raw Qualifier ratios'!CL34/'raw Qualifier median'!CL34)*100</f>
        <v>0</v>
      </c>
      <c r="CK35" s="86">
        <f>('raw Qualifier ratios'!CM34/'raw Qualifier median'!CM34)*100</f>
        <v>0</v>
      </c>
      <c r="CL35" s="86">
        <f>('raw Qualifier ratios'!CN34/'raw Qualifier median'!CN34)*100</f>
        <v>0</v>
      </c>
      <c r="CM35" s="86">
        <f>('raw Qualifier ratios'!CO34/'raw Qualifier median'!CO34)*100</f>
        <v>81.72043010752688</v>
      </c>
      <c r="CN35" s="86">
        <f>('raw Qualifier ratios'!CP34/'raw Qualifier median'!CP34)*100</f>
        <v>92.114695340501797</v>
      </c>
      <c r="CO35" s="86">
        <f>('raw Qualifier ratios'!CQ34/'raw Qualifier median'!CQ34)*100</f>
        <v>90.322580645161281</v>
      </c>
      <c r="CP35" s="86">
        <f>('raw Qualifier ratios'!CR34/'raw Qualifier median'!CR34)*100</f>
        <v>94.982078853046602</v>
      </c>
      <c r="CQ35" s="86">
        <f>('raw Qualifier ratios'!CS34/'raw Qualifier median'!CS34)*100</f>
        <v>0</v>
      </c>
      <c r="CR35" s="86">
        <f>('raw Qualifier ratios'!CT34/'raw Qualifier median'!CT34)*100</f>
        <v>0</v>
      </c>
      <c r="CS35" s="86">
        <f>('raw Qualifier ratios'!CU34/'raw Qualifier median'!CU34)*100</f>
        <v>0</v>
      </c>
      <c r="CT35" s="86">
        <f>('raw Qualifier ratios'!CV34/'raw Qualifier median'!CV34)*100</f>
        <v>0</v>
      </c>
      <c r="CU35" s="86">
        <f>('raw Qualifier ratios'!CW34/'raw Qualifier median'!CW34)*100</f>
        <v>0</v>
      </c>
      <c r="CV35" s="86">
        <f>('raw Qualifier ratios'!CX34/'raw Qualifier median'!CX34)*100</f>
        <v>0</v>
      </c>
      <c r="CW35" s="86">
        <f>('raw Qualifier ratios'!CY34/'raw Qualifier median'!CY34)*100</f>
        <v>95.340501792114708</v>
      </c>
      <c r="CX35" s="86">
        <f>('raw Qualifier ratios'!CZ34/'raw Qualifier median'!CZ34)*100</f>
        <v>96.057347670250905</v>
      </c>
      <c r="CY35" s="86">
        <f>('raw Qualifier ratios'!DA34/'raw Qualifier median'!DA34)*100</f>
        <v>97.849462365591407</v>
      </c>
      <c r="CZ35" s="86">
        <f>('raw Qualifier ratios'!DB34/'raw Qualifier median'!DB34)*100</f>
        <v>96.057347670250905</v>
      </c>
      <c r="DA35" s="86">
        <f>('raw Qualifier ratios'!DC34/'raw Qualifier median'!DC34)*100</f>
        <v>97.491039426523301</v>
      </c>
      <c r="DB35" s="86">
        <f>('raw Qualifier ratios'!DD34/'raw Qualifier median'!DD34)*100</f>
        <v>95.340501792114708</v>
      </c>
      <c r="DC35" s="86">
        <f>('raw Qualifier ratios'!DE34/'raw Qualifier median'!DE34)*100</f>
        <v>96.774193548387103</v>
      </c>
      <c r="DD35" s="86">
        <f>('raw Qualifier ratios'!DF34/'raw Qualifier median'!DF34)*100</f>
        <v>94.265232974910404</v>
      </c>
      <c r="DE35" s="86">
        <f>('raw Qualifier ratios'!DG34/'raw Qualifier median'!DG34)*100</f>
        <v>94.623655913978496</v>
      </c>
      <c r="DF35" s="86">
        <f>('raw Qualifier ratios'!DH34/'raw Qualifier median'!DH34)*100</f>
        <v>92.831541218637994</v>
      </c>
    </row>
    <row r="36" spans="1:110" x14ac:dyDescent="0.25">
      <c r="A36" s="103" t="s">
        <v>187</v>
      </c>
      <c r="B36" s="103" t="s">
        <v>277</v>
      </c>
      <c r="C36" s="86">
        <f>('raw Qualifier ratios'!E35/'raw Qualifier median'!E35)*100</f>
        <v>0</v>
      </c>
      <c r="D36" s="86">
        <f>('raw Qualifier ratios'!F35/'raw Qualifier median'!F35)*100</f>
        <v>79.549114331723018</v>
      </c>
      <c r="E36" s="86">
        <f>('raw Qualifier ratios'!G35/'raw Qualifier median'!G35)*100</f>
        <v>116.26409017713367</v>
      </c>
      <c r="F36" s="86">
        <f>('raw Qualifier ratios'!H35/'raw Qualifier median'!H35)*100</f>
        <v>95.410628019323667</v>
      </c>
      <c r="G36" s="86">
        <f>('raw Qualifier ratios'!I35/'raw Qualifier median'!I35)*100</f>
        <v>118.76006441223832</v>
      </c>
      <c r="H36" s="86">
        <f>('raw Qualifier ratios'!J35/'raw Qualifier median'!J35)*100</f>
        <v>102.65700483091787</v>
      </c>
      <c r="I36" s="86">
        <f>('raw Qualifier ratios'!K35/'raw Qualifier median'!K35)*100</f>
        <v>88.405797101449267</v>
      </c>
      <c r="J36" s="86">
        <f>('raw Qualifier ratios'!L35/'raw Qualifier median'!L35)*100</f>
        <v>119.72624798711755</v>
      </c>
      <c r="K36" s="86">
        <f>('raw Qualifier ratios'!M35/'raw Qualifier median'!M35)*100</f>
        <v>100.72463768115942</v>
      </c>
      <c r="L36" s="86">
        <f>('raw Qualifier ratios'!N35/'raw Qualifier median'!N35)*100</f>
        <v>102.17391304347827</v>
      </c>
      <c r="M36" s="86">
        <f>('raw Qualifier ratios'!O35/'raw Qualifier median'!O35)*100</f>
        <v>102.09339774557165</v>
      </c>
      <c r="N36" s="86">
        <f>('raw Qualifier ratios'!P35/'raw Qualifier median'!P35)*100</f>
        <v>95.893719806763272</v>
      </c>
      <c r="O36" s="86">
        <f>('raw Qualifier ratios'!Q35/'raw Qualifier median'!Q35)*100</f>
        <v>100.72463768115942</v>
      </c>
      <c r="P36" s="86">
        <f>('raw Qualifier ratios'!R35/'raw Qualifier median'!R35)*100</f>
        <v>98.711755233494358</v>
      </c>
      <c r="Q36" s="86">
        <f>('raw Qualifier ratios'!S35/'raw Qualifier median'!S35)*100</f>
        <v>98.953301127214175</v>
      </c>
      <c r="R36" s="86">
        <f>('raw Qualifier ratios'!T35/'raw Qualifier median'!T35)*100</f>
        <v>69.404186795491142</v>
      </c>
      <c r="S36" s="86">
        <f>('raw Qualifier ratios'!U35/'raw Qualifier median'!U35)*100</f>
        <v>0</v>
      </c>
      <c r="T36" s="86">
        <f>('raw Qualifier ratios'!V35/'raw Qualifier median'!V35)*100</f>
        <v>0</v>
      </c>
      <c r="U36" s="86">
        <f>('raw Qualifier ratios'!W35/'raw Qualifier median'!W35)*100</f>
        <v>101.52979066022543</v>
      </c>
      <c r="V36" s="86">
        <f>('raw Qualifier ratios'!X35/'raw Qualifier median'!X35)*100</f>
        <v>37.198067632850247</v>
      </c>
      <c r="W36" s="86">
        <f>('raw Qualifier ratios'!Y35/'raw Qualifier median'!Y35)*100</f>
        <v>64.331723027375205</v>
      </c>
      <c r="X36" s="86">
        <f>('raw Qualifier ratios'!Z35/'raw Qualifier median'!Z35)*100</f>
        <v>73.752012882447659</v>
      </c>
      <c r="Y36" s="86">
        <f>('raw Qualifier ratios'!AA35/'raw Qualifier median'!AA35)*100</f>
        <v>5.3140096618357484</v>
      </c>
      <c r="Z36" s="86">
        <f>('raw Qualifier ratios'!AB35/'raw Qualifier median'!AB35)*100</f>
        <v>85.426731078904979</v>
      </c>
      <c r="AA36" s="86">
        <f>('raw Qualifier ratios'!AC35/'raw Qualifier median'!AC35)*100</f>
        <v>93.478260869565204</v>
      </c>
      <c r="AB36" s="86">
        <f>('raw Qualifier ratios'!AD35/'raw Qualifier median'!AD35)*100</f>
        <v>87.76167471819646</v>
      </c>
      <c r="AC36" s="86">
        <f>('raw Qualifier ratios'!AE35/'raw Qualifier median'!AE35)*100</f>
        <v>93.719806763285035</v>
      </c>
      <c r="AD36" s="86">
        <f>('raw Qualifier ratios'!AF35/'raw Qualifier median'!AF35)*100</f>
        <v>91.867954911433173</v>
      </c>
      <c r="AE36" s="86">
        <f>('raw Qualifier ratios'!AG35/'raw Qualifier median'!AG35)*100</f>
        <v>100.40257648953302</v>
      </c>
      <c r="AF36" s="86">
        <f>('raw Qualifier ratios'!AH35/'raw Qualifier median'!AH35)*100</f>
        <v>95.169082125603865</v>
      </c>
      <c r="AG36" s="86">
        <f>('raw Qualifier ratios'!AI35/'raw Qualifier median'!AI35)*100</f>
        <v>92.673107890499182</v>
      </c>
      <c r="AH36" s="86">
        <f>('raw Qualifier ratios'!AJ35/'raw Qualifier median'!AJ35)*100</f>
        <v>88.727858293075684</v>
      </c>
      <c r="AI36" s="86">
        <f>('raw Qualifier ratios'!AK35/'raw Qualifier median'!AK35)*100</f>
        <v>100.72463768115942</v>
      </c>
      <c r="AJ36" s="86">
        <f>('raw Qualifier ratios'!AL35/'raw Qualifier median'!AL35)*100</f>
        <v>94.363929146537842</v>
      </c>
      <c r="AK36" s="86">
        <f>('raw Qualifier ratios'!AM35/'raw Qualifier median'!AM35)*100</f>
        <v>92.914653784218999</v>
      </c>
      <c r="AL36" s="86">
        <f>('raw Qualifier ratios'!AN35/'raw Qualifier median'!AN35)*100</f>
        <v>94.363929146537842</v>
      </c>
      <c r="AM36" s="86">
        <f>('raw Qualifier ratios'!AO35/'raw Qualifier median'!AO35)*100</f>
        <v>99.275362318840578</v>
      </c>
      <c r="AN36" s="86">
        <f>('raw Qualifier ratios'!AP35/'raw Qualifier median'!AP35)*100</f>
        <v>90.579710144927532</v>
      </c>
      <c r="AO36" s="86">
        <f>('raw Qualifier ratios'!AQ35/'raw Qualifier median'!AQ35)*100</f>
        <v>86.473429951690832</v>
      </c>
      <c r="AP36" s="86">
        <f>('raw Qualifier ratios'!AR35/'raw Qualifier median'!AR35)*100</f>
        <v>94.283413848631241</v>
      </c>
      <c r="AQ36" s="86">
        <f>('raw Qualifier ratios'!AS35/'raw Qualifier median'!AS35)*100</f>
        <v>0</v>
      </c>
      <c r="AR36" s="86">
        <f>('raw Qualifier ratios'!AT35/'raw Qualifier median'!AT35)*100</f>
        <v>0</v>
      </c>
      <c r="AS36" s="86">
        <f>('raw Qualifier ratios'!AU35/'raw Qualifier median'!AU35)*100</f>
        <v>82.528180354267306</v>
      </c>
      <c r="AT36" s="86">
        <f>('raw Qualifier ratios'!AV35/'raw Qualifier median'!AV35)*100</f>
        <v>93.397745571658604</v>
      </c>
      <c r="AU36" s="86">
        <f>('raw Qualifier ratios'!AW35/'raw Qualifier median'!AW35)*100</f>
        <v>83.735909822866333</v>
      </c>
      <c r="AV36" s="86">
        <f>('raw Qualifier ratios'!AX35/'raw Qualifier median'!AX35)*100</f>
        <v>63.043478260869556</v>
      </c>
      <c r="AW36" s="86">
        <f>('raw Qualifier ratios'!AY35/'raw Qualifier median'!AY35)*100</f>
        <v>110.54750402576489</v>
      </c>
      <c r="AX36" s="86">
        <f>('raw Qualifier ratios'!AZ35/'raw Qualifier median'!AZ35)*100</f>
        <v>104.91143317230274</v>
      </c>
      <c r="AY36" s="86">
        <f>('raw Qualifier ratios'!BA35/'raw Qualifier median'!BA35)*100</f>
        <v>0</v>
      </c>
      <c r="AZ36" s="86">
        <f>('raw Qualifier ratios'!BB35/'raw Qualifier median'!BB35)*100</f>
        <v>107.16586151368759</v>
      </c>
      <c r="BA36" s="86">
        <f>('raw Qualifier ratios'!BC35/'raw Qualifier median'!BC35)*100</f>
        <v>0</v>
      </c>
      <c r="BB36" s="86">
        <f>('raw Qualifier ratios'!BD35/'raw Qualifier median'!BD35)*100</f>
        <v>54.508856682769725</v>
      </c>
      <c r="BC36" s="86">
        <f>('raw Qualifier ratios'!BE35/'raw Qualifier median'!BE35)*100</f>
        <v>135.34621578099839</v>
      </c>
      <c r="BD36" s="86">
        <f>('raw Qualifier ratios'!BF35/'raw Qualifier median'!BF35)*100</f>
        <v>91.062801932367137</v>
      </c>
      <c r="BE36" s="86">
        <f>('raw Qualifier ratios'!BG35/'raw Qualifier median'!BG35)*100</f>
        <v>33.574879227053138</v>
      </c>
      <c r="BF36" s="86">
        <f>('raw Qualifier ratios'!BH35/'raw Qualifier median'!BH35)*100</f>
        <v>0</v>
      </c>
      <c r="BG36" s="86">
        <f>('raw Qualifier ratios'!BI35/'raw Qualifier median'!BI35)*100</f>
        <v>0</v>
      </c>
      <c r="BH36" s="86">
        <f>('raw Qualifier ratios'!BJ35/'raw Qualifier median'!BJ35)*100</f>
        <v>55.716586151368766</v>
      </c>
      <c r="BI36" s="86">
        <f>('raw Qualifier ratios'!BK35/'raw Qualifier median'!BK35)*100</f>
        <v>97.665056360708533</v>
      </c>
      <c r="BJ36" s="86">
        <f>('raw Qualifier ratios'!BL35/'raw Qualifier median'!BL35)*100</f>
        <v>82.286634460547504</v>
      </c>
      <c r="BK36" s="86">
        <f>('raw Qualifier ratios'!BM35/'raw Qualifier median'!BM35)*100</f>
        <v>73.993558776167475</v>
      </c>
      <c r="BL36" s="86">
        <f>('raw Qualifier ratios'!BN35/'raw Qualifier median'!BN35)*100</f>
        <v>0</v>
      </c>
      <c r="BM36" s="86">
        <f>('raw Qualifier ratios'!BO35/'raw Qualifier median'!BO35)*100</f>
        <v>169.00161030595814</v>
      </c>
      <c r="BN36" s="86">
        <f>('raw Qualifier ratios'!BP35/'raw Qualifier median'!BP35)*100</f>
        <v>95.08856682769725</v>
      </c>
      <c r="BO36" s="86">
        <f>('raw Qualifier ratios'!BQ35/'raw Qualifier median'!BQ35)*100</f>
        <v>77.61674718196457</v>
      </c>
      <c r="BP36" s="86">
        <f>('raw Qualifier ratios'!BR35/'raw Qualifier median'!BR35)*100</f>
        <v>82.769726247987123</v>
      </c>
      <c r="BQ36" s="86">
        <f>('raw Qualifier ratios'!BS35/'raw Qualifier median'!BS35)*100</f>
        <v>56.843800322061192</v>
      </c>
      <c r="BR36" s="86">
        <f>('raw Qualifier ratios'!BT35/'raw Qualifier median'!BT35)*100</f>
        <v>107.89049919484701</v>
      </c>
      <c r="BS36" s="86">
        <f>('raw Qualifier ratios'!BU35/'raw Qualifier median'!BU35)*100</f>
        <v>88.486312399355882</v>
      </c>
      <c r="BT36" s="86">
        <f>('raw Qualifier ratios'!BV35/'raw Qualifier median'!BV35)*100</f>
        <v>16.183574879227052</v>
      </c>
      <c r="BU36" s="86">
        <f>('raw Qualifier ratios'!BW35/'raw Qualifier median'!BW35)*100</f>
        <v>173.91304347826087</v>
      </c>
      <c r="BV36" s="86">
        <f>('raw Qualifier ratios'!BX35/'raw Qualifier median'!BX35)*100</f>
        <v>53.220611916264083</v>
      </c>
      <c r="BW36" s="86">
        <f>('raw Qualifier ratios'!BY35/'raw Qualifier median'!BY35)*100</f>
        <v>13.204508856682768</v>
      </c>
      <c r="BX36" s="86">
        <f>('raw Qualifier ratios'!BZ35/'raw Qualifier median'!BZ35)*100</f>
        <v>55.072463768115945</v>
      </c>
      <c r="BY36" s="86">
        <f>('raw Qualifier ratios'!CA35/'raw Qualifier median'!CA35)*100</f>
        <v>0</v>
      </c>
      <c r="BZ36" s="86">
        <f>('raw Qualifier ratios'!CB35/'raw Qualifier median'!CB35)*100</f>
        <v>113.68760064412238</v>
      </c>
      <c r="CA36" s="86">
        <f>('raw Qualifier ratios'!CC35/'raw Qualifier median'!CC35)*100</f>
        <v>96.698872785829309</v>
      </c>
      <c r="CB36" s="86">
        <f>('raw Qualifier ratios'!CD35/'raw Qualifier median'!CD35)*100</f>
        <v>109.33977455716585</v>
      </c>
      <c r="CC36" s="86">
        <f>('raw Qualifier ratios'!CE35/'raw Qualifier median'!CE35)*100</f>
        <v>0</v>
      </c>
      <c r="CD36" s="86">
        <f>('raw Qualifier ratios'!CF35/'raw Qualifier median'!CF35)*100</f>
        <v>109.01771336553945</v>
      </c>
      <c r="CE36" s="86">
        <f>('raw Qualifier ratios'!CG35/'raw Qualifier median'!CG35)*100</f>
        <v>87.76167471819646</v>
      </c>
      <c r="CF36" s="86">
        <f>('raw Qualifier ratios'!CH35/'raw Qualifier median'!CH35)*100</f>
        <v>97.34299516908213</v>
      </c>
      <c r="CG36" s="86">
        <f>('raw Qualifier ratios'!CI35/'raw Qualifier median'!CI35)*100</f>
        <v>100.56360708534622</v>
      </c>
      <c r="CH36" s="86">
        <f>('raw Qualifier ratios'!CJ35/'raw Qualifier median'!CJ35)*100</f>
        <v>95.330112721417066</v>
      </c>
      <c r="CI36" s="86">
        <f>('raw Qualifier ratios'!CK35/'raw Qualifier median'!CK35)*100</f>
        <v>0</v>
      </c>
      <c r="CJ36" s="86">
        <f>('raw Qualifier ratios'!CL35/'raw Qualifier median'!CL35)*100</f>
        <v>70.12882447665055</v>
      </c>
      <c r="CK36" s="86">
        <f>('raw Qualifier ratios'!CM35/'raw Qualifier median'!CM35)*100</f>
        <v>184.62157809983896</v>
      </c>
      <c r="CL36" s="86">
        <f>('raw Qualifier ratios'!CN35/'raw Qualifier median'!CN35)*100</f>
        <v>103.46215780998389</v>
      </c>
      <c r="CM36" s="86">
        <f>('raw Qualifier ratios'!CO35/'raw Qualifier median'!CO35)*100</f>
        <v>94.041867954911424</v>
      </c>
      <c r="CN36" s="86">
        <f>('raw Qualifier ratios'!CP35/'raw Qualifier median'!CP35)*100</f>
        <v>107.48792270531399</v>
      </c>
      <c r="CO36" s="86">
        <f>('raw Qualifier ratios'!CQ35/'raw Qualifier median'!CQ35)*100</f>
        <v>102.49597423510465</v>
      </c>
      <c r="CP36" s="86">
        <f>('raw Qualifier ratios'!CR35/'raw Qualifier median'!CR35)*100</f>
        <v>99.194847020933977</v>
      </c>
      <c r="CQ36" s="86">
        <f>('raw Qualifier ratios'!CS35/'raw Qualifier median'!CS35)*100</f>
        <v>0</v>
      </c>
      <c r="CR36" s="86">
        <f>('raw Qualifier ratios'!CT35/'raw Qualifier median'!CT35)*100</f>
        <v>0</v>
      </c>
      <c r="CS36" s="86">
        <f>('raw Qualifier ratios'!CU35/'raw Qualifier median'!CU35)*100</f>
        <v>32.447665056360705</v>
      </c>
      <c r="CT36" s="86">
        <f>('raw Qualifier ratios'!CV35/'raw Qualifier median'!CV35)*100</f>
        <v>98.470209339774556</v>
      </c>
      <c r="CU36" s="86">
        <f>('raw Qualifier ratios'!CW35/'raw Qualifier median'!CW35)*100</f>
        <v>89.130434782608688</v>
      </c>
      <c r="CV36" s="86">
        <f>('raw Qualifier ratios'!CX35/'raw Qualifier median'!CX35)*100</f>
        <v>99.838969404186798</v>
      </c>
      <c r="CW36" s="86">
        <f>('raw Qualifier ratios'!CY35/'raw Qualifier median'!CY35)*100</f>
        <v>105.15297906602254</v>
      </c>
      <c r="CX36" s="86">
        <f>('raw Qualifier ratios'!CZ35/'raw Qualifier median'!CZ35)*100</f>
        <v>103.14009661835748</v>
      </c>
      <c r="CY36" s="86">
        <f>('raw Qualifier ratios'!DA35/'raw Qualifier median'!DA35)*100</f>
        <v>91.143317230273752</v>
      </c>
      <c r="CZ36" s="86">
        <f>('raw Qualifier ratios'!DB35/'raw Qualifier median'!DB35)*100</f>
        <v>93.800322061191622</v>
      </c>
      <c r="DA36" s="86">
        <f>('raw Qualifier ratios'!DC35/'raw Qualifier median'!DC35)*100</f>
        <v>100.1610305958132</v>
      </c>
      <c r="DB36" s="86">
        <f>('raw Qualifier ratios'!DD35/'raw Qualifier median'!DD35)*100</f>
        <v>98.792270531400959</v>
      </c>
      <c r="DC36" s="86">
        <f>('raw Qualifier ratios'!DE35/'raw Qualifier median'!DE35)*100</f>
        <v>99.355877616747179</v>
      </c>
      <c r="DD36" s="86">
        <f>('raw Qualifier ratios'!DF35/'raw Qualifier median'!DF35)*100</f>
        <v>97.101449275362313</v>
      </c>
      <c r="DE36" s="86">
        <f>('raw Qualifier ratios'!DG35/'raw Qualifier median'!DG35)*100</f>
        <v>98.953301127214175</v>
      </c>
      <c r="DF36" s="86">
        <f>('raw Qualifier ratios'!DH35/'raw Qualifier median'!DH35)*100</f>
        <v>99.597423510466982</v>
      </c>
    </row>
    <row r="37" spans="1:110" x14ac:dyDescent="0.25">
      <c r="A37" s="103" t="s">
        <v>278</v>
      </c>
      <c r="B37" s="103" t="s">
        <v>279</v>
      </c>
      <c r="C37" s="86">
        <f>('raw Qualifier ratios'!E36/'raw Qualifier median'!E36)*100</f>
        <v>0</v>
      </c>
      <c r="D37" s="86">
        <f>('raw Qualifier ratios'!F36/'raw Qualifier median'!F36)*100</f>
        <v>0</v>
      </c>
      <c r="E37" s="86">
        <f>('raw Qualifier ratios'!G36/'raw Qualifier median'!G36)*100</f>
        <v>0</v>
      </c>
      <c r="F37" s="86">
        <f>('raw Qualifier ratios'!H36/'raw Qualifier median'!H36)*100</f>
        <v>119.46308724832215</v>
      </c>
      <c r="G37" s="86">
        <f>('raw Qualifier ratios'!I36/'raw Qualifier median'!I36)*100</f>
        <v>95.302013422818789</v>
      </c>
      <c r="H37" s="86">
        <f>('raw Qualifier ratios'!J36/'raw Qualifier median'!J36)*100</f>
        <v>100</v>
      </c>
      <c r="I37" s="86">
        <f>('raw Qualifier ratios'!K36/'raw Qualifier median'!K36)*100</f>
        <v>92.617449664429529</v>
      </c>
      <c r="J37" s="86">
        <f>('raw Qualifier ratios'!L36/'raw Qualifier median'!L36)*100</f>
        <v>97.315436241610726</v>
      </c>
      <c r="K37" s="86">
        <f>('raw Qualifier ratios'!M36/'raw Qualifier median'!M36)*100</f>
        <v>96.644295302013433</v>
      </c>
      <c r="L37" s="86">
        <f>('raw Qualifier ratios'!N36/'raw Qualifier median'!N36)*100</f>
        <v>95.973154362416111</v>
      </c>
      <c r="M37" s="86">
        <f>('raw Qualifier ratios'!O36/'raw Qualifier median'!O36)*100</f>
        <v>95.973154362416111</v>
      </c>
      <c r="N37" s="86">
        <f>('raw Qualifier ratios'!P36/'raw Qualifier median'!P36)*100</f>
        <v>95.973154362416111</v>
      </c>
      <c r="O37" s="86">
        <f>('raw Qualifier ratios'!Q36/'raw Qualifier median'!Q36)*100</f>
        <v>91.946308724832207</v>
      </c>
      <c r="P37" s="86">
        <f>('raw Qualifier ratios'!R36/'raw Qualifier median'!R36)*100</f>
        <v>95.302013422818789</v>
      </c>
      <c r="Q37" s="86">
        <f>('raw Qualifier ratios'!S36/'raw Qualifier median'!S36)*100</f>
        <v>91.946308724832207</v>
      </c>
      <c r="R37" s="86">
        <f>('raw Qualifier ratios'!T36/'raw Qualifier median'!T36)*100</f>
        <v>0</v>
      </c>
      <c r="S37" s="86">
        <f>('raw Qualifier ratios'!U36/'raw Qualifier median'!U36)*100</f>
        <v>0</v>
      </c>
      <c r="T37" s="86">
        <f>('raw Qualifier ratios'!V36/'raw Qualifier median'!V36)*100</f>
        <v>0</v>
      </c>
      <c r="U37" s="86">
        <f>('raw Qualifier ratios'!W36/'raw Qualifier median'!W36)*100</f>
        <v>68.456375838926164</v>
      </c>
      <c r="V37" s="86">
        <f>('raw Qualifier ratios'!X36/'raw Qualifier median'!X36)*100</f>
        <v>257.04697986577179</v>
      </c>
      <c r="W37" s="86">
        <f>('raw Qualifier ratios'!Y36/'raw Qualifier median'!Y36)*100</f>
        <v>96.644295302013433</v>
      </c>
      <c r="X37" s="86">
        <f>('raw Qualifier ratios'!Z36/'raw Qualifier median'!Z36)*100</f>
        <v>192.61744966442953</v>
      </c>
      <c r="Y37" s="86">
        <f>('raw Qualifier ratios'!AA36/'raw Qualifier median'!AA36)*100</f>
        <v>93.959731543624159</v>
      </c>
      <c r="Z37" s="86">
        <f>('raw Qualifier ratios'!AB36/'raw Qualifier median'!AB36)*100</f>
        <v>99.328859060402692</v>
      </c>
      <c r="AA37" s="86">
        <f>('raw Qualifier ratios'!AC36/'raw Qualifier median'!AC36)*100</f>
        <v>99.328859060402692</v>
      </c>
      <c r="AB37" s="86">
        <f>('raw Qualifier ratios'!AD36/'raw Qualifier median'!AD36)*100</f>
        <v>100</v>
      </c>
      <c r="AC37" s="86">
        <f>('raw Qualifier ratios'!AE36/'raw Qualifier median'!AE36)*100</f>
        <v>99.328859060402692</v>
      </c>
      <c r="AD37" s="86">
        <f>('raw Qualifier ratios'!AF36/'raw Qualifier median'!AF36)*100</f>
        <v>99.328859060402692</v>
      </c>
      <c r="AE37" s="86">
        <f>('raw Qualifier ratios'!AG36/'raw Qualifier median'!AG36)*100</f>
        <v>99.328859060402692</v>
      </c>
      <c r="AF37" s="86">
        <f>('raw Qualifier ratios'!AH36/'raw Qualifier median'!AH36)*100</f>
        <v>100.67114093959731</v>
      </c>
      <c r="AG37" s="86">
        <f>('raw Qualifier ratios'!AI36/'raw Qualifier median'!AI36)*100</f>
        <v>109.39597315436242</v>
      </c>
      <c r="AH37" s="86">
        <f>('raw Qualifier ratios'!AJ36/'raw Qualifier median'!AJ36)*100</f>
        <v>100.67114093959731</v>
      </c>
      <c r="AI37" s="86">
        <f>('raw Qualifier ratios'!AK36/'raw Qualifier median'!AK36)*100</f>
        <v>99.328859060402692</v>
      </c>
      <c r="AJ37" s="86">
        <f>('raw Qualifier ratios'!AL36/'raw Qualifier median'!AL36)*100</f>
        <v>102.68456375838926</v>
      </c>
      <c r="AK37" s="86">
        <f>('raw Qualifier ratios'!AM36/'raw Qualifier median'!AM36)*100</f>
        <v>101.34228187919463</v>
      </c>
      <c r="AL37" s="86">
        <f>('raw Qualifier ratios'!AN36/'raw Qualifier median'!AN36)*100</f>
        <v>97.986577181208048</v>
      </c>
      <c r="AM37" s="86">
        <f>('raw Qualifier ratios'!AO36/'raw Qualifier median'!AO36)*100</f>
        <v>100</v>
      </c>
      <c r="AN37" s="86">
        <f>('raw Qualifier ratios'!AP36/'raw Qualifier median'!AP36)*100</f>
        <v>93.288590604026851</v>
      </c>
      <c r="AO37" s="86">
        <f>('raw Qualifier ratios'!AQ36/'raw Qualifier median'!AQ36)*100</f>
        <v>97.315436241610726</v>
      </c>
      <c r="AP37" s="86">
        <f>('raw Qualifier ratios'!AR36/'raw Qualifier median'!AR36)*100</f>
        <v>89.932885906040269</v>
      </c>
      <c r="AQ37" s="86">
        <f>('raw Qualifier ratios'!AS36/'raw Qualifier median'!AS36)*100</f>
        <v>92.617449664429529</v>
      </c>
      <c r="AR37" s="86">
        <f>('raw Qualifier ratios'!AT36/'raw Qualifier median'!AT36)*100</f>
        <v>94.630872483221466</v>
      </c>
      <c r="AS37" s="86">
        <f>('raw Qualifier ratios'!AU36/'raw Qualifier median'!AU36)*100</f>
        <v>96.644295302013433</v>
      </c>
      <c r="AT37" s="86">
        <f>('raw Qualifier ratios'!AV36/'raw Qualifier median'!AV36)*100</f>
        <v>91.275167785234885</v>
      </c>
      <c r="AU37" s="86">
        <f>('raw Qualifier ratios'!AW36/'raw Qualifier median'!AW36)*100</f>
        <v>95.973154362416111</v>
      </c>
      <c r="AV37" s="86">
        <f>('raw Qualifier ratios'!AX36/'raw Qualifier median'!AX36)*100</f>
        <v>94.630872483221466</v>
      </c>
      <c r="AW37" s="86">
        <f>('raw Qualifier ratios'!AY36/'raw Qualifier median'!AY36)*100</f>
        <v>91.275167785234885</v>
      </c>
      <c r="AX37" s="86">
        <f>('raw Qualifier ratios'!AZ36/'raw Qualifier median'!AZ36)*100</f>
        <v>90.604026845637591</v>
      </c>
      <c r="AY37" s="86">
        <f>('raw Qualifier ratios'!BA36/'raw Qualifier median'!BA36)*100</f>
        <v>0</v>
      </c>
      <c r="AZ37" s="86">
        <f>('raw Qualifier ratios'!BB36/'raw Qualifier median'!BB36)*100</f>
        <v>100.67114093959731</v>
      </c>
      <c r="BA37" s="86">
        <f>('raw Qualifier ratios'!BC36/'raw Qualifier median'!BC36)*100</f>
        <v>0</v>
      </c>
      <c r="BB37" s="86">
        <f>('raw Qualifier ratios'!BD36/'raw Qualifier median'!BD36)*100</f>
        <v>0</v>
      </c>
      <c r="BC37" s="86">
        <f>('raw Qualifier ratios'!BE36/'raw Qualifier median'!BE36)*100</f>
        <v>0</v>
      </c>
      <c r="BD37" s="86">
        <f>('raw Qualifier ratios'!BF36/'raw Qualifier median'!BF36)*100</f>
        <v>95.302013422818789</v>
      </c>
      <c r="BE37" s="86">
        <f>('raw Qualifier ratios'!BG36/'raw Qualifier median'!BG36)*100</f>
        <v>95.302013422818789</v>
      </c>
      <c r="BF37" s="86">
        <f>('raw Qualifier ratios'!BH36/'raw Qualifier median'!BH36)*100</f>
        <v>0</v>
      </c>
      <c r="BG37" s="86">
        <f>('raw Qualifier ratios'!BI36/'raw Qualifier median'!BI36)*100</f>
        <v>0</v>
      </c>
      <c r="BH37" s="86">
        <f>('raw Qualifier ratios'!BJ36/'raw Qualifier median'!BJ36)*100</f>
        <v>0</v>
      </c>
      <c r="BI37" s="86">
        <f>('raw Qualifier ratios'!BK36/'raw Qualifier median'!BK36)*100</f>
        <v>177.18120805369125</v>
      </c>
      <c r="BJ37" s="86">
        <f>('raw Qualifier ratios'!BL36/'raw Qualifier median'!BL36)*100</f>
        <v>106.71140939597315</v>
      </c>
      <c r="BK37" s="86">
        <f>('raw Qualifier ratios'!BM36/'raw Qualifier median'!BM36)*100</f>
        <v>108.05369127516779</v>
      </c>
      <c r="BL37" s="86">
        <f>('raw Qualifier ratios'!BN36/'raw Qualifier median'!BN36)*100</f>
        <v>100.67114093959731</v>
      </c>
      <c r="BM37" s="86">
        <f>('raw Qualifier ratios'!BO36/'raw Qualifier median'!BO36)*100</f>
        <v>105.36912751677852</v>
      </c>
      <c r="BN37" s="86">
        <f>('raw Qualifier ratios'!BP36/'raw Qualifier median'!BP36)*100</f>
        <v>100.67114093959731</v>
      </c>
      <c r="BO37" s="86">
        <f>('raw Qualifier ratios'!BQ36/'raw Qualifier median'!BQ36)*100</f>
        <v>102.01342281879194</v>
      </c>
      <c r="BP37" s="86">
        <f>('raw Qualifier ratios'!BR36/'raw Qualifier median'!BR36)*100</f>
        <v>102.01342281879194</v>
      </c>
      <c r="BQ37" s="86">
        <f>('raw Qualifier ratios'!BS36/'raw Qualifier median'!BS36)*100</f>
        <v>89.261744966442961</v>
      </c>
      <c r="BR37" s="86">
        <f>('raw Qualifier ratios'!BT36/'raw Qualifier median'!BT36)*100</f>
        <v>100</v>
      </c>
      <c r="BS37" s="86">
        <f>('raw Qualifier ratios'!BU36/'raw Qualifier median'!BU36)*100</f>
        <v>94.630872483221466</v>
      </c>
      <c r="BT37" s="86">
        <f>('raw Qualifier ratios'!BV36/'raw Qualifier median'!BV36)*100</f>
        <v>96.644295302013433</v>
      </c>
      <c r="BU37" s="86">
        <f>('raw Qualifier ratios'!BW36/'raw Qualifier median'!BW36)*100</f>
        <v>97.986577181208048</v>
      </c>
      <c r="BV37" s="86">
        <f>('raw Qualifier ratios'!BX36/'raw Qualifier median'!BX36)*100</f>
        <v>97.986577181208048</v>
      </c>
      <c r="BW37" s="86">
        <f>('raw Qualifier ratios'!BY36/'raw Qualifier median'!BY36)*100</f>
        <v>96.644295302013433</v>
      </c>
      <c r="BX37" s="86">
        <f>('raw Qualifier ratios'!BZ36/'raw Qualifier median'!BZ36)*100</f>
        <v>97.315436241610726</v>
      </c>
      <c r="BY37" s="86">
        <f>('raw Qualifier ratios'!CA36/'raw Qualifier median'!CA36)*100</f>
        <v>99.328859060402692</v>
      </c>
      <c r="BZ37" s="86">
        <f>('raw Qualifier ratios'!CB36/'raw Qualifier median'!CB36)*100</f>
        <v>0</v>
      </c>
      <c r="CA37" s="86">
        <f>('raw Qualifier ratios'!CC36/'raw Qualifier median'!CC36)*100</f>
        <v>96.644295302013433</v>
      </c>
      <c r="CB37" s="86">
        <f>('raw Qualifier ratios'!CD36/'raw Qualifier median'!CD36)*100</f>
        <v>0</v>
      </c>
      <c r="CC37" s="86">
        <f>('raw Qualifier ratios'!CE36/'raw Qualifier median'!CE36)*100</f>
        <v>0</v>
      </c>
      <c r="CD37" s="86">
        <f>('raw Qualifier ratios'!CF36/'raw Qualifier median'!CF36)*100</f>
        <v>85.90604026845638</v>
      </c>
      <c r="CE37" s="86">
        <f>('raw Qualifier ratios'!CG36/'raw Qualifier median'!CG36)*100</f>
        <v>99.328859060402692</v>
      </c>
      <c r="CF37" s="86">
        <f>('raw Qualifier ratios'!CH36/'raw Qualifier median'!CH36)*100</f>
        <v>99.328859060402692</v>
      </c>
      <c r="CG37" s="86">
        <f>('raw Qualifier ratios'!CI36/'raw Qualifier median'!CI36)*100</f>
        <v>99.328859060402692</v>
      </c>
      <c r="CH37" s="86">
        <f>('raw Qualifier ratios'!CJ36/'raw Qualifier median'!CJ36)*100</f>
        <v>99.328859060402692</v>
      </c>
      <c r="CI37" s="86">
        <f>('raw Qualifier ratios'!CK36/'raw Qualifier median'!CK36)*100</f>
        <v>0</v>
      </c>
      <c r="CJ37" s="86">
        <f>('raw Qualifier ratios'!CL36/'raw Qualifier median'!CL36)*100</f>
        <v>0</v>
      </c>
      <c r="CK37" s="86">
        <f>('raw Qualifier ratios'!CM36/'raw Qualifier median'!CM36)*100</f>
        <v>0</v>
      </c>
      <c r="CL37" s="86">
        <f>('raw Qualifier ratios'!CN36/'raw Qualifier median'!CN36)*100</f>
        <v>0</v>
      </c>
      <c r="CM37" s="86">
        <f>('raw Qualifier ratios'!CO36/'raw Qualifier median'!CO36)*100</f>
        <v>100.67114093959731</v>
      </c>
      <c r="CN37" s="86">
        <f>('raw Qualifier ratios'!CP36/'raw Qualifier median'!CP36)*100</f>
        <v>96.644295302013433</v>
      </c>
      <c r="CO37" s="86">
        <f>('raw Qualifier ratios'!CQ36/'raw Qualifier median'!CQ36)*100</f>
        <v>96.644295302013433</v>
      </c>
      <c r="CP37" s="86">
        <f>('raw Qualifier ratios'!CR36/'raw Qualifier median'!CR36)*100</f>
        <v>97.315436241610726</v>
      </c>
      <c r="CQ37" s="86">
        <f>('raw Qualifier ratios'!CS36/'raw Qualifier median'!CS36)*100</f>
        <v>0</v>
      </c>
      <c r="CR37" s="86">
        <f>('raw Qualifier ratios'!CT36/'raw Qualifier median'!CT36)*100</f>
        <v>0</v>
      </c>
      <c r="CS37" s="86">
        <f>('raw Qualifier ratios'!CU36/'raw Qualifier median'!CU36)*100</f>
        <v>0</v>
      </c>
      <c r="CT37" s="86">
        <f>('raw Qualifier ratios'!CV36/'raw Qualifier median'!CV36)*100</f>
        <v>0</v>
      </c>
      <c r="CU37" s="86">
        <f>('raw Qualifier ratios'!CW36/'raw Qualifier median'!CW36)*100</f>
        <v>105.36912751677852</v>
      </c>
      <c r="CV37" s="86">
        <f>('raw Qualifier ratios'!CX36/'raw Qualifier median'!CX36)*100</f>
        <v>118.12080536912752</v>
      </c>
      <c r="CW37" s="86">
        <f>('raw Qualifier ratios'!CY36/'raw Qualifier median'!CY36)*100</f>
        <v>106.71140939597315</v>
      </c>
      <c r="CX37" s="86">
        <f>('raw Qualifier ratios'!CZ36/'raw Qualifier median'!CZ36)*100</f>
        <v>93.288590604026851</v>
      </c>
      <c r="CY37" s="86">
        <f>('raw Qualifier ratios'!DA36/'raw Qualifier median'!DA36)*100</f>
        <v>102.01342281879194</v>
      </c>
      <c r="CZ37" s="86">
        <f>('raw Qualifier ratios'!DB36/'raw Qualifier median'!DB36)*100</f>
        <v>95.973154362416111</v>
      </c>
      <c r="DA37" s="86">
        <f>('raw Qualifier ratios'!DC36/'raw Qualifier median'!DC36)*100</f>
        <v>97.315436241610726</v>
      </c>
      <c r="DB37" s="86">
        <f>('raw Qualifier ratios'!DD36/'raw Qualifier median'!DD36)*100</f>
        <v>94.630872483221466</v>
      </c>
      <c r="DC37" s="86">
        <f>('raw Qualifier ratios'!DE36/'raw Qualifier median'!DE36)*100</f>
        <v>93.959731543624159</v>
      </c>
      <c r="DD37" s="86">
        <f>('raw Qualifier ratios'!DF36/'raw Qualifier median'!DF36)*100</f>
        <v>93.959731543624159</v>
      </c>
      <c r="DE37" s="86">
        <f>('raw Qualifier ratios'!DG36/'raw Qualifier median'!DG36)*100</f>
        <v>93.288590604026851</v>
      </c>
      <c r="DF37" s="86">
        <f>('raw Qualifier ratios'!DH36/'raw Qualifier median'!DH36)*100</f>
        <v>92.617449664429529</v>
      </c>
    </row>
    <row r="38" spans="1:110" x14ac:dyDescent="0.25">
      <c r="A38" s="103" t="s">
        <v>12</v>
      </c>
      <c r="B38" s="103" t="s">
        <v>280</v>
      </c>
      <c r="C38" s="86">
        <f>('raw Qualifier ratios'!E37/'raw Qualifier median'!E37)*100</f>
        <v>0</v>
      </c>
      <c r="D38" s="86">
        <f>('raw Qualifier ratios'!F37/'raw Qualifier median'!F37)*100</f>
        <v>0</v>
      </c>
      <c r="E38" s="86">
        <f>('raw Qualifier ratios'!G37/'raw Qualifier median'!G37)*100</f>
        <v>0</v>
      </c>
      <c r="F38" s="86">
        <f>('raw Qualifier ratios'!H37/'raw Qualifier median'!H37)*100</f>
        <v>0</v>
      </c>
      <c r="G38" s="86">
        <f>('raw Qualifier ratios'!I37/'raw Qualifier median'!I37)*100</f>
        <v>0</v>
      </c>
      <c r="H38" s="86">
        <f>('raw Qualifier ratios'!J37/'raw Qualifier median'!J37)*100</f>
        <v>115.56420233463037</v>
      </c>
      <c r="I38" s="86">
        <f>('raw Qualifier ratios'!K37/'raw Qualifier median'!K37)*100</f>
        <v>89.494163424124523</v>
      </c>
      <c r="J38" s="86">
        <f>('raw Qualifier ratios'!L37/'raw Qualifier median'!L37)*100</f>
        <v>101.55642023346306</v>
      </c>
      <c r="K38" s="86">
        <f>('raw Qualifier ratios'!M37/'raw Qualifier median'!M37)*100</f>
        <v>117.89883268482491</v>
      </c>
      <c r="L38" s="86">
        <f>('raw Qualifier ratios'!N37/'raw Qualifier median'!N37)*100</f>
        <v>116.34241245136188</v>
      </c>
      <c r="M38" s="86">
        <f>('raw Qualifier ratios'!O37/'raw Qualifier median'!O37)*100</f>
        <v>109.72762645914398</v>
      </c>
      <c r="N38" s="86">
        <f>('raw Qualifier ratios'!P37/'raw Qualifier median'!P37)*100</f>
        <v>106.6147859922179</v>
      </c>
      <c r="O38" s="86">
        <f>('raw Qualifier ratios'!Q37/'raw Qualifier median'!Q37)*100</f>
        <v>105.05836575875487</v>
      </c>
      <c r="P38" s="86">
        <f>('raw Qualifier ratios'!R37/'raw Qualifier median'!R37)*100</f>
        <v>105.05836575875487</v>
      </c>
      <c r="Q38" s="86">
        <f>('raw Qualifier ratios'!S37/'raw Qualifier median'!S37)*100</f>
        <v>105.44747081712063</v>
      </c>
      <c r="R38" s="86">
        <f>('raw Qualifier ratios'!T37/'raw Qualifier median'!T37)*100</f>
        <v>0</v>
      </c>
      <c r="S38" s="86">
        <f>('raw Qualifier ratios'!U37/'raw Qualifier median'!U37)*100</f>
        <v>0</v>
      </c>
      <c r="T38" s="86">
        <f>('raw Qualifier ratios'!V37/'raw Qualifier median'!V37)*100</f>
        <v>0</v>
      </c>
      <c r="U38" s="86">
        <f>('raw Qualifier ratios'!W37/'raw Qualifier median'!W37)*100</f>
        <v>0</v>
      </c>
      <c r="V38" s="86">
        <f>('raw Qualifier ratios'!X37/'raw Qualifier median'!X37)*100</f>
        <v>47.470817120622563</v>
      </c>
      <c r="W38" s="86">
        <f>('raw Qualifier ratios'!Y37/'raw Qualifier median'!Y37)*100</f>
        <v>109.72762645914398</v>
      </c>
      <c r="X38" s="86">
        <f>('raw Qualifier ratios'!Z37/'raw Qualifier median'!Z37)*100</f>
        <v>84.435797665369648</v>
      </c>
      <c r="Y38" s="86">
        <f>('raw Qualifier ratios'!AA37/'raw Qualifier median'!AA37)*100</f>
        <v>221.7898832684825</v>
      </c>
      <c r="Z38" s="86">
        <f>('raw Qualifier ratios'!AB37/'raw Qualifier median'!AB37)*100</f>
        <v>106.22568093385215</v>
      </c>
      <c r="AA38" s="86">
        <f>('raw Qualifier ratios'!AC37/'raw Qualifier median'!AC37)*100</f>
        <v>107.78210116731518</v>
      </c>
      <c r="AB38" s="86">
        <f>('raw Qualifier ratios'!AD37/'raw Qualifier median'!AD37)*100</f>
        <v>107.00389105058366</v>
      </c>
      <c r="AC38" s="86">
        <f>('raw Qualifier ratios'!AE37/'raw Qualifier median'!AE37)*100</f>
        <v>106.22568093385215</v>
      </c>
      <c r="AD38" s="86">
        <f>('raw Qualifier ratios'!AF37/'raw Qualifier median'!AF37)*100</f>
        <v>104.66926070038912</v>
      </c>
      <c r="AE38" s="86">
        <f>('raw Qualifier ratios'!AG37/'raw Qualifier median'!AG37)*100</f>
        <v>107.39299610894943</v>
      </c>
      <c r="AF38" s="86">
        <f>('raw Qualifier ratios'!AH37/'raw Qualifier median'!AH37)*100</f>
        <v>105.05836575875487</v>
      </c>
      <c r="AG38" s="86">
        <f>('raw Qualifier ratios'!AI37/'raw Qualifier median'!AI37)*100</f>
        <v>105.83657587548639</v>
      </c>
      <c r="AH38" s="86">
        <f>('raw Qualifier ratios'!AJ37/'raw Qualifier median'!AJ37)*100</f>
        <v>105.44747081712063</v>
      </c>
      <c r="AI38" s="86">
        <f>('raw Qualifier ratios'!AK37/'raw Qualifier median'!AK37)*100</f>
        <v>104.28015564202336</v>
      </c>
      <c r="AJ38" s="86">
        <f>('raw Qualifier ratios'!AL37/'raw Qualifier median'!AL37)*100</f>
        <v>105.44747081712063</v>
      </c>
      <c r="AK38" s="86">
        <f>('raw Qualifier ratios'!AM37/'raw Qualifier median'!AM37)*100</f>
        <v>105.83657587548639</v>
      </c>
      <c r="AL38" s="86">
        <f>('raw Qualifier ratios'!AN37/'raw Qualifier median'!AN37)*100</f>
        <v>105.44747081712063</v>
      </c>
      <c r="AM38" s="86">
        <f>('raw Qualifier ratios'!AO37/'raw Qualifier median'!AO37)*100</f>
        <v>104.28015564202336</v>
      </c>
      <c r="AN38" s="86">
        <f>('raw Qualifier ratios'!AP37/'raw Qualifier median'!AP37)*100</f>
        <v>106.22568093385215</v>
      </c>
      <c r="AO38" s="86">
        <f>('raw Qualifier ratios'!AQ37/'raw Qualifier median'!AQ37)*100</f>
        <v>107.78210116731518</v>
      </c>
      <c r="AP38" s="86">
        <f>('raw Qualifier ratios'!AR37/'raw Qualifier median'!AR37)*100</f>
        <v>108.56031128404669</v>
      </c>
      <c r="AQ38" s="86">
        <f>('raw Qualifier ratios'!AS37/'raw Qualifier median'!AS37)*100</f>
        <v>106.22568093385215</v>
      </c>
      <c r="AR38" s="86">
        <f>('raw Qualifier ratios'!AT37/'raw Qualifier median'!AT37)*100</f>
        <v>107.00389105058366</v>
      </c>
      <c r="AS38" s="86">
        <f>('raw Qualifier ratios'!AU37/'raw Qualifier median'!AU37)*100</f>
        <v>109.33852140077822</v>
      </c>
      <c r="AT38" s="86">
        <f>('raw Qualifier ratios'!AV37/'raw Qualifier median'!AV37)*100</f>
        <v>113.61867704280155</v>
      </c>
      <c r="AU38" s="86">
        <f>('raw Qualifier ratios'!AW37/'raw Qualifier median'!AW37)*100</f>
        <v>107.39299610894943</v>
      </c>
      <c r="AV38" s="86">
        <f>('raw Qualifier ratios'!AX37/'raw Qualifier median'!AX37)*100</f>
        <v>106.6147859922179</v>
      </c>
      <c r="AW38" s="86">
        <f>('raw Qualifier ratios'!AY37/'raw Qualifier median'!AY37)*100</f>
        <v>106.22568093385215</v>
      </c>
      <c r="AX38" s="86">
        <f>('raw Qualifier ratios'!AZ37/'raw Qualifier median'!AZ37)*100</f>
        <v>105.83657587548639</v>
      </c>
      <c r="AY38" s="86">
        <f>('raw Qualifier ratios'!BA37/'raw Qualifier median'!BA37)*100</f>
        <v>0</v>
      </c>
      <c r="AZ38" s="86">
        <f>('raw Qualifier ratios'!BB37/'raw Qualifier median'!BB37)*100</f>
        <v>107.78210116731518</v>
      </c>
      <c r="BA38" s="86">
        <f>('raw Qualifier ratios'!BC37/'raw Qualifier median'!BC37)*100</f>
        <v>0</v>
      </c>
      <c r="BB38" s="86">
        <f>('raw Qualifier ratios'!BD37/'raw Qualifier median'!BD37)*100</f>
        <v>0</v>
      </c>
      <c r="BC38" s="86">
        <f>('raw Qualifier ratios'!BE37/'raw Qualifier median'!BE37)*100</f>
        <v>0</v>
      </c>
      <c r="BD38" s="86">
        <f>('raw Qualifier ratios'!BF37/'raw Qualifier median'!BF37)*100</f>
        <v>106.6147859922179</v>
      </c>
      <c r="BE38" s="86">
        <f>('raw Qualifier ratios'!BG37/'raw Qualifier median'!BG37)*100</f>
        <v>108.56031128404669</v>
      </c>
      <c r="BF38" s="86">
        <f>('raw Qualifier ratios'!BH37/'raw Qualifier median'!BH37)*100</f>
        <v>0</v>
      </c>
      <c r="BG38" s="86">
        <f>('raw Qualifier ratios'!BI37/'raw Qualifier median'!BI37)*100</f>
        <v>0</v>
      </c>
      <c r="BH38" s="86">
        <f>('raw Qualifier ratios'!BJ37/'raw Qualifier median'!BJ37)*100</f>
        <v>0</v>
      </c>
      <c r="BI38" s="86">
        <f>('raw Qualifier ratios'!BK37/'raw Qualifier median'!BK37)*100</f>
        <v>0</v>
      </c>
      <c r="BJ38" s="86">
        <f>('raw Qualifier ratios'!BL37/'raw Qualifier median'!BL37)*100</f>
        <v>0</v>
      </c>
      <c r="BK38" s="86">
        <f>('raw Qualifier ratios'!BM37/'raw Qualifier median'!BM37)*100</f>
        <v>0</v>
      </c>
      <c r="BL38" s="86">
        <f>('raw Qualifier ratios'!BN37/'raw Qualifier median'!BN37)*100</f>
        <v>0</v>
      </c>
      <c r="BM38" s="86">
        <f>('raw Qualifier ratios'!BO37/'raw Qualifier median'!BO37)*100</f>
        <v>0</v>
      </c>
      <c r="BN38" s="86">
        <f>('raw Qualifier ratios'!BP37/'raw Qualifier median'!BP37)*100</f>
        <v>0</v>
      </c>
      <c r="BO38" s="86">
        <f>('raw Qualifier ratios'!BQ37/'raw Qualifier median'!BQ37)*100</f>
        <v>0</v>
      </c>
      <c r="BP38" s="86">
        <f>('raw Qualifier ratios'!BR37/'raw Qualifier median'!BR37)*100</f>
        <v>0</v>
      </c>
      <c r="BQ38" s="86">
        <f>('raw Qualifier ratios'!BS37/'raw Qualifier median'!BS37)*100</f>
        <v>0</v>
      </c>
      <c r="BR38" s="86">
        <f>('raw Qualifier ratios'!BT37/'raw Qualifier median'!BT37)*100</f>
        <v>0</v>
      </c>
      <c r="BS38" s="86">
        <f>('raw Qualifier ratios'!BU37/'raw Qualifier median'!BU37)*100</f>
        <v>0</v>
      </c>
      <c r="BT38" s="86">
        <f>('raw Qualifier ratios'!BV37/'raw Qualifier median'!BV37)*100</f>
        <v>0</v>
      </c>
      <c r="BU38" s="86">
        <f>('raw Qualifier ratios'!BW37/'raw Qualifier median'!BW37)*100</f>
        <v>0</v>
      </c>
      <c r="BV38" s="86">
        <f>('raw Qualifier ratios'!BX37/'raw Qualifier median'!BX37)*100</f>
        <v>0</v>
      </c>
      <c r="BW38" s="86">
        <f>('raw Qualifier ratios'!BY37/'raw Qualifier median'!BY37)*100</f>
        <v>0</v>
      </c>
      <c r="BX38" s="86">
        <f>('raw Qualifier ratios'!BZ37/'raw Qualifier median'!BZ37)*100</f>
        <v>0</v>
      </c>
      <c r="BY38" s="86">
        <f>('raw Qualifier ratios'!CA37/'raw Qualifier median'!CA37)*100</f>
        <v>0</v>
      </c>
      <c r="BZ38" s="86">
        <f>('raw Qualifier ratios'!CB37/'raw Qualifier median'!CB37)*100</f>
        <v>0</v>
      </c>
      <c r="CA38" s="86">
        <f>('raw Qualifier ratios'!CC37/'raw Qualifier median'!CC37)*100</f>
        <v>105.44747081712063</v>
      </c>
      <c r="CB38" s="86">
        <f>('raw Qualifier ratios'!CD37/'raw Qualifier median'!CD37)*100</f>
        <v>0</v>
      </c>
      <c r="CC38" s="86">
        <f>('raw Qualifier ratios'!CE37/'raw Qualifier median'!CE37)*100</f>
        <v>0</v>
      </c>
      <c r="CD38" s="86">
        <f>('raw Qualifier ratios'!CF37/'raw Qualifier median'!CF37)*100</f>
        <v>0</v>
      </c>
      <c r="CE38" s="86">
        <f>('raw Qualifier ratios'!CG37/'raw Qualifier median'!CG37)*100</f>
        <v>106.22568093385215</v>
      </c>
      <c r="CF38" s="86">
        <f>('raw Qualifier ratios'!CH37/'raw Qualifier median'!CH37)*100</f>
        <v>104.66926070038912</v>
      </c>
      <c r="CG38" s="86">
        <f>('raw Qualifier ratios'!CI37/'raw Qualifier median'!CI37)*100</f>
        <v>105.44747081712063</v>
      </c>
      <c r="CH38" s="86">
        <f>('raw Qualifier ratios'!CJ37/'raw Qualifier median'!CJ37)*100</f>
        <v>105.83657587548639</v>
      </c>
      <c r="CI38" s="86">
        <f>('raw Qualifier ratios'!CK37/'raw Qualifier median'!CK37)*100</f>
        <v>0</v>
      </c>
      <c r="CJ38" s="86">
        <f>('raw Qualifier ratios'!CL37/'raw Qualifier median'!CL37)*100</f>
        <v>0</v>
      </c>
      <c r="CK38" s="86">
        <f>('raw Qualifier ratios'!CM37/'raw Qualifier median'!CM37)*100</f>
        <v>0</v>
      </c>
      <c r="CL38" s="86">
        <f>('raw Qualifier ratios'!CN37/'raw Qualifier median'!CN37)*100</f>
        <v>0</v>
      </c>
      <c r="CM38" s="86">
        <f>('raw Qualifier ratios'!CO37/'raw Qualifier median'!CO37)*100</f>
        <v>119.8443579766537</v>
      </c>
      <c r="CN38" s="86">
        <f>('raw Qualifier ratios'!CP37/'raw Qualifier median'!CP37)*100</f>
        <v>109.72762645914398</v>
      </c>
      <c r="CO38" s="86">
        <f>('raw Qualifier ratios'!CQ37/'raw Qualifier median'!CQ37)*100</f>
        <v>110.11673151750973</v>
      </c>
      <c r="CP38" s="86">
        <f>('raw Qualifier ratios'!CR37/'raw Qualifier median'!CR37)*100</f>
        <v>105.05836575875487</v>
      </c>
      <c r="CQ38" s="86">
        <f>('raw Qualifier ratios'!CS37/'raw Qualifier median'!CS37)*100</f>
        <v>0</v>
      </c>
      <c r="CR38" s="86">
        <f>('raw Qualifier ratios'!CT37/'raw Qualifier median'!CT37)*100</f>
        <v>0</v>
      </c>
      <c r="CS38" s="86">
        <f>('raw Qualifier ratios'!CU37/'raw Qualifier median'!CU37)*100</f>
        <v>0</v>
      </c>
      <c r="CT38" s="86">
        <f>('raw Qualifier ratios'!CV37/'raw Qualifier median'!CV37)*100</f>
        <v>0</v>
      </c>
      <c r="CU38" s="86">
        <f>('raw Qualifier ratios'!CW37/'raw Qualifier median'!CW37)*100</f>
        <v>0</v>
      </c>
      <c r="CV38" s="86">
        <f>('raw Qualifier ratios'!CX37/'raw Qualifier median'!CX37)*100</f>
        <v>0</v>
      </c>
      <c r="CW38" s="86">
        <f>('raw Qualifier ratios'!CY37/'raw Qualifier median'!CY37)*100</f>
        <v>107.00389105058366</v>
      </c>
      <c r="CX38" s="86">
        <f>('raw Qualifier ratios'!CZ37/'raw Qualifier median'!CZ37)*100</f>
        <v>108.94941634241246</v>
      </c>
      <c r="CY38" s="86">
        <f>('raw Qualifier ratios'!DA37/'raw Qualifier median'!DA37)*100</f>
        <v>109.33852140077822</v>
      </c>
      <c r="CZ38" s="86">
        <f>('raw Qualifier ratios'!DB37/'raw Qualifier median'!DB37)*100</f>
        <v>111.67315175097276</v>
      </c>
      <c r="DA38" s="86">
        <f>('raw Qualifier ratios'!DC37/'raw Qualifier median'!DC37)*100</f>
        <v>105.05836575875487</v>
      </c>
      <c r="DB38" s="86">
        <f>('raw Qualifier ratios'!DD37/'raw Qualifier median'!DD37)*100</f>
        <v>103.8910505836576</v>
      </c>
      <c r="DC38" s="86">
        <f>('raw Qualifier ratios'!DE37/'raw Qualifier median'!DE37)*100</f>
        <v>113.61867704280155</v>
      </c>
      <c r="DD38" s="86">
        <f>('raw Qualifier ratios'!DF37/'raw Qualifier median'!DF37)*100</f>
        <v>106.22568093385215</v>
      </c>
      <c r="DE38" s="86">
        <f>('raw Qualifier ratios'!DG37/'raw Qualifier median'!DG37)*100</f>
        <v>105.44747081712063</v>
      </c>
      <c r="DF38" s="86">
        <f>('raw Qualifier ratios'!DH37/'raw Qualifier median'!DH37)*100</f>
        <v>106.22568093385215</v>
      </c>
    </row>
    <row r="39" spans="1:110" x14ac:dyDescent="0.25">
      <c r="A39" s="103" t="s">
        <v>242</v>
      </c>
      <c r="B39" s="103" t="s">
        <v>281</v>
      </c>
      <c r="C39" s="86">
        <f>('raw Qualifier ratios'!E38/'raw Qualifier median'!E38)*100</f>
        <v>0</v>
      </c>
      <c r="D39" s="86">
        <f>('raw Qualifier ratios'!F38/'raw Qualifier median'!F38)*100</f>
        <v>0</v>
      </c>
      <c r="E39" s="86">
        <f>('raw Qualifier ratios'!G38/'raw Qualifier median'!G38)*100</f>
        <v>0</v>
      </c>
      <c r="F39" s="86">
        <f>('raw Qualifier ratios'!H38/'raw Qualifier median'!H38)*100</f>
        <v>97.237569060773481</v>
      </c>
      <c r="G39" s="86">
        <f>('raw Qualifier ratios'!I38/'raw Qualifier median'!I38)*100</f>
        <v>88.674033149171265</v>
      </c>
      <c r="H39" s="86">
        <f>('raw Qualifier ratios'!J38/'raw Qualifier median'!J38)*100</f>
        <v>93.37016574585634</v>
      </c>
      <c r="I39" s="86">
        <f>('raw Qualifier ratios'!K38/'raw Qualifier median'!K38)*100</f>
        <v>98.895027624309378</v>
      </c>
      <c r="J39" s="86">
        <f>('raw Qualifier ratios'!L38/'raw Qualifier median'!L38)*100</f>
        <v>101.93370165745854</v>
      </c>
      <c r="K39" s="86">
        <f>('raw Qualifier ratios'!M38/'raw Qualifier median'!M38)*100</f>
        <v>104.41988950276242</v>
      </c>
      <c r="L39" s="86">
        <f>('raw Qualifier ratios'!N38/'raw Qualifier median'!N38)*100</f>
        <v>102.76243093922652</v>
      </c>
      <c r="M39" s="86">
        <f>('raw Qualifier ratios'!O38/'raw Qualifier median'!O38)*100</f>
        <v>100.82872928176793</v>
      </c>
      <c r="N39" s="86">
        <f>('raw Qualifier ratios'!P38/'raw Qualifier median'!P38)*100</f>
        <v>100.55248618784529</v>
      </c>
      <c r="O39" s="86">
        <f>('raw Qualifier ratios'!Q38/'raw Qualifier median'!Q38)*100</f>
        <v>101.6574585635359</v>
      </c>
      <c r="P39" s="86">
        <f>('raw Qualifier ratios'!R38/'raw Qualifier median'!R38)*100</f>
        <v>99.447513812154682</v>
      </c>
      <c r="Q39" s="86">
        <f>('raw Qualifier ratios'!S38/'raw Qualifier median'!S38)*100</f>
        <v>99.171270718232023</v>
      </c>
      <c r="R39" s="86">
        <f>('raw Qualifier ratios'!T38/'raw Qualifier median'!T38)*100</f>
        <v>0</v>
      </c>
      <c r="S39" s="86">
        <f>('raw Qualifier ratios'!U38/'raw Qualifier median'!U38)*100</f>
        <v>0</v>
      </c>
      <c r="T39" s="86">
        <f>('raw Qualifier ratios'!V38/'raw Qualifier median'!V38)*100</f>
        <v>0</v>
      </c>
      <c r="U39" s="86">
        <f>('raw Qualifier ratios'!W38/'raw Qualifier median'!W38)*100</f>
        <v>107.45856353591159</v>
      </c>
      <c r="V39" s="86">
        <f>('raw Qualifier ratios'!X38/'raw Qualifier median'!X38)*100</f>
        <v>98.06629834254143</v>
      </c>
      <c r="W39" s="86">
        <f>('raw Qualifier ratios'!Y38/'raw Qualifier median'!Y38)*100</f>
        <v>103.59116022099445</v>
      </c>
      <c r="X39" s="86">
        <f>('raw Qualifier ratios'!Z38/'raw Qualifier median'!Z38)*100</f>
        <v>112.70718232044197</v>
      </c>
      <c r="Y39" s="86">
        <f>('raw Qualifier ratios'!AA38/'raw Qualifier median'!AA38)*100</f>
        <v>0</v>
      </c>
      <c r="Z39" s="86">
        <f>('raw Qualifier ratios'!AB38/'raw Qualifier median'!AB38)*100</f>
        <v>100.27624309392264</v>
      </c>
      <c r="AA39" s="86">
        <f>('raw Qualifier ratios'!AC38/'raw Qualifier median'!AC38)*100</f>
        <v>99.171270718232023</v>
      </c>
      <c r="AB39" s="86">
        <f>('raw Qualifier ratios'!AD38/'raw Qualifier median'!AD38)*100</f>
        <v>100</v>
      </c>
      <c r="AC39" s="86">
        <f>('raw Qualifier ratios'!AE38/'raw Qualifier median'!AE38)*100</f>
        <v>103.59116022099445</v>
      </c>
      <c r="AD39" s="86">
        <f>('raw Qualifier ratios'!AF38/'raw Qualifier median'!AF38)*100</f>
        <v>99.447513812154682</v>
      </c>
      <c r="AE39" s="86">
        <f>('raw Qualifier ratios'!AG38/'raw Qualifier median'!AG38)*100</f>
        <v>101.10497237569061</v>
      </c>
      <c r="AF39" s="86">
        <f>('raw Qualifier ratios'!AH38/'raw Qualifier median'!AH38)*100</f>
        <v>100.82872928176793</v>
      </c>
      <c r="AG39" s="86">
        <f>('raw Qualifier ratios'!AI38/'raw Qualifier median'!AI38)*100</f>
        <v>101.38121546961325</v>
      </c>
      <c r="AH39" s="86">
        <f>('raw Qualifier ratios'!AJ38/'raw Qualifier median'!AJ38)*100</f>
        <v>101.6574585635359</v>
      </c>
      <c r="AI39" s="86">
        <f>('raw Qualifier ratios'!AK38/'raw Qualifier median'!AK38)*100</f>
        <v>100.55248618784529</v>
      </c>
      <c r="AJ39" s="86">
        <f>('raw Qualifier ratios'!AL38/'raw Qualifier median'!AL38)*100</f>
        <v>100.55248618784529</v>
      </c>
      <c r="AK39" s="86">
        <f>('raw Qualifier ratios'!AM38/'raw Qualifier median'!AM38)*100</f>
        <v>100.27624309392264</v>
      </c>
      <c r="AL39" s="86">
        <f>('raw Qualifier ratios'!AN38/'raw Qualifier median'!AN38)*100</f>
        <v>98.618784530386733</v>
      </c>
      <c r="AM39" s="86">
        <f>('raw Qualifier ratios'!AO38/'raw Qualifier median'!AO38)*100</f>
        <v>100</v>
      </c>
      <c r="AN39" s="86">
        <f>('raw Qualifier ratios'!AP38/'raw Qualifier median'!AP38)*100</f>
        <v>100.82872928176793</v>
      </c>
      <c r="AO39" s="86">
        <f>('raw Qualifier ratios'!AQ38/'raw Qualifier median'!AQ38)*100</f>
        <v>98.618784530386733</v>
      </c>
      <c r="AP39" s="86">
        <f>('raw Qualifier ratios'!AR38/'raw Qualifier median'!AR38)*100</f>
        <v>95.303867403314911</v>
      </c>
      <c r="AQ39" s="86">
        <f>('raw Qualifier ratios'!AS38/'raw Qualifier median'!AS38)*100</f>
        <v>97.790055248618771</v>
      </c>
      <c r="AR39" s="86">
        <f>('raw Qualifier ratios'!AT38/'raw Qualifier median'!AT38)*100</f>
        <v>97.513812154696126</v>
      </c>
      <c r="AS39" s="86">
        <f>('raw Qualifier ratios'!AU38/'raw Qualifier median'!AU38)*100</f>
        <v>94.751381215469593</v>
      </c>
      <c r="AT39" s="86">
        <f>('raw Qualifier ratios'!AV38/'raw Qualifier median'!AV38)*100</f>
        <v>95.856353591160229</v>
      </c>
      <c r="AU39" s="86">
        <f>('raw Qualifier ratios'!AW38/'raw Qualifier median'!AW38)*100</f>
        <v>98.618784530386733</v>
      </c>
      <c r="AV39" s="86">
        <f>('raw Qualifier ratios'!AX38/'raw Qualifier median'!AX38)*100</f>
        <v>96.408839779005518</v>
      </c>
      <c r="AW39" s="86">
        <f>('raw Qualifier ratios'!AY38/'raw Qualifier median'!AY38)*100</f>
        <v>0</v>
      </c>
      <c r="AX39" s="86">
        <f>('raw Qualifier ratios'!AZ38/'raw Qualifier median'!AZ38)*100</f>
        <v>98.895027624309378</v>
      </c>
      <c r="AY39" s="86">
        <f>('raw Qualifier ratios'!BA38/'raw Qualifier median'!BA38)*100</f>
        <v>0</v>
      </c>
      <c r="AZ39" s="86">
        <f>('raw Qualifier ratios'!BB38/'raw Qualifier median'!BB38)*100</f>
        <v>100.27624309392264</v>
      </c>
      <c r="BA39" s="86">
        <f>('raw Qualifier ratios'!BC38/'raw Qualifier median'!BC38)*100</f>
        <v>0</v>
      </c>
      <c r="BB39" s="86">
        <f>('raw Qualifier ratios'!BD38/'raw Qualifier median'!BD38)*100</f>
        <v>0</v>
      </c>
      <c r="BC39" s="86">
        <f>('raw Qualifier ratios'!BE38/'raw Qualifier median'!BE38)*100</f>
        <v>98.618784530386733</v>
      </c>
      <c r="BD39" s="86">
        <f>('raw Qualifier ratios'!BF38/'raw Qualifier median'!BF38)*100</f>
        <v>101.6574585635359</v>
      </c>
      <c r="BE39" s="86">
        <f>('raw Qualifier ratios'!BG38/'raw Qualifier median'!BG38)*100</f>
        <v>102.48618784530386</v>
      </c>
      <c r="BF39" s="86">
        <f>('raw Qualifier ratios'!BH38/'raw Qualifier median'!BH38)*100</f>
        <v>0</v>
      </c>
      <c r="BG39" s="86">
        <f>('raw Qualifier ratios'!BI38/'raw Qualifier median'!BI38)*100</f>
        <v>0</v>
      </c>
      <c r="BH39" s="86">
        <f>('raw Qualifier ratios'!BJ38/'raw Qualifier median'!BJ38)*100</f>
        <v>0</v>
      </c>
      <c r="BI39" s="86">
        <f>('raw Qualifier ratios'!BK38/'raw Qualifier median'!BK38)*100</f>
        <v>94.751381215469593</v>
      </c>
      <c r="BJ39" s="86">
        <f>('raw Qualifier ratios'!BL38/'raw Qualifier median'!BL38)*100</f>
        <v>0</v>
      </c>
      <c r="BK39" s="86">
        <f>('raw Qualifier ratios'!BM38/'raw Qualifier median'!BM38)*100</f>
        <v>0</v>
      </c>
      <c r="BL39" s="86">
        <f>('raw Qualifier ratios'!BN38/'raw Qualifier median'!BN38)*100</f>
        <v>0</v>
      </c>
      <c r="BM39" s="86">
        <f>('raw Qualifier ratios'!BO38/'raw Qualifier median'!BO38)*100</f>
        <v>0</v>
      </c>
      <c r="BN39" s="86">
        <f>('raw Qualifier ratios'!BP38/'raw Qualifier median'!BP38)*100</f>
        <v>101.6574585635359</v>
      </c>
      <c r="BO39" s="86">
        <f>('raw Qualifier ratios'!BQ38/'raw Qualifier median'!BQ38)*100</f>
        <v>117.1270718232044</v>
      </c>
      <c r="BP39" s="86">
        <f>('raw Qualifier ratios'!BR38/'raw Qualifier median'!BR38)*100</f>
        <v>103.03867403314915</v>
      </c>
      <c r="BQ39" s="86">
        <f>('raw Qualifier ratios'!BS38/'raw Qualifier median'!BS38)*100</f>
        <v>109.94475138121544</v>
      </c>
      <c r="BR39" s="86">
        <f>('raw Qualifier ratios'!BT38/'raw Qualifier median'!BT38)*100</f>
        <v>106.07734806629834</v>
      </c>
      <c r="BS39" s="86">
        <f>('raw Qualifier ratios'!BU38/'raw Qualifier median'!BU38)*100</f>
        <v>101.93370165745854</v>
      </c>
      <c r="BT39" s="86">
        <f>('raw Qualifier ratios'!BV38/'raw Qualifier median'!BV38)*100</f>
        <v>103.03867403314915</v>
      </c>
      <c r="BU39" s="86">
        <f>('raw Qualifier ratios'!BW38/'raw Qualifier median'!BW38)*100</f>
        <v>96.961325966850822</v>
      </c>
      <c r="BV39" s="86">
        <f>('raw Qualifier ratios'!BX38/'raw Qualifier median'!BX38)*100</f>
        <v>108.28729281767954</v>
      </c>
      <c r="BW39" s="86">
        <f>('raw Qualifier ratios'!BY38/'raw Qualifier median'!BY38)*100</f>
        <v>100</v>
      </c>
      <c r="BX39" s="86">
        <f>('raw Qualifier ratios'!BZ38/'raw Qualifier median'!BZ38)*100</f>
        <v>103.86740331491713</v>
      </c>
      <c r="BY39" s="86">
        <f>('raw Qualifier ratios'!CA38/'raw Qualifier median'!CA38)*100</f>
        <v>101.6574585635359</v>
      </c>
      <c r="BZ39" s="86">
        <f>('raw Qualifier ratios'!CB38/'raw Qualifier median'!CB38)*100</f>
        <v>0</v>
      </c>
      <c r="CA39" s="86">
        <f>('raw Qualifier ratios'!CC38/'raw Qualifier median'!CC38)*100</f>
        <v>104.69613259668506</v>
      </c>
      <c r="CB39" s="86">
        <f>('raw Qualifier ratios'!CD38/'raw Qualifier median'!CD38)*100</f>
        <v>0</v>
      </c>
      <c r="CC39" s="86">
        <f>('raw Qualifier ratios'!CE38/'raw Qualifier median'!CE38)*100</f>
        <v>0</v>
      </c>
      <c r="CD39" s="86">
        <f>('raw Qualifier ratios'!CF38/'raw Qualifier median'!CF38)*100</f>
        <v>99.723756906077341</v>
      </c>
      <c r="CE39" s="86">
        <f>('raw Qualifier ratios'!CG38/'raw Qualifier median'!CG38)*100</f>
        <v>101.93370165745854</v>
      </c>
      <c r="CF39" s="86">
        <f>('raw Qualifier ratios'!CH38/'raw Qualifier median'!CH38)*100</f>
        <v>101.93370165745854</v>
      </c>
      <c r="CG39" s="86">
        <f>('raw Qualifier ratios'!CI38/'raw Qualifier median'!CI38)*100</f>
        <v>101.10497237569061</v>
      </c>
      <c r="CH39" s="86">
        <f>('raw Qualifier ratios'!CJ38/'raw Qualifier median'!CJ38)*100</f>
        <v>100.27624309392264</v>
      </c>
      <c r="CI39" s="86">
        <f>('raw Qualifier ratios'!CK38/'raw Qualifier median'!CK38)*100</f>
        <v>0</v>
      </c>
      <c r="CJ39" s="86">
        <f>('raw Qualifier ratios'!CL38/'raw Qualifier median'!CL38)*100</f>
        <v>0</v>
      </c>
      <c r="CK39" s="86">
        <f>('raw Qualifier ratios'!CM38/'raw Qualifier median'!CM38)*100</f>
        <v>0</v>
      </c>
      <c r="CL39" s="86">
        <f>('raw Qualifier ratios'!CN38/'raw Qualifier median'!CN38)*100</f>
        <v>83.977900552486176</v>
      </c>
      <c r="CM39" s="86">
        <f>('raw Qualifier ratios'!CO38/'raw Qualifier median'!CO38)*100</f>
        <v>110.77348066298343</v>
      </c>
      <c r="CN39" s="86">
        <f>('raw Qualifier ratios'!CP38/'raw Qualifier median'!CP38)*100</f>
        <v>102.48618784530386</v>
      </c>
      <c r="CO39" s="86">
        <f>('raw Qualifier ratios'!CQ38/'raw Qualifier median'!CQ38)*100</f>
        <v>101.10497237569061</v>
      </c>
      <c r="CP39" s="86">
        <f>('raw Qualifier ratios'!CR38/'raw Qualifier median'!CR38)*100</f>
        <v>99.723756906077341</v>
      </c>
      <c r="CQ39" s="86">
        <f>('raw Qualifier ratios'!CS38/'raw Qualifier median'!CS38)*100</f>
        <v>0</v>
      </c>
      <c r="CR39" s="86">
        <f>('raw Qualifier ratios'!CT38/'raw Qualifier median'!CT38)*100</f>
        <v>0</v>
      </c>
      <c r="CS39" s="86">
        <f>('raw Qualifier ratios'!CU38/'raw Qualifier median'!CU38)*100</f>
        <v>0</v>
      </c>
      <c r="CT39" s="86">
        <f>('raw Qualifier ratios'!CV38/'raw Qualifier median'!CV38)*100</f>
        <v>83.149171270718227</v>
      </c>
      <c r="CU39" s="86">
        <f>('raw Qualifier ratios'!CW38/'raw Qualifier median'!CW38)*100</f>
        <v>92.265193370165733</v>
      </c>
      <c r="CV39" s="86">
        <f>('raw Qualifier ratios'!CX38/'raw Qualifier median'!CX38)*100</f>
        <v>100.82872928176793</v>
      </c>
      <c r="CW39" s="86">
        <f>('raw Qualifier ratios'!CY38/'raw Qualifier median'!CY38)*100</f>
        <v>100.55248618784529</v>
      </c>
      <c r="CX39" s="86">
        <f>('raw Qualifier ratios'!CZ38/'raw Qualifier median'!CZ38)*100</f>
        <v>108.83977900552483</v>
      </c>
      <c r="CY39" s="86">
        <f>('raw Qualifier ratios'!DA38/'raw Qualifier median'!DA38)*100</f>
        <v>100.82872928176793</v>
      </c>
      <c r="CZ39" s="86">
        <f>('raw Qualifier ratios'!DB38/'raw Qualifier median'!DB38)*100</f>
        <v>101.93370165745854</v>
      </c>
      <c r="DA39" s="86">
        <f>('raw Qualifier ratios'!DC38/'raw Qualifier median'!DC38)*100</f>
        <v>100.55248618784529</v>
      </c>
      <c r="DB39" s="86">
        <f>('raw Qualifier ratios'!DD38/'raw Qualifier median'!DD38)*100</f>
        <v>100</v>
      </c>
      <c r="DC39" s="86">
        <f>('raw Qualifier ratios'!DE38/'raw Qualifier median'!DE38)*100</f>
        <v>101.38121546961325</v>
      </c>
      <c r="DD39" s="86">
        <f>('raw Qualifier ratios'!DF38/'raw Qualifier median'!DF38)*100</f>
        <v>101.38121546961325</v>
      </c>
      <c r="DE39" s="86">
        <f>('raw Qualifier ratios'!DG38/'raw Qualifier median'!DG38)*100</f>
        <v>99.447513812154682</v>
      </c>
      <c r="DF39" s="86">
        <f>('raw Qualifier ratios'!DH38/'raw Qualifier median'!DH38)*100</f>
        <v>99.723756906077341</v>
      </c>
    </row>
    <row r="40" spans="1:110" x14ac:dyDescent="0.25">
      <c r="A40" s="103" t="s">
        <v>211</v>
      </c>
      <c r="B40" s="103" t="s">
        <v>282</v>
      </c>
      <c r="C40" s="86">
        <f>('raw Qualifier ratios'!E39/'raw Qualifier median'!E39)*100</f>
        <v>0</v>
      </c>
      <c r="D40" s="86">
        <f>('raw Qualifier ratios'!F39/'raw Qualifier median'!F39)*100</f>
        <v>0</v>
      </c>
      <c r="E40" s="86">
        <f>('raw Qualifier ratios'!G39/'raw Qualifier median'!G39)*100</f>
        <v>0</v>
      </c>
      <c r="F40" s="86">
        <f>('raw Qualifier ratios'!H39/'raw Qualifier median'!H39)*100</f>
        <v>0</v>
      </c>
      <c r="G40" s="86">
        <f>('raw Qualifier ratios'!I39/'raw Qualifier median'!I39)*100</f>
        <v>0</v>
      </c>
      <c r="H40" s="86">
        <f>('raw Qualifier ratios'!J39/'raw Qualifier median'!J39)*100</f>
        <v>144.73007712082261</v>
      </c>
      <c r="I40" s="86">
        <f>('raw Qualifier ratios'!K39/'raw Qualifier median'!K39)*100</f>
        <v>129.47729220222791</v>
      </c>
      <c r="J40" s="86">
        <f>('raw Qualifier ratios'!L39/'raw Qualifier median'!L39)*100</f>
        <v>93.830334190231355</v>
      </c>
      <c r="K40" s="86">
        <f>('raw Qualifier ratios'!M39/'raw Qualifier median'!M39)*100</f>
        <v>101.11396743787489</v>
      </c>
      <c r="L40" s="86">
        <f>('raw Qualifier ratios'!N39/'raw Qualifier median'!N39)*100</f>
        <v>103.59897172236505</v>
      </c>
      <c r="M40" s="86">
        <f>('raw Qualifier ratios'!O39/'raw Qualifier median'!O39)*100</f>
        <v>102.31362467866325</v>
      </c>
      <c r="N40" s="86">
        <f>('raw Qualifier ratios'!P39/'raw Qualifier median'!P39)*100</f>
        <v>101.71379605826907</v>
      </c>
      <c r="O40" s="86">
        <f>('raw Qualifier ratios'!Q39/'raw Qualifier median'!Q39)*100</f>
        <v>97.086546700942577</v>
      </c>
      <c r="P40" s="86">
        <f>('raw Qualifier ratios'!R39/'raw Qualifier median'!R39)*100</f>
        <v>98.886032562125109</v>
      </c>
      <c r="Q40" s="86">
        <f>('raw Qualifier ratios'!S39/'raw Qualifier median'!S39)*100</f>
        <v>99.657240788346186</v>
      </c>
      <c r="R40" s="86">
        <f>('raw Qualifier ratios'!T39/'raw Qualifier median'!T39)*100</f>
        <v>0</v>
      </c>
      <c r="S40" s="86">
        <f>('raw Qualifier ratios'!U39/'raw Qualifier median'!U39)*100</f>
        <v>0</v>
      </c>
      <c r="T40" s="86">
        <f>('raw Qualifier ratios'!V39/'raw Qualifier median'!V39)*100</f>
        <v>0</v>
      </c>
      <c r="U40" s="86">
        <f>('raw Qualifier ratios'!W39/'raw Qualifier median'!W39)*100</f>
        <v>0</v>
      </c>
      <c r="V40" s="86">
        <f>('raw Qualifier ratios'!X39/'raw Qualifier median'!X39)*100</f>
        <v>0</v>
      </c>
      <c r="W40" s="86">
        <f>('raw Qualifier ratios'!Y39/'raw Qualifier median'!Y39)*100</f>
        <v>0</v>
      </c>
      <c r="X40" s="86">
        <f>('raw Qualifier ratios'!Z39/'raw Qualifier median'!Z39)*100</f>
        <v>0</v>
      </c>
      <c r="Y40" s="86">
        <f>('raw Qualifier ratios'!AA39/'raw Qualifier median'!AA39)*100</f>
        <v>19.023136246786631</v>
      </c>
      <c r="Z40" s="86">
        <f>('raw Qualifier ratios'!AB39/'raw Qualifier median'!AB39)*100</f>
        <v>126.04970008568979</v>
      </c>
      <c r="AA40" s="86">
        <f>('raw Qualifier ratios'!AC39/'raw Qualifier median'!AC39)*100</f>
        <v>91.773778920308473</v>
      </c>
      <c r="AB40" s="86">
        <f>('raw Qualifier ratios'!AD39/'raw Qualifier median'!AD39)*100</f>
        <v>117.48071979434447</v>
      </c>
      <c r="AC40" s="86">
        <f>('raw Qualifier ratios'!AE39/'raw Qualifier median'!AE39)*100</f>
        <v>52.784918594687234</v>
      </c>
      <c r="AD40" s="86">
        <f>('raw Qualifier ratios'!AF39/'raw Qualifier median'!AF39)*100</f>
        <v>249.95715509854324</v>
      </c>
      <c r="AE40" s="86">
        <f>('raw Qualifier ratios'!AG39/'raw Qualifier median'!AG39)*100</f>
        <v>113.0248500428449</v>
      </c>
      <c r="AF40" s="86">
        <f>('raw Qualifier ratios'!AH39/'raw Qualifier median'!AH39)*100</f>
        <v>312.33933161953729</v>
      </c>
      <c r="AG40" s="86">
        <f>('raw Qualifier ratios'!AI39/'raw Qualifier median'!AI39)*100</f>
        <v>41.902313624678662</v>
      </c>
      <c r="AH40" s="86">
        <f>('raw Qualifier ratios'!AJ39/'raw Qualifier median'!AJ39)*100</f>
        <v>43.18766066838046</v>
      </c>
      <c r="AI40" s="86">
        <f>('raw Qualifier ratios'!AK39/'raw Qualifier median'!AK39)*100</f>
        <v>425.27849185946877</v>
      </c>
      <c r="AJ40" s="86">
        <f>('raw Qualifier ratios'!AL39/'raw Qualifier median'!AL39)*100</f>
        <v>40.188517566409594</v>
      </c>
      <c r="AK40" s="86">
        <f>('raw Qualifier ratios'!AM39/'raw Qualifier median'!AM39)*100</f>
        <v>66.580976863753222</v>
      </c>
      <c r="AL40" s="86">
        <f>('raw Qualifier ratios'!AN39/'raw Qualifier median'!AN39)*100</f>
        <v>498.45758354755787</v>
      </c>
      <c r="AM40" s="86">
        <f>('raw Qualifier ratios'!AO39/'raw Qualifier median'!AO39)*100</f>
        <v>298.80034275921162</v>
      </c>
      <c r="AN40" s="86">
        <f>('raw Qualifier ratios'!AP39/'raw Qualifier median'!AP39)*100</f>
        <v>311.99657240788349</v>
      </c>
      <c r="AO40" s="86">
        <f>('raw Qualifier ratios'!AQ39/'raw Qualifier median'!AQ39)*100</f>
        <v>0</v>
      </c>
      <c r="AP40" s="86">
        <f>('raw Qualifier ratios'!AR39/'raw Qualifier median'!AR39)*100</f>
        <v>0</v>
      </c>
      <c r="AQ40" s="86">
        <f>('raw Qualifier ratios'!AS39/'raw Qualifier median'!AS39)*100</f>
        <v>0</v>
      </c>
      <c r="AR40" s="86">
        <f>('raw Qualifier ratios'!AT39/'raw Qualifier median'!AT39)*100</f>
        <v>0</v>
      </c>
      <c r="AS40" s="86">
        <f>('raw Qualifier ratios'!AU39/'raw Qualifier median'!AU39)*100</f>
        <v>92.37360754070265</v>
      </c>
      <c r="AT40" s="86">
        <f>('raw Qualifier ratios'!AV39/'raw Qualifier median'!AV39)*100</f>
        <v>0</v>
      </c>
      <c r="AU40" s="86">
        <f>('raw Qualifier ratios'!AW39/'raw Qualifier median'!AW39)*100</f>
        <v>130.24850042844903</v>
      </c>
      <c r="AV40" s="86">
        <f>('raw Qualifier ratios'!AX39/'raw Qualifier median'!AX39)*100</f>
        <v>106.85518423307627</v>
      </c>
      <c r="AW40" s="86">
        <f>('raw Qualifier ratios'!AY39/'raw Qualifier median'!AY39)*100</f>
        <v>0</v>
      </c>
      <c r="AX40" s="86">
        <f>('raw Qualifier ratios'!AZ39/'raw Qualifier median'!AZ39)*100</f>
        <v>119.70865467009423</v>
      </c>
      <c r="AY40" s="86">
        <f>('raw Qualifier ratios'!BA39/'raw Qualifier median'!BA39)*100</f>
        <v>0</v>
      </c>
      <c r="AZ40" s="86">
        <f>('raw Qualifier ratios'!BB39/'raw Qualifier median'!BB39)*100</f>
        <v>96.915167095115677</v>
      </c>
      <c r="BA40" s="86">
        <f>('raw Qualifier ratios'!BC39/'raw Qualifier median'!BC39)*100</f>
        <v>0</v>
      </c>
      <c r="BB40" s="86">
        <f>('raw Qualifier ratios'!BD39/'raw Qualifier median'!BD39)*100</f>
        <v>0</v>
      </c>
      <c r="BC40" s="86">
        <f>('raw Qualifier ratios'!BE39/'raw Qualifier median'!BE39)*100</f>
        <v>0</v>
      </c>
      <c r="BD40" s="86">
        <f>('raw Qualifier ratios'!BF39/'raw Qualifier median'!BF39)*100</f>
        <v>0</v>
      </c>
      <c r="BE40" s="86">
        <f>('raw Qualifier ratios'!BG39/'raw Qualifier median'!BG39)*100</f>
        <v>0</v>
      </c>
      <c r="BF40" s="86">
        <f>('raw Qualifier ratios'!BH39/'raw Qualifier median'!BH39)*100</f>
        <v>0</v>
      </c>
      <c r="BG40" s="86">
        <f>('raw Qualifier ratios'!BI39/'raw Qualifier median'!BI39)*100</f>
        <v>0</v>
      </c>
      <c r="BH40" s="86">
        <f>('raw Qualifier ratios'!BJ39/'raw Qualifier median'!BJ39)*100</f>
        <v>0</v>
      </c>
      <c r="BI40" s="86">
        <f>('raw Qualifier ratios'!BK39/'raw Qualifier median'!BK39)*100</f>
        <v>0</v>
      </c>
      <c r="BJ40" s="86">
        <f>('raw Qualifier ratios'!BL39/'raw Qualifier median'!BL39)*100</f>
        <v>0</v>
      </c>
      <c r="BK40" s="86">
        <f>('raw Qualifier ratios'!BM39/'raw Qualifier median'!BM39)*100</f>
        <v>0</v>
      </c>
      <c r="BL40" s="86">
        <f>('raw Qualifier ratios'!BN39/'raw Qualifier median'!BN39)*100</f>
        <v>0</v>
      </c>
      <c r="BM40" s="86">
        <f>('raw Qualifier ratios'!BO39/'raw Qualifier median'!BO39)*100</f>
        <v>0</v>
      </c>
      <c r="BN40" s="86">
        <f>('raw Qualifier ratios'!BP39/'raw Qualifier median'!BP39)*100</f>
        <v>0</v>
      </c>
      <c r="BO40" s="86">
        <f>('raw Qualifier ratios'!BQ39/'raw Qualifier median'!BQ39)*100</f>
        <v>0</v>
      </c>
      <c r="BP40" s="86">
        <f>('raw Qualifier ratios'!BR39/'raw Qualifier median'!BR39)*100</f>
        <v>0</v>
      </c>
      <c r="BQ40" s="86">
        <f>('raw Qualifier ratios'!BS39/'raw Qualifier median'!BS39)*100</f>
        <v>0</v>
      </c>
      <c r="BR40" s="86">
        <f>('raw Qualifier ratios'!BT39/'raw Qualifier median'!BT39)*100</f>
        <v>0</v>
      </c>
      <c r="BS40" s="86">
        <f>('raw Qualifier ratios'!BU39/'raw Qualifier median'!BU39)*100</f>
        <v>0</v>
      </c>
      <c r="BT40" s="86">
        <f>('raw Qualifier ratios'!BV39/'raw Qualifier median'!BV39)*100</f>
        <v>0</v>
      </c>
      <c r="BU40" s="86">
        <f>('raw Qualifier ratios'!BW39/'raw Qualifier median'!BW39)*100</f>
        <v>0</v>
      </c>
      <c r="BV40" s="86">
        <f>('raw Qualifier ratios'!BX39/'raw Qualifier median'!BX39)*100</f>
        <v>0</v>
      </c>
      <c r="BW40" s="86">
        <f>('raw Qualifier ratios'!BY39/'raw Qualifier median'!BY39)*100</f>
        <v>0</v>
      </c>
      <c r="BX40" s="86">
        <f>('raw Qualifier ratios'!BZ39/'raw Qualifier median'!BZ39)*100</f>
        <v>0</v>
      </c>
      <c r="BY40" s="86">
        <f>('raw Qualifier ratios'!CA39/'raw Qualifier median'!CA39)*100</f>
        <v>0</v>
      </c>
      <c r="BZ40" s="86">
        <f>('raw Qualifier ratios'!CB39/'raw Qualifier median'!CB39)*100</f>
        <v>0</v>
      </c>
      <c r="CA40" s="86">
        <f>('raw Qualifier ratios'!CC39/'raw Qualifier median'!CC39)*100</f>
        <v>94.173093401885183</v>
      </c>
      <c r="CB40" s="86">
        <f>('raw Qualifier ratios'!CD39/'raw Qualifier median'!CD39)*100</f>
        <v>0</v>
      </c>
      <c r="CC40" s="86">
        <f>('raw Qualifier ratios'!CE39/'raw Qualifier median'!CE39)*100</f>
        <v>0</v>
      </c>
      <c r="CD40" s="86">
        <f>('raw Qualifier ratios'!CF39/'raw Qualifier median'!CF39)*100</f>
        <v>0</v>
      </c>
      <c r="CE40" s="86">
        <f>('raw Qualifier ratios'!CG39/'raw Qualifier median'!CG39)*100</f>
        <v>75.921165381319611</v>
      </c>
      <c r="CF40" s="86">
        <f>('raw Qualifier ratios'!CH39/'raw Qualifier median'!CH39)*100</f>
        <v>116.79520137103685</v>
      </c>
      <c r="CG40" s="86">
        <f>('raw Qualifier ratios'!CI39/'raw Qualifier median'!CI39)*100</f>
        <v>83.890317052270774</v>
      </c>
      <c r="CH40" s="86">
        <f>('raw Qualifier ratios'!CJ39/'raw Qualifier median'!CJ39)*100</f>
        <v>84.061696658097688</v>
      </c>
      <c r="CI40" s="86">
        <f>('raw Qualifier ratios'!CK39/'raw Qualifier median'!CK39)*100</f>
        <v>0</v>
      </c>
      <c r="CJ40" s="86">
        <f>('raw Qualifier ratios'!CL39/'raw Qualifier median'!CL39)*100</f>
        <v>0</v>
      </c>
      <c r="CK40" s="86">
        <f>('raw Qualifier ratios'!CM39/'raw Qualifier median'!CM39)*100</f>
        <v>0</v>
      </c>
      <c r="CL40" s="86">
        <f>('raw Qualifier ratios'!CN39/'raw Qualifier median'!CN39)*100</f>
        <v>0</v>
      </c>
      <c r="CM40" s="86">
        <f>('raw Qualifier ratios'!CO39/'raw Qualifier median'!CO39)*100</f>
        <v>113.0248500428449</v>
      </c>
      <c r="CN40" s="86">
        <f>('raw Qualifier ratios'!CP39/'raw Qualifier median'!CP39)*100</f>
        <v>106.59811482433589</v>
      </c>
      <c r="CO40" s="86">
        <f>('raw Qualifier ratios'!CQ39/'raw Qualifier median'!CQ39)*100</f>
        <v>103.94173093401884</v>
      </c>
      <c r="CP40" s="86">
        <f>('raw Qualifier ratios'!CR39/'raw Qualifier median'!CR39)*100</f>
        <v>100.68551842330761</v>
      </c>
      <c r="CQ40" s="86">
        <f>('raw Qualifier ratios'!CS39/'raw Qualifier median'!CS39)*100</f>
        <v>0</v>
      </c>
      <c r="CR40" s="86">
        <f>('raw Qualifier ratios'!CT39/'raw Qualifier median'!CT39)*100</f>
        <v>0</v>
      </c>
      <c r="CS40" s="86">
        <f>('raw Qualifier ratios'!CU39/'raw Qualifier median'!CU39)*100</f>
        <v>0</v>
      </c>
      <c r="CT40" s="86">
        <f>('raw Qualifier ratios'!CV39/'raw Qualifier median'!CV39)*100</f>
        <v>0</v>
      </c>
      <c r="CU40" s="86">
        <f>('raw Qualifier ratios'!CW39/'raw Qualifier median'!CW39)*100</f>
        <v>0</v>
      </c>
      <c r="CV40" s="86">
        <f>('raw Qualifier ratios'!CX39/'raw Qualifier median'!CX39)*100</f>
        <v>0</v>
      </c>
      <c r="CW40" s="86">
        <f>('raw Qualifier ratios'!CY39/'raw Qualifier median'!CY39)*100</f>
        <v>87.574978577549274</v>
      </c>
      <c r="CX40" s="86">
        <f>('raw Qualifier ratios'!CZ39/'raw Qualifier median'!CZ39)*100</f>
        <v>102.57069408740361</v>
      </c>
      <c r="CY40" s="86">
        <f>('raw Qualifier ratios'!DA39/'raw Qualifier median'!DA39)*100</f>
        <v>95.02999143101971</v>
      </c>
      <c r="CZ40" s="86">
        <f>('raw Qualifier ratios'!DB39/'raw Qualifier median'!DB39)*100</f>
        <v>100.17137960582691</v>
      </c>
      <c r="DA40" s="86">
        <f>('raw Qualifier ratios'!DC39/'raw Qualifier median'!DC39)*100</f>
        <v>96.058269065981136</v>
      </c>
      <c r="DB40" s="86">
        <f>('raw Qualifier ratios'!DD39/'raw Qualifier median'!DD39)*100</f>
        <v>95.544130248500423</v>
      </c>
      <c r="DC40" s="86">
        <f>('raw Qualifier ratios'!DE39/'raw Qualifier median'!DE39)*100</f>
        <v>99.143101970865473</v>
      </c>
      <c r="DD40" s="86">
        <f>('raw Qualifier ratios'!DF39/'raw Qualifier median'!DF39)*100</f>
        <v>99.8286203941731</v>
      </c>
      <c r="DE40" s="86">
        <f>('raw Qualifier ratios'!DG39/'raw Qualifier median'!DG39)*100</f>
        <v>98.371893744644382</v>
      </c>
      <c r="DF40" s="86">
        <f>('raw Qualifier ratios'!DH39/'raw Qualifier median'!DH39)*100</f>
        <v>99.657240788346186</v>
      </c>
    </row>
    <row r="41" spans="1:110" x14ac:dyDescent="0.25">
      <c r="A41" s="103" t="s">
        <v>283</v>
      </c>
      <c r="B41" s="103" t="s">
        <v>284</v>
      </c>
      <c r="C41" s="86">
        <f>('raw Qualifier ratios'!E40/'raw Qualifier median'!E40)*100</f>
        <v>231.1178247734139</v>
      </c>
      <c r="D41" s="86">
        <f>('raw Qualifier ratios'!F40/'raw Qualifier median'!F40)*100</f>
        <v>14.098690835850958</v>
      </c>
      <c r="E41" s="86">
        <f>('raw Qualifier ratios'!G40/'raw Qualifier median'!G40)*100</f>
        <v>3.4239677744209467</v>
      </c>
      <c r="F41" s="86">
        <f>('raw Qualifier ratios'!H40/'raw Qualifier median'!H40)*100</f>
        <v>62.839879154078545</v>
      </c>
      <c r="G41" s="86">
        <f>('raw Qualifier ratios'!I40/'raw Qualifier median'!I40)*100</f>
        <v>26.988922457200403</v>
      </c>
      <c r="H41" s="86">
        <f>('raw Qualifier ratios'!J40/'raw Qualifier median'!J40)*100</f>
        <v>97.683786505538777</v>
      </c>
      <c r="I41" s="86">
        <f>('raw Qualifier ratios'!K40/'raw Qualifier median'!K40)*100</f>
        <v>96.878147029204428</v>
      </c>
      <c r="J41" s="86">
        <f>('raw Qualifier ratios'!L40/'raw Qualifier median'!L40)*100</f>
        <v>102.31621349446122</v>
      </c>
      <c r="K41" s="86">
        <f>('raw Qualifier ratios'!M40/'raw Qualifier median'!M40)*100</f>
        <v>97.280966767371595</v>
      </c>
      <c r="L41" s="86">
        <f>('raw Qualifier ratios'!N40/'raw Qualifier median'!N40)*100</f>
        <v>104.33031218529707</v>
      </c>
      <c r="M41" s="86">
        <f>('raw Qualifier ratios'!O40/'raw Qualifier median'!O40)*100</f>
        <v>107.75427995971802</v>
      </c>
      <c r="N41" s="86">
        <f>('raw Qualifier ratios'!P40/'raw Qualifier median'!P40)*100</f>
        <v>106.94864048338368</v>
      </c>
      <c r="O41" s="86">
        <f>('raw Qualifier ratios'!Q40/'raw Qualifier median'!Q40)*100</f>
        <v>107.35146022155084</v>
      </c>
      <c r="P41" s="86">
        <f>('raw Qualifier ratios'!R40/'raw Qualifier median'!R40)*100</f>
        <v>107.15005035246728</v>
      </c>
      <c r="Q41" s="86">
        <f>('raw Qualifier ratios'!S40/'raw Qualifier median'!S40)*100</f>
        <v>107.85498489425981</v>
      </c>
      <c r="R41" s="86">
        <f>('raw Qualifier ratios'!T40/'raw Qualifier median'!T40)*100</f>
        <v>12.084592145015106</v>
      </c>
      <c r="S41" s="86">
        <f>('raw Qualifier ratios'!U40/'raw Qualifier median'!U40)*100</f>
        <v>4.9345417925478356</v>
      </c>
      <c r="T41" s="86">
        <f>('raw Qualifier ratios'!V40/'raw Qualifier median'!V40)*100</f>
        <v>8.7613293051359502</v>
      </c>
      <c r="U41" s="86">
        <f>('raw Qualifier ratios'!W40/'raw Qualifier median'!W40)*100</f>
        <v>21.349446122860019</v>
      </c>
      <c r="V41" s="86">
        <f>('raw Qualifier ratios'!X40/'raw Qualifier median'!X40)*100</f>
        <v>3.4239677744209467</v>
      </c>
      <c r="W41" s="86">
        <f>('raw Qualifier ratios'!Y40/'raw Qualifier median'!Y40)*100</f>
        <v>17.421953675730112</v>
      </c>
      <c r="X41" s="86">
        <f>('raw Qualifier ratios'!Z40/'raw Qualifier median'!Z40)*100</f>
        <v>11.983887210473315</v>
      </c>
      <c r="Y41" s="86">
        <f>('raw Qualifier ratios'!AA40/'raw Qualifier median'!AA40)*100</f>
        <v>41.289023162134946</v>
      </c>
      <c r="Z41" s="86">
        <f>('raw Qualifier ratios'!AB40/'raw Qualifier median'!AB40)*100</f>
        <v>101.71198388721048</v>
      </c>
      <c r="AA41" s="86">
        <f>('raw Qualifier ratios'!AC40/'raw Qualifier median'!AC40)*100</f>
        <v>107.35146022155084</v>
      </c>
      <c r="AB41" s="86">
        <f>('raw Qualifier ratios'!AD40/'raw Qualifier median'!AD40)*100</f>
        <v>105.337361530715</v>
      </c>
      <c r="AC41" s="86">
        <f>('raw Qualifier ratios'!AE40/'raw Qualifier median'!AE40)*100</f>
        <v>105.94159113796577</v>
      </c>
      <c r="AD41" s="86">
        <f>('raw Qualifier ratios'!AF40/'raw Qualifier median'!AF40)*100</f>
        <v>110.47331319234644</v>
      </c>
      <c r="AE41" s="86">
        <f>('raw Qualifier ratios'!AG40/'raw Qualifier median'!AG40)*100</f>
        <v>108.96273917421955</v>
      </c>
      <c r="AF41" s="86">
        <f>('raw Qualifier ratios'!AH40/'raw Qualifier median'!AH40)*100</f>
        <v>105.84088620342396</v>
      </c>
      <c r="AG41" s="86">
        <f>('raw Qualifier ratios'!AI40/'raw Qualifier median'!AI40)*100</f>
        <v>104.22960725075529</v>
      </c>
      <c r="AH41" s="86">
        <f>('raw Qualifier ratios'!AJ40/'raw Qualifier median'!AJ40)*100</f>
        <v>104.63242698892246</v>
      </c>
      <c r="AI41" s="86">
        <f>('raw Qualifier ratios'!AK40/'raw Qualifier median'!AK40)*100</f>
        <v>113.29305135951661</v>
      </c>
      <c r="AJ41" s="86">
        <f>('raw Qualifier ratios'!AL40/'raw Qualifier median'!AL40)*100</f>
        <v>101.61127895266868</v>
      </c>
      <c r="AK41" s="86">
        <f>('raw Qualifier ratios'!AM40/'raw Qualifier median'!AM40)*100</f>
        <v>97.1802618328298</v>
      </c>
      <c r="AL41" s="86">
        <f>('raw Qualifier ratios'!AN40/'raw Qualifier median'!AN40)*100</f>
        <v>95.266868076535744</v>
      </c>
      <c r="AM41" s="86">
        <f>('raw Qualifier ratios'!AO40/'raw Qualifier median'!AO40)*100</f>
        <v>103.32326283987916</v>
      </c>
      <c r="AN41" s="86">
        <f>('raw Qualifier ratios'!AP40/'raw Qualifier median'!AP40)*100</f>
        <v>101.00704934541793</v>
      </c>
      <c r="AO41" s="86">
        <f>('raw Qualifier ratios'!AQ40/'raw Qualifier median'!AQ40)*100</f>
        <v>108.45921450151057</v>
      </c>
      <c r="AP41" s="86">
        <f>('raw Qualifier ratios'!AR40/'raw Qualifier median'!AR40)*100</f>
        <v>125.4783484390735</v>
      </c>
      <c r="AQ41" s="86">
        <f>('raw Qualifier ratios'!AS40/'raw Qualifier median'!AS40)*100</f>
        <v>46.727089627391742</v>
      </c>
      <c r="AR41" s="86">
        <f>('raw Qualifier ratios'!AT40/'raw Qualifier median'!AT40)*100</f>
        <v>91.641490433031223</v>
      </c>
      <c r="AS41" s="86">
        <f>('raw Qualifier ratios'!AU40/'raw Qualifier median'!AU40)*100</f>
        <v>117.92547834843907</v>
      </c>
      <c r="AT41" s="86">
        <f>('raw Qualifier ratios'!AV40/'raw Qualifier median'!AV40)*100</f>
        <v>136.65659617321248</v>
      </c>
      <c r="AU41" s="86">
        <f>('raw Qualifier ratios'!AW40/'raw Qualifier median'!AW40)*100</f>
        <v>17.82477341389728</v>
      </c>
      <c r="AV41" s="86">
        <f>('raw Qualifier ratios'!AX40/'raw Qualifier median'!AX40)*100</f>
        <v>65.055387713997987</v>
      </c>
      <c r="AW41" s="86">
        <f>('raw Qualifier ratios'!AY40/'raw Qualifier median'!AY40)*100</f>
        <v>377.24068479355492</v>
      </c>
      <c r="AX41" s="86">
        <f>('raw Qualifier ratios'!AZ40/'raw Qualifier median'!AZ40)*100</f>
        <v>23.262839879154082</v>
      </c>
      <c r="AY41" s="86">
        <f>('raw Qualifier ratios'!BA40/'raw Qualifier median'!BA40)*100</f>
        <v>0</v>
      </c>
      <c r="AZ41" s="86">
        <f>('raw Qualifier ratios'!BB40/'raw Qualifier median'!BB40)*100</f>
        <v>99.194360523665665</v>
      </c>
      <c r="BA41" s="86">
        <f>('raw Qualifier ratios'!BC40/'raw Qualifier median'!BC40)*100</f>
        <v>9.7683786505538777</v>
      </c>
      <c r="BB41" s="86">
        <f>('raw Qualifier ratios'!BD40/'raw Qualifier median'!BD40)*100</f>
        <v>4.833836858006042</v>
      </c>
      <c r="BC41" s="86">
        <f>('raw Qualifier ratios'!BE40/'raw Qualifier median'!BE40)*100</f>
        <v>23.262839879154082</v>
      </c>
      <c r="BD41" s="86">
        <f>('raw Qualifier ratios'!BF40/'raw Qualifier median'!BF40)*100</f>
        <v>6.9486404833836861</v>
      </c>
      <c r="BE41" s="86">
        <f>('raw Qualifier ratios'!BG40/'raw Qualifier median'!BG40)*100</f>
        <v>5.3373615307150049</v>
      </c>
      <c r="BF41" s="86">
        <f>('raw Qualifier ratios'!BH40/'raw Qualifier median'!BH40)*100</f>
        <v>0</v>
      </c>
      <c r="BG41" s="86">
        <f>('raw Qualifier ratios'!BI40/'raw Qualifier median'!BI40)*100</f>
        <v>7.5528700906344408</v>
      </c>
      <c r="BH41" s="86">
        <f>('raw Qualifier ratios'!BJ40/'raw Qualifier median'!BJ40)*100</f>
        <v>0</v>
      </c>
      <c r="BI41" s="86">
        <f>('raw Qualifier ratios'!BK40/'raw Qualifier median'!BK40)*100</f>
        <v>0</v>
      </c>
      <c r="BJ41" s="86">
        <f>('raw Qualifier ratios'!BL40/'raw Qualifier median'!BL40)*100</f>
        <v>29.103726082578046</v>
      </c>
      <c r="BK41" s="86">
        <f>('raw Qualifier ratios'!BM40/'raw Qualifier median'!BM40)*100</f>
        <v>211.98388721047331</v>
      </c>
      <c r="BL41" s="86">
        <f>('raw Qualifier ratios'!BN40/'raw Qualifier median'!BN40)*100</f>
        <v>156.39476334340387</v>
      </c>
      <c r="BM41" s="86">
        <f>('raw Qualifier ratios'!BO40/'raw Qualifier median'!BO40)*100</f>
        <v>198.59013091641492</v>
      </c>
      <c r="BN41" s="86">
        <f>('raw Qualifier ratios'!BP40/'raw Qualifier median'!BP40)*100</f>
        <v>116.41490433031218</v>
      </c>
      <c r="BO41" s="86">
        <f>('raw Qualifier ratios'!BQ40/'raw Qualifier median'!BQ40)*100</f>
        <v>202.11480362537765</v>
      </c>
      <c r="BP41" s="86">
        <f>('raw Qualifier ratios'!BR40/'raw Qualifier median'!BR40)*100</f>
        <v>0</v>
      </c>
      <c r="BQ41" s="86">
        <f>('raw Qualifier ratios'!BS40/'raw Qualifier median'!BS40)*100</f>
        <v>64.451158106747229</v>
      </c>
      <c r="BR41" s="86">
        <f>('raw Qualifier ratios'!BT40/'raw Qualifier median'!BT40)*100</f>
        <v>6.6465256797583088</v>
      </c>
      <c r="BS41" s="86">
        <f>('raw Qualifier ratios'!BU40/'raw Qualifier median'!BU40)*100</f>
        <v>0</v>
      </c>
      <c r="BT41" s="86">
        <f>('raw Qualifier ratios'!BV40/'raw Qualifier median'!BV40)*100</f>
        <v>214.60221550855994</v>
      </c>
      <c r="BU41" s="86">
        <f>('raw Qualifier ratios'!BW40/'raw Qualifier median'!BW40)*100</f>
        <v>966.06243705941586</v>
      </c>
      <c r="BV41" s="86">
        <f>('raw Qualifier ratios'!BX40/'raw Qualifier median'!BX40)*100</f>
        <v>326.08257804632433</v>
      </c>
      <c r="BW41" s="86">
        <f>('raw Qualifier ratios'!BY40/'raw Qualifier median'!BY40)*100</f>
        <v>13.897280966767372</v>
      </c>
      <c r="BX41" s="86">
        <f>('raw Qualifier ratios'!BZ40/'raw Qualifier median'!BZ40)*100</f>
        <v>7.8549848942598182</v>
      </c>
      <c r="BY41" s="86">
        <f>('raw Qualifier ratios'!CA40/'raw Qualifier median'!CA40)*100</f>
        <v>5.6394763343403831</v>
      </c>
      <c r="BZ41" s="86">
        <f>('raw Qualifier ratios'!CB40/'raw Qualifier median'!CB40)*100</f>
        <v>27.995971802618332</v>
      </c>
      <c r="CA41" s="86">
        <f>('raw Qualifier ratios'!CC40/'raw Qualifier median'!CC40)*100</f>
        <v>104.93454179254785</v>
      </c>
      <c r="CB41" s="86">
        <f>('raw Qualifier ratios'!CD40/'raw Qualifier median'!CD40)*100</f>
        <v>11.077542799597181</v>
      </c>
      <c r="CC41" s="86">
        <f>('raw Qualifier ratios'!CE40/'raw Qualifier median'!CE40)*100</f>
        <v>15.307150050352467</v>
      </c>
      <c r="CD41" s="86">
        <f>('raw Qualifier ratios'!CF40/'raw Qualifier median'!CF40)*100</f>
        <v>9.2648539778449148</v>
      </c>
      <c r="CE41" s="86">
        <f>('raw Qualifier ratios'!CG40/'raw Qualifier median'!CG40)*100</f>
        <v>102.31621349446122</v>
      </c>
      <c r="CF41" s="86">
        <f>('raw Qualifier ratios'!CH40/'raw Qualifier median'!CH40)*100</f>
        <v>98.489425981873111</v>
      </c>
      <c r="CG41" s="86">
        <f>('raw Qualifier ratios'!CI40/'raw Qualifier median'!CI40)*100</f>
        <v>100.50352467270895</v>
      </c>
      <c r="CH41" s="86">
        <f>('raw Qualifier ratios'!CJ40/'raw Qualifier median'!CJ40)*100</f>
        <v>95.56898288016113</v>
      </c>
      <c r="CI41" s="86">
        <f>('raw Qualifier ratios'!CK40/'raw Qualifier median'!CK40)*100</f>
        <v>11.581067472306144</v>
      </c>
      <c r="CJ41" s="86">
        <f>('raw Qualifier ratios'!CL40/'raw Qualifier median'!CL40)*100</f>
        <v>0</v>
      </c>
      <c r="CK41" s="86">
        <f>('raw Qualifier ratios'!CM40/'raw Qualifier median'!CM40)*100</f>
        <v>56.294058408862035</v>
      </c>
      <c r="CL41" s="86">
        <f>('raw Qualifier ratios'!CN40/'raw Qualifier median'!CN40)*100</f>
        <v>0</v>
      </c>
      <c r="CM41" s="86">
        <f>('raw Qualifier ratios'!CO40/'raw Qualifier median'!CO40)*100</f>
        <v>106.24370594159114</v>
      </c>
      <c r="CN41" s="86">
        <f>('raw Qualifier ratios'!CP40/'raw Qualifier median'!CP40)*100</f>
        <v>104.0281973816717</v>
      </c>
      <c r="CO41" s="86">
        <f>('raw Qualifier ratios'!CQ40/'raw Qualifier median'!CQ40)*100</f>
        <v>106.34441087613294</v>
      </c>
      <c r="CP41" s="86">
        <f>('raw Qualifier ratios'!CR40/'raw Qualifier median'!CR40)*100</f>
        <v>107.35146022155084</v>
      </c>
      <c r="CQ41" s="86">
        <f>('raw Qualifier ratios'!CS40/'raw Qualifier median'!CS40)*100</f>
        <v>0</v>
      </c>
      <c r="CR41" s="86">
        <f>('raw Qualifier ratios'!CT40/'raw Qualifier median'!CT40)*100</f>
        <v>11.37965760322256</v>
      </c>
      <c r="CS41" s="86">
        <f>('raw Qualifier ratios'!CU40/'raw Qualifier median'!CU40)*100</f>
        <v>29.204431017119841</v>
      </c>
      <c r="CT41" s="86">
        <f>('raw Qualifier ratios'!CV40/'raw Qualifier median'!CV40)*100</f>
        <v>0</v>
      </c>
      <c r="CU41" s="86">
        <f>('raw Qualifier ratios'!CW40/'raw Qualifier median'!CW40)*100</f>
        <v>80.463242698892259</v>
      </c>
      <c r="CV41" s="86">
        <f>('raw Qualifier ratios'!CX40/'raw Qualifier median'!CX40)*100</f>
        <v>128.80161127895269</v>
      </c>
      <c r="CW41" s="86">
        <f>('raw Qualifier ratios'!CY40/'raw Qualifier median'!CY40)*100</f>
        <v>99.798590130916409</v>
      </c>
      <c r="CX41" s="86">
        <f>('raw Qualifier ratios'!CZ40/'raw Qualifier median'!CZ40)*100</f>
        <v>109.56696878147029</v>
      </c>
      <c r="CY41" s="86">
        <f>('raw Qualifier ratios'!DA40/'raw Qualifier median'!DA40)*100</f>
        <v>108.257804632427</v>
      </c>
      <c r="CZ41" s="86">
        <f>('raw Qualifier ratios'!DB40/'raw Qualifier median'!DB40)*100</f>
        <v>107.25075528700907</v>
      </c>
      <c r="DA41" s="86">
        <f>('raw Qualifier ratios'!DC40/'raw Qualifier median'!DC40)*100</f>
        <v>104.1289023162135</v>
      </c>
      <c r="DB41" s="86">
        <f>('raw Qualifier ratios'!DD40/'raw Qualifier median'!DD40)*100</f>
        <v>106.74723061430012</v>
      </c>
      <c r="DC41" s="86">
        <f>('raw Qualifier ratios'!DE40/'raw Qualifier median'!DE40)*100</f>
        <v>107.35146022155084</v>
      </c>
      <c r="DD41" s="86">
        <f>('raw Qualifier ratios'!DF40/'raw Qualifier median'!DF40)*100</f>
        <v>107.75427995971802</v>
      </c>
      <c r="DE41" s="86">
        <f>('raw Qualifier ratios'!DG40/'raw Qualifier median'!DG40)*100</f>
        <v>106.94864048338368</v>
      </c>
      <c r="DF41" s="86">
        <f>('raw Qualifier ratios'!DH40/'raw Qualifier median'!DH40)*100</f>
        <v>106.84793554884189</v>
      </c>
    </row>
    <row r="42" spans="1:110" x14ac:dyDescent="0.25">
      <c r="A42" s="103" t="s">
        <v>285</v>
      </c>
      <c r="B42" s="103" t="s">
        <v>286</v>
      </c>
      <c r="C42" s="86">
        <f>('raw Qualifier ratios'!E41/'raw Qualifier median'!E41)*100</f>
        <v>364.02439024390247</v>
      </c>
      <c r="D42" s="86">
        <f>('raw Qualifier ratios'!F41/'raw Qualifier median'!F41)*100</f>
        <v>0</v>
      </c>
      <c r="E42" s="86">
        <f>('raw Qualifier ratios'!G41/'raw Qualifier median'!G41)*100</f>
        <v>781.70731707317077</v>
      </c>
      <c r="F42" s="86">
        <f>('raw Qualifier ratios'!H41/'raw Qualifier median'!H41)*100</f>
        <v>774.39024390243912</v>
      </c>
      <c r="G42" s="86">
        <f>('raw Qualifier ratios'!I41/'raw Qualifier median'!I41)*100</f>
        <v>229.87804878048786</v>
      </c>
      <c r="H42" s="86">
        <f>('raw Qualifier ratios'!J41/'raw Qualifier median'!J41)*100</f>
        <v>61.585365853658537</v>
      </c>
      <c r="I42" s="86">
        <f>('raw Qualifier ratios'!K41/'raw Qualifier median'!K41)*100</f>
        <v>0</v>
      </c>
      <c r="J42" s="86">
        <f>('raw Qualifier ratios'!L41/'raw Qualifier median'!L41)*100</f>
        <v>36.585365853658544</v>
      </c>
      <c r="K42" s="86">
        <f>('raw Qualifier ratios'!M41/'raw Qualifier median'!M41)*100</f>
        <v>74.390243902439025</v>
      </c>
      <c r="L42" s="86">
        <f>('raw Qualifier ratios'!N41/'raw Qualifier median'!N41)*100</f>
        <v>68.292682926829272</v>
      </c>
      <c r="M42" s="86">
        <f>('raw Qualifier ratios'!O41/'raw Qualifier median'!O41)*100</f>
        <v>67.682926829268297</v>
      </c>
      <c r="N42" s="86">
        <f>('raw Qualifier ratios'!P41/'raw Qualifier median'!P41)*100</f>
        <v>60.365853658536594</v>
      </c>
      <c r="O42" s="86">
        <f>('raw Qualifier ratios'!Q41/'raw Qualifier median'!Q41)*100</f>
        <v>64.024390243902445</v>
      </c>
      <c r="P42" s="86">
        <f>('raw Qualifier ratios'!R41/'raw Qualifier median'!R41)*100</f>
        <v>91.463414634146346</v>
      </c>
      <c r="Q42" s="86">
        <f>('raw Qualifier ratios'!S41/'raw Qualifier median'!S41)*100</f>
        <v>59.756097560975618</v>
      </c>
      <c r="R42" s="86">
        <f>('raw Qualifier ratios'!T41/'raw Qualifier median'!T41)*100</f>
        <v>133.53658536585365</v>
      </c>
      <c r="S42" s="86">
        <f>('raw Qualifier ratios'!U41/'raw Qualifier median'!U41)*100</f>
        <v>0</v>
      </c>
      <c r="T42" s="86">
        <f>('raw Qualifier ratios'!V41/'raw Qualifier median'!V41)*100</f>
        <v>0</v>
      </c>
      <c r="U42" s="86">
        <f>('raw Qualifier ratios'!W41/'raw Qualifier median'!W41)*100</f>
        <v>75.000000000000014</v>
      </c>
      <c r="V42" s="86">
        <f>('raw Qualifier ratios'!X41/'raw Qualifier median'!X41)*100</f>
        <v>7.3170731707317085</v>
      </c>
      <c r="W42" s="86">
        <f>('raw Qualifier ratios'!Y41/'raw Qualifier median'!Y41)*100</f>
        <v>1.2195121951219514</v>
      </c>
      <c r="X42" s="86">
        <f>('raw Qualifier ratios'!Z41/'raw Qualifier median'!Z41)*100</f>
        <v>3.6585365853658542</v>
      </c>
      <c r="Y42" s="86">
        <f>('raw Qualifier ratios'!AA41/'raw Qualifier median'!AA41)*100</f>
        <v>0.60975609756097571</v>
      </c>
      <c r="Z42" s="86">
        <f>('raw Qualifier ratios'!AB41/'raw Qualifier median'!AB41)*100</f>
        <v>66.463414634146346</v>
      </c>
      <c r="AA42" s="86">
        <f>('raw Qualifier ratios'!AC41/'raw Qualifier median'!AC41)*100</f>
        <v>79.878048780487802</v>
      </c>
      <c r="AB42" s="86">
        <f>('raw Qualifier ratios'!AD41/'raw Qualifier median'!AD41)*100</f>
        <v>68.292682926829272</v>
      </c>
      <c r="AC42" s="86">
        <f>('raw Qualifier ratios'!AE41/'raw Qualifier median'!AE41)*100</f>
        <v>71.341463414634148</v>
      </c>
      <c r="AD42" s="86">
        <f>('raw Qualifier ratios'!AF41/'raw Qualifier median'!AF41)*100</f>
        <v>63.414634146341477</v>
      </c>
      <c r="AE42" s="86">
        <f>('raw Qualifier ratios'!AG41/'raw Qualifier median'!AG41)*100</f>
        <v>123.17073170731707</v>
      </c>
      <c r="AF42" s="86">
        <f>('raw Qualifier ratios'!AH41/'raw Qualifier median'!AH41)*100</f>
        <v>64.634146341463421</v>
      </c>
      <c r="AG42" s="86">
        <f>('raw Qualifier ratios'!AI41/'raw Qualifier median'!AI41)*100</f>
        <v>69.512195121951223</v>
      </c>
      <c r="AH42" s="86">
        <f>('raw Qualifier ratios'!AJ41/'raw Qualifier median'!AJ41)*100</f>
        <v>65.853658536585385</v>
      </c>
      <c r="AI42" s="86">
        <f>('raw Qualifier ratios'!AK41/'raw Qualifier median'!AK41)*100</f>
        <v>97.560975609756113</v>
      </c>
      <c r="AJ42" s="86">
        <f>('raw Qualifier ratios'!AL41/'raw Qualifier median'!AL41)*100</f>
        <v>67.073170731707322</v>
      </c>
      <c r="AK42" s="86">
        <f>('raw Qualifier ratios'!AM41/'raw Qualifier median'!AM41)*100</f>
        <v>76.829268292682926</v>
      </c>
      <c r="AL42" s="86">
        <f>('raw Qualifier ratios'!AN41/'raw Qualifier median'!AN41)*100</f>
        <v>67.073170731707322</v>
      </c>
      <c r="AM42" s="86">
        <f>('raw Qualifier ratios'!AO41/'raw Qualifier median'!AO41)*100</f>
        <v>113.41463414634147</v>
      </c>
      <c r="AN42" s="86">
        <f>('raw Qualifier ratios'!AP41/'raw Qualifier median'!AP41)*100</f>
        <v>59.146341463414629</v>
      </c>
      <c r="AO42" s="86">
        <f>('raw Qualifier ratios'!AQ41/'raw Qualifier median'!AQ41)*100</f>
        <v>110.36585365853659</v>
      </c>
      <c r="AP42" s="86">
        <f>('raw Qualifier ratios'!AR41/'raw Qualifier median'!AR41)*100</f>
        <v>99.390243902439039</v>
      </c>
      <c r="AQ42" s="86">
        <f>('raw Qualifier ratios'!AS41/'raw Qualifier median'!AS41)*100</f>
        <v>68.292682926829272</v>
      </c>
      <c r="AR42" s="86">
        <f>('raw Qualifier ratios'!AT41/'raw Qualifier median'!AT41)*100</f>
        <v>112.80487804878049</v>
      </c>
      <c r="AS42" s="86">
        <f>('raw Qualifier ratios'!AU41/'raw Qualifier median'!AU41)*100</f>
        <v>45.731707317073173</v>
      </c>
      <c r="AT42" s="86">
        <f>('raw Qualifier ratios'!AV41/'raw Qualifier median'!AV41)*100</f>
        <v>56.09756097560976</v>
      </c>
      <c r="AU42" s="86">
        <f>('raw Qualifier ratios'!AW41/'raw Qualifier median'!AW41)*100</f>
        <v>81.707317073170742</v>
      </c>
      <c r="AV42" s="86">
        <f>('raw Qualifier ratios'!AX41/'raw Qualifier median'!AX41)*100</f>
        <v>71.951219512195124</v>
      </c>
      <c r="AW42" s="86">
        <f>('raw Qualifier ratios'!AY41/'raw Qualifier median'!AY41)*100</f>
        <v>48.170731707317074</v>
      </c>
      <c r="AX42" s="86">
        <f>('raw Qualifier ratios'!AZ41/'raw Qualifier median'!AZ41)*100</f>
        <v>61.585365853658537</v>
      </c>
      <c r="AY42" s="86">
        <f>('raw Qualifier ratios'!BA41/'raw Qualifier median'!BA41)*100</f>
        <v>93.902439024390247</v>
      </c>
      <c r="AZ42" s="86">
        <f>('raw Qualifier ratios'!BB41/'raw Qualifier median'!BB41)*100</f>
        <v>35.975609756097562</v>
      </c>
      <c r="BA42" s="86">
        <f>('raw Qualifier ratios'!BC41/'raw Qualifier median'!BC41)*100</f>
        <v>554.26829268292693</v>
      </c>
      <c r="BB42" s="86">
        <f>('raw Qualifier ratios'!BD41/'raw Qualifier median'!BD41)*100</f>
        <v>2821.9512195121956</v>
      </c>
      <c r="BC42" s="86">
        <f>('raw Qualifier ratios'!BE41/'raw Qualifier median'!BE41)*100</f>
        <v>326.82926829268297</v>
      </c>
      <c r="BD42" s="86">
        <f>('raw Qualifier ratios'!BF41/'raw Qualifier median'!BF41)*100</f>
        <v>16.463414634146346</v>
      </c>
      <c r="BE42" s="86">
        <f>('raw Qualifier ratios'!BG41/'raw Qualifier median'!BG41)*100</f>
        <v>1.2195121951219514</v>
      </c>
      <c r="BF42" s="86">
        <f>('raw Qualifier ratios'!BH41/'raw Qualifier median'!BH41)*100</f>
        <v>108.53658536585367</v>
      </c>
      <c r="BG42" s="86">
        <f>('raw Qualifier ratios'!BI41/'raw Qualifier median'!BI41)*100</f>
        <v>392.07317073170731</v>
      </c>
      <c r="BH42" s="86">
        <f>('raw Qualifier ratios'!BJ41/'raw Qualifier median'!BJ41)*100</f>
        <v>348.17073170731709</v>
      </c>
      <c r="BI42" s="86">
        <f>('raw Qualifier ratios'!BK41/'raw Qualifier median'!BK41)*100</f>
        <v>184.75609756097563</v>
      </c>
      <c r="BJ42" s="86">
        <f>('raw Qualifier ratios'!BL41/'raw Qualifier median'!BL41)*100</f>
        <v>200</v>
      </c>
      <c r="BK42" s="86">
        <f>('raw Qualifier ratios'!BM41/'raw Qualifier median'!BM41)*100</f>
        <v>13.414634146341466</v>
      </c>
      <c r="BL42" s="86">
        <f>('raw Qualifier ratios'!BN41/'raw Qualifier median'!BN41)*100</f>
        <v>7.9268292682926846</v>
      </c>
      <c r="BM42" s="86">
        <f>('raw Qualifier ratios'!BO41/'raw Qualifier median'!BO41)*100</f>
        <v>148.78048780487805</v>
      </c>
      <c r="BN42" s="86">
        <f>('raw Qualifier ratios'!BP41/'raw Qualifier median'!BP41)*100</f>
        <v>48.170731707317074</v>
      </c>
      <c r="BO42" s="86">
        <f>('raw Qualifier ratios'!BQ41/'raw Qualifier median'!BQ41)*100</f>
        <v>17.073170731707318</v>
      </c>
      <c r="BP42" s="86">
        <f>('raw Qualifier ratios'!BR41/'raw Qualifier median'!BR41)*100</f>
        <v>6.0975609756097571</v>
      </c>
      <c r="BQ42" s="86">
        <f>('raw Qualifier ratios'!BS41/'raw Qualifier median'!BS41)*100</f>
        <v>12.195121951219514</v>
      </c>
      <c r="BR42" s="86">
        <f>('raw Qualifier ratios'!BT41/'raw Qualifier median'!BT41)*100</f>
        <v>54.878048780487809</v>
      </c>
      <c r="BS42" s="86">
        <f>('raw Qualifier ratios'!BU41/'raw Qualifier median'!BU41)*100</f>
        <v>13.414634146341466</v>
      </c>
      <c r="BT42" s="86">
        <f>('raw Qualifier ratios'!BV41/'raw Qualifier median'!BV41)*100</f>
        <v>10.975609756097562</v>
      </c>
      <c r="BU42" s="86">
        <f>('raw Qualifier ratios'!BW41/'raw Qualifier median'!BW41)*100</f>
        <v>29.878048780487809</v>
      </c>
      <c r="BV42" s="86">
        <f>('raw Qualifier ratios'!BX41/'raw Qualifier median'!BX41)*100</f>
        <v>15.243902439024392</v>
      </c>
      <c r="BW42" s="86">
        <f>('raw Qualifier ratios'!BY41/'raw Qualifier median'!BY41)*100</f>
        <v>4.8780487804878057</v>
      </c>
      <c r="BX42" s="86">
        <f>('raw Qualifier ratios'!BZ41/'raw Qualifier median'!BZ41)*100</f>
        <v>3.0487804878048785</v>
      </c>
      <c r="BY42" s="86">
        <f>('raw Qualifier ratios'!CA41/'raw Qualifier median'!CA41)*100</f>
        <v>9.1463414634146361</v>
      </c>
      <c r="BZ42" s="86">
        <f>('raw Qualifier ratios'!CB41/'raw Qualifier median'!CB41)*100</f>
        <v>605.48780487804891</v>
      </c>
      <c r="CA42" s="86">
        <f>('raw Qualifier ratios'!CC41/'raw Qualifier median'!CC41)*100</f>
        <v>60.365853658536594</v>
      </c>
      <c r="CB42" s="86">
        <f>('raw Qualifier ratios'!CD41/'raw Qualifier median'!CD41)*100</f>
        <v>721.95121951219528</v>
      </c>
      <c r="CC42" s="86">
        <f>('raw Qualifier ratios'!CE41/'raw Qualifier median'!CE41)*100</f>
        <v>154.8780487804878</v>
      </c>
      <c r="CD42" s="86">
        <f>('raw Qualifier ratios'!CF41/'raw Qualifier median'!CF41)*100</f>
        <v>801.82926829268308</v>
      </c>
      <c r="CE42" s="86">
        <f>('raw Qualifier ratios'!CG41/'raw Qualifier median'!CG41)*100</f>
        <v>98.780487804878049</v>
      </c>
      <c r="CF42" s="86">
        <f>('raw Qualifier ratios'!CH41/'raw Qualifier median'!CH41)*100</f>
        <v>78.658536585365866</v>
      </c>
      <c r="CG42" s="86">
        <f>('raw Qualifier ratios'!CI41/'raw Qualifier median'!CI41)*100</f>
        <v>81.097560975609767</v>
      </c>
      <c r="CH42" s="86">
        <f>('raw Qualifier ratios'!CJ41/'raw Qualifier median'!CJ41)*100</f>
        <v>61.585365853658537</v>
      </c>
      <c r="CI42" s="86">
        <f>('raw Qualifier ratios'!CK41/'raw Qualifier median'!CK41)*100</f>
        <v>676.21951219512209</v>
      </c>
      <c r="CJ42" s="86">
        <f>('raw Qualifier ratios'!CL41/'raw Qualifier median'!CL41)*100</f>
        <v>0</v>
      </c>
      <c r="CK42" s="86">
        <f>('raw Qualifier ratios'!CM41/'raw Qualifier median'!CM41)*100</f>
        <v>569.51219512195132</v>
      </c>
      <c r="CL42" s="86">
        <f>('raw Qualifier ratios'!CN41/'raw Qualifier median'!CN41)*100</f>
        <v>951.21951219512209</v>
      </c>
      <c r="CM42" s="86">
        <f>('raw Qualifier ratios'!CO41/'raw Qualifier median'!CO41)*100</f>
        <v>39.024390243902445</v>
      </c>
      <c r="CN42" s="86">
        <f>('raw Qualifier ratios'!CP41/'raw Qualifier median'!CP41)*100</f>
        <v>56.707317073170735</v>
      </c>
      <c r="CO42" s="86">
        <f>('raw Qualifier ratios'!CQ41/'raw Qualifier median'!CQ41)*100</f>
        <v>67.682926829268297</v>
      </c>
      <c r="CP42" s="86">
        <f>('raw Qualifier ratios'!CR41/'raw Qualifier median'!CR41)*100</f>
        <v>49.390243902439025</v>
      </c>
      <c r="CQ42" s="86">
        <f>('raw Qualifier ratios'!CS41/'raw Qualifier median'!CS41)*100</f>
        <v>217.07317073170734</v>
      </c>
      <c r="CR42" s="86">
        <f>('raw Qualifier ratios'!CT41/'raw Qualifier median'!CT41)*100</f>
        <v>0</v>
      </c>
      <c r="CS42" s="86">
        <f>('raw Qualifier ratios'!CU41/'raw Qualifier median'!CU41)*100</f>
        <v>156.09756097560978</v>
      </c>
      <c r="CT42" s="86">
        <f>('raw Qualifier ratios'!CV41/'raw Qualifier median'!CV41)*100</f>
        <v>462.19512195121951</v>
      </c>
      <c r="CU42" s="86">
        <f>('raw Qualifier ratios'!CW41/'raw Qualifier median'!CW41)*100</f>
        <v>60.365853658536594</v>
      </c>
      <c r="CV42" s="86">
        <f>('raw Qualifier ratios'!CX41/'raw Qualifier median'!CX41)*100</f>
        <v>46.341463414634148</v>
      </c>
      <c r="CW42" s="86">
        <f>('raw Qualifier ratios'!CY41/'raw Qualifier median'!CY41)*100</f>
        <v>43.292682926829265</v>
      </c>
      <c r="CX42" s="86">
        <f>('raw Qualifier ratios'!CZ41/'raw Qualifier median'!CZ41)*100</f>
        <v>14.634146341463417</v>
      </c>
      <c r="CY42" s="86">
        <f>('raw Qualifier ratios'!DA41/'raw Qualifier median'!DA41)*100</f>
        <v>76.219512195121951</v>
      </c>
      <c r="CZ42" s="86">
        <f>('raw Qualifier ratios'!DB41/'raw Qualifier median'!DB41)*100</f>
        <v>60.975609756097569</v>
      </c>
      <c r="DA42" s="86">
        <f>('raw Qualifier ratios'!DC41/'raw Qualifier median'!DC41)*100</f>
        <v>62.804878048780502</v>
      </c>
      <c r="DB42" s="86">
        <f>('raw Qualifier ratios'!DD41/'raw Qualifier median'!DD41)*100</f>
        <v>128.04878048780489</v>
      </c>
      <c r="DC42" s="86">
        <f>('raw Qualifier ratios'!DE41/'raw Qualifier median'!DE41)*100</f>
        <v>82.926829268292693</v>
      </c>
      <c r="DD42" s="86">
        <f>('raw Qualifier ratios'!DF41/'raw Qualifier median'!DF41)*100</f>
        <v>89.634146341463421</v>
      </c>
      <c r="DE42" s="86">
        <f>('raw Qualifier ratios'!DG41/'raw Qualifier median'!DG41)*100</f>
        <v>48.780487804878057</v>
      </c>
      <c r="DF42" s="86">
        <f>('raw Qualifier ratios'!DH41/'raw Qualifier median'!DH41)*100</f>
        <v>54.268292682926834</v>
      </c>
    </row>
    <row r="43" spans="1:110" x14ac:dyDescent="0.25">
      <c r="A43" s="103" t="s">
        <v>58</v>
      </c>
      <c r="B43" s="103" t="s">
        <v>287</v>
      </c>
      <c r="C43" s="86">
        <f>('raw Qualifier ratios'!E42/'raw Qualifier median'!E42)*100</f>
        <v>0</v>
      </c>
      <c r="D43" s="86">
        <f>('raw Qualifier ratios'!F42/'raw Qualifier median'!F42)*100</f>
        <v>0</v>
      </c>
      <c r="E43" s="86">
        <f>('raw Qualifier ratios'!G42/'raw Qualifier median'!G42)*100</f>
        <v>0</v>
      </c>
      <c r="F43" s="86">
        <f>('raw Qualifier ratios'!H42/'raw Qualifier median'!H42)*100</f>
        <v>81.72043010752688</v>
      </c>
      <c r="G43" s="86">
        <f>('raw Qualifier ratios'!I42/'raw Qualifier median'!I42)*100</f>
        <v>81.389578163771716</v>
      </c>
      <c r="H43" s="86">
        <f>('raw Qualifier ratios'!J42/'raw Qualifier median'!J42)*100</f>
        <v>109.34656741108353</v>
      </c>
      <c r="I43" s="86">
        <f>('raw Qualifier ratios'!K42/'raw Qualifier median'!K42)*100</f>
        <v>92.886683209263836</v>
      </c>
      <c r="J43" s="86">
        <f>('raw Qualifier ratios'!L42/'raw Qualifier median'!L42)*100</f>
        <v>112.32423490488006</v>
      </c>
      <c r="K43" s="86">
        <f>('raw Qualifier ratios'!M42/'raw Qualifier median'!M42)*100</f>
        <v>94.292803970223318</v>
      </c>
      <c r="L43" s="86">
        <f>('raw Qualifier ratios'!N42/'raw Qualifier median'!N42)*100</f>
        <v>97.270471464019835</v>
      </c>
      <c r="M43" s="86">
        <f>('raw Qualifier ratios'!O42/'raw Qualifier median'!O42)*100</f>
        <v>99.586435070306038</v>
      </c>
      <c r="N43" s="86">
        <f>('raw Qualifier ratios'!P42/'raw Qualifier median'!P42)*100</f>
        <v>98.428453267162936</v>
      </c>
      <c r="O43" s="86">
        <f>('raw Qualifier ratios'!Q42/'raw Qualifier median'!Q42)*100</f>
        <v>98.428453267162936</v>
      </c>
      <c r="P43" s="86">
        <f>('raw Qualifier ratios'!R42/'raw Qualifier median'!R42)*100</f>
        <v>98.593879239040533</v>
      </c>
      <c r="Q43" s="86">
        <f>('raw Qualifier ratios'!S42/'raw Qualifier median'!S42)*100</f>
        <v>97.932175351530191</v>
      </c>
      <c r="R43" s="86">
        <f>('raw Qualifier ratios'!T42/'raw Qualifier median'!T42)*100</f>
        <v>0</v>
      </c>
      <c r="S43" s="86">
        <f>('raw Qualifier ratios'!U42/'raw Qualifier median'!U42)*100</f>
        <v>0</v>
      </c>
      <c r="T43" s="86">
        <f>('raw Qualifier ratios'!V42/'raw Qualifier median'!V42)*100</f>
        <v>0</v>
      </c>
      <c r="U43" s="86">
        <f>('raw Qualifier ratios'!W42/'raw Qualifier median'!W42)*100</f>
        <v>0</v>
      </c>
      <c r="V43" s="86">
        <f>('raw Qualifier ratios'!X42/'raw Qualifier median'!X42)*100</f>
        <v>161.04218362282876</v>
      </c>
      <c r="W43" s="86">
        <f>('raw Qualifier ratios'!Y42/'raw Qualifier median'!Y42)*100</f>
        <v>94.95450785773366</v>
      </c>
      <c r="X43" s="86">
        <f>('raw Qualifier ratios'!Z42/'raw Qualifier median'!Z42)*100</f>
        <v>0</v>
      </c>
      <c r="Y43" s="86">
        <f>('raw Qualifier ratios'!AA42/'raw Qualifier median'!AA42)*100</f>
        <v>0</v>
      </c>
      <c r="Z43" s="86">
        <f>('raw Qualifier ratios'!AB42/'raw Qualifier median'!AB42)*100</f>
        <v>89.081885856079396</v>
      </c>
      <c r="AA43" s="86">
        <f>('raw Qualifier ratios'!AC42/'raw Qualifier median'!AC42)*100</f>
        <v>117.36972704714641</v>
      </c>
      <c r="AB43" s="86">
        <f>('raw Qualifier ratios'!AD42/'raw Qualifier median'!AD42)*100</f>
        <v>93.217535153019028</v>
      </c>
      <c r="AC43" s="86">
        <f>('raw Qualifier ratios'!AE42/'raw Qualifier median'!AE42)*100</f>
        <v>59.636062861869313</v>
      </c>
      <c r="AD43" s="86">
        <f>('raw Qualifier ratios'!AF42/'raw Qualifier median'!AF42)*100</f>
        <v>66.087675765095128</v>
      </c>
      <c r="AE43" s="86">
        <f>('raw Qualifier ratios'!AG42/'raw Qualifier median'!AG42)*100</f>
        <v>92.555831265508687</v>
      </c>
      <c r="AF43" s="86">
        <f>('raw Qualifier ratios'!AH42/'raw Qualifier median'!AH42)*100</f>
        <v>66.418527708850277</v>
      </c>
      <c r="AG43" s="86">
        <f>('raw Qualifier ratios'!AI42/'raw Qualifier median'!AI42)*100</f>
        <v>84.863523573200979</v>
      </c>
      <c r="AH43" s="86">
        <f>('raw Qualifier ratios'!AJ42/'raw Qualifier median'!AJ42)*100</f>
        <v>91.563275434243181</v>
      </c>
      <c r="AI43" s="86">
        <f>('raw Qualifier ratios'!AK42/'raw Qualifier median'!AK42)*100</f>
        <v>91.811414392059561</v>
      </c>
      <c r="AJ43" s="86">
        <f>('raw Qualifier ratios'!AL42/'raw Qualifier median'!AL42)*100</f>
        <v>76.592224979321742</v>
      </c>
      <c r="AK43" s="86">
        <f>('raw Qualifier ratios'!AM42/'raw Qualifier median'!AM42)*100</f>
        <v>85.773366418527701</v>
      </c>
      <c r="AL43" s="86">
        <f>('raw Qualifier ratios'!AN42/'raw Qualifier median'!AN42)*100</f>
        <v>94.044665012406952</v>
      </c>
      <c r="AM43" s="86">
        <f>('raw Qualifier ratios'!AO42/'raw Qualifier median'!AO42)*100</f>
        <v>89.247311827956992</v>
      </c>
      <c r="AN43" s="86">
        <f>('raw Qualifier ratios'!AP42/'raw Qualifier median'!AP42)*100</f>
        <v>96.443341604631911</v>
      </c>
      <c r="AO43" s="86">
        <f>('raw Qualifier ratios'!AQ42/'raw Qualifier median'!AQ42)*100</f>
        <v>93.879239040529356</v>
      </c>
      <c r="AP43" s="86">
        <f>('raw Qualifier ratios'!AR42/'raw Qualifier median'!AR42)*100</f>
        <v>94.127377998345736</v>
      </c>
      <c r="AQ43" s="86">
        <f>('raw Qualifier ratios'!AS42/'raw Qualifier median'!AS42)*100</f>
        <v>95.037220843672458</v>
      </c>
      <c r="AR43" s="86">
        <f>('raw Qualifier ratios'!AT42/'raw Qualifier median'!AT42)*100</f>
        <v>94.871794871794862</v>
      </c>
      <c r="AS43" s="86">
        <f>('raw Qualifier ratios'!AU42/'raw Qualifier median'!AU42)*100</f>
        <v>91.728701406120763</v>
      </c>
      <c r="AT43" s="86">
        <f>('raw Qualifier ratios'!AV42/'raw Qualifier median'!AV42)*100</f>
        <v>93.96195202646814</v>
      </c>
      <c r="AU43" s="86">
        <f>('raw Qualifier ratios'!AW42/'raw Qualifier median'!AW42)*100</f>
        <v>93.38296112489661</v>
      </c>
      <c r="AV43" s="86">
        <f>('raw Qualifier ratios'!AX42/'raw Qualifier median'!AX42)*100</f>
        <v>94.458229942100914</v>
      </c>
      <c r="AW43" s="86">
        <f>('raw Qualifier ratios'!AY42/'raw Qualifier median'!AY42)*100</f>
        <v>94.127377998345736</v>
      </c>
      <c r="AX43" s="86">
        <f>('raw Qualifier ratios'!AZ42/'raw Qualifier median'!AZ42)*100</f>
        <v>94.458229942100914</v>
      </c>
      <c r="AY43" s="86">
        <f>('raw Qualifier ratios'!BA42/'raw Qualifier median'!BA42)*100</f>
        <v>0</v>
      </c>
      <c r="AZ43" s="86">
        <f>('raw Qualifier ratios'!BB42/'raw Qualifier median'!BB42)*100</f>
        <v>94.540942928039698</v>
      </c>
      <c r="BA43" s="86">
        <f>('raw Qualifier ratios'!BC42/'raw Qualifier median'!BC42)*100</f>
        <v>0</v>
      </c>
      <c r="BB43" s="86">
        <f>('raw Qualifier ratios'!BD42/'raw Qualifier median'!BD42)*100</f>
        <v>0</v>
      </c>
      <c r="BC43" s="86">
        <f>('raw Qualifier ratios'!BE42/'raw Qualifier median'!BE42)*100</f>
        <v>0</v>
      </c>
      <c r="BD43" s="86">
        <f>('raw Qualifier ratios'!BF42/'raw Qualifier median'!BF42)*100</f>
        <v>97.932175351530191</v>
      </c>
      <c r="BE43" s="86">
        <f>('raw Qualifier ratios'!BG42/'raw Qualifier median'!BG42)*100</f>
        <v>96.691480562448305</v>
      </c>
      <c r="BF43" s="86">
        <f>('raw Qualifier ratios'!BH42/'raw Qualifier median'!BH42)*100</f>
        <v>0</v>
      </c>
      <c r="BG43" s="86">
        <f>('raw Qualifier ratios'!BI42/'raw Qualifier median'!BI42)*100</f>
        <v>0</v>
      </c>
      <c r="BH43" s="86">
        <f>('raw Qualifier ratios'!BJ42/'raw Qualifier median'!BJ42)*100</f>
        <v>0</v>
      </c>
      <c r="BI43" s="86">
        <f>('raw Qualifier ratios'!BK42/'raw Qualifier median'!BK42)*100</f>
        <v>85.525227460711335</v>
      </c>
      <c r="BJ43" s="86">
        <f>('raw Qualifier ratios'!BL42/'raw Qualifier median'!BL42)*100</f>
        <v>116.95616211745244</v>
      </c>
      <c r="BK43" s="86">
        <f>('raw Qualifier ratios'!BM42/'raw Qualifier median'!BM42)*100</f>
        <v>110.58726220016541</v>
      </c>
      <c r="BL43" s="86">
        <f>('raw Qualifier ratios'!BN42/'raw Qualifier median'!BN42)*100</f>
        <v>88.33746898263027</v>
      </c>
      <c r="BM43" s="86">
        <f>('raw Qualifier ratios'!BO42/'raw Qualifier median'!BO42)*100</f>
        <v>83.374689826302728</v>
      </c>
      <c r="BN43" s="86">
        <f>('raw Qualifier ratios'!BP42/'raw Qualifier median'!BP42)*100</f>
        <v>98.014888337468975</v>
      </c>
      <c r="BO43" s="86">
        <f>('raw Qualifier ratios'!BQ42/'raw Qualifier median'!BQ42)*100</f>
        <v>98.51116625310172</v>
      </c>
      <c r="BP43" s="86">
        <f>('raw Qualifier ratios'!BR42/'raw Qualifier median'!BR42)*100</f>
        <v>93.300248138957812</v>
      </c>
      <c r="BQ43" s="86">
        <f>('raw Qualifier ratios'!BS42/'raw Qualifier median'!BS42)*100</f>
        <v>98.097601323407773</v>
      </c>
      <c r="BR43" s="86">
        <f>('raw Qualifier ratios'!BT42/'raw Qualifier median'!BT42)*100</f>
        <v>102.06782464846982</v>
      </c>
      <c r="BS43" s="86">
        <f>('raw Qualifier ratios'!BU42/'raw Qualifier median'!BU42)*100</f>
        <v>99.090157154673278</v>
      </c>
      <c r="BT43" s="86">
        <f>('raw Qualifier ratios'!BV42/'raw Qualifier median'!BV42)*100</f>
        <v>98.428453267162936</v>
      </c>
      <c r="BU43" s="86">
        <f>('raw Qualifier ratios'!BW42/'raw Qualifier median'!BW42)*100</f>
        <v>98.676592224979316</v>
      </c>
      <c r="BV43" s="86">
        <f>('raw Qualifier ratios'!BX42/'raw Qualifier median'!BX42)*100</f>
        <v>97.435897435897431</v>
      </c>
      <c r="BW43" s="86">
        <f>('raw Qualifier ratios'!BY42/'raw Qualifier median'!BY42)*100</f>
        <v>98.014888337468975</v>
      </c>
      <c r="BX43" s="86">
        <f>('raw Qualifier ratios'!BZ42/'raw Qualifier median'!BZ42)*100</f>
        <v>99.172870140612076</v>
      </c>
      <c r="BY43" s="86">
        <f>('raw Qualifier ratios'!CA42/'raw Qualifier median'!CA42)*100</f>
        <v>99.007444168734494</v>
      </c>
      <c r="BZ43" s="86">
        <f>('raw Qualifier ratios'!CB42/'raw Qualifier median'!CB42)*100</f>
        <v>0</v>
      </c>
      <c r="CA43" s="86">
        <f>('raw Qualifier ratios'!CC42/'raw Qualifier median'!CC42)*100</f>
        <v>102.56410256410255</v>
      </c>
      <c r="CB43" s="86">
        <f>('raw Qualifier ratios'!CD42/'raw Qualifier median'!CD42)*100</f>
        <v>0</v>
      </c>
      <c r="CC43" s="86">
        <f>('raw Qualifier ratios'!CE42/'raw Qualifier median'!CE42)*100</f>
        <v>0</v>
      </c>
      <c r="CD43" s="86">
        <f>('raw Qualifier ratios'!CF42/'raw Qualifier median'!CF42)*100</f>
        <v>0</v>
      </c>
      <c r="CE43" s="86">
        <f>('raw Qualifier ratios'!CG42/'raw Qualifier median'!CG42)*100</f>
        <v>94.210090984284534</v>
      </c>
      <c r="CF43" s="86">
        <f>('raw Qualifier ratios'!CH42/'raw Qualifier median'!CH42)*100</f>
        <v>84.863523573200979</v>
      </c>
      <c r="CG43" s="86">
        <f>('raw Qualifier ratios'!CI42/'raw Qualifier median'!CI42)*100</f>
        <v>93.300248138957812</v>
      </c>
      <c r="CH43" s="86">
        <f>('raw Qualifier ratios'!CJ42/'raw Qualifier median'!CJ42)*100</f>
        <v>93.631100082712976</v>
      </c>
      <c r="CI43" s="86">
        <f>('raw Qualifier ratios'!CK42/'raw Qualifier median'!CK42)*100</f>
        <v>0</v>
      </c>
      <c r="CJ43" s="86">
        <f>('raw Qualifier ratios'!CL42/'raw Qualifier median'!CL42)*100</f>
        <v>0</v>
      </c>
      <c r="CK43" s="86">
        <f>('raw Qualifier ratios'!CM42/'raw Qualifier median'!CM42)*100</f>
        <v>0</v>
      </c>
      <c r="CL43" s="86">
        <f>('raw Qualifier ratios'!CN42/'raw Qualifier median'!CN42)*100</f>
        <v>0</v>
      </c>
      <c r="CM43" s="86">
        <f>('raw Qualifier ratios'!CO42/'raw Qualifier median'!CO42)*100</f>
        <v>95.45078577336642</v>
      </c>
      <c r="CN43" s="86">
        <f>('raw Qualifier ratios'!CP42/'raw Qualifier median'!CP42)*100</f>
        <v>97.270471464019835</v>
      </c>
      <c r="CO43" s="86">
        <f>('raw Qualifier ratios'!CQ42/'raw Qualifier median'!CQ42)*100</f>
        <v>95.202646815550025</v>
      </c>
      <c r="CP43" s="86">
        <f>('raw Qualifier ratios'!CR42/'raw Qualifier median'!CR42)*100</f>
        <v>96.608767576509507</v>
      </c>
      <c r="CQ43" s="86">
        <f>('raw Qualifier ratios'!CS42/'raw Qualifier median'!CS42)*100</f>
        <v>0</v>
      </c>
      <c r="CR43" s="86">
        <f>('raw Qualifier ratios'!CT42/'raw Qualifier median'!CT42)*100</f>
        <v>0</v>
      </c>
      <c r="CS43" s="86">
        <f>('raw Qualifier ratios'!CU42/'raw Qualifier median'!CU42)*100</f>
        <v>0</v>
      </c>
      <c r="CT43" s="86">
        <f>('raw Qualifier ratios'!CV42/'raw Qualifier median'!CV42)*100</f>
        <v>82.79569892473117</v>
      </c>
      <c r="CU43" s="86">
        <f>('raw Qualifier ratios'!CW42/'raw Qualifier median'!CW42)*100</f>
        <v>122.8287841191067</v>
      </c>
      <c r="CV43" s="86">
        <f>('raw Qualifier ratios'!CX42/'raw Qualifier median'!CX42)*100</f>
        <v>100.33085194375518</v>
      </c>
      <c r="CW43" s="86">
        <f>('raw Qualifier ratios'!CY42/'raw Qualifier median'!CY42)*100</f>
        <v>106.69975186104217</v>
      </c>
      <c r="CX43" s="86">
        <f>('raw Qualifier ratios'!CZ42/'raw Qualifier median'!CZ42)*100</f>
        <v>104.71464019851115</v>
      </c>
      <c r="CY43" s="86">
        <f>('raw Qualifier ratios'!DA42/'raw Qualifier median'!DA42)*100</f>
        <v>102.39867659222497</v>
      </c>
      <c r="CZ43" s="86">
        <f>('raw Qualifier ratios'!DB42/'raw Qualifier median'!DB42)*100</f>
        <v>99.25558312655086</v>
      </c>
      <c r="DA43" s="86">
        <f>('raw Qualifier ratios'!DC42/'raw Qualifier median'!DC42)*100</f>
        <v>100.08271298593878</v>
      </c>
      <c r="DB43" s="86">
        <f>('raw Qualifier ratios'!DD42/'raw Qualifier median'!DD42)*100</f>
        <v>102.23325062034738</v>
      </c>
      <c r="DC43" s="86">
        <f>('raw Qualifier ratios'!DE42/'raw Qualifier median'!DE42)*100</f>
        <v>101.65425971877585</v>
      </c>
      <c r="DD43" s="86">
        <f>('raw Qualifier ratios'!DF42/'raw Qualifier median'!DF42)*100</f>
        <v>100.90984284532671</v>
      </c>
      <c r="DE43" s="86">
        <f>('raw Qualifier ratios'!DG42/'raw Qualifier median'!DG42)*100</f>
        <v>98.428453267162936</v>
      </c>
      <c r="DF43" s="86">
        <f>('raw Qualifier ratios'!DH42/'raw Qualifier median'!DH42)*100</f>
        <v>97.932175351530191</v>
      </c>
    </row>
    <row r="44" spans="1:110" x14ac:dyDescent="0.25">
      <c r="A44" s="103" t="s">
        <v>230</v>
      </c>
      <c r="B44" s="103" t="s">
        <v>288</v>
      </c>
      <c r="C44" s="86">
        <f>('raw Qualifier ratios'!E43/'raw Qualifier median'!E43)*100</f>
        <v>0</v>
      </c>
      <c r="D44" s="86">
        <f>('raw Qualifier ratios'!F43/'raw Qualifier median'!F43)*100</f>
        <v>0</v>
      </c>
      <c r="E44" s="86">
        <f>('raw Qualifier ratios'!G43/'raw Qualifier median'!G43)*100</f>
        <v>0</v>
      </c>
      <c r="F44" s="86">
        <f>('raw Qualifier ratios'!H43/'raw Qualifier median'!H43)*100</f>
        <v>0</v>
      </c>
      <c r="G44" s="86">
        <f>('raw Qualifier ratios'!I43/'raw Qualifier median'!I43)*100</f>
        <v>0</v>
      </c>
      <c r="H44" s="86">
        <f>('raw Qualifier ratios'!J43/'raw Qualifier median'!J43)*100</f>
        <v>0</v>
      </c>
      <c r="I44" s="86">
        <f>('raw Qualifier ratios'!K43/'raw Qualifier median'!K43)*100</f>
        <v>56.850053937432577</v>
      </c>
      <c r="J44" s="86">
        <f>('raw Qualifier ratios'!L43/'raw Qualifier median'!L43)*100</f>
        <v>52.642934196332249</v>
      </c>
      <c r="K44" s="86">
        <f>('raw Qualifier ratios'!M43/'raw Qualifier median'!M43)*100</f>
        <v>65.156418554476801</v>
      </c>
      <c r="L44" s="86">
        <f>('raw Qualifier ratios'!N43/'raw Qualifier median'!N43)*100</f>
        <v>66.666666666666657</v>
      </c>
      <c r="M44" s="86">
        <f>('raw Qualifier ratios'!O43/'raw Qualifier median'!O43)*100</f>
        <v>68.716289104638619</v>
      </c>
      <c r="N44" s="86">
        <f>('raw Qualifier ratios'!P43/'raw Qualifier median'!P43)*100</f>
        <v>67.206040992448763</v>
      </c>
      <c r="O44" s="86">
        <f>('raw Qualifier ratios'!Q43/'raw Qualifier median'!Q43)*100</f>
        <v>63.106796116504846</v>
      </c>
      <c r="P44" s="86">
        <f>('raw Qualifier ratios'!R43/'raw Qualifier median'!R43)*100</f>
        <v>66.127292340884566</v>
      </c>
      <c r="Q44" s="86">
        <f>('raw Qualifier ratios'!S43/'raw Qualifier median'!S43)*100</f>
        <v>65.048543689320383</v>
      </c>
      <c r="R44" s="86">
        <f>('raw Qualifier ratios'!T43/'raw Qualifier median'!T43)*100</f>
        <v>0</v>
      </c>
      <c r="S44" s="86">
        <f>('raw Qualifier ratios'!U43/'raw Qualifier median'!U43)*100</f>
        <v>0</v>
      </c>
      <c r="T44" s="86">
        <f>('raw Qualifier ratios'!V43/'raw Qualifier median'!V43)*100</f>
        <v>0</v>
      </c>
      <c r="U44" s="86">
        <f>('raw Qualifier ratios'!W43/'raw Qualifier median'!W43)*100</f>
        <v>0</v>
      </c>
      <c r="V44" s="86">
        <f>('raw Qualifier ratios'!X43/'raw Qualifier median'!X43)*100</f>
        <v>38.403451995685003</v>
      </c>
      <c r="W44" s="86">
        <f>('raw Qualifier ratios'!Y43/'raw Qualifier median'!Y43)*100</f>
        <v>61.38079827400216</v>
      </c>
      <c r="X44" s="86">
        <f>('raw Qualifier ratios'!Z43/'raw Qualifier median'!Z43)*100</f>
        <v>0</v>
      </c>
      <c r="Y44" s="86">
        <f>('raw Qualifier ratios'!AA43/'raw Qualifier median'!AA43)*100</f>
        <v>15.210355987055015</v>
      </c>
      <c r="Z44" s="86">
        <f>('raw Qualifier ratios'!AB43/'raw Qualifier median'!AB43)*100</f>
        <v>74.865156418554477</v>
      </c>
      <c r="AA44" s="86">
        <f>('raw Qualifier ratios'!AC43/'raw Qualifier median'!AC43)*100</f>
        <v>76.267529665587915</v>
      </c>
      <c r="AB44" s="86">
        <f>('raw Qualifier ratios'!AD43/'raw Qualifier median'!AD43)*100</f>
        <v>93.311758360302051</v>
      </c>
      <c r="AC44" s="86">
        <f>('raw Qualifier ratios'!AE43/'raw Qualifier median'!AE43)*100</f>
        <v>70.442286947141312</v>
      </c>
      <c r="AD44" s="86">
        <f>('raw Qualifier ratios'!AF43/'raw Qualifier median'!AF43)*100</f>
        <v>125.13484358144551</v>
      </c>
      <c r="AE44" s="86">
        <f>('raw Qualifier ratios'!AG43/'raw Qualifier median'!AG43)*100</f>
        <v>107.65911542610571</v>
      </c>
      <c r="AF44" s="86">
        <f>('raw Qualifier ratios'!AH43/'raw Qualifier median'!AH43)*100</f>
        <v>63.214670981661271</v>
      </c>
      <c r="AG44" s="86">
        <f>('raw Qualifier ratios'!AI43/'raw Qualifier median'!AI43)*100</f>
        <v>48.975188781014026</v>
      </c>
      <c r="AH44" s="86">
        <f>('raw Qualifier ratios'!AJ43/'raw Qualifier median'!AJ43)*100</f>
        <v>0</v>
      </c>
      <c r="AI44" s="86">
        <f>('raw Qualifier ratios'!AK43/'raw Qualifier median'!AK43)*100</f>
        <v>66.235167206040984</v>
      </c>
      <c r="AJ44" s="86">
        <f>('raw Qualifier ratios'!AL43/'raw Qualifier median'!AL43)*100</f>
        <v>58.791801510248106</v>
      </c>
      <c r="AK44" s="86">
        <f>('raw Qualifier ratios'!AM43/'raw Qualifier median'!AM43)*100</f>
        <v>66.450916936353835</v>
      </c>
      <c r="AL44" s="86">
        <f>('raw Qualifier ratios'!AN43/'raw Qualifier median'!AN43)*100</f>
        <v>67.529665587918018</v>
      </c>
      <c r="AM44" s="86">
        <f>('raw Qualifier ratios'!AO43/'raw Qualifier median'!AO43)*100</f>
        <v>66.127292340884566</v>
      </c>
      <c r="AN44" s="86">
        <f>('raw Qualifier ratios'!AP43/'raw Qualifier median'!AP43)*100</f>
        <v>63.646170442286945</v>
      </c>
      <c r="AO44" s="86">
        <f>('raw Qualifier ratios'!AQ43/'raw Qualifier median'!AQ43)*100</f>
        <v>65.803667745415311</v>
      </c>
      <c r="AP44" s="86">
        <f>('raw Qualifier ratios'!AR43/'raw Qualifier median'!AR43)*100</f>
        <v>62.02804746494067</v>
      </c>
      <c r="AQ44" s="86">
        <f>('raw Qualifier ratios'!AS43/'raw Qualifier median'!AS43)*100</f>
        <v>64.185544768069036</v>
      </c>
      <c r="AR44" s="86">
        <f>('raw Qualifier ratios'!AT43/'raw Qualifier median'!AT43)*100</f>
        <v>65.695792880258892</v>
      </c>
      <c r="AS44" s="86">
        <f>('raw Qualifier ratios'!AU43/'raw Qualifier median'!AU43)*100</f>
        <v>65.695792880258892</v>
      </c>
      <c r="AT44" s="86">
        <f>('raw Qualifier ratios'!AV43/'raw Qualifier median'!AV43)*100</f>
        <v>63.106796116504846</v>
      </c>
      <c r="AU44" s="86">
        <f>('raw Qualifier ratios'!AW43/'raw Qualifier median'!AW43)*100</f>
        <v>63.32254584681769</v>
      </c>
      <c r="AV44" s="86">
        <f>('raw Qualifier ratios'!AX43/'raw Qualifier median'!AX43)*100</f>
        <v>65.264293419633219</v>
      </c>
      <c r="AW44" s="86">
        <f>('raw Qualifier ratios'!AY43/'raw Qualifier median'!AY43)*100</f>
        <v>62.351672060409925</v>
      </c>
      <c r="AX44" s="86">
        <f>('raw Qualifier ratios'!AZ43/'raw Qualifier median'!AZ43)*100</f>
        <v>63.214670981661271</v>
      </c>
      <c r="AY44" s="86">
        <f>('raw Qualifier ratios'!BA43/'raw Qualifier median'!BA43)*100</f>
        <v>0</v>
      </c>
      <c r="AZ44" s="86">
        <f>('raw Qualifier ratios'!BB43/'raw Qualifier median'!BB43)*100</f>
        <v>63.106796116504846</v>
      </c>
      <c r="BA44" s="86">
        <f>('raw Qualifier ratios'!BC43/'raw Qualifier median'!BC43)*100</f>
        <v>0</v>
      </c>
      <c r="BB44" s="86">
        <f>('raw Qualifier ratios'!BD43/'raw Qualifier median'!BD43)*100</f>
        <v>0</v>
      </c>
      <c r="BC44" s="86">
        <f>('raw Qualifier ratios'!BE43/'raw Qualifier median'!BE43)*100</f>
        <v>0</v>
      </c>
      <c r="BD44" s="86">
        <f>('raw Qualifier ratios'!BF43/'raw Qualifier median'!BF43)*100</f>
        <v>67.098166127292345</v>
      </c>
      <c r="BE44" s="86">
        <f>('raw Qualifier ratios'!BG43/'raw Qualifier median'!BG43)*100</f>
        <v>63.430420711974101</v>
      </c>
      <c r="BF44" s="86">
        <f>('raw Qualifier ratios'!BH43/'raw Qualifier median'!BH43)*100</f>
        <v>0</v>
      </c>
      <c r="BG44" s="86">
        <f>('raw Qualifier ratios'!BI43/'raw Qualifier median'!BI43)*100</f>
        <v>0</v>
      </c>
      <c r="BH44" s="86">
        <f>('raw Qualifier ratios'!BJ43/'raw Qualifier median'!BJ43)*100</f>
        <v>0</v>
      </c>
      <c r="BI44" s="86">
        <f>('raw Qualifier ratios'!BK43/'raw Qualifier median'!BK43)*100</f>
        <v>0</v>
      </c>
      <c r="BJ44" s="86">
        <f>('raw Qualifier ratios'!BL43/'raw Qualifier median'!BL43)*100</f>
        <v>0</v>
      </c>
      <c r="BK44" s="86">
        <f>('raw Qualifier ratios'!BM43/'raw Qualifier median'!BM43)*100</f>
        <v>0</v>
      </c>
      <c r="BL44" s="86">
        <f>('raw Qualifier ratios'!BN43/'raw Qualifier median'!BN43)*100</f>
        <v>0</v>
      </c>
      <c r="BM44" s="86">
        <f>('raw Qualifier ratios'!BO43/'raw Qualifier median'!BO43)*100</f>
        <v>0</v>
      </c>
      <c r="BN44" s="86">
        <f>('raw Qualifier ratios'!BP43/'raw Qualifier median'!BP43)*100</f>
        <v>0</v>
      </c>
      <c r="BO44" s="86">
        <f>('raw Qualifier ratios'!BQ43/'raw Qualifier median'!BQ43)*100</f>
        <v>0</v>
      </c>
      <c r="BP44" s="86">
        <f>('raw Qualifier ratios'!BR43/'raw Qualifier median'!BR43)*100</f>
        <v>0</v>
      </c>
      <c r="BQ44" s="86">
        <f>('raw Qualifier ratios'!BS43/'raw Qualifier median'!BS43)*100</f>
        <v>0</v>
      </c>
      <c r="BR44" s="86">
        <f>('raw Qualifier ratios'!BT43/'raw Qualifier median'!BT43)*100</f>
        <v>0</v>
      </c>
      <c r="BS44" s="86">
        <f>('raw Qualifier ratios'!BU43/'raw Qualifier median'!BU43)*100</f>
        <v>0</v>
      </c>
      <c r="BT44" s="86">
        <f>('raw Qualifier ratios'!BV43/'raw Qualifier median'!BV43)*100</f>
        <v>0</v>
      </c>
      <c r="BU44" s="86">
        <f>('raw Qualifier ratios'!BW43/'raw Qualifier median'!BW43)*100</f>
        <v>0</v>
      </c>
      <c r="BV44" s="86">
        <f>('raw Qualifier ratios'!BX43/'raw Qualifier median'!BX43)*100</f>
        <v>0</v>
      </c>
      <c r="BW44" s="86">
        <f>('raw Qualifier ratios'!BY43/'raw Qualifier median'!BY43)*100</f>
        <v>0</v>
      </c>
      <c r="BX44" s="86">
        <f>('raw Qualifier ratios'!BZ43/'raw Qualifier median'!BZ43)*100</f>
        <v>0</v>
      </c>
      <c r="BY44" s="86">
        <f>('raw Qualifier ratios'!CA43/'raw Qualifier median'!CA43)*100</f>
        <v>0</v>
      </c>
      <c r="BZ44" s="86">
        <f>('raw Qualifier ratios'!CB43/'raw Qualifier median'!CB43)*100</f>
        <v>0</v>
      </c>
      <c r="CA44" s="86">
        <f>('raw Qualifier ratios'!CC43/'raw Qualifier median'!CC43)*100</f>
        <v>72.599784250269678</v>
      </c>
      <c r="CB44" s="86">
        <f>('raw Qualifier ratios'!CD43/'raw Qualifier median'!CD43)*100</f>
        <v>0</v>
      </c>
      <c r="CC44" s="86">
        <f>('raw Qualifier ratios'!CE43/'raw Qualifier median'!CE43)*100</f>
        <v>0</v>
      </c>
      <c r="CD44" s="86">
        <f>('raw Qualifier ratios'!CF43/'raw Qualifier median'!CF43)*100</f>
        <v>0</v>
      </c>
      <c r="CE44" s="86">
        <f>('raw Qualifier ratios'!CG43/'raw Qualifier median'!CG43)*100</f>
        <v>79.072276159654791</v>
      </c>
      <c r="CF44" s="86">
        <f>('raw Qualifier ratios'!CH43/'raw Qualifier median'!CH43)*100</f>
        <v>66.882416396979508</v>
      </c>
      <c r="CG44" s="86">
        <f>('raw Qualifier ratios'!CI43/'raw Qualifier median'!CI43)*100</f>
        <v>63.106796116504846</v>
      </c>
      <c r="CH44" s="86">
        <f>('raw Qualifier ratios'!CJ43/'raw Qualifier median'!CJ43)*100</f>
        <v>62.351672060409925</v>
      </c>
      <c r="CI44" s="86">
        <f>('raw Qualifier ratios'!CK43/'raw Qualifier median'!CK43)*100</f>
        <v>0</v>
      </c>
      <c r="CJ44" s="86">
        <f>('raw Qualifier ratios'!CL43/'raw Qualifier median'!CL43)*100</f>
        <v>0</v>
      </c>
      <c r="CK44" s="86">
        <f>('raw Qualifier ratios'!CM43/'raw Qualifier median'!CM43)*100</f>
        <v>0</v>
      </c>
      <c r="CL44" s="86">
        <f>('raw Qualifier ratios'!CN43/'raw Qualifier median'!CN43)*100</f>
        <v>0</v>
      </c>
      <c r="CM44" s="86">
        <f>('raw Qualifier ratios'!CO43/'raw Qualifier median'!CO43)*100</f>
        <v>48.975188781014026</v>
      </c>
      <c r="CN44" s="86">
        <f>('raw Qualifier ratios'!CP43/'raw Qualifier median'!CP43)*100</f>
        <v>51.024811218985974</v>
      </c>
      <c r="CO44" s="86">
        <f>('raw Qualifier ratios'!CQ43/'raw Qualifier median'!CQ43)*100</f>
        <v>45.846817691477888</v>
      </c>
      <c r="CP44" s="86">
        <f>('raw Qualifier ratios'!CR43/'raw Qualifier median'!CR43)*100</f>
        <v>62.351672060409925</v>
      </c>
      <c r="CQ44" s="86">
        <f>('raw Qualifier ratios'!CS43/'raw Qualifier median'!CS43)*100</f>
        <v>0</v>
      </c>
      <c r="CR44" s="86">
        <f>('raw Qualifier ratios'!CT43/'raw Qualifier median'!CT43)*100</f>
        <v>0</v>
      </c>
      <c r="CS44" s="86">
        <f>('raw Qualifier ratios'!CU43/'raw Qualifier median'!CU43)*100</f>
        <v>0</v>
      </c>
      <c r="CT44" s="86">
        <f>('raw Qualifier ratios'!CV43/'raw Qualifier median'!CV43)*100</f>
        <v>0</v>
      </c>
      <c r="CU44" s="86">
        <f>('raw Qualifier ratios'!CW43/'raw Qualifier median'!CW43)*100</f>
        <v>0</v>
      </c>
      <c r="CV44" s="86">
        <f>('raw Qualifier ratios'!CX43/'raw Qualifier median'!CX43)*100</f>
        <v>0</v>
      </c>
      <c r="CW44" s="86">
        <f>('raw Qualifier ratios'!CY43/'raw Qualifier median'!CY43)*100</f>
        <v>0</v>
      </c>
      <c r="CX44" s="86">
        <f>('raw Qualifier ratios'!CZ43/'raw Qualifier median'!CZ43)*100</f>
        <v>104.31499460625675</v>
      </c>
      <c r="CY44" s="86">
        <f>('raw Qualifier ratios'!DA43/'raw Qualifier median'!DA43)*100</f>
        <v>97.626752966558797</v>
      </c>
      <c r="CZ44" s="86">
        <f>('raw Qualifier ratios'!DB43/'raw Qualifier median'!DB43)*100</f>
        <v>81.553398058252412</v>
      </c>
      <c r="DA44" s="86">
        <f>('raw Qualifier ratios'!DC43/'raw Qualifier median'!DC43)*100</f>
        <v>68.932038834951442</v>
      </c>
      <c r="DB44" s="86">
        <f>('raw Qualifier ratios'!DD43/'raw Qualifier median'!DD43)*100</f>
        <v>70.442286947141312</v>
      </c>
      <c r="DC44" s="86">
        <f>('raw Qualifier ratios'!DE43/'raw Qualifier median'!DE43)*100</f>
        <v>67.313915857605181</v>
      </c>
      <c r="DD44" s="86">
        <f>('raw Qualifier ratios'!DF43/'raw Qualifier median'!DF43)*100</f>
        <v>67.745415318230854</v>
      </c>
      <c r="DE44" s="86">
        <f>('raw Qualifier ratios'!DG43/'raw Qualifier median'!DG43)*100</f>
        <v>66.450916936353835</v>
      </c>
      <c r="DF44" s="86">
        <f>('raw Qualifier ratios'!DH43/'raw Qualifier median'!DH43)*100</f>
        <v>66.343042071197416</v>
      </c>
    </row>
    <row r="45" spans="1:110" x14ac:dyDescent="0.25">
      <c r="A45" s="103" t="s">
        <v>62</v>
      </c>
      <c r="B45" s="103" t="s">
        <v>289</v>
      </c>
      <c r="C45" s="86">
        <f>('raw Qualifier ratios'!E44/'raw Qualifier median'!E44)*100</f>
        <v>0</v>
      </c>
      <c r="D45" s="86">
        <f>('raw Qualifier ratios'!F44/'raw Qualifier median'!F44)*100</f>
        <v>0</v>
      </c>
      <c r="E45" s="86">
        <f>('raw Qualifier ratios'!G44/'raw Qualifier median'!G44)*100</f>
        <v>2.7100271002710028</v>
      </c>
      <c r="F45" s="86">
        <f>('raw Qualifier ratios'!H44/'raw Qualifier median'!H44)*100</f>
        <v>0</v>
      </c>
      <c r="G45" s="86">
        <f>('raw Qualifier ratios'!I44/'raw Qualifier median'!I44)*100</f>
        <v>0</v>
      </c>
      <c r="H45" s="86">
        <f>('raw Qualifier ratios'!J44/'raw Qualifier median'!J44)*100</f>
        <v>101.08401084010841</v>
      </c>
      <c r="I45" s="86">
        <f>('raw Qualifier ratios'!K44/'raw Qualifier median'!K44)*100</f>
        <v>99.728997289972895</v>
      </c>
      <c r="J45" s="86">
        <f>('raw Qualifier ratios'!L44/'raw Qualifier median'!L44)*100</f>
        <v>116.53116531165313</v>
      </c>
      <c r="K45" s="86">
        <f>('raw Qualifier ratios'!M44/'raw Qualifier median'!M44)*100</f>
        <v>116.53116531165313</v>
      </c>
      <c r="L45" s="86">
        <f>('raw Qualifier ratios'!N44/'raw Qualifier median'!N44)*100</f>
        <v>113.00813008130082</v>
      </c>
      <c r="M45" s="86">
        <f>('raw Qualifier ratios'!O44/'raw Qualifier median'!O44)*100</f>
        <v>117.61517615176152</v>
      </c>
      <c r="N45" s="86">
        <f>('raw Qualifier ratios'!P44/'raw Qualifier median'!P44)*100</f>
        <v>116.80216802168022</v>
      </c>
      <c r="O45" s="86">
        <f>('raw Qualifier ratios'!Q44/'raw Qualifier median'!Q44)*100</f>
        <v>110.84010840108401</v>
      </c>
      <c r="P45" s="86">
        <f>('raw Qualifier ratios'!R44/'raw Qualifier median'!R44)*100</f>
        <v>111.38211382113823</v>
      </c>
      <c r="Q45" s="86">
        <f>('raw Qualifier ratios'!S44/'raw Qualifier median'!S44)*100</f>
        <v>108.130081300813</v>
      </c>
      <c r="R45" s="86">
        <f>('raw Qualifier ratios'!T44/'raw Qualifier median'!T44)*100</f>
        <v>0</v>
      </c>
      <c r="S45" s="86">
        <f>('raw Qualifier ratios'!U44/'raw Qualifier median'!U44)*100</f>
        <v>0</v>
      </c>
      <c r="T45" s="86">
        <f>('raw Qualifier ratios'!V44/'raw Qualifier median'!V44)*100</f>
        <v>0</v>
      </c>
      <c r="U45" s="86">
        <f>('raw Qualifier ratios'!W44/'raw Qualifier median'!W44)*100</f>
        <v>2.7100271002710028</v>
      </c>
      <c r="V45" s="86">
        <f>('raw Qualifier ratios'!X44/'raw Qualifier median'!X44)*100</f>
        <v>2.9810298102981032</v>
      </c>
      <c r="W45" s="86">
        <f>('raw Qualifier ratios'!Y44/'raw Qualifier median'!Y44)*100</f>
        <v>133.06233062330622</v>
      </c>
      <c r="X45" s="86">
        <f>('raw Qualifier ratios'!Z44/'raw Qualifier median'!Z44)*100</f>
        <v>4.8780487804878048</v>
      </c>
      <c r="Y45" s="86">
        <f>('raw Qualifier ratios'!AA44/'raw Qualifier median'!AA44)*100</f>
        <v>146.34146341463415</v>
      </c>
      <c r="Z45" s="86">
        <f>('raw Qualifier ratios'!AB44/'raw Qualifier median'!AB44)*100</f>
        <v>126.01626016260164</v>
      </c>
      <c r="AA45" s="86">
        <f>('raw Qualifier ratios'!AC44/'raw Qualifier median'!AC44)*100</f>
        <v>132.79132791327913</v>
      </c>
      <c r="AB45" s="86">
        <f>('raw Qualifier ratios'!AD44/'raw Qualifier median'!AD44)*100</f>
        <v>128.99728997289975</v>
      </c>
      <c r="AC45" s="86">
        <f>('raw Qualifier ratios'!AE44/'raw Qualifier median'!AE44)*100</f>
        <v>131.16531165311653</v>
      </c>
      <c r="AD45" s="86">
        <f>('raw Qualifier ratios'!AF44/'raw Qualifier median'!AF44)*100</f>
        <v>127.91327913279133</v>
      </c>
      <c r="AE45" s="86">
        <f>('raw Qualifier ratios'!AG44/'raw Qualifier median'!AG44)*100</f>
        <v>130.35230352303523</v>
      </c>
      <c r="AF45" s="86">
        <f>('raw Qualifier ratios'!AH44/'raw Qualifier median'!AH44)*100</f>
        <v>134.68834688346885</v>
      </c>
      <c r="AG45" s="86">
        <f>('raw Qualifier ratios'!AI44/'raw Qualifier median'!AI44)*100</f>
        <v>132.52032520325204</v>
      </c>
      <c r="AH45" s="86">
        <f>('raw Qualifier ratios'!AJ44/'raw Qualifier median'!AJ44)*100</f>
        <v>130.08130081300811</v>
      </c>
      <c r="AI45" s="86">
        <f>('raw Qualifier ratios'!AK44/'raw Qualifier median'!AK44)*100</f>
        <v>127.10027100271002</v>
      </c>
      <c r="AJ45" s="86">
        <f>('raw Qualifier ratios'!AL44/'raw Qualifier median'!AL44)*100</f>
        <v>117.61517615176152</v>
      </c>
      <c r="AK45" s="86">
        <f>('raw Qualifier ratios'!AM44/'raw Qualifier median'!AM44)*100</f>
        <v>141.19241192411926</v>
      </c>
      <c r="AL45" s="86">
        <f>('raw Qualifier ratios'!AN44/'raw Qualifier median'!AN44)*100</f>
        <v>129.26829268292684</v>
      </c>
      <c r="AM45" s="86">
        <f>('raw Qualifier ratios'!AO44/'raw Qualifier median'!AO44)*100</f>
        <v>131.16531165311653</v>
      </c>
      <c r="AN45" s="86">
        <f>('raw Qualifier ratios'!AP44/'raw Qualifier median'!AP44)*100</f>
        <v>129.81029810298105</v>
      </c>
      <c r="AO45" s="86">
        <f>('raw Qualifier ratios'!AQ44/'raw Qualifier median'!AQ44)*100</f>
        <v>128.18428184281842</v>
      </c>
      <c r="AP45" s="86">
        <f>('raw Qualifier ratios'!AR44/'raw Qualifier median'!AR44)*100</f>
        <v>126.28726287262873</v>
      </c>
      <c r="AQ45" s="86">
        <f>('raw Qualifier ratios'!AS44/'raw Qualifier median'!AS44)*100</f>
        <v>127.37127371273714</v>
      </c>
      <c r="AR45" s="86">
        <f>('raw Qualifier ratios'!AT44/'raw Qualifier median'!AT44)*100</f>
        <v>122.49322493224935</v>
      </c>
      <c r="AS45" s="86">
        <f>('raw Qualifier ratios'!AU44/'raw Qualifier median'!AU44)*100</f>
        <v>126.28726287262873</v>
      </c>
      <c r="AT45" s="86">
        <f>('raw Qualifier ratios'!AV44/'raw Qualifier median'!AV44)*100</f>
        <v>125.20325203252034</v>
      </c>
      <c r="AU45" s="86">
        <f>('raw Qualifier ratios'!AW44/'raw Qualifier median'!AW44)*100</f>
        <v>132.52032520325204</v>
      </c>
      <c r="AV45" s="86">
        <f>('raw Qualifier ratios'!AX44/'raw Qualifier median'!AX44)*100</f>
        <v>128.18428184281842</v>
      </c>
      <c r="AW45" s="86">
        <f>('raw Qualifier ratios'!AY44/'raw Qualifier median'!AY44)*100</f>
        <v>126.28726287262873</v>
      </c>
      <c r="AX45" s="86">
        <f>('raw Qualifier ratios'!AZ44/'raw Qualifier median'!AZ44)*100</f>
        <v>125.74525745257452</v>
      </c>
      <c r="AY45" s="86">
        <f>('raw Qualifier ratios'!BA44/'raw Qualifier median'!BA44)*100</f>
        <v>0</v>
      </c>
      <c r="AZ45" s="86">
        <f>('raw Qualifier ratios'!BB44/'raw Qualifier median'!BB44)*100</f>
        <v>114.63414634146341</v>
      </c>
      <c r="BA45" s="86">
        <f>('raw Qualifier ratios'!BC44/'raw Qualifier median'!BC44)*100</f>
        <v>0</v>
      </c>
      <c r="BB45" s="86">
        <f>('raw Qualifier ratios'!BD44/'raw Qualifier median'!BD44)*100</f>
        <v>0</v>
      </c>
      <c r="BC45" s="86">
        <f>('raw Qualifier ratios'!BE44/'raw Qualifier median'!BE44)*100</f>
        <v>0</v>
      </c>
      <c r="BD45" s="86">
        <f>('raw Qualifier ratios'!BF44/'raw Qualifier median'!BF44)*100</f>
        <v>123.30623306233063</v>
      </c>
      <c r="BE45" s="86">
        <f>('raw Qualifier ratios'!BG44/'raw Qualifier median'!BG44)*100</f>
        <v>123.84823848238484</v>
      </c>
      <c r="BF45" s="86">
        <f>('raw Qualifier ratios'!BH44/'raw Qualifier median'!BH44)*100</f>
        <v>0</v>
      </c>
      <c r="BG45" s="86">
        <f>('raw Qualifier ratios'!BI44/'raw Qualifier median'!BI44)*100</f>
        <v>0</v>
      </c>
      <c r="BH45" s="86">
        <f>('raw Qualifier ratios'!BJ44/'raw Qualifier median'!BJ44)*100</f>
        <v>0</v>
      </c>
      <c r="BI45" s="86">
        <f>('raw Qualifier ratios'!BK44/'raw Qualifier median'!BK44)*100</f>
        <v>0</v>
      </c>
      <c r="BJ45" s="86">
        <f>('raw Qualifier ratios'!BL44/'raw Qualifier median'!BL44)*100</f>
        <v>0</v>
      </c>
      <c r="BK45" s="86">
        <f>('raw Qualifier ratios'!BM44/'raw Qualifier median'!BM44)*100</f>
        <v>0</v>
      </c>
      <c r="BL45" s="86">
        <f>('raw Qualifier ratios'!BN44/'raw Qualifier median'!BN44)*100</f>
        <v>0</v>
      </c>
      <c r="BM45" s="86">
        <f>('raw Qualifier ratios'!BO44/'raw Qualifier median'!BO44)*100</f>
        <v>0</v>
      </c>
      <c r="BN45" s="86">
        <f>('raw Qualifier ratios'!BP44/'raw Qualifier median'!BP44)*100</f>
        <v>0</v>
      </c>
      <c r="BO45" s="86">
        <f>('raw Qualifier ratios'!BQ44/'raw Qualifier median'!BQ44)*100</f>
        <v>0</v>
      </c>
      <c r="BP45" s="86">
        <f>('raw Qualifier ratios'!BR44/'raw Qualifier median'!BR44)*100</f>
        <v>0</v>
      </c>
      <c r="BQ45" s="86">
        <f>('raw Qualifier ratios'!BS44/'raw Qualifier median'!BS44)*100</f>
        <v>0</v>
      </c>
      <c r="BR45" s="86">
        <f>('raw Qualifier ratios'!BT44/'raw Qualifier median'!BT44)*100</f>
        <v>0</v>
      </c>
      <c r="BS45" s="86">
        <f>('raw Qualifier ratios'!BU44/'raw Qualifier median'!BU44)*100</f>
        <v>0</v>
      </c>
      <c r="BT45" s="86">
        <f>('raw Qualifier ratios'!BV44/'raw Qualifier median'!BV44)*100</f>
        <v>0</v>
      </c>
      <c r="BU45" s="86">
        <f>('raw Qualifier ratios'!BW44/'raw Qualifier median'!BW44)*100</f>
        <v>0</v>
      </c>
      <c r="BV45" s="86">
        <f>('raw Qualifier ratios'!BX44/'raw Qualifier median'!BX44)*100</f>
        <v>111.65311653116532</v>
      </c>
      <c r="BW45" s="86">
        <f>('raw Qualifier ratios'!BY44/'raw Qualifier median'!BY44)*100</f>
        <v>105.42005420054201</v>
      </c>
      <c r="BX45" s="86">
        <f>('raw Qualifier ratios'!BZ44/'raw Qualifier median'!BZ44)*100</f>
        <v>89.430894308943081</v>
      </c>
      <c r="BY45" s="86">
        <f>('raw Qualifier ratios'!CA44/'raw Qualifier median'!CA44)*100</f>
        <v>98.102981029810309</v>
      </c>
      <c r="BZ45" s="86">
        <f>('raw Qualifier ratios'!CB44/'raw Qualifier median'!CB44)*100</f>
        <v>0</v>
      </c>
      <c r="CA45" s="86">
        <f>('raw Qualifier ratios'!CC44/'raw Qualifier median'!CC44)*100</f>
        <v>114.36314363143634</v>
      </c>
      <c r="CB45" s="86">
        <f>('raw Qualifier ratios'!CD44/'raw Qualifier median'!CD44)*100</f>
        <v>0</v>
      </c>
      <c r="CC45" s="86">
        <f>('raw Qualifier ratios'!CE44/'raw Qualifier median'!CE44)*100</f>
        <v>0</v>
      </c>
      <c r="CD45" s="86">
        <f>('raw Qualifier ratios'!CF44/'raw Qualifier median'!CF44)*100</f>
        <v>2.1680216802168024</v>
      </c>
      <c r="CE45" s="86">
        <f>('raw Qualifier ratios'!CG44/'raw Qualifier median'!CG44)*100</f>
        <v>132.24932249322492</v>
      </c>
      <c r="CF45" s="86">
        <f>('raw Qualifier ratios'!CH44/'raw Qualifier median'!CH44)*100</f>
        <v>123.03523035230353</v>
      </c>
      <c r="CG45" s="86">
        <f>('raw Qualifier ratios'!CI44/'raw Qualifier median'!CI44)*100</f>
        <v>131.70731707317074</v>
      </c>
      <c r="CH45" s="86">
        <f>('raw Qualifier ratios'!CJ44/'raw Qualifier median'!CJ44)*100</f>
        <v>128.45528455284554</v>
      </c>
      <c r="CI45" s="86">
        <f>('raw Qualifier ratios'!CK44/'raw Qualifier median'!CK44)*100</f>
        <v>0</v>
      </c>
      <c r="CJ45" s="86">
        <f>('raw Qualifier ratios'!CL44/'raw Qualifier median'!CL44)*100</f>
        <v>0</v>
      </c>
      <c r="CK45" s="86">
        <f>('raw Qualifier ratios'!CM44/'raw Qualifier median'!CM44)*100</f>
        <v>0</v>
      </c>
      <c r="CL45" s="86">
        <f>('raw Qualifier ratios'!CN44/'raw Qualifier median'!CN44)*100</f>
        <v>2.1680216802168024</v>
      </c>
      <c r="CM45" s="86">
        <f>('raw Qualifier ratios'!CO44/'raw Qualifier median'!CO44)*100</f>
        <v>95.121951219512198</v>
      </c>
      <c r="CN45" s="86">
        <f>('raw Qualifier ratios'!CP44/'raw Qualifier median'!CP44)*100</f>
        <v>124.11924119241191</v>
      </c>
      <c r="CO45" s="86">
        <f>('raw Qualifier ratios'!CQ44/'raw Qualifier median'!CQ44)*100</f>
        <v>123.84823848238484</v>
      </c>
      <c r="CP45" s="86">
        <f>('raw Qualifier ratios'!CR44/'raw Qualifier median'!CR44)*100</f>
        <v>123.57723577235772</v>
      </c>
      <c r="CQ45" s="86">
        <f>('raw Qualifier ratios'!CS44/'raw Qualifier median'!CS44)*100</f>
        <v>0</v>
      </c>
      <c r="CR45" s="86">
        <f>('raw Qualifier ratios'!CT44/'raw Qualifier median'!CT44)*100</f>
        <v>0</v>
      </c>
      <c r="CS45" s="86">
        <f>('raw Qualifier ratios'!CU44/'raw Qualifier median'!CU44)*100</f>
        <v>0</v>
      </c>
      <c r="CT45" s="86">
        <f>('raw Qualifier ratios'!CV44/'raw Qualifier median'!CV44)*100</f>
        <v>0</v>
      </c>
      <c r="CU45" s="86">
        <f>('raw Qualifier ratios'!CW44/'raw Qualifier median'!CW44)*100</f>
        <v>0</v>
      </c>
      <c r="CV45" s="86">
        <f>('raw Qualifier ratios'!CX44/'raw Qualifier median'!CX44)*100</f>
        <v>0</v>
      </c>
      <c r="CW45" s="86">
        <f>('raw Qualifier ratios'!CY44/'raw Qualifier median'!CY44)*100</f>
        <v>93.495934959349597</v>
      </c>
      <c r="CX45" s="86">
        <f>('raw Qualifier ratios'!CZ44/'raw Qualifier median'!CZ44)*100</f>
        <v>103.25203252032522</v>
      </c>
      <c r="CY45" s="86">
        <f>('raw Qualifier ratios'!DA44/'raw Qualifier median'!DA44)*100</f>
        <v>114.63414634146341</v>
      </c>
      <c r="CZ45" s="86">
        <f>('raw Qualifier ratios'!DB44/'raw Qualifier median'!DB44)*100</f>
        <v>116.26016260162602</v>
      </c>
      <c r="DA45" s="86">
        <f>('raw Qualifier ratios'!DC44/'raw Qualifier median'!DC44)*100</f>
        <v>119.78319783197833</v>
      </c>
      <c r="DB45" s="86">
        <f>('raw Qualifier ratios'!DD44/'raw Qualifier median'!DD44)*100</f>
        <v>107.0460704607046</v>
      </c>
      <c r="DC45" s="86">
        <f>('raw Qualifier ratios'!DE44/'raw Qualifier median'!DE44)*100</f>
        <v>111.38211382113823</v>
      </c>
      <c r="DD45" s="86">
        <f>('raw Qualifier ratios'!DF44/'raw Qualifier median'!DF44)*100</f>
        <v>110.02710027100271</v>
      </c>
      <c r="DE45" s="86">
        <f>('raw Qualifier ratios'!DG44/'raw Qualifier median'!DG44)*100</f>
        <v>109.21409214092141</v>
      </c>
      <c r="DF45" s="86">
        <f>('raw Qualifier ratios'!DH44/'raw Qualifier median'!DH44)*100</f>
        <v>110.56910569105692</v>
      </c>
    </row>
    <row r="46" spans="1:110" x14ac:dyDescent="0.25">
      <c r="A46" s="103" t="s">
        <v>215</v>
      </c>
      <c r="B46" s="103" t="s">
        <v>290</v>
      </c>
      <c r="C46" s="86">
        <f>('raw Qualifier ratios'!E45/'raw Qualifier median'!E45)*100</f>
        <v>0</v>
      </c>
      <c r="D46" s="86">
        <f>('raw Qualifier ratios'!F45/'raw Qualifier median'!F45)*100</f>
        <v>0</v>
      </c>
      <c r="E46" s="86">
        <f>('raw Qualifier ratios'!G45/'raw Qualifier median'!G45)*100</f>
        <v>99.698795180722882</v>
      </c>
      <c r="F46" s="86">
        <f>('raw Qualifier ratios'!H45/'raw Qualifier median'!H45)*100</f>
        <v>110.84337349397589</v>
      </c>
      <c r="G46" s="86">
        <f>('raw Qualifier ratios'!I45/'raw Qualifier median'!I45)*100</f>
        <v>100.90361445783131</v>
      </c>
      <c r="H46" s="86">
        <f>('raw Qualifier ratios'!J45/'raw Qualifier median'!J45)*100</f>
        <v>108.13253012048192</v>
      </c>
      <c r="I46" s="86">
        <f>('raw Qualifier ratios'!K45/'raw Qualifier median'!K45)*100</f>
        <v>100.90361445783131</v>
      </c>
      <c r="J46" s="86">
        <f>('raw Qualifier ratios'!L45/'raw Qualifier median'!L45)*100</f>
        <v>101.80722891566263</v>
      </c>
      <c r="K46" s="86">
        <f>('raw Qualifier ratios'!M45/'raw Qualifier median'!M45)*100</f>
        <v>100.90361445783131</v>
      </c>
      <c r="L46" s="86">
        <f>('raw Qualifier ratios'!N45/'raw Qualifier median'!N45)*100</f>
        <v>102.10843373493974</v>
      </c>
      <c r="M46" s="86">
        <f>('raw Qualifier ratios'!O45/'raw Qualifier median'!O45)*100</f>
        <v>100.90361445783131</v>
      </c>
      <c r="N46" s="86">
        <f>('raw Qualifier ratios'!P45/'raw Qualifier median'!P45)*100</f>
        <v>107.53012048192771</v>
      </c>
      <c r="O46" s="86">
        <f>('raw Qualifier ratios'!Q45/'raw Qualifier median'!Q45)*100</f>
        <v>100.30120481927709</v>
      </c>
      <c r="P46" s="86">
        <f>('raw Qualifier ratios'!R45/'raw Qualifier median'!R45)*100</f>
        <v>96.686746987951793</v>
      </c>
      <c r="Q46" s="86">
        <f>('raw Qualifier ratios'!S45/'raw Qualifier median'!S45)*100</f>
        <v>94.879518072289144</v>
      </c>
      <c r="R46" s="86">
        <f>('raw Qualifier ratios'!T45/'raw Qualifier median'!T45)*100</f>
        <v>0</v>
      </c>
      <c r="S46" s="86">
        <f>('raw Qualifier ratios'!U45/'raw Qualifier median'!U45)*100</f>
        <v>0</v>
      </c>
      <c r="T46" s="86">
        <f>('raw Qualifier ratios'!V45/'raw Qualifier median'!V45)*100</f>
        <v>0</v>
      </c>
      <c r="U46" s="86">
        <f>('raw Qualifier ratios'!W45/'raw Qualifier median'!W45)*100</f>
        <v>97.289156626506013</v>
      </c>
      <c r="V46" s="86">
        <f>('raw Qualifier ratios'!X45/'raw Qualifier median'!X45)*100</f>
        <v>120.48192771084337</v>
      </c>
      <c r="W46" s="86">
        <f>('raw Qualifier ratios'!Y45/'raw Qualifier median'!Y45)*100</f>
        <v>105.42168674698796</v>
      </c>
      <c r="X46" s="86">
        <f>('raw Qualifier ratios'!Z45/'raw Qualifier median'!Z45)*100</f>
        <v>578.01204819277109</v>
      </c>
      <c r="Y46" s="86">
        <f>('raw Qualifier ratios'!AA45/'raw Qualifier median'!AA45)*100</f>
        <v>142.16867469879517</v>
      </c>
      <c r="Z46" s="86">
        <f>('raw Qualifier ratios'!AB45/'raw Qualifier median'!AB45)*100</f>
        <v>101.20481927710843</v>
      </c>
      <c r="AA46" s="86">
        <f>('raw Qualifier ratios'!AC45/'raw Qualifier median'!AC45)*100</f>
        <v>102.10843373493974</v>
      </c>
      <c r="AB46" s="86">
        <f>('raw Qualifier ratios'!AD45/'raw Qualifier median'!AD45)*100</f>
        <v>103.31325301204816</v>
      </c>
      <c r="AC46" s="86">
        <f>('raw Qualifier ratios'!AE45/'raw Qualifier median'!AE45)*100</f>
        <v>90.963855421686731</v>
      </c>
      <c r="AD46" s="86">
        <f>('raw Qualifier ratios'!AF45/'raw Qualifier median'!AF45)*100</f>
        <v>98.795180722891558</v>
      </c>
      <c r="AE46" s="86">
        <f>('raw Qualifier ratios'!AG45/'raw Qualifier median'!AG45)*100</f>
        <v>100</v>
      </c>
      <c r="AF46" s="86">
        <f>('raw Qualifier ratios'!AH45/'raw Qualifier median'!AH45)*100</f>
        <v>100.90361445783131</v>
      </c>
      <c r="AG46" s="86">
        <f>('raw Qualifier ratios'!AI45/'raw Qualifier median'!AI45)*100</f>
        <v>88.855421686746979</v>
      </c>
      <c r="AH46" s="86">
        <f>('raw Qualifier ratios'!AJ45/'raw Qualifier median'!AJ45)*100</f>
        <v>137.95180722891564</v>
      </c>
      <c r="AI46" s="86">
        <f>('raw Qualifier ratios'!AK45/'raw Qualifier median'!AK45)*100</f>
        <v>101.50602409638554</v>
      </c>
      <c r="AJ46" s="86">
        <f>('raw Qualifier ratios'!AL45/'raw Qualifier median'!AL45)*100</f>
        <v>94.578313253012041</v>
      </c>
      <c r="AK46" s="86">
        <f>('raw Qualifier ratios'!AM45/'raw Qualifier median'!AM45)*100</f>
        <v>111.44578313253011</v>
      </c>
      <c r="AL46" s="86">
        <f>('raw Qualifier ratios'!AN45/'raw Qualifier median'!AN45)*100</f>
        <v>97.891566265060234</v>
      </c>
      <c r="AM46" s="86">
        <f>('raw Qualifier ratios'!AO45/'raw Qualifier median'!AO45)*100</f>
        <v>103.31325301204816</v>
      </c>
      <c r="AN46" s="86">
        <f>('raw Qualifier ratios'!AP45/'raw Qualifier median'!AP45)*100</f>
        <v>0</v>
      </c>
      <c r="AO46" s="86">
        <f>('raw Qualifier ratios'!AQ45/'raw Qualifier median'!AQ45)*100</f>
        <v>95.783132530120469</v>
      </c>
      <c r="AP46" s="86">
        <f>('raw Qualifier ratios'!AR45/'raw Qualifier median'!AR45)*100</f>
        <v>96.385542168674689</v>
      </c>
      <c r="AQ46" s="86">
        <f>('raw Qualifier ratios'!AS45/'raw Qualifier median'!AS45)*100</f>
        <v>95.783132530120469</v>
      </c>
      <c r="AR46" s="86">
        <f>('raw Qualifier ratios'!AT45/'raw Qualifier median'!AT45)*100</f>
        <v>96.686746987951793</v>
      </c>
      <c r="AS46" s="86">
        <f>('raw Qualifier ratios'!AU45/'raw Qualifier median'!AU45)*100</f>
        <v>97.590361445783131</v>
      </c>
      <c r="AT46" s="86">
        <f>('raw Qualifier ratios'!AV45/'raw Qualifier median'!AV45)*100</f>
        <v>97.590361445783131</v>
      </c>
      <c r="AU46" s="86">
        <f>('raw Qualifier ratios'!AW45/'raw Qualifier median'!AW45)*100</f>
        <v>100.30120481927709</v>
      </c>
      <c r="AV46" s="86">
        <f>('raw Qualifier ratios'!AX45/'raw Qualifier median'!AX45)*100</f>
        <v>98.493975903614455</v>
      </c>
      <c r="AW46" s="86">
        <f>('raw Qualifier ratios'!AY45/'raw Qualifier median'!AY45)*100</f>
        <v>93.97590361445782</v>
      </c>
      <c r="AX46" s="86">
        <f>('raw Qualifier ratios'!AZ45/'raw Qualifier median'!AZ45)*100</f>
        <v>90.662650602409627</v>
      </c>
      <c r="AY46" s="86">
        <f>('raw Qualifier ratios'!BA45/'raw Qualifier median'!BA45)*100</f>
        <v>0</v>
      </c>
      <c r="AZ46" s="86">
        <f>('raw Qualifier ratios'!BB45/'raw Qualifier median'!BB45)*100</f>
        <v>101.50602409638554</v>
      </c>
      <c r="BA46" s="86">
        <f>('raw Qualifier ratios'!BC45/'raw Qualifier median'!BC45)*100</f>
        <v>0</v>
      </c>
      <c r="BB46" s="86">
        <f>('raw Qualifier ratios'!BD45/'raw Qualifier median'!BD45)*100</f>
        <v>0</v>
      </c>
      <c r="BC46" s="86">
        <f>('raw Qualifier ratios'!BE45/'raw Qualifier median'!BE45)*100</f>
        <v>100.30120481927709</v>
      </c>
      <c r="BD46" s="86">
        <f>('raw Qualifier ratios'!BF45/'raw Qualifier median'!BF45)*100</f>
        <v>103.01204819277108</v>
      </c>
      <c r="BE46" s="86">
        <f>('raw Qualifier ratios'!BG45/'raw Qualifier median'!BG45)*100</f>
        <v>100.30120481927709</v>
      </c>
      <c r="BF46" s="86">
        <f>('raw Qualifier ratios'!BH45/'raw Qualifier median'!BH45)*100</f>
        <v>0</v>
      </c>
      <c r="BG46" s="86">
        <f>('raw Qualifier ratios'!BI45/'raw Qualifier median'!BI45)*100</f>
        <v>0</v>
      </c>
      <c r="BH46" s="86">
        <f>('raw Qualifier ratios'!BJ45/'raw Qualifier median'!BJ45)*100</f>
        <v>0</v>
      </c>
      <c r="BI46" s="86">
        <f>('raw Qualifier ratios'!BK45/'raw Qualifier median'!BK45)*100</f>
        <v>103.01204819277108</v>
      </c>
      <c r="BJ46" s="86">
        <f>('raw Qualifier ratios'!BL45/'raw Qualifier median'!BL45)*100</f>
        <v>0</v>
      </c>
      <c r="BK46" s="86">
        <f>('raw Qualifier ratios'!BM45/'raw Qualifier median'!BM45)*100</f>
        <v>0</v>
      </c>
      <c r="BL46" s="86">
        <f>('raw Qualifier ratios'!BN45/'raw Qualifier median'!BN45)*100</f>
        <v>0</v>
      </c>
      <c r="BM46" s="86">
        <f>('raw Qualifier ratios'!BO45/'raw Qualifier median'!BO45)*100</f>
        <v>0</v>
      </c>
      <c r="BN46" s="86">
        <f>('raw Qualifier ratios'!BP45/'raw Qualifier median'!BP45)*100</f>
        <v>0</v>
      </c>
      <c r="BO46" s="86">
        <f>('raw Qualifier ratios'!BQ45/'raw Qualifier median'!BQ45)*100</f>
        <v>0</v>
      </c>
      <c r="BP46" s="86">
        <f>('raw Qualifier ratios'!BR45/'raw Qualifier median'!BR45)*100</f>
        <v>0</v>
      </c>
      <c r="BQ46" s="86">
        <f>('raw Qualifier ratios'!BS45/'raw Qualifier median'!BS45)*100</f>
        <v>0</v>
      </c>
      <c r="BR46" s="86">
        <f>('raw Qualifier ratios'!BT45/'raw Qualifier median'!BT45)*100</f>
        <v>0</v>
      </c>
      <c r="BS46" s="86">
        <f>('raw Qualifier ratios'!BU45/'raw Qualifier median'!BU45)*100</f>
        <v>0</v>
      </c>
      <c r="BT46" s="86">
        <f>('raw Qualifier ratios'!BV45/'raw Qualifier median'!BV45)*100</f>
        <v>0</v>
      </c>
      <c r="BU46" s="86">
        <f>('raw Qualifier ratios'!BW45/'raw Qualifier median'!BW45)*100</f>
        <v>0</v>
      </c>
      <c r="BV46" s="86">
        <f>('raw Qualifier ratios'!BX45/'raw Qualifier median'!BX45)*100</f>
        <v>0</v>
      </c>
      <c r="BW46" s="86">
        <f>('raw Qualifier ratios'!BY45/'raw Qualifier median'!BY45)*100</f>
        <v>0</v>
      </c>
      <c r="BX46" s="86">
        <f>('raw Qualifier ratios'!BZ45/'raw Qualifier median'!BZ45)*100</f>
        <v>0</v>
      </c>
      <c r="BY46" s="86">
        <f>('raw Qualifier ratios'!CA45/'raw Qualifier median'!CA45)*100</f>
        <v>0</v>
      </c>
      <c r="BZ46" s="86">
        <f>('raw Qualifier ratios'!CB45/'raw Qualifier median'!CB45)*100</f>
        <v>0</v>
      </c>
      <c r="CA46" s="86">
        <f>('raw Qualifier ratios'!CC45/'raw Qualifier median'!CC45)*100</f>
        <v>99.096385542168662</v>
      </c>
      <c r="CB46" s="86">
        <f>('raw Qualifier ratios'!CD45/'raw Qualifier median'!CD45)*100</f>
        <v>0</v>
      </c>
      <c r="CC46" s="86">
        <f>('raw Qualifier ratios'!CE45/'raw Qualifier median'!CE45)*100</f>
        <v>0</v>
      </c>
      <c r="CD46" s="86">
        <f>('raw Qualifier ratios'!CF45/'raw Qualifier median'!CF45)*100</f>
        <v>91.566265060240951</v>
      </c>
      <c r="CE46" s="86">
        <f>('raw Qualifier ratios'!CG45/'raw Qualifier median'!CG45)*100</f>
        <v>100.60240963855421</v>
      </c>
      <c r="CF46" s="86">
        <f>('raw Qualifier ratios'!CH45/'raw Qualifier median'!CH45)*100</f>
        <v>100</v>
      </c>
      <c r="CG46" s="86">
        <f>('raw Qualifier ratios'!CI45/'raw Qualifier median'!CI45)*100</f>
        <v>98.192771084337352</v>
      </c>
      <c r="CH46" s="86">
        <f>('raw Qualifier ratios'!CJ45/'raw Qualifier median'!CJ45)*100</f>
        <v>100.60240963855421</v>
      </c>
      <c r="CI46" s="86">
        <f>('raw Qualifier ratios'!CK45/'raw Qualifier median'!CK45)*100</f>
        <v>0</v>
      </c>
      <c r="CJ46" s="86">
        <f>('raw Qualifier ratios'!CL45/'raw Qualifier median'!CL45)*100</f>
        <v>0</v>
      </c>
      <c r="CK46" s="86">
        <f>('raw Qualifier ratios'!CM45/'raw Qualifier median'!CM45)*100</f>
        <v>0</v>
      </c>
      <c r="CL46" s="86">
        <f>('raw Qualifier ratios'!CN45/'raw Qualifier median'!CN45)*100</f>
        <v>104.51807228915662</v>
      </c>
      <c r="CM46" s="86">
        <f>('raw Qualifier ratios'!CO45/'raw Qualifier median'!CO45)*100</f>
        <v>99.698795180722882</v>
      </c>
      <c r="CN46" s="86">
        <f>('raw Qualifier ratios'!CP45/'raw Qualifier median'!CP45)*100</f>
        <v>100.30120481927709</v>
      </c>
      <c r="CO46" s="86">
        <f>('raw Qualifier ratios'!CQ45/'raw Qualifier median'!CQ45)*100</f>
        <v>99.096385542168662</v>
      </c>
      <c r="CP46" s="86">
        <f>('raw Qualifier ratios'!CR45/'raw Qualifier median'!CR45)*100</f>
        <v>96.686746987951793</v>
      </c>
      <c r="CQ46" s="86">
        <f>('raw Qualifier ratios'!CS45/'raw Qualifier median'!CS45)*100</f>
        <v>0</v>
      </c>
      <c r="CR46" s="86">
        <f>('raw Qualifier ratios'!CT45/'raw Qualifier median'!CT45)*100</f>
        <v>0</v>
      </c>
      <c r="CS46" s="86">
        <f>('raw Qualifier ratios'!CU45/'raw Qualifier median'!CU45)*100</f>
        <v>0</v>
      </c>
      <c r="CT46" s="86">
        <f>('raw Qualifier ratios'!CV45/'raw Qualifier median'!CV45)*100</f>
        <v>97.289156626506013</v>
      </c>
      <c r="CU46" s="86">
        <f>('raw Qualifier ratios'!CW45/'raw Qualifier median'!CW45)*100</f>
        <v>103.91566265060239</v>
      </c>
      <c r="CV46" s="86">
        <f>('raw Qualifier ratios'!CX45/'raw Qualifier median'!CX45)*100</f>
        <v>95.783132530120469</v>
      </c>
      <c r="CW46" s="86">
        <f>('raw Qualifier ratios'!CY45/'raw Qualifier median'!CY45)*100</f>
        <v>112.65060240963854</v>
      </c>
      <c r="CX46" s="86">
        <f>('raw Qualifier ratios'!CZ45/'raw Qualifier median'!CZ45)*100</f>
        <v>99.698795180722882</v>
      </c>
      <c r="CY46" s="86">
        <f>('raw Qualifier ratios'!DA45/'raw Qualifier median'!DA45)*100</f>
        <v>100.30120481927709</v>
      </c>
      <c r="CZ46" s="86">
        <f>('raw Qualifier ratios'!DB45/'raw Qualifier median'!DB45)*100</f>
        <v>101.50602409638554</v>
      </c>
      <c r="DA46" s="86">
        <f>('raw Qualifier ratios'!DC45/'raw Qualifier median'!DC45)*100</f>
        <v>101.20481927710843</v>
      </c>
      <c r="DB46" s="86">
        <f>('raw Qualifier ratios'!DD45/'raw Qualifier median'!DD45)*100</f>
        <v>101.20481927710843</v>
      </c>
      <c r="DC46" s="86">
        <f>('raw Qualifier ratios'!DE45/'raw Qualifier median'!DE45)*100</f>
        <v>100.30120481927709</v>
      </c>
      <c r="DD46" s="86">
        <f>('raw Qualifier ratios'!DF45/'raw Qualifier median'!DF45)*100</f>
        <v>100.30120481927709</v>
      </c>
      <c r="DE46" s="86">
        <f>('raw Qualifier ratios'!DG45/'raw Qualifier median'!DG45)*100</f>
        <v>95.481927710843365</v>
      </c>
      <c r="DF46" s="86">
        <f>('raw Qualifier ratios'!DH45/'raw Qualifier median'!DH45)*100</f>
        <v>94.277108433734938</v>
      </c>
    </row>
    <row r="47" spans="1:110" x14ac:dyDescent="0.25">
      <c r="A47" s="103" t="s">
        <v>240</v>
      </c>
      <c r="B47" s="103" t="s">
        <v>291</v>
      </c>
      <c r="C47" s="86">
        <f>('raw Qualifier ratios'!E46/'raw Qualifier median'!E46)*100</f>
        <v>0</v>
      </c>
      <c r="D47" s="86">
        <f>('raw Qualifier ratios'!F46/'raw Qualifier median'!F46)*100</f>
        <v>0</v>
      </c>
      <c r="E47" s="86">
        <f>('raw Qualifier ratios'!G46/'raw Qualifier median'!G46)*100</f>
        <v>25.510204081632654</v>
      </c>
      <c r="F47" s="86">
        <f>('raw Qualifier ratios'!H46/'raw Qualifier median'!H46)*100</f>
        <v>44.897959183673471</v>
      </c>
      <c r="G47" s="86">
        <f>('raw Qualifier ratios'!I46/'raw Qualifier median'!I46)*100</f>
        <v>101.0204081632653</v>
      </c>
      <c r="H47" s="86">
        <f>('raw Qualifier ratios'!J46/'raw Qualifier median'!J46)*100</f>
        <v>114.28571428571428</v>
      </c>
      <c r="I47" s="86">
        <f>('raw Qualifier ratios'!K46/'raw Qualifier median'!K46)*100</f>
        <v>103.0612244897959</v>
      </c>
      <c r="J47" s="86">
        <f>('raw Qualifier ratios'!L46/'raw Qualifier median'!L46)*100</f>
        <v>100</v>
      </c>
      <c r="K47" s="86">
        <f>('raw Qualifier ratios'!M46/'raw Qualifier median'!M46)*100</f>
        <v>93.877551020408148</v>
      </c>
      <c r="L47" s="86">
        <f>('raw Qualifier ratios'!N46/'raw Qualifier median'!N46)*100</f>
        <v>109.18367346938773</v>
      </c>
      <c r="M47" s="86">
        <f>('raw Qualifier ratios'!O46/'raw Qualifier median'!O46)*100</f>
        <v>115.30612244897959</v>
      </c>
      <c r="N47" s="86">
        <f>('raw Qualifier ratios'!P46/'raw Qualifier median'!P46)*100</f>
        <v>95.918367346938766</v>
      </c>
      <c r="O47" s="86">
        <f>('raw Qualifier ratios'!Q46/'raw Qualifier median'!Q46)*100</f>
        <v>100</v>
      </c>
      <c r="P47" s="86">
        <f>('raw Qualifier ratios'!R46/'raw Qualifier median'!R46)*100</f>
        <v>101.0204081632653</v>
      </c>
      <c r="Q47" s="86">
        <f>('raw Qualifier ratios'!S46/'raw Qualifier median'!S46)*100</f>
        <v>98.979591836734684</v>
      </c>
      <c r="R47" s="86">
        <f>('raw Qualifier ratios'!T46/'raw Qualifier median'!T46)*100</f>
        <v>0</v>
      </c>
      <c r="S47" s="86">
        <f>('raw Qualifier ratios'!U46/'raw Qualifier median'!U46)*100</f>
        <v>0</v>
      </c>
      <c r="T47" s="86">
        <f>('raw Qualifier ratios'!V46/'raw Qualifier median'!V46)*100</f>
        <v>0</v>
      </c>
      <c r="U47" s="86">
        <f>('raw Qualifier ratios'!W46/'raw Qualifier median'!W46)*100</f>
        <v>82.65306122448979</v>
      </c>
      <c r="V47" s="86">
        <f>('raw Qualifier ratios'!X46/'raw Qualifier median'!X46)*100</f>
        <v>93.877551020408148</v>
      </c>
      <c r="W47" s="86">
        <f>('raw Qualifier ratios'!Y46/'raw Qualifier median'!Y46)*100</f>
        <v>73.469387755102034</v>
      </c>
      <c r="X47" s="86">
        <f>('raw Qualifier ratios'!Z46/'raw Qualifier median'!Z46)*100</f>
        <v>104.08163265306121</v>
      </c>
      <c r="Y47" s="86">
        <f>('raw Qualifier ratios'!AA46/'raw Qualifier median'!AA46)*100</f>
        <v>56.12244897959183</v>
      </c>
      <c r="Z47" s="86">
        <f>('raw Qualifier ratios'!AB46/'raw Qualifier median'!AB46)*100</f>
        <v>91.836734693877546</v>
      </c>
      <c r="AA47" s="86">
        <f>('raw Qualifier ratios'!AC46/'raw Qualifier median'!AC46)*100</f>
        <v>109.18367346938773</v>
      </c>
      <c r="AB47" s="86">
        <f>('raw Qualifier ratios'!AD46/'raw Qualifier median'!AD46)*100</f>
        <v>122.44897959183672</v>
      </c>
      <c r="AC47" s="86">
        <f>('raw Qualifier ratios'!AE46/'raw Qualifier median'!AE46)*100</f>
        <v>151.0204081632653</v>
      </c>
      <c r="AD47" s="86">
        <f>('raw Qualifier ratios'!AF46/'raw Qualifier median'!AF46)*100</f>
        <v>103.0612244897959</v>
      </c>
      <c r="AE47" s="86">
        <f>('raw Qualifier ratios'!AG46/'raw Qualifier median'!AG46)*100</f>
        <v>148.97959183673467</v>
      </c>
      <c r="AF47" s="86">
        <f>('raw Qualifier ratios'!AH46/'raw Qualifier median'!AH46)*100</f>
        <v>108.16326530612244</v>
      </c>
      <c r="AG47" s="86">
        <f>('raw Qualifier ratios'!AI46/'raw Qualifier median'!AI46)*100</f>
        <v>120.40816326530613</v>
      </c>
      <c r="AH47" s="86">
        <f>('raw Qualifier ratios'!AJ46/'raw Qualifier median'!AJ46)*100</f>
        <v>105.10204081632652</v>
      </c>
      <c r="AI47" s="86">
        <f>('raw Qualifier ratios'!AK46/'raw Qualifier median'!AK46)*100</f>
        <v>98.979591836734684</v>
      </c>
      <c r="AJ47" s="86">
        <f>('raw Qualifier ratios'!AL46/'raw Qualifier median'!AL46)*100</f>
        <v>126.53061224489794</v>
      </c>
      <c r="AK47" s="86">
        <f>('raw Qualifier ratios'!AM46/'raw Qualifier median'!AM46)*100</f>
        <v>126.53061224489794</v>
      </c>
      <c r="AL47" s="86">
        <f>('raw Qualifier ratios'!AN46/'raw Qualifier median'!AN46)*100</f>
        <v>106.12244897959184</v>
      </c>
      <c r="AM47" s="86">
        <f>('raw Qualifier ratios'!AO46/'raw Qualifier median'!AO46)*100</f>
        <v>108.16326530612244</v>
      </c>
      <c r="AN47" s="86">
        <f>('raw Qualifier ratios'!AP46/'raw Qualifier median'!AP46)*100</f>
        <v>103.0612244897959</v>
      </c>
      <c r="AO47" s="86">
        <f>('raw Qualifier ratios'!AQ46/'raw Qualifier median'!AQ46)*100</f>
        <v>121.42857142857142</v>
      </c>
      <c r="AP47" s="86">
        <f>('raw Qualifier ratios'!AR46/'raw Qualifier median'!AR46)*100</f>
        <v>98.979591836734684</v>
      </c>
      <c r="AQ47" s="86">
        <f>('raw Qualifier ratios'!AS46/'raw Qualifier median'!AS46)*100</f>
        <v>101.0204081632653</v>
      </c>
      <c r="AR47" s="86">
        <f>('raw Qualifier ratios'!AT46/'raw Qualifier median'!AT46)*100</f>
        <v>104.08163265306121</v>
      </c>
      <c r="AS47" s="86">
        <f>('raw Qualifier ratios'!AU46/'raw Qualifier median'!AU46)*100</f>
        <v>97.959183673469369</v>
      </c>
      <c r="AT47" s="86">
        <f>('raw Qualifier ratios'!AV46/'raw Qualifier median'!AV46)*100</f>
        <v>106.12244897959184</v>
      </c>
      <c r="AU47" s="86">
        <f>('raw Qualifier ratios'!AW46/'raw Qualifier median'!AW46)*100</f>
        <v>106.12244897959184</v>
      </c>
      <c r="AV47" s="86">
        <f>('raw Qualifier ratios'!AX46/'raw Qualifier median'!AX46)*100</f>
        <v>105.10204081632652</v>
      </c>
      <c r="AW47" s="86">
        <f>('raw Qualifier ratios'!AY46/'raw Qualifier median'!AY46)*100</f>
        <v>0</v>
      </c>
      <c r="AX47" s="86">
        <f>('raw Qualifier ratios'!AZ46/'raw Qualifier median'!AZ46)*100</f>
        <v>106.12244897959184</v>
      </c>
      <c r="AY47" s="86">
        <f>('raw Qualifier ratios'!BA46/'raw Qualifier median'!BA46)*100</f>
        <v>0</v>
      </c>
      <c r="AZ47" s="86">
        <f>('raw Qualifier ratios'!BB46/'raw Qualifier median'!BB46)*100</f>
        <v>105.10204081632652</v>
      </c>
      <c r="BA47" s="86">
        <f>('raw Qualifier ratios'!BC46/'raw Qualifier median'!BC46)*100</f>
        <v>0</v>
      </c>
      <c r="BB47" s="86">
        <f>('raw Qualifier ratios'!BD46/'raw Qualifier median'!BD46)*100</f>
        <v>0</v>
      </c>
      <c r="BC47" s="86">
        <f>('raw Qualifier ratios'!BE46/'raw Qualifier median'!BE46)*100</f>
        <v>109.18367346938773</v>
      </c>
      <c r="BD47" s="86">
        <f>('raw Qualifier ratios'!BF46/'raw Qualifier median'!BF46)*100</f>
        <v>87.755102040816311</v>
      </c>
      <c r="BE47" s="86">
        <f>('raw Qualifier ratios'!BG46/'raw Qualifier median'!BG46)*100</f>
        <v>102.04081632653062</v>
      </c>
      <c r="BF47" s="86">
        <f>('raw Qualifier ratios'!BH46/'raw Qualifier median'!BH46)*100</f>
        <v>0</v>
      </c>
      <c r="BG47" s="86">
        <f>('raw Qualifier ratios'!BI46/'raw Qualifier median'!BI46)*100</f>
        <v>0</v>
      </c>
      <c r="BH47" s="86">
        <f>('raw Qualifier ratios'!BJ46/'raw Qualifier median'!BJ46)*100</f>
        <v>0</v>
      </c>
      <c r="BI47" s="86">
        <f>('raw Qualifier ratios'!BK46/'raw Qualifier median'!BK46)*100</f>
        <v>113.26530612244896</v>
      </c>
      <c r="BJ47" s="86">
        <f>('raw Qualifier ratios'!BL46/'raw Qualifier median'!BL46)*100</f>
        <v>91.836734693877546</v>
      </c>
      <c r="BK47" s="86">
        <f>('raw Qualifier ratios'!BM46/'raw Qualifier median'!BM46)*100</f>
        <v>102.04081632653062</v>
      </c>
      <c r="BL47" s="86">
        <f>('raw Qualifier ratios'!BN46/'raw Qualifier median'!BN46)*100</f>
        <v>116.32653061224489</v>
      </c>
      <c r="BM47" s="86">
        <f>('raw Qualifier ratios'!BO46/'raw Qualifier median'!BO46)*100</f>
        <v>112.24489795918366</v>
      </c>
      <c r="BN47" s="86">
        <f>('raw Qualifier ratios'!BP46/'raw Qualifier median'!BP46)*100</f>
        <v>118.36734693877551</v>
      </c>
      <c r="BO47" s="86">
        <f>('raw Qualifier ratios'!BQ46/'raw Qualifier median'!BQ46)*100</f>
        <v>91.836734693877546</v>
      </c>
      <c r="BP47" s="86">
        <f>('raw Qualifier ratios'!BR46/'raw Qualifier median'!BR46)*100</f>
        <v>116.32653061224489</v>
      </c>
      <c r="BQ47" s="86">
        <f>('raw Qualifier ratios'!BS46/'raw Qualifier median'!BS46)*100</f>
        <v>96.938775510204081</v>
      </c>
      <c r="BR47" s="86">
        <f>('raw Qualifier ratios'!BT46/'raw Qualifier median'!BT46)*100</f>
        <v>108.16326530612244</v>
      </c>
      <c r="BS47" s="86">
        <f>('raw Qualifier ratios'!BU46/'raw Qualifier median'!BU46)*100</f>
        <v>107.14285714285714</v>
      </c>
      <c r="BT47" s="86">
        <f>('raw Qualifier ratios'!BV46/'raw Qualifier median'!BV46)*100</f>
        <v>100</v>
      </c>
      <c r="BU47" s="86">
        <f>('raw Qualifier ratios'!BW46/'raw Qualifier median'!BW46)*100</f>
        <v>101.0204081632653</v>
      </c>
      <c r="BV47" s="86">
        <f>('raw Qualifier ratios'!BX46/'raw Qualifier median'!BX46)*100</f>
        <v>92.857142857142847</v>
      </c>
      <c r="BW47" s="86">
        <f>('raw Qualifier ratios'!BY46/'raw Qualifier median'!BY46)*100</f>
        <v>110.20408163265304</v>
      </c>
      <c r="BX47" s="86">
        <f>('raw Qualifier ratios'!BZ46/'raw Qualifier median'!BZ46)*100</f>
        <v>116.32653061224489</v>
      </c>
      <c r="BY47" s="86">
        <f>('raw Qualifier ratios'!CA46/'raw Qualifier median'!CA46)*100</f>
        <v>81.632653061224474</v>
      </c>
      <c r="BZ47" s="86">
        <f>('raw Qualifier ratios'!CB46/'raw Qualifier median'!CB46)*100</f>
        <v>0</v>
      </c>
      <c r="CA47" s="86">
        <f>('raw Qualifier ratios'!CC46/'raw Qualifier median'!CC46)*100</f>
        <v>103.0612244897959</v>
      </c>
      <c r="CB47" s="86">
        <f>('raw Qualifier ratios'!CD46/'raw Qualifier median'!CD46)*100</f>
        <v>0</v>
      </c>
      <c r="CC47" s="86">
        <f>('raw Qualifier ratios'!CE46/'raw Qualifier median'!CE46)*100</f>
        <v>0</v>
      </c>
      <c r="CD47" s="86">
        <f>('raw Qualifier ratios'!CF46/'raw Qualifier median'!CF46)*100</f>
        <v>112.24489795918366</v>
      </c>
      <c r="CE47" s="86">
        <f>('raw Qualifier ratios'!CG46/'raw Qualifier median'!CG46)*100</f>
        <v>85.714285714285708</v>
      </c>
      <c r="CF47" s="86">
        <f>('raw Qualifier ratios'!CH46/'raw Qualifier median'!CH46)*100</f>
        <v>122.44897959183672</v>
      </c>
      <c r="CG47" s="86">
        <f>('raw Qualifier ratios'!CI46/'raw Qualifier median'!CI46)*100</f>
        <v>100</v>
      </c>
      <c r="CH47" s="86">
        <f>('raw Qualifier ratios'!CJ46/'raw Qualifier median'!CJ46)*100</f>
        <v>101.0204081632653</v>
      </c>
      <c r="CI47" s="86">
        <f>('raw Qualifier ratios'!CK46/'raw Qualifier median'!CK46)*100</f>
        <v>0</v>
      </c>
      <c r="CJ47" s="86">
        <f>('raw Qualifier ratios'!CL46/'raw Qualifier median'!CL46)*100</f>
        <v>0</v>
      </c>
      <c r="CK47" s="86">
        <f>('raw Qualifier ratios'!CM46/'raw Qualifier median'!CM46)*100</f>
        <v>0</v>
      </c>
      <c r="CL47" s="86">
        <f>('raw Qualifier ratios'!CN46/'raw Qualifier median'!CN46)*100</f>
        <v>94.897959183673478</v>
      </c>
      <c r="CM47" s="86">
        <f>('raw Qualifier ratios'!CO46/'raw Qualifier median'!CO46)*100</f>
        <v>103.0612244897959</v>
      </c>
      <c r="CN47" s="86">
        <f>('raw Qualifier ratios'!CP46/'raw Qualifier median'!CP46)*100</f>
        <v>101.0204081632653</v>
      </c>
      <c r="CO47" s="86">
        <f>('raw Qualifier ratios'!CQ46/'raw Qualifier median'!CQ46)*100</f>
        <v>108.16326530612244</v>
      </c>
      <c r="CP47" s="86">
        <f>('raw Qualifier ratios'!CR46/'raw Qualifier median'!CR46)*100</f>
        <v>104.08163265306121</v>
      </c>
      <c r="CQ47" s="86">
        <f>('raw Qualifier ratios'!CS46/'raw Qualifier median'!CS46)*100</f>
        <v>0</v>
      </c>
      <c r="CR47" s="86">
        <f>('raw Qualifier ratios'!CT46/'raw Qualifier median'!CT46)*100</f>
        <v>0</v>
      </c>
      <c r="CS47" s="86">
        <f>('raw Qualifier ratios'!CU46/'raw Qualifier median'!CU46)*100</f>
        <v>0</v>
      </c>
      <c r="CT47" s="86">
        <f>('raw Qualifier ratios'!CV46/'raw Qualifier median'!CV46)*100</f>
        <v>121.42857142857142</v>
      </c>
      <c r="CU47" s="86">
        <f>('raw Qualifier ratios'!CW46/'raw Qualifier median'!CW46)*100</f>
        <v>108.16326530612244</v>
      </c>
      <c r="CV47" s="86">
        <f>('raw Qualifier ratios'!CX46/'raw Qualifier median'!CX46)*100</f>
        <v>112.24489795918366</v>
      </c>
      <c r="CW47" s="86">
        <f>('raw Qualifier ratios'!CY46/'raw Qualifier median'!CY46)*100</f>
        <v>89.795918367346943</v>
      </c>
      <c r="CX47" s="86">
        <f>('raw Qualifier ratios'!CZ46/'raw Qualifier median'!CZ46)*100</f>
        <v>107.14285714285714</v>
      </c>
      <c r="CY47" s="86">
        <f>('raw Qualifier ratios'!DA46/'raw Qualifier median'!DA46)*100</f>
        <v>85.714285714285708</v>
      </c>
      <c r="CZ47" s="86">
        <f>('raw Qualifier ratios'!DB46/'raw Qualifier median'!DB46)*100</f>
        <v>110.20408163265304</v>
      </c>
      <c r="DA47" s="86">
        <f>('raw Qualifier ratios'!DC46/'raw Qualifier median'!DC46)*100</f>
        <v>104.08163265306121</v>
      </c>
      <c r="DB47" s="86">
        <f>('raw Qualifier ratios'!DD46/'raw Qualifier median'!DD46)*100</f>
        <v>118.36734693877551</v>
      </c>
      <c r="DC47" s="86">
        <f>('raw Qualifier ratios'!DE46/'raw Qualifier median'!DE46)*100</f>
        <v>97.959183673469369</v>
      </c>
      <c r="DD47" s="86">
        <f>('raw Qualifier ratios'!DF46/'raw Qualifier median'!DF46)*100</f>
        <v>100</v>
      </c>
      <c r="DE47" s="86">
        <f>('raw Qualifier ratios'!DG46/'raw Qualifier median'!DG46)*100</f>
        <v>100</v>
      </c>
      <c r="DF47" s="86">
        <f>('raw Qualifier ratios'!DH46/'raw Qualifier median'!DH46)*100</f>
        <v>98.979591836734684</v>
      </c>
    </row>
    <row r="48" spans="1:110" x14ac:dyDescent="0.25">
      <c r="A48" s="103" t="s">
        <v>185</v>
      </c>
      <c r="B48" s="103" t="s">
        <v>292</v>
      </c>
      <c r="C48" s="86">
        <f>('raw Qualifier ratios'!E47/'raw Qualifier median'!E47)*100</f>
        <v>8.8794926004228341</v>
      </c>
      <c r="D48" s="86">
        <f>('raw Qualifier ratios'!F47/'raw Qualifier median'!F47)*100</f>
        <v>11.20507399577167</v>
      </c>
      <c r="E48" s="86">
        <f>('raw Qualifier ratios'!G47/'raw Qualifier median'!G47)*100</f>
        <v>93.234672304439755</v>
      </c>
      <c r="F48" s="86">
        <f>('raw Qualifier ratios'!H47/'raw Qualifier median'!H47)*100</f>
        <v>27.906976744186046</v>
      </c>
      <c r="G48" s="86">
        <f>('raw Qualifier ratios'!I47/'raw Qualifier median'!I47)*100</f>
        <v>7.6109936575052854</v>
      </c>
      <c r="H48" s="86">
        <f>('raw Qualifier ratios'!J47/'raw Qualifier median'!J47)*100</f>
        <v>21.56448202959831</v>
      </c>
      <c r="I48" s="86">
        <f>('raw Qualifier ratios'!K47/'raw Qualifier median'!K47)*100</f>
        <v>0</v>
      </c>
      <c r="J48" s="86">
        <f>('raw Qualifier ratios'!L47/'raw Qualifier median'!L47)*100</f>
        <v>14.587737843551798</v>
      </c>
      <c r="K48" s="86">
        <f>('raw Qualifier ratios'!M47/'raw Qualifier median'!M47)*100</f>
        <v>29.175475687103596</v>
      </c>
      <c r="L48" s="86">
        <f>('raw Qualifier ratios'!N47/'raw Qualifier median'!N47)*100</f>
        <v>45.877378435517976</v>
      </c>
      <c r="M48" s="86">
        <f>('raw Qualifier ratios'!O47/'raw Qualifier median'!O47)*100</f>
        <v>28.329809725158565</v>
      </c>
      <c r="N48" s="86">
        <f>('raw Qualifier ratios'!P47/'raw Qualifier median'!P47)*100</f>
        <v>23.255813953488374</v>
      </c>
      <c r="O48" s="86">
        <f>('raw Qualifier ratios'!Q47/'raw Qualifier median'!Q47)*100</f>
        <v>30.655391120507403</v>
      </c>
      <c r="P48" s="86">
        <f>('raw Qualifier ratios'!R47/'raw Qualifier median'!R47)*100</f>
        <v>8.6680761099365746</v>
      </c>
      <c r="Q48" s="86">
        <f>('raw Qualifier ratios'!S47/'raw Qualifier median'!S47)*100</f>
        <v>180.76109936575054</v>
      </c>
      <c r="R48" s="86">
        <f>('raw Qualifier ratios'!T47/'raw Qualifier median'!T47)*100</f>
        <v>7.3995771670190278</v>
      </c>
      <c r="S48" s="86">
        <f>('raw Qualifier ratios'!U47/'raw Qualifier median'!U47)*100</f>
        <v>0</v>
      </c>
      <c r="T48" s="86">
        <f>('raw Qualifier ratios'!V47/'raw Qualifier median'!V47)*100</f>
        <v>0</v>
      </c>
      <c r="U48" s="86">
        <f>('raw Qualifier ratios'!W47/'raw Qualifier median'!W47)*100</f>
        <v>93.023255813953497</v>
      </c>
      <c r="V48" s="86">
        <f>('raw Qualifier ratios'!X47/'raw Qualifier median'!X47)*100</f>
        <v>50.105708245243129</v>
      </c>
      <c r="W48" s="86">
        <f>('raw Qualifier ratios'!Y47/'raw Qualifier median'!Y47)*100</f>
        <v>47.357293868921772</v>
      </c>
      <c r="X48" s="86">
        <f>('raw Qualifier ratios'!Z47/'raw Qualifier median'!Z47)*100</f>
        <v>45.877378435517976</v>
      </c>
      <c r="Y48" s="86">
        <f>('raw Qualifier ratios'!AA47/'raw Qualifier median'!AA47)*100</f>
        <v>20.507399577167018</v>
      </c>
      <c r="Z48" s="86">
        <f>('raw Qualifier ratios'!AB47/'raw Qualifier median'!AB47)*100</f>
        <v>38.266384778012693</v>
      </c>
      <c r="AA48" s="86">
        <f>('raw Qualifier ratios'!AC47/'raw Qualifier median'!AC47)*100</f>
        <v>41.649048625792808</v>
      </c>
      <c r="AB48" s="86">
        <f>('raw Qualifier ratios'!AD47/'raw Qualifier median'!AD47)*100</f>
        <v>39.746300211416496</v>
      </c>
      <c r="AC48" s="86">
        <f>('raw Qualifier ratios'!AE47/'raw Qualifier median'!AE47)*100</f>
        <v>46.934460887949257</v>
      </c>
      <c r="AD48" s="86">
        <f>('raw Qualifier ratios'!AF47/'raw Qualifier median'!AF47)*100</f>
        <v>43.128964059196619</v>
      </c>
      <c r="AE48" s="86">
        <f>('raw Qualifier ratios'!AG47/'raw Qualifier median'!AG47)*100</f>
        <v>43.97463002114165</v>
      </c>
      <c r="AF48" s="86">
        <f>('raw Qualifier ratios'!AH47/'raw Qualifier median'!AH47)*100</f>
        <v>47.145877378435522</v>
      </c>
      <c r="AG48" s="86">
        <f>('raw Qualifier ratios'!AI47/'raw Qualifier median'!AI47)*100</f>
        <v>42.283298097251588</v>
      </c>
      <c r="AH48" s="86">
        <f>('raw Qualifier ratios'!AJ47/'raw Qualifier median'!AJ47)*100</f>
        <v>47.357293868921772</v>
      </c>
      <c r="AI48" s="86">
        <f>('raw Qualifier ratios'!AK47/'raw Qualifier median'!AK47)*100</f>
        <v>41.860465116279073</v>
      </c>
      <c r="AJ48" s="86">
        <f>('raw Qualifier ratios'!AL47/'raw Qualifier median'!AL47)*100</f>
        <v>43.551797040169134</v>
      </c>
      <c r="AK48" s="86">
        <f>('raw Qualifier ratios'!AM47/'raw Qualifier median'!AM47)*100</f>
        <v>41.860465116279073</v>
      </c>
      <c r="AL48" s="86">
        <f>('raw Qualifier ratios'!AN47/'raw Qualifier median'!AN47)*100</f>
        <v>42.917547568710361</v>
      </c>
      <c r="AM48" s="86">
        <f>('raw Qualifier ratios'!AO47/'raw Qualifier median'!AO47)*100</f>
        <v>43.551797040169134</v>
      </c>
      <c r="AN48" s="86">
        <f>('raw Qualifier ratios'!AP47/'raw Qualifier median'!AP47)*100</f>
        <v>44.397463002114165</v>
      </c>
      <c r="AO48" s="86">
        <f>('raw Qualifier ratios'!AQ47/'raw Qualifier median'!AQ47)*100</f>
        <v>46.300211416490491</v>
      </c>
      <c r="AP48" s="86">
        <f>('raw Qualifier ratios'!AR47/'raw Qualifier median'!AR47)*100</f>
        <v>43.551797040169134</v>
      </c>
      <c r="AQ48" s="86">
        <f>('raw Qualifier ratios'!AS47/'raw Qualifier median'!AS47)*100</f>
        <v>46.300211416490491</v>
      </c>
      <c r="AR48" s="86">
        <f>('raw Qualifier ratios'!AT47/'raw Qualifier median'!AT47)*100</f>
        <v>44.82029598308668</v>
      </c>
      <c r="AS48" s="86">
        <f>('raw Qualifier ratios'!AU47/'raw Qualifier median'!AU47)*100</f>
        <v>41.860465116279073</v>
      </c>
      <c r="AT48" s="86">
        <f>('raw Qualifier ratios'!AV47/'raw Qualifier median'!AV47)*100</f>
        <v>35.940803382663852</v>
      </c>
      <c r="AU48" s="86">
        <f>('raw Qualifier ratios'!AW47/'raw Qualifier median'!AW47)*100</f>
        <v>42.706131078224104</v>
      </c>
      <c r="AV48" s="86">
        <f>('raw Qualifier ratios'!AX47/'raw Qualifier median'!AX47)*100</f>
        <v>39.323467230443981</v>
      </c>
      <c r="AW48" s="86">
        <f>('raw Qualifier ratios'!AY47/'raw Qualifier median'!AY47)*100</f>
        <v>50.528541226215637</v>
      </c>
      <c r="AX48" s="86">
        <f>('raw Qualifier ratios'!AZ47/'raw Qualifier median'!AZ47)*100</f>
        <v>41.860465116279073</v>
      </c>
      <c r="AY48" s="86">
        <f>('raw Qualifier ratios'!BA47/'raw Qualifier median'!BA47)*100</f>
        <v>97.25158562367865</v>
      </c>
      <c r="AZ48" s="86">
        <f>('raw Qualifier ratios'!BB47/'raw Qualifier median'!BB47)*100</f>
        <v>108.03382663847781</v>
      </c>
      <c r="BA48" s="86">
        <f>('raw Qualifier ratios'!BC47/'raw Qualifier median'!BC47)*100</f>
        <v>17.970401691331926</v>
      </c>
      <c r="BB48" s="86">
        <f>('raw Qualifier ratios'!BD47/'raw Qualifier median'!BD47)*100</f>
        <v>115.22198731501059</v>
      </c>
      <c r="BC48" s="86">
        <f>('raw Qualifier ratios'!BE47/'raw Qualifier median'!BE47)*100</f>
        <v>7.6109936575052854</v>
      </c>
      <c r="BD48" s="86">
        <f>('raw Qualifier ratios'!BF47/'raw Qualifier median'!BF47)*100</f>
        <v>63.424947145877383</v>
      </c>
      <c r="BE48" s="86">
        <f>('raw Qualifier ratios'!BG47/'raw Qualifier median'!BG47)*100</f>
        <v>54.756871035940804</v>
      </c>
      <c r="BF48" s="86">
        <f>('raw Qualifier ratios'!BH47/'raw Qualifier median'!BH47)*100</f>
        <v>62.790697674418603</v>
      </c>
      <c r="BG48" s="86">
        <f>('raw Qualifier ratios'!BI47/'raw Qualifier median'!BI47)*100</f>
        <v>0</v>
      </c>
      <c r="BH48" s="86">
        <f>('raw Qualifier ratios'!BJ47/'raw Qualifier median'!BJ47)*100</f>
        <v>21.141649048625794</v>
      </c>
      <c r="BI48" s="86">
        <f>('raw Qualifier ratios'!BK47/'raw Qualifier median'!BK47)*100</f>
        <v>12.684989429175477</v>
      </c>
      <c r="BJ48" s="86">
        <f>('raw Qualifier ratios'!BL47/'raw Qualifier median'!BL47)*100</f>
        <v>42.283298097251588</v>
      </c>
      <c r="BK48" s="86">
        <f>('raw Qualifier ratios'!BM47/'raw Qualifier median'!BM47)*100</f>
        <v>0</v>
      </c>
      <c r="BL48" s="86">
        <f>('raw Qualifier ratios'!BN47/'raw Qualifier median'!BN47)*100</f>
        <v>45.243128964059196</v>
      </c>
      <c r="BM48" s="86">
        <f>('raw Qualifier ratios'!BO47/'raw Qualifier median'!BO47)*100</f>
        <v>55.17970401691332</v>
      </c>
      <c r="BN48" s="86">
        <f>('raw Qualifier ratios'!BP47/'raw Qualifier median'!BP47)*100</f>
        <v>34.460887949260041</v>
      </c>
      <c r="BO48" s="86">
        <f>('raw Qualifier ratios'!BQ47/'raw Qualifier median'!BQ47)*100</f>
        <v>43.128964059196619</v>
      </c>
      <c r="BP48" s="86">
        <f>('raw Qualifier ratios'!BR47/'raw Qualifier median'!BR47)*100</f>
        <v>39.112050739957724</v>
      </c>
      <c r="BQ48" s="86">
        <f>('raw Qualifier ratios'!BS47/'raw Qualifier median'!BS47)*100</f>
        <v>44.186046511627907</v>
      </c>
      <c r="BR48" s="86">
        <f>('raw Qualifier ratios'!BT47/'raw Qualifier median'!BT47)*100</f>
        <v>54.545454545454554</v>
      </c>
      <c r="BS48" s="86">
        <f>('raw Qualifier ratios'!BU47/'raw Qualifier median'!BU47)*100</f>
        <v>13.530655391120508</v>
      </c>
      <c r="BT48" s="86">
        <f>('raw Qualifier ratios'!BV47/'raw Qualifier median'!BV47)*100</f>
        <v>25.792811839323466</v>
      </c>
      <c r="BU48" s="86">
        <f>('raw Qualifier ratios'!BW47/'raw Qualifier median'!BW47)*100</f>
        <v>45.243128964059196</v>
      </c>
      <c r="BV48" s="86">
        <f>('raw Qualifier ratios'!BX47/'raw Qualifier median'!BX47)*100</f>
        <v>57.928118393234676</v>
      </c>
      <c r="BW48" s="86">
        <f>('raw Qualifier ratios'!BY47/'raw Qualifier median'!BY47)*100</f>
        <v>46.934460887949257</v>
      </c>
      <c r="BX48" s="86">
        <f>('raw Qualifier ratios'!BZ47/'raw Qualifier median'!BZ47)*100</f>
        <v>43.340380549682877</v>
      </c>
      <c r="BY48" s="86">
        <f>('raw Qualifier ratios'!CA47/'raw Qualifier median'!CA47)*100</f>
        <v>62.790697674418603</v>
      </c>
      <c r="BZ48" s="86">
        <f>('raw Qualifier ratios'!CB47/'raw Qualifier median'!CB47)*100</f>
        <v>4.2283298097251585</v>
      </c>
      <c r="CA48" s="86">
        <f>('raw Qualifier ratios'!CC47/'raw Qualifier median'!CC47)*100</f>
        <v>12.050739957716702</v>
      </c>
      <c r="CB48" s="86">
        <f>('raw Qualifier ratios'!CD47/'raw Qualifier median'!CD47)*100</f>
        <v>4.0169133192389008</v>
      </c>
      <c r="CC48" s="86">
        <f>('raw Qualifier ratios'!CE47/'raw Qualifier median'!CE47)*100</f>
        <v>38.477801268498943</v>
      </c>
      <c r="CD48" s="86">
        <f>('raw Qualifier ratios'!CF47/'raw Qualifier median'!CF47)*100</f>
        <v>9.3023255813953494</v>
      </c>
      <c r="CE48" s="86">
        <f>('raw Qualifier ratios'!CG47/'raw Qualifier median'!CG47)*100</f>
        <v>48.20295983086681</v>
      </c>
      <c r="CF48" s="86">
        <f>('raw Qualifier ratios'!CH47/'raw Qualifier median'!CH47)*100</f>
        <v>45.031712473572945</v>
      </c>
      <c r="CG48" s="86">
        <f>('raw Qualifier ratios'!CI47/'raw Qualifier median'!CI47)*100</f>
        <v>44.60887949260043</v>
      </c>
      <c r="CH48" s="86">
        <f>('raw Qualifier ratios'!CJ47/'raw Qualifier median'!CJ47)*100</f>
        <v>16.279069767441861</v>
      </c>
      <c r="CI48" s="86">
        <f>('raw Qualifier ratios'!CK47/'raw Qualifier median'!CK47)*100</f>
        <v>41.437632135306558</v>
      </c>
      <c r="CJ48" s="86">
        <f>('raw Qualifier ratios'!CL47/'raw Qualifier median'!CL47)*100</f>
        <v>62.790697674418603</v>
      </c>
      <c r="CK48" s="86">
        <f>('raw Qualifier ratios'!CM47/'raw Qualifier median'!CM47)*100</f>
        <v>0</v>
      </c>
      <c r="CL48" s="86">
        <f>('raw Qualifier ratios'!CN47/'raw Qualifier median'!CN47)*100</f>
        <v>0</v>
      </c>
      <c r="CM48" s="86">
        <f>('raw Qualifier ratios'!CO47/'raw Qualifier median'!CO47)*100</f>
        <v>0</v>
      </c>
      <c r="CN48" s="86">
        <f>('raw Qualifier ratios'!CP47/'raw Qualifier median'!CP47)*100</f>
        <v>30.021141649048626</v>
      </c>
      <c r="CO48" s="86">
        <f>('raw Qualifier ratios'!CQ47/'raw Qualifier median'!CQ47)*100</f>
        <v>14.37632135306554</v>
      </c>
      <c r="CP48" s="86">
        <f>('raw Qualifier ratios'!CR47/'raw Qualifier median'!CR47)*100</f>
        <v>46.088794926004233</v>
      </c>
      <c r="CQ48" s="86">
        <f>('raw Qualifier ratios'!CS47/'raw Qualifier median'!CS47)*100</f>
        <v>33.192389006342495</v>
      </c>
      <c r="CR48" s="86">
        <f>('raw Qualifier ratios'!CT47/'raw Qualifier median'!CT47)*100</f>
        <v>0</v>
      </c>
      <c r="CS48" s="86">
        <f>('raw Qualifier ratios'!CU47/'raw Qualifier median'!CU47)*100</f>
        <v>0</v>
      </c>
      <c r="CT48" s="86">
        <f>('raw Qualifier ratios'!CV47/'raw Qualifier median'!CV47)*100</f>
        <v>0</v>
      </c>
      <c r="CU48" s="86">
        <f>('raw Qualifier ratios'!CW47/'raw Qualifier median'!CW47)*100</f>
        <v>0</v>
      </c>
      <c r="CV48" s="86">
        <f>('raw Qualifier ratios'!CX47/'raw Qualifier median'!CX47)*100</f>
        <v>0</v>
      </c>
      <c r="CW48" s="86">
        <f>('raw Qualifier ratios'!CY47/'raw Qualifier median'!CY47)*100</f>
        <v>187.73784355179703</v>
      </c>
      <c r="CX48" s="86">
        <f>('raw Qualifier ratios'!CZ47/'raw Qualifier median'!CZ47)*100</f>
        <v>0</v>
      </c>
      <c r="CY48" s="86">
        <f>('raw Qualifier ratios'!DA47/'raw Qualifier median'!DA47)*100</f>
        <v>0</v>
      </c>
      <c r="CZ48" s="86">
        <f>('raw Qualifier ratios'!DB47/'raw Qualifier median'!DB47)*100</f>
        <v>0</v>
      </c>
      <c r="DA48" s="86">
        <f>('raw Qualifier ratios'!DC47/'raw Qualifier median'!DC47)*100</f>
        <v>0</v>
      </c>
      <c r="DB48" s="86">
        <f>('raw Qualifier ratios'!DD47/'raw Qualifier median'!DD47)*100</f>
        <v>0</v>
      </c>
      <c r="DC48" s="86">
        <f>('raw Qualifier ratios'!DE47/'raw Qualifier median'!DE47)*100</f>
        <v>21.56448202959831</v>
      </c>
      <c r="DD48" s="86">
        <f>('raw Qualifier ratios'!DF47/'raw Qualifier median'!DF47)*100</f>
        <v>0</v>
      </c>
      <c r="DE48" s="86">
        <f>('raw Qualifier ratios'!DG47/'raw Qualifier median'!DG47)*100</f>
        <v>0</v>
      </c>
      <c r="DF48" s="86">
        <f>('raw Qualifier ratios'!DH47/'raw Qualifier median'!DH47)*100</f>
        <v>0</v>
      </c>
    </row>
    <row r="49" spans="1:110" x14ac:dyDescent="0.25">
      <c r="A49" s="103" t="s">
        <v>207</v>
      </c>
      <c r="B49" s="103" t="s">
        <v>293</v>
      </c>
      <c r="C49" s="86">
        <f>('raw Qualifier ratios'!E48/'raw Qualifier median'!E48)*100</f>
        <v>0</v>
      </c>
      <c r="D49" s="86">
        <f>('raw Qualifier ratios'!F48/'raw Qualifier median'!F48)*100</f>
        <v>0</v>
      </c>
      <c r="E49" s="86">
        <f>('raw Qualifier ratios'!G48/'raw Qualifier median'!G48)*100</f>
        <v>0</v>
      </c>
      <c r="F49" s="86">
        <f>('raw Qualifier ratios'!H48/'raw Qualifier median'!H48)*100</f>
        <v>0</v>
      </c>
      <c r="G49" s="86">
        <f>('raw Qualifier ratios'!I48/'raw Qualifier median'!I48)*100</f>
        <v>0</v>
      </c>
      <c r="H49" s="86">
        <f>('raw Qualifier ratios'!J48/'raw Qualifier median'!J48)*100</f>
        <v>117.39552964042758</v>
      </c>
      <c r="I49" s="86">
        <f>('raw Qualifier ratios'!K48/'raw Qualifier median'!K48)*100</f>
        <v>110.30126336248784</v>
      </c>
      <c r="J49" s="86">
        <f>('raw Qualifier ratios'!L48/'raw Qualifier median'!L48)*100</f>
        <v>102.72108843537416</v>
      </c>
      <c r="K49" s="86">
        <f>('raw Qualifier ratios'!M48/'raw Qualifier median'!M48)*100</f>
        <v>102.33236151603498</v>
      </c>
      <c r="L49" s="86">
        <f>('raw Qualifier ratios'!N48/'raw Qualifier median'!N48)*100</f>
        <v>99.902818270165199</v>
      </c>
      <c r="M49" s="86">
        <f>('raw Qualifier ratios'!O48/'raw Qualifier median'!O48)*100</f>
        <v>102.91545189504374</v>
      </c>
      <c r="N49" s="86">
        <f>('raw Qualifier ratios'!P48/'raw Qualifier median'!P48)*100</f>
        <v>99.028182701652085</v>
      </c>
      <c r="O49" s="86">
        <f>('raw Qualifier ratios'!Q48/'raw Qualifier median'!Q48)*100</f>
        <v>100.29154518950436</v>
      </c>
      <c r="P49" s="86">
        <f>('raw Qualifier ratios'!R48/'raw Qualifier median'!R48)*100</f>
        <v>98.833819241982496</v>
      </c>
      <c r="Q49" s="86">
        <f>('raw Qualifier ratios'!S48/'raw Qualifier median'!S48)*100</f>
        <v>102.91545189504374</v>
      </c>
      <c r="R49" s="86">
        <f>('raw Qualifier ratios'!T48/'raw Qualifier median'!T48)*100</f>
        <v>0</v>
      </c>
      <c r="S49" s="86">
        <f>('raw Qualifier ratios'!U48/'raw Qualifier median'!U48)*100</f>
        <v>0</v>
      </c>
      <c r="T49" s="86">
        <f>('raw Qualifier ratios'!V48/'raw Qualifier median'!V48)*100</f>
        <v>0</v>
      </c>
      <c r="U49" s="86">
        <f>('raw Qualifier ratios'!W48/'raw Qualifier median'!W48)*100</f>
        <v>0</v>
      </c>
      <c r="V49" s="86">
        <f>('raw Qualifier ratios'!X48/'raw Qualifier median'!X48)*100</f>
        <v>0</v>
      </c>
      <c r="W49" s="86">
        <f>('raw Qualifier ratios'!Y48/'raw Qualifier median'!Y48)*100</f>
        <v>102.52672497570457</v>
      </c>
      <c r="X49" s="86">
        <f>('raw Qualifier ratios'!Z48/'raw Qualifier median'!Z48)*100</f>
        <v>211.75898931000972</v>
      </c>
      <c r="Y49" s="86">
        <f>('raw Qualifier ratios'!AA48/'raw Qualifier median'!AA48)*100</f>
        <v>993.87755102040819</v>
      </c>
      <c r="Z49" s="86">
        <f>('raw Qualifier ratios'!AB48/'raw Qualifier median'!AB48)*100</f>
        <v>99.319727891156461</v>
      </c>
      <c r="AA49" s="86">
        <f>('raw Qualifier ratios'!AC48/'raw Qualifier median'!AC48)*100</f>
        <v>101.84645286686103</v>
      </c>
      <c r="AB49" s="86">
        <f>('raw Qualifier ratios'!AD48/'raw Qualifier median'!AD48)*100</f>
        <v>101.94363459669582</v>
      </c>
      <c r="AC49" s="86">
        <f>('raw Qualifier ratios'!AE48/'raw Qualifier median'!AE48)*100</f>
        <v>107.4829931972789</v>
      </c>
      <c r="AD49" s="86">
        <f>('raw Qualifier ratios'!AF48/'raw Qualifier median'!AF48)*100</f>
        <v>101.84645286686103</v>
      </c>
      <c r="AE49" s="86">
        <f>('raw Qualifier ratios'!AG48/'raw Qualifier median'!AG48)*100</f>
        <v>102.13799805636539</v>
      </c>
      <c r="AF49" s="86">
        <f>('raw Qualifier ratios'!AH48/'raw Qualifier median'!AH48)*100</f>
        <v>103.59572400388726</v>
      </c>
      <c r="AG49" s="86">
        <f>('raw Qualifier ratios'!AI48/'raw Qualifier median'!AI48)*100</f>
        <v>100.58309037900874</v>
      </c>
      <c r="AH49" s="86">
        <f>('raw Qualifier ratios'!AJ48/'raw Qualifier median'!AJ48)*100</f>
        <v>106.12244897959184</v>
      </c>
      <c r="AI49" s="86">
        <f>('raw Qualifier ratios'!AK48/'raw Qualifier median'!AK48)*100</f>
        <v>102.52672497570457</v>
      </c>
      <c r="AJ49" s="86">
        <f>('raw Qualifier ratios'!AL48/'raw Qualifier median'!AL48)*100</f>
        <v>108.06608357628767</v>
      </c>
      <c r="AK49" s="86">
        <f>('raw Qualifier ratios'!AM48/'raw Qualifier median'!AM48)*100</f>
        <v>101.74927113702623</v>
      </c>
      <c r="AL49" s="86">
        <f>('raw Qualifier ratios'!AN48/'raw Qualifier median'!AN48)*100</f>
        <v>103.49854227405247</v>
      </c>
      <c r="AM49" s="86">
        <f>('raw Qualifier ratios'!AO48/'raw Qualifier median'!AO48)*100</f>
        <v>102.52672497570457</v>
      </c>
      <c r="AN49" s="86">
        <f>('raw Qualifier ratios'!AP48/'raw Qualifier median'!AP48)*100</f>
        <v>103.10981535471331</v>
      </c>
      <c r="AO49" s="86">
        <f>('raw Qualifier ratios'!AQ48/'raw Qualifier median'!AQ48)*100</f>
        <v>102.23517978620018</v>
      </c>
      <c r="AP49" s="86">
        <f>('raw Qualifier ratios'!AR48/'raw Qualifier median'!AR48)*100</f>
        <v>104.3731778425656</v>
      </c>
      <c r="AQ49" s="86">
        <f>('raw Qualifier ratios'!AS48/'raw Qualifier median'!AS48)*100</f>
        <v>103.98445092322643</v>
      </c>
      <c r="AR49" s="86">
        <f>('raw Qualifier ratios'!AT48/'raw Qualifier median'!AT48)*100</f>
        <v>104.47035957240038</v>
      </c>
      <c r="AS49" s="86">
        <f>('raw Qualifier ratios'!AU48/'raw Qualifier median'!AU48)*100</f>
        <v>102.42954324586977</v>
      </c>
      <c r="AT49" s="86">
        <f>('raw Qualifier ratios'!AV48/'raw Qualifier median'!AV48)*100</f>
        <v>104.66472303206997</v>
      </c>
      <c r="AU49" s="86">
        <f>('raw Qualifier ratios'!AW48/'raw Qualifier median'!AW48)*100</f>
        <v>103.10981535471331</v>
      </c>
      <c r="AV49" s="86">
        <f>('raw Qualifier ratios'!AX48/'raw Qualifier median'!AX48)*100</f>
        <v>103.30417881438289</v>
      </c>
      <c r="AW49" s="86">
        <f>('raw Qualifier ratios'!AY48/'raw Qualifier median'!AY48)*100</f>
        <v>102.72108843537416</v>
      </c>
      <c r="AX49" s="86">
        <f>('raw Qualifier ratios'!AZ48/'raw Qualifier median'!AZ48)*100</f>
        <v>100.48590864917395</v>
      </c>
      <c r="AY49" s="86">
        <f>('raw Qualifier ratios'!BA48/'raw Qualifier median'!BA48)*100</f>
        <v>0</v>
      </c>
      <c r="AZ49" s="86">
        <f>('raw Qualifier ratios'!BB48/'raw Qualifier median'!BB48)*100</f>
        <v>120.21379980563654</v>
      </c>
      <c r="BA49" s="86">
        <f>('raw Qualifier ratios'!BC48/'raw Qualifier median'!BC48)*100</f>
        <v>0</v>
      </c>
      <c r="BB49" s="86">
        <f>('raw Qualifier ratios'!BD48/'raw Qualifier median'!BD48)*100</f>
        <v>0</v>
      </c>
      <c r="BC49" s="86">
        <f>('raw Qualifier ratios'!BE48/'raw Qualifier median'!BE48)*100</f>
        <v>90.281827016520893</v>
      </c>
      <c r="BD49" s="86">
        <f>('raw Qualifier ratios'!BF48/'raw Qualifier median'!BF48)*100</f>
        <v>100.58309037900874</v>
      </c>
      <c r="BE49" s="86">
        <f>('raw Qualifier ratios'!BG48/'raw Qualifier median'!BG48)*100</f>
        <v>98.542274052478135</v>
      </c>
      <c r="BF49" s="86">
        <f>('raw Qualifier ratios'!BH48/'raw Qualifier median'!BH48)*100</f>
        <v>0</v>
      </c>
      <c r="BG49" s="86">
        <f>('raw Qualifier ratios'!BI48/'raw Qualifier median'!BI48)*100</f>
        <v>0</v>
      </c>
      <c r="BH49" s="86">
        <f>('raw Qualifier ratios'!BJ48/'raw Qualifier median'!BJ48)*100</f>
        <v>0</v>
      </c>
      <c r="BI49" s="86">
        <f>('raw Qualifier ratios'!BK48/'raw Qualifier median'!BK48)*100</f>
        <v>125.65597667638484</v>
      </c>
      <c r="BJ49" s="86">
        <f>('raw Qualifier ratios'!BL48/'raw Qualifier median'!BL48)*100</f>
        <v>89.990281827016503</v>
      </c>
      <c r="BK49" s="86">
        <f>('raw Qualifier ratios'!BM48/'raw Qualifier median'!BM48)*100</f>
        <v>93.391642371234198</v>
      </c>
      <c r="BL49" s="86">
        <f>('raw Qualifier ratios'!BN48/'raw Qualifier median'!BN48)*100</f>
        <v>93.488824101069</v>
      </c>
      <c r="BM49" s="86">
        <f>('raw Qualifier ratios'!BO48/'raw Qualifier median'!BO48)*100</f>
        <v>116.81243926141885</v>
      </c>
      <c r="BN49" s="86">
        <f>('raw Qualifier ratios'!BP48/'raw Qualifier median'!BP48)*100</f>
        <v>94.557823129251688</v>
      </c>
      <c r="BO49" s="86">
        <f>('raw Qualifier ratios'!BQ48/'raw Qualifier median'!BQ48)*100</f>
        <v>102.23517978620018</v>
      </c>
      <c r="BP49" s="86">
        <f>('raw Qualifier ratios'!BR48/'raw Qualifier median'!BR48)*100</f>
        <v>95.043731778425638</v>
      </c>
      <c r="BQ49" s="86">
        <f>('raw Qualifier ratios'!BS48/'raw Qualifier median'!BS48)*100</f>
        <v>97.27891156462583</v>
      </c>
      <c r="BR49" s="86">
        <f>('raw Qualifier ratios'!BT48/'raw Qualifier median'!BT48)*100</f>
        <v>100.8746355685131</v>
      </c>
      <c r="BS49" s="86">
        <f>('raw Qualifier ratios'!BU48/'raw Qualifier median'!BU48)*100</f>
        <v>100.29154518950436</v>
      </c>
      <c r="BT49" s="86">
        <f>('raw Qualifier ratios'!BV48/'raw Qualifier median'!BV48)*100</f>
        <v>94.460641399416915</v>
      </c>
      <c r="BU49" s="86">
        <f>('raw Qualifier ratios'!BW48/'raw Qualifier median'!BW48)*100</f>
        <v>102.52672497570457</v>
      </c>
      <c r="BV49" s="86">
        <f>('raw Qualifier ratios'!BX48/'raw Qualifier median'!BX48)*100</f>
        <v>96.40427599611273</v>
      </c>
      <c r="BW49" s="86">
        <f>('raw Qualifier ratios'!BY48/'raw Qualifier median'!BY48)*100</f>
        <v>98.445092322643333</v>
      </c>
      <c r="BX49" s="86">
        <f>('raw Qualifier ratios'!BZ48/'raw Qualifier median'!BZ48)*100</f>
        <v>98.347910592808546</v>
      </c>
      <c r="BY49" s="86">
        <f>('raw Qualifier ratios'!CA48/'raw Qualifier median'!CA48)*100</f>
        <v>98.639455782312922</v>
      </c>
      <c r="BZ49" s="86">
        <f>('raw Qualifier ratios'!CB48/'raw Qualifier median'!CB48)*100</f>
        <v>0</v>
      </c>
      <c r="CA49" s="86">
        <f>('raw Qualifier ratios'!CC48/'raw Qualifier median'!CC48)*100</f>
        <v>104.95626822157433</v>
      </c>
      <c r="CB49" s="86">
        <f>('raw Qualifier ratios'!CD48/'raw Qualifier median'!CD48)*100</f>
        <v>0</v>
      </c>
      <c r="CC49" s="86">
        <f>('raw Qualifier ratios'!CE48/'raw Qualifier median'!CE48)*100</f>
        <v>0</v>
      </c>
      <c r="CD49" s="86">
        <f>('raw Qualifier ratios'!CF48/'raw Qualifier median'!CF48)*100</f>
        <v>95.821185617103978</v>
      </c>
      <c r="CE49" s="86">
        <f>('raw Qualifier ratios'!CG48/'raw Qualifier median'!CG48)*100</f>
        <v>103.4013605442177</v>
      </c>
      <c r="CF49" s="86">
        <f>('raw Qualifier ratios'!CH48/'raw Qualifier median'!CH48)*100</f>
        <v>99.708454810495624</v>
      </c>
      <c r="CG49" s="86">
        <f>('raw Qualifier ratios'!CI48/'raw Qualifier median'!CI48)*100</f>
        <v>100.77745383867833</v>
      </c>
      <c r="CH49" s="86">
        <f>('raw Qualifier ratios'!CJ48/'raw Qualifier median'!CJ48)*100</f>
        <v>101.55490767735664</v>
      </c>
      <c r="CI49" s="86">
        <f>('raw Qualifier ratios'!CK48/'raw Qualifier median'!CK48)*100</f>
        <v>0</v>
      </c>
      <c r="CJ49" s="86">
        <f>('raw Qualifier ratios'!CL48/'raw Qualifier median'!CL48)*100</f>
        <v>0</v>
      </c>
      <c r="CK49" s="86">
        <f>('raw Qualifier ratios'!CM48/'raw Qualifier median'!CM48)*100</f>
        <v>0</v>
      </c>
      <c r="CL49" s="86">
        <f>('raw Qualifier ratios'!CN48/'raw Qualifier median'!CN48)*100</f>
        <v>100.68027210884351</v>
      </c>
      <c r="CM49" s="86">
        <f>('raw Qualifier ratios'!CO48/'raw Qualifier median'!CO48)*100</f>
        <v>85.422740524781332</v>
      </c>
      <c r="CN49" s="86">
        <f>('raw Qualifier ratios'!CP48/'raw Qualifier median'!CP48)*100</f>
        <v>95.335276967930014</v>
      </c>
      <c r="CO49" s="86">
        <f>('raw Qualifier ratios'!CQ48/'raw Qualifier median'!CQ48)*100</f>
        <v>104.27599611273079</v>
      </c>
      <c r="CP49" s="86">
        <f>('raw Qualifier ratios'!CR48/'raw Qualifier median'!CR48)*100</f>
        <v>100.0971817298348</v>
      </c>
      <c r="CQ49" s="86">
        <f>('raw Qualifier ratios'!CS48/'raw Qualifier median'!CS48)*100</f>
        <v>0</v>
      </c>
      <c r="CR49" s="86">
        <f>('raw Qualifier ratios'!CT48/'raw Qualifier median'!CT48)*100</f>
        <v>0</v>
      </c>
      <c r="CS49" s="86">
        <f>('raw Qualifier ratios'!CU48/'raw Qualifier median'!CU48)*100</f>
        <v>0</v>
      </c>
      <c r="CT49" s="86">
        <f>('raw Qualifier ratios'!CV48/'raw Qualifier median'!CV48)*100</f>
        <v>92.225461613216723</v>
      </c>
      <c r="CU49" s="86">
        <f>('raw Qualifier ratios'!CW48/'raw Qualifier median'!CW48)*100</f>
        <v>0</v>
      </c>
      <c r="CV49" s="86">
        <f>('raw Qualifier ratios'!CX48/'raw Qualifier median'!CX48)*100</f>
        <v>0</v>
      </c>
      <c r="CW49" s="86">
        <f>('raw Qualifier ratios'!CY48/'raw Qualifier median'!CY48)*100</f>
        <v>114.67444120505344</v>
      </c>
      <c r="CX49" s="86">
        <f>('raw Qualifier ratios'!CZ48/'raw Qualifier median'!CZ48)*100</f>
        <v>100</v>
      </c>
      <c r="CY49" s="86">
        <f>('raw Qualifier ratios'!DA48/'raw Qualifier median'!DA48)*100</f>
        <v>103.69290573372206</v>
      </c>
      <c r="CZ49" s="86">
        <f>('raw Qualifier ratios'!DB48/'raw Qualifier median'!DB48)*100</f>
        <v>97.667638483965007</v>
      </c>
      <c r="DA49" s="86">
        <f>('raw Qualifier ratios'!DC48/'raw Qualifier median'!DC48)*100</f>
        <v>96.209912536443142</v>
      </c>
      <c r="DB49" s="86">
        <f>('raw Qualifier ratios'!DD48/'raw Qualifier median'!DD48)*100</f>
        <v>100.38872691933915</v>
      </c>
      <c r="DC49" s="86">
        <f>('raw Qualifier ratios'!DE48/'raw Qualifier median'!DE48)*100</f>
        <v>102.42954324586977</v>
      </c>
      <c r="DD49" s="86">
        <f>('raw Qualifier ratios'!DF48/'raw Qualifier median'!DF48)*100</f>
        <v>99.514091350826035</v>
      </c>
      <c r="DE49" s="86">
        <f>('raw Qualifier ratios'!DG48/'raw Qualifier median'!DG48)*100</f>
        <v>100.97181729834791</v>
      </c>
      <c r="DF49" s="86">
        <f>('raw Qualifier ratios'!DH48/'raw Qualifier median'!DH48)*100</f>
        <v>100.0971817298348</v>
      </c>
    </row>
    <row r="50" spans="1:110" x14ac:dyDescent="0.25">
      <c r="A50" s="103" t="s">
        <v>180</v>
      </c>
      <c r="B50" s="103" t="s">
        <v>294</v>
      </c>
      <c r="C50" s="86">
        <f>('raw Qualifier ratios'!E49/'raw Qualifier median'!E49)*100</f>
        <v>0</v>
      </c>
      <c r="D50" s="86">
        <f>('raw Qualifier ratios'!F49/'raw Qualifier median'!F49)*100</f>
        <v>0</v>
      </c>
      <c r="E50" s="86">
        <f>('raw Qualifier ratios'!G49/'raw Qualifier median'!G49)*100</f>
        <v>0</v>
      </c>
      <c r="F50" s="86">
        <f>('raw Qualifier ratios'!H49/'raw Qualifier median'!H49)*100</f>
        <v>104.80427046263345</v>
      </c>
      <c r="G50" s="86">
        <f>('raw Qualifier ratios'!I49/'raw Qualifier median'!I49)*100</f>
        <v>76.868327402135222</v>
      </c>
      <c r="H50" s="86">
        <f>('raw Qualifier ratios'!J49/'raw Qualifier median'!J49)*100</f>
        <v>102.66903914590748</v>
      </c>
      <c r="I50" s="86">
        <f>('raw Qualifier ratios'!K49/'raw Qualifier median'!K49)*100</f>
        <v>105.69395017793593</v>
      </c>
      <c r="J50" s="86">
        <f>('raw Qualifier ratios'!L49/'raw Qualifier median'!L49)*100</f>
        <v>100.53380782918148</v>
      </c>
      <c r="K50" s="86">
        <f>('raw Qualifier ratios'!M49/'raw Qualifier median'!M49)*100</f>
        <v>99.110320284697508</v>
      </c>
      <c r="L50" s="86">
        <f>('raw Qualifier ratios'!N49/'raw Qualifier median'!N49)*100</f>
        <v>98.932384341637004</v>
      </c>
      <c r="M50" s="86">
        <f>('raw Qualifier ratios'!O49/'raw Qualifier median'!O49)*100</f>
        <v>99.644128113878992</v>
      </c>
      <c r="N50" s="86">
        <f>('raw Qualifier ratios'!P49/'raw Qualifier median'!P49)*100</f>
        <v>104.09252669039147</v>
      </c>
      <c r="O50" s="86">
        <f>('raw Qualifier ratios'!Q49/'raw Qualifier median'!Q49)*100</f>
        <v>99.466192170818502</v>
      </c>
      <c r="P50" s="86">
        <f>('raw Qualifier ratios'!R49/'raw Qualifier median'!R49)*100</f>
        <v>99.466192170818502</v>
      </c>
      <c r="Q50" s="86">
        <f>('raw Qualifier ratios'!S49/'raw Qualifier median'!S49)*100</f>
        <v>100.17793594306048</v>
      </c>
      <c r="R50" s="86">
        <f>('raw Qualifier ratios'!T49/'raw Qualifier median'!T49)*100</f>
        <v>0</v>
      </c>
      <c r="S50" s="86">
        <f>('raw Qualifier ratios'!U49/'raw Qualifier median'!U49)*100</f>
        <v>0</v>
      </c>
      <c r="T50" s="86">
        <f>('raw Qualifier ratios'!V49/'raw Qualifier median'!V49)*100</f>
        <v>0</v>
      </c>
      <c r="U50" s="86">
        <f>('raw Qualifier ratios'!W49/'raw Qualifier median'!W49)*100</f>
        <v>0</v>
      </c>
      <c r="V50" s="86">
        <f>('raw Qualifier ratios'!X49/'raw Qualifier median'!X49)*100</f>
        <v>0</v>
      </c>
      <c r="W50" s="86">
        <f>('raw Qualifier ratios'!Y49/'raw Qualifier median'!Y49)*100</f>
        <v>106.04982206405693</v>
      </c>
      <c r="X50" s="86">
        <f>('raw Qualifier ratios'!Z49/'raw Qualifier median'!Z49)*100</f>
        <v>0</v>
      </c>
      <c r="Y50" s="86">
        <f>('raw Qualifier ratios'!AA49/'raw Qualifier median'!AA49)*100</f>
        <v>0</v>
      </c>
      <c r="Z50" s="86">
        <f>('raw Qualifier ratios'!AB49/'raw Qualifier median'!AB49)*100</f>
        <v>0</v>
      </c>
      <c r="AA50" s="86">
        <f>('raw Qualifier ratios'!AC49/'raw Qualifier median'!AC49)*100</f>
        <v>0</v>
      </c>
      <c r="AB50" s="86">
        <f>('raw Qualifier ratios'!AD49/'raw Qualifier median'!AD49)*100</f>
        <v>96.619217081850522</v>
      </c>
      <c r="AC50" s="86">
        <f>('raw Qualifier ratios'!AE49/'raw Qualifier median'!AE49)*100</f>
        <v>0</v>
      </c>
      <c r="AD50" s="86">
        <f>('raw Qualifier ratios'!AF49/'raw Qualifier median'!AF49)*100</f>
        <v>0</v>
      </c>
      <c r="AE50" s="86">
        <f>('raw Qualifier ratios'!AG49/'raw Qualifier median'!AG49)*100</f>
        <v>97.686832740213518</v>
      </c>
      <c r="AF50" s="86">
        <f>('raw Qualifier ratios'!AH49/'raw Qualifier median'!AH49)*100</f>
        <v>0</v>
      </c>
      <c r="AG50" s="86">
        <f>('raw Qualifier ratios'!AI49/'raw Qualifier median'!AI49)*100</f>
        <v>0</v>
      </c>
      <c r="AH50" s="86">
        <f>('raw Qualifier ratios'!AJ49/'raw Qualifier median'!AJ49)*100</f>
        <v>0</v>
      </c>
      <c r="AI50" s="86">
        <f>('raw Qualifier ratios'!AK49/'raw Qualifier median'!AK49)*100</f>
        <v>100.17793594306048</v>
      </c>
      <c r="AJ50" s="86">
        <f>('raw Qualifier ratios'!AL49/'raw Qualifier median'!AL49)*100</f>
        <v>99.110320284697508</v>
      </c>
      <c r="AK50" s="86">
        <f>('raw Qualifier ratios'!AM49/'raw Qualifier median'!AM49)*100</f>
        <v>98.932384341637004</v>
      </c>
      <c r="AL50" s="86">
        <f>('raw Qualifier ratios'!AN49/'raw Qualifier median'!AN49)*100</f>
        <v>99.822064056939496</v>
      </c>
      <c r="AM50" s="86">
        <f>('raw Qualifier ratios'!AO49/'raw Qualifier median'!AO49)*100</f>
        <v>99.466192170818502</v>
      </c>
      <c r="AN50" s="86">
        <f>('raw Qualifier ratios'!AP49/'raw Qualifier median'!AP49)*100</f>
        <v>101.77935943060498</v>
      </c>
      <c r="AO50" s="86">
        <f>('raw Qualifier ratios'!AQ49/'raw Qualifier median'!AQ49)*100</f>
        <v>99.822064056939496</v>
      </c>
      <c r="AP50" s="86">
        <f>('raw Qualifier ratios'!AR49/'raw Qualifier median'!AR49)*100</f>
        <v>98.932384341637004</v>
      </c>
      <c r="AQ50" s="86">
        <f>('raw Qualifier ratios'!AS49/'raw Qualifier median'!AS49)*100</f>
        <v>100</v>
      </c>
      <c r="AR50" s="86">
        <f>('raw Qualifier ratios'!AT49/'raw Qualifier median'!AT49)*100</f>
        <v>100.88967971530249</v>
      </c>
      <c r="AS50" s="86">
        <f>('raw Qualifier ratios'!AU49/'raw Qualifier median'!AU49)*100</f>
        <v>98.932384341637004</v>
      </c>
      <c r="AT50" s="86">
        <f>('raw Qualifier ratios'!AV49/'raw Qualifier median'!AV49)*100</f>
        <v>0</v>
      </c>
      <c r="AU50" s="86">
        <f>('raw Qualifier ratios'!AW49/'raw Qualifier median'!AW49)*100</f>
        <v>100.35587188612098</v>
      </c>
      <c r="AV50" s="86">
        <f>('raw Qualifier ratios'!AX49/'raw Qualifier median'!AX49)*100</f>
        <v>100.35587188612098</v>
      </c>
      <c r="AW50" s="86">
        <f>('raw Qualifier ratios'!AY49/'raw Qualifier median'!AY49)*100</f>
        <v>99.110320284697508</v>
      </c>
      <c r="AX50" s="86">
        <f>('raw Qualifier ratios'!AZ49/'raw Qualifier median'!AZ49)*100</f>
        <v>100.53380782918148</v>
      </c>
      <c r="AY50" s="86">
        <f>('raw Qualifier ratios'!BA49/'raw Qualifier median'!BA49)*100</f>
        <v>0</v>
      </c>
      <c r="AZ50" s="86">
        <f>('raw Qualifier ratios'!BB49/'raw Qualifier median'!BB49)*100</f>
        <v>103.73665480427046</v>
      </c>
      <c r="BA50" s="86">
        <f>('raw Qualifier ratios'!BC49/'raw Qualifier median'!BC49)*100</f>
        <v>0</v>
      </c>
      <c r="BB50" s="86">
        <f>('raw Qualifier ratios'!BD49/'raw Qualifier median'!BD49)*100</f>
        <v>0</v>
      </c>
      <c r="BC50" s="86">
        <f>('raw Qualifier ratios'!BE49/'raw Qualifier median'!BE49)*100</f>
        <v>0</v>
      </c>
      <c r="BD50" s="86">
        <f>('raw Qualifier ratios'!BF49/'raw Qualifier median'!BF49)*100</f>
        <v>100.71174377224199</v>
      </c>
      <c r="BE50" s="86">
        <f>('raw Qualifier ratios'!BG49/'raw Qualifier median'!BG49)*100</f>
        <v>100.35587188612098</v>
      </c>
      <c r="BF50" s="86">
        <f>('raw Qualifier ratios'!BH49/'raw Qualifier median'!BH49)*100</f>
        <v>0</v>
      </c>
      <c r="BG50" s="86">
        <f>('raw Qualifier ratios'!BI49/'raw Qualifier median'!BI49)*100</f>
        <v>0</v>
      </c>
      <c r="BH50" s="86">
        <f>('raw Qualifier ratios'!BJ49/'raw Qualifier median'!BJ49)*100</f>
        <v>0</v>
      </c>
      <c r="BI50" s="86">
        <f>('raw Qualifier ratios'!BK49/'raw Qualifier median'!BK49)*100</f>
        <v>0</v>
      </c>
      <c r="BJ50" s="86">
        <f>('raw Qualifier ratios'!BL49/'raw Qualifier median'!BL49)*100</f>
        <v>0</v>
      </c>
      <c r="BK50" s="86">
        <f>('raw Qualifier ratios'!BM49/'raw Qualifier median'!BM49)*100</f>
        <v>0</v>
      </c>
      <c r="BL50" s="86">
        <f>('raw Qualifier ratios'!BN49/'raw Qualifier median'!BN49)*100</f>
        <v>0</v>
      </c>
      <c r="BM50" s="86">
        <f>('raw Qualifier ratios'!BO49/'raw Qualifier median'!BO49)*100</f>
        <v>0</v>
      </c>
      <c r="BN50" s="86">
        <f>('raw Qualifier ratios'!BP49/'raw Qualifier median'!BP49)*100</f>
        <v>0</v>
      </c>
      <c r="BO50" s="86">
        <f>('raw Qualifier ratios'!BQ49/'raw Qualifier median'!BQ49)*100</f>
        <v>0</v>
      </c>
      <c r="BP50" s="86">
        <f>('raw Qualifier ratios'!BR49/'raw Qualifier median'!BR49)*100</f>
        <v>0</v>
      </c>
      <c r="BQ50" s="86">
        <f>('raw Qualifier ratios'!BS49/'raw Qualifier median'!BS49)*100</f>
        <v>0</v>
      </c>
      <c r="BR50" s="86">
        <f>('raw Qualifier ratios'!BT49/'raw Qualifier median'!BT49)*100</f>
        <v>0</v>
      </c>
      <c r="BS50" s="86">
        <f>('raw Qualifier ratios'!BU49/'raw Qualifier median'!BU49)*100</f>
        <v>0</v>
      </c>
      <c r="BT50" s="86">
        <f>('raw Qualifier ratios'!BV49/'raw Qualifier median'!BV49)*100</f>
        <v>0</v>
      </c>
      <c r="BU50" s="86">
        <f>('raw Qualifier ratios'!BW49/'raw Qualifier median'!BW49)*100</f>
        <v>0</v>
      </c>
      <c r="BV50" s="86">
        <f>('raw Qualifier ratios'!BX49/'raw Qualifier median'!BX49)*100</f>
        <v>88.256227758007114</v>
      </c>
      <c r="BW50" s="86">
        <f>('raw Qualifier ratios'!BY49/'raw Qualifier median'!BY49)*100</f>
        <v>101.06761565836297</v>
      </c>
      <c r="BX50" s="86">
        <f>('raw Qualifier ratios'!BZ49/'raw Qualifier median'!BZ49)*100</f>
        <v>97.330960854092524</v>
      </c>
      <c r="BY50" s="86">
        <f>('raw Qualifier ratios'!CA49/'raw Qualifier median'!CA49)*100</f>
        <v>96.97508896797153</v>
      </c>
      <c r="BZ50" s="86">
        <f>('raw Qualifier ratios'!CB49/'raw Qualifier median'!CB49)*100</f>
        <v>0</v>
      </c>
      <c r="CA50" s="86">
        <f>('raw Qualifier ratios'!CC49/'raw Qualifier median'!CC49)*100</f>
        <v>100.35587188612098</v>
      </c>
      <c r="CB50" s="86">
        <f>('raw Qualifier ratios'!CD49/'raw Qualifier median'!CD49)*100</f>
        <v>0</v>
      </c>
      <c r="CC50" s="86">
        <f>('raw Qualifier ratios'!CE49/'raw Qualifier median'!CE49)*100</f>
        <v>0</v>
      </c>
      <c r="CD50" s="86">
        <f>('raw Qualifier ratios'!CF49/'raw Qualifier median'!CF49)*100</f>
        <v>0</v>
      </c>
      <c r="CE50" s="86">
        <f>('raw Qualifier ratios'!CG49/'raw Qualifier median'!CG49)*100</f>
        <v>0</v>
      </c>
      <c r="CF50" s="86">
        <f>('raw Qualifier ratios'!CH49/'raw Qualifier median'!CH49)*100</f>
        <v>99.288256227757998</v>
      </c>
      <c r="CG50" s="86">
        <f>('raw Qualifier ratios'!CI49/'raw Qualifier median'!CI49)*100</f>
        <v>100</v>
      </c>
      <c r="CH50" s="86">
        <f>('raw Qualifier ratios'!CJ49/'raw Qualifier median'!CJ49)*100</f>
        <v>100.17793594306048</v>
      </c>
      <c r="CI50" s="86">
        <f>('raw Qualifier ratios'!CK49/'raw Qualifier median'!CK49)*100</f>
        <v>0</v>
      </c>
      <c r="CJ50" s="86">
        <f>('raw Qualifier ratios'!CL49/'raw Qualifier median'!CL49)*100</f>
        <v>0</v>
      </c>
      <c r="CK50" s="86">
        <f>('raw Qualifier ratios'!CM49/'raw Qualifier median'!CM49)*100</f>
        <v>0</v>
      </c>
      <c r="CL50" s="86">
        <f>('raw Qualifier ratios'!CN49/'raw Qualifier median'!CN49)*100</f>
        <v>0</v>
      </c>
      <c r="CM50" s="86">
        <f>('raw Qualifier ratios'!CO49/'raw Qualifier median'!CO49)*100</f>
        <v>0</v>
      </c>
      <c r="CN50" s="86">
        <f>('raw Qualifier ratios'!CP49/'raw Qualifier median'!CP49)*100</f>
        <v>101.77935943060498</v>
      </c>
      <c r="CO50" s="86">
        <f>('raw Qualifier ratios'!CQ49/'raw Qualifier median'!CQ49)*100</f>
        <v>100</v>
      </c>
      <c r="CP50" s="86">
        <f>('raw Qualifier ratios'!CR49/'raw Qualifier median'!CR49)*100</f>
        <v>99.822064056939496</v>
      </c>
      <c r="CQ50" s="86">
        <f>('raw Qualifier ratios'!CS49/'raw Qualifier median'!CS49)*100</f>
        <v>0</v>
      </c>
      <c r="CR50" s="86">
        <f>('raw Qualifier ratios'!CT49/'raw Qualifier median'!CT49)*100</f>
        <v>0</v>
      </c>
      <c r="CS50" s="86">
        <f>('raw Qualifier ratios'!CU49/'raw Qualifier median'!CU49)*100</f>
        <v>0</v>
      </c>
      <c r="CT50" s="86">
        <f>('raw Qualifier ratios'!CV49/'raw Qualifier median'!CV49)*100</f>
        <v>0</v>
      </c>
      <c r="CU50" s="86">
        <f>('raw Qualifier ratios'!CW49/'raw Qualifier median'!CW49)*100</f>
        <v>0</v>
      </c>
      <c r="CV50" s="86">
        <f>('raw Qualifier ratios'!CX49/'raw Qualifier median'!CX49)*100</f>
        <v>0</v>
      </c>
      <c r="CW50" s="86">
        <f>('raw Qualifier ratios'!CY49/'raw Qualifier median'!CY49)*100</f>
        <v>103.02491103202847</v>
      </c>
      <c r="CX50" s="86">
        <f>('raw Qualifier ratios'!CZ49/'raw Qualifier median'!CZ49)*100</f>
        <v>101.95729537366547</v>
      </c>
      <c r="CY50" s="86">
        <f>('raw Qualifier ratios'!DA49/'raw Qualifier median'!DA49)*100</f>
        <v>100.88967971530249</v>
      </c>
      <c r="CZ50" s="86">
        <f>('raw Qualifier ratios'!DB49/'raw Qualifier median'!DB49)*100</f>
        <v>98.042704626334526</v>
      </c>
      <c r="DA50" s="86">
        <f>('raw Qualifier ratios'!DC49/'raw Qualifier median'!DC49)*100</f>
        <v>98.754448398576514</v>
      </c>
      <c r="DB50" s="86">
        <f>('raw Qualifier ratios'!DD49/'raw Qualifier median'!DD49)*100</f>
        <v>98.754448398576514</v>
      </c>
      <c r="DC50" s="86">
        <f>('raw Qualifier ratios'!DE49/'raw Qualifier median'!DE49)*100</f>
        <v>98.754448398576514</v>
      </c>
      <c r="DD50" s="86">
        <f>('raw Qualifier ratios'!DF49/'raw Qualifier median'!DF49)*100</f>
        <v>100.88967971530249</v>
      </c>
      <c r="DE50" s="86">
        <f>('raw Qualifier ratios'!DG49/'raw Qualifier median'!DG49)*100</f>
        <v>99.822064056939496</v>
      </c>
      <c r="DF50" s="86">
        <f>('raw Qualifier ratios'!DH49/'raw Qualifier median'!DH49)*100</f>
        <v>99.644128113878992</v>
      </c>
    </row>
    <row r="51" spans="1:110" x14ac:dyDescent="0.25">
      <c r="A51" s="103" t="s">
        <v>117</v>
      </c>
      <c r="B51" s="103" t="s">
        <v>123</v>
      </c>
      <c r="C51" s="86">
        <f>('raw Qualifier ratios'!E50/'raw Qualifier median'!E50)*100</f>
        <v>0</v>
      </c>
      <c r="D51" s="86">
        <f>('raw Qualifier ratios'!F50/'raw Qualifier median'!F50)*100</f>
        <v>0</v>
      </c>
      <c r="E51" s="86">
        <f>('raw Qualifier ratios'!G50/'raw Qualifier median'!G50)*100</f>
        <v>0</v>
      </c>
      <c r="F51" s="86">
        <f>('raw Qualifier ratios'!H50/'raw Qualifier median'!H50)*100</f>
        <v>0</v>
      </c>
      <c r="G51" s="86">
        <f>('raw Qualifier ratios'!I50/'raw Qualifier median'!I50)*100</f>
        <v>0</v>
      </c>
      <c r="H51" s="86">
        <f>('raw Qualifier ratios'!J50/'raw Qualifier median'!J50)*100</f>
        <v>0</v>
      </c>
      <c r="I51" s="86">
        <f>('raw Qualifier ratios'!K50/'raw Qualifier median'!K50)*100</f>
        <v>0</v>
      </c>
      <c r="J51" s="86">
        <f>('raw Qualifier ratios'!L50/'raw Qualifier median'!L50)*100</f>
        <v>0</v>
      </c>
      <c r="K51" s="86">
        <f>('raw Qualifier ratios'!M50/'raw Qualifier median'!M50)*100</f>
        <v>0</v>
      </c>
      <c r="L51" s="86">
        <f>('raw Qualifier ratios'!N50/'raw Qualifier median'!N50)*100</f>
        <v>96.808510638297861</v>
      </c>
      <c r="M51" s="86">
        <f>('raw Qualifier ratios'!O50/'raw Qualifier median'!O50)*100</f>
        <v>86.170212765957444</v>
      </c>
      <c r="N51" s="86">
        <f>('raw Qualifier ratios'!P50/'raw Qualifier median'!P50)*100</f>
        <v>82.978723404255319</v>
      </c>
      <c r="O51" s="86">
        <f>('raw Qualifier ratios'!Q50/'raw Qualifier median'!Q50)*100</f>
        <v>115.95744680851064</v>
      </c>
      <c r="P51" s="86">
        <f>('raw Qualifier ratios'!R50/'raw Qualifier median'!R50)*100</f>
        <v>106.38297872340425</v>
      </c>
      <c r="Q51" s="86">
        <f>('raw Qualifier ratios'!S50/'raw Qualifier median'!S50)*100</f>
        <v>102.12765957446808</v>
      </c>
      <c r="R51" s="86">
        <f>('raw Qualifier ratios'!T50/'raw Qualifier median'!T50)*100</f>
        <v>0</v>
      </c>
      <c r="S51" s="86">
        <f>('raw Qualifier ratios'!U50/'raw Qualifier median'!U50)*100</f>
        <v>0</v>
      </c>
      <c r="T51" s="86">
        <f>('raw Qualifier ratios'!V50/'raw Qualifier median'!V50)*100</f>
        <v>0</v>
      </c>
      <c r="U51" s="86">
        <f>('raw Qualifier ratios'!W50/'raw Qualifier median'!W50)*100</f>
        <v>0</v>
      </c>
      <c r="V51" s="86">
        <f>('raw Qualifier ratios'!X50/'raw Qualifier median'!X50)*100</f>
        <v>28.723404255319153</v>
      </c>
      <c r="W51" s="86">
        <f>('raw Qualifier ratios'!Y50/'raw Qualifier median'!Y50)*100</f>
        <v>104.25531914893618</v>
      </c>
      <c r="X51" s="86">
        <f>('raw Qualifier ratios'!Z50/'raw Qualifier median'!Z50)*100</f>
        <v>0</v>
      </c>
      <c r="Y51" s="86">
        <f>('raw Qualifier ratios'!AA50/'raw Qualifier median'!AA50)*100</f>
        <v>58.51063829787234</v>
      </c>
      <c r="Z51" s="86">
        <f>('raw Qualifier ratios'!AB50/'raw Qualifier median'!AB50)*100</f>
        <v>98.936170212765958</v>
      </c>
      <c r="AA51" s="86">
        <f>('raw Qualifier ratios'!AC50/'raw Qualifier median'!AC50)*100</f>
        <v>101.06382978723406</v>
      </c>
      <c r="AB51" s="86">
        <f>('raw Qualifier ratios'!AD50/'raw Qualifier median'!AD50)*100</f>
        <v>102.12765957446808</v>
      </c>
      <c r="AC51" s="86">
        <f>('raw Qualifier ratios'!AE50/'raw Qualifier median'!AE50)*100</f>
        <v>101.06382978723406</v>
      </c>
      <c r="AD51" s="86">
        <f>('raw Qualifier ratios'!AF50/'raw Qualifier median'!AF50)*100</f>
        <v>100</v>
      </c>
      <c r="AE51" s="86">
        <f>('raw Qualifier ratios'!AG50/'raw Qualifier median'!AG50)*100</f>
        <v>102.12765957446808</v>
      </c>
      <c r="AF51" s="86">
        <f>('raw Qualifier ratios'!AH50/'raw Qualifier median'!AH50)*100</f>
        <v>97.872340425531902</v>
      </c>
      <c r="AG51" s="86">
        <f>('raw Qualifier ratios'!AI50/'raw Qualifier median'!AI50)*100</f>
        <v>101.06382978723406</v>
      </c>
      <c r="AH51" s="86">
        <f>('raw Qualifier ratios'!AJ50/'raw Qualifier median'!AJ50)*100</f>
        <v>100</v>
      </c>
      <c r="AI51" s="86">
        <f>('raw Qualifier ratios'!AK50/'raw Qualifier median'!AK50)*100</f>
        <v>100</v>
      </c>
      <c r="AJ51" s="86">
        <f>('raw Qualifier ratios'!AL50/'raw Qualifier median'!AL50)*100</f>
        <v>97.872340425531902</v>
      </c>
      <c r="AK51" s="86">
        <f>('raw Qualifier ratios'!AM50/'raw Qualifier median'!AM50)*100</f>
        <v>98.936170212765958</v>
      </c>
      <c r="AL51" s="86">
        <f>('raw Qualifier ratios'!AN50/'raw Qualifier median'!AN50)*100</f>
        <v>100</v>
      </c>
      <c r="AM51" s="86">
        <f>('raw Qualifier ratios'!AO50/'raw Qualifier median'!AO50)*100</f>
        <v>101.06382978723406</v>
      </c>
      <c r="AN51" s="86">
        <f>('raw Qualifier ratios'!AP50/'raw Qualifier median'!AP50)*100</f>
        <v>98.936170212765958</v>
      </c>
      <c r="AO51" s="86">
        <f>('raw Qualifier ratios'!AQ50/'raw Qualifier median'!AQ50)*100</f>
        <v>98.936170212765958</v>
      </c>
      <c r="AP51" s="86">
        <f>('raw Qualifier ratios'!AR50/'raw Qualifier median'!AR50)*100</f>
        <v>98.936170212765958</v>
      </c>
      <c r="AQ51" s="86">
        <f>('raw Qualifier ratios'!AS50/'raw Qualifier median'!AS50)*100</f>
        <v>100</v>
      </c>
      <c r="AR51" s="86">
        <f>('raw Qualifier ratios'!AT50/'raw Qualifier median'!AT50)*100</f>
        <v>97.872340425531902</v>
      </c>
      <c r="AS51" s="86">
        <f>('raw Qualifier ratios'!AU50/'raw Qualifier median'!AU50)*100</f>
        <v>100</v>
      </c>
      <c r="AT51" s="86">
        <f>('raw Qualifier ratios'!AV50/'raw Qualifier median'!AV50)*100</f>
        <v>101.06382978723406</v>
      </c>
      <c r="AU51" s="86">
        <f>('raw Qualifier ratios'!AW50/'raw Qualifier median'!AW50)*100</f>
        <v>102.12765957446808</v>
      </c>
      <c r="AV51" s="86">
        <f>('raw Qualifier ratios'!AX50/'raw Qualifier median'!AX50)*100</f>
        <v>100</v>
      </c>
      <c r="AW51" s="86">
        <f>('raw Qualifier ratios'!AY50/'raw Qualifier median'!AY50)*100</f>
        <v>97.872340425531902</v>
      </c>
      <c r="AX51" s="86">
        <f>('raw Qualifier ratios'!AZ50/'raw Qualifier median'!AZ50)*100</f>
        <v>98.936170212765958</v>
      </c>
      <c r="AY51" s="86">
        <f>('raw Qualifier ratios'!BA50/'raw Qualifier median'!BA50)*100</f>
        <v>0</v>
      </c>
      <c r="AZ51" s="86">
        <f>('raw Qualifier ratios'!BB50/'raw Qualifier median'!BB50)*100</f>
        <v>62.765957446808507</v>
      </c>
      <c r="BA51" s="86">
        <f>('raw Qualifier ratios'!BC50/'raw Qualifier median'!BC50)*100</f>
        <v>0</v>
      </c>
      <c r="BB51" s="86">
        <f>('raw Qualifier ratios'!BD50/'raw Qualifier median'!BD50)*100</f>
        <v>0</v>
      </c>
      <c r="BC51" s="86">
        <f>('raw Qualifier ratios'!BE50/'raw Qualifier median'!BE50)*100</f>
        <v>0</v>
      </c>
      <c r="BD51" s="86">
        <f>('raw Qualifier ratios'!BF50/'raw Qualifier median'!BF50)*100</f>
        <v>100</v>
      </c>
      <c r="BE51" s="86">
        <f>('raw Qualifier ratios'!BG50/'raw Qualifier median'!BG50)*100</f>
        <v>105.31914893617021</v>
      </c>
      <c r="BF51" s="86">
        <f>('raw Qualifier ratios'!BH50/'raw Qualifier median'!BH50)*100</f>
        <v>0</v>
      </c>
      <c r="BG51" s="86">
        <f>('raw Qualifier ratios'!BI50/'raw Qualifier median'!BI50)*100</f>
        <v>0</v>
      </c>
      <c r="BH51" s="86">
        <f>('raw Qualifier ratios'!BJ50/'raw Qualifier median'!BJ50)*100</f>
        <v>0</v>
      </c>
      <c r="BI51" s="86">
        <f>('raw Qualifier ratios'!BK50/'raw Qualifier median'!BK50)*100</f>
        <v>0</v>
      </c>
      <c r="BJ51" s="86">
        <f>('raw Qualifier ratios'!BL50/'raw Qualifier median'!BL50)*100</f>
        <v>0</v>
      </c>
      <c r="BK51" s="86">
        <f>('raw Qualifier ratios'!BM50/'raw Qualifier median'!BM50)*100</f>
        <v>0</v>
      </c>
      <c r="BL51" s="86">
        <f>('raw Qualifier ratios'!BN50/'raw Qualifier median'!BN50)*100</f>
        <v>0</v>
      </c>
      <c r="BM51" s="86">
        <f>('raw Qualifier ratios'!BO50/'raw Qualifier median'!BO50)*100</f>
        <v>0</v>
      </c>
      <c r="BN51" s="86">
        <f>('raw Qualifier ratios'!BP50/'raw Qualifier median'!BP50)*100</f>
        <v>0</v>
      </c>
      <c r="BO51" s="86">
        <f>('raw Qualifier ratios'!BQ50/'raw Qualifier median'!BQ50)*100</f>
        <v>0</v>
      </c>
      <c r="BP51" s="86">
        <f>('raw Qualifier ratios'!BR50/'raw Qualifier median'!BR50)*100</f>
        <v>0</v>
      </c>
      <c r="BQ51" s="86">
        <f>('raw Qualifier ratios'!BS50/'raw Qualifier median'!BS50)*100</f>
        <v>0</v>
      </c>
      <c r="BR51" s="86">
        <f>('raw Qualifier ratios'!BT50/'raw Qualifier median'!BT50)*100</f>
        <v>0</v>
      </c>
      <c r="BS51" s="86">
        <f>('raw Qualifier ratios'!BU50/'raw Qualifier median'!BU50)*100</f>
        <v>0</v>
      </c>
      <c r="BT51" s="86">
        <f>('raw Qualifier ratios'!BV50/'raw Qualifier median'!BV50)*100</f>
        <v>0</v>
      </c>
      <c r="BU51" s="86">
        <f>('raw Qualifier ratios'!BW50/'raw Qualifier median'!BW50)*100</f>
        <v>0</v>
      </c>
      <c r="BV51" s="86">
        <f>('raw Qualifier ratios'!BX50/'raw Qualifier median'!BX50)*100</f>
        <v>0</v>
      </c>
      <c r="BW51" s="86">
        <f>('raw Qualifier ratios'!BY50/'raw Qualifier median'!BY50)*100</f>
        <v>0</v>
      </c>
      <c r="BX51" s="86">
        <f>('raw Qualifier ratios'!BZ50/'raw Qualifier median'!BZ50)*100</f>
        <v>0</v>
      </c>
      <c r="BY51" s="86">
        <f>('raw Qualifier ratios'!CA50/'raw Qualifier median'!CA50)*100</f>
        <v>0</v>
      </c>
      <c r="BZ51" s="86">
        <f>('raw Qualifier ratios'!CB50/'raw Qualifier median'!CB50)*100</f>
        <v>0</v>
      </c>
      <c r="CA51" s="86">
        <f>('raw Qualifier ratios'!CC50/'raw Qualifier median'!CC50)*100</f>
        <v>20.212765957446805</v>
      </c>
      <c r="CB51" s="86">
        <f>('raw Qualifier ratios'!CD50/'raw Qualifier median'!CD50)*100</f>
        <v>0</v>
      </c>
      <c r="CC51" s="86">
        <f>('raw Qualifier ratios'!CE50/'raw Qualifier median'!CE50)*100</f>
        <v>0</v>
      </c>
      <c r="CD51" s="86">
        <f>('raw Qualifier ratios'!CF50/'raw Qualifier median'!CF50)*100</f>
        <v>0</v>
      </c>
      <c r="CE51" s="86">
        <f>('raw Qualifier ratios'!CG50/'raw Qualifier median'!CG50)*100</f>
        <v>98.936170212765958</v>
      </c>
      <c r="CF51" s="86">
        <f>('raw Qualifier ratios'!CH50/'raw Qualifier median'!CH50)*100</f>
        <v>98.936170212765958</v>
      </c>
      <c r="CG51" s="86">
        <f>('raw Qualifier ratios'!CI50/'raw Qualifier median'!CI50)*100</f>
        <v>102.12765957446808</v>
      </c>
      <c r="CH51" s="86">
        <f>('raw Qualifier ratios'!CJ50/'raw Qualifier median'!CJ50)*100</f>
        <v>98.936170212765958</v>
      </c>
      <c r="CI51" s="86">
        <f>('raw Qualifier ratios'!CK50/'raw Qualifier median'!CK50)*100</f>
        <v>0</v>
      </c>
      <c r="CJ51" s="86">
        <f>('raw Qualifier ratios'!CL50/'raw Qualifier median'!CL50)*100</f>
        <v>0</v>
      </c>
      <c r="CK51" s="86">
        <f>('raw Qualifier ratios'!CM50/'raw Qualifier median'!CM50)*100</f>
        <v>0</v>
      </c>
      <c r="CL51" s="86">
        <f>('raw Qualifier ratios'!CN50/'raw Qualifier median'!CN50)*100</f>
        <v>0</v>
      </c>
      <c r="CM51" s="86">
        <f>('raw Qualifier ratios'!CO50/'raw Qualifier median'!CO50)*100</f>
        <v>18.085106382978722</v>
      </c>
      <c r="CN51" s="86">
        <f>('raw Qualifier ratios'!CP50/'raw Qualifier median'!CP50)*100</f>
        <v>105.31914893617021</v>
      </c>
      <c r="CO51" s="86">
        <f>('raw Qualifier ratios'!CQ50/'raw Qualifier median'!CQ50)*100</f>
        <v>107.44680851063828</v>
      </c>
      <c r="CP51" s="86">
        <f>('raw Qualifier ratios'!CR50/'raw Qualifier median'!CR50)*100</f>
        <v>100</v>
      </c>
      <c r="CQ51" s="86">
        <f>('raw Qualifier ratios'!CS50/'raw Qualifier median'!CS50)*100</f>
        <v>0</v>
      </c>
      <c r="CR51" s="86">
        <f>('raw Qualifier ratios'!CT50/'raw Qualifier median'!CT50)*100</f>
        <v>0</v>
      </c>
      <c r="CS51" s="86">
        <f>('raw Qualifier ratios'!CU50/'raw Qualifier median'!CU50)*100</f>
        <v>0</v>
      </c>
      <c r="CT51" s="86">
        <f>('raw Qualifier ratios'!CV50/'raw Qualifier median'!CV50)*100</f>
        <v>0</v>
      </c>
      <c r="CU51" s="86">
        <f>('raw Qualifier ratios'!CW50/'raw Qualifier median'!CW50)*100</f>
        <v>0</v>
      </c>
      <c r="CV51" s="86">
        <f>('raw Qualifier ratios'!CX50/'raw Qualifier median'!CX50)*100</f>
        <v>0</v>
      </c>
      <c r="CW51" s="86">
        <f>('raw Qualifier ratios'!CY50/'raw Qualifier median'!CY50)*100</f>
        <v>0</v>
      </c>
      <c r="CX51" s="86">
        <f>('raw Qualifier ratios'!CZ50/'raw Qualifier median'!CZ50)*100</f>
        <v>0</v>
      </c>
      <c r="CY51" s="86">
        <f>('raw Qualifier ratios'!DA50/'raw Qualifier median'!DA50)*100</f>
        <v>0</v>
      </c>
      <c r="CZ51" s="86">
        <f>('raw Qualifier ratios'!DB50/'raw Qualifier median'!DB50)*100</f>
        <v>69.148936170212764</v>
      </c>
      <c r="DA51" s="86">
        <f>('raw Qualifier ratios'!DC50/'raw Qualifier median'!DC50)*100</f>
        <v>82.978723404255319</v>
      </c>
      <c r="DB51" s="86">
        <f>('raw Qualifier ratios'!DD50/'raw Qualifier median'!DD50)*100</f>
        <v>84.042553191489361</v>
      </c>
      <c r="DC51" s="86">
        <f>('raw Qualifier ratios'!DE50/'raw Qualifier median'!DE50)*100</f>
        <v>110.63829787234043</v>
      </c>
      <c r="DD51" s="86">
        <f>('raw Qualifier ratios'!DF50/'raw Qualifier median'!DF50)*100</f>
        <v>97.872340425531902</v>
      </c>
      <c r="DE51" s="86">
        <f>('raw Qualifier ratios'!DG50/'raw Qualifier median'!DG50)*100</f>
        <v>106.38297872340425</v>
      </c>
      <c r="DF51" s="86">
        <f>('raw Qualifier ratios'!DH50/'raw Qualifier median'!DH50)*100</f>
        <v>101.06382978723406</v>
      </c>
    </row>
    <row r="52" spans="1:110" x14ac:dyDescent="0.25">
      <c r="A52" s="103" t="s">
        <v>204</v>
      </c>
      <c r="B52" s="103" t="s">
        <v>295</v>
      </c>
      <c r="C52" s="86">
        <f>('raw Qualifier ratios'!E51/'raw Qualifier median'!E51)*100</f>
        <v>0</v>
      </c>
      <c r="D52" s="86">
        <f>('raw Qualifier ratios'!F51/'raw Qualifier median'!F51)*100</f>
        <v>0</v>
      </c>
      <c r="E52" s="86">
        <f>('raw Qualifier ratios'!G51/'raw Qualifier median'!G51)*100</f>
        <v>0</v>
      </c>
      <c r="F52" s="86">
        <f>('raw Qualifier ratios'!H51/'raw Qualifier median'!H51)*100</f>
        <v>0</v>
      </c>
      <c r="G52" s="86">
        <f>('raw Qualifier ratios'!I51/'raw Qualifier median'!I51)*100</f>
        <v>0</v>
      </c>
      <c r="H52" s="86">
        <f>('raw Qualifier ratios'!J51/'raw Qualifier median'!J51)*100</f>
        <v>92.307692307692307</v>
      </c>
      <c r="I52" s="86">
        <f>('raw Qualifier ratios'!K51/'raw Qualifier median'!K51)*100</f>
        <v>106.43356643356643</v>
      </c>
      <c r="J52" s="86">
        <f>('raw Qualifier ratios'!L51/'raw Qualifier median'!L51)*100</f>
        <v>92.587412587412587</v>
      </c>
      <c r="K52" s="86">
        <f>('raw Qualifier ratios'!M51/'raw Qualifier median'!M51)*100</f>
        <v>83.216783216783213</v>
      </c>
      <c r="L52" s="86">
        <f>('raw Qualifier ratios'!N51/'raw Qualifier median'!N51)*100</f>
        <v>96.783216783216787</v>
      </c>
      <c r="M52" s="86">
        <f>('raw Qualifier ratios'!O51/'raw Qualifier median'!O51)*100</f>
        <v>101.81818181818181</v>
      </c>
      <c r="N52" s="86">
        <f>('raw Qualifier ratios'!P51/'raw Qualifier median'!P51)*100</f>
        <v>94.4055944055944</v>
      </c>
      <c r="O52" s="86">
        <f>('raw Qualifier ratios'!Q51/'raw Qualifier median'!Q51)*100</f>
        <v>97.622377622377627</v>
      </c>
      <c r="P52" s="86">
        <f>('raw Qualifier ratios'!R51/'raw Qualifier median'!R51)*100</f>
        <v>98.741258741258733</v>
      </c>
      <c r="Q52" s="86">
        <f>('raw Qualifier ratios'!S51/'raw Qualifier median'!S51)*100</f>
        <v>96.64335664335664</v>
      </c>
      <c r="R52" s="86">
        <f>('raw Qualifier ratios'!T51/'raw Qualifier median'!T51)*100</f>
        <v>0</v>
      </c>
      <c r="S52" s="86">
        <f>('raw Qualifier ratios'!U51/'raw Qualifier median'!U51)*100</f>
        <v>0</v>
      </c>
      <c r="T52" s="86">
        <f>('raw Qualifier ratios'!V51/'raw Qualifier median'!V51)*100</f>
        <v>0</v>
      </c>
      <c r="U52" s="86">
        <f>('raw Qualifier ratios'!W51/'raw Qualifier median'!W51)*100</f>
        <v>0</v>
      </c>
      <c r="V52" s="86">
        <f>('raw Qualifier ratios'!X51/'raw Qualifier median'!X51)*100</f>
        <v>0</v>
      </c>
      <c r="W52" s="86">
        <f>('raw Qualifier ratios'!Y51/'raw Qualifier median'!Y51)*100</f>
        <v>93.006993006993014</v>
      </c>
      <c r="X52" s="86">
        <f>('raw Qualifier ratios'!Z51/'raw Qualifier median'!Z51)*100</f>
        <v>112.44755244755244</v>
      </c>
      <c r="Y52" s="86">
        <f>('raw Qualifier ratios'!AA51/'raw Qualifier median'!AA51)*100</f>
        <v>115.24475524475525</v>
      </c>
      <c r="Z52" s="86">
        <f>('raw Qualifier ratios'!AB51/'raw Qualifier median'!AB51)*100</f>
        <v>91.888111888111894</v>
      </c>
      <c r="AA52" s="86">
        <f>('raw Qualifier ratios'!AC51/'raw Qualifier median'!AC51)*100</f>
        <v>92.307692307692307</v>
      </c>
      <c r="AB52" s="86">
        <f>('raw Qualifier ratios'!AD51/'raw Qualifier median'!AD51)*100</f>
        <v>90.769230769230774</v>
      </c>
      <c r="AC52" s="86">
        <f>('raw Qualifier ratios'!AE51/'raw Qualifier median'!AE51)*100</f>
        <v>93.986013986014001</v>
      </c>
      <c r="AD52" s="86">
        <f>('raw Qualifier ratios'!AF51/'raw Qualifier median'!AF51)*100</f>
        <v>93.006993006993014</v>
      </c>
      <c r="AE52" s="86">
        <f>('raw Qualifier ratios'!AG51/'raw Qualifier median'!AG51)*100</f>
        <v>86.573426573426573</v>
      </c>
      <c r="AF52" s="86">
        <f>('raw Qualifier ratios'!AH51/'raw Qualifier median'!AH51)*100</f>
        <v>89.370629370629374</v>
      </c>
      <c r="AG52" s="86">
        <f>('raw Qualifier ratios'!AI51/'raw Qualifier median'!AI51)*100</f>
        <v>94.545454545454533</v>
      </c>
      <c r="AH52" s="86">
        <f>('raw Qualifier ratios'!AJ51/'raw Qualifier median'!AJ51)*100</f>
        <v>93.426573426573427</v>
      </c>
      <c r="AI52" s="86">
        <f>('raw Qualifier ratios'!AK51/'raw Qualifier median'!AK51)*100</f>
        <v>94.4055944055944</v>
      </c>
      <c r="AJ52" s="86">
        <f>('raw Qualifier ratios'!AL51/'raw Qualifier median'!AL51)*100</f>
        <v>93.28671328671328</v>
      </c>
      <c r="AK52" s="86">
        <f>('raw Qualifier ratios'!AM51/'raw Qualifier median'!AM51)*100</f>
        <v>95.104895104895107</v>
      </c>
      <c r="AL52" s="86">
        <f>('raw Qualifier ratios'!AN51/'raw Qualifier median'!AN51)*100</f>
        <v>93.566433566433574</v>
      </c>
      <c r="AM52" s="86">
        <f>('raw Qualifier ratios'!AO51/'raw Qualifier median'!AO51)*100</f>
        <v>92.587412587412587</v>
      </c>
      <c r="AN52" s="86">
        <f>('raw Qualifier ratios'!AP51/'raw Qualifier median'!AP51)*100</f>
        <v>94.4055944055944</v>
      </c>
      <c r="AO52" s="86">
        <f>('raw Qualifier ratios'!AQ51/'raw Qualifier median'!AQ51)*100</f>
        <v>93.986013986014001</v>
      </c>
      <c r="AP52" s="86">
        <f>('raw Qualifier ratios'!AR51/'raw Qualifier median'!AR51)*100</f>
        <v>94.825174825174813</v>
      </c>
      <c r="AQ52" s="86">
        <f>('raw Qualifier ratios'!AS51/'raw Qualifier median'!AS51)*100</f>
        <v>93.146853146853132</v>
      </c>
      <c r="AR52" s="86">
        <f>('raw Qualifier ratios'!AT51/'raw Qualifier median'!AT51)*100</f>
        <v>94.12587412587412</v>
      </c>
      <c r="AS52" s="86">
        <f>('raw Qualifier ratios'!AU51/'raw Qualifier median'!AU51)*100</f>
        <v>94.685314685314694</v>
      </c>
      <c r="AT52" s="86">
        <f>('raw Qualifier ratios'!AV51/'raw Qualifier median'!AV51)*100</f>
        <v>88.531468531468533</v>
      </c>
      <c r="AU52" s="86">
        <f>('raw Qualifier ratios'!AW51/'raw Qualifier median'!AW51)*100</f>
        <v>95.24475524475524</v>
      </c>
      <c r="AV52" s="86">
        <f>('raw Qualifier ratios'!AX51/'raw Qualifier median'!AX51)*100</f>
        <v>95.104895104895107</v>
      </c>
      <c r="AW52" s="86">
        <f>('raw Qualifier ratios'!AY51/'raw Qualifier median'!AY51)*100</f>
        <v>85.5944055944056</v>
      </c>
      <c r="AX52" s="86">
        <f>('raw Qualifier ratios'!AZ51/'raw Qualifier median'!AZ51)*100</f>
        <v>84.755244755244746</v>
      </c>
      <c r="AY52" s="86">
        <f>('raw Qualifier ratios'!BA51/'raw Qualifier median'!BA51)*100</f>
        <v>0</v>
      </c>
      <c r="AZ52" s="86">
        <f>('raw Qualifier ratios'!BB51/'raw Qualifier median'!BB51)*100</f>
        <v>97.762237762237774</v>
      </c>
      <c r="BA52" s="86">
        <f>('raw Qualifier ratios'!BC51/'raw Qualifier median'!BC51)*100</f>
        <v>0</v>
      </c>
      <c r="BB52" s="86">
        <f>('raw Qualifier ratios'!BD51/'raw Qualifier median'!BD51)*100</f>
        <v>0</v>
      </c>
      <c r="BC52" s="86">
        <f>('raw Qualifier ratios'!BE51/'raw Qualifier median'!BE51)*100</f>
        <v>102.79720279720279</v>
      </c>
      <c r="BD52" s="86">
        <f>('raw Qualifier ratios'!BF51/'raw Qualifier median'!BF51)*100</f>
        <v>97.48251748251748</v>
      </c>
      <c r="BE52" s="86">
        <f>('raw Qualifier ratios'!BG51/'raw Qualifier median'!BG51)*100</f>
        <v>94.545454545454533</v>
      </c>
      <c r="BF52" s="86">
        <f>('raw Qualifier ratios'!BH51/'raw Qualifier median'!BH51)*100</f>
        <v>0</v>
      </c>
      <c r="BG52" s="86">
        <f>('raw Qualifier ratios'!BI51/'raw Qualifier median'!BI51)*100</f>
        <v>0</v>
      </c>
      <c r="BH52" s="86">
        <f>('raw Qualifier ratios'!BJ51/'raw Qualifier median'!BJ51)*100</f>
        <v>0</v>
      </c>
      <c r="BI52" s="86">
        <f>('raw Qualifier ratios'!BK51/'raw Qualifier median'!BK51)*100</f>
        <v>80.139860139860133</v>
      </c>
      <c r="BJ52" s="86">
        <f>('raw Qualifier ratios'!BL51/'raw Qualifier median'!BL51)*100</f>
        <v>0</v>
      </c>
      <c r="BK52" s="86">
        <f>('raw Qualifier ratios'!BM51/'raw Qualifier median'!BM51)*100</f>
        <v>0</v>
      </c>
      <c r="BL52" s="86">
        <f>('raw Qualifier ratios'!BN51/'raw Qualifier median'!BN51)*100</f>
        <v>0</v>
      </c>
      <c r="BM52" s="86">
        <f>('raw Qualifier ratios'!BO51/'raw Qualifier median'!BO51)*100</f>
        <v>0</v>
      </c>
      <c r="BN52" s="86">
        <f>('raw Qualifier ratios'!BP51/'raw Qualifier median'!BP51)*100</f>
        <v>0</v>
      </c>
      <c r="BO52" s="86">
        <f>('raw Qualifier ratios'!BQ51/'raw Qualifier median'!BQ51)*100</f>
        <v>0</v>
      </c>
      <c r="BP52" s="86">
        <f>('raw Qualifier ratios'!BR51/'raw Qualifier median'!BR51)*100</f>
        <v>0</v>
      </c>
      <c r="BQ52" s="86">
        <f>('raw Qualifier ratios'!BS51/'raw Qualifier median'!BS51)*100</f>
        <v>0</v>
      </c>
      <c r="BR52" s="86">
        <f>('raw Qualifier ratios'!BT51/'raw Qualifier median'!BT51)*100</f>
        <v>0</v>
      </c>
      <c r="BS52" s="86">
        <f>('raw Qualifier ratios'!BU51/'raw Qualifier median'!BU51)*100</f>
        <v>0</v>
      </c>
      <c r="BT52" s="86">
        <f>('raw Qualifier ratios'!BV51/'raw Qualifier median'!BV51)*100</f>
        <v>0</v>
      </c>
      <c r="BU52" s="86">
        <f>('raw Qualifier ratios'!BW51/'raw Qualifier median'!BW51)*100</f>
        <v>0</v>
      </c>
      <c r="BV52" s="86">
        <f>('raw Qualifier ratios'!BX51/'raw Qualifier median'!BX51)*100</f>
        <v>82.23776223776224</v>
      </c>
      <c r="BW52" s="86">
        <f>('raw Qualifier ratios'!BY51/'raw Qualifier median'!BY51)*100</f>
        <v>83.91608391608392</v>
      </c>
      <c r="BX52" s="86">
        <f>('raw Qualifier ratios'!BZ51/'raw Qualifier median'!BZ51)*100</f>
        <v>91.188811188811187</v>
      </c>
      <c r="BY52" s="86">
        <f>('raw Qualifier ratios'!CA51/'raw Qualifier median'!CA51)*100</f>
        <v>84.895104895104907</v>
      </c>
      <c r="BZ52" s="86">
        <f>('raw Qualifier ratios'!CB51/'raw Qualifier median'!CB51)*100</f>
        <v>0</v>
      </c>
      <c r="CA52" s="86">
        <f>('raw Qualifier ratios'!CC51/'raw Qualifier median'!CC51)*100</f>
        <v>85.734265734265733</v>
      </c>
      <c r="CB52" s="86">
        <f>('raw Qualifier ratios'!CD51/'raw Qualifier median'!CD51)*100</f>
        <v>0</v>
      </c>
      <c r="CC52" s="86">
        <f>('raw Qualifier ratios'!CE51/'raw Qualifier median'!CE51)*100</f>
        <v>0</v>
      </c>
      <c r="CD52" s="86">
        <f>('raw Qualifier ratios'!CF51/'raw Qualifier median'!CF51)*100</f>
        <v>0</v>
      </c>
      <c r="CE52" s="86">
        <f>('raw Qualifier ratios'!CG51/'raw Qualifier median'!CG51)*100</f>
        <v>91.608391608391599</v>
      </c>
      <c r="CF52" s="86">
        <f>('raw Qualifier ratios'!CH51/'raw Qualifier median'!CH51)*100</f>
        <v>93.426573426573427</v>
      </c>
      <c r="CG52" s="86">
        <f>('raw Qualifier ratios'!CI51/'raw Qualifier median'!CI51)*100</f>
        <v>94.965034965034974</v>
      </c>
      <c r="CH52" s="86">
        <f>('raw Qualifier ratios'!CJ51/'raw Qualifier median'!CJ51)*100</f>
        <v>94.12587412587412</v>
      </c>
      <c r="CI52" s="86">
        <f>('raw Qualifier ratios'!CK51/'raw Qualifier median'!CK51)*100</f>
        <v>0</v>
      </c>
      <c r="CJ52" s="86">
        <f>('raw Qualifier ratios'!CL51/'raw Qualifier median'!CL51)*100</f>
        <v>0</v>
      </c>
      <c r="CK52" s="86">
        <f>('raw Qualifier ratios'!CM51/'raw Qualifier median'!CM51)*100</f>
        <v>0</v>
      </c>
      <c r="CL52" s="86">
        <f>('raw Qualifier ratios'!CN51/'raw Qualifier median'!CN51)*100</f>
        <v>0</v>
      </c>
      <c r="CM52" s="86">
        <f>('raw Qualifier ratios'!CO51/'raw Qualifier median'!CO51)*100</f>
        <v>78.461538461538467</v>
      </c>
      <c r="CN52" s="86">
        <f>('raw Qualifier ratios'!CP51/'raw Qualifier median'!CP51)*100</f>
        <v>87.832167832167826</v>
      </c>
      <c r="CO52" s="86">
        <f>('raw Qualifier ratios'!CQ51/'raw Qualifier median'!CQ51)*100</f>
        <v>96.363636363636374</v>
      </c>
      <c r="CP52" s="86">
        <f>('raw Qualifier ratios'!CR51/'raw Qualifier median'!CR51)*100</f>
        <v>96.92307692307692</v>
      </c>
      <c r="CQ52" s="86">
        <f>('raw Qualifier ratios'!CS51/'raw Qualifier median'!CS51)*100</f>
        <v>0</v>
      </c>
      <c r="CR52" s="86">
        <f>('raw Qualifier ratios'!CT51/'raw Qualifier median'!CT51)*100</f>
        <v>0</v>
      </c>
      <c r="CS52" s="86">
        <f>('raw Qualifier ratios'!CU51/'raw Qualifier median'!CU51)*100</f>
        <v>0</v>
      </c>
      <c r="CT52" s="86">
        <f>('raw Qualifier ratios'!CV51/'raw Qualifier median'!CV51)*100</f>
        <v>54.685314685314687</v>
      </c>
      <c r="CU52" s="86">
        <f>('raw Qualifier ratios'!CW51/'raw Qualifier median'!CW51)*100</f>
        <v>0</v>
      </c>
      <c r="CV52" s="86">
        <f>('raw Qualifier ratios'!CX51/'raw Qualifier median'!CX51)*100</f>
        <v>0</v>
      </c>
      <c r="CW52" s="86">
        <f>('raw Qualifier ratios'!CY51/'raw Qualifier median'!CY51)*100</f>
        <v>100.97902097902099</v>
      </c>
      <c r="CX52" s="86">
        <f>('raw Qualifier ratios'!CZ51/'raw Qualifier median'!CZ51)*100</f>
        <v>84.335664335664333</v>
      </c>
      <c r="CY52" s="86">
        <f>('raw Qualifier ratios'!DA51/'raw Qualifier median'!DA51)*100</f>
        <v>102.79720279720279</v>
      </c>
      <c r="CZ52" s="86">
        <f>('raw Qualifier ratios'!DB51/'raw Qualifier median'!DB51)*100</f>
        <v>103.49650349650349</v>
      </c>
      <c r="DA52" s="86">
        <f>('raw Qualifier ratios'!DC51/'raw Qualifier median'!DC51)*100</f>
        <v>107.69230769230769</v>
      </c>
      <c r="DB52" s="86">
        <f>('raw Qualifier ratios'!DD51/'raw Qualifier median'!DD51)*100</f>
        <v>96.783216783216787</v>
      </c>
      <c r="DC52" s="86">
        <f>('raw Qualifier ratios'!DE51/'raw Qualifier median'!DE51)*100</f>
        <v>104.89510489510489</v>
      </c>
      <c r="DD52" s="86">
        <f>('raw Qualifier ratios'!DF51/'raw Qualifier median'!DF51)*100</f>
        <v>100.41958041958041</v>
      </c>
      <c r="DE52" s="86">
        <f>('raw Qualifier ratios'!DG51/'raw Qualifier median'!DG51)*100</f>
        <v>101.11888111888112</v>
      </c>
      <c r="DF52" s="86">
        <f>('raw Qualifier ratios'!DH51/'raw Qualifier median'!DH51)*100</f>
        <v>99.020979020979013</v>
      </c>
    </row>
    <row r="53" spans="1:110" x14ac:dyDescent="0.25">
      <c r="A53" s="103" t="s">
        <v>189</v>
      </c>
      <c r="B53" s="103" t="s">
        <v>296</v>
      </c>
      <c r="C53" s="86">
        <f>('raw Qualifier ratios'!E52/'raw Qualifier median'!E52)*100</f>
        <v>0</v>
      </c>
      <c r="D53" s="86">
        <f>('raw Qualifier ratios'!F52/'raw Qualifier median'!F52)*100</f>
        <v>0</v>
      </c>
      <c r="E53" s="86">
        <f>('raw Qualifier ratios'!G52/'raw Qualifier median'!G52)*100</f>
        <v>0</v>
      </c>
      <c r="F53" s="86">
        <f>('raw Qualifier ratios'!H52/'raw Qualifier median'!H52)*100</f>
        <v>0</v>
      </c>
      <c r="G53" s="86">
        <f>('raw Qualifier ratios'!I52/'raw Qualifier median'!I52)*100</f>
        <v>0</v>
      </c>
      <c r="H53" s="86">
        <f>('raw Qualifier ratios'!J52/'raw Qualifier median'!J52)*100</f>
        <v>103.47432024169183</v>
      </c>
      <c r="I53" s="86">
        <f>('raw Qualifier ratios'!K52/'raw Qualifier median'!K52)*100</f>
        <v>102.71903323262839</v>
      </c>
      <c r="J53" s="86">
        <f>('raw Qualifier ratios'!L52/'raw Qualifier median'!L52)*100</f>
        <v>98.791540785498484</v>
      </c>
      <c r="K53" s="86">
        <f>('raw Qualifier ratios'!M52/'raw Qualifier median'!M52)*100</f>
        <v>106.04229607250755</v>
      </c>
      <c r="L53" s="86">
        <f>('raw Qualifier ratios'!N52/'raw Qualifier median'!N52)*100</f>
        <v>99.244712990936563</v>
      </c>
      <c r="M53" s="86">
        <f>('raw Qualifier ratios'!O52/'raw Qualifier median'!O52)*100</f>
        <v>101.2084592145015</v>
      </c>
      <c r="N53" s="86">
        <f>('raw Qualifier ratios'!P52/'raw Qualifier median'!P52)*100</f>
        <v>99.546827794561949</v>
      </c>
      <c r="O53" s="86">
        <f>('raw Qualifier ratios'!Q52/'raw Qualifier median'!Q52)*100</f>
        <v>99.093655589123856</v>
      </c>
      <c r="P53" s="86">
        <f>('raw Qualifier ratios'!R52/'raw Qualifier median'!R52)*100</f>
        <v>99.546827794561949</v>
      </c>
      <c r="Q53" s="86">
        <f>('raw Qualifier ratios'!S52/'raw Qualifier median'!S52)*100</f>
        <v>97.885196374622353</v>
      </c>
      <c r="R53" s="86">
        <f>('raw Qualifier ratios'!T52/'raw Qualifier median'!T52)*100</f>
        <v>0</v>
      </c>
      <c r="S53" s="86">
        <f>('raw Qualifier ratios'!U52/'raw Qualifier median'!U52)*100</f>
        <v>0</v>
      </c>
      <c r="T53" s="86">
        <f>('raw Qualifier ratios'!V52/'raw Qualifier median'!V52)*100</f>
        <v>0</v>
      </c>
      <c r="U53" s="86">
        <f>('raw Qualifier ratios'!W52/'raw Qualifier median'!W52)*100</f>
        <v>0</v>
      </c>
      <c r="V53" s="86">
        <f>('raw Qualifier ratios'!X52/'raw Qualifier median'!X52)*100</f>
        <v>0</v>
      </c>
      <c r="W53" s="86">
        <f>('raw Qualifier ratios'!Y52/'raw Qualifier median'!Y52)*100</f>
        <v>100.15105740181266</v>
      </c>
      <c r="X53" s="86">
        <f>('raw Qualifier ratios'!Z52/'raw Qualifier median'!Z52)*100</f>
        <v>0</v>
      </c>
      <c r="Y53" s="86">
        <f>('raw Qualifier ratios'!AA52/'raw Qualifier median'!AA52)*100</f>
        <v>0</v>
      </c>
      <c r="Z53" s="86">
        <f>('raw Qualifier ratios'!AB52/'raw Qualifier median'!AB52)*100</f>
        <v>100.60422960725074</v>
      </c>
      <c r="AA53" s="86">
        <f>('raw Qualifier ratios'!AC52/'raw Qualifier median'!AC52)*100</f>
        <v>96.827794561933516</v>
      </c>
      <c r="AB53" s="86">
        <f>('raw Qualifier ratios'!AD52/'raw Qualifier median'!AD52)*100</f>
        <v>99.395770392749242</v>
      </c>
      <c r="AC53" s="86">
        <f>('raw Qualifier ratios'!AE52/'raw Qualifier median'!AE52)*100</f>
        <v>100.90634441087612</v>
      </c>
      <c r="AD53" s="86">
        <f>('raw Qualifier ratios'!AF52/'raw Qualifier median'!AF52)*100</f>
        <v>99.848942598187293</v>
      </c>
      <c r="AE53" s="86">
        <f>('raw Qualifier ratios'!AG52/'raw Qualifier median'!AG52)*100</f>
        <v>107.25075528700907</v>
      </c>
      <c r="AF53" s="86">
        <f>('raw Qualifier ratios'!AH52/'raw Qualifier median'!AH52)*100</f>
        <v>96.978851963746223</v>
      </c>
      <c r="AG53" s="86">
        <f>('raw Qualifier ratios'!AI52/'raw Qualifier median'!AI52)*100</f>
        <v>99.093655589123856</v>
      </c>
      <c r="AH53" s="86">
        <f>('raw Qualifier ratios'!AJ52/'raw Qualifier median'!AJ52)*100</f>
        <v>109.66767371601208</v>
      </c>
      <c r="AI53" s="86">
        <f>('raw Qualifier ratios'!AK52/'raw Qualifier median'!AK52)*100</f>
        <v>99.395770392749242</v>
      </c>
      <c r="AJ53" s="86">
        <f>('raw Qualifier ratios'!AL52/'raw Qualifier median'!AL52)*100</f>
        <v>98.187311178247725</v>
      </c>
      <c r="AK53" s="86">
        <f>('raw Qualifier ratios'!AM52/'raw Qualifier median'!AM52)*100</f>
        <v>98.64048338368579</v>
      </c>
      <c r="AL53" s="86">
        <f>('raw Qualifier ratios'!AN52/'raw Qualifier median'!AN52)*100</f>
        <v>97.432024169184288</v>
      </c>
      <c r="AM53" s="86">
        <f>('raw Qualifier ratios'!AO52/'raw Qualifier median'!AO52)*100</f>
        <v>97.583081570996967</v>
      </c>
      <c r="AN53" s="86">
        <f>('raw Qualifier ratios'!AP52/'raw Qualifier median'!AP52)*100</f>
        <v>98.942598187311177</v>
      </c>
      <c r="AO53" s="86">
        <f>('raw Qualifier ratios'!AQ52/'raw Qualifier median'!AQ52)*100</f>
        <v>98.489425981873111</v>
      </c>
      <c r="AP53" s="86">
        <f>('raw Qualifier ratios'!AR52/'raw Qualifier median'!AR52)*100</f>
        <v>98.791540785498484</v>
      </c>
      <c r="AQ53" s="86">
        <f>('raw Qualifier ratios'!AS52/'raw Qualifier median'!AS52)*100</f>
        <v>98.489425981873111</v>
      </c>
      <c r="AR53" s="86">
        <f>('raw Qualifier ratios'!AT52/'raw Qualifier median'!AT52)*100</f>
        <v>98.942598187311177</v>
      </c>
      <c r="AS53" s="86">
        <f>('raw Qualifier ratios'!AU52/'raw Qualifier median'!AU52)*100</f>
        <v>98.942598187311177</v>
      </c>
      <c r="AT53" s="86">
        <f>('raw Qualifier ratios'!AV52/'raw Qualifier median'!AV52)*100</f>
        <v>98.489425981873111</v>
      </c>
      <c r="AU53" s="86">
        <f>('raw Qualifier ratios'!AW52/'raw Qualifier median'!AW52)*100</f>
        <v>97.583081570996967</v>
      </c>
      <c r="AV53" s="86">
        <f>('raw Qualifier ratios'!AX52/'raw Qualifier median'!AX52)*100</f>
        <v>98.187311178247725</v>
      </c>
      <c r="AW53" s="86">
        <f>('raw Qualifier ratios'!AY52/'raw Qualifier median'!AY52)*100</f>
        <v>98.791540785498484</v>
      </c>
      <c r="AX53" s="86">
        <f>('raw Qualifier ratios'!AZ52/'raw Qualifier median'!AZ52)*100</f>
        <v>96.978851963746223</v>
      </c>
      <c r="AY53" s="86">
        <f>('raw Qualifier ratios'!BA52/'raw Qualifier median'!BA52)*100</f>
        <v>0</v>
      </c>
      <c r="AZ53" s="86">
        <f>('raw Qualifier ratios'!BB52/'raw Qualifier median'!BB52)*100</f>
        <v>94.561933534743204</v>
      </c>
      <c r="BA53" s="86">
        <f>('raw Qualifier ratios'!BC52/'raw Qualifier median'!BC52)*100</f>
        <v>0</v>
      </c>
      <c r="BB53" s="86">
        <f>('raw Qualifier ratios'!BD52/'raw Qualifier median'!BD52)*100</f>
        <v>0</v>
      </c>
      <c r="BC53" s="86">
        <f>('raw Qualifier ratios'!BE52/'raw Qualifier median'!BE52)*100</f>
        <v>127.79456193353474</v>
      </c>
      <c r="BD53" s="86">
        <f>('raw Qualifier ratios'!BF52/'raw Qualifier median'!BF52)*100</f>
        <v>96.827794561933516</v>
      </c>
      <c r="BE53" s="86">
        <f>('raw Qualifier ratios'!BG52/'raw Qualifier median'!BG52)*100</f>
        <v>96.676737160120837</v>
      </c>
      <c r="BF53" s="86">
        <f>('raw Qualifier ratios'!BH52/'raw Qualifier median'!BH52)*100</f>
        <v>0</v>
      </c>
      <c r="BG53" s="86">
        <f>('raw Qualifier ratios'!BI52/'raw Qualifier median'!BI52)*100</f>
        <v>0</v>
      </c>
      <c r="BH53" s="86">
        <f>('raw Qualifier ratios'!BJ52/'raw Qualifier median'!BJ52)*100</f>
        <v>0</v>
      </c>
      <c r="BI53" s="86">
        <f>('raw Qualifier ratios'!BK52/'raw Qualifier median'!BK52)*100</f>
        <v>0</v>
      </c>
      <c r="BJ53" s="86">
        <f>('raw Qualifier ratios'!BL52/'raw Qualifier median'!BL52)*100</f>
        <v>0</v>
      </c>
      <c r="BK53" s="86">
        <f>('raw Qualifier ratios'!BM52/'raw Qualifier median'!BM52)*100</f>
        <v>0</v>
      </c>
      <c r="BL53" s="86">
        <f>('raw Qualifier ratios'!BN52/'raw Qualifier median'!BN52)*100</f>
        <v>0</v>
      </c>
      <c r="BM53" s="86">
        <f>('raw Qualifier ratios'!BO52/'raw Qualifier median'!BO52)*100</f>
        <v>0</v>
      </c>
      <c r="BN53" s="86">
        <f>('raw Qualifier ratios'!BP52/'raw Qualifier median'!BP52)*100</f>
        <v>0</v>
      </c>
      <c r="BO53" s="86">
        <f>('raw Qualifier ratios'!BQ52/'raw Qualifier median'!BQ52)*100</f>
        <v>0</v>
      </c>
      <c r="BP53" s="86">
        <f>('raw Qualifier ratios'!BR52/'raw Qualifier median'!BR52)*100</f>
        <v>0</v>
      </c>
      <c r="BQ53" s="86">
        <f>('raw Qualifier ratios'!BS52/'raw Qualifier median'!BS52)*100</f>
        <v>0</v>
      </c>
      <c r="BR53" s="86">
        <f>('raw Qualifier ratios'!BT52/'raw Qualifier median'!BT52)*100</f>
        <v>0</v>
      </c>
      <c r="BS53" s="86">
        <f>('raw Qualifier ratios'!BU52/'raw Qualifier median'!BU52)*100</f>
        <v>0</v>
      </c>
      <c r="BT53" s="86">
        <f>('raw Qualifier ratios'!BV52/'raw Qualifier median'!BV52)*100</f>
        <v>0</v>
      </c>
      <c r="BU53" s="86">
        <f>('raw Qualifier ratios'!BW52/'raw Qualifier median'!BW52)*100</f>
        <v>0</v>
      </c>
      <c r="BV53" s="86">
        <f>('raw Qualifier ratios'!BX52/'raw Qualifier median'!BX52)*100</f>
        <v>0</v>
      </c>
      <c r="BW53" s="86">
        <f>('raw Qualifier ratios'!BY52/'raw Qualifier median'!BY52)*100</f>
        <v>0</v>
      </c>
      <c r="BX53" s="86">
        <f>('raw Qualifier ratios'!BZ52/'raw Qualifier median'!BZ52)*100</f>
        <v>0</v>
      </c>
      <c r="BY53" s="86">
        <f>('raw Qualifier ratios'!CA52/'raw Qualifier median'!CA52)*100</f>
        <v>0</v>
      </c>
      <c r="BZ53" s="86">
        <f>('raw Qualifier ratios'!CB52/'raw Qualifier median'!CB52)*100</f>
        <v>0</v>
      </c>
      <c r="CA53" s="86">
        <f>('raw Qualifier ratios'!CC52/'raw Qualifier median'!CC52)*100</f>
        <v>101.66163141993955</v>
      </c>
      <c r="CB53" s="86">
        <f>('raw Qualifier ratios'!CD52/'raw Qualifier median'!CD52)*100</f>
        <v>0</v>
      </c>
      <c r="CC53" s="86">
        <f>('raw Qualifier ratios'!CE52/'raw Qualifier median'!CE52)*100</f>
        <v>0</v>
      </c>
      <c r="CD53" s="86">
        <f>('raw Qualifier ratios'!CF52/'raw Qualifier median'!CF52)*100</f>
        <v>0</v>
      </c>
      <c r="CE53" s="86">
        <f>('raw Qualifier ratios'!CG52/'raw Qualifier median'!CG52)*100</f>
        <v>98.036253776435046</v>
      </c>
      <c r="CF53" s="86">
        <f>('raw Qualifier ratios'!CH52/'raw Qualifier median'!CH52)*100</f>
        <v>98.187311178247725</v>
      </c>
      <c r="CG53" s="86">
        <f>('raw Qualifier ratios'!CI52/'raw Qualifier median'!CI52)*100</f>
        <v>98.338368580060404</v>
      </c>
      <c r="CH53" s="86">
        <f>('raw Qualifier ratios'!CJ52/'raw Qualifier median'!CJ52)*100</f>
        <v>98.489425981873111</v>
      </c>
      <c r="CI53" s="86">
        <f>('raw Qualifier ratios'!CK52/'raw Qualifier median'!CK52)*100</f>
        <v>0</v>
      </c>
      <c r="CJ53" s="86">
        <f>('raw Qualifier ratios'!CL52/'raw Qualifier median'!CL52)*100</f>
        <v>0</v>
      </c>
      <c r="CK53" s="86">
        <f>('raw Qualifier ratios'!CM52/'raw Qualifier median'!CM52)*100</f>
        <v>0</v>
      </c>
      <c r="CL53" s="86">
        <f>('raw Qualifier ratios'!CN52/'raw Qualifier median'!CN52)*100</f>
        <v>0</v>
      </c>
      <c r="CM53" s="86">
        <f>('raw Qualifier ratios'!CO52/'raw Qualifier median'!CO52)*100</f>
        <v>0</v>
      </c>
      <c r="CN53" s="86">
        <f>('raw Qualifier ratios'!CP52/'raw Qualifier median'!CP52)*100</f>
        <v>98.791540785498484</v>
      </c>
      <c r="CO53" s="86">
        <f>('raw Qualifier ratios'!CQ52/'raw Qualifier median'!CQ52)*100</f>
        <v>97.734138972809674</v>
      </c>
      <c r="CP53" s="86">
        <f>('raw Qualifier ratios'!CR52/'raw Qualifier median'!CR52)*100</f>
        <v>99.848942598187293</v>
      </c>
      <c r="CQ53" s="86">
        <f>('raw Qualifier ratios'!CS52/'raw Qualifier median'!CS52)*100</f>
        <v>0</v>
      </c>
      <c r="CR53" s="86">
        <f>('raw Qualifier ratios'!CT52/'raw Qualifier median'!CT52)*100</f>
        <v>0</v>
      </c>
      <c r="CS53" s="86">
        <f>('raw Qualifier ratios'!CU52/'raw Qualifier median'!CU52)*100</f>
        <v>0</v>
      </c>
      <c r="CT53" s="86">
        <f>('raw Qualifier ratios'!CV52/'raw Qualifier median'!CV52)*100</f>
        <v>132.02416918429003</v>
      </c>
      <c r="CU53" s="86">
        <f>('raw Qualifier ratios'!CW52/'raw Qualifier median'!CW52)*100</f>
        <v>0</v>
      </c>
      <c r="CV53" s="86">
        <f>('raw Qualifier ratios'!CX52/'raw Qualifier median'!CX52)*100</f>
        <v>0</v>
      </c>
      <c r="CW53" s="86">
        <f>('raw Qualifier ratios'!CY52/'raw Qualifier median'!CY52)*100</f>
        <v>125.98187311178248</v>
      </c>
      <c r="CX53" s="86">
        <f>('raw Qualifier ratios'!CZ52/'raw Qualifier median'!CZ52)*100</f>
        <v>119.33534743202416</v>
      </c>
      <c r="CY53" s="86">
        <f>('raw Qualifier ratios'!DA52/'raw Qualifier median'!DA52)*100</f>
        <v>102.71903323262839</v>
      </c>
      <c r="CZ53" s="86">
        <f>('raw Qualifier ratios'!DB52/'raw Qualifier median'!DB52)*100</f>
        <v>96.827794561933516</v>
      </c>
      <c r="DA53" s="86">
        <f>('raw Qualifier ratios'!DC52/'raw Qualifier median'!DC52)*100</f>
        <v>100</v>
      </c>
      <c r="DB53" s="86">
        <f>('raw Qualifier ratios'!DD52/'raw Qualifier median'!DD52)*100</f>
        <v>100</v>
      </c>
      <c r="DC53" s="86">
        <f>('raw Qualifier ratios'!DE52/'raw Qualifier median'!DE52)*100</f>
        <v>99.395770392749242</v>
      </c>
      <c r="DD53" s="86">
        <f>('raw Qualifier ratios'!DF52/'raw Qualifier median'!DF52)*100</f>
        <v>100.60422960725074</v>
      </c>
      <c r="DE53" s="86">
        <f>('raw Qualifier ratios'!DG52/'raw Qualifier median'!DG52)*100</f>
        <v>99.395770392749242</v>
      </c>
      <c r="DF53" s="86">
        <f>('raw Qualifier ratios'!DH52/'raw Qualifier median'!DH52)*100</f>
        <v>98.64048338368579</v>
      </c>
    </row>
    <row r="54" spans="1:110" x14ac:dyDescent="0.25">
      <c r="A54" s="103" t="s">
        <v>118</v>
      </c>
      <c r="B54" s="103" t="s">
        <v>124</v>
      </c>
      <c r="C54" s="86">
        <f>('raw Qualifier ratios'!E53/'raw Qualifier median'!E53)*100</f>
        <v>0</v>
      </c>
      <c r="D54" s="86">
        <f>('raw Qualifier ratios'!F53/'raw Qualifier median'!F53)*100</f>
        <v>0</v>
      </c>
      <c r="E54" s="86">
        <f>('raw Qualifier ratios'!G53/'raw Qualifier median'!G53)*100</f>
        <v>0</v>
      </c>
      <c r="F54" s="86">
        <f>('raw Qualifier ratios'!H53/'raw Qualifier median'!H53)*100</f>
        <v>0</v>
      </c>
      <c r="G54" s="86">
        <f>('raw Qualifier ratios'!I53/'raw Qualifier median'!I53)*100</f>
        <v>0</v>
      </c>
      <c r="H54" s="86">
        <f>('raw Qualifier ratios'!J53/'raw Qualifier median'!J53)*100</f>
        <v>58.954041204437402</v>
      </c>
      <c r="I54" s="86">
        <f>('raw Qualifier ratios'!K53/'raw Qualifier median'!K53)*100</f>
        <v>84.469096671949288</v>
      </c>
      <c r="J54" s="86">
        <f>('raw Qualifier ratios'!L53/'raw Qualifier median'!L53)*100</f>
        <v>67.036450079239302</v>
      </c>
      <c r="K54" s="86">
        <f>('raw Qualifier ratios'!M53/'raw Qualifier median'!M53)*100</f>
        <v>65.293185419968296</v>
      </c>
      <c r="L54" s="86">
        <f>('raw Qualifier ratios'!N53/'raw Qualifier median'!N53)*100</f>
        <v>67.353407290015838</v>
      </c>
      <c r="M54" s="86">
        <f>('raw Qualifier ratios'!O53/'raw Qualifier median'!O53)*100</f>
        <v>63.391442155309029</v>
      </c>
      <c r="N54" s="86">
        <f>('raw Qualifier ratios'!P53/'raw Qualifier median'!P53)*100</f>
        <v>70.206022187004749</v>
      </c>
      <c r="O54" s="86">
        <f>('raw Qualifier ratios'!Q53/'raw Qualifier median'!Q53)*100</f>
        <v>65.451664025356564</v>
      </c>
      <c r="P54" s="86">
        <f>('raw Qualifier ratios'!R53/'raw Qualifier median'!R53)*100</f>
        <v>69.255150554675126</v>
      </c>
      <c r="Q54" s="86">
        <f>('raw Qualifier ratios'!S53/'raw Qualifier median'!S53)*100</f>
        <v>65.451664025356564</v>
      </c>
      <c r="R54" s="86">
        <f>('raw Qualifier ratios'!T53/'raw Qualifier median'!T53)*100</f>
        <v>0</v>
      </c>
      <c r="S54" s="86">
        <f>('raw Qualifier ratios'!U53/'raw Qualifier median'!U53)*100</f>
        <v>0</v>
      </c>
      <c r="T54" s="86">
        <f>('raw Qualifier ratios'!V53/'raw Qualifier median'!V53)*100</f>
        <v>0</v>
      </c>
      <c r="U54" s="86">
        <f>('raw Qualifier ratios'!W53/'raw Qualifier median'!W53)*100</f>
        <v>0</v>
      </c>
      <c r="V54" s="86">
        <f>('raw Qualifier ratios'!X53/'raw Qualifier median'!X53)*100</f>
        <v>0</v>
      </c>
      <c r="W54" s="86">
        <f>('raw Qualifier ratios'!Y53/'raw Qualifier median'!Y53)*100</f>
        <v>64.500792393026941</v>
      </c>
      <c r="X54" s="86">
        <f>('raw Qualifier ratios'!Z53/'raw Qualifier median'!Z53)*100</f>
        <v>0</v>
      </c>
      <c r="Y54" s="86">
        <f>('raw Qualifier ratios'!AA53/'raw Qualifier median'!AA53)*100</f>
        <v>171.31537242472265</v>
      </c>
      <c r="Z54" s="86">
        <f>('raw Qualifier ratios'!AB53/'raw Qualifier median'!AB53)*100</f>
        <v>198.41521394611726</v>
      </c>
      <c r="AA54" s="86">
        <f>('raw Qualifier ratios'!AC53/'raw Qualifier median'!AC53)*100</f>
        <v>61.965134706814581</v>
      </c>
      <c r="AB54" s="86">
        <f>('raw Qualifier ratios'!AD53/'raw Qualifier median'!AD53)*100</f>
        <v>116.48177496038035</v>
      </c>
      <c r="AC54" s="86">
        <f>('raw Qualifier ratios'!AE53/'raw Qualifier median'!AE53)*100</f>
        <v>0</v>
      </c>
      <c r="AD54" s="86">
        <f>('raw Qualifier ratios'!AF53/'raw Qualifier median'!AF53)*100</f>
        <v>68.145800316957207</v>
      </c>
      <c r="AE54" s="86">
        <f>('raw Qualifier ratios'!AG53/'raw Qualifier median'!AG53)*100</f>
        <v>68.621236133122025</v>
      </c>
      <c r="AF54" s="86">
        <f>('raw Qualifier ratios'!AH53/'raw Qualifier median'!AH53)*100</f>
        <v>79.239302694136299</v>
      </c>
      <c r="AG54" s="86">
        <f>('raw Qualifier ratios'!AI53/'raw Qualifier median'!AI53)*100</f>
        <v>0</v>
      </c>
      <c r="AH54" s="86">
        <f>('raw Qualifier ratios'!AJ53/'raw Qualifier median'!AJ53)*100</f>
        <v>114.26307448494453</v>
      </c>
      <c r="AI54" s="86">
        <f>('raw Qualifier ratios'!AK53/'raw Qualifier median'!AK53)*100</f>
        <v>0</v>
      </c>
      <c r="AJ54" s="86">
        <f>('raw Qualifier ratios'!AL53/'raw Qualifier median'!AL53)*100</f>
        <v>70.364500792393031</v>
      </c>
      <c r="AK54" s="86">
        <f>('raw Qualifier ratios'!AM53/'raw Qualifier median'!AM53)*100</f>
        <v>55.150554675118855</v>
      </c>
      <c r="AL54" s="86">
        <f>('raw Qualifier ratios'!AN53/'raw Qualifier median'!AN53)*100</f>
        <v>76.386687797147388</v>
      </c>
      <c r="AM54" s="86">
        <f>('raw Qualifier ratios'!AO53/'raw Qualifier median'!AO53)*100</f>
        <v>110.77654516640254</v>
      </c>
      <c r="AN54" s="86">
        <f>('raw Qualifier ratios'!AP53/'raw Qualifier median'!AP53)*100</f>
        <v>90.966719492868449</v>
      </c>
      <c r="AO54" s="86">
        <f>('raw Qualifier ratios'!AQ53/'raw Qualifier median'!AQ53)*100</f>
        <v>46.751188589540412</v>
      </c>
      <c r="AP54" s="86">
        <f>('raw Qualifier ratios'!AR53/'raw Qualifier median'!AR53)*100</f>
        <v>77.020602218700475</v>
      </c>
      <c r="AQ54" s="86">
        <f>('raw Qualifier ratios'!AS53/'raw Qualifier median'!AS53)*100</f>
        <v>59.429477020602221</v>
      </c>
      <c r="AR54" s="86">
        <f>('raw Qualifier ratios'!AT53/'raw Qualifier median'!AT53)*100</f>
        <v>94.453248811410461</v>
      </c>
      <c r="AS54" s="86">
        <f>('raw Qualifier ratios'!AU53/'raw Qualifier median'!AU53)*100</f>
        <v>71.473851030110936</v>
      </c>
      <c r="AT54" s="86">
        <f>('raw Qualifier ratios'!AV53/'raw Qualifier median'!AV53)*100</f>
        <v>64.659270998415209</v>
      </c>
      <c r="AU54" s="86">
        <f>('raw Qualifier ratios'!AW53/'raw Qualifier median'!AW53)*100</f>
        <v>86.212361331220279</v>
      </c>
      <c r="AV54" s="86">
        <f>('raw Qualifier ratios'!AX53/'raw Qualifier median'!AX53)*100</f>
        <v>65.927099841521397</v>
      </c>
      <c r="AW54" s="86">
        <f>('raw Qualifier ratios'!AY53/'raw Qualifier median'!AY53)*100</f>
        <v>0</v>
      </c>
      <c r="AX54" s="86">
        <f>('raw Qualifier ratios'!AZ53/'raw Qualifier median'!AZ53)*100</f>
        <v>71.315372424722653</v>
      </c>
      <c r="AY54" s="86">
        <f>('raw Qualifier ratios'!BA53/'raw Qualifier median'!BA53)*100</f>
        <v>0</v>
      </c>
      <c r="AZ54" s="86">
        <f>('raw Qualifier ratios'!BB53/'raw Qualifier median'!BB53)*100</f>
        <v>65.293185419968296</v>
      </c>
      <c r="BA54" s="86">
        <f>('raw Qualifier ratios'!BC53/'raw Qualifier median'!BC53)*100</f>
        <v>0</v>
      </c>
      <c r="BB54" s="86">
        <f>('raw Qualifier ratios'!BD53/'raw Qualifier median'!BD53)*100</f>
        <v>0</v>
      </c>
      <c r="BC54" s="86">
        <f>('raw Qualifier ratios'!BE53/'raw Qualifier median'!BE53)*100</f>
        <v>0</v>
      </c>
      <c r="BD54" s="86">
        <f>('raw Qualifier ratios'!BF53/'raw Qualifier median'!BF53)*100</f>
        <v>245.00792393026938</v>
      </c>
      <c r="BE54" s="86">
        <f>('raw Qualifier ratios'!BG53/'raw Qualifier median'!BG53)*100</f>
        <v>213.31220285261486</v>
      </c>
      <c r="BF54" s="86">
        <f>('raw Qualifier ratios'!BH53/'raw Qualifier median'!BH53)*100</f>
        <v>0</v>
      </c>
      <c r="BG54" s="86">
        <f>('raw Qualifier ratios'!BI53/'raw Qualifier median'!BI53)*100</f>
        <v>0</v>
      </c>
      <c r="BH54" s="86">
        <f>('raw Qualifier ratios'!BJ53/'raw Qualifier median'!BJ53)*100</f>
        <v>0</v>
      </c>
      <c r="BI54" s="86">
        <f>('raw Qualifier ratios'!BK53/'raw Qualifier median'!BK53)*100</f>
        <v>0</v>
      </c>
      <c r="BJ54" s="86">
        <f>('raw Qualifier ratios'!BL53/'raw Qualifier median'!BL53)*100</f>
        <v>0</v>
      </c>
      <c r="BK54" s="86">
        <f>('raw Qualifier ratios'!BM53/'raw Qualifier median'!BM53)*100</f>
        <v>0</v>
      </c>
      <c r="BL54" s="86">
        <f>('raw Qualifier ratios'!BN53/'raw Qualifier median'!BN53)*100</f>
        <v>0</v>
      </c>
      <c r="BM54" s="86">
        <f>('raw Qualifier ratios'!BO53/'raw Qualifier median'!BO53)*100</f>
        <v>0</v>
      </c>
      <c r="BN54" s="86">
        <f>('raw Qualifier ratios'!BP53/'raw Qualifier median'!BP53)*100</f>
        <v>0</v>
      </c>
      <c r="BO54" s="86">
        <f>('raw Qualifier ratios'!BQ53/'raw Qualifier median'!BQ53)*100</f>
        <v>0</v>
      </c>
      <c r="BP54" s="86">
        <f>('raw Qualifier ratios'!BR53/'raw Qualifier median'!BR53)*100</f>
        <v>0</v>
      </c>
      <c r="BQ54" s="86">
        <f>('raw Qualifier ratios'!BS53/'raw Qualifier median'!BS53)*100</f>
        <v>0</v>
      </c>
      <c r="BR54" s="86">
        <f>('raw Qualifier ratios'!BT53/'raw Qualifier median'!BT53)*100</f>
        <v>0</v>
      </c>
      <c r="BS54" s="86">
        <f>('raw Qualifier ratios'!BU53/'raw Qualifier median'!BU53)*100</f>
        <v>0</v>
      </c>
      <c r="BT54" s="86">
        <f>('raw Qualifier ratios'!BV53/'raw Qualifier median'!BV53)*100</f>
        <v>0</v>
      </c>
      <c r="BU54" s="86">
        <f>('raw Qualifier ratios'!BW53/'raw Qualifier median'!BW53)*100</f>
        <v>0</v>
      </c>
      <c r="BV54" s="86">
        <f>('raw Qualifier ratios'!BX53/'raw Qualifier median'!BX53)*100</f>
        <v>0</v>
      </c>
      <c r="BW54" s="86">
        <f>('raw Qualifier ratios'!BY53/'raw Qualifier median'!BY53)*100</f>
        <v>0</v>
      </c>
      <c r="BX54" s="86">
        <f>('raw Qualifier ratios'!BZ53/'raw Qualifier median'!BZ53)*100</f>
        <v>0</v>
      </c>
      <c r="BY54" s="86">
        <f>('raw Qualifier ratios'!CA53/'raw Qualifier median'!CA53)*100</f>
        <v>0</v>
      </c>
      <c r="BZ54" s="86">
        <f>('raw Qualifier ratios'!CB53/'raw Qualifier median'!CB53)*100</f>
        <v>0</v>
      </c>
      <c r="CA54" s="86">
        <f>('raw Qualifier ratios'!CC53/'raw Qualifier median'!CC53)*100</f>
        <v>62.916006339144218</v>
      </c>
      <c r="CB54" s="86">
        <f>('raw Qualifier ratios'!CD53/'raw Qualifier median'!CD53)*100</f>
        <v>0</v>
      </c>
      <c r="CC54" s="86">
        <f>('raw Qualifier ratios'!CE53/'raw Qualifier median'!CE53)*100</f>
        <v>0</v>
      </c>
      <c r="CD54" s="86">
        <f>('raw Qualifier ratios'!CF53/'raw Qualifier median'!CF53)*100</f>
        <v>0</v>
      </c>
      <c r="CE54" s="86">
        <f>('raw Qualifier ratios'!CG53/'raw Qualifier median'!CG53)*100</f>
        <v>54.199683042789225</v>
      </c>
      <c r="CF54" s="86">
        <f>('raw Qualifier ratios'!CH53/'raw Qualifier median'!CH53)*100</f>
        <v>70.998415213946103</v>
      </c>
      <c r="CG54" s="86">
        <f>('raw Qualifier ratios'!CI53/'raw Qualifier median'!CI53)*100</f>
        <v>67.51188589540412</v>
      </c>
      <c r="CH54" s="86">
        <f>('raw Qualifier ratios'!CJ53/'raw Qualifier median'!CJ53)*100</f>
        <v>62.440570522979399</v>
      </c>
      <c r="CI54" s="86">
        <f>('raw Qualifier ratios'!CK53/'raw Qualifier median'!CK53)*100</f>
        <v>0</v>
      </c>
      <c r="CJ54" s="86">
        <f>('raw Qualifier ratios'!CL53/'raw Qualifier median'!CL53)*100</f>
        <v>0</v>
      </c>
      <c r="CK54" s="86">
        <f>('raw Qualifier ratios'!CM53/'raw Qualifier median'!CM53)*100</f>
        <v>0</v>
      </c>
      <c r="CL54" s="86">
        <f>('raw Qualifier ratios'!CN53/'raw Qualifier median'!CN53)*100</f>
        <v>0</v>
      </c>
      <c r="CM54" s="86">
        <f>('raw Qualifier ratios'!CO53/'raw Qualifier median'!CO53)*100</f>
        <v>84.152139461172737</v>
      </c>
      <c r="CN54" s="86">
        <f>('raw Qualifier ratios'!CP53/'raw Qualifier median'!CP53)*100</f>
        <v>60.221870047543582</v>
      </c>
      <c r="CO54" s="86">
        <f>('raw Qualifier ratios'!CQ53/'raw Qualifier median'!CQ53)*100</f>
        <v>58.320126782884309</v>
      </c>
      <c r="CP54" s="86">
        <f>('raw Qualifier ratios'!CR53/'raw Qualifier median'!CR53)*100</f>
        <v>64.659270998415209</v>
      </c>
      <c r="CQ54" s="86">
        <f>('raw Qualifier ratios'!CS53/'raw Qualifier median'!CS53)*100</f>
        <v>0</v>
      </c>
      <c r="CR54" s="86">
        <f>('raw Qualifier ratios'!CT53/'raw Qualifier median'!CT53)*100</f>
        <v>0</v>
      </c>
      <c r="CS54" s="86">
        <f>('raw Qualifier ratios'!CU53/'raw Qualifier median'!CU53)*100</f>
        <v>0</v>
      </c>
      <c r="CT54" s="86">
        <f>('raw Qualifier ratios'!CV53/'raw Qualifier median'!CV53)*100</f>
        <v>0</v>
      </c>
      <c r="CU54" s="86">
        <f>('raw Qualifier ratios'!CW53/'raw Qualifier median'!CW53)*100</f>
        <v>0</v>
      </c>
      <c r="CV54" s="86">
        <f>('raw Qualifier ratios'!CX53/'raw Qualifier median'!CX53)*100</f>
        <v>0</v>
      </c>
      <c r="CW54" s="86">
        <f>('raw Qualifier ratios'!CY53/'raw Qualifier median'!CY53)*100</f>
        <v>94.453248811410461</v>
      </c>
      <c r="CX54" s="86">
        <f>('raw Qualifier ratios'!CZ53/'raw Qualifier median'!CZ53)*100</f>
        <v>73.217115689381941</v>
      </c>
      <c r="CY54" s="86">
        <f>('raw Qualifier ratios'!DA53/'raw Qualifier median'!DA53)*100</f>
        <v>72.741679873217109</v>
      </c>
      <c r="CZ54" s="86">
        <f>('raw Qualifier ratios'!DB53/'raw Qualifier median'!DB53)*100</f>
        <v>70.998415213946103</v>
      </c>
      <c r="DA54" s="86">
        <f>('raw Qualifier ratios'!DC53/'raw Qualifier median'!DC53)*100</f>
        <v>66.402535657686215</v>
      </c>
      <c r="DB54" s="86">
        <f>('raw Qualifier ratios'!DD53/'raw Qualifier median'!DD53)*100</f>
        <v>64.659270998415209</v>
      </c>
      <c r="DC54" s="86">
        <f>('raw Qualifier ratios'!DE53/'raw Qualifier median'!DE53)*100</f>
        <v>68.621236133122025</v>
      </c>
      <c r="DD54" s="86">
        <f>('raw Qualifier ratios'!DF53/'raw Qualifier median'!DF53)*100</f>
        <v>64.97622820919176</v>
      </c>
      <c r="DE54" s="86">
        <f>('raw Qualifier ratios'!DG53/'raw Qualifier median'!DG53)*100</f>
        <v>63.866877971473848</v>
      </c>
      <c r="DF54" s="86">
        <f>('raw Qualifier ratios'!DH53/'raw Qualifier median'!DH53)*100</f>
        <v>65.134706814580028</v>
      </c>
    </row>
    <row r="55" spans="1:110" x14ac:dyDescent="0.25">
      <c r="A55" s="103" t="s">
        <v>11</v>
      </c>
      <c r="B55" s="103" t="s">
        <v>297</v>
      </c>
      <c r="C55" s="86">
        <f>('raw Qualifier ratios'!E54/'raw Qualifier median'!E54)*100</f>
        <v>0</v>
      </c>
      <c r="D55" s="86">
        <f>('raw Qualifier ratios'!F54/'raw Qualifier median'!F54)*100</f>
        <v>0</v>
      </c>
      <c r="E55" s="86">
        <f>('raw Qualifier ratios'!G54/'raw Qualifier median'!G54)*100</f>
        <v>80.45602605863192</v>
      </c>
      <c r="F55" s="86">
        <f>('raw Qualifier ratios'!H54/'raw Qualifier median'!H54)*100</f>
        <v>87.622149837133549</v>
      </c>
      <c r="G55" s="86">
        <f>('raw Qualifier ratios'!I54/'raw Qualifier median'!I54)*100</f>
        <v>101.30293159609121</v>
      </c>
      <c r="H55" s="86">
        <f>('raw Qualifier ratios'!J54/'raw Qualifier median'!J54)*100</f>
        <v>112.05211726384366</v>
      </c>
      <c r="I55" s="86">
        <f>('raw Qualifier ratios'!K54/'raw Qualifier median'!K54)*100</f>
        <v>102.60586319218241</v>
      </c>
      <c r="J55" s="86">
        <f>('raw Qualifier ratios'!L54/'raw Qualifier median'!L54)*100</f>
        <v>100</v>
      </c>
      <c r="K55" s="86">
        <f>('raw Qualifier ratios'!M54/'raw Qualifier median'!M54)*100</f>
        <v>102.28013029315962</v>
      </c>
      <c r="L55" s="86">
        <f>('raw Qualifier ratios'!N54/'raw Qualifier median'!N54)*100</f>
        <v>103.58306188925081</v>
      </c>
      <c r="M55" s="86">
        <f>('raw Qualifier ratios'!O54/'raw Qualifier median'!O54)*100</f>
        <v>101.62866449511401</v>
      </c>
      <c r="N55" s="86">
        <f>('raw Qualifier ratios'!P54/'raw Qualifier median'!P54)*100</f>
        <v>106.18892508143323</v>
      </c>
      <c r="O55" s="86">
        <f>('raw Qualifier ratios'!Q54/'raw Qualifier median'!Q54)*100</f>
        <v>101.30293159609121</v>
      </c>
      <c r="P55" s="86">
        <f>('raw Qualifier ratios'!R54/'raw Qualifier median'!R54)*100</f>
        <v>98.045602605863209</v>
      </c>
      <c r="Q55" s="86">
        <f>('raw Qualifier ratios'!S54/'raw Qualifier median'!S54)*100</f>
        <v>98.371335504885991</v>
      </c>
      <c r="R55" s="86">
        <f>('raw Qualifier ratios'!T54/'raw Qualifier median'!T54)*100</f>
        <v>0</v>
      </c>
      <c r="S55" s="86">
        <f>('raw Qualifier ratios'!U54/'raw Qualifier median'!U54)*100</f>
        <v>0</v>
      </c>
      <c r="T55" s="86">
        <f>('raw Qualifier ratios'!V54/'raw Qualifier median'!V54)*100</f>
        <v>0</v>
      </c>
      <c r="U55" s="86">
        <f>('raw Qualifier ratios'!W54/'raw Qualifier median'!W54)*100</f>
        <v>97.719869706840385</v>
      </c>
      <c r="V55" s="86">
        <f>('raw Qualifier ratios'!X54/'raw Qualifier median'!X54)*100</f>
        <v>114.33224755700326</v>
      </c>
      <c r="W55" s="86">
        <f>('raw Qualifier ratios'!Y54/'raw Qualifier median'!Y54)*100</f>
        <v>103.25732899022802</v>
      </c>
      <c r="X55" s="86">
        <f>('raw Qualifier ratios'!Z54/'raw Qualifier median'!Z54)*100</f>
        <v>123.7785016286645</v>
      </c>
      <c r="Y55" s="86">
        <f>('raw Qualifier ratios'!AA54/'raw Qualifier median'!AA54)*100</f>
        <v>109.77198697068404</v>
      </c>
      <c r="Z55" s="86">
        <f>('raw Qualifier ratios'!AB54/'raw Qualifier median'!AB54)*100</f>
        <v>115.96091205211727</v>
      </c>
      <c r="AA55" s="86">
        <f>('raw Qualifier ratios'!AC54/'raw Qualifier median'!AC54)*100</f>
        <v>107.81758957654723</v>
      </c>
      <c r="AB55" s="86">
        <f>('raw Qualifier ratios'!AD54/'raw Qualifier median'!AD54)*100</f>
        <v>113.68078175895766</v>
      </c>
      <c r="AC55" s="86">
        <f>('raw Qualifier ratios'!AE54/'raw Qualifier median'!AE54)*100</f>
        <v>109.44625407166124</v>
      </c>
      <c r="AD55" s="86">
        <f>('raw Qualifier ratios'!AF54/'raw Qualifier median'!AF54)*100</f>
        <v>105.53745928338762</v>
      </c>
      <c r="AE55" s="86">
        <f>('raw Qualifier ratios'!AG54/'raw Qualifier median'!AG54)*100</f>
        <v>106.51465798045604</v>
      </c>
      <c r="AF55" s="86">
        <f>('raw Qualifier ratios'!AH54/'raw Qualifier median'!AH54)*100</f>
        <v>115.30944625407167</v>
      </c>
      <c r="AG55" s="86">
        <f>('raw Qualifier ratios'!AI54/'raw Qualifier median'!AI54)*100</f>
        <v>114.33224755700326</v>
      </c>
      <c r="AH55" s="86">
        <f>('raw Qualifier ratios'!AJ54/'raw Qualifier median'!AJ54)*100</f>
        <v>112.70358306188926</v>
      </c>
      <c r="AI55" s="86">
        <f>('raw Qualifier ratios'!AK54/'raw Qualifier median'!AK54)*100</f>
        <v>102.93159609120521</v>
      </c>
      <c r="AJ55" s="86">
        <f>('raw Qualifier ratios'!AL54/'raw Qualifier median'!AL54)*100</f>
        <v>106.18892508143323</v>
      </c>
      <c r="AK55" s="86">
        <f>('raw Qualifier ratios'!AM54/'raw Qualifier median'!AM54)*100</f>
        <v>102.93159609120521</v>
      </c>
      <c r="AL55" s="86">
        <f>('raw Qualifier ratios'!AN54/'raw Qualifier median'!AN54)*100</f>
        <v>106.18892508143323</v>
      </c>
      <c r="AM55" s="86">
        <f>('raw Qualifier ratios'!AO54/'raw Qualifier median'!AO54)*100</f>
        <v>105.21172638436482</v>
      </c>
      <c r="AN55" s="86">
        <f>('raw Qualifier ratios'!AP54/'raw Qualifier median'!AP54)*100</f>
        <v>108.14332247557003</v>
      </c>
      <c r="AO55" s="86">
        <f>('raw Qualifier ratios'!AQ54/'raw Qualifier median'!AQ54)*100</f>
        <v>105.53745928338762</v>
      </c>
      <c r="AP55" s="86">
        <f>('raw Qualifier ratios'!AR54/'raw Qualifier median'!AR54)*100</f>
        <v>106.84039087947883</v>
      </c>
      <c r="AQ55" s="86">
        <f>('raw Qualifier ratios'!AS54/'raw Qualifier median'!AS54)*100</f>
        <v>106.51465798045604</v>
      </c>
      <c r="AR55" s="86">
        <f>('raw Qualifier ratios'!AT54/'raw Qualifier median'!AT54)*100</f>
        <v>106.18892508143323</v>
      </c>
      <c r="AS55" s="86">
        <f>('raw Qualifier ratios'!AU54/'raw Qualifier median'!AU54)*100</f>
        <v>106.84039087947883</v>
      </c>
      <c r="AT55" s="86">
        <f>('raw Qualifier ratios'!AV54/'raw Qualifier median'!AV54)*100</f>
        <v>104.56026058631922</v>
      </c>
      <c r="AU55" s="86">
        <f>('raw Qualifier ratios'!AW54/'raw Qualifier median'!AW54)*100</f>
        <v>105.86319218241043</v>
      </c>
      <c r="AV55" s="86">
        <f>('raw Qualifier ratios'!AX54/'raw Qualifier median'!AX54)*100</f>
        <v>103.58306188925081</v>
      </c>
      <c r="AW55" s="86">
        <f>('raw Qualifier ratios'!AY54/'raw Qualifier median'!AY54)*100</f>
        <v>105.86319218241043</v>
      </c>
      <c r="AX55" s="86">
        <f>('raw Qualifier ratios'!AZ54/'raw Qualifier median'!AZ54)*100</f>
        <v>106.18892508143323</v>
      </c>
      <c r="AY55" s="86">
        <f>('raw Qualifier ratios'!BA54/'raw Qualifier median'!BA54)*100</f>
        <v>0</v>
      </c>
      <c r="AZ55" s="86">
        <f>('raw Qualifier ratios'!BB54/'raw Qualifier median'!BB54)*100</f>
        <v>102.60586319218241</v>
      </c>
      <c r="BA55" s="86">
        <f>('raw Qualifier ratios'!BC54/'raw Qualifier median'!BC54)*100</f>
        <v>0</v>
      </c>
      <c r="BB55" s="86">
        <f>('raw Qualifier ratios'!BD54/'raw Qualifier median'!BD54)*100</f>
        <v>0</v>
      </c>
      <c r="BC55" s="86">
        <f>('raw Qualifier ratios'!BE54/'raw Qualifier median'!BE54)*100</f>
        <v>100.65146579804561</v>
      </c>
      <c r="BD55" s="86">
        <f>('raw Qualifier ratios'!BF54/'raw Qualifier median'!BF54)*100</f>
        <v>108.79478827361564</v>
      </c>
      <c r="BE55" s="86">
        <f>('raw Qualifier ratios'!BG54/'raw Qualifier median'!BG54)*100</f>
        <v>104.88599348534203</v>
      </c>
      <c r="BF55" s="86">
        <f>('raw Qualifier ratios'!BH54/'raw Qualifier median'!BH54)*100</f>
        <v>0</v>
      </c>
      <c r="BG55" s="86">
        <f>('raw Qualifier ratios'!BI54/'raw Qualifier median'!BI54)*100</f>
        <v>0</v>
      </c>
      <c r="BH55" s="86">
        <f>('raw Qualifier ratios'!BJ54/'raw Qualifier median'!BJ54)*100</f>
        <v>0</v>
      </c>
      <c r="BI55" s="86">
        <f>('raw Qualifier ratios'!BK54/'raw Qualifier median'!BK54)*100</f>
        <v>107.16612377850163</v>
      </c>
      <c r="BJ55" s="86">
        <f>('raw Qualifier ratios'!BL54/'raw Qualifier median'!BL54)*100</f>
        <v>101.95439739413681</v>
      </c>
      <c r="BK55" s="86">
        <f>('raw Qualifier ratios'!BM54/'raw Qualifier median'!BM54)*100</f>
        <v>103.90879478827361</v>
      </c>
      <c r="BL55" s="86">
        <f>('raw Qualifier ratios'!BN54/'raw Qualifier median'!BN54)*100</f>
        <v>112.05211726384366</v>
      </c>
      <c r="BM55" s="86">
        <f>('raw Qualifier ratios'!BO54/'raw Qualifier median'!BO54)*100</f>
        <v>103.58306188925081</v>
      </c>
      <c r="BN55" s="86">
        <f>('raw Qualifier ratios'!BP54/'raw Qualifier median'!BP54)*100</f>
        <v>102.93159609120521</v>
      </c>
      <c r="BO55" s="86">
        <f>('raw Qualifier ratios'!BQ54/'raw Qualifier median'!BQ54)*100</f>
        <v>103.25732899022802</v>
      </c>
      <c r="BP55" s="86">
        <f>('raw Qualifier ratios'!BR54/'raw Qualifier median'!BR54)*100</f>
        <v>106.84039087947883</v>
      </c>
      <c r="BQ55" s="86">
        <f>('raw Qualifier ratios'!BS54/'raw Qualifier median'!BS54)*100</f>
        <v>108.79478827361564</v>
      </c>
      <c r="BR55" s="86">
        <f>('raw Qualifier ratios'!BT54/'raw Qualifier median'!BT54)*100</f>
        <v>104.23452768729642</v>
      </c>
      <c r="BS55" s="86">
        <f>('raw Qualifier ratios'!BU54/'raw Qualifier median'!BU54)*100</f>
        <v>103.90879478827361</v>
      </c>
      <c r="BT55" s="86">
        <f>('raw Qualifier ratios'!BV54/'raw Qualifier median'!BV54)*100</f>
        <v>103.25732899022802</v>
      </c>
      <c r="BU55" s="86">
        <f>('raw Qualifier ratios'!BW54/'raw Qualifier median'!BW54)*100</f>
        <v>105.86319218241043</v>
      </c>
      <c r="BV55" s="86">
        <f>('raw Qualifier ratios'!BX54/'raw Qualifier median'!BX54)*100</f>
        <v>101.95439739413681</v>
      </c>
      <c r="BW55" s="86">
        <f>('raw Qualifier ratios'!BY54/'raw Qualifier median'!BY54)*100</f>
        <v>104.23452768729642</v>
      </c>
      <c r="BX55" s="86">
        <f>('raw Qualifier ratios'!BZ54/'raw Qualifier median'!BZ54)*100</f>
        <v>105.53745928338762</v>
      </c>
      <c r="BY55" s="86">
        <f>('raw Qualifier ratios'!CA54/'raw Qualifier median'!CA54)*100</f>
        <v>106.18892508143323</v>
      </c>
      <c r="BZ55" s="86">
        <f>('raw Qualifier ratios'!CB54/'raw Qualifier median'!CB54)*100</f>
        <v>0</v>
      </c>
      <c r="CA55" s="86">
        <f>('raw Qualifier ratios'!CC54/'raw Qualifier median'!CC54)*100</f>
        <v>98.697068403908787</v>
      </c>
      <c r="CB55" s="86">
        <f>('raw Qualifier ratios'!CD54/'raw Qualifier median'!CD54)*100</f>
        <v>0</v>
      </c>
      <c r="CC55" s="86">
        <f>('raw Qualifier ratios'!CE54/'raw Qualifier median'!CE54)*100</f>
        <v>0</v>
      </c>
      <c r="CD55" s="86">
        <f>('raw Qualifier ratios'!CF54/'raw Qualifier median'!CF54)*100</f>
        <v>69.055374592833871</v>
      </c>
      <c r="CE55" s="86">
        <f>('raw Qualifier ratios'!CG54/'raw Qualifier median'!CG54)*100</f>
        <v>108.79478827361564</v>
      </c>
      <c r="CF55" s="86">
        <f>('raw Qualifier ratios'!CH54/'raw Qualifier median'!CH54)*100</f>
        <v>114.98371335504885</v>
      </c>
      <c r="CG55" s="86">
        <f>('raw Qualifier ratios'!CI54/'raw Qualifier median'!CI54)*100</f>
        <v>105.86319218241043</v>
      </c>
      <c r="CH55" s="86">
        <f>('raw Qualifier ratios'!CJ54/'raw Qualifier median'!CJ54)*100</f>
        <v>105.86319218241043</v>
      </c>
      <c r="CI55" s="86">
        <f>('raw Qualifier ratios'!CK54/'raw Qualifier median'!CK54)*100</f>
        <v>0</v>
      </c>
      <c r="CJ55" s="86">
        <f>('raw Qualifier ratios'!CL54/'raw Qualifier median'!CL54)*100</f>
        <v>0</v>
      </c>
      <c r="CK55" s="86">
        <f>('raw Qualifier ratios'!CM54/'raw Qualifier median'!CM54)*100</f>
        <v>0</v>
      </c>
      <c r="CL55" s="86">
        <f>('raw Qualifier ratios'!CN54/'raw Qualifier median'!CN54)*100</f>
        <v>89.250814332247558</v>
      </c>
      <c r="CM55" s="86">
        <f>('raw Qualifier ratios'!CO54/'raw Qualifier median'!CO54)*100</f>
        <v>103.90879478827361</v>
      </c>
      <c r="CN55" s="86">
        <f>('raw Qualifier ratios'!CP54/'raw Qualifier median'!CP54)*100</f>
        <v>104.88599348534203</v>
      </c>
      <c r="CO55" s="86">
        <f>('raw Qualifier ratios'!CQ54/'raw Qualifier median'!CQ54)*100</f>
        <v>103.58306188925081</v>
      </c>
      <c r="CP55" s="86">
        <f>('raw Qualifier ratios'!CR54/'raw Qualifier median'!CR54)*100</f>
        <v>104.56026058631922</v>
      </c>
      <c r="CQ55" s="86">
        <f>('raw Qualifier ratios'!CS54/'raw Qualifier median'!CS54)*100</f>
        <v>0</v>
      </c>
      <c r="CR55" s="86">
        <f>('raw Qualifier ratios'!CT54/'raw Qualifier median'!CT54)*100</f>
        <v>0</v>
      </c>
      <c r="CS55" s="86">
        <f>('raw Qualifier ratios'!CU54/'raw Qualifier median'!CU54)*100</f>
        <v>0</v>
      </c>
      <c r="CT55" s="86">
        <f>('raw Qualifier ratios'!CV54/'raw Qualifier median'!CV54)*100</f>
        <v>96.4169381107492</v>
      </c>
      <c r="CU55" s="86">
        <f>('raw Qualifier ratios'!CW54/'raw Qualifier median'!CW54)*100</f>
        <v>91.530944625407173</v>
      </c>
      <c r="CV55" s="86">
        <f>('raw Qualifier ratios'!CX54/'raw Qualifier median'!CX54)*100</f>
        <v>102.93159609120521</v>
      </c>
      <c r="CW55" s="86">
        <f>('raw Qualifier ratios'!CY54/'raw Qualifier median'!CY54)*100</f>
        <v>111.72638436482083</v>
      </c>
      <c r="CX55" s="86">
        <f>('raw Qualifier ratios'!CZ54/'raw Qualifier median'!CZ54)*100</f>
        <v>97.719869706840385</v>
      </c>
      <c r="CY55" s="86">
        <f>('raw Qualifier ratios'!DA54/'raw Qualifier median'!DA54)*100</f>
        <v>99.674267100977204</v>
      </c>
      <c r="CZ55" s="86">
        <f>('raw Qualifier ratios'!DB54/'raw Qualifier median'!DB54)*100</f>
        <v>103.90879478827361</v>
      </c>
      <c r="DA55" s="86">
        <f>('raw Qualifier ratios'!DC54/'raw Qualifier median'!DC54)*100</f>
        <v>100.65146579804561</v>
      </c>
      <c r="DB55" s="86">
        <f>('raw Qualifier ratios'!DD54/'raw Qualifier median'!DD54)*100</f>
        <v>101.95439739413681</v>
      </c>
      <c r="DC55" s="86">
        <f>('raw Qualifier ratios'!DE54/'raw Qualifier median'!DE54)*100</f>
        <v>104.88599348534203</v>
      </c>
      <c r="DD55" s="86">
        <f>('raw Qualifier ratios'!DF54/'raw Qualifier median'!DF54)*100</f>
        <v>100.3257328990228</v>
      </c>
      <c r="DE55" s="86">
        <f>('raw Qualifier ratios'!DG54/'raw Qualifier median'!DG54)*100</f>
        <v>96.742671009771982</v>
      </c>
      <c r="DF55" s="86">
        <f>('raw Qualifier ratios'!DH54/'raw Qualifier median'!DH54)*100</f>
        <v>98.371335504885991</v>
      </c>
    </row>
    <row r="56" spans="1:110" x14ac:dyDescent="0.25">
      <c r="A56" s="103" t="s">
        <v>200</v>
      </c>
      <c r="B56" s="103" t="s">
        <v>298</v>
      </c>
      <c r="C56" s="86">
        <f>('raw Qualifier ratios'!E55/'raw Qualifier median'!E55)*100</f>
        <v>0</v>
      </c>
      <c r="D56" s="86">
        <f>('raw Qualifier ratios'!F55/'raw Qualifier median'!F55)*100</f>
        <v>0</v>
      </c>
      <c r="E56" s="86">
        <f>('raw Qualifier ratios'!G55/'raw Qualifier median'!G55)*100</f>
        <v>0</v>
      </c>
      <c r="F56" s="86">
        <f>('raw Qualifier ratios'!H55/'raw Qualifier median'!H55)*100</f>
        <v>0</v>
      </c>
      <c r="G56" s="86">
        <f>('raw Qualifier ratios'!I55/'raw Qualifier median'!I55)*100</f>
        <v>0</v>
      </c>
      <c r="H56" s="86">
        <f>('raw Qualifier ratios'!J55/'raw Qualifier median'!J55)*100</f>
        <v>33.712984054669711</v>
      </c>
      <c r="I56" s="86">
        <f>('raw Qualifier ratios'!K55/'raw Qualifier median'!K55)*100</f>
        <v>13.211845102505695</v>
      </c>
      <c r="J56" s="86">
        <f>('raw Qualifier ratios'!L55/'raw Qualifier median'!L55)*100</f>
        <v>71.298405466970394</v>
      </c>
      <c r="K56" s="86">
        <f>('raw Qualifier ratios'!M55/'raw Qualifier median'!M55)*100</f>
        <v>83.826879271070609</v>
      </c>
      <c r="L56" s="86">
        <f>('raw Qualifier ratios'!N55/'raw Qualifier median'!N55)*100</f>
        <v>79.726651480637813</v>
      </c>
      <c r="M56" s="86">
        <f>('raw Qualifier ratios'!O55/'raw Qualifier median'!O55)*100</f>
        <v>85.649202733485197</v>
      </c>
      <c r="N56" s="86">
        <f>('raw Qualifier ratios'!P55/'raw Qualifier median'!P55)*100</f>
        <v>82.915717539863323</v>
      </c>
      <c r="O56" s="86">
        <f>('raw Qualifier ratios'!Q55/'raw Qualifier median'!Q55)*100</f>
        <v>81.09339407744875</v>
      </c>
      <c r="P56" s="86">
        <f>('raw Qualifier ratios'!R55/'raw Qualifier median'!R55)*100</f>
        <v>82.915717539863323</v>
      </c>
      <c r="Q56" s="86">
        <f>('raw Qualifier ratios'!S55/'raw Qualifier median'!S55)*100</f>
        <v>82.460136674259687</v>
      </c>
      <c r="R56" s="86">
        <f>('raw Qualifier ratios'!T55/'raw Qualifier median'!T55)*100</f>
        <v>0</v>
      </c>
      <c r="S56" s="86">
        <f>('raw Qualifier ratios'!U55/'raw Qualifier median'!U55)*100</f>
        <v>0</v>
      </c>
      <c r="T56" s="86">
        <f>('raw Qualifier ratios'!V55/'raw Qualifier median'!V55)*100</f>
        <v>0</v>
      </c>
      <c r="U56" s="86">
        <f>('raw Qualifier ratios'!W55/'raw Qualifier median'!W55)*100</f>
        <v>0</v>
      </c>
      <c r="V56" s="86">
        <f>('raw Qualifier ratios'!X55/'raw Qualifier median'!X55)*100</f>
        <v>0</v>
      </c>
      <c r="W56" s="86">
        <f>('raw Qualifier ratios'!Y55/'raw Qualifier median'!Y55)*100</f>
        <v>227.33485193621868</v>
      </c>
      <c r="X56" s="86">
        <f>('raw Qualifier ratios'!Z55/'raw Qualifier median'!Z55)*100</f>
        <v>0</v>
      </c>
      <c r="Y56" s="86">
        <f>('raw Qualifier ratios'!AA55/'raw Qualifier median'!AA55)*100</f>
        <v>446.69703872437356</v>
      </c>
      <c r="Z56" s="86">
        <f>('raw Qualifier ratios'!AB55/'raw Qualifier median'!AB55)*100</f>
        <v>83.371298405466973</v>
      </c>
      <c r="AA56" s="86">
        <f>('raw Qualifier ratios'!AC55/'raw Qualifier median'!AC55)*100</f>
        <v>83.371298405466973</v>
      </c>
      <c r="AB56" s="86">
        <f>('raw Qualifier ratios'!AD55/'raw Qualifier median'!AD55)*100</f>
        <v>85.649202733485197</v>
      </c>
      <c r="AC56" s="86">
        <f>('raw Qualifier ratios'!AE55/'raw Qualifier median'!AE55)*100</f>
        <v>85.193621867881546</v>
      </c>
      <c r="AD56" s="86">
        <f>('raw Qualifier ratios'!AF55/'raw Qualifier median'!AF55)*100</f>
        <v>83.143507972665148</v>
      </c>
      <c r="AE56" s="86">
        <f>('raw Qualifier ratios'!AG55/'raw Qualifier median'!AG55)*100</f>
        <v>85.876993166287036</v>
      </c>
      <c r="AF56" s="86">
        <f>('raw Qualifier ratios'!AH55/'raw Qualifier median'!AH55)*100</f>
        <v>82.00455580865605</v>
      </c>
      <c r="AG56" s="86">
        <f>('raw Qualifier ratios'!AI55/'raw Qualifier median'!AI55)*100</f>
        <v>82.687927107061498</v>
      </c>
      <c r="AH56" s="86">
        <f>('raw Qualifier ratios'!AJ55/'raw Qualifier median'!AJ55)*100</f>
        <v>83.599088838268798</v>
      </c>
      <c r="AI56" s="86">
        <f>('raw Qualifier ratios'!AK55/'raw Qualifier median'!AK55)*100</f>
        <v>85.876993166287036</v>
      </c>
      <c r="AJ56" s="86">
        <f>('raw Qualifier ratios'!AL55/'raw Qualifier median'!AL55)*100</f>
        <v>84.054669703872449</v>
      </c>
      <c r="AK56" s="86">
        <f>('raw Qualifier ratios'!AM55/'raw Qualifier median'!AM55)*100</f>
        <v>82.915717539863323</v>
      </c>
      <c r="AL56" s="86">
        <f>('raw Qualifier ratios'!AN55/'raw Qualifier median'!AN55)*100</f>
        <v>83.371298405466973</v>
      </c>
      <c r="AM56" s="86">
        <f>('raw Qualifier ratios'!AO55/'raw Qualifier median'!AO55)*100</f>
        <v>82.687927107061498</v>
      </c>
      <c r="AN56" s="86">
        <f>('raw Qualifier ratios'!AP55/'raw Qualifier median'!AP55)*100</f>
        <v>89.521640091116168</v>
      </c>
      <c r="AO56" s="86">
        <f>('raw Qualifier ratios'!AQ55/'raw Qualifier median'!AQ55)*100</f>
        <v>88.382687927107057</v>
      </c>
      <c r="AP56" s="86">
        <f>('raw Qualifier ratios'!AR55/'raw Qualifier median'!AR55)*100</f>
        <v>88.610478359908882</v>
      </c>
      <c r="AQ56" s="86">
        <f>('raw Qualifier ratios'!AS55/'raw Qualifier median'!AS55)*100</f>
        <v>91.343963553530756</v>
      </c>
      <c r="AR56" s="86">
        <f>('raw Qualifier ratios'!AT55/'raw Qualifier median'!AT55)*100</f>
        <v>84.28246013667426</v>
      </c>
      <c r="AS56" s="86">
        <f>('raw Qualifier ratios'!AU55/'raw Qualifier median'!AU55)*100</f>
        <v>82.460136674259687</v>
      </c>
      <c r="AT56" s="86">
        <f>('raw Qualifier ratios'!AV55/'raw Qualifier median'!AV55)*100</f>
        <v>80.637813211845099</v>
      </c>
      <c r="AU56" s="86">
        <f>('raw Qualifier ratios'!AW55/'raw Qualifier median'!AW55)*100</f>
        <v>89.749430523917994</v>
      </c>
      <c r="AV56" s="86">
        <f>('raw Qualifier ratios'!AX55/'raw Qualifier median'!AX55)*100</f>
        <v>82.460136674259687</v>
      </c>
      <c r="AW56" s="86">
        <f>('raw Qualifier ratios'!AY55/'raw Qualifier median'!AY55)*100</f>
        <v>79.726651480637813</v>
      </c>
      <c r="AX56" s="86">
        <f>('raw Qualifier ratios'!AZ55/'raw Qualifier median'!AZ55)*100</f>
        <v>84.28246013667426</v>
      </c>
      <c r="AY56" s="86">
        <f>('raw Qualifier ratios'!BA55/'raw Qualifier median'!BA55)*100</f>
        <v>0</v>
      </c>
      <c r="AZ56" s="86">
        <f>('raw Qualifier ratios'!BB55/'raw Qualifier median'!BB55)*100</f>
        <v>96.355353075170839</v>
      </c>
      <c r="BA56" s="86">
        <f>('raw Qualifier ratios'!BC55/'raw Qualifier median'!BC55)*100</f>
        <v>0</v>
      </c>
      <c r="BB56" s="86">
        <f>('raw Qualifier ratios'!BD55/'raw Qualifier median'!BD55)*100</f>
        <v>0</v>
      </c>
      <c r="BC56" s="86">
        <f>('raw Qualifier ratios'!BE55/'raw Qualifier median'!BE55)*100</f>
        <v>0</v>
      </c>
      <c r="BD56" s="86">
        <f>('raw Qualifier ratios'!BF55/'raw Qualifier median'!BF55)*100</f>
        <v>47.380410022779046</v>
      </c>
      <c r="BE56" s="86">
        <f>('raw Qualifier ratios'!BG55/'raw Qualifier median'!BG55)*100</f>
        <v>95.216400911161728</v>
      </c>
      <c r="BF56" s="86">
        <f>('raw Qualifier ratios'!BH55/'raw Qualifier median'!BH55)*100</f>
        <v>0</v>
      </c>
      <c r="BG56" s="86">
        <f>('raw Qualifier ratios'!BI55/'raw Qualifier median'!BI55)*100</f>
        <v>0</v>
      </c>
      <c r="BH56" s="86">
        <f>('raw Qualifier ratios'!BJ55/'raw Qualifier median'!BJ55)*100</f>
        <v>0</v>
      </c>
      <c r="BI56" s="86">
        <f>('raw Qualifier ratios'!BK55/'raw Qualifier median'!BK55)*100</f>
        <v>0</v>
      </c>
      <c r="BJ56" s="86">
        <f>('raw Qualifier ratios'!BL55/'raw Qualifier median'!BL55)*100</f>
        <v>0</v>
      </c>
      <c r="BK56" s="86">
        <f>('raw Qualifier ratios'!BM55/'raw Qualifier median'!BM55)*100</f>
        <v>0</v>
      </c>
      <c r="BL56" s="86">
        <f>('raw Qualifier ratios'!BN55/'raw Qualifier median'!BN55)*100</f>
        <v>0</v>
      </c>
      <c r="BM56" s="86">
        <f>('raw Qualifier ratios'!BO55/'raw Qualifier median'!BO55)*100</f>
        <v>0</v>
      </c>
      <c r="BN56" s="86">
        <f>('raw Qualifier ratios'!BP55/'raw Qualifier median'!BP55)*100</f>
        <v>0</v>
      </c>
      <c r="BO56" s="86">
        <f>('raw Qualifier ratios'!BQ55/'raw Qualifier median'!BQ55)*100</f>
        <v>0</v>
      </c>
      <c r="BP56" s="86">
        <f>('raw Qualifier ratios'!BR55/'raw Qualifier median'!BR55)*100</f>
        <v>0</v>
      </c>
      <c r="BQ56" s="86">
        <f>('raw Qualifier ratios'!BS55/'raw Qualifier median'!BS55)*100</f>
        <v>0</v>
      </c>
      <c r="BR56" s="86">
        <f>('raw Qualifier ratios'!BT55/'raw Qualifier median'!BT55)*100</f>
        <v>0</v>
      </c>
      <c r="BS56" s="86">
        <f>('raw Qualifier ratios'!BU55/'raw Qualifier median'!BU55)*100</f>
        <v>0</v>
      </c>
      <c r="BT56" s="86">
        <f>('raw Qualifier ratios'!BV55/'raw Qualifier median'!BV55)*100</f>
        <v>0</v>
      </c>
      <c r="BU56" s="86">
        <f>('raw Qualifier ratios'!BW55/'raw Qualifier median'!BW55)*100</f>
        <v>0</v>
      </c>
      <c r="BV56" s="86">
        <f>('raw Qualifier ratios'!BX55/'raw Qualifier median'!BX55)*100</f>
        <v>0</v>
      </c>
      <c r="BW56" s="86">
        <f>('raw Qualifier ratios'!BY55/'raw Qualifier median'!BY55)*100</f>
        <v>531.66287015945329</v>
      </c>
      <c r="BX56" s="86">
        <f>('raw Qualifier ratios'!BZ55/'raw Qualifier median'!BZ55)*100</f>
        <v>0</v>
      </c>
      <c r="BY56" s="86">
        <f>('raw Qualifier ratios'!CA55/'raw Qualifier median'!CA55)*100</f>
        <v>0</v>
      </c>
      <c r="BZ56" s="86">
        <f>('raw Qualifier ratios'!CB55/'raw Qualifier median'!CB55)*100</f>
        <v>0</v>
      </c>
      <c r="CA56" s="86">
        <f>('raw Qualifier ratios'!CC55/'raw Qualifier median'!CC55)*100</f>
        <v>81.776765375854211</v>
      </c>
      <c r="CB56" s="86">
        <f>('raw Qualifier ratios'!CD55/'raw Qualifier median'!CD55)*100</f>
        <v>0</v>
      </c>
      <c r="CC56" s="86">
        <f>('raw Qualifier ratios'!CE55/'raw Qualifier median'!CE55)*100</f>
        <v>0</v>
      </c>
      <c r="CD56" s="86">
        <f>('raw Qualifier ratios'!CF55/'raw Qualifier median'!CF55)*100</f>
        <v>0</v>
      </c>
      <c r="CE56" s="86">
        <f>('raw Qualifier ratios'!CG55/'raw Qualifier median'!CG55)*100</f>
        <v>84.28246013667426</v>
      </c>
      <c r="CF56" s="86">
        <f>('raw Qualifier ratios'!CH55/'raw Qualifier median'!CH55)*100</f>
        <v>77.220956719817764</v>
      </c>
      <c r="CG56" s="86">
        <f>('raw Qualifier ratios'!CI55/'raw Qualifier median'!CI55)*100</f>
        <v>83.826879271070609</v>
      </c>
      <c r="CH56" s="86">
        <f>('raw Qualifier ratios'!CJ55/'raw Qualifier median'!CJ55)*100</f>
        <v>83.599088838268798</v>
      </c>
      <c r="CI56" s="86">
        <f>('raw Qualifier ratios'!CK55/'raw Qualifier median'!CK55)*100</f>
        <v>0</v>
      </c>
      <c r="CJ56" s="86">
        <f>('raw Qualifier ratios'!CL55/'raw Qualifier median'!CL55)*100</f>
        <v>0</v>
      </c>
      <c r="CK56" s="86">
        <f>('raw Qualifier ratios'!CM55/'raw Qualifier median'!CM55)*100</f>
        <v>0</v>
      </c>
      <c r="CL56" s="86">
        <f>('raw Qualifier ratios'!CN55/'raw Qualifier median'!CN55)*100</f>
        <v>0</v>
      </c>
      <c r="CM56" s="86">
        <f>('raw Qualifier ratios'!CO55/'raw Qualifier median'!CO55)*100</f>
        <v>61.275626423690198</v>
      </c>
      <c r="CN56" s="86">
        <f>('raw Qualifier ratios'!CP55/'raw Qualifier median'!CP55)*100</f>
        <v>95.671981776765378</v>
      </c>
      <c r="CO56" s="86">
        <f>('raw Qualifier ratios'!CQ55/'raw Qualifier median'!CQ55)*100</f>
        <v>77.448747152619589</v>
      </c>
      <c r="CP56" s="86">
        <f>('raw Qualifier ratios'!CR55/'raw Qualifier median'!CR55)*100</f>
        <v>86.788154897494309</v>
      </c>
      <c r="CQ56" s="86">
        <f>('raw Qualifier ratios'!CS55/'raw Qualifier median'!CS55)*100</f>
        <v>0</v>
      </c>
      <c r="CR56" s="86">
        <f>('raw Qualifier ratios'!CT55/'raw Qualifier median'!CT55)*100</f>
        <v>0</v>
      </c>
      <c r="CS56" s="86">
        <f>('raw Qualifier ratios'!CU55/'raw Qualifier median'!CU55)*100</f>
        <v>0</v>
      </c>
      <c r="CT56" s="86">
        <f>('raw Qualifier ratios'!CV55/'raw Qualifier median'!CV55)*100</f>
        <v>0</v>
      </c>
      <c r="CU56" s="86">
        <f>('raw Qualifier ratios'!CW55/'raw Qualifier median'!CW55)*100</f>
        <v>198.86104783599089</v>
      </c>
      <c r="CV56" s="86">
        <f>('raw Qualifier ratios'!CX55/'raw Qualifier median'!CX55)*100</f>
        <v>215.48974943052391</v>
      </c>
      <c r="CW56" s="86">
        <f>('raw Qualifier ratios'!CY55/'raw Qualifier median'!CY55)*100</f>
        <v>106.83371298405466</v>
      </c>
      <c r="CX56" s="86">
        <f>('raw Qualifier ratios'!CZ55/'raw Qualifier median'!CZ55)*100</f>
        <v>97.494305239179951</v>
      </c>
      <c r="CY56" s="86">
        <f>('raw Qualifier ratios'!DA55/'raw Qualifier median'!DA55)*100</f>
        <v>77.448747152619589</v>
      </c>
      <c r="CZ56" s="86">
        <f>('raw Qualifier ratios'!DB55/'raw Qualifier median'!DB55)*100</f>
        <v>77.676537585421428</v>
      </c>
      <c r="DA56" s="86">
        <f>('raw Qualifier ratios'!DC55/'raw Qualifier median'!DC55)*100</f>
        <v>83.371298405466973</v>
      </c>
      <c r="DB56" s="86">
        <f>('raw Qualifier ratios'!DD55/'raw Qualifier median'!DD55)*100</f>
        <v>82.915717539863323</v>
      </c>
      <c r="DC56" s="86">
        <f>('raw Qualifier ratios'!DE55/'raw Qualifier median'!DE55)*100</f>
        <v>83.826879271070609</v>
      </c>
      <c r="DD56" s="86">
        <f>('raw Qualifier ratios'!DF55/'raw Qualifier median'!DF55)*100</f>
        <v>82.232346241457861</v>
      </c>
      <c r="DE56" s="86">
        <f>('raw Qualifier ratios'!DG55/'raw Qualifier median'!DG55)*100</f>
        <v>80.865603644646939</v>
      </c>
      <c r="DF56" s="86">
        <f>('raw Qualifier ratios'!DH55/'raw Qualifier median'!DH55)*100</f>
        <v>82.460136674259687</v>
      </c>
    </row>
    <row r="57" spans="1:110" x14ac:dyDescent="0.25">
      <c r="A57" s="103" t="s">
        <v>69</v>
      </c>
      <c r="B57" s="103" t="s">
        <v>299</v>
      </c>
      <c r="C57" s="86">
        <f>('raw Qualifier ratios'!E56/'raw Qualifier median'!E56)*100</f>
        <v>0</v>
      </c>
      <c r="D57" s="86">
        <f>('raw Qualifier ratios'!F56/'raw Qualifier median'!F56)*100</f>
        <v>0</v>
      </c>
      <c r="E57" s="86">
        <f>('raw Qualifier ratios'!G56/'raw Qualifier median'!G56)*100</f>
        <v>77.899045020463859</v>
      </c>
      <c r="F57" s="86">
        <f>('raw Qualifier ratios'!H56/'raw Qualifier median'!H56)*100</f>
        <v>100.40927694406547</v>
      </c>
      <c r="G57" s="86">
        <f>('raw Qualifier ratios'!I56/'raw Qualifier median'!I56)*100</f>
        <v>108.59481582537515</v>
      </c>
      <c r="H57" s="86">
        <f>('raw Qualifier ratios'!J56/'raw Qualifier median'!J56)*100</f>
        <v>105.8663028649386</v>
      </c>
      <c r="I57" s="86">
        <f>('raw Qualifier ratios'!K56/'raw Qualifier median'!K56)*100</f>
        <v>102.59208731241473</v>
      </c>
      <c r="J57" s="86">
        <f>('raw Qualifier ratios'!L56/'raw Qualifier median'!L56)*100</f>
        <v>88.130968622100951</v>
      </c>
      <c r="K57" s="86">
        <f>('raw Qualifier ratios'!M56/'raw Qualifier median'!M56)*100</f>
        <v>100.27285129604367</v>
      </c>
      <c r="L57" s="86">
        <f>('raw Qualifier ratios'!N56/'raw Qualifier median'!N56)*100</f>
        <v>102.45566166439291</v>
      </c>
      <c r="M57" s="86">
        <f>('raw Qualifier ratios'!O56/'raw Qualifier median'!O56)*100</f>
        <v>105.45702592087312</v>
      </c>
      <c r="N57" s="86">
        <f>('raw Qualifier ratios'!P56/'raw Qualifier median'!P56)*100</f>
        <v>102.59208731241473</v>
      </c>
      <c r="O57" s="86">
        <f>('raw Qualifier ratios'!Q56/'raw Qualifier median'!Q56)*100</f>
        <v>103.41064120054571</v>
      </c>
      <c r="P57" s="86">
        <f>('raw Qualifier ratios'!R56/'raw Qualifier median'!R56)*100</f>
        <v>98.635743519781713</v>
      </c>
      <c r="Q57" s="86">
        <f>('raw Qualifier ratios'!S56/'raw Qualifier median'!S56)*100</f>
        <v>99.181446111869036</v>
      </c>
      <c r="R57" s="86">
        <f>('raw Qualifier ratios'!T56/'raw Qualifier median'!T56)*100</f>
        <v>0</v>
      </c>
      <c r="S57" s="86">
        <f>('raw Qualifier ratios'!U56/'raw Qualifier median'!U56)*100</f>
        <v>0</v>
      </c>
      <c r="T57" s="86">
        <f>('raw Qualifier ratios'!V56/'raw Qualifier median'!V56)*100</f>
        <v>0</v>
      </c>
      <c r="U57" s="86">
        <f>('raw Qualifier ratios'!W56/'raw Qualifier median'!W56)*100</f>
        <v>133.01500682128241</v>
      </c>
      <c r="V57" s="86">
        <f>('raw Qualifier ratios'!X56/'raw Qualifier median'!X56)*100</f>
        <v>0</v>
      </c>
      <c r="W57" s="86">
        <f>('raw Qualifier ratios'!Y56/'raw Qualifier median'!Y56)*100</f>
        <v>106.54843110504774</v>
      </c>
      <c r="X57" s="86">
        <f>('raw Qualifier ratios'!Z56/'raw Qualifier median'!Z56)*100</f>
        <v>0</v>
      </c>
      <c r="Y57" s="86">
        <f>('raw Qualifier ratios'!AA56/'raw Qualifier median'!AA56)*100</f>
        <v>0</v>
      </c>
      <c r="Z57" s="86">
        <f>('raw Qualifier ratios'!AB56/'raw Qualifier median'!AB56)*100</f>
        <v>124.55661664392905</v>
      </c>
      <c r="AA57" s="86">
        <f>('raw Qualifier ratios'!AC56/'raw Qualifier median'!AC56)*100</f>
        <v>118.4174624829468</v>
      </c>
      <c r="AB57" s="86">
        <f>('raw Qualifier ratios'!AD56/'raw Qualifier median'!AD56)*100</f>
        <v>101.09140518417463</v>
      </c>
      <c r="AC57" s="86">
        <f>('raw Qualifier ratios'!AE56/'raw Qualifier median'!AE56)*100</f>
        <v>0</v>
      </c>
      <c r="AD57" s="86">
        <f>('raw Qualifier ratios'!AF56/'raw Qualifier median'!AF56)*100</f>
        <v>0</v>
      </c>
      <c r="AE57" s="86">
        <f>('raw Qualifier ratios'!AG56/'raw Qualifier median'!AG56)*100</f>
        <v>105.32060027285131</v>
      </c>
      <c r="AF57" s="86">
        <f>('raw Qualifier ratios'!AH56/'raw Qualifier median'!AH56)*100</f>
        <v>87.039563437926333</v>
      </c>
      <c r="AG57" s="86">
        <f>('raw Qualifier ratios'!AI56/'raw Qualifier median'!AI56)*100</f>
        <v>0</v>
      </c>
      <c r="AH57" s="86">
        <f>('raw Qualifier ratios'!AJ56/'raw Qualifier median'!AJ56)*100</f>
        <v>0</v>
      </c>
      <c r="AI57" s="86">
        <f>('raw Qualifier ratios'!AK56/'raw Qualifier median'!AK56)*100</f>
        <v>98.635743519781713</v>
      </c>
      <c r="AJ57" s="86">
        <f>('raw Qualifier ratios'!AL56/'raw Qualifier median'!AL56)*100</f>
        <v>98.226466575716245</v>
      </c>
      <c r="AK57" s="86">
        <f>('raw Qualifier ratios'!AM56/'raw Qualifier median'!AM56)*100</f>
        <v>106.95770804911324</v>
      </c>
      <c r="AL57" s="86">
        <f>('raw Qualifier ratios'!AN56/'raw Qualifier median'!AN56)*100</f>
        <v>101.63710777626194</v>
      </c>
      <c r="AM57" s="86">
        <f>('raw Qualifier ratios'!AO56/'raw Qualifier median'!AO56)*100</f>
        <v>99.045020463847194</v>
      </c>
      <c r="AN57" s="86">
        <f>('raw Qualifier ratios'!AP56/'raw Qualifier median'!AP56)*100</f>
        <v>103.00136425648023</v>
      </c>
      <c r="AO57" s="86">
        <f>('raw Qualifier ratios'!AQ56/'raw Qualifier median'!AQ56)*100</f>
        <v>102.04638472032744</v>
      </c>
      <c r="AP57" s="86">
        <f>('raw Qualifier ratios'!AR56/'raw Qualifier median'!AR56)*100</f>
        <v>101.22783083219646</v>
      </c>
      <c r="AQ57" s="86">
        <f>('raw Qualifier ratios'!AS56/'raw Qualifier median'!AS56)*100</f>
        <v>101.22783083219646</v>
      </c>
      <c r="AR57" s="86">
        <f>('raw Qualifier ratios'!AT56/'raw Qualifier median'!AT56)*100</f>
        <v>102.31923601637108</v>
      </c>
      <c r="AS57" s="86">
        <f>('raw Qualifier ratios'!AU56/'raw Qualifier median'!AU56)*100</f>
        <v>101.36425648021827</v>
      </c>
      <c r="AT57" s="86">
        <f>('raw Qualifier ratios'!AV56/'raw Qualifier median'!AV56)*100</f>
        <v>100</v>
      </c>
      <c r="AU57" s="86">
        <f>('raw Qualifier ratios'!AW56/'raw Qualifier median'!AW56)*100</f>
        <v>101.63710777626194</v>
      </c>
      <c r="AV57" s="86">
        <f>('raw Qualifier ratios'!AX56/'raw Qualifier median'!AX56)*100</f>
        <v>101.09140518417463</v>
      </c>
      <c r="AW57" s="86">
        <f>('raw Qualifier ratios'!AY56/'raw Qualifier median'!AY56)*100</f>
        <v>100.95497953615281</v>
      </c>
      <c r="AX57" s="86">
        <f>('raw Qualifier ratios'!AZ56/'raw Qualifier median'!AZ56)*100</f>
        <v>103.68349249658937</v>
      </c>
      <c r="AY57" s="86">
        <f>('raw Qualifier ratios'!BA56/'raw Qualifier median'!BA56)*100</f>
        <v>0</v>
      </c>
      <c r="AZ57" s="86">
        <f>('raw Qualifier ratios'!BB56/'raw Qualifier median'!BB56)*100</f>
        <v>101.50068212824013</v>
      </c>
      <c r="BA57" s="86">
        <f>('raw Qualifier ratios'!BC56/'raw Qualifier median'!BC56)*100</f>
        <v>0</v>
      </c>
      <c r="BB57" s="86">
        <f>('raw Qualifier ratios'!BD56/'raw Qualifier median'!BD56)*100</f>
        <v>0</v>
      </c>
      <c r="BC57" s="86">
        <f>('raw Qualifier ratios'!BE56/'raw Qualifier median'!BE56)*100</f>
        <v>111.86903137789905</v>
      </c>
      <c r="BD57" s="86">
        <f>('raw Qualifier ratios'!BF56/'raw Qualifier median'!BF56)*100</f>
        <v>100.81855388813099</v>
      </c>
      <c r="BE57" s="86">
        <f>('raw Qualifier ratios'!BG56/'raw Qualifier median'!BG56)*100</f>
        <v>101.9099590723056</v>
      </c>
      <c r="BF57" s="86">
        <f>('raw Qualifier ratios'!BH56/'raw Qualifier median'!BH56)*100</f>
        <v>0</v>
      </c>
      <c r="BG57" s="86">
        <f>('raw Qualifier ratios'!BI56/'raw Qualifier median'!BI56)*100</f>
        <v>0</v>
      </c>
      <c r="BH57" s="86">
        <f>('raw Qualifier ratios'!BJ56/'raw Qualifier median'!BJ56)*100</f>
        <v>0</v>
      </c>
      <c r="BI57" s="86">
        <f>('raw Qualifier ratios'!BK56/'raw Qualifier median'!BK56)*100</f>
        <v>59.890859481582538</v>
      </c>
      <c r="BJ57" s="86">
        <f>('raw Qualifier ratios'!BL56/'raw Qualifier median'!BL56)*100</f>
        <v>0</v>
      </c>
      <c r="BK57" s="86">
        <f>('raw Qualifier ratios'!BM56/'raw Qualifier median'!BM56)*100</f>
        <v>0</v>
      </c>
      <c r="BL57" s="86">
        <f>('raw Qualifier ratios'!BN56/'raw Qualifier median'!BN56)*100</f>
        <v>0</v>
      </c>
      <c r="BM57" s="86">
        <f>('raw Qualifier ratios'!BO56/'raw Qualifier median'!BO56)*100</f>
        <v>0</v>
      </c>
      <c r="BN57" s="86">
        <f>('raw Qualifier ratios'!BP56/'raw Qualifier median'!BP56)*100</f>
        <v>0</v>
      </c>
      <c r="BO57" s="86">
        <f>('raw Qualifier ratios'!BQ56/'raw Qualifier median'!BQ56)*100</f>
        <v>0</v>
      </c>
      <c r="BP57" s="86">
        <f>('raw Qualifier ratios'!BR56/'raw Qualifier median'!BR56)*100</f>
        <v>0</v>
      </c>
      <c r="BQ57" s="86">
        <f>('raw Qualifier ratios'!BS56/'raw Qualifier median'!BS56)*100</f>
        <v>0</v>
      </c>
      <c r="BR57" s="86">
        <f>('raw Qualifier ratios'!BT56/'raw Qualifier median'!BT56)*100</f>
        <v>0</v>
      </c>
      <c r="BS57" s="86">
        <f>('raw Qualifier ratios'!BU56/'raw Qualifier median'!BU56)*100</f>
        <v>0</v>
      </c>
      <c r="BT57" s="86">
        <f>('raw Qualifier ratios'!BV56/'raw Qualifier median'!BV56)*100</f>
        <v>0</v>
      </c>
      <c r="BU57" s="86">
        <f>('raw Qualifier ratios'!BW56/'raw Qualifier median'!BW56)*100</f>
        <v>0</v>
      </c>
      <c r="BV57" s="86">
        <f>('raw Qualifier ratios'!BX56/'raw Qualifier median'!BX56)*100</f>
        <v>110.50477489768076</v>
      </c>
      <c r="BW57" s="86">
        <f>('raw Qualifier ratios'!BY56/'raw Qualifier median'!BY56)*100</f>
        <v>103.00136425648023</v>
      </c>
      <c r="BX57" s="86">
        <f>('raw Qualifier ratios'!BZ56/'raw Qualifier median'!BZ56)*100</f>
        <v>108.18553888130968</v>
      </c>
      <c r="BY57" s="86">
        <f>('raw Qualifier ratios'!CA56/'raw Qualifier median'!CA56)*100</f>
        <v>110.77762619372442</v>
      </c>
      <c r="BZ57" s="86">
        <f>('raw Qualifier ratios'!CB56/'raw Qualifier median'!CB56)*100</f>
        <v>0</v>
      </c>
      <c r="CA57" s="86">
        <f>('raw Qualifier ratios'!CC56/'raw Qualifier median'!CC56)*100</f>
        <v>103.27421555252387</v>
      </c>
      <c r="CB57" s="86">
        <f>('raw Qualifier ratios'!CD56/'raw Qualifier median'!CD56)*100</f>
        <v>0</v>
      </c>
      <c r="CC57" s="86">
        <f>('raw Qualifier ratios'!CE56/'raw Qualifier median'!CE56)*100</f>
        <v>0</v>
      </c>
      <c r="CD57" s="86">
        <f>('raw Qualifier ratios'!CF56/'raw Qualifier median'!CF56)*100</f>
        <v>59.481582537517056</v>
      </c>
      <c r="CE57" s="86">
        <f>('raw Qualifier ratios'!CG56/'raw Qualifier median'!CG56)*100</f>
        <v>95.634379263301497</v>
      </c>
      <c r="CF57" s="86">
        <f>('raw Qualifier ratios'!CH56/'raw Qualifier median'!CH56)*100</f>
        <v>111.45975443383358</v>
      </c>
      <c r="CG57" s="86">
        <f>('raw Qualifier ratios'!CI56/'raw Qualifier median'!CI56)*100</f>
        <v>102.04638472032744</v>
      </c>
      <c r="CH57" s="86">
        <f>('raw Qualifier ratios'!CJ56/'raw Qualifier median'!CJ56)*100</f>
        <v>102.59208731241473</v>
      </c>
      <c r="CI57" s="86">
        <f>('raw Qualifier ratios'!CK56/'raw Qualifier median'!CK56)*100</f>
        <v>0</v>
      </c>
      <c r="CJ57" s="86">
        <f>('raw Qualifier ratios'!CL56/'raw Qualifier median'!CL56)*100</f>
        <v>0</v>
      </c>
      <c r="CK57" s="86">
        <f>('raw Qualifier ratios'!CM56/'raw Qualifier median'!CM56)*100</f>
        <v>0</v>
      </c>
      <c r="CL57" s="86">
        <f>('raw Qualifier ratios'!CN56/'raw Qualifier median'!CN56)*100</f>
        <v>50.204638472032734</v>
      </c>
      <c r="CM57" s="86">
        <f>('raw Qualifier ratios'!CO56/'raw Qualifier median'!CO56)*100</f>
        <v>0.95497953615279674</v>
      </c>
      <c r="CN57" s="86">
        <f>('raw Qualifier ratios'!CP56/'raw Qualifier median'!CP56)*100</f>
        <v>3.547066848567531</v>
      </c>
      <c r="CO57" s="86">
        <f>('raw Qualifier ratios'!CQ56/'raw Qualifier median'!CQ56)*100</f>
        <v>100.81855388813099</v>
      </c>
      <c r="CP57" s="86">
        <f>('raw Qualifier ratios'!CR56/'raw Qualifier median'!CR56)*100</f>
        <v>98.090040927694417</v>
      </c>
      <c r="CQ57" s="86">
        <f>('raw Qualifier ratios'!CS56/'raw Qualifier median'!CS56)*100</f>
        <v>0</v>
      </c>
      <c r="CR57" s="86">
        <f>('raw Qualifier ratios'!CT56/'raw Qualifier median'!CT56)*100</f>
        <v>0</v>
      </c>
      <c r="CS57" s="86">
        <f>('raw Qualifier ratios'!CU56/'raw Qualifier median'!CU56)*100</f>
        <v>0</v>
      </c>
      <c r="CT57" s="86">
        <f>('raw Qualifier ratios'!CV56/'raw Qualifier median'!CV56)*100</f>
        <v>71.759890859481587</v>
      </c>
      <c r="CU57" s="86">
        <f>('raw Qualifier ratios'!CW56/'raw Qualifier median'!CW56)*100</f>
        <v>111.73260572987722</v>
      </c>
      <c r="CV57" s="86">
        <f>('raw Qualifier ratios'!CX56/'raw Qualifier median'!CX56)*100</f>
        <v>100</v>
      </c>
      <c r="CW57" s="86">
        <f>('raw Qualifier ratios'!CY56/'raw Qualifier median'!CY56)*100</f>
        <v>95.770804911323339</v>
      </c>
      <c r="CX57" s="86">
        <f>('raw Qualifier ratios'!CZ56/'raw Qualifier median'!CZ56)*100</f>
        <v>96.998635743519785</v>
      </c>
      <c r="CY57" s="86">
        <f>('raw Qualifier ratios'!DA56/'raw Qualifier median'!DA56)*100</f>
        <v>93.997271487039583</v>
      </c>
      <c r="CZ57" s="86">
        <f>('raw Qualifier ratios'!DB56/'raw Qualifier median'!DB56)*100</f>
        <v>100.54570259208732</v>
      </c>
      <c r="DA57" s="86">
        <f>('raw Qualifier ratios'!DC56/'raw Qualifier median'!DC56)*100</f>
        <v>109.00409276944067</v>
      </c>
      <c r="DB57" s="86">
        <f>('raw Qualifier ratios'!DD56/'raw Qualifier median'!DD56)*100</f>
        <v>103.95634379263304</v>
      </c>
      <c r="DC57" s="86">
        <f>('raw Qualifier ratios'!DE56/'raw Qualifier median'!DE56)*100</f>
        <v>100.13642564802183</v>
      </c>
      <c r="DD57" s="86">
        <f>('raw Qualifier ratios'!DF56/'raw Qualifier median'!DF56)*100</f>
        <v>100.68212824010914</v>
      </c>
      <c r="DE57" s="86">
        <f>('raw Qualifier ratios'!DG56/'raw Qualifier median'!DG56)*100</f>
        <v>101.9099590723056</v>
      </c>
      <c r="DF57" s="86">
        <f>('raw Qualifier ratios'!DH56/'raw Qualifier median'!DH56)*100</f>
        <v>99.727148703956331</v>
      </c>
    </row>
    <row r="58" spans="1:110" x14ac:dyDescent="0.25">
      <c r="A58" s="103" t="s">
        <v>218</v>
      </c>
      <c r="B58" s="103" t="s">
        <v>300</v>
      </c>
      <c r="C58" s="86">
        <f>('raw Qualifier ratios'!E57/'raw Qualifier median'!E57)*100</f>
        <v>0</v>
      </c>
      <c r="D58" s="86">
        <f>('raw Qualifier ratios'!F57/'raw Qualifier median'!F57)*100</f>
        <v>0</v>
      </c>
      <c r="E58" s="86">
        <f>('raw Qualifier ratios'!G57/'raw Qualifier median'!G57)*100</f>
        <v>104.05405405405406</v>
      </c>
      <c r="F58" s="86">
        <f>('raw Qualifier ratios'!H57/'raw Qualifier median'!H57)*100</f>
        <v>0</v>
      </c>
      <c r="G58" s="86">
        <f>('raw Qualifier ratios'!I57/'raw Qualifier median'!I57)*100</f>
        <v>0</v>
      </c>
      <c r="H58" s="86">
        <f>('raw Qualifier ratios'!J57/'raw Qualifier median'!J57)*100</f>
        <v>108.1081081081081</v>
      </c>
      <c r="I58" s="86">
        <f>('raw Qualifier ratios'!K57/'raw Qualifier median'!K57)*100</f>
        <v>101.35135135135134</v>
      </c>
      <c r="J58" s="86">
        <f>('raw Qualifier ratios'!L57/'raw Qualifier median'!L57)*100</f>
        <v>102.70270270270269</v>
      </c>
      <c r="K58" s="86">
        <f>('raw Qualifier ratios'!M57/'raw Qualifier median'!M57)*100</f>
        <v>104.05405405405406</v>
      </c>
      <c r="L58" s="86">
        <f>('raw Qualifier ratios'!N57/'raw Qualifier median'!N57)*100</f>
        <v>101.35135135135134</v>
      </c>
      <c r="M58" s="86">
        <f>('raw Qualifier ratios'!O57/'raw Qualifier median'!O57)*100</f>
        <v>100</v>
      </c>
      <c r="N58" s="86">
        <f>('raw Qualifier ratios'!P57/'raw Qualifier median'!P57)*100</f>
        <v>106.75675675675676</v>
      </c>
      <c r="O58" s="86">
        <f>('raw Qualifier ratios'!Q57/'raw Qualifier median'!Q57)*100</f>
        <v>100</v>
      </c>
      <c r="P58" s="86">
        <f>('raw Qualifier ratios'!R57/'raw Qualifier median'!R57)*100</f>
        <v>95.945945945945937</v>
      </c>
      <c r="Q58" s="86">
        <f>('raw Qualifier ratios'!S57/'raw Qualifier median'!S57)*100</f>
        <v>94.594594594594597</v>
      </c>
      <c r="R58" s="86">
        <f>('raw Qualifier ratios'!T57/'raw Qualifier median'!T57)*100</f>
        <v>0</v>
      </c>
      <c r="S58" s="86">
        <f>('raw Qualifier ratios'!U57/'raw Qualifier median'!U57)*100</f>
        <v>0</v>
      </c>
      <c r="T58" s="86">
        <f>('raw Qualifier ratios'!V57/'raw Qualifier median'!V57)*100</f>
        <v>0</v>
      </c>
      <c r="U58" s="86">
        <f>('raw Qualifier ratios'!W57/'raw Qualifier median'!W57)*100</f>
        <v>109.45945945945945</v>
      </c>
      <c r="V58" s="86">
        <f>('raw Qualifier ratios'!X57/'raw Qualifier median'!X57)*100</f>
        <v>0</v>
      </c>
      <c r="W58" s="86">
        <f>('raw Qualifier ratios'!Y57/'raw Qualifier median'!Y57)*100</f>
        <v>109.45945945945945</v>
      </c>
      <c r="X58" s="86">
        <f>('raw Qualifier ratios'!Z57/'raw Qualifier median'!Z57)*100</f>
        <v>593.24324324324311</v>
      </c>
      <c r="Y58" s="86">
        <f>('raw Qualifier ratios'!AA57/'raw Qualifier median'!AA57)*100</f>
        <v>7375.675675675674</v>
      </c>
      <c r="Z58" s="86">
        <f>('raw Qualifier ratios'!AB57/'raw Qualifier median'!AB57)*100</f>
        <v>1409.4594594594594</v>
      </c>
      <c r="AA58" s="86">
        <f>('raw Qualifier ratios'!AC57/'raw Qualifier median'!AC57)*100</f>
        <v>23360.81081081081</v>
      </c>
      <c r="AB58" s="86">
        <f>('raw Qualifier ratios'!AD57/'raw Qualifier median'!AD57)*100</f>
        <v>93.243243243243242</v>
      </c>
      <c r="AC58" s="86">
        <f>('raw Qualifier ratios'!AE57/'raw Qualifier median'!AE57)*100</f>
        <v>189.18918918918919</v>
      </c>
      <c r="AD58" s="86">
        <f>('raw Qualifier ratios'!AF57/'raw Qualifier median'!AF57)*100</f>
        <v>69406.75675675676</v>
      </c>
      <c r="AE58" s="86">
        <f>('raw Qualifier ratios'!AG57/'raw Qualifier median'!AG57)*100</f>
        <v>93.243243243243242</v>
      </c>
      <c r="AF58" s="86">
        <f>('raw Qualifier ratios'!AH57/'raw Qualifier median'!AH57)*100</f>
        <v>1904.0540540540539</v>
      </c>
      <c r="AG58" s="86">
        <f>('raw Qualifier ratios'!AI57/'raw Qualifier median'!AI57)*100</f>
        <v>216.2162162162162</v>
      </c>
      <c r="AH58" s="86">
        <f>('raw Qualifier ratios'!AJ57/'raw Qualifier median'!AJ57)*100</f>
        <v>147.29729729729729</v>
      </c>
      <c r="AI58" s="86">
        <f>('raw Qualifier ratios'!AK57/'raw Qualifier median'!AK57)*100</f>
        <v>77.027027027027032</v>
      </c>
      <c r="AJ58" s="86">
        <f>('raw Qualifier ratios'!AL57/'raw Qualifier median'!AL57)*100</f>
        <v>122.97297297297295</v>
      </c>
      <c r="AK58" s="86">
        <f>('raw Qualifier ratios'!AM57/'raw Qualifier median'!AM57)*100</f>
        <v>139.18918918918919</v>
      </c>
      <c r="AL58" s="86">
        <f>('raw Qualifier ratios'!AN57/'raw Qualifier median'!AN57)*100</f>
        <v>121.62162162162163</v>
      </c>
      <c r="AM58" s="86">
        <f>('raw Qualifier ratios'!AO57/'raw Qualifier median'!AO57)*100</f>
        <v>100</v>
      </c>
      <c r="AN58" s="86">
        <f>('raw Qualifier ratios'!AP57/'raw Qualifier median'!AP57)*100</f>
        <v>113.51351351351352</v>
      </c>
      <c r="AO58" s="86">
        <f>('raw Qualifier ratios'!AQ57/'raw Qualifier median'!AQ57)*100</f>
        <v>121.62162162162163</v>
      </c>
      <c r="AP58" s="86">
        <f>('raw Qualifier ratios'!AR57/'raw Qualifier median'!AR57)*100</f>
        <v>112.16216216216218</v>
      </c>
      <c r="AQ58" s="86">
        <f>('raw Qualifier ratios'!AS57/'raw Qualifier median'!AS57)*100</f>
        <v>110.81081081081079</v>
      </c>
      <c r="AR58" s="86">
        <f>('raw Qualifier ratios'!AT57/'raw Qualifier median'!AT57)*100</f>
        <v>114.86486486486487</v>
      </c>
      <c r="AS58" s="86">
        <f>('raw Qualifier ratios'!AU57/'raw Qualifier median'!AU57)*100</f>
        <v>151.35135135135133</v>
      </c>
      <c r="AT58" s="86">
        <f>('raw Qualifier ratios'!AV57/'raw Qualifier median'!AV57)*100</f>
        <v>104.05405405405406</v>
      </c>
      <c r="AU58" s="86">
        <f>('raw Qualifier ratios'!AW57/'raw Qualifier median'!AW57)*100</f>
        <v>117.56756756756755</v>
      </c>
      <c r="AV58" s="86">
        <f>('raw Qualifier ratios'!AX57/'raw Qualifier median'!AX57)*100</f>
        <v>201.35135135135135</v>
      </c>
      <c r="AW58" s="86">
        <f>('raw Qualifier ratios'!AY57/'raw Qualifier median'!AY57)*100</f>
        <v>110.81081081081079</v>
      </c>
      <c r="AX58" s="86">
        <f>('raw Qualifier ratios'!AZ57/'raw Qualifier median'!AZ57)*100</f>
        <v>105.40540540540539</v>
      </c>
      <c r="AY58" s="86">
        <f>('raw Qualifier ratios'!BA57/'raw Qualifier median'!BA57)*100</f>
        <v>0</v>
      </c>
      <c r="AZ58" s="86">
        <f>('raw Qualifier ratios'!BB57/'raw Qualifier median'!BB57)*100</f>
        <v>98.648648648648646</v>
      </c>
      <c r="BA58" s="86">
        <f>('raw Qualifier ratios'!BC57/'raw Qualifier median'!BC57)*100</f>
        <v>0</v>
      </c>
      <c r="BB58" s="86">
        <f>('raw Qualifier ratios'!BD57/'raw Qualifier median'!BD57)*100</f>
        <v>0</v>
      </c>
      <c r="BC58" s="86">
        <f>('raw Qualifier ratios'!BE57/'raw Qualifier median'!BE57)*100</f>
        <v>98.648648648648646</v>
      </c>
      <c r="BD58" s="86">
        <f>('raw Qualifier ratios'!BF57/'raw Qualifier median'!BF57)*100</f>
        <v>104.05405405405406</v>
      </c>
      <c r="BE58" s="86">
        <f>('raw Qualifier ratios'!BG57/'raw Qualifier median'!BG57)*100</f>
        <v>104.05405405405406</v>
      </c>
      <c r="BF58" s="86">
        <f>('raw Qualifier ratios'!BH57/'raw Qualifier median'!BH57)*100</f>
        <v>0</v>
      </c>
      <c r="BG58" s="86">
        <f>('raw Qualifier ratios'!BI57/'raw Qualifier median'!BI57)*100</f>
        <v>0</v>
      </c>
      <c r="BH58" s="86">
        <f>('raw Qualifier ratios'!BJ57/'raw Qualifier median'!BJ57)*100</f>
        <v>0</v>
      </c>
      <c r="BI58" s="86">
        <f>('raw Qualifier ratios'!BK57/'raw Qualifier median'!BK57)*100</f>
        <v>98.648648648648646</v>
      </c>
      <c r="BJ58" s="86">
        <f>('raw Qualifier ratios'!BL57/'raw Qualifier median'!BL57)*100</f>
        <v>95.945945945945937</v>
      </c>
      <c r="BK58" s="86">
        <f>('raw Qualifier ratios'!BM57/'raw Qualifier median'!BM57)*100</f>
        <v>94.594594594594597</v>
      </c>
      <c r="BL58" s="86">
        <f>('raw Qualifier ratios'!BN57/'raw Qualifier median'!BN57)*100</f>
        <v>113.51351351351352</v>
      </c>
      <c r="BM58" s="86">
        <f>('raw Qualifier ratios'!BO57/'raw Qualifier median'!BO57)*100</f>
        <v>97.297297297297291</v>
      </c>
      <c r="BN58" s="86">
        <f>('raw Qualifier ratios'!BP57/'raw Qualifier median'!BP57)*100</f>
        <v>101.35135135135134</v>
      </c>
      <c r="BO58" s="86">
        <f>('raw Qualifier ratios'!BQ57/'raw Qualifier median'!BQ57)*100</f>
        <v>101.35135135135134</v>
      </c>
      <c r="BP58" s="86">
        <f>('raw Qualifier ratios'!BR57/'raw Qualifier median'!BR57)*100</f>
        <v>94.594594594594597</v>
      </c>
      <c r="BQ58" s="86">
        <f>('raw Qualifier ratios'!BS57/'raw Qualifier median'!BS57)*100</f>
        <v>97.297297297297291</v>
      </c>
      <c r="BR58" s="86">
        <f>('raw Qualifier ratios'!BT57/'raw Qualifier median'!BT57)*100</f>
        <v>100</v>
      </c>
      <c r="BS58" s="86">
        <f>('raw Qualifier ratios'!BU57/'raw Qualifier median'!BU57)*100</f>
        <v>101.35135135135134</v>
      </c>
      <c r="BT58" s="86">
        <f>('raw Qualifier ratios'!BV57/'raw Qualifier median'!BV57)*100</f>
        <v>104.05405405405406</v>
      </c>
      <c r="BU58" s="86">
        <f>('raw Qualifier ratios'!BW57/'raw Qualifier median'!BW57)*100</f>
        <v>104.05405405405406</v>
      </c>
      <c r="BV58" s="86">
        <f>('raw Qualifier ratios'!BX57/'raw Qualifier median'!BX57)*100</f>
        <v>100</v>
      </c>
      <c r="BW58" s="86">
        <f>('raw Qualifier ratios'!BY57/'raw Qualifier median'!BY57)*100</f>
        <v>101.35135135135134</v>
      </c>
      <c r="BX58" s="86">
        <f>('raw Qualifier ratios'!BZ57/'raw Qualifier median'!BZ57)*100</f>
        <v>100</v>
      </c>
      <c r="BY58" s="86">
        <f>('raw Qualifier ratios'!CA57/'raw Qualifier median'!CA57)*100</f>
        <v>100</v>
      </c>
      <c r="BZ58" s="86">
        <f>('raw Qualifier ratios'!CB57/'raw Qualifier median'!CB57)*100</f>
        <v>0</v>
      </c>
      <c r="CA58" s="86">
        <f>('raw Qualifier ratios'!CC57/'raw Qualifier median'!CC57)*100</f>
        <v>104.05405405405406</v>
      </c>
      <c r="CB58" s="86">
        <f>('raw Qualifier ratios'!CD57/'raw Qualifier median'!CD57)*100</f>
        <v>0</v>
      </c>
      <c r="CC58" s="86">
        <f>('raw Qualifier ratios'!CE57/'raw Qualifier median'!CE57)*100</f>
        <v>0</v>
      </c>
      <c r="CD58" s="86">
        <f>('raw Qualifier ratios'!CF57/'raw Qualifier median'!CF57)*100</f>
        <v>106.75675675675676</v>
      </c>
      <c r="CE58" s="86">
        <f>('raw Qualifier ratios'!CG57/'raw Qualifier median'!CG57)*100</f>
        <v>989.18918918918916</v>
      </c>
      <c r="CF58" s="86">
        <f>('raw Qualifier ratios'!CH57/'raw Qualifier median'!CH57)*100</f>
        <v>89.189189189189179</v>
      </c>
      <c r="CG58" s="86">
        <f>('raw Qualifier ratios'!CI57/'raw Qualifier median'!CI57)*100</f>
        <v>106.75675675675676</v>
      </c>
      <c r="CH58" s="86">
        <f>('raw Qualifier ratios'!CJ57/'raw Qualifier median'!CJ57)*100</f>
        <v>112.16216216216218</v>
      </c>
      <c r="CI58" s="86">
        <f>('raw Qualifier ratios'!CK57/'raw Qualifier median'!CK57)*100</f>
        <v>0</v>
      </c>
      <c r="CJ58" s="86">
        <f>('raw Qualifier ratios'!CL57/'raw Qualifier median'!CL57)*100</f>
        <v>0</v>
      </c>
      <c r="CK58" s="86">
        <f>('raw Qualifier ratios'!CM57/'raw Qualifier median'!CM57)*100</f>
        <v>0</v>
      </c>
      <c r="CL58" s="86">
        <f>('raw Qualifier ratios'!CN57/'raw Qualifier median'!CN57)*100</f>
        <v>101.35135135135134</v>
      </c>
      <c r="CM58" s="86">
        <f>('raw Qualifier ratios'!CO57/'raw Qualifier median'!CO57)*100</f>
        <v>132.43243243243242</v>
      </c>
      <c r="CN58" s="86">
        <f>('raw Qualifier ratios'!CP57/'raw Qualifier median'!CP57)*100</f>
        <v>104.05405405405406</v>
      </c>
      <c r="CO58" s="86">
        <f>('raw Qualifier ratios'!CQ57/'raw Qualifier median'!CQ57)*100</f>
        <v>102.70270270270269</v>
      </c>
      <c r="CP58" s="86">
        <f>('raw Qualifier ratios'!CR57/'raw Qualifier median'!CR57)*100</f>
        <v>100</v>
      </c>
      <c r="CQ58" s="86">
        <f>('raw Qualifier ratios'!CS57/'raw Qualifier median'!CS57)*100</f>
        <v>0</v>
      </c>
      <c r="CR58" s="86">
        <f>('raw Qualifier ratios'!CT57/'raw Qualifier median'!CT57)*100</f>
        <v>0</v>
      </c>
      <c r="CS58" s="86">
        <f>('raw Qualifier ratios'!CU57/'raw Qualifier median'!CU57)*100</f>
        <v>0</v>
      </c>
      <c r="CT58" s="86">
        <f>('raw Qualifier ratios'!CV57/'raw Qualifier median'!CV57)*100</f>
        <v>94.594594594594597</v>
      </c>
      <c r="CU58" s="86">
        <f>('raw Qualifier ratios'!CW57/'raw Qualifier median'!CW57)*100</f>
        <v>95.945945945945937</v>
      </c>
      <c r="CV58" s="86">
        <f>('raw Qualifier ratios'!CX57/'raw Qualifier median'!CX57)*100</f>
        <v>104.05405405405406</v>
      </c>
      <c r="CW58" s="86">
        <f>('raw Qualifier ratios'!CY57/'raw Qualifier median'!CY57)*100</f>
        <v>100</v>
      </c>
      <c r="CX58" s="86">
        <f>('raw Qualifier ratios'!CZ57/'raw Qualifier median'!CZ57)*100</f>
        <v>100</v>
      </c>
      <c r="CY58" s="86">
        <f>('raw Qualifier ratios'!DA57/'raw Qualifier median'!DA57)*100</f>
        <v>98.648648648648646</v>
      </c>
      <c r="CZ58" s="86">
        <f>('raw Qualifier ratios'!DB57/'raw Qualifier median'!DB57)*100</f>
        <v>101.35135135135134</v>
      </c>
      <c r="DA58" s="86">
        <f>('raw Qualifier ratios'!DC57/'raw Qualifier median'!DC57)*100</f>
        <v>98.648648648648646</v>
      </c>
      <c r="DB58" s="86">
        <f>('raw Qualifier ratios'!DD57/'raw Qualifier median'!DD57)*100</f>
        <v>101.35135135135134</v>
      </c>
      <c r="DC58" s="86">
        <f>('raw Qualifier ratios'!DE57/'raw Qualifier median'!DE57)*100</f>
        <v>104.05405405405406</v>
      </c>
      <c r="DD58" s="86">
        <f>('raw Qualifier ratios'!DF57/'raw Qualifier median'!DF57)*100</f>
        <v>98.648648648648646</v>
      </c>
      <c r="DE58" s="86">
        <f>('raw Qualifier ratios'!DG57/'raw Qualifier median'!DG57)*100</f>
        <v>95.945945945945937</v>
      </c>
      <c r="DF58" s="86">
        <f>('raw Qualifier ratios'!DH57/'raw Qualifier median'!DH57)*100</f>
        <v>94.594594594594597</v>
      </c>
    </row>
  </sheetData>
  <mergeCells count="1">
    <mergeCell ref="A3:B3"/>
  </mergeCells>
  <conditionalFormatting sqref="C5:DF58">
    <cfRule type="cellIs" dxfId="4" priority="1" operator="between">
      <formula>80</formula>
      <formula>120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theme="5" tint="0.39997558519241921"/>
  </sheetPr>
  <dimension ref="A1:DH58"/>
  <sheetViews>
    <sheetView zoomScale="115" zoomScaleNormal="115" workbookViewId="0">
      <pane ySplit="1" topLeftCell="A2" activePane="bottomLeft" state="frozen"/>
      <selection pane="bottomLeft" activeCell="D1" sqref="D1"/>
    </sheetView>
  </sheetViews>
  <sheetFormatPr defaultColWidth="12.85546875" defaultRowHeight="15" x14ac:dyDescent="0.25"/>
  <cols>
    <col min="1" max="2" width="34.28515625" style="97" customWidth="1"/>
    <col min="3" max="3" width="34.28515625" style="101" customWidth="1"/>
    <col min="4" max="5" width="12.85546875" style="89"/>
    <col min="6" max="9" width="12.85546875" style="6"/>
    <col min="10" max="83" width="12.85546875" style="89"/>
    <col min="84" max="84" width="14" style="89" customWidth="1"/>
    <col min="85" max="16384" width="12.85546875" style="89"/>
  </cols>
  <sheetData>
    <row r="1" spans="1:112" ht="55.5" customHeight="1" x14ac:dyDescent="0.25">
      <c r="A1" s="98"/>
      <c r="B1" s="99"/>
      <c r="D1" s="103" t="s">
        <v>302</v>
      </c>
      <c r="E1" s="103" t="s">
        <v>303</v>
      </c>
      <c r="F1" s="103" t="s">
        <v>125</v>
      </c>
      <c r="G1" s="103" t="s">
        <v>301</v>
      </c>
      <c r="H1" s="103" t="s">
        <v>126</v>
      </c>
      <c r="I1" s="103" t="s">
        <v>127</v>
      </c>
      <c r="J1" s="103" t="s">
        <v>128</v>
      </c>
      <c r="K1" s="103" t="s">
        <v>129</v>
      </c>
      <c r="L1" s="103" t="s">
        <v>130</v>
      </c>
      <c r="M1" s="103" t="s">
        <v>131</v>
      </c>
      <c r="N1" s="103" t="s">
        <v>132</v>
      </c>
      <c r="O1" s="103" t="s">
        <v>133</v>
      </c>
      <c r="P1" s="103" t="s">
        <v>134</v>
      </c>
      <c r="Q1" s="103" t="s">
        <v>135</v>
      </c>
      <c r="R1" s="103" t="s">
        <v>136</v>
      </c>
      <c r="S1" s="103" t="s">
        <v>168</v>
      </c>
      <c r="T1" s="103" t="s">
        <v>302</v>
      </c>
      <c r="U1" s="103" t="s">
        <v>303</v>
      </c>
      <c r="V1" s="103" t="s">
        <v>125</v>
      </c>
      <c r="W1" s="103" t="s">
        <v>304</v>
      </c>
      <c r="X1" s="103" t="s">
        <v>305</v>
      </c>
      <c r="Y1" s="103" t="s">
        <v>306</v>
      </c>
      <c r="Z1" s="103" t="s">
        <v>307</v>
      </c>
      <c r="AA1" s="103" t="s">
        <v>308</v>
      </c>
      <c r="AB1" s="103" t="s">
        <v>309</v>
      </c>
      <c r="AC1" s="103" t="s">
        <v>310</v>
      </c>
      <c r="AD1" s="103" t="s">
        <v>311</v>
      </c>
      <c r="AE1" s="103" t="s">
        <v>312</v>
      </c>
      <c r="AF1" s="103" t="s">
        <v>313</v>
      </c>
      <c r="AG1" s="103" t="s">
        <v>314</v>
      </c>
      <c r="AH1" s="103" t="s">
        <v>315</v>
      </c>
      <c r="AI1" s="103" t="s">
        <v>316</v>
      </c>
      <c r="AJ1" s="103" t="s">
        <v>317</v>
      </c>
      <c r="AK1" s="103" t="s">
        <v>318</v>
      </c>
      <c r="AL1" s="103" t="s">
        <v>319</v>
      </c>
      <c r="AM1" s="103" t="s">
        <v>320</v>
      </c>
      <c r="AN1" s="103" t="s">
        <v>321</v>
      </c>
      <c r="AO1" s="103" t="s">
        <v>322</v>
      </c>
      <c r="AP1" s="103" t="s">
        <v>323</v>
      </c>
      <c r="AQ1" s="103" t="s">
        <v>324</v>
      </c>
      <c r="AR1" s="103" t="s">
        <v>325</v>
      </c>
      <c r="AS1" s="103" t="s">
        <v>326</v>
      </c>
      <c r="AT1" s="103" t="s">
        <v>327</v>
      </c>
      <c r="AU1" s="103" t="s">
        <v>328</v>
      </c>
      <c r="AV1" s="103" t="s">
        <v>329</v>
      </c>
      <c r="AW1" s="103" t="s">
        <v>330</v>
      </c>
      <c r="AX1" s="103" t="s">
        <v>331</v>
      </c>
      <c r="AY1" s="103" t="s">
        <v>332</v>
      </c>
      <c r="AZ1" s="103" t="s">
        <v>168</v>
      </c>
      <c r="BA1" s="103" t="s">
        <v>130</v>
      </c>
      <c r="BB1" s="103" t="s">
        <v>302</v>
      </c>
      <c r="BC1" s="103" t="s">
        <v>303</v>
      </c>
      <c r="BD1" s="103" t="s">
        <v>125</v>
      </c>
      <c r="BE1" s="103" t="s">
        <v>333</v>
      </c>
      <c r="BF1" s="103" t="s">
        <v>334</v>
      </c>
      <c r="BG1" s="103" t="s">
        <v>168</v>
      </c>
      <c r="BH1" s="103" t="s">
        <v>302</v>
      </c>
      <c r="BI1" s="103" t="s">
        <v>303</v>
      </c>
      <c r="BJ1" s="103" t="s">
        <v>125</v>
      </c>
      <c r="BK1" s="172" t="s">
        <v>335</v>
      </c>
      <c r="BL1" s="172" t="s">
        <v>336</v>
      </c>
      <c r="BM1" s="172" t="s">
        <v>337</v>
      </c>
      <c r="BN1" s="172" t="s">
        <v>338</v>
      </c>
      <c r="BO1" s="172" t="s">
        <v>339</v>
      </c>
      <c r="BP1" s="172" t="s">
        <v>340</v>
      </c>
      <c r="BQ1" s="172" t="s">
        <v>341</v>
      </c>
      <c r="BR1" s="172" t="s">
        <v>342</v>
      </c>
      <c r="BS1" s="172" t="s">
        <v>343</v>
      </c>
      <c r="BT1" s="172" t="s">
        <v>344</v>
      </c>
      <c r="BU1" s="172" t="s">
        <v>345</v>
      </c>
      <c r="BV1" s="172" t="s">
        <v>346</v>
      </c>
      <c r="BW1" s="172" t="s">
        <v>347</v>
      </c>
      <c r="BX1" s="172" t="s">
        <v>348</v>
      </c>
      <c r="BY1" s="172" t="s">
        <v>349</v>
      </c>
      <c r="BZ1" s="172" t="s">
        <v>350</v>
      </c>
      <c r="CA1" s="103" t="s">
        <v>168</v>
      </c>
      <c r="CB1" s="103" t="s">
        <v>130</v>
      </c>
      <c r="CC1" s="103" t="s">
        <v>302</v>
      </c>
      <c r="CD1" s="103" t="s">
        <v>303</v>
      </c>
      <c r="CE1" s="103" t="s">
        <v>125</v>
      </c>
      <c r="CF1" s="103" t="s">
        <v>351</v>
      </c>
      <c r="CG1" s="103" t="s">
        <v>352</v>
      </c>
      <c r="CH1" s="103" t="s">
        <v>353</v>
      </c>
      <c r="CI1" s="103" t="s">
        <v>354</v>
      </c>
      <c r="CJ1" s="103" t="s">
        <v>168</v>
      </c>
      <c r="CK1" s="103" t="s">
        <v>302</v>
      </c>
      <c r="CL1" s="103" t="s">
        <v>303</v>
      </c>
      <c r="CM1" s="103" t="s">
        <v>125</v>
      </c>
      <c r="CN1" s="103" t="s">
        <v>355</v>
      </c>
      <c r="CO1" s="103" t="s">
        <v>356</v>
      </c>
      <c r="CP1" s="103" t="s">
        <v>357</v>
      </c>
      <c r="CQ1" s="103" t="s">
        <v>358</v>
      </c>
      <c r="CR1" s="103" t="s">
        <v>168</v>
      </c>
      <c r="CS1" s="103" t="s">
        <v>302</v>
      </c>
      <c r="CT1" s="103" t="s">
        <v>303</v>
      </c>
      <c r="CU1" s="103" t="s">
        <v>125</v>
      </c>
      <c r="CV1" s="103" t="s">
        <v>301</v>
      </c>
      <c r="CW1" s="103" t="s">
        <v>126</v>
      </c>
      <c r="CX1" s="103" t="s">
        <v>127</v>
      </c>
      <c r="CY1" s="103" t="s">
        <v>128</v>
      </c>
      <c r="CZ1" s="103" t="s">
        <v>129</v>
      </c>
      <c r="DA1" s="103" t="s">
        <v>130</v>
      </c>
      <c r="DB1" s="103" t="s">
        <v>131</v>
      </c>
      <c r="DC1" s="103" t="s">
        <v>132</v>
      </c>
      <c r="DD1" s="103" t="s">
        <v>133</v>
      </c>
      <c r="DE1" s="103" t="s">
        <v>134</v>
      </c>
      <c r="DF1" s="103" t="s">
        <v>135</v>
      </c>
      <c r="DG1" s="103" t="s">
        <v>136</v>
      </c>
    </row>
    <row r="2" spans="1:112" s="100" customFormat="1" ht="55.5" customHeight="1" x14ac:dyDescent="0.25">
      <c r="A2" s="99"/>
      <c r="B2" s="99"/>
      <c r="C2" s="101"/>
      <c r="D2" s="103" t="s">
        <v>105</v>
      </c>
      <c r="E2" s="103" t="s">
        <v>105</v>
      </c>
      <c r="F2" s="103" t="s">
        <v>105</v>
      </c>
      <c r="G2" s="103" t="s">
        <v>105</v>
      </c>
      <c r="H2" s="103" t="s">
        <v>105</v>
      </c>
      <c r="I2" s="103" t="s">
        <v>105</v>
      </c>
      <c r="J2" s="103" t="s">
        <v>105</v>
      </c>
      <c r="K2" s="103" t="s">
        <v>105</v>
      </c>
      <c r="L2" s="103" t="s">
        <v>105</v>
      </c>
      <c r="M2" s="103" t="s">
        <v>105</v>
      </c>
      <c r="N2" s="103" t="s">
        <v>105</v>
      </c>
      <c r="O2" s="103" t="s">
        <v>105</v>
      </c>
      <c r="P2" s="103" t="s">
        <v>105</v>
      </c>
      <c r="Q2" s="103" t="s">
        <v>105</v>
      </c>
      <c r="R2" s="103" t="s">
        <v>105</v>
      </c>
      <c r="S2" s="103" t="s">
        <v>105</v>
      </c>
      <c r="T2" s="103" t="s">
        <v>105</v>
      </c>
      <c r="U2" s="103" t="s">
        <v>105</v>
      </c>
      <c r="V2" s="103" t="s">
        <v>105</v>
      </c>
      <c r="W2" s="103" t="s">
        <v>105</v>
      </c>
      <c r="X2" s="103" t="s">
        <v>105</v>
      </c>
      <c r="Y2" s="103" t="s">
        <v>105</v>
      </c>
      <c r="Z2" s="103" t="s">
        <v>105</v>
      </c>
      <c r="AA2" s="103" t="s">
        <v>105</v>
      </c>
      <c r="AB2" s="103" t="s">
        <v>105</v>
      </c>
      <c r="AC2" s="103" t="s">
        <v>105</v>
      </c>
      <c r="AD2" s="103" t="s">
        <v>105</v>
      </c>
      <c r="AE2" s="103" t="s">
        <v>105</v>
      </c>
      <c r="AF2" s="103" t="s">
        <v>105</v>
      </c>
      <c r="AG2" s="103" t="s">
        <v>105</v>
      </c>
      <c r="AH2" s="103" t="s">
        <v>105</v>
      </c>
      <c r="AI2" s="103" t="s">
        <v>105</v>
      </c>
      <c r="AJ2" s="103" t="s">
        <v>105</v>
      </c>
      <c r="AK2" s="103" t="s">
        <v>105</v>
      </c>
      <c r="AL2" s="103" t="s">
        <v>105</v>
      </c>
      <c r="AM2" s="103" t="s">
        <v>105</v>
      </c>
      <c r="AN2" s="103" t="s">
        <v>105</v>
      </c>
      <c r="AO2" s="103" t="s">
        <v>105</v>
      </c>
      <c r="AP2" s="103" t="s">
        <v>105</v>
      </c>
      <c r="AQ2" s="103" t="s">
        <v>105</v>
      </c>
      <c r="AR2" s="103" t="s">
        <v>105</v>
      </c>
      <c r="AS2" s="103" t="s">
        <v>105</v>
      </c>
      <c r="AT2" s="103" t="s">
        <v>105</v>
      </c>
      <c r="AU2" s="103" t="s">
        <v>105</v>
      </c>
      <c r="AV2" s="103" t="s">
        <v>105</v>
      </c>
      <c r="AW2" s="103" t="s">
        <v>105</v>
      </c>
      <c r="AX2" s="103" t="s">
        <v>105</v>
      </c>
      <c r="AY2" s="103" t="s">
        <v>105</v>
      </c>
      <c r="AZ2" s="103" t="s">
        <v>105</v>
      </c>
      <c r="BA2" s="103" t="s">
        <v>105</v>
      </c>
      <c r="BB2" s="103" t="s">
        <v>105</v>
      </c>
      <c r="BC2" s="103" t="s">
        <v>105</v>
      </c>
      <c r="BD2" s="103" t="s">
        <v>105</v>
      </c>
      <c r="BE2" s="103" t="s">
        <v>105</v>
      </c>
      <c r="BF2" s="103" t="s">
        <v>105</v>
      </c>
      <c r="BG2" s="103" t="s">
        <v>105</v>
      </c>
      <c r="BH2" s="103" t="s">
        <v>105</v>
      </c>
      <c r="BI2" s="103" t="s">
        <v>105</v>
      </c>
      <c r="BJ2" s="103" t="s">
        <v>105</v>
      </c>
      <c r="BK2" s="103" t="s">
        <v>105</v>
      </c>
      <c r="BL2" s="103" t="s">
        <v>105</v>
      </c>
      <c r="BM2" s="103" t="s">
        <v>105</v>
      </c>
      <c r="BN2" s="103" t="s">
        <v>105</v>
      </c>
      <c r="BO2" s="103" t="s">
        <v>105</v>
      </c>
      <c r="BP2" s="103" t="s">
        <v>105</v>
      </c>
      <c r="BQ2" s="103" t="s">
        <v>105</v>
      </c>
      <c r="BR2" s="103" t="s">
        <v>105</v>
      </c>
      <c r="BS2" s="103" t="s">
        <v>105</v>
      </c>
      <c r="BT2" s="103" t="s">
        <v>105</v>
      </c>
      <c r="BU2" s="103" t="s">
        <v>105</v>
      </c>
      <c r="BV2" s="103" t="s">
        <v>105</v>
      </c>
      <c r="BW2" s="103" t="s">
        <v>105</v>
      </c>
      <c r="BX2" s="103" t="s">
        <v>105</v>
      </c>
      <c r="BY2" s="103" t="s">
        <v>105</v>
      </c>
      <c r="BZ2" s="103" t="s">
        <v>105</v>
      </c>
      <c r="CA2" s="103" t="s">
        <v>105</v>
      </c>
      <c r="CB2" s="103" t="s">
        <v>105</v>
      </c>
      <c r="CC2" s="103" t="s">
        <v>105</v>
      </c>
      <c r="CD2" s="103" t="s">
        <v>105</v>
      </c>
      <c r="CE2" s="103" t="s">
        <v>105</v>
      </c>
      <c r="CF2" s="103" t="s">
        <v>105</v>
      </c>
      <c r="CG2" s="103" t="s">
        <v>105</v>
      </c>
      <c r="CH2" s="103" t="s">
        <v>105</v>
      </c>
      <c r="CI2" s="103" t="s">
        <v>105</v>
      </c>
      <c r="CJ2" s="103" t="s">
        <v>105</v>
      </c>
      <c r="CK2" s="103" t="s">
        <v>105</v>
      </c>
      <c r="CL2" s="103" t="s">
        <v>105</v>
      </c>
      <c r="CM2" s="103" t="s">
        <v>105</v>
      </c>
      <c r="CN2" s="103" t="s">
        <v>105</v>
      </c>
      <c r="CO2" s="103" t="s">
        <v>105</v>
      </c>
      <c r="CP2" s="103" t="s">
        <v>105</v>
      </c>
      <c r="CQ2" s="103" t="s">
        <v>105</v>
      </c>
      <c r="CR2" s="103" t="s">
        <v>105</v>
      </c>
      <c r="CS2" s="103" t="s">
        <v>105</v>
      </c>
      <c r="CT2" s="103" t="s">
        <v>105</v>
      </c>
      <c r="CU2" s="103" t="s">
        <v>105</v>
      </c>
      <c r="CV2" s="103" t="s">
        <v>105</v>
      </c>
      <c r="CW2" s="103" t="s">
        <v>105</v>
      </c>
      <c r="CX2" s="103" t="s">
        <v>105</v>
      </c>
      <c r="CY2" s="103" t="s">
        <v>105</v>
      </c>
      <c r="CZ2" s="103" t="s">
        <v>105</v>
      </c>
      <c r="DA2" s="103" t="s">
        <v>105</v>
      </c>
      <c r="DB2" s="103" t="s">
        <v>105</v>
      </c>
      <c r="DC2" s="103" t="s">
        <v>105</v>
      </c>
      <c r="DD2" s="103" t="s">
        <v>105</v>
      </c>
      <c r="DE2" s="103" t="s">
        <v>105</v>
      </c>
      <c r="DF2" s="103" t="s">
        <v>105</v>
      </c>
      <c r="DG2" s="103" t="s">
        <v>105</v>
      </c>
    </row>
    <row r="3" spans="1:112" ht="21" customHeight="1" x14ac:dyDescent="0.2">
      <c r="A3" s="296" t="s">
        <v>13</v>
      </c>
      <c r="B3" s="297"/>
      <c r="C3" s="115" t="s">
        <v>116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2" ht="12.75" x14ac:dyDescent="0.2">
      <c r="A4" s="87" t="s">
        <v>14</v>
      </c>
      <c r="B4" s="87" t="s">
        <v>6</v>
      </c>
      <c r="C4" s="113"/>
      <c r="D4" s="9" t="s">
        <v>106</v>
      </c>
      <c r="E4" s="9" t="s">
        <v>106</v>
      </c>
      <c r="F4" s="9" t="s">
        <v>106</v>
      </c>
      <c r="G4" s="9" t="s">
        <v>106</v>
      </c>
      <c r="H4" s="9" t="s">
        <v>106</v>
      </c>
      <c r="I4" s="9" t="s">
        <v>106</v>
      </c>
      <c r="J4" s="9" t="s">
        <v>106</v>
      </c>
      <c r="K4" s="9" t="s">
        <v>106</v>
      </c>
      <c r="L4" s="9" t="s">
        <v>106</v>
      </c>
      <c r="M4" s="9" t="s">
        <v>106</v>
      </c>
      <c r="N4" s="9" t="s">
        <v>106</v>
      </c>
      <c r="O4" s="9" t="s">
        <v>106</v>
      </c>
      <c r="P4" s="9" t="s">
        <v>106</v>
      </c>
      <c r="Q4" s="9" t="s">
        <v>106</v>
      </c>
      <c r="R4" s="9" t="s">
        <v>106</v>
      </c>
      <c r="S4" s="9" t="s">
        <v>106</v>
      </c>
      <c r="T4" s="9" t="s">
        <v>106</v>
      </c>
      <c r="U4" s="9" t="s">
        <v>106</v>
      </c>
      <c r="V4" s="9" t="s">
        <v>106</v>
      </c>
      <c r="W4" s="9" t="s">
        <v>106</v>
      </c>
      <c r="X4" s="9" t="s">
        <v>106</v>
      </c>
      <c r="Y4" s="9" t="s">
        <v>106</v>
      </c>
      <c r="Z4" s="9" t="s">
        <v>106</v>
      </c>
      <c r="AA4" s="9" t="s">
        <v>106</v>
      </c>
      <c r="AB4" s="9" t="s">
        <v>106</v>
      </c>
      <c r="AC4" s="9" t="s">
        <v>106</v>
      </c>
      <c r="AD4" s="9" t="s">
        <v>106</v>
      </c>
      <c r="AE4" s="9" t="s">
        <v>106</v>
      </c>
      <c r="AF4" s="9" t="s">
        <v>106</v>
      </c>
      <c r="AG4" s="9" t="s">
        <v>106</v>
      </c>
      <c r="AH4" s="9" t="s">
        <v>106</v>
      </c>
      <c r="AI4" s="9" t="s">
        <v>106</v>
      </c>
      <c r="AJ4" s="9" t="s">
        <v>106</v>
      </c>
      <c r="AK4" s="9" t="s">
        <v>106</v>
      </c>
      <c r="AL4" s="9" t="s">
        <v>106</v>
      </c>
      <c r="AM4" s="9" t="s">
        <v>106</v>
      </c>
      <c r="AN4" s="9" t="s">
        <v>106</v>
      </c>
      <c r="AO4" s="9" t="s">
        <v>106</v>
      </c>
      <c r="AP4" s="9" t="s">
        <v>106</v>
      </c>
      <c r="AQ4" s="9" t="s">
        <v>106</v>
      </c>
      <c r="AR4" s="9" t="s">
        <v>106</v>
      </c>
      <c r="AS4" s="9" t="s">
        <v>106</v>
      </c>
      <c r="AT4" s="9" t="s">
        <v>106</v>
      </c>
      <c r="AU4" s="9" t="s">
        <v>106</v>
      </c>
      <c r="AV4" s="9" t="s">
        <v>106</v>
      </c>
      <c r="AW4" s="9" t="s">
        <v>106</v>
      </c>
      <c r="AX4" s="9" t="s">
        <v>106</v>
      </c>
      <c r="AY4" s="9" t="s">
        <v>106</v>
      </c>
      <c r="AZ4" s="9" t="s">
        <v>106</v>
      </c>
      <c r="BA4" s="9" t="s">
        <v>106</v>
      </c>
      <c r="BB4" s="9" t="s">
        <v>106</v>
      </c>
      <c r="BC4" s="9" t="s">
        <v>106</v>
      </c>
      <c r="BD4" s="9" t="s">
        <v>106</v>
      </c>
      <c r="BE4" s="9" t="s">
        <v>106</v>
      </c>
      <c r="BF4" s="9" t="s">
        <v>106</v>
      </c>
      <c r="BG4" s="9" t="s">
        <v>106</v>
      </c>
      <c r="BH4" s="9" t="s">
        <v>106</v>
      </c>
      <c r="BI4" s="9" t="s">
        <v>106</v>
      </c>
      <c r="BJ4" s="9" t="s">
        <v>106</v>
      </c>
      <c r="BK4" s="9" t="s">
        <v>106</v>
      </c>
      <c r="BL4" s="9" t="s">
        <v>106</v>
      </c>
      <c r="BM4" s="9" t="s">
        <v>106</v>
      </c>
      <c r="BN4" s="9" t="s">
        <v>106</v>
      </c>
      <c r="BO4" s="9" t="s">
        <v>106</v>
      </c>
      <c r="BP4" s="9" t="s">
        <v>106</v>
      </c>
      <c r="BQ4" s="9" t="s">
        <v>106</v>
      </c>
      <c r="BR4" s="9" t="s">
        <v>106</v>
      </c>
      <c r="BS4" s="9" t="s">
        <v>106</v>
      </c>
      <c r="BT4" s="9" t="s">
        <v>106</v>
      </c>
      <c r="BU4" s="9" t="s">
        <v>106</v>
      </c>
      <c r="BV4" s="9" t="s">
        <v>106</v>
      </c>
      <c r="BW4" s="9" t="s">
        <v>106</v>
      </c>
      <c r="BX4" s="9" t="s">
        <v>106</v>
      </c>
      <c r="BY4" s="9" t="s">
        <v>106</v>
      </c>
      <c r="BZ4" s="9" t="s">
        <v>106</v>
      </c>
      <c r="CA4" s="9" t="s">
        <v>106</v>
      </c>
      <c r="CB4" s="9" t="s">
        <v>106</v>
      </c>
      <c r="CC4" s="9" t="s">
        <v>106</v>
      </c>
      <c r="CD4" s="9" t="s">
        <v>106</v>
      </c>
      <c r="CE4" s="9" t="s">
        <v>106</v>
      </c>
      <c r="CF4" s="9" t="s">
        <v>106</v>
      </c>
      <c r="CG4" s="9" t="s">
        <v>106</v>
      </c>
      <c r="CH4" s="9" t="s">
        <v>106</v>
      </c>
      <c r="CI4" s="9" t="s">
        <v>106</v>
      </c>
      <c r="CJ4" s="9" t="s">
        <v>106</v>
      </c>
      <c r="CK4" s="9" t="s">
        <v>106</v>
      </c>
      <c r="CL4" s="9" t="s">
        <v>106</v>
      </c>
      <c r="CM4" s="9" t="s">
        <v>106</v>
      </c>
      <c r="CN4" s="9" t="s">
        <v>106</v>
      </c>
      <c r="CO4" s="9" t="s">
        <v>106</v>
      </c>
      <c r="CP4" s="9" t="s">
        <v>106</v>
      </c>
      <c r="CQ4" s="9" t="s">
        <v>106</v>
      </c>
      <c r="CR4" s="9" t="s">
        <v>106</v>
      </c>
      <c r="CS4" s="9" t="s">
        <v>106</v>
      </c>
      <c r="CT4" s="9" t="s">
        <v>106</v>
      </c>
      <c r="CU4" s="9" t="s">
        <v>106</v>
      </c>
      <c r="CV4" s="9" t="s">
        <v>106</v>
      </c>
      <c r="CW4" s="9" t="s">
        <v>106</v>
      </c>
      <c r="CX4" s="9" t="s">
        <v>106</v>
      </c>
      <c r="CY4" s="9" t="s">
        <v>106</v>
      </c>
      <c r="CZ4" s="9" t="s">
        <v>106</v>
      </c>
      <c r="DA4" s="9" t="s">
        <v>106</v>
      </c>
      <c r="DB4" s="9" t="s">
        <v>106</v>
      </c>
      <c r="DC4" s="9" t="s">
        <v>106</v>
      </c>
      <c r="DD4" s="9" t="s">
        <v>106</v>
      </c>
      <c r="DE4" s="9" t="s">
        <v>106</v>
      </c>
      <c r="DF4" s="9" t="s">
        <v>106</v>
      </c>
      <c r="DG4" s="9" t="s">
        <v>106</v>
      </c>
    </row>
    <row r="5" spans="1:112" x14ac:dyDescent="0.25">
      <c r="A5" s="103" t="s">
        <v>246</v>
      </c>
      <c r="B5" s="103" t="s">
        <v>247</v>
      </c>
      <c r="C5" s="90"/>
      <c r="D5" s="90">
        <f>IF(AND('Qualifier check'!C5 &gt;80,'Qualifier check'!C5 &lt;120),1,
IF(INDEX('raw Sample Amt'!$C$2:$DH$57,MATCH($A5,'raw Sample Amt'!$C$2:$C$57,0),MATCH(D$1,'raw Sample Amt'!$C$2:$DH$2,0))&lt;INDEX(Auswertung_Sequence!$A$3:$L$60,MATCH($A5,Auswertung_Sequence!$A$6:$A$60,0),9),2,3))</f>
        <v>2</v>
      </c>
      <c r="E5" s="90">
        <f>IF(AND('Qualifier check'!D5 &gt;80,'Qualifier check'!D5 &lt;120),1,
IF(INDEX('raw Sample Amt'!$C$2:$DH$57,MATCH($A5,'raw Sample Amt'!$C$2:$C$57,0),MATCH(E$1,'raw Sample Amt'!$C$2:$DH$2,0))&lt;INDEX(Auswertung_Sequence!$A$3:$L$60,MATCH($A5,Auswertung_Sequence!$A$6:$A$60,0),9),2,3))</f>
        <v>2</v>
      </c>
      <c r="F5" s="90">
        <f>IF(AND('Qualifier check'!E5 &gt;80,'Qualifier check'!E5 &lt;120),1,
IF(INDEX('raw Sample Amt'!$C$2:$DH$57,MATCH($A5,'raw Sample Amt'!$C$2:$C$57,0),MATCH(F$1,'raw Sample Amt'!$C$2:$DH$2,0))&lt;INDEX(Auswertung_Sequence!$A$3:$L$60,MATCH($A5,Auswertung_Sequence!$A$6:$A$60,0),9),2,3))</f>
        <v>2</v>
      </c>
      <c r="G5" s="90">
        <f>IF(AND('Qualifier check'!F5 &gt;80,'Qualifier check'!F5 &lt;120),1,
IF(INDEX('raw Sample Amt'!$C$2:$DH$57,MATCH($A5,'raw Sample Amt'!$C$2:$C$57,0),MATCH(G$1,'raw Sample Amt'!$C$2:$DH$2,0))&lt;INDEX(Auswertung_Sequence!$A$3:$L$60,MATCH($A5,Auswertung_Sequence!$A$6:$A$60,0),9),2,3))</f>
        <v>2</v>
      </c>
      <c r="H5" s="90">
        <f>IF(AND('Qualifier check'!G5 &gt;80,'Qualifier check'!G5 &lt;120),1,
IF(INDEX('raw Sample Amt'!$C$2:$DH$57,MATCH($A5,'raw Sample Amt'!$C$2:$C$57,0),MATCH(H$1,'raw Sample Amt'!$C$2:$DH$2,0))&lt;INDEX(Auswertung_Sequence!$A$3:$L$60,MATCH($A5,Auswertung_Sequence!$A$6:$A$60,0),9),2,3))</f>
        <v>2</v>
      </c>
      <c r="I5" s="90">
        <f>IF(AND('Qualifier check'!H5 &gt;80,'Qualifier check'!H5 &lt;120),1,
IF(INDEX('raw Sample Amt'!$C$2:$DH$57,MATCH($A5,'raw Sample Amt'!$C$2:$C$57,0),MATCH(I$1,'raw Sample Amt'!$C$2:$DH$2,0))&lt;INDEX(Auswertung_Sequence!$A$3:$L$60,MATCH($A5,Auswertung_Sequence!$A$6:$A$60,0),9),2,3))</f>
        <v>2</v>
      </c>
      <c r="J5" s="90">
        <f>IF(AND('Qualifier check'!I5 &gt;80,'Qualifier check'!I5 &lt;120),1,
IF(INDEX('raw Sample Amt'!$C$2:$DH$57,MATCH($A5,'raw Sample Amt'!$C$2:$C$57,0),MATCH(J$1,'raw Sample Amt'!$C$2:$DH$2,0))&lt;INDEX(Auswertung_Sequence!$A$3:$L$60,MATCH($A5,Auswertung_Sequence!$A$6:$A$60,0),9),2,3))</f>
        <v>3</v>
      </c>
      <c r="K5" s="90">
        <f>IF(AND('Qualifier check'!J5 &gt;80,'Qualifier check'!J5 &lt;120),1,
IF(INDEX('raw Sample Amt'!$C$2:$DH$57,MATCH($A5,'raw Sample Amt'!$C$2:$C$57,0),MATCH(K$1,'raw Sample Amt'!$C$2:$DH$2,0))&lt;INDEX(Auswertung_Sequence!$A$3:$L$60,MATCH($A5,Auswertung_Sequence!$A$6:$A$60,0),9),2,3))</f>
        <v>3</v>
      </c>
      <c r="L5" s="90">
        <f>IF(AND('Qualifier check'!K5 &gt;80,'Qualifier check'!K5 &lt;120),1,
IF(INDEX('raw Sample Amt'!$C$2:$DH$57,MATCH($A5,'raw Sample Amt'!$C$2:$C$57,0),MATCH(L$1,'raw Sample Amt'!$C$2:$DH$2,0))&lt;INDEX(Auswertung_Sequence!$A$3:$L$60,MATCH($A5,Auswertung_Sequence!$A$6:$A$60,0),9),2,3))</f>
        <v>3</v>
      </c>
      <c r="M5" s="90">
        <f>IF(AND('Qualifier check'!L5 &gt;80,'Qualifier check'!L5 &lt;120),1,
IF(INDEX('raw Sample Amt'!$C$2:$DH$57,MATCH($A5,'raw Sample Amt'!$C$2:$C$57,0),MATCH(M$1,'raw Sample Amt'!$C$2:$DH$2,0))&lt;INDEX(Auswertung_Sequence!$A$3:$L$60,MATCH($A5,Auswertung_Sequence!$A$6:$A$60,0),9),2,3))</f>
        <v>3</v>
      </c>
      <c r="N5" s="90">
        <f>IF(AND('Qualifier check'!M5 &gt;80,'Qualifier check'!M5 &lt;120),1,
IF(INDEX('raw Sample Amt'!$C$2:$DH$57,MATCH($A5,'raw Sample Amt'!$C$2:$C$57,0),MATCH(N$1,'raw Sample Amt'!$C$2:$DH$2,0))&lt;INDEX(Auswertung_Sequence!$A$3:$L$60,MATCH($A5,Auswertung_Sequence!$A$6:$A$60,0),9),2,3))</f>
        <v>3</v>
      </c>
      <c r="O5" s="90">
        <f>IF(AND('Qualifier check'!N5 &gt;80,'Qualifier check'!N5 &lt;120),1,
IF(INDEX('raw Sample Amt'!$C$2:$DH$57,MATCH($A5,'raw Sample Amt'!$C$2:$C$57,0),MATCH(O$1,'raw Sample Amt'!$C$2:$DH$2,0))&lt;INDEX(Auswertung_Sequence!$A$3:$L$60,MATCH($A5,Auswertung_Sequence!$A$6:$A$60,0),9),2,3))</f>
        <v>3</v>
      </c>
      <c r="P5" s="90">
        <f>IF(AND('Qualifier check'!O5 &gt;80,'Qualifier check'!O5 &lt;120),1,
IF(INDEX('raw Sample Amt'!$C$2:$DH$57,MATCH($A5,'raw Sample Amt'!$C$2:$C$57,0),MATCH(P$1,'raw Sample Amt'!$C$2:$DH$2,0))&lt;INDEX(Auswertung_Sequence!$A$3:$L$60,MATCH($A5,Auswertung_Sequence!$A$6:$A$60,0),9),2,3))</f>
        <v>3</v>
      </c>
      <c r="Q5" s="90">
        <f>IF(AND('Qualifier check'!P5 &gt;80,'Qualifier check'!P5 &lt;120),1,
IF(INDEX('raw Sample Amt'!$C$2:$DH$57,MATCH($A5,'raw Sample Amt'!$C$2:$C$57,0),MATCH(Q$1,'raw Sample Amt'!$C$2:$DH$2,0))&lt;INDEX(Auswertung_Sequence!$A$3:$L$60,MATCH($A5,Auswertung_Sequence!$A$6:$A$60,0),9),2,3))</f>
        <v>3</v>
      </c>
      <c r="R5" s="90">
        <f>IF(AND('Qualifier check'!Q5 &gt;80,'Qualifier check'!Q5 &lt;120),1,
IF(INDEX('raw Sample Amt'!$C$2:$DH$57,MATCH($A5,'raw Sample Amt'!$C$2:$C$57,0),MATCH(R$1,'raw Sample Amt'!$C$2:$DH$2,0))&lt;INDEX(Auswertung_Sequence!$A$3:$L$60,MATCH($A5,Auswertung_Sequence!$A$6:$A$60,0),9),2,3))</f>
        <v>3</v>
      </c>
      <c r="S5" s="90">
        <f>IF(AND('Qualifier check'!R5 &gt;80,'Qualifier check'!R5 &lt;120),1,
IF(INDEX('raw Sample Amt'!$C$2:$DH$57,MATCH($A5,'raw Sample Amt'!$C$2:$C$57,0),MATCH(S$1,'raw Sample Amt'!$C$2:$DH$2,0))&lt;INDEX(Auswertung_Sequence!$A$3:$L$60,MATCH($A5,Auswertung_Sequence!$A$6:$A$60,0),9),2,3))</f>
        <v>2</v>
      </c>
      <c r="T5" s="90">
        <f>IF(AND('Qualifier check'!S5 &gt;80,'Qualifier check'!S5 &lt;120),1,
IF(INDEX('raw Sample Amt'!$C$2:$DH$57,MATCH($A5,'raw Sample Amt'!$C$2:$C$57,0),MATCH(T$1,'raw Sample Amt'!$C$2:$DH$2,0))&lt;INDEX(Auswertung_Sequence!$A$3:$L$60,MATCH($A5,Auswertung_Sequence!$A$6:$A$60,0),9),2,3))</f>
        <v>2</v>
      </c>
      <c r="U5" s="90">
        <f>IF(AND('Qualifier check'!T5 &gt;80,'Qualifier check'!T5 &lt;120),1,
IF(INDEX('raw Sample Amt'!$C$2:$DH$57,MATCH($A5,'raw Sample Amt'!$C$2:$C$57,0),MATCH(U$1,'raw Sample Amt'!$C$2:$DH$2,0))&lt;INDEX(Auswertung_Sequence!$A$3:$L$60,MATCH($A5,Auswertung_Sequence!$A$6:$A$60,0),9),2,3))</f>
        <v>2</v>
      </c>
      <c r="V5" s="90">
        <f>IF(AND('Qualifier check'!U5 &gt;80,'Qualifier check'!U5 &lt;120),1,
IF(INDEX('raw Sample Amt'!$C$2:$DH$57,MATCH($A5,'raw Sample Amt'!$C$2:$C$57,0),MATCH(V$1,'raw Sample Amt'!$C$2:$DH$2,0))&lt;INDEX(Auswertung_Sequence!$A$3:$L$60,MATCH($A5,Auswertung_Sequence!$A$6:$A$60,0),9),2,3))</f>
        <v>2</v>
      </c>
      <c r="W5" s="90">
        <f>IF(AND('Qualifier check'!V5 &gt;80,'Qualifier check'!V5 &lt;120),1,
IF(INDEX('raw Sample Amt'!$C$2:$DH$57,MATCH($A5,'raw Sample Amt'!$C$2:$C$57,0),MATCH(W$1,'raw Sample Amt'!$C$2:$DH$2,0))&lt;INDEX(Auswertung_Sequence!$A$3:$L$60,MATCH($A5,Auswertung_Sequence!$A$6:$A$60,0),9),2,3))</f>
        <v>2</v>
      </c>
      <c r="X5" s="90">
        <f>IF(AND('Qualifier check'!W5 &gt;80,'Qualifier check'!W5 &lt;120),1,
IF(INDEX('raw Sample Amt'!$C$2:$DH$57,MATCH($A5,'raw Sample Amt'!$C$2:$C$57,0),MATCH(X$1,'raw Sample Amt'!$C$2:$DH$2,0))&lt;INDEX(Auswertung_Sequence!$A$3:$L$60,MATCH($A5,Auswertung_Sequence!$A$6:$A$60,0),9),2,3))</f>
        <v>2</v>
      </c>
      <c r="Y5" s="90">
        <f>IF(AND('Qualifier check'!X5 &gt;80,'Qualifier check'!X5 &lt;120),1,
IF(INDEX('raw Sample Amt'!$C$2:$DH$57,MATCH($A5,'raw Sample Amt'!$C$2:$C$57,0),MATCH(Y$1,'raw Sample Amt'!$C$2:$DH$2,0))&lt;INDEX(Auswertung_Sequence!$A$3:$L$60,MATCH($A5,Auswertung_Sequence!$A$6:$A$60,0),9),2,3))</f>
        <v>2</v>
      </c>
      <c r="Z5" s="90">
        <f>IF(AND('Qualifier check'!Y5 &gt;80,'Qualifier check'!Y5 &lt;120),1,
IF(INDEX('raw Sample Amt'!$C$2:$DH$57,MATCH($A5,'raw Sample Amt'!$C$2:$C$57,0),MATCH(Z$1,'raw Sample Amt'!$C$2:$DH$2,0))&lt;INDEX(Auswertung_Sequence!$A$3:$L$60,MATCH($A5,Auswertung_Sequence!$A$6:$A$60,0),9),2,3))</f>
        <v>2</v>
      </c>
      <c r="AA5" s="90">
        <f>IF(AND('Qualifier check'!Z5 &gt;80,'Qualifier check'!Z5 &lt;120),1,
IF(INDEX('raw Sample Amt'!$C$2:$DH$57,MATCH($A5,'raw Sample Amt'!$C$2:$C$57,0),MATCH(AA$1,'raw Sample Amt'!$C$2:$DH$2,0))&lt;INDEX(Auswertung_Sequence!$A$3:$L$60,MATCH($A5,Auswertung_Sequence!$A$6:$A$60,0),9),2,3))</f>
        <v>3</v>
      </c>
      <c r="AB5" s="90">
        <f>IF(AND('Qualifier check'!AA5 &gt;80,'Qualifier check'!AA5 &lt;120),1,
IF(INDEX('raw Sample Amt'!$C$2:$DH$57,MATCH($A5,'raw Sample Amt'!$C$2:$C$57,0),MATCH(AB$1,'raw Sample Amt'!$C$2:$DH$2,0))&lt;INDEX(Auswertung_Sequence!$A$3:$L$60,MATCH($A5,Auswertung_Sequence!$A$6:$A$60,0),9),2,3))</f>
        <v>3</v>
      </c>
      <c r="AC5" s="90">
        <f>IF(AND('Qualifier check'!AB5 &gt;80,'Qualifier check'!AB5 &lt;120),1,
IF(INDEX('raw Sample Amt'!$C$2:$DH$57,MATCH($A5,'raw Sample Amt'!$C$2:$C$57,0),MATCH(AC$1,'raw Sample Amt'!$C$2:$DH$2,0))&lt;INDEX(Auswertung_Sequence!$A$3:$L$60,MATCH($A5,Auswertung_Sequence!$A$6:$A$60,0),9),2,3))</f>
        <v>3</v>
      </c>
      <c r="AD5" s="90">
        <f>IF(AND('Qualifier check'!AC5 &gt;80,'Qualifier check'!AC5 &lt;120),1,
IF(INDEX('raw Sample Amt'!$C$2:$DH$57,MATCH($A5,'raw Sample Amt'!$C$2:$C$57,0),MATCH(AD$1,'raw Sample Amt'!$C$2:$DH$2,0))&lt;INDEX(Auswertung_Sequence!$A$3:$L$60,MATCH($A5,Auswertung_Sequence!$A$6:$A$60,0),9),2,3))</f>
        <v>3</v>
      </c>
      <c r="AE5" s="90">
        <f>IF(AND('Qualifier check'!AD5 &gt;80,'Qualifier check'!AD5 &lt;120),1,
IF(INDEX('raw Sample Amt'!$C$2:$DH$57,MATCH($A5,'raw Sample Amt'!$C$2:$C$57,0),MATCH(AE$1,'raw Sample Amt'!$C$2:$DH$2,0))&lt;INDEX(Auswertung_Sequence!$A$3:$L$60,MATCH($A5,Auswertung_Sequence!$A$6:$A$60,0),9),2,3))</f>
        <v>3</v>
      </c>
      <c r="AF5" s="90">
        <f>IF(AND('Qualifier check'!AE5 &gt;80,'Qualifier check'!AE5 &lt;120),1,
IF(INDEX('raw Sample Amt'!$C$2:$DH$57,MATCH($A5,'raw Sample Amt'!$C$2:$C$57,0),MATCH(AF$1,'raw Sample Amt'!$C$2:$DH$2,0))&lt;INDEX(Auswertung_Sequence!$A$3:$L$60,MATCH($A5,Auswertung_Sequence!$A$6:$A$60,0),9),2,3))</f>
        <v>3</v>
      </c>
      <c r="AG5" s="90">
        <f>IF(AND('Qualifier check'!AF5 &gt;80,'Qualifier check'!AF5 &lt;120),1,
IF(INDEX('raw Sample Amt'!$C$2:$DH$57,MATCH($A5,'raw Sample Amt'!$C$2:$C$57,0),MATCH(AG$1,'raw Sample Amt'!$C$2:$DH$2,0))&lt;INDEX(Auswertung_Sequence!$A$3:$L$60,MATCH($A5,Auswertung_Sequence!$A$6:$A$60,0),9),2,3))</f>
        <v>3</v>
      </c>
      <c r="AH5" s="90">
        <f>IF(AND('Qualifier check'!AG5 &gt;80,'Qualifier check'!AG5 &lt;120),1,
IF(INDEX('raw Sample Amt'!$C$2:$DH$57,MATCH($A5,'raw Sample Amt'!$C$2:$C$57,0),MATCH(AH$1,'raw Sample Amt'!$C$2:$DH$2,0))&lt;INDEX(Auswertung_Sequence!$A$3:$L$60,MATCH($A5,Auswertung_Sequence!$A$6:$A$60,0),9),2,3))</f>
        <v>3</v>
      </c>
      <c r="AI5" s="90">
        <f>IF(AND('Qualifier check'!AH5 &gt;80,'Qualifier check'!AH5 &lt;120),1,
IF(INDEX('raw Sample Amt'!$C$2:$DH$57,MATCH($A5,'raw Sample Amt'!$C$2:$C$57,0),MATCH(AI$1,'raw Sample Amt'!$C$2:$DH$2,0))&lt;INDEX(Auswertung_Sequence!$A$3:$L$60,MATCH($A5,Auswertung_Sequence!$A$6:$A$60,0),9),2,3))</f>
        <v>3</v>
      </c>
      <c r="AJ5" s="90">
        <f>IF(AND('Qualifier check'!AI5 &gt;80,'Qualifier check'!AI5 &lt;120),1,
IF(INDEX('raw Sample Amt'!$C$2:$DH$57,MATCH($A5,'raw Sample Amt'!$C$2:$C$57,0),MATCH(AJ$1,'raw Sample Amt'!$C$2:$DH$2,0))&lt;INDEX(Auswertung_Sequence!$A$3:$L$60,MATCH($A5,Auswertung_Sequence!$A$6:$A$60,0),9),2,3))</f>
        <v>3</v>
      </c>
      <c r="AK5" s="90">
        <f>IF(AND('Qualifier check'!AJ5 &gt;80,'Qualifier check'!AJ5 &lt;120),1,
IF(INDEX('raw Sample Amt'!$C$2:$DH$57,MATCH($A5,'raw Sample Amt'!$C$2:$C$57,0),MATCH(AK$1,'raw Sample Amt'!$C$2:$DH$2,0))&lt;INDEX(Auswertung_Sequence!$A$3:$L$60,MATCH($A5,Auswertung_Sequence!$A$6:$A$60,0),9),2,3))</f>
        <v>3</v>
      </c>
      <c r="AL5" s="90">
        <f>IF(AND('Qualifier check'!AK5 &gt;80,'Qualifier check'!AK5 &lt;120),1,
IF(INDEX('raw Sample Amt'!$C$2:$DH$57,MATCH($A5,'raw Sample Amt'!$C$2:$C$57,0),MATCH(AL$1,'raw Sample Amt'!$C$2:$DH$2,0))&lt;INDEX(Auswertung_Sequence!$A$3:$L$60,MATCH($A5,Auswertung_Sequence!$A$6:$A$60,0),9),2,3))</f>
        <v>3</v>
      </c>
      <c r="AM5" s="90">
        <f>IF(AND('Qualifier check'!AL5 &gt;80,'Qualifier check'!AL5 &lt;120),1,
IF(INDEX('raw Sample Amt'!$C$2:$DH$57,MATCH($A5,'raw Sample Amt'!$C$2:$C$57,0),MATCH(AM$1,'raw Sample Amt'!$C$2:$DH$2,0))&lt;INDEX(Auswertung_Sequence!$A$3:$L$60,MATCH($A5,Auswertung_Sequence!$A$6:$A$60,0),9),2,3))</f>
        <v>3</v>
      </c>
      <c r="AN5" s="90">
        <f>IF(AND('Qualifier check'!AM5 &gt;80,'Qualifier check'!AM5 &lt;120),1,
IF(INDEX('raw Sample Amt'!$C$2:$DH$57,MATCH($A5,'raw Sample Amt'!$C$2:$C$57,0),MATCH(AN$1,'raw Sample Amt'!$C$2:$DH$2,0))&lt;INDEX(Auswertung_Sequence!$A$3:$L$60,MATCH($A5,Auswertung_Sequence!$A$6:$A$60,0),9),2,3))</f>
        <v>3</v>
      </c>
      <c r="AO5" s="90">
        <f>IF(AND('Qualifier check'!AN5 &gt;80,'Qualifier check'!AN5 &lt;120),1,
IF(INDEX('raw Sample Amt'!$C$2:$DH$57,MATCH($A5,'raw Sample Amt'!$C$2:$C$57,0),MATCH(AO$1,'raw Sample Amt'!$C$2:$DH$2,0))&lt;INDEX(Auswertung_Sequence!$A$3:$L$60,MATCH($A5,Auswertung_Sequence!$A$6:$A$60,0),9),2,3))</f>
        <v>3</v>
      </c>
      <c r="AP5" s="90">
        <f>IF(AND('Qualifier check'!AO5 &gt;80,'Qualifier check'!AO5 &lt;120),1,
IF(INDEX('raw Sample Amt'!$C$2:$DH$57,MATCH($A5,'raw Sample Amt'!$C$2:$C$57,0),MATCH(AP$1,'raw Sample Amt'!$C$2:$DH$2,0))&lt;INDEX(Auswertung_Sequence!$A$3:$L$60,MATCH($A5,Auswertung_Sequence!$A$6:$A$60,0),9),2,3))</f>
        <v>3</v>
      </c>
      <c r="AQ5" s="90">
        <f>IF(AND('Qualifier check'!AP5 &gt;80,'Qualifier check'!AP5 &lt;120),1,
IF(INDEX('raw Sample Amt'!$C$2:$DH$57,MATCH($A5,'raw Sample Amt'!$C$2:$C$57,0),MATCH(AQ$1,'raw Sample Amt'!$C$2:$DH$2,0))&lt;INDEX(Auswertung_Sequence!$A$3:$L$60,MATCH($A5,Auswertung_Sequence!$A$6:$A$60,0),9),2,3))</f>
        <v>3</v>
      </c>
      <c r="AR5" s="90">
        <f>IF(AND('Qualifier check'!AQ5 &gt;80,'Qualifier check'!AQ5 &lt;120),1,
IF(INDEX('raw Sample Amt'!$C$2:$DH$57,MATCH($A5,'raw Sample Amt'!$C$2:$C$57,0),MATCH(AR$1,'raw Sample Amt'!$C$2:$DH$2,0))&lt;INDEX(Auswertung_Sequence!$A$3:$L$60,MATCH($A5,Auswertung_Sequence!$A$6:$A$60,0),9),2,3))</f>
        <v>3</v>
      </c>
      <c r="AS5" s="90">
        <f>IF(AND('Qualifier check'!AR5 &gt;80,'Qualifier check'!AR5 &lt;120),1,
IF(INDEX('raw Sample Amt'!$C$2:$DH$57,MATCH($A5,'raw Sample Amt'!$C$2:$C$57,0),MATCH(AS$1,'raw Sample Amt'!$C$2:$DH$2,0))&lt;INDEX(Auswertung_Sequence!$A$3:$L$60,MATCH($A5,Auswertung_Sequence!$A$6:$A$60,0),9),2,3))</f>
        <v>3</v>
      </c>
      <c r="AT5" s="90">
        <f>IF(AND('Qualifier check'!AS5 &gt;80,'Qualifier check'!AS5 &lt;120),1,
IF(INDEX('raw Sample Amt'!$C$2:$DH$57,MATCH($A5,'raw Sample Amt'!$C$2:$C$57,0),MATCH(AT$1,'raw Sample Amt'!$C$2:$DH$2,0))&lt;INDEX(Auswertung_Sequence!$A$3:$L$60,MATCH($A5,Auswertung_Sequence!$A$6:$A$60,0),9),2,3))</f>
        <v>3</v>
      </c>
      <c r="AU5" s="90">
        <f>IF(AND('Qualifier check'!AT5 &gt;80,'Qualifier check'!AT5 &lt;120),1,
IF(INDEX('raw Sample Amt'!$C$2:$DH$57,MATCH($A5,'raw Sample Amt'!$C$2:$C$57,0),MATCH(AU$1,'raw Sample Amt'!$C$2:$DH$2,0))&lt;INDEX(Auswertung_Sequence!$A$3:$L$60,MATCH($A5,Auswertung_Sequence!$A$6:$A$60,0),9),2,3))</f>
        <v>3</v>
      </c>
      <c r="AV5" s="90">
        <f>IF(AND('Qualifier check'!AU5 &gt;80,'Qualifier check'!AU5 &lt;120),1,
IF(INDEX('raw Sample Amt'!$C$2:$DH$57,MATCH($A5,'raw Sample Amt'!$C$2:$C$57,0),MATCH(AV$1,'raw Sample Amt'!$C$2:$DH$2,0))&lt;INDEX(Auswertung_Sequence!$A$3:$L$60,MATCH($A5,Auswertung_Sequence!$A$6:$A$60,0),9),2,3))</f>
        <v>3</v>
      </c>
      <c r="AW5" s="90">
        <f>IF(AND('Qualifier check'!AV5 &gt;80,'Qualifier check'!AV5 &lt;120),1,
IF(INDEX('raw Sample Amt'!$C$2:$DH$57,MATCH($A5,'raw Sample Amt'!$C$2:$C$57,0),MATCH(AW$1,'raw Sample Amt'!$C$2:$DH$2,0))&lt;INDEX(Auswertung_Sequence!$A$3:$L$60,MATCH($A5,Auswertung_Sequence!$A$6:$A$60,0),9),2,3))</f>
        <v>3</v>
      </c>
      <c r="AX5" s="90">
        <f>IF(AND('Qualifier check'!AW5 &gt;80,'Qualifier check'!AW5 &lt;120),1,
IF(INDEX('raw Sample Amt'!$C$2:$DH$57,MATCH($A5,'raw Sample Amt'!$C$2:$C$57,0),MATCH(AX$1,'raw Sample Amt'!$C$2:$DH$2,0))&lt;INDEX(Auswertung_Sequence!$A$3:$L$60,MATCH($A5,Auswertung_Sequence!$A$6:$A$60,0),9),2,3))</f>
        <v>3</v>
      </c>
      <c r="AY5" s="90">
        <f>IF(AND('Qualifier check'!AX5 &gt;80,'Qualifier check'!AX5 &lt;120),1,
IF(INDEX('raw Sample Amt'!$C$2:$DH$57,MATCH($A5,'raw Sample Amt'!$C$2:$C$57,0),MATCH(AY$1,'raw Sample Amt'!$C$2:$DH$2,0))&lt;INDEX(Auswertung_Sequence!$A$3:$L$60,MATCH($A5,Auswertung_Sequence!$A$6:$A$60,0),9),2,3))</f>
        <v>3</v>
      </c>
      <c r="AZ5" s="90">
        <f>IF(AND('Qualifier check'!AY5 &gt;80,'Qualifier check'!AY5 &lt;120),1,
IF(INDEX('raw Sample Amt'!$C$2:$DH$57,MATCH($A5,'raw Sample Amt'!$C$2:$C$57,0),MATCH(AZ$1,'raw Sample Amt'!$C$2:$DH$2,0))&lt;INDEX(Auswertung_Sequence!$A$3:$L$60,MATCH($A5,Auswertung_Sequence!$A$6:$A$60,0),9),2,3))</f>
        <v>2</v>
      </c>
      <c r="BA5" s="90">
        <f>IF(AND('Qualifier check'!AZ5 &gt;80,'Qualifier check'!AZ5 &lt;120),1,
IF(INDEX('raw Sample Amt'!$C$2:$DH$57,MATCH($A5,'raw Sample Amt'!$C$2:$C$57,0),MATCH(BA$1,'raw Sample Amt'!$C$2:$DH$2,0))&lt;INDEX(Auswertung_Sequence!$A$3:$L$60,MATCH($A5,Auswertung_Sequence!$A$6:$A$60,0),9),2,3))</f>
        <v>3</v>
      </c>
      <c r="BB5" s="90">
        <f>IF(AND('Qualifier check'!BA5 &gt;80,'Qualifier check'!BA5 &lt;120),1,
IF(INDEX('raw Sample Amt'!$C$2:$DH$57,MATCH($A5,'raw Sample Amt'!$C$2:$C$57,0),MATCH(BB$1,'raw Sample Amt'!$C$2:$DH$2,0))&lt;INDEX(Auswertung_Sequence!$A$3:$L$60,MATCH($A5,Auswertung_Sequence!$A$6:$A$60,0),9),2,3))</f>
        <v>2</v>
      </c>
      <c r="BC5" s="90">
        <f>IF(AND('Qualifier check'!BB5 &gt;80,'Qualifier check'!BB5 &lt;120),1,
IF(INDEX('raw Sample Amt'!$C$2:$DH$57,MATCH($A5,'raw Sample Amt'!$C$2:$C$57,0),MATCH(BC$1,'raw Sample Amt'!$C$2:$DH$2,0))&lt;INDEX(Auswertung_Sequence!$A$3:$L$60,MATCH($A5,Auswertung_Sequence!$A$6:$A$60,0),9),2,3))</f>
        <v>2</v>
      </c>
      <c r="BD5" s="90">
        <f>IF(AND('Qualifier check'!BC5 &gt;80,'Qualifier check'!BC5 &lt;120),1,
IF(INDEX('raw Sample Amt'!$C$2:$DH$57,MATCH($A5,'raw Sample Amt'!$C$2:$C$57,0),MATCH(BD$1,'raw Sample Amt'!$C$2:$DH$2,0))&lt;INDEX(Auswertung_Sequence!$A$3:$L$60,MATCH($A5,Auswertung_Sequence!$A$6:$A$60,0),9),2,3))</f>
        <v>2</v>
      </c>
      <c r="BE5" s="90">
        <f>IF(AND('Qualifier check'!BD5 &gt;80,'Qualifier check'!BD5 &lt;120),1,
IF(INDEX('raw Sample Amt'!$C$2:$DH$57,MATCH($A5,'raw Sample Amt'!$C$2:$C$57,0),MATCH(BE$1,'raw Sample Amt'!$C$2:$DH$2,0))&lt;INDEX(Auswertung_Sequence!$A$3:$L$60,MATCH($A5,Auswertung_Sequence!$A$6:$A$60,0),9),2,3))</f>
        <v>3</v>
      </c>
      <c r="BF5" s="90">
        <f>IF(AND('Qualifier check'!BE5 &gt;80,'Qualifier check'!BE5 &lt;120),1,
IF(INDEX('raw Sample Amt'!$C$2:$DH$57,MATCH($A5,'raw Sample Amt'!$C$2:$C$57,0),MATCH(BF$1,'raw Sample Amt'!$C$2:$DH$2,0))&lt;INDEX(Auswertung_Sequence!$A$3:$L$60,MATCH($A5,Auswertung_Sequence!$A$6:$A$60,0),9),2,3))</f>
        <v>3</v>
      </c>
      <c r="BG5" s="90">
        <f>IF(AND('Qualifier check'!BF5 &gt;80,'Qualifier check'!BF5 &lt;120),1,
IF(INDEX('raw Sample Amt'!$C$2:$DH$57,MATCH($A5,'raw Sample Amt'!$C$2:$C$57,0),MATCH(BG$1,'raw Sample Amt'!$C$2:$DH$2,0))&lt;INDEX(Auswertung_Sequence!$A$3:$L$60,MATCH($A5,Auswertung_Sequence!$A$6:$A$60,0),9),2,3))</f>
        <v>2</v>
      </c>
      <c r="BH5" s="90">
        <f>IF(AND('Qualifier check'!BG5 &gt;80,'Qualifier check'!BG5 &lt;120),1,
IF(INDEX('raw Sample Amt'!$C$2:$DH$57,MATCH($A5,'raw Sample Amt'!$C$2:$C$57,0),MATCH(BH$1,'raw Sample Amt'!$C$2:$DH$2,0))&lt;INDEX(Auswertung_Sequence!$A$3:$L$60,MATCH($A5,Auswertung_Sequence!$A$6:$A$60,0),9),2,3))</f>
        <v>2</v>
      </c>
      <c r="BI5" s="90">
        <f>IF(AND('Qualifier check'!BH5 &gt;80,'Qualifier check'!BH5 &lt;120),1,
IF(INDEX('raw Sample Amt'!$C$2:$DH$57,MATCH($A5,'raw Sample Amt'!$C$2:$C$57,0),MATCH(BI$1,'raw Sample Amt'!$C$2:$DH$2,0))&lt;INDEX(Auswertung_Sequence!$A$3:$L$60,MATCH($A5,Auswertung_Sequence!$A$6:$A$60,0),9),2,3))</f>
        <v>2</v>
      </c>
      <c r="BJ5" s="90">
        <f>IF(AND('Qualifier check'!BI5 &gt;80,'Qualifier check'!BI5 &lt;120),1,
IF(INDEX('raw Sample Amt'!$C$2:$DH$57,MATCH($A5,'raw Sample Amt'!$C$2:$C$57,0),MATCH(BJ$1,'raw Sample Amt'!$C$2:$DH$2,0))&lt;INDEX(Auswertung_Sequence!$A$3:$L$60,MATCH($A5,Auswertung_Sequence!$A$6:$A$60,0),9),2,3))</f>
        <v>2</v>
      </c>
      <c r="BK5" s="90">
        <f>IF(AND('Qualifier check'!BJ5 &gt;80,'Qualifier check'!BJ5 &lt;120),1,
IF(INDEX('raw Sample Amt'!$C$2:$DH$57,MATCH($A5,'raw Sample Amt'!$C$2:$C$57,0),MATCH(BK$1,'raw Sample Amt'!$C$2:$DH$2,0))&lt;INDEX(Auswertung_Sequence!$A$3:$L$60,MATCH($A5,Auswertung_Sequence!$A$6:$A$60,0),9),2,3))</f>
        <v>2</v>
      </c>
      <c r="BL5" s="90">
        <f>IF(AND('Qualifier check'!BK5 &gt;80,'Qualifier check'!BK5 &lt;120),1,
IF(INDEX('raw Sample Amt'!$C$2:$DH$57,MATCH($A5,'raw Sample Amt'!$C$2:$C$57,0),MATCH(BL$1,'raw Sample Amt'!$C$2:$DH$2,0))&lt;INDEX(Auswertung_Sequence!$A$3:$L$60,MATCH($A5,Auswertung_Sequence!$A$6:$A$60,0),9),2,3))</f>
        <v>2</v>
      </c>
      <c r="BM5" s="90">
        <f>IF(AND('Qualifier check'!BL5 &gt;80,'Qualifier check'!BL5 &lt;120),1,
IF(INDEX('raw Sample Amt'!$C$2:$DH$57,MATCH($A5,'raw Sample Amt'!$C$2:$C$57,0),MATCH(BM$1,'raw Sample Amt'!$C$2:$DH$2,0))&lt;INDEX(Auswertung_Sequence!$A$3:$L$60,MATCH($A5,Auswertung_Sequence!$A$6:$A$60,0),9),2,3))</f>
        <v>2</v>
      </c>
      <c r="BN5" s="90">
        <f>IF(AND('Qualifier check'!BM5 &gt;80,'Qualifier check'!BM5 &lt;120),1,
IF(INDEX('raw Sample Amt'!$C$2:$DH$57,MATCH($A5,'raw Sample Amt'!$C$2:$C$57,0),MATCH(BN$1,'raw Sample Amt'!$C$2:$DH$2,0))&lt;INDEX(Auswertung_Sequence!$A$3:$L$60,MATCH($A5,Auswertung_Sequence!$A$6:$A$60,0),9),2,3))</f>
        <v>2</v>
      </c>
      <c r="BO5" s="90">
        <f>IF(AND('Qualifier check'!BN5 &gt;80,'Qualifier check'!BN5 &lt;120),1,
IF(INDEX('raw Sample Amt'!$C$2:$DH$57,MATCH($A5,'raw Sample Amt'!$C$2:$C$57,0),MATCH(BO$1,'raw Sample Amt'!$C$2:$DH$2,0))&lt;INDEX(Auswertung_Sequence!$A$3:$L$60,MATCH($A5,Auswertung_Sequence!$A$6:$A$60,0),9),2,3))</f>
        <v>2</v>
      </c>
      <c r="BP5" s="90">
        <f>IF(AND('Qualifier check'!BO5 &gt;80,'Qualifier check'!BO5 &lt;120),1,
IF(INDEX('raw Sample Amt'!$C$2:$DH$57,MATCH($A5,'raw Sample Amt'!$C$2:$C$57,0),MATCH(BP$1,'raw Sample Amt'!$C$2:$DH$2,0))&lt;INDEX(Auswertung_Sequence!$A$3:$L$60,MATCH($A5,Auswertung_Sequence!$A$6:$A$60,0),9),2,3))</f>
        <v>2</v>
      </c>
      <c r="BQ5" s="90">
        <f>IF(AND('Qualifier check'!BP5 &gt;80,'Qualifier check'!BP5 &lt;120),1,
IF(INDEX('raw Sample Amt'!$C$2:$DH$57,MATCH($A5,'raw Sample Amt'!$C$2:$C$57,0),MATCH(BQ$1,'raw Sample Amt'!$C$2:$DH$2,0))&lt;INDEX(Auswertung_Sequence!$A$3:$L$60,MATCH($A5,Auswertung_Sequence!$A$6:$A$60,0),9),2,3))</f>
        <v>2</v>
      </c>
      <c r="BR5" s="90">
        <f>IF(AND('Qualifier check'!BQ5 &gt;80,'Qualifier check'!BQ5 &lt;120),1,
IF(INDEX('raw Sample Amt'!$C$2:$DH$57,MATCH($A5,'raw Sample Amt'!$C$2:$C$57,0),MATCH(BR$1,'raw Sample Amt'!$C$2:$DH$2,0))&lt;INDEX(Auswertung_Sequence!$A$3:$L$60,MATCH($A5,Auswertung_Sequence!$A$6:$A$60,0),9),2,3))</f>
        <v>2</v>
      </c>
      <c r="BS5" s="90">
        <f>IF(AND('Qualifier check'!BR5 &gt;80,'Qualifier check'!BR5 &lt;120),1,
IF(INDEX('raw Sample Amt'!$C$2:$DH$57,MATCH($A5,'raw Sample Amt'!$C$2:$C$57,0),MATCH(BS$1,'raw Sample Amt'!$C$2:$DH$2,0))&lt;INDEX(Auswertung_Sequence!$A$3:$L$60,MATCH($A5,Auswertung_Sequence!$A$6:$A$60,0),9),2,3))</f>
        <v>2</v>
      </c>
      <c r="BT5" s="90">
        <f>IF(AND('Qualifier check'!BS5 &gt;80,'Qualifier check'!BS5 &lt;120),1,
IF(INDEX('raw Sample Amt'!$C$2:$DH$57,MATCH($A5,'raw Sample Amt'!$C$2:$C$57,0),MATCH(BT$1,'raw Sample Amt'!$C$2:$DH$2,0))&lt;INDEX(Auswertung_Sequence!$A$3:$L$60,MATCH($A5,Auswertung_Sequence!$A$6:$A$60,0),9),2,3))</f>
        <v>2</v>
      </c>
      <c r="BU5" s="90">
        <f>IF(AND('Qualifier check'!BT5 &gt;80,'Qualifier check'!BT5 &lt;120),1,
IF(INDEX('raw Sample Amt'!$C$2:$DH$57,MATCH($A5,'raw Sample Amt'!$C$2:$C$57,0),MATCH(BU$1,'raw Sample Amt'!$C$2:$DH$2,0))&lt;INDEX(Auswertung_Sequence!$A$3:$L$60,MATCH($A5,Auswertung_Sequence!$A$6:$A$60,0),9),2,3))</f>
        <v>2</v>
      </c>
      <c r="BV5" s="90">
        <f>IF(AND('Qualifier check'!BU5 &gt;80,'Qualifier check'!BU5 &lt;120),1,
IF(INDEX('raw Sample Amt'!$C$2:$DH$57,MATCH($A5,'raw Sample Amt'!$C$2:$C$57,0),MATCH(BV$1,'raw Sample Amt'!$C$2:$DH$2,0))&lt;INDEX(Auswertung_Sequence!$A$3:$L$60,MATCH($A5,Auswertung_Sequence!$A$6:$A$60,0),9),2,3))</f>
        <v>2</v>
      </c>
      <c r="BW5" s="90">
        <f>IF(AND('Qualifier check'!BV5 &gt;80,'Qualifier check'!BV5 &lt;120),1,
IF(INDEX('raw Sample Amt'!$C$2:$DH$57,MATCH($A5,'raw Sample Amt'!$C$2:$C$57,0),MATCH(BW$1,'raw Sample Amt'!$C$2:$DH$2,0))&lt;INDEX(Auswertung_Sequence!$A$3:$L$60,MATCH($A5,Auswertung_Sequence!$A$6:$A$60,0),9),2,3))</f>
        <v>2</v>
      </c>
      <c r="BX5" s="90">
        <f>IF(AND('Qualifier check'!BW5 &gt;80,'Qualifier check'!BW5 &lt;120),1,
IF(INDEX('raw Sample Amt'!$C$2:$DH$57,MATCH($A5,'raw Sample Amt'!$C$2:$C$57,0),MATCH(BX$1,'raw Sample Amt'!$C$2:$DH$2,0))&lt;INDEX(Auswertung_Sequence!$A$3:$L$60,MATCH($A5,Auswertung_Sequence!$A$6:$A$60,0),9),2,3))</f>
        <v>2</v>
      </c>
      <c r="BY5" s="90">
        <f>IF(AND('Qualifier check'!BX5 &gt;80,'Qualifier check'!BX5 &lt;120),1,
IF(INDEX('raw Sample Amt'!$C$2:$DH$57,MATCH($A5,'raw Sample Amt'!$C$2:$C$57,0),MATCH(BY$1,'raw Sample Amt'!$C$2:$DH$2,0))&lt;INDEX(Auswertung_Sequence!$A$3:$L$60,MATCH($A5,Auswertung_Sequence!$A$6:$A$60,0),9),2,3))</f>
        <v>2</v>
      </c>
      <c r="BZ5" s="90">
        <f>IF(AND('Qualifier check'!BY5 &gt;80,'Qualifier check'!BY5 &lt;120),1,
IF(INDEX('raw Sample Amt'!$C$2:$DH$57,MATCH($A5,'raw Sample Amt'!$C$2:$C$57,0),MATCH(BZ$1,'raw Sample Amt'!$C$2:$DH$2,0))&lt;INDEX(Auswertung_Sequence!$A$3:$L$60,MATCH($A5,Auswertung_Sequence!$A$6:$A$60,0),9),2,3))</f>
        <v>2</v>
      </c>
      <c r="CA5" s="90">
        <f>IF(AND('Qualifier check'!BZ5 &gt;80,'Qualifier check'!BZ5 &lt;120),1,
IF(INDEX('raw Sample Amt'!$C$2:$DH$57,MATCH($A5,'raw Sample Amt'!$C$2:$C$57,0),MATCH(CA$1,'raw Sample Amt'!$C$2:$DH$2,0))&lt;INDEX(Auswertung_Sequence!$A$3:$L$60,MATCH($A5,Auswertung_Sequence!$A$6:$A$60,0),9),2,3))</f>
        <v>2</v>
      </c>
      <c r="CB5" s="90">
        <f>IF(AND('Qualifier check'!CA5 &gt;80,'Qualifier check'!CA5 &lt;120),1,
IF(INDEX('raw Sample Amt'!$C$2:$DH$57,MATCH($A5,'raw Sample Amt'!$C$2:$C$57,0),MATCH(CB$1,'raw Sample Amt'!$C$2:$DH$2,0))&lt;INDEX(Auswertung_Sequence!$A$3:$L$60,MATCH($A5,Auswertung_Sequence!$A$6:$A$60,0),9),2,3))</f>
        <v>3</v>
      </c>
      <c r="CC5" s="90">
        <f>IF(AND('Qualifier check'!CB5 &gt;80,'Qualifier check'!CB5 &lt;120),1,
IF(INDEX('raw Sample Amt'!$C$2:$DH$57,MATCH($A5,'raw Sample Amt'!$C$2:$C$57,0),MATCH(CC$1,'raw Sample Amt'!$C$2:$DH$2,0))&lt;INDEX(Auswertung_Sequence!$A$3:$L$60,MATCH($A5,Auswertung_Sequence!$A$6:$A$60,0),9),2,3))</f>
        <v>2</v>
      </c>
      <c r="CD5" s="90">
        <f>IF(AND('Qualifier check'!CC5 &gt;80,'Qualifier check'!CC5 &lt;120),1,
IF(INDEX('raw Sample Amt'!$C$2:$DH$57,MATCH($A5,'raw Sample Amt'!$C$2:$C$57,0),MATCH(CD$1,'raw Sample Amt'!$C$2:$DH$2,0))&lt;INDEX(Auswertung_Sequence!$A$3:$L$60,MATCH($A5,Auswertung_Sequence!$A$6:$A$60,0),9),2,3))</f>
        <v>2</v>
      </c>
      <c r="CE5" s="90">
        <f>IF(AND('Qualifier check'!CD5 &gt;80,'Qualifier check'!CD5 &lt;120),1,
IF(INDEX('raw Sample Amt'!$C$2:$DH$57,MATCH($A5,'raw Sample Amt'!$C$2:$C$57,0),MATCH(CE$1,'raw Sample Amt'!$C$2:$DH$2,0))&lt;INDEX(Auswertung_Sequence!$A$3:$L$60,MATCH($A5,Auswertung_Sequence!$A$6:$A$60,0),9),2,3))</f>
        <v>2</v>
      </c>
      <c r="CF5" s="90">
        <f>IF(AND('Qualifier check'!CE5 &gt;80,'Qualifier check'!CE5 &lt;120),1,
IF(INDEX('raw Sample Amt'!$C$2:$DH$57,MATCH($A5,'raw Sample Amt'!$C$2:$C$57,0),MATCH(CF$1,'raw Sample Amt'!$C$2:$DH$2,0))&lt;INDEX(Auswertung_Sequence!$A$3:$L$60,MATCH($A5,Auswertung_Sequence!$A$6:$A$60,0),9),2,3))</f>
        <v>3</v>
      </c>
      <c r="CG5" s="90">
        <f>IF(AND('Qualifier check'!CF5 &gt;80,'Qualifier check'!CF5 &lt;120),1,
IF(INDEX('raw Sample Amt'!$C$2:$DH$57,MATCH($A5,'raw Sample Amt'!$C$2:$C$57,0),MATCH(CG$1,'raw Sample Amt'!$C$2:$DH$2,0))&lt;INDEX(Auswertung_Sequence!$A$3:$L$60,MATCH($A5,Auswertung_Sequence!$A$6:$A$60,0),9),2,3))</f>
        <v>3</v>
      </c>
      <c r="CH5" s="90">
        <f>IF(AND('Qualifier check'!CG5 &gt;80,'Qualifier check'!CG5 &lt;120),1,
IF(INDEX('raw Sample Amt'!$C$2:$DH$57,MATCH($A5,'raw Sample Amt'!$C$2:$C$57,0),MATCH(CH$1,'raw Sample Amt'!$C$2:$DH$2,0))&lt;INDEX(Auswertung_Sequence!$A$3:$L$60,MATCH($A5,Auswertung_Sequence!$A$6:$A$60,0),9),2,3))</f>
        <v>3</v>
      </c>
      <c r="CI5" s="90">
        <f>IF(AND('Qualifier check'!CH5 &gt;80,'Qualifier check'!CH5 &lt;120),1,
IF(INDEX('raw Sample Amt'!$C$2:$DH$57,MATCH($A5,'raw Sample Amt'!$C$2:$C$57,0),MATCH(CI$1,'raw Sample Amt'!$C$2:$DH$2,0))&lt;INDEX(Auswertung_Sequence!$A$3:$L$60,MATCH($A5,Auswertung_Sequence!$A$6:$A$60,0),9),2,3))</f>
        <v>3</v>
      </c>
      <c r="CJ5" s="90">
        <f>IF(AND('Qualifier check'!CI5 &gt;80,'Qualifier check'!CI5 &lt;120),1,
IF(INDEX('raw Sample Amt'!$C$2:$DH$57,MATCH($A5,'raw Sample Amt'!$C$2:$C$57,0),MATCH(CJ$1,'raw Sample Amt'!$C$2:$DH$2,0))&lt;INDEX(Auswertung_Sequence!$A$3:$L$60,MATCH($A5,Auswertung_Sequence!$A$6:$A$60,0),9),2,3))</f>
        <v>2</v>
      </c>
      <c r="CK5" s="90">
        <f>IF(AND('Qualifier check'!CJ5 &gt;80,'Qualifier check'!CJ5 &lt;120),1,
IF(INDEX('raw Sample Amt'!$C$2:$DH$57,MATCH($A5,'raw Sample Amt'!$C$2:$C$57,0),MATCH(CK$1,'raw Sample Amt'!$C$2:$DH$2,0))&lt;INDEX(Auswertung_Sequence!$A$3:$L$60,MATCH($A5,Auswertung_Sequence!$A$6:$A$60,0),9),2,3))</f>
        <v>2</v>
      </c>
      <c r="CL5" s="90">
        <f>IF(AND('Qualifier check'!CK5 &gt;80,'Qualifier check'!CK5 &lt;120),1,
IF(INDEX('raw Sample Amt'!$C$2:$DH$57,MATCH($A5,'raw Sample Amt'!$C$2:$C$57,0),MATCH(CL$1,'raw Sample Amt'!$C$2:$DH$2,0))&lt;INDEX(Auswertung_Sequence!$A$3:$L$60,MATCH($A5,Auswertung_Sequence!$A$6:$A$60,0),9),2,3))</f>
        <v>2</v>
      </c>
      <c r="CM5" s="90">
        <f>IF(AND('Qualifier check'!CL5 &gt;80,'Qualifier check'!CL5 &lt;120),1,
IF(INDEX('raw Sample Amt'!$C$2:$DH$57,MATCH($A5,'raw Sample Amt'!$C$2:$C$57,0),MATCH(CM$1,'raw Sample Amt'!$C$2:$DH$2,0))&lt;INDEX(Auswertung_Sequence!$A$3:$L$60,MATCH($A5,Auswertung_Sequence!$A$6:$A$60,0),9),2,3))</f>
        <v>2</v>
      </c>
      <c r="CN5" s="90">
        <f>IF(AND('Qualifier check'!CM5 &gt;80,'Qualifier check'!CM5 &lt;120),1,
IF(INDEX('raw Sample Amt'!$C$2:$DH$57,MATCH($A5,'raw Sample Amt'!$C$2:$C$57,0),MATCH(CN$1,'raw Sample Amt'!$C$2:$DH$2,0))&lt;INDEX(Auswertung_Sequence!$A$3:$L$60,MATCH($A5,Auswertung_Sequence!$A$6:$A$60,0),9),2,3))</f>
        <v>3</v>
      </c>
      <c r="CO5" s="90">
        <f>IF(AND('Qualifier check'!CN5 &gt;80,'Qualifier check'!CN5 &lt;120),1,
IF(INDEX('raw Sample Amt'!$C$2:$DH$57,MATCH($A5,'raw Sample Amt'!$C$2:$C$57,0),MATCH(CO$1,'raw Sample Amt'!$C$2:$DH$2,0))&lt;INDEX(Auswertung_Sequence!$A$3:$L$60,MATCH($A5,Auswertung_Sequence!$A$6:$A$60,0),9),2,3))</f>
        <v>3</v>
      </c>
      <c r="CP5" s="90">
        <f>IF(AND('Qualifier check'!CO5 &gt;80,'Qualifier check'!CO5 &lt;120),1,
IF(INDEX('raw Sample Amt'!$C$2:$DH$57,MATCH($A5,'raw Sample Amt'!$C$2:$C$57,0),MATCH(CP$1,'raw Sample Amt'!$C$2:$DH$2,0))&lt;INDEX(Auswertung_Sequence!$A$3:$L$60,MATCH($A5,Auswertung_Sequence!$A$6:$A$60,0),9),2,3))</f>
        <v>3</v>
      </c>
      <c r="CQ5" s="90">
        <f>IF(AND('Qualifier check'!CP5 &gt;80,'Qualifier check'!CP5 &lt;120),1,
IF(INDEX('raw Sample Amt'!$C$2:$DH$57,MATCH($A5,'raw Sample Amt'!$C$2:$C$57,0),MATCH(CQ$1,'raw Sample Amt'!$C$2:$DH$2,0))&lt;INDEX(Auswertung_Sequence!$A$3:$L$60,MATCH($A5,Auswertung_Sequence!$A$6:$A$60,0),9),2,3))</f>
        <v>3</v>
      </c>
      <c r="CR5" s="90">
        <f>IF(AND('Qualifier check'!CQ5 &gt;80,'Qualifier check'!CQ5 &lt;120),1,
IF(INDEX('raw Sample Amt'!$C$2:$DH$57,MATCH($A5,'raw Sample Amt'!$C$2:$C$57,0),MATCH(CR$1,'raw Sample Amt'!$C$2:$DH$2,0))&lt;INDEX(Auswertung_Sequence!$A$3:$L$60,MATCH($A5,Auswertung_Sequence!$A$6:$A$60,0),9),2,3))</f>
        <v>2</v>
      </c>
      <c r="CS5" s="90">
        <f>IF(AND('Qualifier check'!CR5 &gt;80,'Qualifier check'!CR5 &lt;120),1,
IF(INDEX('raw Sample Amt'!$C$2:$DH$57,MATCH($A5,'raw Sample Amt'!$C$2:$C$57,0),MATCH(CS$1,'raw Sample Amt'!$C$2:$DH$2,0))&lt;INDEX(Auswertung_Sequence!$A$3:$L$60,MATCH($A5,Auswertung_Sequence!$A$6:$A$60,0),9),2,3))</f>
        <v>2</v>
      </c>
      <c r="CT5" s="90">
        <f>IF(AND('Qualifier check'!CS5 &gt;80,'Qualifier check'!CS5 &lt;120),1,
IF(INDEX('raw Sample Amt'!$C$2:$DH$57,MATCH($A5,'raw Sample Amt'!$C$2:$C$57,0),MATCH(CT$1,'raw Sample Amt'!$C$2:$DH$2,0))&lt;INDEX(Auswertung_Sequence!$A$3:$L$60,MATCH($A5,Auswertung_Sequence!$A$6:$A$60,0),9),2,3))</f>
        <v>2</v>
      </c>
      <c r="CU5" s="90">
        <f>IF(AND('Qualifier check'!CT5 &gt;80,'Qualifier check'!CT5 &lt;120),1,
IF(INDEX('raw Sample Amt'!$C$2:$DH$57,MATCH($A5,'raw Sample Amt'!$C$2:$C$57,0),MATCH(CU$1,'raw Sample Amt'!$C$2:$DH$2,0))&lt;INDEX(Auswertung_Sequence!$A$3:$L$60,MATCH($A5,Auswertung_Sequence!$A$6:$A$60,0),9),2,3))</f>
        <v>2</v>
      </c>
      <c r="CV5" s="90">
        <f>IF(AND('Qualifier check'!CU5 &gt;80,'Qualifier check'!CU5 &lt;120),1,
IF(INDEX('raw Sample Amt'!$C$2:$DH$57,MATCH($A5,'raw Sample Amt'!$C$2:$C$57,0),MATCH(CV$1,'raw Sample Amt'!$C$2:$DH$2,0))&lt;INDEX(Auswertung_Sequence!$A$3:$L$60,MATCH($A5,Auswertung_Sequence!$A$6:$A$60,0),9),2,3))</f>
        <v>2</v>
      </c>
      <c r="CW5" s="90">
        <f>IF(AND('Qualifier check'!CV5 &gt;80,'Qualifier check'!CV5 &lt;120),1,
IF(INDEX('raw Sample Amt'!$C$2:$DH$57,MATCH($A5,'raw Sample Amt'!$C$2:$C$57,0),MATCH(CW$1,'raw Sample Amt'!$C$2:$DH$2,0))&lt;INDEX(Auswertung_Sequence!$A$3:$L$60,MATCH($A5,Auswertung_Sequence!$A$6:$A$60,0),9),2,3))</f>
        <v>2</v>
      </c>
      <c r="CX5" s="90">
        <f>IF(AND('Qualifier check'!CW5 &gt;80,'Qualifier check'!CW5 &lt;120),1,
IF(INDEX('raw Sample Amt'!$C$2:$DH$57,MATCH($A5,'raw Sample Amt'!$C$2:$C$57,0),MATCH(CX$1,'raw Sample Amt'!$C$2:$DH$2,0))&lt;INDEX(Auswertung_Sequence!$A$3:$L$60,MATCH($A5,Auswertung_Sequence!$A$6:$A$60,0),9),2,3))</f>
        <v>2</v>
      </c>
      <c r="CY5" s="90">
        <f>IF(AND('Qualifier check'!CX5 &gt;80,'Qualifier check'!CX5 &lt;120),1,
IF(INDEX('raw Sample Amt'!$C$2:$DH$57,MATCH($A5,'raw Sample Amt'!$C$2:$C$57,0),MATCH(CY$1,'raw Sample Amt'!$C$2:$DH$2,0))&lt;INDEX(Auswertung_Sequence!$A$3:$L$60,MATCH($A5,Auswertung_Sequence!$A$6:$A$60,0),9),2,3))</f>
        <v>3</v>
      </c>
      <c r="CZ5" s="90">
        <f>IF(AND('Qualifier check'!CY5 &gt;80,'Qualifier check'!CY5 &lt;120),1,
IF(INDEX('raw Sample Amt'!$C$2:$DH$57,MATCH($A5,'raw Sample Amt'!$C$2:$C$57,0),MATCH(CZ$1,'raw Sample Amt'!$C$2:$DH$2,0))&lt;INDEX(Auswertung_Sequence!$A$3:$L$60,MATCH($A5,Auswertung_Sequence!$A$6:$A$60,0),9),2,3))</f>
        <v>3</v>
      </c>
      <c r="DA5" s="90">
        <f>IF(AND('Qualifier check'!CZ5 &gt;80,'Qualifier check'!CZ5 &lt;120),1,
IF(INDEX('raw Sample Amt'!$C$2:$DH$57,MATCH($A5,'raw Sample Amt'!$C$2:$C$57,0),MATCH(DA$1,'raw Sample Amt'!$C$2:$DH$2,0))&lt;INDEX(Auswertung_Sequence!$A$3:$L$60,MATCH($A5,Auswertung_Sequence!$A$6:$A$60,0),9),2,3))</f>
        <v>3</v>
      </c>
      <c r="DB5" s="90">
        <f>IF(AND('Qualifier check'!DA5 &gt;80,'Qualifier check'!DA5 &lt;120),1,
IF(INDEX('raw Sample Amt'!$C$2:$DH$57,MATCH($A5,'raw Sample Amt'!$C$2:$C$57,0),MATCH(DB$1,'raw Sample Amt'!$C$2:$DH$2,0))&lt;INDEX(Auswertung_Sequence!$A$3:$L$60,MATCH($A5,Auswertung_Sequence!$A$6:$A$60,0),9),2,3))</f>
        <v>3</v>
      </c>
      <c r="DC5" s="90">
        <f>IF(AND('Qualifier check'!DB5 &gt;80,'Qualifier check'!DB5 &lt;120),1,
IF(INDEX('raw Sample Amt'!$C$2:$DH$57,MATCH($A5,'raw Sample Amt'!$C$2:$C$57,0),MATCH(DC$1,'raw Sample Amt'!$C$2:$DH$2,0))&lt;INDEX(Auswertung_Sequence!$A$3:$L$60,MATCH($A5,Auswertung_Sequence!$A$6:$A$60,0),9),2,3))</f>
        <v>3</v>
      </c>
      <c r="DD5" s="90">
        <f>IF(AND('Qualifier check'!DC5 &gt;80,'Qualifier check'!DC5 &lt;120),1,
IF(INDEX('raw Sample Amt'!$C$2:$DH$57,MATCH($A5,'raw Sample Amt'!$C$2:$C$57,0),MATCH(DD$1,'raw Sample Amt'!$C$2:$DH$2,0))&lt;INDEX(Auswertung_Sequence!$A$3:$L$60,MATCH($A5,Auswertung_Sequence!$A$6:$A$60,0),9),2,3))</f>
        <v>3</v>
      </c>
      <c r="DE5" s="90">
        <f>IF(AND('Qualifier check'!DD5 &gt;80,'Qualifier check'!DD5 &lt;120),1,
IF(INDEX('raw Sample Amt'!$C$2:$DH$57,MATCH($A5,'raw Sample Amt'!$C$2:$C$57,0),MATCH(DE$1,'raw Sample Amt'!$C$2:$DH$2,0))&lt;INDEX(Auswertung_Sequence!$A$3:$L$60,MATCH($A5,Auswertung_Sequence!$A$6:$A$60,0),9),2,3))</f>
        <v>3</v>
      </c>
      <c r="DF5" s="90">
        <f>IF(AND('Qualifier check'!DE5 &gt;80,'Qualifier check'!DE5 &lt;120),1,
IF(INDEX('raw Sample Amt'!$C$2:$DH$57,MATCH($A5,'raw Sample Amt'!$C$2:$C$57,0),MATCH(DF$1,'raw Sample Amt'!$C$2:$DH$2,0))&lt;INDEX(Auswertung_Sequence!$A$3:$L$60,MATCH($A5,Auswertung_Sequence!$A$6:$A$60,0),9),2,3))</f>
        <v>3</v>
      </c>
      <c r="DG5" s="90">
        <f>IF(AND('Qualifier check'!DF5 &gt;80,'Qualifier check'!DF5 &lt;120),1,
IF(INDEX('raw Sample Amt'!$C$2:$DH$57,MATCH($A5,'raw Sample Amt'!$C$2:$C$57,0),MATCH(DG$1,'raw Sample Amt'!$C$2:$DH$2,0))&lt;INDEX(Auswertung_Sequence!$A$3:$L$60,MATCH($A5,Auswertung_Sequence!$A$6:$A$60,0),9),2,3))</f>
        <v>3</v>
      </c>
      <c r="DH5" s="90"/>
    </row>
    <row r="6" spans="1:112" x14ac:dyDescent="0.25">
      <c r="A6" s="103" t="s">
        <v>248</v>
      </c>
      <c r="B6" s="103" t="s">
        <v>249</v>
      </c>
      <c r="C6" s="90"/>
      <c r="D6" s="90">
        <f>IF(AND('Qualifier check'!C6 &gt;80,'Qualifier check'!C6 &lt;120),1,
IF(INDEX('raw Sample Amt'!$C$2:$DH$57,MATCH($A6,'raw Sample Amt'!$C$2:$C$57,0),MATCH(D$1,'raw Sample Amt'!$C$2:$DH$2,0))&lt;INDEX(Auswertung_Sequence!$A$3:$L$60,MATCH($A6,Auswertung_Sequence!$A$6:$A$60,0),9),2,3))</f>
        <v>3</v>
      </c>
      <c r="E6" s="90">
        <f>IF(AND('Qualifier check'!D6 &gt;80,'Qualifier check'!D6 &lt;120),1,
IF(INDEX('raw Sample Amt'!$C$2:$DH$57,MATCH($A6,'raw Sample Amt'!$C$2:$C$57,0),MATCH(E$1,'raw Sample Amt'!$C$2:$DH$2,0))&lt;INDEX(Auswertung_Sequence!$A$3:$L$60,MATCH($A6,Auswertung_Sequence!$A$6:$A$60,0),9),2,3))</f>
        <v>3</v>
      </c>
      <c r="F6" s="90">
        <f>IF(AND('Qualifier check'!E6 &gt;80,'Qualifier check'!E6 &lt;120),1,
IF(INDEX('raw Sample Amt'!$C$2:$DH$57,MATCH($A6,'raw Sample Amt'!$C$2:$C$57,0),MATCH(F$1,'raw Sample Amt'!$C$2:$DH$2,0))&lt;INDEX(Auswertung_Sequence!$A$3:$L$60,MATCH($A6,Auswertung_Sequence!$A$6:$A$60,0),9),2,3))</f>
        <v>3</v>
      </c>
      <c r="G6" s="90">
        <f>IF(AND('Qualifier check'!F6 &gt;80,'Qualifier check'!F6 &lt;120),1,
IF(INDEX('raw Sample Amt'!$C$2:$DH$57,MATCH($A6,'raw Sample Amt'!$C$2:$C$57,0),MATCH(G$1,'raw Sample Amt'!$C$2:$DH$2,0))&lt;INDEX(Auswertung_Sequence!$A$3:$L$60,MATCH($A6,Auswertung_Sequence!$A$6:$A$60,0),9),2,3))</f>
        <v>3</v>
      </c>
      <c r="H6" s="90">
        <f>IF(AND('Qualifier check'!G6 &gt;80,'Qualifier check'!G6 &lt;120),1,
IF(INDEX('raw Sample Amt'!$C$2:$DH$57,MATCH($A6,'raw Sample Amt'!$C$2:$C$57,0),MATCH(H$1,'raw Sample Amt'!$C$2:$DH$2,0))&lt;INDEX(Auswertung_Sequence!$A$3:$L$60,MATCH($A6,Auswertung_Sequence!$A$6:$A$60,0),9),2,3))</f>
        <v>3</v>
      </c>
      <c r="I6" s="90">
        <f>IF(AND('Qualifier check'!H6 &gt;80,'Qualifier check'!H6 &lt;120),1,
IF(INDEX('raw Sample Amt'!$C$2:$DH$57,MATCH($A6,'raw Sample Amt'!$C$2:$C$57,0),MATCH(I$1,'raw Sample Amt'!$C$2:$DH$2,0))&lt;INDEX(Auswertung_Sequence!$A$3:$L$60,MATCH($A6,Auswertung_Sequence!$A$6:$A$60,0),9),2,3))</f>
        <v>1</v>
      </c>
      <c r="J6" s="90">
        <f>IF(AND('Qualifier check'!I6 &gt;80,'Qualifier check'!I6 &lt;120),1,
IF(INDEX('raw Sample Amt'!$C$2:$DH$57,MATCH($A6,'raw Sample Amt'!$C$2:$C$57,0),MATCH(J$1,'raw Sample Amt'!$C$2:$DH$2,0))&lt;INDEX(Auswertung_Sequence!$A$3:$L$60,MATCH($A6,Auswertung_Sequence!$A$6:$A$60,0),9),2,3))</f>
        <v>1</v>
      </c>
      <c r="K6" s="90">
        <f>IF(AND('Qualifier check'!J6 &gt;80,'Qualifier check'!J6 &lt;120),1,
IF(INDEX('raw Sample Amt'!$C$2:$DH$57,MATCH($A6,'raw Sample Amt'!$C$2:$C$57,0),MATCH(K$1,'raw Sample Amt'!$C$2:$DH$2,0))&lt;INDEX(Auswertung_Sequence!$A$3:$L$60,MATCH($A6,Auswertung_Sequence!$A$6:$A$60,0),9),2,3))</f>
        <v>1</v>
      </c>
      <c r="L6" s="90">
        <f>IF(AND('Qualifier check'!K6 &gt;80,'Qualifier check'!K6 &lt;120),1,
IF(INDEX('raw Sample Amt'!$C$2:$DH$57,MATCH($A6,'raw Sample Amt'!$C$2:$C$57,0),MATCH(L$1,'raw Sample Amt'!$C$2:$DH$2,0))&lt;INDEX(Auswertung_Sequence!$A$3:$L$60,MATCH($A6,Auswertung_Sequence!$A$6:$A$60,0),9),2,3))</f>
        <v>1</v>
      </c>
      <c r="M6" s="90">
        <f>IF(AND('Qualifier check'!L6 &gt;80,'Qualifier check'!L6 &lt;120),1,
IF(INDEX('raw Sample Amt'!$C$2:$DH$57,MATCH($A6,'raw Sample Amt'!$C$2:$C$57,0),MATCH(M$1,'raw Sample Amt'!$C$2:$DH$2,0))&lt;INDEX(Auswertung_Sequence!$A$3:$L$60,MATCH($A6,Auswertung_Sequence!$A$6:$A$60,0),9),2,3))</f>
        <v>1</v>
      </c>
      <c r="N6" s="90">
        <f>IF(AND('Qualifier check'!M6 &gt;80,'Qualifier check'!M6 &lt;120),1,
IF(INDEX('raw Sample Amt'!$C$2:$DH$57,MATCH($A6,'raw Sample Amt'!$C$2:$C$57,0),MATCH(N$1,'raw Sample Amt'!$C$2:$DH$2,0))&lt;INDEX(Auswertung_Sequence!$A$3:$L$60,MATCH($A6,Auswertung_Sequence!$A$6:$A$60,0),9),2,3))</f>
        <v>1</v>
      </c>
      <c r="O6" s="90">
        <f>IF(AND('Qualifier check'!N6 &gt;80,'Qualifier check'!N6 &lt;120),1,
IF(INDEX('raw Sample Amt'!$C$2:$DH$57,MATCH($A6,'raw Sample Amt'!$C$2:$C$57,0),MATCH(O$1,'raw Sample Amt'!$C$2:$DH$2,0))&lt;INDEX(Auswertung_Sequence!$A$3:$L$60,MATCH($A6,Auswertung_Sequence!$A$6:$A$60,0),9),2,3))</f>
        <v>1</v>
      </c>
      <c r="P6" s="90">
        <f>IF(AND('Qualifier check'!O6 &gt;80,'Qualifier check'!O6 &lt;120),1,
IF(INDEX('raw Sample Amt'!$C$2:$DH$57,MATCH($A6,'raw Sample Amt'!$C$2:$C$57,0),MATCH(P$1,'raw Sample Amt'!$C$2:$DH$2,0))&lt;INDEX(Auswertung_Sequence!$A$3:$L$60,MATCH($A6,Auswertung_Sequence!$A$6:$A$60,0),9),2,3))</f>
        <v>1</v>
      </c>
      <c r="Q6" s="90">
        <f>IF(AND('Qualifier check'!P6 &gt;80,'Qualifier check'!P6 &lt;120),1,
IF(INDEX('raw Sample Amt'!$C$2:$DH$57,MATCH($A6,'raw Sample Amt'!$C$2:$C$57,0),MATCH(Q$1,'raw Sample Amt'!$C$2:$DH$2,0))&lt;INDEX(Auswertung_Sequence!$A$3:$L$60,MATCH($A6,Auswertung_Sequence!$A$6:$A$60,0),9),2,3))</f>
        <v>1</v>
      </c>
      <c r="R6" s="90">
        <f>IF(AND('Qualifier check'!Q6 &gt;80,'Qualifier check'!Q6 &lt;120),1,
IF(INDEX('raw Sample Amt'!$C$2:$DH$57,MATCH($A6,'raw Sample Amt'!$C$2:$C$57,0),MATCH(R$1,'raw Sample Amt'!$C$2:$DH$2,0))&lt;INDEX(Auswertung_Sequence!$A$3:$L$60,MATCH($A6,Auswertung_Sequence!$A$6:$A$60,0),9),2,3))</f>
        <v>1</v>
      </c>
      <c r="S6" s="90">
        <f>IF(AND('Qualifier check'!R6 &gt;80,'Qualifier check'!R6 &lt;120),1,
IF(INDEX('raw Sample Amt'!$C$2:$DH$57,MATCH($A6,'raw Sample Amt'!$C$2:$C$57,0),MATCH(S$1,'raw Sample Amt'!$C$2:$DH$2,0))&lt;INDEX(Auswertung_Sequence!$A$3:$L$60,MATCH($A6,Auswertung_Sequence!$A$6:$A$60,0),9),2,3))</f>
        <v>3</v>
      </c>
      <c r="T6" s="90">
        <f>IF(AND('Qualifier check'!S6 &gt;80,'Qualifier check'!S6 &lt;120),1,
IF(INDEX('raw Sample Amt'!$C$2:$DH$57,MATCH($A6,'raw Sample Amt'!$C$2:$C$57,0),MATCH(T$1,'raw Sample Amt'!$C$2:$DH$2,0))&lt;INDEX(Auswertung_Sequence!$A$3:$L$60,MATCH($A6,Auswertung_Sequence!$A$6:$A$60,0),9),2,3))</f>
        <v>3</v>
      </c>
      <c r="U6" s="90">
        <f>IF(AND('Qualifier check'!T6 &gt;80,'Qualifier check'!T6 &lt;120),1,
IF(INDEX('raw Sample Amt'!$C$2:$DH$57,MATCH($A6,'raw Sample Amt'!$C$2:$C$57,0),MATCH(U$1,'raw Sample Amt'!$C$2:$DH$2,0))&lt;INDEX(Auswertung_Sequence!$A$3:$L$60,MATCH($A6,Auswertung_Sequence!$A$6:$A$60,0),9),2,3))</f>
        <v>3</v>
      </c>
      <c r="V6" s="90">
        <f>IF(AND('Qualifier check'!U6 &gt;80,'Qualifier check'!U6 &lt;120),1,
IF(INDEX('raw Sample Amt'!$C$2:$DH$57,MATCH($A6,'raw Sample Amt'!$C$2:$C$57,0),MATCH(V$1,'raw Sample Amt'!$C$2:$DH$2,0))&lt;INDEX(Auswertung_Sequence!$A$3:$L$60,MATCH($A6,Auswertung_Sequence!$A$6:$A$60,0),9),2,3))</f>
        <v>3</v>
      </c>
      <c r="W6" s="90">
        <f>IF(AND('Qualifier check'!V6 &gt;80,'Qualifier check'!V6 &lt;120),1,
IF(INDEX('raw Sample Amt'!$C$2:$DH$57,MATCH($A6,'raw Sample Amt'!$C$2:$C$57,0),MATCH(W$1,'raw Sample Amt'!$C$2:$DH$2,0))&lt;INDEX(Auswertung_Sequence!$A$3:$L$60,MATCH($A6,Auswertung_Sequence!$A$6:$A$60,0),9),2,3))</f>
        <v>1</v>
      </c>
      <c r="X6" s="90">
        <f>IF(AND('Qualifier check'!W6 &gt;80,'Qualifier check'!W6 &lt;120),1,
IF(INDEX('raw Sample Amt'!$C$2:$DH$57,MATCH($A6,'raw Sample Amt'!$C$2:$C$57,0),MATCH(X$1,'raw Sample Amt'!$C$2:$DH$2,0))&lt;INDEX(Auswertung_Sequence!$A$3:$L$60,MATCH($A6,Auswertung_Sequence!$A$6:$A$60,0),9),2,3))</f>
        <v>1</v>
      </c>
      <c r="Y6" s="90">
        <f>IF(AND('Qualifier check'!X6 &gt;80,'Qualifier check'!X6 &lt;120),1,
IF(INDEX('raw Sample Amt'!$C$2:$DH$57,MATCH($A6,'raw Sample Amt'!$C$2:$C$57,0),MATCH(Y$1,'raw Sample Amt'!$C$2:$DH$2,0))&lt;INDEX(Auswertung_Sequence!$A$3:$L$60,MATCH($A6,Auswertung_Sequence!$A$6:$A$60,0),9),2,3))</f>
        <v>1</v>
      </c>
      <c r="Z6" s="90">
        <f>IF(AND('Qualifier check'!Y6 &gt;80,'Qualifier check'!Y6 &lt;120),1,
IF(INDEX('raw Sample Amt'!$C$2:$DH$57,MATCH($A6,'raw Sample Amt'!$C$2:$C$57,0),MATCH(Z$1,'raw Sample Amt'!$C$2:$DH$2,0))&lt;INDEX(Auswertung_Sequence!$A$3:$L$60,MATCH($A6,Auswertung_Sequence!$A$6:$A$60,0),9),2,3))</f>
        <v>3</v>
      </c>
      <c r="AA6" s="90">
        <f>IF(AND('Qualifier check'!Z6 &gt;80,'Qualifier check'!Z6 &lt;120),1,
IF(INDEX('raw Sample Amt'!$C$2:$DH$57,MATCH($A6,'raw Sample Amt'!$C$2:$C$57,0),MATCH(AA$1,'raw Sample Amt'!$C$2:$DH$2,0))&lt;INDEX(Auswertung_Sequence!$A$3:$L$60,MATCH($A6,Auswertung_Sequence!$A$6:$A$60,0),9),2,3))</f>
        <v>1</v>
      </c>
      <c r="AB6" s="90">
        <f>IF(AND('Qualifier check'!AA6 &gt;80,'Qualifier check'!AA6 &lt;120),1,
IF(INDEX('raw Sample Amt'!$C$2:$DH$57,MATCH($A6,'raw Sample Amt'!$C$2:$C$57,0),MATCH(AB$1,'raw Sample Amt'!$C$2:$DH$2,0))&lt;INDEX(Auswertung_Sequence!$A$3:$L$60,MATCH($A6,Auswertung_Sequence!$A$6:$A$60,0),9),2,3))</f>
        <v>1</v>
      </c>
      <c r="AC6" s="90">
        <f>IF(AND('Qualifier check'!AB6 &gt;80,'Qualifier check'!AB6 &lt;120),1,
IF(INDEX('raw Sample Amt'!$C$2:$DH$57,MATCH($A6,'raw Sample Amt'!$C$2:$C$57,0),MATCH(AC$1,'raw Sample Amt'!$C$2:$DH$2,0))&lt;INDEX(Auswertung_Sequence!$A$3:$L$60,MATCH($A6,Auswertung_Sequence!$A$6:$A$60,0),9),2,3))</f>
        <v>1</v>
      </c>
      <c r="AD6" s="90">
        <f>IF(AND('Qualifier check'!AC6 &gt;80,'Qualifier check'!AC6 &lt;120),1,
IF(INDEX('raw Sample Amt'!$C$2:$DH$57,MATCH($A6,'raw Sample Amt'!$C$2:$C$57,0),MATCH(AD$1,'raw Sample Amt'!$C$2:$DH$2,0))&lt;INDEX(Auswertung_Sequence!$A$3:$L$60,MATCH($A6,Auswertung_Sequence!$A$6:$A$60,0),9),2,3))</f>
        <v>1</v>
      </c>
      <c r="AE6" s="90">
        <f>IF(AND('Qualifier check'!AD6 &gt;80,'Qualifier check'!AD6 &lt;120),1,
IF(INDEX('raw Sample Amt'!$C$2:$DH$57,MATCH($A6,'raw Sample Amt'!$C$2:$C$57,0),MATCH(AE$1,'raw Sample Amt'!$C$2:$DH$2,0))&lt;INDEX(Auswertung_Sequence!$A$3:$L$60,MATCH($A6,Auswertung_Sequence!$A$6:$A$60,0),9),2,3))</f>
        <v>1</v>
      </c>
      <c r="AF6" s="90">
        <f>IF(AND('Qualifier check'!AE6 &gt;80,'Qualifier check'!AE6 &lt;120),1,
IF(INDEX('raw Sample Amt'!$C$2:$DH$57,MATCH($A6,'raw Sample Amt'!$C$2:$C$57,0),MATCH(AF$1,'raw Sample Amt'!$C$2:$DH$2,0))&lt;INDEX(Auswertung_Sequence!$A$3:$L$60,MATCH($A6,Auswertung_Sequence!$A$6:$A$60,0),9),2,3))</f>
        <v>1</v>
      </c>
      <c r="AG6" s="90">
        <f>IF(AND('Qualifier check'!AF6 &gt;80,'Qualifier check'!AF6 &lt;120),1,
IF(INDEX('raw Sample Amt'!$C$2:$DH$57,MATCH($A6,'raw Sample Amt'!$C$2:$C$57,0),MATCH(AG$1,'raw Sample Amt'!$C$2:$DH$2,0))&lt;INDEX(Auswertung_Sequence!$A$3:$L$60,MATCH($A6,Auswertung_Sequence!$A$6:$A$60,0),9),2,3))</f>
        <v>1</v>
      </c>
      <c r="AH6" s="90">
        <f>IF(AND('Qualifier check'!AG6 &gt;80,'Qualifier check'!AG6 &lt;120),1,
IF(INDEX('raw Sample Amt'!$C$2:$DH$57,MATCH($A6,'raw Sample Amt'!$C$2:$C$57,0),MATCH(AH$1,'raw Sample Amt'!$C$2:$DH$2,0))&lt;INDEX(Auswertung_Sequence!$A$3:$L$60,MATCH($A6,Auswertung_Sequence!$A$6:$A$60,0),9),2,3))</f>
        <v>1</v>
      </c>
      <c r="AI6" s="90">
        <f>IF(AND('Qualifier check'!AH6 &gt;80,'Qualifier check'!AH6 &lt;120),1,
IF(INDEX('raw Sample Amt'!$C$2:$DH$57,MATCH($A6,'raw Sample Amt'!$C$2:$C$57,0),MATCH(AI$1,'raw Sample Amt'!$C$2:$DH$2,0))&lt;INDEX(Auswertung_Sequence!$A$3:$L$60,MATCH($A6,Auswertung_Sequence!$A$6:$A$60,0),9),2,3))</f>
        <v>1</v>
      </c>
      <c r="AJ6" s="90">
        <f>IF(AND('Qualifier check'!AI6 &gt;80,'Qualifier check'!AI6 &lt;120),1,
IF(INDEX('raw Sample Amt'!$C$2:$DH$57,MATCH($A6,'raw Sample Amt'!$C$2:$C$57,0),MATCH(AJ$1,'raw Sample Amt'!$C$2:$DH$2,0))&lt;INDEX(Auswertung_Sequence!$A$3:$L$60,MATCH($A6,Auswertung_Sequence!$A$6:$A$60,0),9),2,3))</f>
        <v>1</v>
      </c>
      <c r="AK6" s="90">
        <f>IF(AND('Qualifier check'!AJ6 &gt;80,'Qualifier check'!AJ6 &lt;120),1,
IF(INDEX('raw Sample Amt'!$C$2:$DH$57,MATCH($A6,'raw Sample Amt'!$C$2:$C$57,0),MATCH(AK$1,'raw Sample Amt'!$C$2:$DH$2,0))&lt;INDEX(Auswertung_Sequence!$A$3:$L$60,MATCH($A6,Auswertung_Sequence!$A$6:$A$60,0),9),2,3))</f>
        <v>1</v>
      </c>
      <c r="AL6" s="90">
        <f>IF(AND('Qualifier check'!AK6 &gt;80,'Qualifier check'!AK6 &lt;120),1,
IF(INDEX('raw Sample Amt'!$C$2:$DH$57,MATCH($A6,'raw Sample Amt'!$C$2:$C$57,0),MATCH(AL$1,'raw Sample Amt'!$C$2:$DH$2,0))&lt;INDEX(Auswertung_Sequence!$A$3:$L$60,MATCH($A6,Auswertung_Sequence!$A$6:$A$60,0),9),2,3))</f>
        <v>1</v>
      </c>
      <c r="AM6" s="90">
        <f>IF(AND('Qualifier check'!AL6 &gt;80,'Qualifier check'!AL6 &lt;120),1,
IF(INDEX('raw Sample Amt'!$C$2:$DH$57,MATCH($A6,'raw Sample Amt'!$C$2:$C$57,0),MATCH(AM$1,'raw Sample Amt'!$C$2:$DH$2,0))&lt;INDEX(Auswertung_Sequence!$A$3:$L$60,MATCH($A6,Auswertung_Sequence!$A$6:$A$60,0),9),2,3))</f>
        <v>1</v>
      </c>
      <c r="AN6" s="90">
        <f>IF(AND('Qualifier check'!AM6 &gt;80,'Qualifier check'!AM6 &lt;120),1,
IF(INDEX('raw Sample Amt'!$C$2:$DH$57,MATCH($A6,'raw Sample Amt'!$C$2:$C$57,0),MATCH(AN$1,'raw Sample Amt'!$C$2:$DH$2,0))&lt;INDEX(Auswertung_Sequence!$A$3:$L$60,MATCH($A6,Auswertung_Sequence!$A$6:$A$60,0),9),2,3))</f>
        <v>1</v>
      </c>
      <c r="AO6" s="90">
        <f>IF(AND('Qualifier check'!AN6 &gt;80,'Qualifier check'!AN6 &lt;120),1,
IF(INDEX('raw Sample Amt'!$C$2:$DH$57,MATCH($A6,'raw Sample Amt'!$C$2:$C$57,0),MATCH(AO$1,'raw Sample Amt'!$C$2:$DH$2,0))&lt;INDEX(Auswertung_Sequence!$A$3:$L$60,MATCH($A6,Auswertung_Sequence!$A$6:$A$60,0),9),2,3))</f>
        <v>1</v>
      </c>
      <c r="AP6" s="90">
        <f>IF(AND('Qualifier check'!AO6 &gt;80,'Qualifier check'!AO6 &lt;120),1,
IF(INDEX('raw Sample Amt'!$C$2:$DH$57,MATCH($A6,'raw Sample Amt'!$C$2:$C$57,0),MATCH(AP$1,'raw Sample Amt'!$C$2:$DH$2,0))&lt;INDEX(Auswertung_Sequence!$A$3:$L$60,MATCH($A6,Auswertung_Sequence!$A$6:$A$60,0),9),2,3))</f>
        <v>1</v>
      </c>
      <c r="AQ6" s="90">
        <f>IF(AND('Qualifier check'!AP6 &gt;80,'Qualifier check'!AP6 &lt;120),1,
IF(INDEX('raw Sample Amt'!$C$2:$DH$57,MATCH($A6,'raw Sample Amt'!$C$2:$C$57,0),MATCH(AQ$1,'raw Sample Amt'!$C$2:$DH$2,0))&lt;INDEX(Auswertung_Sequence!$A$3:$L$60,MATCH($A6,Auswertung_Sequence!$A$6:$A$60,0),9),2,3))</f>
        <v>1</v>
      </c>
      <c r="AR6" s="90">
        <f>IF(AND('Qualifier check'!AQ6 &gt;80,'Qualifier check'!AQ6 &lt;120),1,
IF(INDEX('raw Sample Amt'!$C$2:$DH$57,MATCH($A6,'raw Sample Amt'!$C$2:$C$57,0),MATCH(AR$1,'raw Sample Amt'!$C$2:$DH$2,0))&lt;INDEX(Auswertung_Sequence!$A$3:$L$60,MATCH($A6,Auswertung_Sequence!$A$6:$A$60,0),9),2,3))</f>
        <v>1</v>
      </c>
      <c r="AS6" s="90">
        <f>IF(AND('Qualifier check'!AR6 &gt;80,'Qualifier check'!AR6 &lt;120),1,
IF(INDEX('raw Sample Amt'!$C$2:$DH$57,MATCH($A6,'raw Sample Amt'!$C$2:$C$57,0),MATCH(AS$1,'raw Sample Amt'!$C$2:$DH$2,0))&lt;INDEX(Auswertung_Sequence!$A$3:$L$60,MATCH($A6,Auswertung_Sequence!$A$6:$A$60,0),9),2,3))</f>
        <v>1</v>
      </c>
      <c r="AT6" s="90">
        <f>IF(AND('Qualifier check'!AS6 &gt;80,'Qualifier check'!AS6 &lt;120),1,
IF(INDEX('raw Sample Amt'!$C$2:$DH$57,MATCH($A6,'raw Sample Amt'!$C$2:$C$57,0),MATCH(AT$1,'raw Sample Amt'!$C$2:$DH$2,0))&lt;INDEX(Auswertung_Sequence!$A$3:$L$60,MATCH($A6,Auswertung_Sequence!$A$6:$A$60,0),9),2,3))</f>
        <v>1</v>
      </c>
      <c r="AU6" s="90">
        <f>IF(AND('Qualifier check'!AT6 &gt;80,'Qualifier check'!AT6 &lt;120),1,
IF(INDEX('raw Sample Amt'!$C$2:$DH$57,MATCH($A6,'raw Sample Amt'!$C$2:$C$57,0),MATCH(AU$1,'raw Sample Amt'!$C$2:$DH$2,0))&lt;INDEX(Auswertung_Sequence!$A$3:$L$60,MATCH($A6,Auswertung_Sequence!$A$6:$A$60,0),9),2,3))</f>
        <v>1</v>
      </c>
      <c r="AV6" s="90">
        <f>IF(AND('Qualifier check'!AU6 &gt;80,'Qualifier check'!AU6 &lt;120),1,
IF(INDEX('raw Sample Amt'!$C$2:$DH$57,MATCH($A6,'raw Sample Amt'!$C$2:$C$57,0),MATCH(AV$1,'raw Sample Amt'!$C$2:$DH$2,0))&lt;INDEX(Auswertung_Sequence!$A$3:$L$60,MATCH($A6,Auswertung_Sequence!$A$6:$A$60,0),9),2,3))</f>
        <v>1</v>
      </c>
      <c r="AW6" s="90">
        <f>IF(AND('Qualifier check'!AV6 &gt;80,'Qualifier check'!AV6 &lt;120),1,
IF(INDEX('raw Sample Amt'!$C$2:$DH$57,MATCH($A6,'raw Sample Amt'!$C$2:$C$57,0),MATCH(AW$1,'raw Sample Amt'!$C$2:$DH$2,0))&lt;INDEX(Auswertung_Sequence!$A$3:$L$60,MATCH($A6,Auswertung_Sequence!$A$6:$A$60,0),9),2,3))</f>
        <v>1</v>
      </c>
      <c r="AX6" s="90">
        <f>IF(AND('Qualifier check'!AW6 &gt;80,'Qualifier check'!AW6 &lt;120),1,
IF(INDEX('raw Sample Amt'!$C$2:$DH$57,MATCH($A6,'raw Sample Amt'!$C$2:$C$57,0),MATCH(AX$1,'raw Sample Amt'!$C$2:$DH$2,0))&lt;INDEX(Auswertung_Sequence!$A$3:$L$60,MATCH($A6,Auswertung_Sequence!$A$6:$A$60,0),9),2,3))</f>
        <v>1</v>
      </c>
      <c r="AY6" s="90">
        <f>IF(AND('Qualifier check'!AX6 &gt;80,'Qualifier check'!AX6 &lt;120),1,
IF(INDEX('raw Sample Amt'!$C$2:$DH$57,MATCH($A6,'raw Sample Amt'!$C$2:$C$57,0),MATCH(AY$1,'raw Sample Amt'!$C$2:$DH$2,0))&lt;INDEX(Auswertung_Sequence!$A$3:$L$60,MATCH($A6,Auswertung_Sequence!$A$6:$A$60,0),9),2,3))</f>
        <v>1</v>
      </c>
      <c r="AZ6" s="90">
        <f>IF(AND('Qualifier check'!AY6 &gt;80,'Qualifier check'!AY6 &lt;120),1,
IF(INDEX('raw Sample Amt'!$C$2:$DH$57,MATCH($A6,'raw Sample Amt'!$C$2:$C$57,0),MATCH(AZ$1,'raw Sample Amt'!$C$2:$DH$2,0))&lt;INDEX(Auswertung_Sequence!$A$3:$L$60,MATCH($A6,Auswertung_Sequence!$A$6:$A$60,0),9),2,3))</f>
        <v>3</v>
      </c>
      <c r="BA6" s="90">
        <f>IF(AND('Qualifier check'!AZ6 &gt;80,'Qualifier check'!AZ6 &lt;120),1,
IF(INDEX('raw Sample Amt'!$C$2:$DH$57,MATCH($A6,'raw Sample Amt'!$C$2:$C$57,0),MATCH(BA$1,'raw Sample Amt'!$C$2:$DH$2,0))&lt;INDEX(Auswertung_Sequence!$A$3:$L$60,MATCH($A6,Auswertung_Sequence!$A$6:$A$60,0),9),2,3))</f>
        <v>1</v>
      </c>
      <c r="BB6" s="90">
        <f>IF(AND('Qualifier check'!BA6 &gt;80,'Qualifier check'!BA6 &lt;120),1,
IF(INDEX('raw Sample Amt'!$C$2:$DH$57,MATCH($A6,'raw Sample Amt'!$C$2:$C$57,0),MATCH(BB$1,'raw Sample Amt'!$C$2:$DH$2,0))&lt;INDEX(Auswertung_Sequence!$A$3:$L$60,MATCH($A6,Auswertung_Sequence!$A$6:$A$60,0),9),2,3))</f>
        <v>3</v>
      </c>
      <c r="BC6" s="90">
        <f>IF(AND('Qualifier check'!BB6 &gt;80,'Qualifier check'!BB6 &lt;120),1,
IF(INDEX('raw Sample Amt'!$C$2:$DH$57,MATCH($A6,'raw Sample Amt'!$C$2:$C$57,0),MATCH(BC$1,'raw Sample Amt'!$C$2:$DH$2,0))&lt;INDEX(Auswertung_Sequence!$A$3:$L$60,MATCH($A6,Auswertung_Sequence!$A$6:$A$60,0),9),2,3))</f>
        <v>3</v>
      </c>
      <c r="BD6" s="90">
        <f>IF(AND('Qualifier check'!BC6 &gt;80,'Qualifier check'!BC6 &lt;120),1,
IF(INDEX('raw Sample Amt'!$C$2:$DH$57,MATCH($A6,'raw Sample Amt'!$C$2:$C$57,0),MATCH(BD$1,'raw Sample Amt'!$C$2:$DH$2,0))&lt;INDEX(Auswertung_Sequence!$A$3:$L$60,MATCH($A6,Auswertung_Sequence!$A$6:$A$60,0),9),2,3))</f>
        <v>3</v>
      </c>
      <c r="BE6" s="90">
        <f>IF(AND('Qualifier check'!BD6 &gt;80,'Qualifier check'!BD6 &lt;120),1,
IF(INDEX('raw Sample Amt'!$C$2:$DH$57,MATCH($A6,'raw Sample Amt'!$C$2:$C$57,0),MATCH(BE$1,'raw Sample Amt'!$C$2:$DH$2,0))&lt;INDEX(Auswertung_Sequence!$A$3:$L$60,MATCH($A6,Auswertung_Sequence!$A$6:$A$60,0),9),2,3))</f>
        <v>1</v>
      </c>
      <c r="BF6" s="90">
        <f>IF(AND('Qualifier check'!BE6 &gt;80,'Qualifier check'!BE6 &lt;120),1,
IF(INDEX('raw Sample Amt'!$C$2:$DH$57,MATCH($A6,'raw Sample Amt'!$C$2:$C$57,0),MATCH(BF$1,'raw Sample Amt'!$C$2:$DH$2,0))&lt;INDEX(Auswertung_Sequence!$A$3:$L$60,MATCH($A6,Auswertung_Sequence!$A$6:$A$60,0),9),2,3))</f>
        <v>1</v>
      </c>
      <c r="BG6" s="90">
        <f>IF(AND('Qualifier check'!BF6 &gt;80,'Qualifier check'!BF6 &lt;120),1,
IF(INDEX('raw Sample Amt'!$C$2:$DH$57,MATCH($A6,'raw Sample Amt'!$C$2:$C$57,0),MATCH(BG$1,'raw Sample Amt'!$C$2:$DH$2,0))&lt;INDEX(Auswertung_Sequence!$A$3:$L$60,MATCH($A6,Auswertung_Sequence!$A$6:$A$60,0),9),2,3))</f>
        <v>3</v>
      </c>
      <c r="BH6" s="90">
        <f>IF(AND('Qualifier check'!BG6 &gt;80,'Qualifier check'!BG6 &lt;120),1,
IF(INDEX('raw Sample Amt'!$C$2:$DH$57,MATCH($A6,'raw Sample Amt'!$C$2:$C$57,0),MATCH(BH$1,'raw Sample Amt'!$C$2:$DH$2,0))&lt;INDEX(Auswertung_Sequence!$A$3:$L$60,MATCH($A6,Auswertung_Sequence!$A$6:$A$60,0),9),2,3))</f>
        <v>3</v>
      </c>
      <c r="BI6" s="90">
        <f>IF(AND('Qualifier check'!BH6 &gt;80,'Qualifier check'!BH6 &lt;120),1,
IF(INDEX('raw Sample Amt'!$C$2:$DH$57,MATCH($A6,'raw Sample Amt'!$C$2:$C$57,0),MATCH(BI$1,'raw Sample Amt'!$C$2:$DH$2,0))&lt;INDEX(Auswertung_Sequence!$A$3:$L$60,MATCH($A6,Auswertung_Sequence!$A$6:$A$60,0),9),2,3))</f>
        <v>3</v>
      </c>
      <c r="BJ6" s="90">
        <f>IF(AND('Qualifier check'!BI6 &gt;80,'Qualifier check'!BI6 &lt;120),1,
IF(INDEX('raw Sample Amt'!$C$2:$DH$57,MATCH($A6,'raw Sample Amt'!$C$2:$C$57,0),MATCH(BJ$1,'raw Sample Amt'!$C$2:$DH$2,0))&lt;INDEX(Auswertung_Sequence!$A$3:$L$60,MATCH($A6,Auswertung_Sequence!$A$6:$A$60,0),9),2,3))</f>
        <v>3</v>
      </c>
      <c r="BK6" s="90">
        <f>IF(AND('Qualifier check'!BJ6 &gt;80,'Qualifier check'!BJ6 &lt;120),1,
IF(INDEX('raw Sample Amt'!$C$2:$DH$57,MATCH($A6,'raw Sample Amt'!$C$2:$C$57,0),MATCH(BK$1,'raw Sample Amt'!$C$2:$DH$2,0))&lt;INDEX(Auswertung_Sequence!$A$3:$L$60,MATCH($A6,Auswertung_Sequence!$A$6:$A$60,0),9),2,3))</f>
        <v>3</v>
      </c>
      <c r="BL6" s="90">
        <f>IF(AND('Qualifier check'!BK6 &gt;80,'Qualifier check'!BK6 &lt;120),1,
IF(INDEX('raw Sample Amt'!$C$2:$DH$57,MATCH($A6,'raw Sample Amt'!$C$2:$C$57,0),MATCH(BL$1,'raw Sample Amt'!$C$2:$DH$2,0))&lt;INDEX(Auswertung_Sequence!$A$3:$L$60,MATCH($A6,Auswertung_Sequence!$A$6:$A$60,0),9),2,3))</f>
        <v>3</v>
      </c>
      <c r="BM6" s="90">
        <f>IF(AND('Qualifier check'!BL6 &gt;80,'Qualifier check'!BL6 &lt;120),1,
IF(INDEX('raw Sample Amt'!$C$2:$DH$57,MATCH($A6,'raw Sample Amt'!$C$2:$C$57,0),MATCH(BM$1,'raw Sample Amt'!$C$2:$DH$2,0))&lt;INDEX(Auswertung_Sequence!$A$3:$L$60,MATCH($A6,Auswertung_Sequence!$A$6:$A$60,0),9),2,3))</f>
        <v>3</v>
      </c>
      <c r="BN6" s="90">
        <f>IF(AND('Qualifier check'!BM6 &gt;80,'Qualifier check'!BM6 &lt;120),1,
IF(INDEX('raw Sample Amt'!$C$2:$DH$57,MATCH($A6,'raw Sample Amt'!$C$2:$C$57,0),MATCH(BN$1,'raw Sample Amt'!$C$2:$DH$2,0))&lt;INDEX(Auswertung_Sequence!$A$3:$L$60,MATCH($A6,Auswertung_Sequence!$A$6:$A$60,0),9),2,3))</f>
        <v>3</v>
      </c>
      <c r="BO6" s="90">
        <f>IF(AND('Qualifier check'!BN6 &gt;80,'Qualifier check'!BN6 &lt;120),1,
IF(INDEX('raw Sample Amt'!$C$2:$DH$57,MATCH($A6,'raw Sample Amt'!$C$2:$C$57,0),MATCH(BO$1,'raw Sample Amt'!$C$2:$DH$2,0))&lt;INDEX(Auswertung_Sequence!$A$3:$L$60,MATCH($A6,Auswertung_Sequence!$A$6:$A$60,0),9),2,3))</f>
        <v>1</v>
      </c>
      <c r="BP6" s="90">
        <f>IF(AND('Qualifier check'!BO6 &gt;80,'Qualifier check'!BO6 &lt;120),1,
IF(INDEX('raw Sample Amt'!$C$2:$DH$57,MATCH($A6,'raw Sample Amt'!$C$2:$C$57,0),MATCH(BP$1,'raw Sample Amt'!$C$2:$DH$2,0))&lt;INDEX(Auswertung_Sequence!$A$3:$L$60,MATCH($A6,Auswertung_Sequence!$A$6:$A$60,0),9),2,3))</f>
        <v>1</v>
      </c>
      <c r="BQ6" s="90">
        <f>IF(AND('Qualifier check'!BP6 &gt;80,'Qualifier check'!BP6 &lt;120),1,
IF(INDEX('raw Sample Amt'!$C$2:$DH$57,MATCH($A6,'raw Sample Amt'!$C$2:$C$57,0),MATCH(BQ$1,'raw Sample Amt'!$C$2:$DH$2,0))&lt;INDEX(Auswertung_Sequence!$A$3:$L$60,MATCH($A6,Auswertung_Sequence!$A$6:$A$60,0),9),2,3))</f>
        <v>1</v>
      </c>
      <c r="BR6" s="90">
        <f>IF(AND('Qualifier check'!BQ6 &gt;80,'Qualifier check'!BQ6 &lt;120),1,
IF(INDEX('raw Sample Amt'!$C$2:$DH$57,MATCH($A6,'raw Sample Amt'!$C$2:$C$57,0),MATCH(BR$1,'raw Sample Amt'!$C$2:$DH$2,0))&lt;INDEX(Auswertung_Sequence!$A$3:$L$60,MATCH($A6,Auswertung_Sequence!$A$6:$A$60,0),9),2,3))</f>
        <v>1</v>
      </c>
      <c r="BS6" s="90">
        <f>IF(AND('Qualifier check'!BR6 &gt;80,'Qualifier check'!BR6 &lt;120),1,
IF(INDEX('raw Sample Amt'!$C$2:$DH$57,MATCH($A6,'raw Sample Amt'!$C$2:$C$57,0),MATCH(BS$1,'raw Sample Amt'!$C$2:$DH$2,0))&lt;INDEX(Auswertung_Sequence!$A$3:$L$60,MATCH($A6,Auswertung_Sequence!$A$6:$A$60,0),9),2,3))</f>
        <v>1</v>
      </c>
      <c r="BT6" s="90">
        <f>IF(AND('Qualifier check'!BS6 &gt;80,'Qualifier check'!BS6 &lt;120),1,
IF(INDEX('raw Sample Amt'!$C$2:$DH$57,MATCH($A6,'raw Sample Amt'!$C$2:$C$57,0),MATCH(BT$1,'raw Sample Amt'!$C$2:$DH$2,0))&lt;INDEX(Auswertung_Sequence!$A$3:$L$60,MATCH($A6,Auswertung_Sequence!$A$6:$A$60,0),9),2,3))</f>
        <v>1</v>
      </c>
      <c r="BU6" s="90">
        <f>IF(AND('Qualifier check'!BT6 &gt;80,'Qualifier check'!BT6 &lt;120),1,
IF(INDEX('raw Sample Amt'!$C$2:$DH$57,MATCH($A6,'raw Sample Amt'!$C$2:$C$57,0),MATCH(BU$1,'raw Sample Amt'!$C$2:$DH$2,0))&lt;INDEX(Auswertung_Sequence!$A$3:$L$60,MATCH($A6,Auswertung_Sequence!$A$6:$A$60,0),9),2,3))</f>
        <v>1</v>
      </c>
      <c r="BV6" s="90">
        <f>IF(AND('Qualifier check'!BU6 &gt;80,'Qualifier check'!BU6 &lt;120),1,
IF(INDEX('raw Sample Amt'!$C$2:$DH$57,MATCH($A6,'raw Sample Amt'!$C$2:$C$57,0),MATCH(BV$1,'raw Sample Amt'!$C$2:$DH$2,0))&lt;INDEX(Auswertung_Sequence!$A$3:$L$60,MATCH($A6,Auswertung_Sequence!$A$6:$A$60,0),9),2,3))</f>
        <v>1</v>
      </c>
      <c r="BW6" s="90">
        <f>IF(AND('Qualifier check'!BV6 &gt;80,'Qualifier check'!BV6 &lt;120),1,
IF(INDEX('raw Sample Amt'!$C$2:$DH$57,MATCH($A6,'raw Sample Amt'!$C$2:$C$57,0),MATCH(BW$1,'raw Sample Amt'!$C$2:$DH$2,0))&lt;INDEX(Auswertung_Sequence!$A$3:$L$60,MATCH($A6,Auswertung_Sequence!$A$6:$A$60,0),9),2,3))</f>
        <v>1</v>
      </c>
      <c r="BX6" s="90">
        <f>IF(AND('Qualifier check'!BW6 &gt;80,'Qualifier check'!BW6 &lt;120),1,
IF(INDEX('raw Sample Amt'!$C$2:$DH$57,MATCH($A6,'raw Sample Amt'!$C$2:$C$57,0),MATCH(BX$1,'raw Sample Amt'!$C$2:$DH$2,0))&lt;INDEX(Auswertung_Sequence!$A$3:$L$60,MATCH($A6,Auswertung_Sequence!$A$6:$A$60,0),9),2,3))</f>
        <v>1</v>
      </c>
      <c r="BY6" s="90">
        <f>IF(AND('Qualifier check'!BX6 &gt;80,'Qualifier check'!BX6 &lt;120),1,
IF(INDEX('raw Sample Amt'!$C$2:$DH$57,MATCH($A6,'raw Sample Amt'!$C$2:$C$57,0),MATCH(BY$1,'raw Sample Amt'!$C$2:$DH$2,0))&lt;INDEX(Auswertung_Sequence!$A$3:$L$60,MATCH($A6,Auswertung_Sequence!$A$6:$A$60,0),9),2,3))</f>
        <v>1</v>
      </c>
      <c r="BZ6" s="90">
        <f>IF(AND('Qualifier check'!BY6 &gt;80,'Qualifier check'!BY6 &lt;120),1,
IF(INDEX('raw Sample Amt'!$C$2:$DH$57,MATCH($A6,'raw Sample Amt'!$C$2:$C$57,0),MATCH(BZ$1,'raw Sample Amt'!$C$2:$DH$2,0))&lt;INDEX(Auswertung_Sequence!$A$3:$L$60,MATCH($A6,Auswertung_Sequence!$A$6:$A$60,0),9),2,3))</f>
        <v>1</v>
      </c>
      <c r="CA6" s="90">
        <f>IF(AND('Qualifier check'!BZ6 &gt;80,'Qualifier check'!BZ6 &lt;120),1,
IF(INDEX('raw Sample Amt'!$C$2:$DH$57,MATCH($A6,'raw Sample Amt'!$C$2:$C$57,0),MATCH(CA$1,'raw Sample Amt'!$C$2:$DH$2,0))&lt;INDEX(Auswertung_Sequence!$A$3:$L$60,MATCH($A6,Auswertung_Sequence!$A$6:$A$60,0),9),2,3))</f>
        <v>3</v>
      </c>
      <c r="CB6" s="90">
        <f>IF(AND('Qualifier check'!CA6 &gt;80,'Qualifier check'!CA6 &lt;120),1,
IF(INDEX('raw Sample Amt'!$C$2:$DH$57,MATCH($A6,'raw Sample Amt'!$C$2:$C$57,0),MATCH(CB$1,'raw Sample Amt'!$C$2:$DH$2,0))&lt;INDEX(Auswertung_Sequence!$A$3:$L$60,MATCH($A6,Auswertung_Sequence!$A$6:$A$60,0),9),2,3))</f>
        <v>1</v>
      </c>
      <c r="CC6" s="90">
        <f>IF(AND('Qualifier check'!CB6 &gt;80,'Qualifier check'!CB6 &lt;120),1,
IF(INDEX('raw Sample Amt'!$C$2:$DH$57,MATCH($A6,'raw Sample Amt'!$C$2:$C$57,0),MATCH(CC$1,'raw Sample Amt'!$C$2:$DH$2,0))&lt;INDEX(Auswertung_Sequence!$A$3:$L$60,MATCH($A6,Auswertung_Sequence!$A$6:$A$60,0),9),2,3))</f>
        <v>3</v>
      </c>
      <c r="CD6" s="90">
        <f>IF(AND('Qualifier check'!CC6 &gt;80,'Qualifier check'!CC6 &lt;120),1,
IF(INDEX('raw Sample Amt'!$C$2:$DH$57,MATCH($A6,'raw Sample Amt'!$C$2:$C$57,0),MATCH(CD$1,'raw Sample Amt'!$C$2:$DH$2,0))&lt;INDEX(Auswertung_Sequence!$A$3:$L$60,MATCH($A6,Auswertung_Sequence!$A$6:$A$60,0),9),2,3))</f>
        <v>3</v>
      </c>
      <c r="CE6" s="90">
        <f>IF(AND('Qualifier check'!CD6 &gt;80,'Qualifier check'!CD6 &lt;120),1,
IF(INDEX('raw Sample Amt'!$C$2:$DH$57,MATCH($A6,'raw Sample Amt'!$C$2:$C$57,0),MATCH(CE$1,'raw Sample Amt'!$C$2:$DH$2,0))&lt;INDEX(Auswertung_Sequence!$A$3:$L$60,MATCH($A6,Auswertung_Sequence!$A$6:$A$60,0),9),2,3))</f>
        <v>3</v>
      </c>
      <c r="CF6" s="90">
        <f>IF(AND('Qualifier check'!CE6 &gt;80,'Qualifier check'!CE6 &lt;120),1,
IF(INDEX('raw Sample Amt'!$C$2:$DH$57,MATCH($A6,'raw Sample Amt'!$C$2:$C$57,0),MATCH(CF$1,'raw Sample Amt'!$C$2:$DH$2,0))&lt;INDEX(Auswertung_Sequence!$A$3:$L$60,MATCH($A6,Auswertung_Sequence!$A$6:$A$60,0),9),2,3))</f>
        <v>1</v>
      </c>
      <c r="CG6" s="90">
        <f>IF(AND('Qualifier check'!CF6 &gt;80,'Qualifier check'!CF6 &lt;120),1,
IF(INDEX('raw Sample Amt'!$C$2:$DH$57,MATCH($A6,'raw Sample Amt'!$C$2:$C$57,0),MATCH(CG$1,'raw Sample Amt'!$C$2:$DH$2,0))&lt;INDEX(Auswertung_Sequence!$A$3:$L$60,MATCH($A6,Auswertung_Sequence!$A$6:$A$60,0),9),2,3))</f>
        <v>1</v>
      </c>
      <c r="CH6" s="90">
        <f>IF(AND('Qualifier check'!CG6 &gt;80,'Qualifier check'!CG6 &lt;120),1,
IF(INDEX('raw Sample Amt'!$C$2:$DH$57,MATCH($A6,'raw Sample Amt'!$C$2:$C$57,0),MATCH(CH$1,'raw Sample Amt'!$C$2:$DH$2,0))&lt;INDEX(Auswertung_Sequence!$A$3:$L$60,MATCH($A6,Auswertung_Sequence!$A$6:$A$60,0),9),2,3))</f>
        <v>1</v>
      </c>
      <c r="CI6" s="90">
        <f>IF(AND('Qualifier check'!CH6 &gt;80,'Qualifier check'!CH6 &lt;120),1,
IF(INDEX('raw Sample Amt'!$C$2:$DH$57,MATCH($A6,'raw Sample Amt'!$C$2:$C$57,0),MATCH(CI$1,'raw Sample Amt'!$C$2:$DH$2,0))&lt;INDEX(Auswertung_Sequence!$A$3:$L$60,MATCH($A6,Auswertung_Sequence!$A$6:$A$60,0),9),2,3))</f>
        <v>1</v>
      </c>
      <c r="CJ6" s="90">
        <f>IF(AND('Qualifier check'!CI6 &gt;80,'Qualifier check'!CI6 &lt;120),1,
IF(INDEX('raw Sample Amt'!$C$2:$DH$57,MATCH($A6,'raw Sample Amt'!$C$2:$C$57,0),MATCH(CJ$1,'raw Sample Amt'!$C$2:$DH$2,0))&lt;INDEX(Auswertung_Sequence!$A$3:$L$60,MATCH($A6,Auswertung_Sequence!$A$6:$A$60,0),9),2,3))</f>
        <v>3</v>
      </c>
      <c r="CK6" s="90">
        <f>IF(AND('Qualifier check'!CJ6 &gt;80,'Qualifier check'!CJ6 &lt;120),1,
IF(INDEX('raw Sample Amt'!$C$2:$DH$57,MATCH($A6,'raw Sample Amt'!$C$2:$C$57,0),MATCH(CK$1,'raw Sample Amt'!$C$2:$DH$2,0))&lt;INDEX(Auswertung_Sequence!$A$3:$L$60,MATCH($A6,Auswertung_Sequence!$A$6:$A$60,0),9),2,3))</f>
        <v>3</v>
      </c>
      <c r="CL6" s="90">
        <f>IF(AND('Qualifier check'!CK6 &gt;80,'Qualifier check'!CK6 &lt;120),1,
IF(INDEX('raw Sample Amt'!$C$2:$DH$57,MATCH($A6,'raw Sample Amt'!$C$2:$C$57,0),MATCH(CL$1,'raw Sample Amt'!$C$2:$DH$2,0))&lt;INDEX(Auswertung_Sequence!$A$3:$L$60,MATCH($A6,Auswertung_Sequence!$A$6:$A$60,0),9),2,3))</f>
        <v>3</v>
      </c>
      <c r="CM6" s="90">
        <f>IF(AND('Qualifier check'!CL6 &gt;80,'Qualifier check'!CL6 &lt;120),1,
IF(INDEX('raw Sample Amt'!$C$2:$DH$57,MATCH($A6,'raw Sample Amt'!$C$2:$C$57,0),MATCH(CM$1,'raw Sample Amt'!$C$2:$DH$2,0))&lt;INDEX(Auswertung_Sequence!$A$3:$L$60,MATCH($A6,Auswertung_Sequence!$A$6:$A$60,0),9),2,3))</f>
        <v>3</v>
      </c>
      <c r="CN6" s="90">
        <f>IF(AND('Qualifier check'!CM6 &gt;80,'Qualifier check'!CM6 &lt;120),1,
IF(INDEX('raw Sample Amt'!$C$2:$DH$57,MATCH($A6,'raw Sample Amt'!$C$2:$C$57,0),MATCH(CN$1,'raw Sample Amt'!$C$2:$DH$2,0))&lt;INDEX(Auswertung_Sequence!$A$3:$L$60,MATCH($A6,Auswertung_Sequence!$A$6:$A$60,0),9),2,3))</f>
        <v>1</v>
      </c>
      <c r="CO6" s="90">
        <f>IF(AND('Qualifier check'!CN6 &gt;80,'Qualifier check'!CN6 &lt;120),1,
IF(INDEX('raw Sample Amt'!$C$2:$DH$57,MATCH($A6,'raw Sample Amt'!$C$2:$C$57,0),MATCH(CO$1,'raw Sample Amt'!$C$2:$DH$2,0))&lt;INDEX(Auswertung_Sequence!$A$3:$L$60,MATCH($A6,Auswertung_Sequence!$A$6:$A$60,0),9),2,3))</f>
        <v>1</v>
      </c>
      <c r="CP6" s="90">
        <f>IF(AND('Qualifier check'!CO6 &gt;80,'Qualifier check'!CO6 &lt;120),1,
IF(INDEX('raw Sample Amt'!$C$2:$DH$57,MATCH($A6,'raw Sample Amt'!$C$2:$C$57,0),MATCH(CP$1,'raw Sample Amt'!$C$2:$DH$2,0))&lt;INDEX(Auswertung_Sequence!$A$3:$L$60,MATCH($A6,Auswertung_Sequence!$A$6:$A$60,0),9),2,3))</f>
        <v>1</v>
      </c>
      <c r="CQ6" s="90">
        <f>IF(AND('Qualifier check'!CP6 &gt;80,'Qualifier check'!CP6 &lt;120),1,
IF(INDEX('raw Sample Amt'!$C$2:$DH$57,MATCH($A6,'raw Sample Amt'!$C$2:$C$57,0),MATCH(CQ$1,'raw Sample Amt'!$C$2:$DH$2,0))&lt;INDEX(Auswertung_Sequence!$A$3:$L$60,MATCH($A6,Auswertung_Sequence!$A$6:$A$60,0),9),2,3))</f>
        <v>1</v>
      </c>
      <c r="CR6" s="90">
        <f>IF(AND('Qualifier check'!CQ6 &gt;80,'Qualifier check'!CQ6 &lt;120),1,
IF(INDEX('raw Sample Amt'!$C$2:$DH$57,MATCH($A6,'raw Sample Amt'!$C$2:$C$57,0),MATCH(CR$1,'raw Sample Amt'!$C$2:$DH$2,0))&lt;INDEX(Auswertung_Sequence!$A$3:$L$60,MATCH($A6,Auswertung_Sequence!$A$6:$A$60,0),9),2,3))</f>
        <v>3</v>
      </c>
      <c r="CS6" s="90">
        <f>IF(AND('Qualifier check'!CR6 &gt;80,'Qualifier check'!CR6 &lt;120),1,
IF(INDEX('raw Sample Amt'!$C$2:$DH$57,MATCH($A6,'raw Sample Amt'!$C$2:$C$57,0),MATCH(CS$1,'raw Sample Amt'!$C$2:$DH$2,0))&lt;INDEX(Auswertung_Sequence!$A$3:$L$60,MATCH($A6,Auswertung_Sequence!$A$6:$A$60,0),9),2,3))</f>
        <v>3</v>
      </c>
      <c r="CT6" s="90">
        <f>IF(AND('Qualifier check'!CS6 &gt;80,'Qualifier check'!CS6 &lt;120),1,
IF(INDEX('raw Sample Amt'!$C$2:$DH$57,MATCH($A6,'raw Sample Amt'!$C$2:$C$57,0),MATCH(CT$1,'raw Sample Amt'!$C$2:$DH$2,0))&lt;INDEX(Auswertung_Sequence!$A$3:$L$60,MATCH($A6,Auswertung_Sequence!$A$6:$A$60,0),9),2,3))</f>
        <v>3</v>
      </c>
      <c r="CU6" s="90">
        <f>IF(AND('Qualifier check'!CT6 &gt;80,'Qualifier check'!CT6 &lt;120),1,
IF(INDEX('raw Sample Amt'!$C$2:$DH$57,MATCH($A6,'raw Sample Amt'!$C$2:$C$57,0),MATCH(CU$1,'raw Sample Amt'!$C$2:$DH$2,0))&lt;INDEX(Auswertung_Sequence!$A$3:$L$60,MATCH($A6,Auswertung_Sequence!$A$6:$A$60,0),9),2,3))</f>
        <v>3</v>
      </c>
      <c r="CV6" s="90">
        <f>IF(AND('Qualifier check'!CU6 &gt;80,'Qualifier check'!CU6 &lt;120),1,
IF(INDEX('raw Sample Amt'!$C$2:$DH$57,MATCH($A6,'raw Sample Amt'!$C$2:$C$57,0),MATCH(CV$1,'raw Sample Amt'!$C$2:$DH$2,0))&lt;INDEX(Auswertung_Sequence!$A$3:$L$60,MATCH($A6,Auswertung_Sequence!$A$6:$A$60,0),9),2,3))</f>
        <v>3</v>
      </c>
      <c r="CW6" s="90">
        <f>IF(AND('Qualifier check'!CV6 &gt;80,'Qualifier check'!CV6 &lt;120),1,
IF(INDEX('raw Sample Amt'!$C$2:$DH$57,MATCH($A6,'raw Sample Amt'!$C$2:$C$57,0),MATCH(CW$1,'raw Sample Amt'!$C$2:$DH$2,0))&lt;INDEX(Auswertung_Sequence!$A$3:$L$60,MATCH($A6,Auswertung_Sequence!$A$6:$A$60,0),9),2,3))</f>
        <v>3</v>
      </c>
      <c r="CX6" s="90">
        <f>IF(AND('Qualifier check'!CW6 &gt;80,'Qualifier check'!CW6 &lt;120),1,
IF(INDEX('raw Sample Amt'!$C$2:$DH$57,MATCH($A6,'raw Sample Amt'!$C$2:$C$57,0),MATCH(CX$1,'raw Sample Amt'!$C$2:$DH$2,0))&lt;INDEX(Auswertung_Sequence!$A$3:$L$60,MATCH($A6,Auswertung_Sequence!$A$6:$A$60,0),9),2,3))</f>
        <v>1</v>
      </c>
      <c r="CY6" s="90">
        <f>IF(AND('Qualifier check'!CX6 &gt;80,'Qualifier check'!CX6 &lt;120),1,
IF(INDEX('raw Sample Amt'!$C$2:$DH$57,MATCH($A6,'raw Sample Amt'!$C$2:$C$57,0),MATCH(CY$1,'raw Sample Amt'!$C$2:$DH$2,0))&lt;INDEX(Auswertung_Sequence!$A$3:$L$60,MATCH($A6,Auswertung_Sequence!$A$6:$A$60,0),9),2,3))</f>
        <v>1</v>
      </c>
      <c r="CZ6" s="90">
        <f>IF(AND('Qualifier check'!CY6 &gt;80,'Qualifier check'!CY6 &lt;120),1,
IF(INDEX('raw Sample Amt'!$C$2:$DH$57,MATCH($A6,'raw Sample Amt'!$C$2:$C$57,0),MATCH(CZ$1,'raw Sample Amt'!$C$2:$DH$2,0))&lt;INDEX(Auswertung_Sequence!$A$3:$L$60,MATCH($A6,Auswertung_Sequence!$A$6:$A$60,0),9),2,3))</f>
        <v>1</v>
      </c>
      <c r="DA6" s="90">
        <f>IF(AND('Qualifier check'!CZ6 &gt;80,'Qualifier check'!CZ6 &lt;120),1,
IF(INDEX('raw Sample Amt'!$C$2:$DH$57,MATCH($A6,'raw Sample Amt'!$C$2:$C$57,0),MATCH(DA$1,'raw Sample Amt'!$C$2:$DH$2,0))&lt;INDEX(Auswertung_Sequence!$A$3:$L$60,MATCH($A6,Auswertung_Sequence!$A$6:$A$60,0),9),2,3))</f>
        <v>1</v>
      </c>
      <c r="DB6" s="90">
        <f>IF(AND('Qualifier check'!DA6 &gt;80,'Qualifier check'!DA6 &lt;120),1,
IF(INDEX('raw Sample Amt'!$C$2:$DH$57,MATCH($A6,'raw Sample Amt'!$C$2:$C$57,0),MATCH(DB$1,'raw Sample Amt'!$C$2:$DH$2,0))&lt;INDEX(Auswertung_Sequence!$A$3:$L$60,MATCH($A6,Auswertung_Sequence!$A$6:$A$60,0),9),2,3))</f>
        <v>1</v>
      </c>
      <c r="DC6" s="90">
        <f>IF(AND('Qualifier check'!DB6 &gt;80,'Qualifier check'!DB6 &lt;120),1,
IF(INDEX('raw Sample Amt'!$C$2:$DH$57,MATCH($A6,'raw Sample Amt'!$C$2:$C$57,0),MATCH(DC$1,'raw Sample Amt'!$C$2:$DH$2,0))&lt;INDEX(Auswertung_Sequence!$A$3:$L$60,MATCH($A6,Auswertung_Sequence!$A$6:$A$60,0),9),2,3))</f>
        <v>1</v>
      </c>
      <c r="DD6" s="90">
        <f>IF(AND('Qualifier check'!DC6 &gt;80,'Qualifier check'!DC6 &lt;120),1,
IF(INDEX('raw Sample Amt'!$C$2:$DH$57,MATCH($A6,'raw Sample Amt'!$C$2:$C$57,0),MATCH(DD$1,'raw Sample Amt'!$C$2:$DH$2,0))&lt;INDEX(Auswertung_Sequence!$A$3:$L$60,MATCH($A6,Auswertung_Sequence!$A$6:$A$60,0),9),2,3))</f>
        <v>1</v>
      </c>
      <c r="DE6" s="90">
        <f>IF(AND('Qualifier check'!DD6 &gt;80,'Qualifier check'!DD6 &lt;120),1,
IF(INDEX('raw Sample Amt'!$C$2:$DH$57,MATCH($A6,'raw Sample Amt'!$C$2:$C$57,0),MATCH(DE$1,'raw Sample Amt'!$C$2:$DH$2,0))&lt;INDEX(Auswertung_Sequence!$A$3:$L$60,MATCH($A6,Auswertung_Sequence!$A$6:$A$60,0),9),2,3))</f>
        <v>1</v>
      </c>
      <c r="DF6" s="90">
        <f>IF(AND('Qualifier check'!DE6 &gt;80,'Qualifier check'!DE6 &lt;120),1,
IF(INDEX('raw Sample Amt'!$C$2:$DH$57,MATCH($A6,'raw Sample Amt'!$C$2:$C$57,0),MATCH(DF$1,'raw Sample Amt'!$C$2:$DH$2,0))&lt;INDEX(Auswertung_Sequence!$A$3:$L$60,MATCH($A6,Auswertung_Sequence!$A$6:$A$60,0),9),2,3))</f>
        <v>1</v>
      </c>
      <c r="DG6" s="90">
        <f>IF(AND('Qualifier check'!DF6 &gt;80,'Qualifier check'!DF6 &lt;120),1,
IF(INDEX('raw Sample Amt'!$C$2:$DH$57,MATCH($A6,'raw Sample Amt'!$C$2:$C$57,0),MATCH(DG$1,'raw Sample Amt'!$C$2:$DH$2,0))&lt;INDEX(Auswertung_Sequence!$A$3:$L$60,MATCH($A6,Auswertung_Sequence!$A$6:$A$60,0),9),2,3))</f>
        <v>1</v>
      </c>
      <c r="DH6" s="90"/>
    </row>
    <row r="7" spans="1:112" x14ac:dyDescent="0.25">
      <c r="A7" s="103" t="s">
        <v>250</v>
      </c>
      <c r="B7" s="103" t="s">
        <v>251</v>
      </c>
      <c r="C7" s="90"/>
      <c r="D7" s="90">
        <f>IF(AND('Qualifier check'!C7 &gt;80,'Qualifier check'!C7 &lt;120),1,
IF(INDEX('raw Sample Amt'!$C$2:$DH$57,MATCH($A7,'raw Sample Amt'!$C$2:$C$57,0),MATCH(D$1,'raw Sample Amt'!$C$2:$DH$2,0))&lt;INDEX(Auswertung_Sequence!$A$3:$L$60,MATCH($A7,Auswertung_Sequence!$A$6:$A$60,0),9),2,3))</f>
        <v>2</v>
      </c>
      <c r="E7" s="90">
        <f>IF(AND('Qualifier check'!D7 &gt;80,'Qualifier check'!D7 &lt;120),1,
IF(INDEX('raw Sample Amt'!$C$2:$DH$57,MATCH($A7,'raw Sample Amt'!$C$2:$C$57,0),MATCH(E$1,'raw Sample Amt'!$C$2:$DH$2,0))&lt;INDEX(Auswertung_Sequence!$A$3:$L$60,MATCH($A7,Auswertung_Sequence!$A$6:$A$60,0),9),2,3))</f>
        <v>2</v>
      </c>
      <c r="F7" s="90">
        <f>IF(AND('Qualifier check'!E7 &gt;80,'Qualifier check'!E7 &lt;120),1,
IF(INDEX('raw Sample Amt'!$C$2:$DH$57,MATCH($A7,'raw Sample Amt'!$C$2:$C$57,0),MATCH(F$1,'raw Sample Amt'!$C$2:$DH$2,0))&lt;INDEX(Auswertung_Sequence!$A$3:$L$60,MATCH($A7,Auswertung_Sequence!$A$6:$A$60,0),9),2,3))</f>
        <v>2</v>
      </c>
      <c r="G7" s="90">
        <f>IF(AND('Qualifier check'!F7 &gt;80,'Qualifier check'!F7 &lt;120),1,
IF(INDEX('raw Sample Amt'!$C$2:$DH$57,MATCH($A7,'raw Sample Amt'!$C$2:$C$57,0),MATCH(G$1,'raw Sample Amt'!$C$2:$DH$2,0))&lt;INDEX(Auswertung_Sequence!$A$3:$L$60,MATCH($A7,Auswertung_Sequence!$A$6:$A$60,0),9),2,3))</f>
        <v>1</v>
      </c>
      <c r="H7" s="90">
        <f>IF(AND('Qualifier check'!G7 &gt;80,'Qualifier check'!G7 &lt;120),1,
IF(INDEX('raw Sample Amt'!$C$2:$DH$57,MATCH($A7,'raw Sample Amt'!$C$2:$C$57,0),MATCH(H$1,'raw Sample Amt'!$C$2:$DH$2,0))&lt;INDEX(Auswertung_Sequence!$A$3:$L$60,MATCH($A7,Auswertung_Sequence!$A$6:$A$60,0),9),2,3))</f>
        <v>2</v>
      </c>
      <c r="I7" s="90">
        <f>IF(AND('Qualifier check'!H7 &gt;80,'Qualifier check'!H7 &lt;120),1,
IF(INDEX('raw Sample Amt'!$C$2:$DH$57,MATCH($A7,'raw Sample Amt'!$C$2:$C$57,0),MATCH(I$1,'raw Sample Amt'!$C$2:$DH$2,0))&lt;INDEX(Auswertung_Sequence!$A$3:$L$60,MATCH($A7,Auswertung_Sequence!$A$6:$A$60,0),9),2,3))</f>
        <v>1</v>
      </c>
      <c r="J7" s="90">
        <f>IF(AND('Qualifier check'!I7 &gt;80,'Qualifier check'!I7 &lt;120),1,
IF(INDEX('raw Sample Amt'!$C$2:$DH$57,MATCH($A7,'raw Sample Amt'!$C$2:$C$57,0),MATCH(J$1,'raw Sample Amt'!$C$2:$DH$2,0))&lt;INDEX(Auswertung_Sequence!$A$3:$L$60,MATCH($A7,Auswertung_Sequence!$A$6:$A$60,0),9),2,3))</f>
        <v>2</v>
      </c>
      <c r="K7" s="90">
        <f>IF(AND('Qualifier check'!J7 &gt;80,'Qualifier check'!J7 &lt;120),1,
IF(INDEX('raw Sample Amt'!$C$2:$DH$57,MATCH($A7,'raw Sample Amt'!$C$2:$C$57,0),MATCH(K$1,'raw Sample Amt'!$C$2:$DH$2,0))&lt;INDEX(Auswertung_Sequence!$A$3:$L$60,MATCH($A7,Auswertung_Sequence!$A$6:$A$60,0),9),2,3))</f>
        <v>1</v>
      </c>
      <c r="L7" s="90">
        <f>IF(AND('Qualifier check'!K7 &gt;80,'Qualifier check'!K7 &lt;120),1,
IF(INDEX('raw Sample Amt'!$C$2:$DH$57,MATCH($A7,'raw Sample Amt'!$C$2:$C$57,0),MATCH(L$1,'raw Sample Amt'!$C$2:$DH$2,0))&lt;INDEX(Auswertung_Sequence!$A$3:$L$60,MATCH($A7,Auswertung_Sequence!$A$6:$A$60,0),9),2,3))</f>
        <v>1</v>
      </c>
      <c r="M7" s="90">
        <f>IF(AND('Qualifier check'!L7 &gt;80,'Qualifier check'!L7 &lt;120),1,
IF(INDEX('raw Sample Amt'!$C$2:$DH$57,MATCH($A7,'raw Sample Amt'!$C$2:$C$57,0),MATCH(M$1,'raw Sample Amt'!$C$2:$DH$2,0))&lt;INDEX(Auswertung_Sequence!$A$3:$L$60,MATCH($A7,Auswertung_Sequence!$A$6:$A$60,0),9),2,3))</f>
        <v>1</v>
      </c>
      <c r="N7" s="90">
        <f>IF(AND('Qualifier check'!M7 &gt;80,'Qualifier check'!M7 &lt;120),1,
IF(INDEX('raw Sample Amt'!$C$2:$DH$57,MATCH($A7,'raw Sample Amt'!$C$2:$C$57,0),MATCH(N$1,'raw Sample Amt'!$C$2:$DH$2,0))&lt;INDEX(Auswertung_Sequence!$A$3:$L$60,MATCH($A7,Auswertung_Sequence!$A$6:$A$60,0),9),2,3))</f>
        <v>1</v>
      </c>
      <c r="O7" s="90">
        <f>IF(AND('Qualifier check'!N7 &gt;80,'Qualifier check'!N7 &lt;120),1,
IF(INDEX('raw Sample Amt'!$C$2:$DH$57,MATCH($A7,'raw Sample Amt'!$C$2:$C$57,0),MATCH(O$1,'raw Sample Amt'!$C$2:$DH$2,0))&lt;INDEX(Auswertung_Sequence!$A$3:$L$60,MATCH($A7,Auswertung_Sequence!$A$6:$A$60,0),9),2,3))</f>
        <v>1</v>
      </c>
      <c r="P7" s="90">
        <f>IF(AND('Qualifier check'!O7 &gt;80,'Qualifier check'!O7 &lt;120),1,
IF(INDEX('raw Sample Amt'!$C$2:$DH$57,MATCH($A7,'raw Sample Amt'!$C$2:$C$57,0),MATCH(P$1,'raw Sample Amt'!$C$2:$DH$2,0))&lt;INDEX(Auswertung_Sequence!$A$3:$L$60,MATCH($A7,Auswertung_Sequence!$A$6:$A$60,0),9),2,3))</f>
        <v>1</v>
      </c>
      <c r="Q7" s="90">
        <f>IF(AND('Qualifier check'!P7 &gt;80,'Qualifier check'!P7 &lt;120),1,
IF(INDEX('raw Sample Amt'!$C$2:$DH$57,MATCH($A7,'raw Sample Amt'!$C$2:$C$57,0),MATCH(Q$1,'raw Sample Amt'!$C$2:$DH$2,0))&lt;INDEX(Auswertung_Sequence!$A$3:$L$60,MATCH($A7,Auswertung_Sequence!$A$6:$A$60,0),9),2,3))</f>
        <v>1</v>
      </c>
      <c r="R7" s="90">
        <f>IF(AND('Qualifier check'!Q7 &gt;80,'Qualifier check'!Q7 &lt;120),1,
IF(INDEX('raw Sample Amt'!$C$2:$DH$57,MATCH($A7,'raw Sample Amt'!$C$2:$C$57,0),MATCH(R$1,'raw Sample Amt'!$C$2:$DH$2,0))&lt;INDEX(Auswertung_Sequence!$A$3:$L$60,MATCH($A7,Auswertung_Sequence!$A$6:$A$60,0),9),2,3))</f>
        <v>1</v>
      </c>
      <c r="S7" s="90">
        <f>IF(AND('Qualifier check'!R7 &gt;80,'Qualifier check'!R7 &lt;120),1,
IF(INDEX('raw Sample Amt'!$C$2:$DH$57,MATCH($A7,'raw Sample Amt'!$C$2:$C$57,0),MATCH(S$1,'raw Sample Amt'!$C$2:$DH$2,0))&lt;INDEX(Auswertung_Sequence!$A$3:$L$60,MATCH($A7,Auswertung_Sequence!$A$6:$A$60,0),9),2,3))</f>
        <v>2</v>
      </c>
      <c r="T7" s="90">
        <f>IF(AND('Qualifier check'!S7 &gt;80,'Qualifier check'!S7 &lt;120),1,
IF(INDEX('raw Sample Amt'!$C$2:$DH$57,MATCH($A7,'raw Sample Amt'!$C$2:$C$57,0),MATCH(T$1,'raw Sample Amt'!$C$2:$DH$2,0))&lt;INDEX(Auswertung_Sequence!$A$3:$L$60,MATCH($A7,Auswertung_Sequence!$A$6:$A$60,0),9),2,3))</f>
        <v>2</v>
      </c>
      <c r="U7" s="90">
        <f>IF(AND('Qualifier check'!T7 &gt;80,'Qualifier check'!T7 &lt;120),1,
IF(INDEX('raw Sample Amt'!$C$2:$DH$57,MATCH($A7,'raw Sample Amt'!$C$2:$C$57,0),MATCH(U$1,'raw Sample Amt'!$C$2:$DH$2,0))&lt;INDEX(Auswertung_Sequence!$A$3:$L$60,MATCH($A7,Auswertung_Sequence!$A$6:$A$60,0),9),2,3))</f>
        <v>2</v>
      </c>
      <c r="V7" s="90">
        <f>IF(AND('Qualifier check'!U7 &gt;80,'Qualifier check'!U7 &lt;120),1,
IF(INDEX('raw Sample Amt'!$C$2:$DH$57,MATCH($A7,'raw Sample Amt'!$C$2:$C$57,0),MATCH(V$1,'raw Sample Amt'!$C$2:$DH$2,0))&lt;INDEX(Auswertung_Sequence!$A$3:$L$60,MATCH($A7,Auswertung_Sequence!$A$6:$A$60,0),9),2,3))</f>
        <v>2</v>
      </c>
      <c r="W7" s="90">
        <f>IF(AND('Qualifier check'!V7 &gt;80,'Qualifier check'!V7 &lt;120),1,
IF(INDEX('raw Sample Amt'!$C$2:$DH$57,MATCH($A7,'raw Sample Amt'!$C$2:$C$57,0),MATCH(W$1,'raw Sample Amt'!$C$2:$DH$2,0))&lt;INDEX(Auswertung_Sequence!$A$3:$L$60,MATCH($A7,Auswertung_Sequence!$A$6:$A$60,0),9),2,3))</f>
        <v>2</v>
      </c>
      <c r="X7" s="90">
        <f>IF(AND('Qualifier check'!W7 &gt;80,'Qualifier check'!W7 &lt;120),1,
IF(INDEX('raw Sample Amt'!$C$2:$DH$57,MATCH($A7,'raw Sample Amt'!$C$2:$C$57,0),MATCH(X$1,'raw Sample Amt'!$C$2:$DH$2,0))&lt;INDEX(Auswertung_Sequence!$A$3:$L$60,MATCH($A7,Auswertung_Sequence!$A$6:$A$60,0),9),2,3))</f>
        <v>1</v>
      </c>
      <c r="Y7" s="90">
        <f>IF(AND('Qualifier check'!X7 &gt;80,'Qualifier check'!X7 &lt;120),1,
IF(INDEX('raw Sample Amt'!$C$2:$DH$57,MATCH($A7,'raw Sample Amt'!$C$2:$C$57,0),MATCH(Y$1,'raw Sample Amt'!$C$2:$DH$2,0))&lt;INDEX(Auswertung_Sequence!$A$3:$L$60,MATCH($A7,Auswertung_Sequence!$A$6:$A$60,0),9),2,3))</f>
        <v>2</v>
      </c>
      <c r="Z7" s="90">
        <f>IF(AND('Qualifier check'!Y7 &gt;80,'Qualifier check'!Y7 &lt;120),1,
IF(INDEX('raw Sample Amt'!$C$2:$DH$57,MATCH($A7,'raw Sample Amt'!$C$2:$C$57,0),MATCH(Z$1,'raw Sample Amt'!$C$2:$DH$2,0))&lt;INDEX(Auswertung_Sequence!$A$3:$L$60,MATCH($A7,Auswertung_Sequence!$A$6:$A$60,0),9),2,3))</f>
        <v>2</v>
      </c>
      <c r="AA7" s="90">
        <f>IF(AND('Qualifier check'!Z7 &gt;80,'Qualifier check'!Z7 &lt;120),1,
IF(INDEX('raw Sample Amt'!$C$2:$DH$57,MATCH($A7,'raw Sample Amt'!$C$2:$C$57,0),MATCH(AA$1,'raw Sample Amt'!$C$2:$DH$2,0))&lt;INDEX(Auswertung_Sequence!$A$3:$L$60,MATCH($A7,Auswertung_Sequence!$A$6:$A$60,0),9),2,3))</f>
        <v>1</v>
      </c>
      <c r="AB7" s="90">
        <f>IF(AND('Qualifier check'!AA7 &gt;80,'Qualifier check'!AA7 &lt;120),1,
IF(INDEX('raw Sample Amt'!$C$2:$DH$57,MATCH($A7,'raw Sample Amt'!$C$2:$C$57,0),MATCH(AB$1,'raw Sample Amt'!$C$2:$DH$2,0))&lt;INDEX(Auswertung_Sequence!$A$3:$L$60,MATCH($A7,Auswertung_Sequence!$A$6:$A$60,0),9),2,3))</f>
        <v>1</v>
      </c>
      <c r="AC7" s="90">
        <f>IF(AND('Qualifier check'!AB7 &gt;80,'Qualifier check'!AB7 &lt;120),1,
IF(INDEX('raw Sample Amt'!$C$2:$DH$57,MATCH($A7,'raw Sample Amt'!$C$2:$C$57,0),MATCH(AC$1,'raw Sample Amt'!$C$2:$DH$2,0))&lt;INDEX(Auswertung_Sequence!$A$3:$L$60,MATCH($A7,Auswertung_Sequence!$A$6:$A$60,0),9),2,3))</f>
        <v>1</v>
      </c>
      <c r="AD7" s="90">
        <f>IF(AND('Qualifier check'!AC7 &gt;80,'Qualifier check'!AC7 &lt;120),1,
IF(INDEX('raw Sample Amt'!$C$2:$DH$57,MATCH($A7,'raw Sample Amt'!$C$2:$C$57,0),MATCH(AD$1,'raw Sample Amt'!$C$2:$DH$2,0))&lt;INDEX(Auswertung_Sequence!$A$3:$L$60,MATCH($A7,Auswertung_Sequence!$A$6:$A$60,0),9),2,3))</f>
        <v>1</v>
      </c>
      <c r="AE7" s="90">
        <f>IF(AND('Qualifier check'!AD7 &gt;80,'Qualifier check'!AD7 &lt;120),1,
IF(INDEX('raw Sample Amt'!$C$2:$DH$57,MATCH($A7,'raw Sample Amt'!$C$2:$C$57,0),MATCH(AE$1,'raw Sample Amt'!$C$2:$DH$2,0))&lt;INDEX(Auswertung_Sequence!$A$3:$L$60,MATCH($A7,Auswertung_Sequence!$A$6:$A$60,0),9),2,3))</f>
        <v>1</v>
      </c>
      <c r="AF7" s="90">
        <f>IF(AND('Qualifier check'!AE7 &gt;80,'Qualifier check'!AE7 &lt;120),1,
IF(INDEX('raw Sample Amt'!$C$2:$DH$57,MATCH($A7,'raw Sample Amt'!$C$2:$C$57,0),MATCH(AF$1,'raw Sample Amt'!$C$2:$DH$2,0))&lt;INDEX(Auswertung_Sequence!$A$3:$L$60,MATCH($A7,Auswertung_Sequence!$A$6:$A$60,0),9),2,3))</f>
        <v>1</v>
      </c>
      <c r="AG7" s="90">
        <f>IF(AND('Qualifier check'!AF7 &gt;80,'Qualifier check'!AF7 &lt;120),1,
IF(INDEX('raw Sample Amt'!$C$2:$DH$57,MATCH($A7,'raw Sample Amt'!$C$2:$C$57,0),MATCH(AG$1,'raw Sample Amt'!$C$2:$DH$2,0))&lt;INDEX(Auswertung_Sequence!$A$3:$L$60,MATCH($A7,Auswertung_Sequence!$A$6:$A$60,0),9),2,3))</f>
        <v>1</v>
      </c>
      <c r="AH7" s="90">
        <f>IF(AND('Qualifier check'!AG7 &gt;80,'Qualifier check'!AG7 &lt;120),1,
IF(INDEX('raw Sample Amt'!$C$2:$DH$57,MATCH($A7,'raw Sample Amt'!$C$2:$C$57,0),MATCH(AH$1,'raw Sample Amt'!$C$2:$DH$2,0))&lt;INDEX(Auswertung_Sequence!$A$3:$L$60,MATCH($A7,Auswertung_Sequence!$A$6:$A$60,0),9),2,3))</f>
        <v>1</v>
      </c>
      <c r="AI7" s="90">
        <f>IF(AND('Qualifier check'!AH7 &gt;80,'Qualifier check'!AH7 &lt;120),1,
IF(INDEX('raw Sample Amt'!$C$2:$DH$57,MATCH($A7,'raw Sample Amt'!$C$2:$C$57,0),MATCH(AI$1,'raw Sample Amt'!$C$2:$DH$2,0))&lt;INDEX(Auswertung_Sequence!$A$3:$L$60,MATCH($A7,Auswertung_Sequence!$A$6:$A$60,0),9),2,3))</f>
        <v>1</v>
      </c>
      <c r="AJ7" s="90">
        <f>IF(AND('Qualifier check'!AI7 &gt;80,'Qualifier check'!AI7 &lt;120),1,
IF(INDEX('raw Sample Amt'!$C$2:$DH$57,MATCH($A7,'raw Sample Amt'!$C$2:$C$57,0),MATCH(AJ$1,'raw Sample Amt'!$C$2:$DH$2,0))&lt;INDEX(Auswertung_Sequence!$A$3:$L$60,MATCH($A7,Auswertung_Sequence!$A$6:$A$60,0),9),2,3))</f>
        <v>1</v>
      </c>
      <c r="AK7" s="90">
        <f>IF(AND('Qualifier check'!AJ7 &gt;80,'Qualifier check'!AJ7 &lt;120),1,
IF(INDEX('raw Sample Amt'!$C$2:$DH$57,MATCH($A7,'raw Sample Amt'!$C$2:$C$57,0),MATCH(AK$1,'raw Sample Amt'!$C$2:$DH$2,0))&lt;INDEX(Auswertung_Sequence!$A$3:$L$60,MATCH($A7,Auswertung_Sequence!$A$6:$A$60,0),9),2,3))</f>
        <v>1</v>
      </c>
      <c r="AL7" s="90">
        <f>IF(AND('Qualifier check'!AK7 &gt;80,'Qualifier check'!AK7 &lt;120),1,
IF(INDEX('raw Sample Amt'!$C$2:$DH$57,MATCH($A7,'raw Sample Amt'!$C$2:$C$57,0),MATCH(AL$1,'raw Sample Amt'!$C$2:$DH$2,0))&lt;INDEX(Auswertung_Sequence!$A$3:$L$60,MATCH($A7,Auswertung_Sequence!$A$6:$A$60,0),9),2,3))</f>
        <v>1</v>
      </c>
      <c r="AM7" s="90">
        <f>IF(AND('Qualifier check'!AL7 &gt;80,'Qualifier check'!AL7 &lt;120),1,
IF(INDEX('raw Sample Amt'!$C$2:$DH$57,MATCH($A7,'raw Sample Amt'!$C$2:$C$57,0),MATCH(AM$1,'raw Sample Amt'!$C$2:$DH$2,0))&lt;INDEX(Auswertung_Sequence!$A$3:$L$60,MATCH($A7,Auswertung_Sequence!$A$6:$A$60,0),9),2,3))</f>
        <v>1</v>
      </c>
      <c r="AN7" s="90">
        <f>IF(AND('Qualifier check'!AM7 &gt;80,'Qualifier check'!AM7 &lt;120),1,
IF(INDEX('raw Sample Amt'!$C$2:$DH$57,MATCH($A7,'raw Sample Amt'!$C$2:$C$57,0),MATCH(AN$1,'raw Sample Amt'!$C$2:$DH$2,0))&lt;INDEX(Auswertung_Sequence!$A$3:$L$60,MATCH($A7,Auswertung_Sequence!$A$6:$A$60,0),9),2,3))</f>
        <v>1</v>
      </c>
      <c r="AO7" s="90">
        <f>IF(AND('Qualifier check'!AN7 &gt;80,'Qualifier check'!AN7 &lt;120),1,
IF(INDEX('raw Sample Amt'!$C$2:$DH$57,MATCH($A7,'raw Sample Amt'!$C$2:$C$57,0),MATCH(AO$1,'raw Sample Amt'!$C$2:$DH$2,0))&lt;INDEX(Auswertung_Sequence!$A$3:$L$60,MATCH($A7,Auswertung_Sequence!$A$6:$A$60,0),9),2,3))</f>
        <v>1</v>
      </c>
      <c r="AP7" s="90">
        <f>IF(AND('Qualifier check'!AO7 &gt;80,'Qualifier check'!AO7 &lt;120),1,
IF(INDEX('raw Sample Amt'!$C$2:$DH$57,MATCH($A7,'raw Sample Amt'!$C$2:$C$57,0),MATCH(AP$1,'raw Sample Amt'!$C$2:$DH$2,0))&lt;INDEX(Auswertung_Sequence!$A$3:$L$60,MATCH($A7,Auswertung_Sequence!$A$6:$A$60,0),9),2,3))</f>
        <v>1</v>
      </c>
      <c r="AQ7" s="90">
        <f>IF(AND('Qualifier check'!AP7 &gt;80,'Qualifier check'!AP7 &lt;120),1,
IF(INDEX('raw Sample Amt'!$C$2:$DH$57,MATCH($A7,'raw Sample Amt'!$C$2:$C$57,0),MATCH(AQ$1,'raw Sample Amt'!$C$2:$DH$2,0))&lt;INDEX(Auswertung_Sequence!$A$3:$L$60,MATCH($A7,Auswertung_Sequence!$A$6:$A$60,0),9),2,3))</f>
        <v>1</v>
      </c>
      <c r="AR7" s="90">
        <f>IF(AND('Qualifier check'!AQ7 &gt;80,'Qualifier check'!AQ7 &lt;120),1,
IF(INDEX('raw Sample Amt'!$C$2:$DH$57,MATCH($A7,'raw Sample Amt'!$C$2:$C$57,0),MATCH(AR$1,'raw Sample Amt'!$C$2:$DH$2,0))&lt;INDEX(Auswertung_Sequence!$A$3:$L$60,MATCH($A7,Auswertung_Sequence!$A$6:$A$60,0),9),2,3))</f>
        <v>1</v>
      </c>
      <c r="AS7" s="90">
        <f>IF(AND('Qualifier check'!AR7 &gt;80,'Qualifier check'!AR7 &lt;120),1,
IF(INDEX('raw Sample Amt'!$C$2:$DH$57,MATCH($A7,'raw Sample Amt'!$C$2:$C$57,0),MATCH(AS$1,'raw Sample Amt'!$C$2:$DH$2,0))&lt;INDEX(Auswertung_Sequence!$A$3:$L$60,MATCH($A7,Auswertung_Sequence!$A$6:$A$60,0),9),2,3))</f>
        <v>1</v>
      </c>
      <c r="AT7" s="90">
        <f>IF(AND('Qualifier check'!AS7 &gt;80,'Qualifier check'!AS7 &lt;120),1,
IF(INDEX('raw Sample Amt'!$C$2:$DH$57,MATCH($A7,'raw Sample Amt'!$C$2:$C$57,0),MATCH(AT$1,'raw Sample Amt'!$C$2:$DH$2,0))&lt;INDEX(Auswertung_Sequence!$A$3:$L$60,MATCH($A7,Auswertung_Sequence!$A$6:$A$60,0),9),2,3))</f>
        <v>1</v>
      </c>
      <c r="AU7" s="90">
        <f>IF(AND('Qualifier check'!AT7 &gt;80,'Qualifier check'!AT7 &lt;120),1,
IF(INDEX('raw Sample Amt'!$C$2:$DH$57,MATCH($A7,'raw Sample Amt'!$C$2:$C$57,0),MATCH(AU$1,'raw Sample Amt'!$C$2:$DH$2,0))&lt;INDEX(Auswertung_Sequence!$A$3:$L$60,MATCH($A7,Auswertung_Sequence!$A$6:$A$60,0),9),2,3))</f>
        <v>1</v>
      </c>
      <c r="AV7" s="90">
        <f>IF(AND('Qualifier check'!AU7 &gt;80,'Qualifier check'!AU7 &lt;120),1,
IF(INDEX('raw Sample Amt'!$C$2:$DH$57,MATCH($A7,'raw Sample Amt'!$C$2:$C$57,0),MATCH(AV$1,'raw Sample Amt'!$C$2:$DH$2,0))&lt;INDEX(Auswertung_Sequence!$A$3:$L$60,MATCH($A7,Auswertung_Sequence!$A$6:$A$60,0),9),2,3))</f>
        <v>1</v>
      </c>
      <c r="AW7" s="90">
        <f>IF(AND('Qualifier check'!AV7 &gt;80,'Qualifier check'!AV7 &lt;120),1,
IF(INDEX('raw Sample Amt'!$C$2:$DH$57,MATCH($A7,'raw Sample Amt'!$C$2:$C$57,0),MATCH(AW$1,'raw Sample Amt'!$C$2:$DH$2,0))&lt;INDEX(Auswertung_Sequence!$A$3:$L$60,MATCH($A7,Auswertung_Sequence!$A$6:$A$60,0),9),2,3))</f>
        <v>1</v>
      </c>
      <c r="AX7" s="90">
        <f>IF(AND('Qualifier check'!AW7 &gt;80,'Qualifier check'!AW7 &lt;120),1,
IF(INDEX('raw Sample Amt'!$C$2:$DH$57,MATCH($A7,'raw Sample Amt'!$C$2:$C$57,0),MATCH(AX$1,'raw Sample Amt'!$C$2:$DH$2,0))&lt;INDEX(Auswertung_Sequence!$A$3:$L$60,MATCH($A7,Auswertung_Sequence!$A$6:$A$60,0),9),2,3))</f>
        <v>1</v>
      </c>
      <c r="AY7" s="90">
        <f>IF(AND('Qualifier check'!AX7 &gt;80,'Qualifier check'!AX7 &lt;120),1,
IF(INDEX('raw Sample Amt'!$C$2:$DH$57,MATCH($A7,'raw Sample Amt'!$C$2:$C$57,0),MATCH(AY$1,'raw Sample Amt'!$C$2:$DH$2,0))&lt;INDEX(Auswertung_Sequence!$A$3:$L$60,MATCH($A7,Auswertung_Sequence!$A$6:$A$60,0),9),2,3))</f>
        <v>1</v>
      </c>
      <c r="AZ7" s="90">
        <f>IF(AND('Qualifier check'!AY7 &gt;80,'Qualifier check'!AY7 &lt;120),1,
IF(INDEX('raw Sample Amt'!$C$2:$DH$57,MATCH($A7,'raw Sample Amt'!$C$2:$C$57,0),MATCH(AZ$1,'raw Sample Amt'!$C$2:$DH$2,0))&lt;INDEX(Auswertung_Sequence!$A$3:$L$60,MATCH($A7,Auswertung_Sequence!$A$6:$A$60,0),9),2,3))</f>
        <v>2</v>
      </c>
      <c r="BA7" s="90">
        <f>IF(AND('Qualifier check'!AZ7 &gt;80,'Qualifier check'!AZ7 &lt;120),1,
IF(INDEX('raw Sample Amt'!$C$2:$DH$57,MATCH($A7,'raw Sample Amt'!$C$2:$C$57,0),MATCH(BA$1,'raw Sample Amt'!$C$2:$DH$2,0))&lt;INDEX(Auswertung_Sequence!$A$3:$L$60,MATCH($A7,Auswertung_Sequence!$A$6:$A$60,0),9),2,3))</f>
        <v>1</v>
      </c>
      <c r="BB7" s="90">
        <f>IF(AND('Qualifier check'!BA7 &gt;80,'Qualifier check'!BA7 &lt;120),1,
IF(INDEX('raw Sample Amt'!$C$2:$DH$57,MATCH($A7,'raw Sample Amt'!$C$2:$C$57,0),MATCH(BB$1,'raw Sample Amt'!$C$2:$DH$2,0))&lt;INDEX(Auswertung_Sequence!$A$3:$L$60,MATCH($A7,Auswertung_Sequence!$A$6:$A$60,0),9),2,3))</f>
        <v>2</v>
      </c>
      <c r="BC7" s="90">
        <f>IF(AND('Qualifier check'!BB7 &gt;80,'Qualifier check'!BB7 &lt;120),1,
IF(INDEX('raw Sample Amt'!$C$2:$DH$57,MATCH($A7,'raw Sample Amt'!$C$2:$C$57,0),MATCH(BC$1,'raw Sample Amt'!$C$2:$DH$2,0))&lt;INDEX(Auswertung_Sequence!$A$3:$L$60,MATCH($A7,Auswertung_Sequence!$A$6:$A$60,0),9),2,3))</f>
        <v>2</v>
      </c>
      <c r="BD7" s="90">
        <f>IF(AND('Qualifier check'!BC7 &gt;80,'Qualifier check'!BC7 &lt;120),1,
IF(INDEX('raw Sample Amt'!$C$2:$DH$57,MATCH($A7,'raw Sample Amt'!$C$2:$C$57,0),MATCH(BD$1,'raw Sample Amt'!$C$2:$DH$2,0))&lt;INDEX(Auswertung_Sequence!$A$3:$L$60,MATCH($A7,Auswertung_Sequence!$A$6:$A$60,0),9),2,3))</f>
        <v>2</v>
      </c>
      <c r="BE7" s="90">
        <f>IF(AND('Qualifier check'!BD7 &gt;80,'Qualifier check'!BD7 &lt;120),1,
IF(INDEX('raw Sample Amt'!$C$2:$DH$57,MATCH($A7,'raw Sample Amt'!$C$2:$C$57,0),MATCH(BE$1,'raw Sample Amt'!$C$2:$DH$2,0))&lt;INDEX(Auswertung_Sequence!$A$3:$L$60,MATCH($A7,Auswertung_Sequence!$A$6:$A$60,0),9),2,3))</f>
        <v>1</v>
      </c>
      <c r="BF7" s="90">
        <f>IF(AND('Qualifier check'!BE7 &gt;80,'Qualifier check'!BE7 &lt;120),1,
IF(INDEX('raw Sample Amt'!$C$2:$DH$57,MATCH($A7,'raw Sample Amt'!$C$2:$C$57,0),MATCH(BF$1,'raw Sample Amt'!$C$2:$DH$2,0))&lt;INDEX(Auswertung_Sequence!$A$3:$L$60,MATCH($A7,Auswertung_Sequence!$A$6:$A$60,0),9),2,3))</f>
        <v>1</v>
      </c>
      <c r="BG7" s="90">
        <f>IF(AND('Qualifier check'!BF7 &gt;80,'Qualifier check'!BF7 &lt;120),1,
IF(INDEX('raw Sample Amt'!$C$2:$DH$57,MATCH($A7,'raw Sample Amt'!$C$2:$C$57,0),MATCH(BG$1,'raw Sample Amt'!$C$2:$DH$2,0))&lt;INDEX(Auswertung_Sequence!$A$3:$L$60,MATCH($A7,Auswertung_Sequence!$A$6:$A$60,0),9),2,3))</f>
        <v>2</v>
      </c>
      <c r="BH7" s="90">
        <f>IF(AND('Qualifier check'!BG7 &gt;80,'Qualifier check'!BG7 &lt;120),1,
IF(INDEX('raw Sample Amt'!$C$2:$DH$57,MATCH($A7,'raw Sample Amt'!$C$2:$C$57,0),MATCH(BH$1,'raw Sample Amt'!$C$2:$DH$2,0))&lt;INDEX(Auswertung_Sequence!$A$3:$L$60,MATCH($A7,Auswertung_Sequence!$A$6:$A$60,0),9),2,3))</f>
        <v>2</v>
      </c>
      <c r="BI7" s="90">
        <f>IF(AND('Qualifier check'!BH7 &gt;80,'Qualifier check'!BH7 &lt;120),1,
IF(INDEX('raw Sample Amt'!$C$2:$DH$57,MATCH($A7,'raw Sample Amt'!$C$2:$C$57,0),MATCH(BI$1,'raw Sample Amt'!$C$2:$DH$2,0))&lt;INDEX(Auswertung_Sequence!$A$3:$L$60,MATCH($A7,Auswertung_Sequence!$A$6:$A$60,0),9),2,3))</f>
        <v>2</v>
      </c>
      <c r="BJ7" s="90">
        <f>IF(AND('Qualifier check'!BI7 &gt;80,'Qualifier check'!BI7 &lt;120),1,
IF(INDEX('raw Sample Amt'!$C$2:$DH$57,MATCH($A7,'raw Sample Amt'!$C$2:$C$57,0),MATCH(BJ$1,'raw Sample Amt'!$C$2:$DH$2,0))&lt;INDEX(Auswertung_Sequence!$A$3:$L$60,MATCH($A7,Auswertung_Sequence!$A$6:$A$60,0),9),2,3))</f>
        <v>2</v>
      </c>
      <c r="BK7" s="90">
        <f>IF(AND('Qualifier check'!BJ7 &gt;80,'Qualifier check'!BJ7 &lt;120),1,
IF(INDEX('raw Sample Amt'!$C$2:$DH$57,MATCH($A7,'raw Sample Amt'!$C$2:$C$57,0),MATCH(BK$1,'raw Sample Amt'!$C$2:$DH$2,0))&lt;INDEX(Auswertung_Sequence!$A$3:$L$60,MATCH($A7,Auswertung_Sequence!$A$6:$A$60,0),9),2,3))</f>
        <v>2</v>
      </c>
      <c r="BL7" s="90">
        <f>IF(AND('Qualifier check'!BK7 &gt;80,'Qualifier check'!BK7 &lt;120),1,
IF(INDEX('raw Sample Amt'!$C$2:$DH$57,MATCH($A7,'raw Sample Amt'!$C$2:$C$57,0),MATCH(BL$1,'raw Sample Amt'!$C$2:$DH$2,0))&lt;INDEX(Auswertung_Sequence!$A$3:$L$60,MATCH($A7,Auswertung_Sequence!$A$6:$A$60,0),9),2,3))</f>
        <v>2</v>
      </c>
      <c r="BM7" s="90">
        <f>IF(AND('Qualifier check'!BL7 &gt;80,'Qualifier check'!BL7 &lt;120),1,
IF(INDEX('raw Sample Amt'!$C$2:$DH$57,MATCH($A7,'raw Sample Amt'!$C$2:$C$57,0),MATCH(BM$1,'raw Sample Amt'!$C$2:$DH$2,0))&lt;INDEX(Auswertung_Sequence!$A$3:$L$60,MATCH($A7,Auswertung_Sequence!$A$6:$A$60,0),9),2,3))</f>
        <v>2</v>
      </c>
      <c r="BN7" s="90">
        <f>IF(AND('Qualifier check'!BM7 &gt;80,'Qualifier check'!BM7 &lt;120),1,
IF(INDEX('raw Sample Amt'!$C$2:$DH$57,MATCH($A7,'raw Sample Amt'!$C$2:$C$57,0),MATCH(BN$1,'raw Sample Amt'!$C$2:$DH$2,0))&lt;INDEX(Auswertung_Sequence!$A$3:$L$60,MATCH($A7,Auswertung_Sequence!$A$6:$A$60,0),9),2,3))</f>
        <v>2</v>
      </c>
      <c r="BO7" s="90">
        <f>IF(AND('Qualifier check'!BN7 &gt;80,'Qualifier check'!BN7 &lt;120),1,
IF(INDEX('raw Sample Amt'!$C$2:$DH$57,MATCH($A7,'raw Sample Amt'!$C$2:$C$57,0),MATCH(BO$1,'raw Sample Amt'!$C$2:$DH$2,0))&lt;INDEX(Auswertung_Sequence!$A$3:$L$60,MATCH($A7,Auswertung_Sequence!$A$6:$A$60,0),9),2,3))</f>
        <v>1</v>
      </c>
      <c r="BP7" s="90">
        <f>IF(AND('Qualifier check'!BO7 &gt;80,'Qualifier check'!BO7 &lt;120),1,
IF(INDEX('raw Sample Amt'!$C$2:$DH$57,MATCH($A7,'raw Sample Amt'!$C$2:$C$57,0),MATCH(BP$1,'raw Sample Amt'!$C$2:$DH$2,0))&lt;INDEX(Auswertung_Sequence!$A$3:$L$60,MATCH($A7,Auswertung_Sequence!$A$6:$A$60,0),9),2,3))</f>
        <v>1</v>
      </c>
      <c r="BQ7" s="90">
        <f>IF(AND('Qualifier check'!BP7 &gt;80,'Qualifier check'!BP7 &lt;120),1,
IF(INDEX('raw Sample Amt'!$C$2:$DH$57,MATCH($A7,'raw Sample Amt'!$C$2:$C$57,0),MATCH(BQ$1,'raw Sample Amt'!$C$2:$DH$2,0))&lt;INDEX(Auswertung_Sequence!$A$3:$L$60,MATCH($A7,Auswertung_Sequence!$A$6:$A$60,0),9),2,3))</f>
        <v>2</v>
      </c>
      <c r="BR7" s="90">
        <f>IF(AND('Qualifier check'!BQ7 &gt;80,'Qualifier check'!BQ7 &lt;120),1,
IF(INDEX('raw Sample Amt'!$C$2:$DH$57,MATCH($A7,'raw Sample Amt'!$C$2:$C$57,0),MATCH(BR$1,'raw Sample Amt'!$C$2:$DH$2,0))&lt;INDEX(Auswertung_Sequence!$A$3:$L$60,MATCH($A7,Auswertung_Sequence!$A$6:$A$60,0),9),2,3))</f>
        <v>2</v>
      </c>
      <c r="BS7" s="90">
        <f>IF(AND('Qualifier check'!BR7 &gt;80,'Qualifier check'!BR7 &lt;120),1,
IF(INDEX('raw Sample Amt'!$C$2:$DH$57,MATCH($A7,'raw Sample Amt'!$C$2:$C$57,0),MATCH(BS$1,'raw Sample Amt'!$C$2:$DH$2,0))&lt;INDEX(Auswertung_Sequence!$A$3:$L$60,MATCH($A7,Auswertung_Sequence!$A$6:$A$60,0),9),2,3))</f>
        <v>1</v>
      </c>
      <c r="BT7" s="90">
        <f>IF(AND('Qualifier check'!BS7 &gt;80,'Qualifier check'!BS7 &lt;120),1,
IF(INDEX('raw Sample Amt'!$C$2:$DH$57,MATCH($A7,'raw Sample Amt'!$C$2:$C$57,0),MATCH(BT$1,'raw Sample Amt'!$C$2:$DH$2,0))&lt;INDEX(Auswertung_Sequence!$A$3:$L$60,MATCH($A7,Auswertung_Sequence!$A$6:$A$60,0),9),2,3))</f>
        <v>1</v>
      </c>
      <c r="BU7" s="90">
        <f>IF(AND('Qualifier check'!BT7 &gt;80,'Qualifier check'!BT7 &lt;120),1,
IF(INDEX('raw Sample Amt'!$C$2:$DH$57,MATCH($A7,'raw Sample Amt'!$C$2:$C$57,0),MATCH(BU$1,'raw Sample Amt'!$C$2:$DH$2,0))&lt;INDEX(Auswertung_Sequence!$A$3:$L$60,MATCH($A7,Auswertung_Sequence!$A$6:$A$60,0),9),2,3))</f>
        <v>1</v>
      </c>
      <c r="BV7" s="90">
        <f>IF(AND('Qualifier check'!BU7 &gt;80,'Qualifier check'!BU7 &lt;120),1,
IF(INDEX('raw Sample Amt'!$C$2:$DH$57,MATCH($A7,'raw Sample Amt'!$C$2:$C$57,0),MATCH(BV$1,'raw Sample Amt'!$C$2:$DH$2,0))&lt;INDEX(Auswertung_Sequence!$A$3:$L$60,MATCH($A7,Auswertung_Sequence!$A$6:$A$60,0),9),2,3))</f>
        <v>1</v>
      </c>
      <c r="BW7" s="90">
        <f>IF(AND('Qualifier check'!BV7 &gt;80,'Qualifier check'!BV7 &lt;120),1,
IF(INDEX('raw Sample Amt'!$C$2:$DH$57,MATCH($A7,'raw Sample Amt'!$C$2:$C$57,0),MATCH(BW$1,'raw Sample Amt'!$C$2:$DH$2,0))&lt;INDEX(Auswertung_Sequence!$A$3:$L$60,MATCH($A7,Auswertung_Sequence!$A$6:$A$60,0),9),2,3))</f>
        <v>1</v>
      </c>
      <c r="BX7" s="90">
        <f>IF(AND('Qualifier check'!BW7 &gt;80,'Qualifier check'!BW7 &lt;120),1,
IF(INDEX('raw Sample Amt'!$C$2:$DH$57,MATCH($A7,'raw Sample Amt'!$C$2:$C$57,0),MATCH(BX$1,'raw Sample Amt'!$C$2:$DH$2,0))&lt;INDEX(Auswertung_Sequence!$A$3:$L$60,MATCH($A7,Auswertung_Sequence!$A$6:$A$60,0),9),2,3))</f>
        <v>1</v>
      </c>
      <c r="BY7" s="90">
        <f>IF(AND('Qualifier check'!BX7 &gt;80,'Qualifier check'!BX7 &lt;120),1,
IF(INDEX('raw Sample Amt'!$C$2:$DH$57,MATCH($A7,'raw Sample Amt'!$C$2:$C$57,0),MATCH(BY$1,'raw Sample Amt'!$C$2:$DH$2,0))&lt;INDEX(Auswertung_Sequence!$A$3:$L$60,MATCH($A7,Auswertung_Sequence!$A$6:$A$60,0),9),2,3))</f>
        <v>2</v>
      </c>
      <c r="BZ7" s="90">
        <f>IF(AND('Qualifier check'!BY7 &gt;80,'Qualifier check'!BY7 &lt;120),1,
IF(INDEX('raw Sample Amt'!$C$2:$DH$57,MATCH($A7,'raw Sample Amt'!$C$2:$C$57,0),MATCH(BZ$1,'raw Sample Amt'!$C$2:$DH$2,0))&lt;INDEX(Auswertung_Sequence!$A$3:$L$60,MATCH($A7,Auswertung_Sequence!$A$6:$A$60,0),9),2,3))</f>
        <v>1</v>
      </c>
      <c r="CA7" s="90">
        <f>IF(AND('Qualifier check'!BZ7 &gt;80,'Qualifier check'!BZ7 &lt;120),1,
IF(INDEX('raw Sample Amt'!$C$2:$DH$57,MATCH($A7,'raw Sample Amt'!$C$2:$C$57,0),MATCH(CA$1,'raw Sample Amt'!$C$2:$DH$2,0))&lt;INDEX(Auswertung_Sequence!$A$3:$L$60,MATCH($A7,Auswertung_Sequence!$A$6:$A$60,0),9),2,3))</f>
        <v>2</v>
      </c>
      <c r="CB7" s="90">
        <f>IF(AND('Qualifier check'!CA7 &gt;80,'Qualifier check'!CA7 &lt;120),1,
IF(INDEX('raw Sample Amt'!$C$2:$DH$57,MATCH($A7,'raw Sample Amt'!$C$2:$C$57,0),MATCH(CB$1,'raw Sample Amt'!$C$2:$DH$2,0))&lt;INDEX(Auswertung_Sequence!$A$3:$L$60,MATCH($A7,Auswertung_Sequence!$A$6:$A$60,0),9),2,3))</f>
        <v>1</v>
      </c>
      <c r="CC7" s="90">
        <f>IF(AND('Qualifier check'!CB7 &gt;80,'Qualifier check'!CB7 &lt;120),1,
IF(INDEX('raw Sample Amt'!$C$2:$DH$57,MATCH($A7,'raw Sample Amt'!$C$2:$C$57,0),MATCH(CC$1,'raw Sample Amt'!$C$2:$DH$2,0))&lt;INDEX(Auswertung_Sequence!$A$3:$L$60,MATCH($A7,Auswertung_Sequence!$A$6:$A$60,0),9),2,3))</f>
        <v>2</v>
      </c>
      <c r="CD7" s="90">
        <f>IF(AND('Qualifier check'!CC7 &gt;80,'Qualifier check'!CC7 &lt;120),1,
IF(INDEX('raw Sample Amt'!$C$2:$DH$57,MATCH($A7,'raw Sample Amt'!$C$2:$C$57,0),MATCH(CD$1,'raw Sample Amt'!$C$2:$DH$2,0))&lt;INDEX(Auswertung_Sequence!$A$3:$L$60,MATCH($A7,Auswertung_Sequence!$A$6:$A$60,0),9),2,3))</f>
        <v>2</v>
      </c>
      <c r="CE7" s="90">
        <f>IF(AND('Qualifier check'!CD7 &gt;80,'Qualifier check'!CD7 &lt;120),1,
IF(INDEX('raw Sample Amt'!$C$2:$DH$57,MATCH($A7,'raw Sample Amt'!$C$2:$C$57,0),MATCH(CE$1,'raw Sample Amt'!$C$2:$DH$2,0))&lt;INDEX(Auswertung_Sequence!$A$3:$L$60,MATCH($A7,Auswertung_Sequence!$A$6:$A$60,0),9),2,3))</f>
        <v>2</v>
      </c>
      <c r="CF7" s="90">
        <f>IF(AND('Qualifier check'!CE7 &gt;80,'Qualifier check'!CE7 &lt;120),1,
IF(INDEX('raw Sample Amt'!$C$2:$DH$57,MATCH($A7,'raw Sample Amt'!$C$2:$C$57,0),MATCH(CF$1,'raw Sample Amt'!$C$2:$DH$2,0))&lt;INDEX(Auswertung_Sequence!$A$3:$L$60,MATCH($A7,Auswertung_Sequence!$A$6:$A$60,0),9),2,3))</f>
        <v>1</v>
      </c>
      <c r="CG7" s="90">
        <f>IF(AND('Qualifier check'!CF7 &gt;80,'Qualifier check'!CF7 &lt;120),1,
IF(INDEX('raw Sample Amt'!$C$2:$DH$57,MATCH($A7,'raw Sample Amt'!$C$2:$C$57,0),MATCH(CG$1,'raw Sample Amt'!$C$2:$DH$2,0))&lt;INDEX(Auswertung_Sequence!$A$3:$L$60,MATCH($A7,Auswertung_Sequence!$A$6:$A$60,0),9),2,3))</f>
        <v>1</v>
      </c>
      <c r="CH7" s="90">
        <f>IF(AND('Qualifier check'!CG7 &gt;80,'Qualifier check'!CG7 &lt;120),1,
IF(INDEX('raw Sample Amt'!$C$2:$DH$57,MATCH($A7,'raw Sample Amt'!$C$2:$C$57,0),MATCH(CH$1,'raw Sample Amt'!$C$2:$DH$2,0))&lt;INDEX(Auswertung_Sequence!$A$3:$L$60,MATCH($A7,Auswertung_Sequence!$A$6:$A$60,0),9),2,3))</f>
        <v>1</v>
      </c>
      <c r="CI7" s="90">
        <f>IF(AND('Qualifier check'!CH7 &gt;80,'Qualifier check'!CH7 &lt;120),1,
IF(INDEX('raw Sample Amt'!$C$2:$DH$57,MATCH($A7,'raw Sample Amt'!$C$2:$C$57,0),MATCH(CI$1,'raw Sample Amt'!$C$2:$DH$2,0))&lt;INDEX(Auswertung_Sequence!$A$3:$L$60,MATCH($A7,Auswertung_Sequence!$A$6:$A$60,0),9),2,3))</f>
        <v>1</v>
      </c>
      <c r="CJ7" s="90">
        <f>IF(AND('Qualifier check'!CI7 &gt;80,'Qualifier check'!CI7 &lt;120),1,
IF(INDEX('raw Sample Amt'!$C$2:$DH$57,MATCH($A7,'raw Sample Amt'!$C$2:$C$57,0),MATCH(CJ$1,'raw Sample Amt'!$C$2:$DH$2,0))&lt;INDEX(Auswertung_Sequence!$A$3:$L$60,MATCH($A7,Auswertung_Sequence!$A$6:$A$60,0),9),2,3))</f>
        <v>2</v>
      </c>
      <c r="CK7" s="90">
        <f>IF(AND('Qualifier check'!CJ7 &gt;80,'Qualifier check'!CJ7 &lt;120),1,
IF(INDEX('raw Sample Amt'!$C$2:$DH$57,MATCH($A7,'raw Sample Amt'!$C$2:$C$57,0),MATCH(CK$1,'raw Sample Amt'!$C$2:$DH$2,0))&lt;INDEX(Auswertung_Sequence!$A$3:$L$60,MATCH($A7,Auswertung_Sequence!$A$6:$A$60,0),9),2,3))</f>
        <v>2</v>
      </c>
      <c r="CL7" s="90">
        <f>IF(AND('Qualifier check'!CK7 &gt;80,'Qualifier check'!CK7 &lt;120),1,
IF(INDEX('raw Sample Amt'!$C$2:$DH$57,MATCH($A7,'raw Sample Amt'!$C$2:$C$57,0),MATCH(CL$1,'raw Sample Amt'!$C$2:$DH$2,0))&lt;INDEX(Auswertung_Sequence!$A$3:$L$60,MATCH($A7,Auswertung_Sequence!$A$6:$A$60,0),9),2,3))</f>
        <v>2</v>
      </c>
      <c r="CM7" s="90">
        <f>IF(AND('Qualifier check'!CL7 &gt;80,'Qualifier check'!CL7 &lt;120),1,
IF(INDEX('raw Sample Amt'!$C$2:$DH$57,MATCH($A7,'raw Sample Amt'!$C$2:$C$57,0),MATCH(CM$1,'raw Sample Amt'!$C$2:$DH$2,0))&lt;INDEX(Auswertung_Sequence!$A$3:$L$60,MATCH($A7,Auswertung_Sequence!$A$6:$A$60,0),9),2,3))</f>
        <v>1</v>
      </c>
      <c r="CN7" s="90">
        <f>IF(AND('Qualifier check'!CM7 &gt;80,'Qualifier check'!CM7 &lt;120),1,
IF(INDEX('raw Sample Amt'!$C$2:$DH$57,MATCH($A7,'raw Sample Amt'!$C$2:$C$57,0),MATCH(CN$1,'raw Sample Amt'!$C$2:$DH$2,0))&lt;INDEX(Auswertung_Sequence!$A$3:$L$60,MATCH($A7,Auswertung_Sequence!$A$6:$A$60,0),9),2,3))</f>
        <v>1</v>
      </c>
      <c r="CO7" s="90">
        <f>IF(AND('Qualifier check'!CN7 &gt;80,'Qualifier check'!CN7 &lt;120),1,
IF(INDEX('raw Sample Amt'!$C$2:$DH$57,MATCH($A7,'raw Sample Amt'!$C$2:$C$57,0),MATCH(CO$1,'raw Sample Amt'!$C$2:$DH$2,0))&lt;INDEX(Auswertung_Sequence!$A$3:$L$60,MATCH($A7,Auswertung_Sequence!$A$6:$A$60,0),9),2,3))</f>
        <v>1</v>
      </c>
      <c r="CP7" s="90">
        <f>IF(AND('Qualifier check'!CO7 &gt;80,'Qualifier check'!CO7 &lt;120),1,
IF(INDEX('raw Sample Amt'!$C$2:$DH$57,MATCH($A7,'raw Sample Amt'!$C$2:$C$57,0),MATCH(CP$1,'raw Sample Amt'!$C$2:$DH$2,0))&lt;INDEX(Auswertung_Sequence!$A$3:$L$60,MATCH($A7,Auswertung_Sequence!$A$6:$A$60,0),9),2,3))</f>
        <v>1</v>
      </c>
      <c r="CQ7" s="90">
        <f>IF(AND('Qualifier check'!CP7 &gt;80,'Qualifier check'!CP7 &lt;120),1,
IF(INDEX('raw Sample Amt'!$C$2:$DH$57,MATCH($A7,'raw Sample Amt'!$C$2:$C$57,0),MATCH(CQ$1,'raw Sample Amt'!$C$2:$DH$2,0))&lt;INDEX(Auswertung_Sequence!$A$3:$L$60,MATCH($A7,Auswertung_Sequence!$A$6:$A$60,0),9),2,3))</f>
        <v>1</v>
      </c>
      <c r="CR7" s="90">
        <f>IF(AND('Qualifier check'!CQ7 &gt;80,'Qualifier check'!CQ7 &lt;120),1,
IF(INDEX('raw Sample Amt'!$C$2:$DH$57,MATCH($A7,'raw Sample Amt'!$C$2:$C$57,0),MATCH(CR$1,'raw Sample Amt'!$C$2:$DH$2,0))&lt;INDEX(Auswertung_Sequence!$A$3:$L$60,MATCH($A7,Auswertung_Sequence!$A$6:$A$60,0),9),2,3))</f>
        <v>2</v>
      </c>
      <c r="CS7" s="90">
        <f>IF(AND('Qualifier check'!CR7 &gt;80,'Qualifier check'!CR7 &lt;120),1,
IF(INDEX('raw Sample Amt'!$C$2:$DH$57,MATCH($A7,'raw Sample Amt'!$C$2:$C$57,0),MATCH(CS$1,'raw Sample Amt'!$C$2:$DH$2,0))&lt;INDEX(Auswertung_Sequence!$A$3:$L$60,MATCH($A7,Auswertung_Sequence!$A$6:$A$60,0),9),2,3))</f>
        <v>2</v>
      </c>
      <c r="CT7" s="90">
        <f>IF(AND('Qualifier check'!CS7 &gt;80,'Qualifier check'!CS7 &lt;120),1,
IF(INDEX('raw Sample Amt'!$C$2:$DH$57,MATCH($A7,'raw Sample Amt'!$C$2:$C$57,0),MATCH(CT$1,'raw Sample Amt'!$C$2:$DH$2,0))&lt;INDEX(Auswertung_Sequence!$A$3:$L$60,MATCH($A7,Auswertung_Sequence!$A$6:$A$60,0),9),2,3))</f>
        <v>1</v>
      </c>
      <c r="CU7" s="90">
        <f>IF(AND('Qualifier check'!CT7 &gt;80,'Qualifier check'!CT7 &lt;120),1,
IF(INDEX('raw Sample Amt'!$C$2:$DH$57,MATCH($A7,'raw Sample Amt'!$C$2:$C$57,0),MATCH(CU$1,'raw Sample Amt'!$C$2:$DH$2,0))&lt;INDEX(Auswertung_Sequence!$A$3:$L$60,MATCH($A7,Auswertung_Sequence!$A$6:$A$60,0),9),2,3))</f>
        <v>1</v>
      </c>
      <c r="CV7" s="90">
        <f>IF(AND('Qualifier check'!CU7 &gt;80,'Qualifier check'!CU7 &lt;120),1,
IF(INDEX('raw Sample Amt'!$C$2:$DH$57,MATCH($A7,'raw Sample Amt'!$C$2:$C$57,0),MATCH(CV$1,'raw Sample Amt'!$C$2:$DH$2,0))&lt;INDEX(Auswertung_Sequence!$A$3:$L$60,MATCH($A7,Auswertung_Sequence!$A$6:$A$60,0),9),2,3))</f>
        <v>1</v>
      </c>
      <c r="CW7" s="90">
        <f>IF(AND('Qualifier check'!CV7 &gt;80,'Qualifier check'!CV7 &lt;120),1,
IF(INDEX('raw Sample Amt'!$C$2:$DH$57,MATCH($A7,'raw Sample Amt'!$C$2:$C$57,0),MATCH(CW$1,'raw Sample Amt'!$C$2:$DH$2,0))&lt;INDEX(Auswertung_Sequence!$A$3:$L$60,MATCH($A7,Auswertung_Sequence!$A$6:$A$60,0),9),2,3))</f>
        <v>1</v>
      </c>
      <c r="CX7" s="90">
        <f>IF(AND('Qualifier check'!CW7 &gt;80,'Qualifier check'!CW7 &lt;120),1,
IF(INDEX('raw Sample Amt'!$C$2:$DH$57,MATCH($A7,'raw Sample Amt'!$C$2:$C$57,0),MATCH(CX$1,'raw Sample Amt'!$C$2:$DH$2,0))&lt;INDEX(Auswertung_Sequence!$A$3:$L$60,MATCH($A7,Auswertung_Sequence!$A$6:$A$60,0),9),2,3))</f>
        <v>1</v>
      </c>
      <c r="CY7" s="90">
        <f>IF(AND('Qualifier check'!CX7 &gt;80,'Qualifier check'!CX7 &lt;120),1,
IF(INDEX('raw Sample Amt'!$C$2:$DH$57,MATCH($A7,'raw Sample Amt'!$C$2:$C$57,0),MATCH(CY$1,'raw Sample Amt'!$C$2:$DH$2,0))&lt;INDEX(Auswertung_Sequence!$A$3:$L$60,MATCH($A7,Auswertung_Sequence!$A$6:$A$60,0),9),2,3))</f>
        <v>1</v>
      </c>
      <c r="CZ7" s="90">
        <f>IF(AND('Qualifier check'!CY7 &gt;80,'Qualifier check'!CY7 &lt;120),1,
IF(INDEX('raw Sample Amt'!$C$2:$DH$57,MATCH($A7,'raw Sample Amt'!$C$2:$C$57,0),MATCH(CZ$1,'raw Sample Amt'!$C$2:$DH$2,0))&lt;INDEX(Auswertung_Sequence!$A$3:$L$60,MATCH($A7,Auswertung_Sequence!$A$6:$A$60,0),9),2,3))</f>
        <v>1</v>
      </c>
      <c r="DA7" s="90">
        <f>IF(AND('Qualifier check'!CZ7 &gt;80,'Qualifier check'!CZ7 &lt;120),1,
IF(INDEX('raw Sample Amt'!$C$2:$DH$57,MATCH($A7,'raw Sample Amt'!$C$2:$C$57,0),MATCH(DA$1,'raw Sample Amt'!$C$2:$DH$2,0))&lt;INDEX(Auswertung_Sequence!$A$3:$L$60,MATCH($A7,Auswertung_Sequence!$A$6:$A$60,0),9),2,3))</f>
        <v>1</v>
      </c>
      <c r="DB7" s="90">
        <f>IF(AND('Qualifier check'!DA7 &gt;80,'Qualifier check'!DA7 &lt;120),1,
IF(INDEX('raw Sample Amt'!$C$2:$DH$57,MATCH($A7,'raw Sample Amt'!$C$2:$C$57,0),MATCH(DB$1,'raw Sample Amt'!$C$2:$DH$2,0))&lt;INDEX(Auswertung_Sequence!$A$3:$L$60,MATCH($A7,Auswertung_Sequence!$A$6:$A$60,0),9),2,3))</f>
        <v>1</v>
      </c>
      <c r="DC7" s="90">
        <f>IF(AND('Qualifier check'!DB7 &gt;80,'Qualifier check'!DB7 &lt;120),1,
IF(INDEX('raw Sample Amt'!$C$2:$DH$57,MATCH($A7,'raw Sample Amt'!$C$2:$C$57,0),MATCH(DC$1,'raw Sample Amt'!$C$2:$DH$2,0))&lt;INDEX(Auswertung_Sequence!$A$3:$L$60,MATCH($A7,Auswertung_Sequence!$A$6:$A$60,0),9),2,3))</f>
        <v>1</v>
      </c>
      <c r="DD7" s="90">
        <f>IF(AND('Qualifier check'!DC7 &gt;80,'Qualifier check'!DC7 &lt;120),1,
IF(INDEX('raw Sample Amt'!$C$2:$DH$57,MATCH($A7,'raw Sample Amt'!$C$2:$C$57,0),MATCH(DD$1,'raw Sample Amt'!$C$2:$DH$2,0))&lt;INDEX(Auswertung_Sequence!$A$3:$L$60,MATCH($A7,Auswertung_Sequence!$A$6:$A$60,0),9),2,3))</f>
        <v>1</v>
      </c>
      <c r="DE7" s="90">
        <f>IF(AND('Qualifier check'!DD7 &gt;80,'Qualifier check'!DD7 &lt;120),1,
IF(INDEX('raw Sample Amt'!$C$2:$DH$57,MATCH($A7,'raw Sample Amt'!$C$2:$C$57,0),MATCH(DE$1,'raw Sample Amt'!$C$2:$DH$2,0))&lt;INDEX(Auswertung_Sequence!$A$3:$L$60,MATCH($A7,Auswertung_Sequence!$A$6:$A$60,0),9),2,3))</f>
        <v>1</v>
      </c>
      <c r="DF7" s="90">
        <f>IF(AND('Qualifier check'!DE7 &gt;80,'Qualifier check'!DE7 &lt;120),1,
IF(INDEX('raw Sample Amt'!$C$2:$DH$57,MATCH($A7,'raw Sample Amt'!$C$2:$C$57,0),MATCH(DF$1,'raw Sample Amt'!$C$2:$DH$2,0))&lt;INDEX(Auswertung_Sequence!$A$3:$L$60,MATCH($A7,Auswertung_Sequence!$A$6:$A$60,0),9),2,3))</f>
        <v>1</v>
      </c>
      <c r="DG7" s="90">
        <f>IF(AND('Qualifier check'!DF7 &gt;80,'Qualifier check'!DF7 &lt;120),1,
IF(INDEX('raw Sample Amt'!$C$2:$DH$57,MATCH($A7,'raw Sample Amt'!$C$2:$C$57,0),MATCH(DG$1,'raw Sample Amt'!$C$2:$DH$2,0))&lt;INDEX(Auswertung_Sequence!$A$3:$L$60,MATCH($A7,Auswertung_Sequence!$A$6:$A$60,0),9),2,3))</f>
        <v>1</v>
      </c>
      <c r="DH7" s="90"/>
    </row>
    <row r="8" spans="1:112" x14ac:dyDescent="0.25">
      <c r="A8" s="103" t="s">
        <v>252</v>
      </c>
      <c r="B8" s="103" t="s">
        <v>253</v>
      </c>
      <c r="C8" s="90"/>
      <c r="D8" s="90">
        <f>IF(AND('Qualifier check'!C8 &gt;80,'Qualifier check'!C8 &lt;120),1,
IF(INDEX('raw Sample Amt'!$C$2:$DH$57,MATCH($A8,'raw Sample Amt'!$C$2:$C$57,0),MATCH(D$1,'raw Sample Amt'!$C$2:$DH$2,0))&lt;INDEX(Auswertung_Sequence!$A$3:$L$60,MATCH($A8,Auswertung_Sequence!$A$6:$A$60,0),9),2,3))</f>
        <v>2</v>
      </c>
      <c r="E8" s="90">
        <f>IF(AND('Qualifier check'!D8 &gt;80,'Qualifier check'!D8 &lt;120),1,
IF(INDEX('raw Sample Amt'!$C$2:$DH$57,MATCH($A8,'raw Sample Amt'!$C$2:$C$57,0),MATCH(E$1,'raw Sample Amt'!$C$2:$DH$2,0))&lt;INDEX(Auswertung_Sequence!$A$3:$L$60,MATCH($A8,Auswertung_Sequence!$A$6:$A$60,0),9),2,3))</f>
        <v>2</v>
      </c>
      <c r="F8" s="90">
        <f>IF(AND('Qualifier check'!E8 &gt;80,'Qualifier check'!E8 &lt;120),1,
IF(INDEX('raw Sample Amt'!$C$2:$DH$57,MATCH($A8,'raw Sample Amt'!$C$2:$C$57,0),MATCH(F$1,'raw Sample Amt'!$C$2:$DH$2,0))&lt;INDEX(Auswertung_Sequence!$A$3:$L$60,MATCH($A8,Auswertung_Sequence!$A$6:$A$60,0),9),2,3))</f>
        <v>1</v>
      </c>
      <c r="G8" s="90">
        <f>IF(AND('Qualifier check'!F8 &gt;80,'Qualifier check'!F8 &lt;120),1,
IF(INDEX('raw Sample Amt'!$C$2:$DH$57,MATCH($A8,'raw Sample Amt'!$C$2:$C$57,0),MATCH(G$1,'raw Sample Amt'!$C$2:$DH$2,0))&lt;INDEX(Auswertung_Sequence!$A$3:$L$60,MATCH($A8,Auswertung_Sequence!$A$6:$A$60,0),9),2,3))</f>
        <v>1</v>
      </c>
      <c r="H8" s="90">
        <f>IF(AND('Qualifier check'!G8 &gt;80,'Qualifier check'!G8 &lt;120),1,
IF(INDEX('raw Sample Amt'!$C$2:$DH$57,MATCH($A8,'raw Sample Amt'!$C$2:$C$57,0),MATCH(H$1,'raw Sample Amt'!$C$2:$DH$2,0))&lt;INDEX(Auswertung_Sequence!$A$3:$L$60,MATCH($A8,Auswertung_Sequence!$A$6:$A$60,0),9),2,3))</f>
        <v>1</v>
      </c>
      <c r="I8" s="90">
        <f>IF(AND('Qualifier check'!H8 &gt;80,'Qualifier check'!H8 &lt;120),1,
IF(INDEX('raw Sample Amt'!$C$2:$DH$57,MATCH($A8,'raw Sample Amt'!$C$2:$C$57,0),MATCH(I$1,'raw Sample Amt'!$C$2:$DH$2,0))&lt;INDEX(Auswertung_Sequence!$A$3:$L$60,MATCH($A8,Auswertung_Sequence!$A$6:$A$60,0),9),2,3))</f>
        <v>1</v>
      </c>
      <c r="J8" s="90">
        <f>IF(AND('Qualifier check'!I8 &gt;80,'Qualifier check'!I8 &lt;120),1,
IF(INDEX('raw Sample Amt'!$C$2:$DH$57,MATCH($A8,'raw Sample Amt'!$C$2:$C$57,0),MATCH(J$1,'raw Sample Amt'!$C$2:$DH$2,0))&lt;INDEX(Auswertung_Sequence!$A$3:$L$60,MATCH($A8,Auswertung_Sequence!$A$6:$A$60,0),9),2,3))</f>
        <v>1</v>
      </c>
      <c r="K8" s="90">
        <f>IF(AND('Qualifier check'!J8 &gt;80,'Qualifier check'!J8 &lt;120),1,
IF(INDEX('raw Sample Amt'!$C$2:$DH$57,MATCH($A8,'raw Sample Amt'!$C$2:$C$57,0),MATCH(K$1,'raw Sample Amt'!$C$2:$DH$2,0))&lt;INDEX(Auswertung_Sequence!$A$3:$L$60,MATCH($A8,Auswertung_Sequence!$A$6:$A$60,0),9),2,3))</f>
        <v>1</v>
      </c>
      <c r="L8" s="90">
        <f>IF(AND('Qualifier check'!K8 &gt;80,'Qualifier check'!K8 &lt;120),1,
IF(INDEX('raw Sample Amt'!$C$2:$DH$57,MATCH($A8,'raw Sample Amt'!$C$2:$C$57,0),MATCH(L$1,'raw Sample Amt'!$C$2:$DH$2,0))&lt;INDEX(Auswertung_Sequence!$A$3:$L$60,MATCH($A8,Auswertung_Sequence!$A$6:$A$60,0),9),2,3))</f>
        <v>1</v>
      </c>
      <c r="M8" s="90">
        <f>IF(AND('Qualifier check'!L8 &gt;80,'Qualifier check'!L8 &lt;120),1,
IF(INDEX('raw Sample Amt'!$C$2:$DH$57,MATCH($A8,'raw Sample Amt'!$C$2:$C$57,0),MATCH(M$1,'raw Sample Amt'!$C$2:$DH$2,0))&lt;INDEX(Auswertung_Sequence!$A$3:$L$60,MATCH($A8,Auswertung_Sequence!$A$6:$A$60,0),9),2,3))</f>
        <v>1</v>
      </c>
      <c r="N8" s="90">
        <f>IF(AND('Qualifier check'!M8 &gt;80,'Qualifier check'!M8 &lt;120),1,
IF(INDEX('raw Sample Amt'!$C$2:$DH$57,MATCH($A8,'raw Sample Amt'!$C$2:$C$57,0),MATCH(N$1,'raw Sample Amt'!$C$2:$DH$2,0))&lt;INDEX(Auswertung_Sequence!$A$3:$L$60,MATCH($A8,Auswertung_Sequence!$A$6:$A$60,0),9),2,3))</f>
        <v>1</v>
      </c>
      <c r="O8" s="90">
        <f>IF(AND('Qualifier check'!N8 &gt;80,'Qualifier check'!N8 &lt;120),1,
IF(INDEX('raw Sample Amt'!$C$2:$DH$57,MATCH($A8,'raw Sample Amt'!$C$2:$C$57,0),MATCH(O$1,'raw Sample Amt'!$C$2:$DH$2,0))&lt;INDEX(Auswertung_Sequence!$A$3:$L$60,MATCH($A8,Auswertung_Sequence!$A$6:$A$60,0),9),2,3))</f>
        <v>1</v>
      </c>
      <c r="P8" s="90">
        <f>IF(AND('Qualifier check'!O8 &gt;80,'Qualifier check'!O8 &lt;120),1,
IF(INDEX('raw Sample Amt'!$C$2:$DH$57,MATCH($A8,'raw Sample Amt'!$C$2:$C$57,0),MATCH(P$1,'raw Sample Amt'!$C$2:$DH$2,0))&lt;INDEX(Auswertung_Sequence!$A$3:$L$60,MATCH($A8,Auswertung_Sequence!$A$6:$A$60,0),9),2,3))</f>
        <v>1</v>
      </c>
      <c r="Q8" s="90">
        <f>IF(AND('Qualifier check'!P8 &gt;80,'Qualifier check'!P8 &lt;120),1,
IF(INDEX('raw Sample Amt'!$C$2:$DH$57,MATCH($A8,'raw Sample Amt'!$C$2:$C$57,0),MATCH(Q$1,'raw Sample Amt'!$C$2:$DH$2,0))&lt;INDEX(Auswertung_Sequence!$A$3:$L$60,MATCH($A8,Auswertung_Sequence!$A$6:$A$60,0),9),2,3))</f>
        <v>1</v>
      </c>
      <c r="R8" s="90">
        <f>IF(AND('Qualifier check'!Q8 &gt;80,'Qualifier check'!Q8 &lt;120),1,
IF(INDEX('raw Sample Amt'!$C$2:$DH$57,MATCH($A8,'raw Sample Amt'!$C$2:$C$57,0),MATCH(R$1,'raw Sample Amt'!$C$2:$DH$2,0))&lt;INDEX(Auswertung_Sequence!$A$3:$L$60,MATCH($A8,Auswertung_Sequence!$A$6:$A$60,0),9),2,3))</f>
        <v>1</v>
      </c>
      <c r="S8" s="90">
        <f>IF(AND('Qualifier check'!R8 &gt;80,'Qualifier check'!R8 &lt;120),1,
IF(INDEX('raw Sample Amt'!$C$2:$DH$57,MATCH($A8,'raw Sample Amt'!$C$2:$C$57,0),MATCH(S$1,'raw Sample Amt'!$C$2:$DH$2,0))&lt;INDEX(Auswertung_Sequence!$A$3:$L$60,MATCH($A8,Auswertung_Sequence!$A$6:$A$60,0),9),2,3))</f>
        <v>2</v>
      </c>
      <c r="T8" s="90">
        <f>IF(AND('Qualifier check'!S8 &gt;80,'Qualifier check'!S8 &lt;120),1,
IF(INDEX('raw Sample Amt'!$C$2:$DH$57,MATCH($A8,'raw Sample Amt'!$C$2:$C$57,0),MATCH(T$1,'raw Sample Amt'!$C$2:$DH$2,0))&lt;INDEX(Auswertung_Sequence!$A$3:$L$60,MATCH($A8,Auswertung_Sequence!$A$6:$A$60,0),9),2,3))</f>
        <v>2</v>
      </c>
      <c r="U8" s="90">
        <f>IF(AND('Qualifier check'!T8 &gt;80,'Qualifier check'!T8 &lt;120),1,
IF(INDEX('raw Sample Amt'!$C$2:$DH$57,MATCH($A8,'raw Sample Amt'!$C$2:$C$57,0),MATCH(U$1,'raw Sample Amt'!$C$2:$DH$2,0))&lt;INDEX(Auswertung_Sequence!$A$3:$L$60,MATCH($A8,Auswertung_Sequence!$A$6:$A$60,0),9),2,3))</f>
        <v>2</v>
      </c>
      <c r="V8" s="90">
        <f>IF(AND('Qualifier check'!U8 &gt;80,'Qualifier check'!U8 &lt;120),1,
IF(INDEX('raw Sample Amt'!$C$2:$DH$57,MATCH($A8,'raw Sample Amt'!$C$2:$C$57,0),MATCH(V$1,'raw Sample Amt'!$C$2:$DH$2,0))&lt;INDEX(Auswertung_Sequence!$A$3:$L$60,MATCH($A8,Auswertung_Sequence!$A$6:$A$60,0),9),2,3))</f>
        <v>1</v>
      </c>
      <c r="W8" s="90">
        <f>IF(AND('Qualifier check'!V8 &gt;80,'Qualifier check'!V8 &lt;120),1,
IF(INDEX('raw Sample Amt'!$C$2:$DH$57,MATCH($A8,'raw Sample Amt'!$C$2:$C$57,0),MATCH(W$1,'raw Sample Amt'!$C$2:$DH$2,0))&lt;INDEX(Auswertung_Sequence!$A$3:$L$60,MATCH($A8,Auswertung_Sequence!$A$6:$A$60,0),9),2,3))</f>
        <v>3</v>
      </c>
      <c r="X8" s="90">
        <f>IF(AND('Qualifier check'!W8 &gt;80,'Qualifier check'!W8 &lt;120),1,
IF(INDEX('raw Sample Amt'!$C$2:$DH$57,MATCH($A8,'raw Sample Amt'!$C$2:$C$57,0),MATCH(X$1,'raw Sample Amt'!$C$2:$DH$2,0))&lt;INDEX(Auswertung_Sequence!$A$3:$L$60,MATCH($A8,Auswertung_Sequence!$A$6:$A$60,0),9),2,3))</f>
        <v>1</v>
      </c>
      <c r="Y8" s="90">
        <f>IF(AND('Qualifier check'!X8 &gt;80,'Qualifier check'!X8 &lt;120),1,
IF(INDEX('raw Sample Amt'!$C$2:$DH$57,MATCH($A8,'raw Sample Amt'!$C$2:$C$57,0),MATCH(Y$1,'raw Sample Amt'!$C$2:$DH$2,0))&lt;INDEX(Auswertung_Sequence!$A$3:$L$60,MATCH($A8,Auswertung_Sequence!$A$6:$A$60,0),9),2,3))</f>
        <v>1</v>
      </c>
      <c r="Z8" s="90">
        <f>IF(AND('Qualifier check'!Y8 &gt;80,'Qualifier check'!Y8 &lt;120),1,
IF(INDEX('raw Sample Amt'!$C$2:$DH$57,MATCH($A8,'raw Sample Amt'!$C$2:$C$57,0),MATCH(Z$1,'raw Sample Amt'!$C$2:$DH$2,0))&lt;INDEX(Auswertung_Sequence!$A$3:$L$60,MATCH($A8,Auswertung_Sequence!$A$6:$A$60,0),9),2,3))</f>
        <v>1</v>
      </c>
      <c r="AA8" s="90">
        <f>IF(AND('Qualifier check'!Z8 &gt;80,'Qualifier check'!Z8 &lt;120),1,
IF(INDEX('raw Sample Amt'!$C$2:$DH$57,MATCH($A8,'raw Sample Amt'!$C$2:$C$57,0),MATCH(AA$1,'raw Sample Amt'!$C$2:$DH$2,0))&lt;INDEX(Auswertung_Sequence!$A$3:$L$60,MATCH($A8,Auswertung_Sequence!$A$6:$A$60,0),9),2,3))</f>
        <v>1</v>
      </c>
      <c r="AB8" s="90">
        <f>IF(AND('Qualifier check'!AA8 &gt;80,'Qualifier check'!AA8 &lt;120),1,
IF(INDEX('raw Sample Amt'!$C$2:$DH$57,MATCH($A8,'raw Sample Amt'!$C$2:$C$57,0),MATCH(AB$1,'raw Sample Amt'!$C$2:$DH$2,0))&lt;INDEX(Auswertung_Sequence!$A$3:$L$60,MATCH($A8,Auswertung_Sequence!$A$6:$A$60,0),9),2,3))</f>
        <v>1</v>
      </c>
      <c r="AC8" s="90">
        <f>IF(AND('Qualifier check'!AB8 &gt;80,'Qualifier check'!AB8 &lt;120),1,
IF(INDEX('raw Sample Amt'!$C$2:$DH$57,MATCH($A8,'raw Sample Amt'!$C$2:$C$57,0),MATCH(AC$1,'raw Sample Amt'!$C$2:$DH$2,0))&lt;INDEX(Auswertung_Sequence!$A$3:$L$60,MATCH($A8,Auswertung_Sequence!$A$6:$A$60,0),9),2,3))</f>
        <v>1</v>
      </c>
      <c r="AD8" s="90">
        <f>IF(AND('Qualifier check'!AC8 &gt;80,'Qualifier check'!AC8 &lt;120),1,
IF(INDEX('raw Sample Amt'!$C$2:$DH$57,MATCH($A8,'raw Sample Amt'!$C$2:$C$57,0),MATCH(AD$1,'raw Sample Amt'!$C$2:$DH$2,0))&lt;INDEX(Auswertung_Sequence!$A$3:$L$60,MATCH($A8,Auswertung_Sequence!$A$6:$A$60,0),9),2,3))</f>
        <v>1</v>
      </c>
      <c r="AE8" s="90">
        <f>IF(AND('Qualifier check'!AD8 &gt;80,'Qualifier check'!AD8 &lt;120),1,
IF(INDEX('raw Sample Amt'!$C$2:$DH$57,MATCH($A8,'raw Sample Amt'!$C$2:$C$57,0),MATCH(AE$1,'raw Sample Amt'!$C$2:$DH$2,0))&lt;INDEX(Auswertung_Sequence!$A$3:$L$60,MATCH($A8,Auswertung_Sequence!$A$6:$A$60,0),9),2,3))</f>
        <v>1</v>
      </c>
      <c r="AF8" s="90">
        <f>IF(AND('Qualifier check'!AE8 &gt;80,'Qualifier check'!AE8 &lt;120),1,
IF(INDEX('raw Sample Amt'!$C$2:$DH$57,MATCH($A8,'raw Sample Amt'!$C$2:$C$57,0),MATCH(AF$1,'raw Sample Amt'!$C$2:$DH$2,0))&lt;INDEX(Auswertung_Sequence!$A$3:$L$60,MATCH($A8,Auswertung_Sequence!$A$6:$A$60,0),9),2,3))</f>
        <v>1</v>
      </c>
      <c r="AG8" s="90">
        <f>IF(AND('Qualifier check'!AF8 &gt;80,'Qualifier check'!AF8 &lt;120),1,
IF(INDEX('raw Sample Amt'!$C$2:$DH$57,MATCH($A8,'raw Sample Amt'!$C$2:$C$57,0),MATCH(AG$1,'raw Sample Amt'!$C$2:$DH$2,0))&lt;INDEX(Auswertung_Sequence!$A$3:$L$60,MATCH($A8,Auswertung_Sequence!$A$6:$A$60,0),9),2,3))</f>
        <v>1</v>
      </c>
      <c r="AH8" s="90">
        <f>IF(AND('Qualifier check'!AG8 &gt;80,'Qualifier check'!AG8 &lt;120),1,
IF(INDEX('raw Sample Amt'!$C$2:$DH$57,MATCH($A8,'raw Sample Amt'!$C$2:$C$57,0),MATCH(AH$1,'raw Sample Amt'!$C$2:$DH$2,0))&lt;INDEX(Auswertung_Sequence!$A$3:$L$60,MATCH($A8,Auswertung_Sequence!$A$6:$A$60,0),9),2,3))</f>
        <v>1</v>
      </c>
      <c r="AI8" s="90">
        <f>IF(AND('Qualifier check'!AH8 &gt;80,'Qualifier check'!AH8 &lt;120),1,
IF(INDEX('raw Sample Amt'!$C$2:$DH$57,MATCH($A8,'raw Sample Amt'!$C$2:$C$57,0),MATCH(AI$1,'raw Sample Amt'!$C$2:$DH$2,0))&lt;INDEX(Auswertung_Sequence!$A$3:$L$60,MATCH($A8,Auswertung_Sequence!$A$6:$A$60,0),9),2,3))</f>
        <v>1</v>
      </c>
      <c r="AJ8" s="90">
        <f>IF(AND('Qualifier check'!AI8 &gt;80,'Qualifier check'!AI8 &lt;120),1,
IF(INDEX('raw Sample Amt'!$C$2:$DH$57,MATCH($A8,'raw Sample Amt'!$C$2:$C$57,0),MATCH(AJ$1,'raw Sample Amt'!$C$2:$DH$2,0))&lt;INDEX(Auswertung_Sequence!$A$3:$L$60,MATCH($A8,Auswertung_Sequence!$A$6:$A$60,0),9),2,3))</f>
        <v>1</v>
      </c>
      <c r="AK8" s="90">
        <f>IF(AND('Qualifier check'!AJ8 &gt;80,'Qualifier check'!AJ8 &lt;120),1,
IF(INDEX('raw Sample Amt'!$C$2:$DH$57,MATCH($A8,'raw Sample Amt'!$C$2:$C$57,0),MATCH(AK$1,'raw Sample Amt'!$C$2:$DH$2,0))&lt;INDEX(Auswertung_Sequence!$A$3:$L$60,MATCH($A8,Auswertung_Sequence!$A$6:$A$60,0),9),2,3))</f>
        <v>1</v>
      </c>
      <c r="AL8" s="90">
        <f>IF(AND('Qualifier check'!AK8 &gt;80,'Qualifier check'!AK8 &lt;120),1,
IF(INDEX('raw Sample Amt'!$C$2:$DH$57,MATCH($A8,'raw Sample Amt'!$C$2:$C$57,0),MATCH(AL$1,'raw Sample Amt'!$C$2:$DH$2,0))&lt;INDEX(Auswertung_Sequence!$A$3:$L$60,MATCH($A8,Auswertung_Sequence!$A$6:$A$60,0),9),2,3))</f>
        <v>1</v>
      </c>
      <c r="AM8" s="90">
        <f>IF(AND('Qualifier check'!AL8 &gt;80,'Qualifier check'!AL8 &lt;120),1,
IF(INDEX('raw Sample Amt'!$C$2:$DH$57,MATCH($A8,'raw Sample Amt'!$C$2:$C$57,0),MATCH(AM$1,'raw Sample Amt'!$C$2:$DH$2,0))&lt;INDEX(Auswertung_Sequence!$A$3:$L$60,MATCH($A8,Auswertung_Sequence!$A$6:$A$60,0),9),2,3))</f>
        <v>1</v>
      </c>
      <c r="AN8" s="90">
        <f>IF(AND('Qualifier check'!AM8 &gt;80,'Qualifier check'!AM8 &lt;120),1,
IF(INDEX('raw Sample Amt'!$C$2:$DH$57,MATCH($A8,'raw Sample Amt'!$C$2:$C$57,0),MATCH(AN$1,'raw Sample Amt'!$C$2:$DH$2,0))&lt;INDEX(Auswertung_Sequence!$A$3:$L$60,MATCH($A8,Auswertung_Sequence!$A$6:$A$60,0),9),2,3))</f>
        <v>1</v>
      </c>
      <c r="AO8" s="90">
        <f>IF(AND('Qualifier check'!AN8 &gt;80,'Qualifier check'!AN8 &lt;120),1,
IF(INDEX('raw Sample Amt'!$C$2:$DH$57,MATCH($A8,'raw Sample Amt'!$C$2:$C$57,0),MATCH(AO$1,'raw Sample Amt'!$C$2:$DH$2,0))&lt;INDEX(Auswertung_Sequence!$A$3:$L$60,MATCH($A8,Auswertung_Sequence!$A$6:$A$60,0),9),2,3))</f>
        <v>1</v>
      </c>
      <c r="AP8" s="90">
        <f>IF(AND('Qualifier check'!AO8 &gt;80,'Qualifier check'!AO8 &lt;120),1,
IF(INDEX('raw Sample Amt'!$C$2:$DH$57,MATCH($A8,'raw Sample Amt'!$C$2:$C$57,0),MATCH(AP$1,'raw Sample Amt'!$C$2:$DH$2,0))&lt;INDEX(Auswertung_Sequence!$A$3:$L$60,MATCH($A8,Auswertung_Sequence!$A$6:$A$60,0),9),2,3))</f>
        <v>1</v>
      </c>
      <c r="AQ8" s="90">
        <f>IF(AND('Qualifier check'!AP8 &gt;80,'Qualifier check'!AP8 &lt;120),1,
IF(INDEX('raw Sample Amt'!$C$2:$DH$57,MATCH($A8,'raw Sample Amt'!$C$2:$C$57,0),MATCH(AQ$1,'raw Sample Amt'!$C$2:$DH$2,0))&lt;INDEX(Auswertung_Sequence!$A$3:$L$60,MATCH($A8,Auswertung_Sequence!$A$6:$A$60,0),9),2,3))</f>
        <v>1</v>
      </c>
      <c r="AR8" s="90">
        <f>IF(AND('Qualifier check'!AQ8 &gt;80,'Qualifier check'!AQ8 &lt;120),1,
IF(INDEX('raw Sample Amt'!$C$2:$DH$57,MATCH($A8,'raw Sample Amt'!$C$2:$C$57,0),MATCH(AR$1,'raw Sample Amt'!$C$2:$DH$2,0))&lt;INDEX(Auswertung_Sequence!$A$3:$L$60,MATCH($A8,Auswertung_Sequence!$A$6:$A$60,0),9),2,3))</f>
        <v>1</v>
      </c>
      <c r="AS8" s="90">
        <f>IF(AND('Qualifier check'!AR8 &gt;80,'Qualifier check'!AR8 &lt;120),1,
IF(INDEX('raw Sample Amt'!$C$2:$DH$57,MATCH($A8,'raw Sample Amt'!$C$2:$C$57,0),MATCH(AS$1,'raw Sample Amt'!$C$2:$DH$2,0))&lt;INDEX(Auswertung_Sequence!$A$3:$L$60,MATCH($A8,Auswertung_Sequence!$A$6:$A$60,0),9),2,3))</f>
        <v>1</v>
      </c>
      <c r="AT8" s="90">
        <f>IF(AND('Qualifier check'!AS8 &gt;80,'Qualifier check'!AS8 &lt;120),1,
IF(INDEX('raw Sample Amt'!$C$2:$DH$57,MATCH($A8,'raw Sample Amt'!$C$2:$C$57,0),MATCH(AT$1,'raw Sample Amt'!$C$2:$DH$2,0))&lt;INDEX(Auswertung_Sequence!$A$3:$L$60,MATCH($A8,Auswertung_Sequence!$A$6:$A$60,0),9),2,3))</f>
        <v>1</v>
      </c>
      <c r="AU8" s="90">
        <f>IF(AND('Qualifier check'!AT8 &gt;80,'Qualifier check'!AT8 &lt;120),1,
IF(INDEX('raw Sample Amt'!$C$2:$DH$57,MATCH($A8,'raw Sample Amt'!$C$2:$C$57,0),MATCH(AU$1,'raw Sample Amt'!$C$2:$DH$2,0))&lt;INDEX(Auswertung_Sequence!$A$3:$L$60,MATCH($A8,Auswertung_Sequence!$A$6:$A$60,0),9),2,3))</f>
        <v>1</v>
      </c>
      <c r="AV8" s="90">
        <f>IF(AND('Qualifier check'!AU8 &gt;80,'Qualifier check'!AU8 &lt;120),1,
IF(INDEX('raw Sample Amt'!$C$2:$DH$57,MATCH($A8,'raw Sample Amt'!$C$2:$C$57,0),MATCH(AV$1,'raw Sample Amt'!$C$2:$DH$2,0))&lt;INDEX(Auswertung_Sequence!$A$3:$L$60,MATCH($A8,Auswertung_Sequence!$A$6:$A$60,0),9),2,3))</f>
        <v>1</v>
      </c>
      <c r="AW8" s="90">
        <f>IF(AND('Qualifier check'!AV8 &gt;80,'Qualifier check'!AV8 &lt;120),1,
IF(INDEX('raw Sample Amt'!$C$2:$DH$57,MATCH($A8,'raw Sample Amt'!$C$2:$C$57,0),MATCH(AW$1,'raw Sample Amt'!$C$2:$DH$2,0))&lt;INDEX(Auswertung_Sequence!$A$3:$L$60,MATCH($A8,Auswertung_Sequence!$A$6:$A$60,0),9),2,3))</f>
        <v>3</v>
      </c>
      <c r="AX8" s="90">
        <f>IF(AND('Qualifier check'!AW8 &gt;80,'Qualifier check'!AW8 &lt;120),1,
IF(INDEX('raw Sample Amt'!$C$2:$DH$57,MATCH($A8,'raw Sample Amt'!$C$2:$C$57,0),MATCH(AX$1,'raw Sample Amt'!$C$2:$DH$2,0))&lt;INDEX(Auswertung_Sequence!$A$3:$L$60,MATCH($A8,Auswertung_Sequence!$A$6:$A$60,0),9),2,3))</f>
        <v>1</v>
      </c>
      <c r="AY8" s="90">
        <f>IF(AND('Qualifier check'!AX8 &gt;80,'Qualifier check'!AX8 &lt;120),1,
IF(INDEX('raw Sample Amt'!$C$2:$DH$57,MATCH($A8,'raw Sample Amt'!$C$2:$C$57,0),MATCH(AY$1,'raw Sample Amt'!$C$2:$DH$2,0))&lt;INDEX(Auswertung_Sequence!$A$3:$L$60,MATCH($A8,Auswertung_Sequence!$A$6:$A$60,0),9),2,3))</f>
        <v>1</v>
      </c>
      <c r="AZ8" s="90">
        <f>IF(AND('Qualifier check'!AY8 &gt;80,'Qualifier check'!AY8 &lt;120),1,
IF(INDEX('raw Sample Amt'!$C$2:$DH$57,MATCH($A8,'raw Sample Amt'!$C$2:$C$57,0),MATCH(AZ$1,'raw Sample Amt'!$C$2:$DH$2,0))&lt;INDEX(Auswertung_Sequence!$A$3:$L$60,MATCH($A8,Auswertung_Sequence!$A$6:$A$60,0),9),2,3))</f>
        <v>2</v>
      </c>
      <c r="BA8" s="90">
        <f>IF(AND('Qualifier check'!AZ8 &gt;80,'Qualifier check'!AZ8 &lt;120),1,
IF(INDEX('raw Sample Amt'!$C$2:$DH$57,MATCH($A8,'raw Sample Amt'!$C$2:$C$57,0),MATCH(BA$1,'raw Sample Amt'!$C$2:$DH$2,0))&lt;INDEX(Auswertung_Sequence!$A$3:$L$60,MATCH($A8,Auswertung_Sequence!$A$6:$A$60,0),9),2,3))</f>
        <v>1</v>
      </c>
      <c r="BB8" s="90">
        <f>IF(AND('Qualifier check'!BA8 &gt;80,'Qualifier check'!BA8 &lt;120),1,
IF(INDEX('raw Sample Amt'!$C$2:$DH$57,MATCH($A8,'raw Sample Amt'!$C$2:$C$57,0),MATCH(BB$1,'raw Sample Amt'!$C$2:$DH$2,0))&lt;INDEX(Auswertung_Sequence!$A$3:$L$60,MATCH($A8,Auswertung_Sequence!$A$6:$A$60,0),9),2,3))</f>
        <v>2</v>
      </c>
      <c r="BC8" s="90">
        <f>IF(AND('Qualifier check'!BB8 &gt;80,'Qualifier check'!BB8 &lt;120),1,
IF(INDEX('raw Sample Amt'!$C$2:$DH$57,MATCH($A8,'raw Sample Amt'!$C$2:$C$57,0),MATCH(BC$1,'raw Sample Amt'!$C$2:$DH$2,0))&lt;INDEX(Auswertung_Sequence!$A$3:$L$60,MATCH($A8,Auswertung_Sequence!$A$6:$A$60,0),9),2,3))</f>
        <v>2</v>
      </c>
      <c r="BD8" s="90">
        <f>IF(AND('Qualifier check'!BC8 &gt;80,'Qualifier check'!BC8 &lt;120),1,
IF(INDEX('raw Sample Amt'!$C$2:$DH$57,MATCH($A8,'raw Sample Amt'!$C$2:$C$57,0),MATCH(BD$1,'raw Sample Amt'!$C$2:$DH$2,0))&lt;INDEX(Auswertung_Sequence!$A$3:$L$60,MATCH($A8,Auswertung_Sequence!$A$6:$A$60,0),9),2,3))</f>
        <v>1</v>
      </c>
      <c r="BE8" s="90">
        <f>IF(AND('Qualifier check'!BD8 &gt;80,'Qualifier check'!BD8 &lt;120),1,
IF(INDEX('raw Sample Amt'!$C$2:$DH$57,MATCH($A8,'raw Sample Amt'!$C$2:$C$57,0),MATCH(BE$1,'raw Sample Amt'!$C$2:$DH$2,0))&lt;INDEX(Auswertung_Sequence!$A$3:$L$60,MATCH($A8,Auswertung_Sequence!$A$6:$A$60,0),9),2,3))</f>
        <v>1</v>
      </c>
      <c r="BF8" s="90">
        <f>IF(AND('Qualifier check'!BE8 &gt;80,'Qualifier check'!BE8 &lt;120),1,
IF(INDEX('raw Sample Amt'!$C$2:$DH$57,MATCH($A8,'raw Sample Amt'!$C$2:$C$57,0),MATCH(BF$1,'raw Sample Amt'!$C$2:$DH$2,0))&lt;INDEX(Auswertung_Sequence!$A$3:$L$60,MATCH($A8,Auswertung_Sequence!$A$6:$A$60,0),9),2,3))</f>
        <v>1</v>
      </c>
      <c r="BG8" s="90">
        <f>IF(AND('Qualifier check'!BF8 &gt;80,'Qualifier check'!BF8 &lt;120),1,
IF(INDEX('raw Sample Amt'!$C$2:$DH$57,MATCH($A8,'raw Sample Amt'!$C$2:$C$57,0),MATCH(BG$1,'raw Sample Amt'!$C$2:$DH$2,0))&lt;INDEX(Auswertung_Sequence!$A$3:$L$60,MATCH($A8,Auswertung_Sequence!$A$6:$A$60,0),9),2,3))</f>
        <v>2</v>
      </c>
      <c r="BH8" s="90">
        <f>IF(AND('Qualifier check'!BG8 &gt;80,'Qualifier check'!BG8 &lt;120),1,
IF(INDEX('raw Sample Amt'!$C$2:$DH$57,MATCH($A8,'raw Sample Amt'!$C$2:$C$57,0),MATCH(BH$1,'raw Sample Amt'!$C$2:$DH$2,0))&lt;INDEX(Auswertung_Sequence!$A$3:$L$60,MATCH($A8,Auswertung_Sequence!$A$6:$A$60,0),9),2,3))</f>
        <v>2</v>
      </c>
      <c r="BI8" s="90">
        <f>IF(AND('Qualifier check'!BH8 &gt;80,'Qualifier check'!BH8 &lt;120),1,
IF(INDEX('raw Sample Amt'!$C$2:$DH$57,MATCH($A8,'raw Sample Amt'!$C$2:$C$57,0),MATCH(BI$1,'raw Sample Amt'!$C$2:$DH$2,0))&lt;INDEX(Auswertung_Sequence!$A$3:$L$60,MATCH($A8,Auswertung_Sequence!$A$6:$A$60,0),9),2,3))</f>
        <v>2</v>
      </c>
      <c r="BJ8" s="90">
        <f>IF(AND('Qualifier check'!BI8 &gt;80,'Qualifier check'!BI8 &lt;120),1,
IF(INDEX('raw Sample Amt'!$C$2:$DH$57,MATCH($A8,'raw Sample Amt'!$C$2:$C$57,0),MATCH(BJ$1,'raw Sample Amt'!$C$2:$DH$2,0))&lt;INDEX(Auswertung_Sequence!$A$3:$L$60,MATCH($A8,Auswertung_Sequence!$A$6:$A$60,0),9),2,3))</f>
        <v>1</v>
      </c>
      <c r="BK8" s="90">
        <f>IF(AND('Qualifier check'!BJ8 &gt;80,'Qualifier check'!BJ8 &lt;120),1,
IF(INDEX('raw Sample Amt'!$C$2:$DH$57,MATCH($A8,'raw Sample Amt'!$C$2:$C$57,0),MATCH(BK$1,'raw Sample Amt'!$C$2:$DH$2,0))&lt;INDEX(Auswertung_Sequence!$A$3:$L$60,MATCH($A8,Auswertung_Sequence!$A$6:$A$60,0),9),2,3))</f>
        <v>1</v>
      </c>
      <c r="BL8" s="90">
        <f>IF(AND('Qualifier check'!BK8 &gt;80,'Qualifier check'!BK8 &lt;120),1,
IF(INDEX('raw Sample Amt'!$C$2:$DH$57,MATCH($A8,'raw Sample Amt'!$C$2:$C$57,0),MATCH(BL$1,'raw Sample Amt'!$C$2:$DH$2,0))&lt;INDEX(Auswertung_Sequence!$A$3:$L$60,MATCH($A8,Auswertung_Sequence!$A$6:$A$60,0),9),2,3))</f>
        <v>1</v>
      </c>
      <c r="BM8" s="90">
        <f>IF(AND('Qualifier check'!BL8 &gt;80,'Qualifier check'!BL8 &lt;120),1,
IF(INDEX('raw Sample Amt'!$C$2:$DH$57,MATCH($A8,'raw Sample Amt'!$C$2:$C$57,0),MATCH(BM$1,'raw Sample Amt'!$C$2:$DH$2,0))&lt;INDEX(Auswertung_Sequence!$A$3:$L$60,MATCH($A8,Auswertung_Sequence!$A$6:$A$60,0),9),2,3))</f>
        <v>1</v>
      </c>
      <c r="BN8" s="90">
        <f>IF(AND('Qualifier check'!BM8 &gt;80,'Qualifier check'!BM8 &lt;120),1,
IF(INDEX('raw Sample Amt'!$C$2:$DH$57,MATCH($A8,'raw Sample Amt'!$C$2:$C$57,0),MATCH(BN$1,'raw Sample Amt'!$C$2:$DH$2,0))&lt;INDEX(Auswertung_Sequence!$A$3:$L$60,MATCH($A8,Auswertung_Sequence!$A$6:$A$60,0),9),2,3))</f>
        <v>1</v>
      </c>
      <c r="BO8" s="90">
        <f>IF(AND('Qualifier check'!BN8 &gt;80,'Qualifier check'!BN8 &lt;120),1,
IF(INDEX('raw Sample Amt'!$C$2:$DH$57,MATCH($A8,'raw Sample Amt'!$C$2:$C$57,0),MATCH(BO$1,'raw Sample Amt'!$C$2:$DH$2,0))&lt;INDEX(Auswertung_Sequence!$A$3:$L$60,MATCH($A8,Auswertung_Sequence!$A$6:$A$60,0),9),2,3))</f>
        <v>1</v>
      </c>
      <c r="BP8" s="90">
        <f>IF(AND('Qualifier check'!BO8 &gt;80,'Qualifier check'!BO8 &lt;120),1,
IF(INDEX('raw Sample Amt'!$C$2:$DH$57,MATCH($A8,'raw Sample Amt'!$C$2:$C$57,0),MATCH(BP$1,'raw Sample Amt'!$C$2:$DH$2,0))&lt;INDEX(Auswertung_Sequence!$A$3:$L$60,MATCH($A8,Auswertung_Sequence!$A$6:$A$60,0),9),2,3))</f>
        <v>1</v>
      </c>
      <c r="BQ8" s="90">
        <f>IF(AND('Qualifier check'!BP8 &gt;80,'Qualifier check'!BP8 &lt;120),1,
IF(INDEX('raw Sample Amt'!$C$2:$DH$57,MATCH($A8,'raw Sample Amt'!$C$2:$C$57,0),MATCH(BQ$1,'raw Sample Amt'!$C$2:$DH$2,0))&lt;INDEX(Auswertung_Sequence!$A$3:$L$60,MATCH($A8,Auswertung_Sequence!$A$6:$A$60,0),9),2,3))</f>
        <v>1</v>
      </c>
      <c r="BR8" s="90">
        <f>IF(AND('Qualifier check'!BQ8 &gt;80,'Qualifier check'!BQ8 &lt;120),1,
IF(INDEX('raw Sample Amt'!$C$2:$DH$57,MATCH($A8,'raw Sample Amt'!$C$2:$C$57,0),MATCH(BR$1,'raw Sample Amt'!$C$2:$DH$2,0))&lt;INDEX(Auswertung_Sequence!$A$3:$L$60,MATCH($A8,Auswertung_Sequence!$A$6:$A$60,0),9),2,3))</f>
        <v>1</v>
      </c>
      <c r="BS8" s="90">
        <f>IF(AND('Qualifier check'!BR8 &gt;80,'Qualifier check'!BR8 &lt;120),1,
IF(INDEX('raw Sample Amt'!$C$2:$DH$57,MATCH($A8,'raw Sample Amt'!$C$2:$C$57,0),MATCH(BS$1,'raw Sample Amt'!$C$2:$DH$2,0))&lt;INDEX(Auswertung_Sequence!$A$3:$L$60,MATCH($A8,Auswertung_Sequence!$A$6:$A$60,0),9),2,3))</f>
        <v>1</v>
      </c>
      <c r="BT8" s="90">
        <f>IF(AND('Qualifier check'!BS8 &gt;80,'Qualifier check'!BS8 &lt;120),1,
IF(INDEX('raw Sample Amt'!$C$2:$DH$57,MATCH($A8,'raw Sample Amt'!$C$2:$C$57,0),MATCH(BT$1,'raw Sample Amt'!$C$2:$DH$2,0))&lt;INDEX(Auswertung_Sequence!$A$3:$L$60,MATCH($A8,Auswertung_Sequence!$A$6:$A$60,0),9),2,3))</f>
        <v>1</v>
      </c>
      <c r="BU8" s="90">
        <f>IF(AND('Qualifier check'!BT8 &gt;80,'Qualifier check'!BT8 &lt;120),1,
IF(INDEX('raw Sample Amt'!$C$2:$DH$57,MATCH($A8,'raw Sample Amt'!$C$2:$C$57,0),MATCH(BU$1,'raw Sample Amt'!$C$2:$DH$2,0))&lt;INDEX(Auswertung_Sequence!$A$3:$L$60,MATCH($A8,Auswertung_Sequence!$A$6:$A$60,0),9),2,3))</f>
        <v>1</v>
      </c>
      <c r="BV8" s="90">
        <f>IF(AND('Qualifier check'!BU8 &gt;80,'Qualifier check'!BU8 &lt;120),1,
IF(INDEX('raw Sample Amt'!$C$2:$DH$57,MATCH($A8,'raw Sample Amt'!$C$2:$C$57,0),MATCH(BV$1,'raw Sample Amt'!$C$2:$DH$2,0))&lt;INDEX(Auswertung_Sequence!$A$3:$L$60,MATCH($A8,Auswertung_Sequence!$A$6:$A$60,0),9),2,3))</f>
        <v>1</v>
      </c>
      <c r="BW8" s="90">
        <f>IF(AND('Qualifier check'!BV8 &gt;80,'Qualifier check'!BV8 &lt;120),1,
IF(INDEX('raw Sample Amt'!$C$2:$DH$57,MATCH($A8,'raw Sample Amt'!$C$2:$C$57,0),MATCH(BW$1,'raw Sample Amt'!$C$2:$DH$2,0))&lt;INDEX(Auswertung_Sequence!$A$3:$L$60,MATCH($A8,Auswertung_Sequence!$A$6:$A$60,0),9),2,3))</f>
        <v>1</v>
      </c>
      <c r="BX8" s="90">
        <f>IF(AND('Qualifier check'!BW8 &gt;80,'Qualifier check'!BW8 &lt;120),1,
IF(INDEX('raw Sample Amt'!$C$2:$DH$57,MATCH($A8,'raw Sample Amt'!$C$2:$C$57,0),MATCH(BX$1,'raw Sample Amt'!$C$2:$DH$2,0))&lt;INDEX(Auswertung_Sequence!$A$3:$L$60,MATCH($A8,Auswertung_Sequence!$A$6:$A$60,0),9),2,3))</f>
        <v>1</v>
      </c>
      <c r="BY8" s="90">
        <f>IF(AND('Qualifier check'!BX8 &gt;80,'Qualifier check'!BX8 &lt;120),1,
IF(INDEX('raw Sample Amt'!$C$2:$DH$57,MATCH($A8,'raw Sample Amt'!$C$2:$C$57,0),MATCH(BY$1,'raw Sample Amt'!$C$2:$DH$2,0))&lt;INDEX(Auswertung_Sequence!$A$3:$L$60,MATCH($A8,Auswertung_Sequence!$A$6:$A$60,0),9),2,3))</f>
        <v>1</v>
      </c>
      <c r="BZ8" s="90">
        <f>IF(AND('Qualifier check'!BY8 &gt;80,'Qualifier check'!BY8 &lt;120),1,
IF(INDEX('raw Sample Amt'!$C$2:$DH$57,MATCH($A8,'raw Sample Amt'!$C$2:$C$57,0),MATCH(BZ$1,'raw Sample Amt'!$C$2:$DH$2,0))&lt;INDEX(Auswertung_Sequence!$A$3:$L$60,MATCH($A8,Auswertung_Sequence!$A$6:$A$60,0),9),2,3))</f>
        <v>1</v>
      </c>
      <c r="CA8" s="90">
        <f>IF(AND('Qualifier check'!BZ8 &gt;80,'Qualifier check'!BZ8 &lt;120),1,
IF(INDEX('raw Sample Amt'!$C$2:$DH$57,MATCH($A8,'raw Sample Amt'!$C$2:$C$57,0),MATCH(CA$1,'raw Sample Amt'!$C$2:$DH$2,0))&lt;INDEX(Auswertung_Sequence!$A$3:$L$60,MATCH($A8,Auswertung_Sequence!$A$6:$A$60,0),9),2,3))</f>
        <v>2</v>
      </c>
      <c r="CB8" s="90">
        <f>IF(AND('Qualifier check'!CA8 &gt;80,'Qualifier check'!CA8 &lt;120),1,
IF(INDEX('raw Sample Amt'!$C$2:$DH$57,MATCH($A8,'raw Sample Amt'!$C$2:$C$57,0),MATCH(CB$1,'raw Sample Amt'!$C$2:$DH$2,0))&lt;INDEX(Auswertung_Sequence!$A$3:$L$60,MATCH($A8,Auswertung_Sequence!$A$6:$A$60,0),9),2,3))</f>
        <v>1</v>
      </c>
      <c r="CC8" s="90">
        <f>IF(AND('Qualifier check'!CB8 &gt;80,'Qualifier check'!CB8 &lt;120),1,
IF(INDEX('raw Sample Amt'!$C$2:$DH$57,MATCH($A8,'raw Sample Amt'!$C$2:$C$57,0),MATCH(CC$1,'raw Sample Amt'!$C$2:$DH$2,0))&lt;INDEX(Auswertung_Sequence!$A$3:$L$60,MATCH($A8,Auswertung_Sequence!$A$6:$A$60,0),9),2,3))</f>
        <v>2</v>
      </c>
      <c r="CD8" s="90">
        <f>IF(AND('Qualifier check'!CC8 &gt;80,'Qualifier check'!CC8 &lt;120),1,
IF(INDEX('raw Sample Amt'!$C$2:$DH$57,MATCH($A8,'raw Sample Amt'!$C$2:$C$57,0),MATCH(CD$1,'raw Sample Amt'!$C$2:$DH$2,0))&lt;INDEX(Auswertung_Sequence!$A$3:$L$60,MATCH($A8,Auswertung_Sequence!$A$6:$A$60,0),9),2,3))</f>
        <v>2</v>
      </c>
      <c r="CE8" s="90">
        <f>IF(AND('Qualifier check'!CD8 &gt;80,'Qualifier check'!CD8 &lt;120),1,
IF(INDEX('raw Sample Amt'!$C$2:$DH$57,MATCH($A8,'raw Sample Amt'!$C$2:$C$57,0),MATCH(CE$1,'raw Sample Amt'!$C$2:$DH$2,0))&lt;INDEX(Auswertung_Sequence!$A$3:$L$60,MATCH($A8,Auswertung_Sequence!$A$6:$A$60,0),9),2,3))</f>
        <v>1</v>
      </c>
      <c r="CF8" s="90">
        <f>IF(AND('Qualifier check'!CE8 &gt;80,'Qualifier check'!CE8 &lt;120),1,
IF(INDEX('raw Sample Amt'!$C$2:$DH$57,MATCH($A8,'raw Sample Amt'!$C$2:$C$57,0),MATCH(CF$1,'raw Sample Amt'!$C$2:$DH$2,0))&lt;INDEX(Auswertung_Sequence!$A$3:$L$60,MATCH($A8,Auswertung_Sequence!$A$6:$A$60,0),9),2,3))</f>
        <v>1</v>
      </c>
      <c r="CG8" s="90">
        <f>IF(AND('Qualifier check'!CF8 &gt;80,'Qualifier check'!CF8 &lt;120),1,
IF(INDEX('raw Sample Amt'!$C$2:$DH$57,MATCH($A8,'raw Sample Amt'!$C$2:$C$57,0),MATCH(CG$1,'raw Sample Amt'!$C$2:$DH$2,0))&lt;INDEX(Auswertung_Sequence!$A$3:$L$60,MATCH($A8,Auswertung_Sequence!$A$6:$A$60,0),9),2,3))</f>
        <v>1</v>
      </c>
      <c r="CH8" s="90">
        <f>IF(AND('Qualifier check'!CG8 &gt;80,'Qualifier check'!CG8 &lt;120),1,
IF(INDEX('raw Sample Amt'!$C$2:$DH$57,MATCH($A8,'raw Sample Amt'!$C$2:$C$57,0),MATCH(CH$1,'raw Sample Amt'!$C$2:$DH$2,0))&lt;INDEX(Auswertung_Sequence!$A$3:$L$60,MATCH($A8,Auswertung_Sequence!$A$6:$A$60,0),9),2,3))</f>
        <v>1</v>
      </c>
      <c r="CI8" s="90">
        <f>IF(AND('Qualifier check'!CH8 &gt;80,'Qualifier check'!CH8 &lt;120),1,
IF(INDEX('raw Sample Amt'!$C$2:$DH$57,MATCH($A8,'raw Sample Amt'!$C$2:$C$57,0),MATCH(CI$1,'raw Sample Amt'!$C$2:$DH$2,0))&lt;INDEX(Auswertung_Sequence!$A$3:$L$60,MATCH($A8,Auswertung_Sequence!$A$6:$A$60,0),9),2,3))</f>
        <v>1</v>
      </c>
      <c r="CJ8" s="90">
        <f>IF(AND('Qualifier check'!CI8 &gt;80,'Qualifier check'!CI8 &lt;120),1,
IF(INDEX('raw Sample Amt'!$C$2:$DH$57,MATCH($A8,'raw Sample Amt'!$C$2:$C$57,0),MATCH(CJ$1,'raw Sample Amt'!$C$2:$DH$2,0))&lt;INDEX(Auswertung_Sequence!$A$3:$L$60,MATCH($A8,Auswertung_Sequence!$A$6:$A$60,0),9),2,3))</f>
        <v>2</v>
      </c>
      <c r="CK8" s="90">
        <f>IF(AND('Qualifier check'!CJ8 &gt;80,'Qualifier check'!CJ8 &lt;120),1,
IF(INDEX('raw Sample Amt'!$C$2:$DH$57,MATCH($A8,'raw Sample Amt'!$C$2:$C$57,0),MATCH(CK$1,'raw Sample Amt'!$C$2:$DH$2,0))&lt;INDEX(Auswertung_Sequence!$A$3:$L$60,MATCH($A8,Auswertung_Sequence!$A$6:$A$60,0),9),2,3))</f>
        <v>2</v>
      </c>
      <c r="CL8" s="90">
        <f>IF(AND('Qualifier check'!CK8 &gt;80,'Qualifier check'!CK8 &lt;120),1,
IF(INDEX('raw Sample Amt'!$C$2:$DH$57,MATCH($A8,'raw Sample Amt'!$C$2:$C$57,0),MATCH(CL$1,'raw Sample Amt'!$C$2:$DH$2,0))&lt;INDEX(Auswertung_Sequence!$A$3:$L$60,MATCH($A8,Auswertung_Sequence!$A$6:$A$60,0),9),2,3))</f>
        <v>2</v>
      </c>
      <c r="CM8" s="90">
        <f>IF(AND('Qualifier check'!CL8 &gt;80,'Qualifier check'!CL8 &lt;120),1,
IF(INDEX('raw Sample Amt'!$C$2:$DH$57,MATCH($A8,'raw Sample Amt'!$C$2:$C$57,0),MATCH(CM$1,'raw Sample Amt'!$C$2:$DH$2,0))&lt;INDEX(Auswertung_Sequence!$A$3:$L$60,MATCH($A8,Auswertung_Sequence!$A$6:$A$60,0),9),2,3))</f>
        <v>1</v>
      </c>
      <c r="CN8" s="90">
        <f>IF(AND('Qualifier check'!CM8 &gt;80,'Qualifier check'!CM8 &lt;120),1,
IF(INDEX('raw Sample Amt'!$C$2:$DH$57,MATCH($A8,'raw Sample Amt'!$C$2:$C$57,0),MATCH(CN$1,'raw Sample Amt'!$C$2:$DH$2,0))&lt;INDEX(Auswertung_Sequence!$A$3:$L$60,MATCH($A8,Auswertung_Sequence!$A$6:$A$60,0),9),2,3))</f>
        <v>1</v>
      </c>
      <c r="CO8" s="90">
        <f>IF(AND('Qualifier check'!CN8 &gt;80,'Qualifier check'!CN8 &lt;120),1,
IF(INDEX('raw Sample Amt'!$C$2:$DH$57,MATCH($A8,'raw Sample Amt'!$C$2:$C$57,0),MATCH(CO$1,'raw Sample Amt'!$C$2:$DH$2,0))&lt;INDEX(Auswertung_Sequence!$A$3:$L$60,MATCH($A8,Auswertung_Sequence!$A$6:$A$60,0),9),2,3))</f>
        <v>1</v>
      </c>
      <c r="CP8" s="90">
        <f>IF(AND('Qualifier check'!CO8 &gt;80,'Qualifier check'!CO8 &lt;120),1,
IF(INDEX('raw Sample Amt'!$C$2:$DH$57,MATCH($A8,'raw Sample Amt'!$C$2:$C$57,0),MATCH(CP$1,'raw Sample Amt'!$C$2:$DH$2,0))&lt;INDEX(Auswertung_Sequence!$A$3:$L$60,MATCH($A8,Auswertung_Sequence!$A$6:$A$60,0),9),2,3))</f>
        <v>1</v>
      </c>
      <c r="CQ8" s="90">
        <f>IF(AND('Qualifier check'!CP8 &gt;80,'Qualifier check'!CP8 &lt;120),1,
IF(INDEX('raw Sample Amt'!$C$2:$DH$57,MATCH($A8,'raw Sample Amt'!$C$2:$C$57,0),MATCH(CQ$1,'raw Sample Amt'!$C$2:$DH$2,0))&lt;INDEX(Auswertung_Sequence!$A$3:$L$60,MATCH($A8,Auswertung_Sequence!$A$6:$A$60,0),9),2,3))</f>
        <v>1</v>
      </c>
      <c r="CR8" s="90">
        <f>IF(AND('Qualifier check'!CQ8 &gt;80,'Qualifier check'!CQ8 &lt;120),1,
IF(INDEX('raw Sample Amt'!$C$2:$DH$57,MATCH($A8,'raw Sample Amt'!$C$2:$C$57,0),MATCH(CR$1,'raw Sample Amt'!$C$2:$DH$2,0))&lt;INDEX(Auswertung_Sequence!$A$3:$L$60,MATCH($A8,Auswertung_Sequence!$A$6:$A$60,0),9),2,3))</f>
        <v>2</v>
      </c>
      <c r="CS8" s="90">
        <f>IF(AND('Qualifier check'!CR8 &gt;80,'Qualifier check'!CR8 &lt;120),1,
IF(INDEX('raw Sample Amt'!$C$2:$DH$57,MATCH($A8,'raw Sample Amt'!$C$2:$C$57,0),MATCH(CS$1,'raw Sample Amt'!$C$2:$DH$2,0))&lt;INDEX(Auswertung_Sequence!$A$3:$L$60,MATCH($A8,Auswertung_Sequence!$A$6:$A$60,0),9),2,3))</f>
        <v>2</v>
      </c>
      <c r="CT8" s="90">
        <f>IF(AND('Qualifier check'!CS8 &gt;80,'Qualifier check'!CS8 &lt;120),1,
IF(INDEX('raw Sample Amt'!$C$2:$DH$57,MATCH($A8,'raw Sample Amt'!$C$2:$C$57,0),MATCH(CT$1,'raw Sample Amt'!$C$2:$DH$2,0))&lt;INDEX(Auswertung_Sequence!$A$3:$L$60,MATCH($A8,Auswertung_Sequence!$A$6:$A$60,0),9),2,3))</f>
        <v>2</v>
      </c>
      <c r="CU8" s="90">
        <f>IF(AND('Qualifier check'!CT8 &gt;80,'Qualifier check'!CT8 &lt;120),1,
IF(INDEX('raw Sample Amt'!$C$2:$DH$57,MATCH($A8,'raw Sample Amt'!$C$2:$C$57,0),MATCH(CU$1,'raw Sample Amt'!$C$2:$DH$2,0))&lt;INDEX(Auswertung_Sequence!$A$3:$L$60,MATCH($A8,Auswertung_Sequence!$A$6:$A$60,0),9),2,3))</f>
        <v>1</v>
      </c>
      <c r="CV8" s="90">
        <f>IF(AND('Qualifier check'!CU8 &gt;80,'Qualifier check'!CU8 &lt;120),1,
IF(INDEX('raw Sample Amt'!$C$2:$DH$57,MATCH($A8,'raw Sample Amt'!$C$2:$C$57,0),MATCH(CV$1,'raw Sample Amt'!$C$2:$DH$2,0))&lt;INDEX(Auswertung_Sequence!$A$3:$L$60,MATCH($A8,Auswertung_Sequence!$A$6:$A$60,0),9),2,3))</f>
        <v>1</v>
      </c>
      <c r="CW8" s="90">
        <f>IF(AND('Qualifier check'!CV8 &gt;80,'Qualifier check'!CV8 &lt;120),1,
IF(INDEX('raw Sample Amt'!$C$2:$DH$57,MATCH($A8,'raw Sample Amt'!$C$2:$C$57,0),MATCH(CW$1,'raw Sample Amt'!$C$2:$DH$2,0))&lt;INDEX(Auswertung_Sequence!$A$3:$L$60,MATCH($A8,Auswertung_Sequence!$A$6:$A$60,0),9),2,3))</f>
        <v>1</v>
      </c>
      <c r="CX8" s="90">
        <f>IF(AND('Qualifier check'!CW8 &gt;80,'Qualifier check'!CW8 &lt;120),1,
IF(INDEX('raw Sample Amt'!$C$2:$DH$57,MATCH($A8,'raw Sample Amt'!$C$2:$C$57,0),MATCH(CX$1,'raw Sample Amt'!$C$2:$DH$2,0))&lt;INDEX(Auswertung_Sequence!$A$3:$L$60,MATCH($A8,Auswertung_Sequence!$A$6:$A$60,0),9),2,3))</f>
        <v>1</v>
      </c>
      <c r="CY8" s="90">
        <f>IF(AND('Qualifier check'!CX8 &gt;80,'Qualifier check'!CX8 &lt;120),1,
IF(INDEX('raw Sample Amt'!$C$2:$DH$57,MATCH($A8,'raw Sample Amt'!$C$2:$C$57,0),MATCH(CY$1,'raw Sample Amt'!$C$2:$DH$2,0))&lt;INDEX(Auswertung_Sequence!$A$3:$L$60,MATCH($A8,Auswertung_Sequence!$A$6:$A$60,0),9),2,3))</f>
        <v>1</v>
      </c>
      <c r="CZ8" s="90">
        <f>IF(AND('Qualifier check'!CY8 &gt;80,'Qualifier check'!CY8 &lt;120),1,
IF(INDEX('raw Sample Amt'!$C$2:$DH$57,MATCH($A8,'raw Sample Amt'!$C$2:$C$57,0),MATCH(CZ$1,'raw Sample Amt'!$C$2:$DH$2,0))&lt;INDEX(Auswertung_Sequence!$A$3:$L$60,MATCH($A8,Auswertung_Sequence!$A$6:$A$60,0),9),2,3))</f>
        <v>1</v>
      </c>
      <c r="DA8" s="90">
        <f>IF(AND('Qualifier check'!CZ8 &gt;80,'Qualifier check'!CZ8 &lt;120),1,
IF(INDEX('raw Sample Amt'!$C$2:$DH$57,MATCH($A8,'raw Sample Amt'!$C$2:$C$57,0),MATCH(DA$1,'raw Sample Amt'!$C$2:$DH$2,0))&lt;INDEX(Auswertung_Sequence!$A$3:$L$60,MATCH($A8,Auswertung_Sequence!$A$6:$A$60,0),9),2,3))</f>
        <v>1</v>
      </c>
      <c r="DB8" s="90">
        <f>IF(AND('Qualifier check'!DA8 &gt;80,'Qualifier check'!DA8 &lt;120),1,
IF(INDEX('raw Sample Amt'!$C$2:$DH$57,MATCH($A8,'raw Sample Amt'!$C$2:$C$57,0),MATCH(DB$1,'raw Sample Amt'!$C$2:$DH$2,0))&lt;INDEX(Auswertung_Sequence!$A$3:$L$60,MATCH($A8,Auswertung_Sequence!$A$6:$A$60,0),9),2,3))</f>
        <v>1</v>
      </c>
      <c r="DC8" s="90">
        <f>IF(AND('Qualifier check'!DB8 &gt;80,'Qualifier check'!DB8 &lt;120),1,
IF(INDEX('raw Sample Amt'!$C$2:$DH$57,MATCH($A8,'raw Sample Amt'!$C$2:$C$57,0),MATCH(DC$1,'raw Sample Amt'!$C$2:$DH$2,0))&lt;INDEX(Auswertung_Sequence!$A$3:$L$60,MATCH($A8,Auswertung_Sequence!$A$6:$A$60,0),9),2,3))</f>
        <v>1</v>
      </c>
      <c r="DD8" s="90">
        <f>IF(AND('Qualifier check'!DC8 &gt;80,'Qualifier check'!DC8 &lt;120),1,
IF(INDEX('raw Sample Amt'!$C$2:$DH$57,MATCH($A8,'raw Sample Amt'!$C$2:$C$57,0),MATCH(DD$1,'raw Sample Amt'!$C$2:$DH$2,0))&lt;INDEX(Auswertung_Sequence!$A$3:$L$60,MATCH($A8,Auswertung_Sequence!$A$6:$A$60,0),9),2,3))</f>
        <v>1</v>
      </c>
      <c r="DE8" s="90">
        <f>IF(AND('Qualifier check'!DD8 &gt;80,'Qualifier check'!DD8 &lt;120),1,
IF(INDEX('raw Sample Amt'!$C$2:$DH$57,MATCH($A8,'raw Sample Amt'!$C$2:$C$57,0),MATCH(DE$1,'raw Sample Amt'!$C$2:$DH$2,0))&lt;INDEX(Auswertung_Sequence!$A$3:$L$60,MATCH($A8,Auswertung_Sequence!$A$6:$A$60,0),9),2,3))</f>
        <v>1</v>
      </c>
      <c r="DF8" s="90">
        <f>IF(AND('Qualifier check'!DE8 &gt;80,'Qualifier check'!DE8 &lt;120),1,
IF(INDEX('raw Sample Amt'!$C$2:$DH$57,MATCH($A8,'raw Sample Amt'!$C$2:$C$57,0),MATCH(DF$1,'raw Sample Amt'!$C$2:$DH$2,0))&lt;INDEX(Auswertung_Sequence!$A$3:$L$60,MATCH($A8,Auswertung_Sequence!$A$6:$A$60,0),9),2,3))</f>
        <v>1</v>
      </c>
      <c r="DG8" s="90">
        <f>IF(AND('Qualifier check'!DF8 &gt;80,'Qualifier check'!DF8 &lt;120),1,
IF(INDEX('raw Sample Amt'!$C$2:$DH$57,MATCH($A8,'raw Sample Amt'!$C$2:$C$57,0),MATCH(DG$1,'raw Sample Amt'!$C$2:$DH$2,0))&lt;INDEX(Auswertung_Sequence!$A$3:$L$60,MATCH($A8,Auswertung_Sequence!$A$6:$A$60,0),9),2,3))</f>
        <v>1</v>
      </c>
      <c r="DH8" s="90"/>
    </row>
    <row r="9" spans="1:112" x14ac:dyDescent="0.25">
      <c r="A9" s="103" t="s">
        <v>30</v>
      </c>
      <c r="B9" s="103" t="s">
        <v>254</v>
      </c>
      <c r="C9" s="90"/>
      <c r="D9" s="90">
        <f>IF(AND('Qualifier check'!C9 &gt;80,'Qualifier check'!C9 &lt;120),1,
IF(INDEX('raw Sample Amt'!$C$2:$DH$57,MATCH($A9,'raw Sample Amt'!$C$2:$C$57,0),MATCH(D$1,'raw Sample Amt'!$C$2:$DH$2,0))&lt;INDEX(Auswertung_Sequence!$A$3:$L$60,MATCH($A9,Auswertung_Sequence!$A$6:$A$60,0),9),2,3))</f>
        <v>2</v>
      </c>
      <c r="E9" s="90">
        <f>IF(AND('Qualifier check'!D9 &gt;80,'Qualifier check'!D9 &lt;120),1,
IF(INDEX('raw Sample Amt'!$C$2:$DH$57,MATCH($A9,'raw Sample Amt'!$C$2:$C$57,0),MATCH(E$1,'raw Sample Amt'!$C$2:$DH$2,0))&lt;INDEX(Auswertung_Sequence!$A$3:$L$60,MATCH($A9,Auswertung_Sequence!$A$6:$A$60,0),9),2,3))</f>
        <v>2</v>
      </c>
      <c r="F9" s="90">
        <f>IF(AND('Qualifier check'!E9 &gt;80,'Qualifier check'!E9 &lt;120),1,
IF(INDEX('raw Sample Amt'!$C$2:$DH$57,MATCH($A9,'raw Sample Amt'!$C$2:$C$57,0),MATCH(F$1,'raw Sample Amt'!$C$2:$DH$2,0))&lt;INDEX(Auswertung_Sequence!$A$3:$L$60,MATCH($A9,Auswertung_Sequence!$A$6:$A$60,0),9),2,3))</f>
        <v>2</v>
      </c>
      <c r="G9" s="90">
        <f>IF(AND('Qualifier check'!F9 &gt;80,'Qualifier check'!F9 &lt;120),1,
IF(INDEX('raw Sample Amt'!$C$2:$DH$57,MATCH($A9,'raw Sample Amt'!$C$2:$C$57,0),MATCH(G$1,'raw Sample Amt'!$C$2:$DH$2,0))&lt;INDEX(Auswertung_Sequence!$A$3:$L$60,MATCH($A9,Auswertung_Sequence!$A$6:$A$60,0),9),2,3))</f>
        <v>2</v>
      </c>
      <c r="H9" s="90">
        <f>IF(AND('Qualifier check'!G9 &gt;80,'Qualifier check'!G9 &lt;120),1,
IF(INDEX('raw Sample Amt'!$C$2:$DH$57,MATCH($A9,'raw Sample Amt'!$C$2:$C$57,0),MATCH(H$1,'raw Sample Amt'!$C$2:$DH$2,0))&lt;INDEX(Auswertung_Sequence!$A$3:$L$60,MATCH($A9,Auswertung_Sequence!$A$6:$A$60,0),9),2,3))</f>
        <v>2</v>
      </c>
      <c r="I9" s="90">
        <f>IF(AND('Qualifier check'!H9 &gt;80,'Qualifier check'!H9 &lt;120),1,
IF(INDEX('raw Sample Amt'!$C$2:$DH$57,MATCH($A9,'raw Sample Amt'!$C$2:$C$57,0),MATCH(I$1,'raw Sample Amt'!$C$2:$DH$2,0))&lt;INDEX(Auswertung_Sequence!$A$3:$L$60,MATCH($A9,Auswertung_Sequence!$A$6:$A$60,0),9),2,3))</f>
        <v>2</v>
      </c>
      <c r="J9" s="90">
        <f>IF(AND('Qualifier check'!I9 &gt;80,'Qualifier check'!I9 &lt;120),1,
IF(INDEX('raw Sample Amt'!$C$2:$DH$57,MATCH($A9,'raw Sample Amt'!$C$2:$C$57,0),MATCH(J$1,'raw Sample Amt'!$C$2:$DH$2,0))&lt;INDEX(Auswertung_Sequence!$A$3:$L$60,MATCH($A9,Auswertung_Sequence!$A$6:$A$60,0),9),2,3))</f>
        <v>2</v>
      </c>
      <c r="K9" s="90">
        <f>IF(AND('Qualifier check'!J9 &gt;80,'Qualifier check'!J9 &lt;120),1,
IF(INDEX('raw Sample Amt'!$C$2:$DH$57,MATCH($A9,'raw Sample Amt'!$C$2:$C$57,0),MATCH(K$1,'raw Sample Amt'!$C$2:$DH$2,0))&lt;INDEX(Auswertung_Sequence!$A$3:$L$60,MATCH($A9,Auswertung_Sequence!$A$6:$A$60,0),9),2,3))</f>
        <v>3</v>
      </c>
      <c r="L9" s="90">
        <f>IF(AND('Qualifier check'!K9 &gt;80,'Qualifier check'!K9 &lt;120),1,
IF(INDEX('raw Sample Amt'!$C$2:$DH$57,MATCH($A9,'raw Sample Amt'!$C$2:$C$57,0),MATCH(L$1,'raw Sample Amt'!$C$2:$DH$2,0))&lt;INDEX(Auswertung_Sequence!$A$3:$L$60,MATCH($A9,Auswertung_Sequence!$A$6:$A$60,0),9),2,3))</f>
        <v>1</v>
      </c>
      <c r="M9" s="90">
        <f>IF(AND('Qualifier check'!L9 &gt;80,'Qualifier check'!L9 &lt;120),1,
IF(INDEX('raw Sample Amt'!$C$2:$DH$57,MATCH($A9,'raw Sample Amt'!$C$2:$C$57,0),MATCH(M$1,'raw Sample Amt'!$C$2:$DH$2,0))&lt;INDEX(Auswertung_Sequence!$A$3:$L$60,MATCH($A9,Auswertung_Sequence!$A$6:$A$60,0),9),2,3))</f>
        <v>1</v>
      </c>
      <c r="N9" s="90">
        <f>IF(AND('Qualifier check'!M9 &gt;80,'Qualifier check'!M9 &lt;120),1,
IF(INDEX('raw Sample Amt'!$C$2:$DH$57,MATCH($A9,'raw Sample Amt'!$C$2:$C$57,0),MATCH(N$1,'raw Sample Amt'!$C$2:$DH$2,0))&lt;INDEX(Auswertung_Sequence!$A$3:$L$60,MATCH($A9,Auswertung_Sequence!$A$6:$A$60,0),9),2,3))</f>
        <v>1</v>
      </c>
      <c r="O9" s="90">
        <f>IF(AND('Qualifier check'!N9 &gt;80,'Qualifier check'!N9 &lt;120),1,
IF(INDEX('raw Sample Amt'!$C$2:$DH$57,MATCH($A9,'raw Sample Amt'!$C$2:$C$57,0),MATCH(O$1,'raw Sample Amt'!$C$2:$DH$2,0))&lt;INDEX(Auswertung_Sequence!$A$3:$L$60,MATCH($A9,Auswertung_Sequence!$A$6:$A$60,0),9),2,3))</f>
        <v>1</v>
      </c>
      <c r="P9" s="90">
        <f>IF(AND('Qualifier check'!O9 &gt;80,'Qualifier check'!O9 &lt;120),1,
IF(INDEX('raw Sample Amt'!$C$2:$DH$57,MATCH($A9,'raw Sample Amt'!$C$2:$C$57,0),MATCH(P$1,'raw Sample Amt'!$C$2:$DH$2,0))&lt;INDEX(Auswertung_Sequence!$A$3:$L$60,MATCH($A9,Auswertung_Sequence!$A$6:$A$60,0),9),2,3))</f>
        <v>1</v>
      </c>
      <c r="Q9" s="90">
        <f>IF(AND('Qualifier check'!P9 &gt;80,'Qualifier check'!P9 &lt;120),1,
IF(INDEX('raw Sample Amt'!$C$2:$DH$57,MATCH($A9,'raw Sample Amt'!$C$2:$C$57,0),MATCH(Q$1,'raw Sample Amt'!$C$2:$DH$2,0))&lt;INDEX(Auswertung_Sequence!$A$3:$L$60,MATCH($A9,Auswertung_Sequence!$A$6:$A$60,0),9),2,3))</f>
        <v>1</v>
      </c>
      <c r="R9" s="90">
        <f>IF(AND('Qualifier check'!Q9 &gt;80,'Qualifier check'!Q9 &lt;120),1,
IF(INDEX('raw Sample Amt'!$C$2:$DH$57,MATCH($A9,'raw Sample Amt'!$C$2:$C$57,0),MATCH(R$1,'raw Sample Amt'!$C$2:$DH$2,0))&lt;INDEX(Auswertung_Sequence!$A$3:$L$60,MATCH($A9,Auswertung_Sequence!$A$6:$A$60,0),9),2,3))</f>
        <v>1</v>
      </c>
      <c r="S9" s="90">
        <f>IF(AND('Qualifier check'!R9 &gt;80,'Qualifier check'!R9 &lt;120),1,
IF(INDEX('raw Sample Amt'!$C$2:$DH$57,MATCH($A9,'raw Sample Amt'!$C$2:$C$57,0),MATCH(S$1,'raw Sample Amt'!$C$2:$DH$2,0))&lt;INDEX(Auswertung_Sequence!$A$3:$L$60,MATCH($A9,Auswertung_Sequence!$A$6:$A$60,0),9),2,3))</f>
        <v>2</v>
      </c>
      <c r="T9" s="90">
        <f>IF(AND('Qualifier check'!S9 &gt;80,'Qualifier check'!S9 &lt;120),1,
IF(INDEX('raw Sample Amt'!$C$2:$DH$57,MATCH($A9,'raw Sample Amt'!$C$2:$C$57,0),MATCH(T$1,'raw Sample Amt'!$C$2:$DH$2,0))&lt;INDEX(Auswertung_Sequence!$A$3:$L$60,MATCH($A9,Auswertung_Sequence!$A$6:$A$60,0),9),2,3))</f>
        <v>2</v>
      </c>
      <c r="U9" s="90">
        <f>IF(AND('Qualifier check'!T9 &gt;80,'Qualifier check'!T9 &lt;120),1,
IF(INDEX('raw Sample Amt'!$C$2:$DH$57,MATCH($A9,'raw Sample Amt'!$C$2:$C$57,0),MATCH(U$1,'raw Sample Amt'!$C$2:$DH$2,0))&lt;INDEX(Auswertung_Sequence!$A$3:$L$60,MATCH($A9,Auswertung_Sequence!$A$6:$A$60,0),9),2,3))</f>
        <v>2</v>
      </c>
      <c r="V9" s="90">
        <f>IF(AND('Qualifier check'!U9 &gt;80,'Qualifier check'!U9 &lt;120),1,
IF(INDEX('raw Sample Amt'!$C$2:$DH$57,MATCH($A9,'raw Sample Amt'!$C$2:$C$57,0),MATCH(V$1,'raw Sample Amt'!$C$2:$DH$2,0))&lt;INDEX(Auswertung_Sequence!$A$3:$L$60,MATCH($A9,Auswertung_Sequence!$A$6:$A$60,0),9),2,3))</f>
        <v>2</v>
      </c>
      <c r="W9" s="90">
        <f>IF(AND('Qualifier check'!V9 &gt;80,'Qualifier check'!V9 &lt;120),1,
IF(INDEX('raw Sample Amt'!$C$2:$DH$57,MATCH($A9,'raw Sample Amt'!$C$2:$C$57,0),MATCH(W$1,'raw Sample Amt'!$C$2:$DH$2,0))&lt;INDEX(Auswertung_Sequence!$A$3:$L$60,MATCH($A9,Auswertung_Sequence!$A$6:$A$60,0),9),2,3))</f>
        <v>2</v>
      </c>
      <c r="X9" s="90">
        <f>IF(AND('Qualifier check'!W9 &gt;80,'Qualifier check'!W9 &lt;120),1,
IF(INDEX('raw Sample Amt'!$C$2:$DH$57,MATCH($A9,'raw Sample Amt'!$C$2:$C$57,0),MATCH(X$1,'raw Sample Amt'!$C$2:$DH$2,0))&lt;INDEX(Auswertung_Sequence!$A$3:$L$60,MATCH($A9,Auswertung_Sequence!$A$6:$A$60,0),9),2,3))</f>
        <v>1</v>
      </c>
      <c r="Y9" s="90">
        <f>IF(AND('Qualifier check'!X9 &gt;80,'Qualifier check'!X9 &lt;120),1,
IF(INDEX('raw Sample Amt'!$C$2:$DH$57,MATCH($A9,'raw Sample Amt'!$C$2:$C$57,0),MATCH(Y$1,'raw Sample Amt'!$C$2:$DH$2,0))&lt;INDEX(Auswertung_Sequence!$A$3:$L$60,MATCH($A9,Auswertung_Sequence!$A$6:$A$60,0),9),2,3))</f>
        <v>1</v>
      </c>
      <c r="Z9" s="90">
        <f>IF(AND('Qualifier check'!Y9 &gt;80,'Qualifier check'!Y9 &lt;120),1,
IF(INDEX('raw Sample Amt'!$C$2:$DH$57,MATCH($A9,'raw Sample Amt'!$C$2:$C$57,0),MATCH(Z$1,'raw Sample Amt'!$C$2:$DH$2,0))&lt;INDEX(Auswertung_Sequence!$A$3:$L$60,MATCH($A9,Auswertung_Sequence!$A$6:$A$60,0),9),2,3))</f>
        <v>2</v>
      </c>
      <c r="AA9" s="90">
        <f>IF(AND('Qualifier check'!Z9 &gt;80,'Qualifier check'!Z9 &lt;120),1,
IF(INDEX('raw Sample Amt'!$C$2:$DH$57,MATCH($A9,'raw Sample Amt'!$C$2:$C$57,0),MATCH(AA$1,'raw Sample Amt'!$C$2:$DH$2,0))&lt;INDEX(Auswertung_Sequence!$A$3:$L$60,MATCH($A9,Auswertung_Sequence!$A$6:$A$60,0),9),2,3))</f>
        <v>1</v>
      </c>
      <c r="AB9" s="90">
        <f>IF(AND('Qualifier check'!AA9 &gt;80,'Qualifier check'!AA9 &lt;120),1,
IF(INDEX('raw Sample Amt'!$C$2:$DH$57,MATCH($A9,'raw Sample Amt'!$C$2:$C$57,0),MATCH(AB$1,'raw Sample Amt'!$C$2:$DH$2,0))&lt;INDEX(Auswertung_Sequence!$A$3:$L$60,MATCH($A9,Auswertung_Sequence!$A$6:$A$60,0),9),2,3))</f>
        <v>1</v>
      </c>
      <c r="AC9" s="90">
        <f>IF(AND('Qualifier check'!AB9 &gt;80,'Qualifier check'!AB9 &lt;120),1,
IF(INDEX('raw Sample Amt'!$C$2:$DH$57,MATCH($A9,'raw Sample Amt'!$C$2:$C$57,0),MATCH(AC$1,'raw Sample Amt'!$C$2:$DH$2,0))&lt;INDEX(Auswertung_Sequence!$A$3:$L$60,MATCH($A9,Auswertung_Sequence!$A$6:$A$60,0),9),2,3))</f>
        <v>1</v>
      </c>
      <c r="AD9" s="90">
        <f>IF(AND('Qualifier check'!AC9 &gt;80,'Qualifier check'!AC9 &lt;120),1,
IF(INDEX('raw Sample Amt'!$C$2:$DH$57,MATCH($A9,'raw Sample Amt'!$C$2:$C$57,0),MATCH(AD$1,'raw Sample Amt'!$C$2:$DH$2,0))&lt;INDEX(Auswertung_Sequence!$A$3:$L$60,MATCH($A9,Auswertung_Sequence!$A$6:$A$60,0),9),2,3))</f>
        <v>1</v>
      </c>
      <c r="AE9" s="90">
        <f>IF(AND('Qualifier check'!AD9 &gt;80,'Qualifier check'!AD9 &lt;120),1,
IF(INDEX('raw Sample Amt'!$C$2:$DH$57,MATCH($A9,'raw Sample Amt'!$C$2:$C$57,0),MATCH(AE$1,'raw Sample Amt'!$C$2:$DH$2,0))&lt;INDEX(Auswertung_Sequence!$A$3:$L$60,MATCH($A9,Auswertung_Sequence!$A$6:$A$60,0),9),2,3))</f>
        <v>1</v>
      </c>
      <c r="AF9" s="90">
        <f>IF(AND('Qualifier check'!AE9 &gt;80,'Qualifier check'!AE9 &lt;120),1,
IF(INDEX('raw Sample Amt'!$C$2:$DH$57,MATCH($A9,'raw Sample Amt'!$C$2:$C$57,0),MATCH(AF$1,'raw Sample Amt'!$C$2:$DH$2,0))&lt;INDEX(Auswertung_Sequence!$A$3:$L$60,MATCH($A9,Auswertung_Sequence!$A$6:$A$60,0),9),2,3))</f>
        <v>1</v>
      </c>
      <c r="AG9" s="90">
        <f>IF(AND('Qualifier check'!AF9 &gt;80,'Qualifier check'!AF9 &lt;120),1,
IF(INDEX('raw Sample Amt'!$C$2:$DH$57,MATCH($A9,'raw Sample Amt'!$C$2:$C$57,0),MATCH(AG$1,'raw Sample Amt'!$C$2:$DH$2,0))&lt;INDEX(Auswertung_Sequence!$A$3:$L$60,MATCH($A9,Auswertung_Sequence!$A$6:$A$60,0),9),2,3))</f>
        <v>1</v>
      </c>
      <c r="AH9" s="90">
        <f>IF(AND('Qualifier check'!AG9 &gt;80,'Qualifier check'!AG9 &lt;120),1,
IF(INDEX('raw Sample Amt'!$C$2:$DH$57,MATCH($A9,'raw Sample Amt'!$C$2:$C$57,0),MATCH(AH$1,'raw Sample Amt'!$C$2:$DH$2,0))&lt;INDEX(Auswertung_Sequence!$A$3:$L$60,MATCH($A9,Auswertung_Sequence!$A$6:$A$60,0),9),2,3))</f>
        <v>1</v>
      </c>
      <c r="AI9" s="90">
        <f>IF(AND('Qualifier check'!AH9 &gt;80,'Qualifier check'!AH9 &lt;120),1,
IF(INDEX('raw Sample Amt'!$C$2:$DH$57,MATCH($A9,'raw Sample Amt'!$C$2:$C$57,0),MATCH(AI$1,'raw Sample Amt'!$C$2:$DH$2,0))&lt;INDEX(Auswertung_Sequence!$A$3:$L$60,MATCH($A9,Auswertung_Sequence!$A$6:$A$60,0),9),2,3))</f>
        <v>1</v>
      </c>
      <c r="AJ9" s="90">
        <f>IF(AND('Qualifier check'!AI9 &gt;80,'Qualifier check'!AI9 &lt;120),1,
IF(INDEX('raw Sample Amt'!$C$2:$DH$57,MATCH($A9,'raw Sample Amt'!$C$2:$C$57,0),MATCH(AJ$1,'raw Sample Amt'!$C$2:$DH$2,0))&lt;INDEX(Auswertung_Sequence!$A$3:$L$60,MATCH($A9,Auswertung_Sequence!$A$6:$A$60,0),9),2,3))</f>
        <v>1</v>
      </c>
      <c r="AK9" s="90">
        <f>IF(AND('Qualifier check'!AJ9 &gt;80,'Qualifier check'!AJ9 &lt;120),1,
IF(INDEX('raw Sample Amt'!$C$2:$DH$57,MATCH($A9,'raw Sample Amt'!$C$2:$C$57,0),MATCH(AK$1,'raw Sample Amt'!$C$2:$DH$2,0))&lt;INDEX(Auswertung_Sequence!$A$3:$L$60,MATCH($A9,Auswertung_Sequence!$A$6:$A$60,0),9),2,3))</f>
        <v>1</v>
      </c>
      <c r="AL9" s="90">
        <f>IF(AND('Qualifier check'!AK9 &gt;80,'Qualifier check'!AK9 &lt;120),1,
IF(INDEX('raw Sample Amt'!$C$2:$DH$57,MATCH($A9,'raw Sample Amt'!$C$2:$C$57,0),MATCH(AL$1,'raw Sample Amt'!$C$2:$DH$2,0))&lt;INDEX(Auswertung_Sequence!$A$3:$L$60,MATCH($A9,Auswertung_Sequence!$A$6:$A$60,0),9),2,3))</f>
        <v>1</v>
      </c>
      <c r="AM9" s="90">
        <f>IF(AND('Qualifier check'!AL9 &gt;80,'Qualifier check'!AL9 &lt;120),1,
IF(INDEX('raw Sample Amt'!$C$2:$DH$57,MATCH($A9,'raw Sample Amt'!$C$2:$C$57,0),MATCH(AM$1,'raw Sample Amt'!$C$2:$DH$2,0))&lt;INDEX(Auswertung_Sequence!$A$3:$L$60,MATCH($A9,Auswertung_Sequence!$A$6:$A$60,0),9),2,3))</f>
        <v>1</v>
      </c>
      <c r="AN9" s="90">
        <f>IF(AND('Qualifier check'!AM9 &gt;80,'Qualifier check'!AM9 &lt;120),1,
IF(INDEX('raw Sample Amt'!$C$2:$DH$57,MATCH($A9,'raw Sample Amt'!$C$2:$C$57,0),MATCH(AN$1,'raw Sample Amt'!$C$2:$DH$2,0))&lt;INDEX(Auswertung_Sequence!$A$3:$L$60,MATCH($A9,Auswertung_Sequence!$A$6:$A$60,0),9),2,3))</f>
        <v>1</v>
      </c>
      <c r="AO9" s="90">
        <f>IF(AND('Qualifier check'!AN9 &gt;80,'Qualifier check'!AN9 &lt;120),1,
IF(INDEX('raw Sample Amt'!$C$2:$DH$57,MATCH($A9,'raw Sample Amt'!$C$2:$C$57,0),MATCH(AO$1,'raw Sample Amt'!$C$2:$DH$2,0))&lt;INDEX(Auswertung_Sequence!$A$3:$L$60,MATCH($A9,Auswertung_Sequence!$A$6:$A$60,0),9),2,3))</f>
        <v>1</v>
      </c>
      <c r="AP9" s="90">
        <f>IF(AND('Qualifier check'!AO9 &gt;80,'Qualifier check'!AO9 &lt;120),1,
IF(INDEX('raw Sample Amt'!$C$2:$DH$57,MATCH($A9,'raw Sample Amt'!$C$2:$C$57,0),MATCH(AP$1,'raw Sample Amt'!$C$2:$DH$2,0))&lt;INDEX(Auswertung_Sequence!$A$3:$L$60,MATCH($A9,Auswertung_Sequence!$A$6:$A$60,0),9),2,3))</f>
        <v>1</v>
      </c>
      <c r="AQ9" s="90">
        <f>IF(AND('Qualifier check'!AP9 &gt;80,'Qualifier check'!AP9 &lt;120),1,
IF(INDEX('raw Sample Amt'!$C$2:$DH$57,MATCH($A9,'raw Sample Amt'!$C$2:$C$57,0),MATCH(AQ$1,'raw Sample Amt'!$C$2:$DH$2,0))&lt;INDEX(Auswertung_Sequence!$A$3:$L$60,MATCH($A9,Auswertung_Sequence!$A$6:$A$60,0),9),2,3))</f>
        <v>1</v>
      </c>
      <c r="AR9" s="90">
        <f>IF(AND('Qualifier check'!AQ9 &gt;80,'Qualifier check'!AQ9 &lt;120),1,
IF(INDEX('raw Sample Amt'!$C$2:$DH$57,MATCH($A9,'raw Sample Amt'!$C$2:$C$57,0),MATCH(AR$1,'raw Sample Amt'!$C$2:$DH$2,0))&lt;INDEX(Auswertung_Sequence!$A$3:$L$60,MATCH($A9,Auswertung_Sequence!$A$6:$A$60,0),9),2,3))</f>
        <v>1</v>
      </c>
      <c r="AS9" s="90">
        <f>IF(AND('Qualifier check'!AR9 &gt;80,'Qualifier check'!AR9 &lt;120),1,
IF(INDEX('raw Sample Amt'!$C$2:$DH$57,MATCH($A9,'raw Sample Amt'!$C$2:$C$57,0),MATCH(AS$1,'raw Sample Amt'!$C$2:$DH$2,0))&lt;INDEX(Auswertung_Sequence!$A$3:$L$60,MATCH($A9,Auswertung_Sequence!$A$6:$A$60,0),9),2,3))</f>
        <v>1</v>
      </c>
      <c r="AT9" s="90">
        <f>IF(AND('Qualifier check'!AS9 &gt;80,'Qualifier check'!AS9 &lt;120),1,
IF(INDEX('raw Sample Amt'!$C$2:$DH$57,MATCH($A9,'raw Sample Amt'!$C$2:$C$57,0),MATCH(AT$1,'raw Sample Amt'!$C$2:$DH$2,0))&lt;INDEX(Auswertung_Sequence!$A$3:$L$60,MATCH($A9,Auswertung_Sequence!$A$6:$A$60,0),9),2,3))</f>
        <v>1</v>
      </c>
      <c r="AU9" s="90">
        <f>IF(AND('Qualifier check'!AT9 &gt;80,'Qualifier check'!AT9 &lt;120),1,
IF(INDEX('raw Sample Amt'!$C$2:$DH$57,MATCH($A9,'raw Sample Amt'!$C$2:$C$57,0),MATCH(AU$1,'raw Sample Amt'!$C$2:$DH$2,0))&lt;INDEX(Auswertung_Sequence!$A$3:$L$60,MATCH($A9,Auswertung_Sequence!$A$6:$A$60,0),9),2,3))</f>
        <v>2</v>
      </c>
      <c r="AV9" s="90">
        <f>IF(AND('Qualifier check'!AU9 &gt;80,'Qualifier check'!AU9 &lt;120),1,
IF(INDEX('raw Sample Amt'!$C$2:$DH$57,MATCH($A9,'raw Sample Amt'!$C$2:$C$57,0),MATCH(AV$1,'raw Sample Amt'!$C$2:$DH$2,0))&lt;INDEX(Auswertung_Sequence!$A$3:$L$60,MATCH($A9,Auswertung_Sequence!$A$6:$A$60,0),9),2,3))</f>
        <v>1</v>
      </c>
      <c r="AW9" s="90">
        <f>IF(AND('Qualifier check'!AV9 &gt;80,'Qualifier check'!AV9 &lt;120),1,
IF(INDEX('raw Sample Amt'!$C$2:$DH$57,MATCH($A9,'raw Sample Amt'!$C$2:$C$57,0),MATCH(AW$1,'raw Sample Amt'!$C$2:$DH$2,0))&lt;INDEX(Auswertung_Sequence!$A$3:$L$60,MATCH($A9,Auswertung_Sequence!$A$6:$A$60,0),9),2,3))</f>
        <v>1</v>
      </c>
      <c r="AX9" s="90">
        <f>IF(AND('Qualifier check'!AW9 &gt;80,'Qualifier check'!AW9 &lt;120),1,
IF(INDEX('raw Sample Amt'!$C$2:$DH$57,MATCH($A9,'raw Sample Amt'!$C$2:$C$57,0),MATCH(AX$1,'raw Sample Amt'!$C$2:$DH$2,0))&lt;INDEX(Auswertung_Sequence!$A$3:$L$60,MATCH($A9,Auswertung_Sequence!$A$6:$A$60,0),9),2,3))</f>
        <v>1</v>
      </c>
      <c r="AY9" s="90">
        <f>IF(AND('Qualifier check'!AX9 &gt;80,'Qualifier check'!AX9 &lt;120),1,
IF(INDEX('raw Sample Amt'!$C$2:$DH$57,MATCH($A9,'raw Sample Amt'!$C$2:$C$57,0),MATCH(AY$1,'raw Sample Amt'!$C$2:$DH$2,0))&lt;INDEX(Auswertung_Sequence!$A$3:$L$60,MATCH($A9,Auswertung_Sequence!$A$6:$A$60,0),9),2,3))</f>
        <v>1</v>
      </c>
      <c r="AZ9" s="90">
        <f>IF(AND('Qualifier check'!AY9 &gt;80,'Qualifier check'!AY9 &lt;120),1,
IF(INDEX('raw Sample Amt'!$C$2:$DH$57,MATCH($A9,'raw Sample Amt'!$C$2:$C$57,0),MATCH(AZ$1,'raw Sample Amt'!$C$2:$DH$2,0))&lt;INDEX(Auswertung_Sequence!$A$3:$L$60,MATCH($A9,Auswertung_Sequence!$A$6:$A$60,0),9),2,3))</f>
        <v>2</v>
      </c>
      <c r="BA9" s="90">
        <f>IF(AND('Qualifier check'!AZ9 &gt;80,'Qualifier check'!AZ9 &lt;120),1,
IF(INDEX('raw Sample Amt'!$C$2:$DH$57,MATCH($A9,'raw Sample Amt'!$C$2:$C$57,0),MATCH(BA$1,'raw Sample Amt'!$C$2:$DH$2,0))&lt;INDEX(Auswertung_Sequence!$A$3:$L$60,MATCH($A9,Auswertung_Sequence!$A$6:$A$60,0),9),2,3))</f>
        <v>1</v>
      </c>
      <c r="BB9" s="90">
        <f>IF(AND('Qualifier check'!BA9 &gt;80,'Qualifier check'!BA9 &lt;120),1,
IF(INDEX('raw Sample Amt'!$C$2:$DH$57,MATCH($A9,'raw Sample Amt'!$C$2:$C$57,0),MATCH(BB$1,'raw Sample Amt'!$C$2:$DH$2,0))&lt;INDEX(Auswertung_Sequence!$A$3:$L$60,MATCH($A9,Auswertung_Sequence!$A$6:$A$60,0),9),2,3))</f>
        <v>2</v>
      </c>
      <c r="BC9" s="90">
        <f>IF(AND('Qualifier check'!BB9 &gt;80,'Qualifier check'!BB9 &lt;120),1,
IF(INDEX('raw Sample Amt'!$C$2:$DH$57,MATCH($A9,'raw Sample Amt'!$C$2:$C$57,0),MATCH(BC$1,'raw Sample Amt'!$C$2:$DH$2,0))&lt;INDEX(Auswertung_Sequence!$A$3:$L$60,MATCH($A9,Auswertung_Sequence!$A$6:$A$60,0),9),2,3))</f>
        <v>2</v>
      </c>
      <c r="BD9" s="90">
        <f>IF(AND('Qualifier check'!BC9 &gt;80,'Qualifier check'!BC9 &lt;120),1,
IF(INDEX('raw Sample Amt'!$C$2:$DH$57,MATCH($A9,'raw Sample Amt'!$C$2:$C$57,0),MATCH(BD$1,'raw Sample Amt'!$C$2:$DH$2,0))&lt;INDEX(Auswertung_Sequence!$A$3:$L$60,MATCH($A9,Auswertung_Sequence!$A$6:$A$60,0),9),2,3))</f>
        <v>2</v>
      </c>
      <c r="BE9" s="90">
        <f>IF(AND('Qualifier check'!BD9 &gt;80,'Qualifier check'!BD9 &lt;120),1,
IF(INDEX('raw Sample Amt'!$C$2:$DH$57,MATCH($A9,'raw Sample Amt'!$C$2:$C$57,0),MATCH(BE$1,'raw Sample Amt'!$C$2:$DH$2,0))&lt;INDEX(Auswertung_Sequence!$A$3:$L$60,MATCH($A9,Auswertung_Sequence!$A$6:$A$60,0),9),2,3))</f>
        <v>1</v>
      </c>
      <c r="BF9" s="90">
        <f>IF(AND('Qualifier check'!BE9 &gt;80,'Qualifier check'!BE9 &lt;120),1,
IF(INDEX('raw Sample Amt'!$C$2:$DH$57,MATCH($A9,'raw Sample Amt'!$C$2:$C$57,0),MATCH(BF$1,'raw Sample Amt'!$C$2:$DH$2,0))&lt;INDEX(Auswertung_Sequence!$A$3:$L$60,MATCH($A9,Auswertung_Sequence!$A$6:$A$60,0),9),2,3))</f>
        <v>1</v>
      </c>
      <c r="BG9" s="90">
        <f>IF(AND('Qualifier check'!BF9 &gt;80,'Qualifier check'!BF9 &lt;120),1,
IF(INDEX('raw Sample Amt'!$C$2:$DH$57,MATCH($A9,'raw Sample Amt'!$C$2:$C$57,0),MATCH(BG$1,'raw Sample Amt'!$C$2:$DH$2,0))&lt;INDEX(Auswertung_Sequence!$A$3:$L$60,MATCH($A9,Auswertung_Sequence!$A$6:$A$60,0),9),2,3))</f>
        <v>2</v>
      </c>
      <c r="BH9" s="90">
        <f>IF(AND('Qualifier check'!BG9 &gt;80,'Qualifier check'!BG9 &lt;120),1,
IF(INDEX('raw Sample Amt'!$C$2:$DH$57,MATCH($A9,'raw Sample Amt'!$C$2:$C$57,0),MATCH(BH$1,'raw Sample Amt'!$C$2:$DH$2,0))&lt;INDEX(Auswertung_Sequence!$A$3:$L$60,MATCH($A9,Auswertung_Sequence!$A$6:$A$60,0),9),2,3))</f>
        <v>2</v>
      </c>
      <c r="BI9" s="90">
        <f>IF(AND('Qualifier check'!BH9 &gt;80,'Qualifier check'!BH9 &lt;120),1,
IF(INDEX('raw Sample Amt'!$C$2:$DH$57,MATCH($A9,'raw Sample Amt'!$C$2:$C$57,0),MATCH(BI$1,'raw Sample Amt'!$C$2:$DH$2,0))&lt;INDEX(Auswertung_Sequence!$A$3:$L$60,MATCH($A9,Auswertung_Sequence!$A$6:$A$60,0),9),2,3))</f>
        <v>2</v>
      </c>
      <c r="BJ9" s="90">
        <f>IF(AND('Qualifier check'!BI9 &gt;80,'Qualifier check'!BI9 &lt;120),1,
IF(INDEX('raw Sample Amt'!$C$2:$DH$57,MATCH($A9,'raw Sample Amt'!$C$2:$C$57,0),MATCH(BJ$1,'raw Sample Amt'!$C$2:$DH$2,0))&lt;INDEX(Auswertung_Sequence!$A$3:$L$60,MATCH($A9,Auswertung_Sequence!$A$6:$A$60,0),9),2,3))</f>
        <v>2</v>
      </c>
      <c r="BK9" s="90">
        <f>IF(AND('Qualifier check'!BJ9 &gt;80,'Qualifier check'!BJ9 &lt;120),1,
IF(INDEX('raw Sample Amt'!$C$2:$DH$57,MATCH($A9,'raw Sample Amt'!$C$2:$C$57,0),MATCH(BK$1,'raw Sample Amt'!$C$2:$DH$2,0))&lt;INDEX(Auswertung_Sequence!$A$3:$L$60,MATCH($A9,Auswertung_Sequence!$A$6:$A$60,0),9),2,3))</f>
        <v>1</v>
      </c>
      <c r="BL9" s="90">
        <f>IF(AND('Qualifier check'!BK9 &gt;80,'Qualifier check'!BK9 &lt;120),1,
IF(INDEX('raw Sample Amt'!$C$2:$DH$57,MATCH($A9,'raw Sample Amt'!$C$2:$C$57,0),MATCH(BL$1,'raw Sample Amt'!$C$2:$DH$2,0))&lt;INDEX(Auswertung_Sequence!$A$3:$L$60,MATCH($A9,Auswertung_Sequence!$A$6:$A$60,0),9),2,3))</f>
        <v>1</v>
      </c>
      <c r="BM9" s="90">
        <f>IF(AND('Qualifier check'!BL9 &gt;80,'Qualifier check'!BL9 &lt;120),1,
IF(INDEX('raw Sample Amt'!$C$2:$DH$57,MATCH($A9,'raw Sample Amt'!$C$2:$C$57,0),MATCH(BM$1,'raw Sample Amt'!$C$2:$DH$2,0))&lt;INDEX(Auswertung_Sequence!$A$3:$L$60,MATCH($A9,Auswertung_Sequence!$A$6:$A$60,0),9),2,3))</f>
        <v>1</v>
      </c>
      <c r="BN9" s="90">
        <f>IF(AND('Qualifier check'!BM9 &gt;80,'Qualifier check'!BM9 &lt;120),1,
IF(INDEX('raw Sample Amt'!$C$2:$DH$57,MATCH($A9,'raw Sample Amt'!$C$2:$C$57,0),MATCH(BN$1,'raw Sample Amt'!$C$2:$DH$2,0))&lt;INDEX(Auswertung_Sequence!$A$3:$L$60,MATCH($A9,Auswertung_Sequence!$A$6:$A$60,0),9),2,3))</f>
        <v>1</v>
      </c>
      <c r="BO9" s="90">
        <f>IF(AND('Qualifier check'!BN9 &gt;80,'Qualifier check'!BN9 &lt;120),1,
IF(INDEX('raw Sample Amt'!$C$2:$DH$57,MATCH($A9,'raw Sample Amt'!$C$2:$C$57,0),MATCH(BO$1,'raw Sample Amt'!$C$2:$DH$2,0))&lt;INDEX(Auswertung_Sequence!$A$3:$L$60,MATCH($A9,Auswertung_Sequence!$A$6:$A$60,0),9),2,3))</f>
        <v>1</v>
      </c>
      <c r="BP9" s="90">
        <f>IF(AND('Qualifier check'!BO9 &gt;80,'Qualifier check'!BO9 &lt;120),1,
IF(INDEX('raw Sample Amt'!$C$2:$DH$57,MATCH($A9,'raw Sample Amt'!$C$2:$C$57,0),MATCH(BP$1,'raw Sample Amt'!$C$2:$DH$2,0))&lt;INDEX(Auswertung_Sequence!$A$3:$L$60,MATCH($A9,Auswertung_Sequence!$A$6:$A$60,0),9),2,3))</f>
        <v>1</v>
      </c>
      <c r="BQ9" s="90">
        <f>IF(AND('Qualifier check'!BP9 &gt;80,'Qualifier check'!BP9 &lt;120),1,
IF(INDEX('raw Sample Amt'!$C$2:$DH$57,MATCH($A9,'raw Sample Amt'!$C$2:$C$57,0),MATCH(BQ$1,'raw Sample Amt'!$C$2:$DH$2,0))&lt;INDEX(Auswertung_Sequence!$A$3:$L$60,MATCH($A9,Auswertung_Sequence!$A$6:$A$60,0),9),2,3))</f>
        <v>1</v>
      </c>
      <c r="BR9" s="90">
        <f>IF(AND('Qualifier check'!BQ9 &gt;80,'Qualifier check'!BQ9 &lt;120),1,
IF(INDEX('raw Sample Amt'!$C$2:$DH$57,MATCH($A9,'raw Sample Amt'!$C$2:$C$57,0),MATCH(BR$1,'raw Sample Amt'!$C$2:$DH$2,0))&lt;INDEX(Auswertung_Sequence!$A$3:$L$60,MATCH($A9,Auswertung_Sequence!$A$6:$A$60,0),9),2,3))</f>
        <v>1</v>
      </c>
      <c r="BS9" s="90">
        <f>IF(AND('Qualifier check'!BR9 &gt;80,'Qualifier check'!BR9 &lt;120),1,
IF(INDEX('raw Sample Amt'!$C$2:$DH$57,MATCH($A9,'raw Sample Amt'!$C$2:$C$57,0),MATCH(BS$1,'raw Sample Amt'!$C$2:$DH$2,0))&lt;INDEX(Auswertung_Sequence!$A$3:$L$60,MATCH($A9,Auswertung_Sequence!$A$6:$A$60,0),9),2,3))</f>
        <v>1</v>
      </c>
      <c r="BT9" s="90">
        <f>IF(AND('Qualifier check'!BS9 &gt;80,'Qualifier check'!BS9 &lt;120),1,
IF(INDEX('raw Sample Amt'!$C$2:$DH$57,MATCH($A9,'raw Sample Amt'!$C$2:$C$57,0),MATCH(BT$1,'raw Sample Amt'!$C$2:$DH$2,0))&lt;INDEX(Auswertung_Sequence!$A$3:$L$60,MATCH($A9,Auswertung_Sequence!$A$6:$A$60,0),9),2,3))</f>
        <v>1</v>
      </c>
      <c r="BU9" s="90">
        <f>IF(AND('Qualifier check'!BT9 &gt;80,'Qualifier check'!BT9 &lt;120),1,
IF(INDEX('raw Sample Amt'!$C$2:$DH$57,MATCH($A9,'raw Sample Amt'!$C$2:$C$57,0),MATCH(BU$1,'raw Sample Amt'!$C$2:$DH$2,0))&lt;INDEX(Auswertung_Sequence!$A$3:$L$60,MATCH($A9,Auswertung_Sequence!$A$6:$A$60,0),9),2,3))</f>
        <v>1</v>
      </c>
      <c r="BV9" s="90">
        <f>IF(AND('Qualifier check'!BU9 &gt;80,'Qualifier check'!BU9 &lt;120),1,
IF(INDEX('raw Sample Amt'!$C$2:$DH$57,MATCH($A9,'raw Sample Amt'!$C$2:$C$57,0),MATCH(BV$1,'raw Sample Amt'!$C$2:$DH$2,0))&lt;INDEX(Auswertung_Sequence!$A$3:$L$60,MATCH($A9,Auswertung_Sequence!$A$6:$A$60,0),9),2,3))</f>
        <v>1</v>
      </c>
      <c r="BW9" s="90">
        <f>IF(AND('Qualifier check'!BV9 &gt;80,'Qualifier check'!BV9 &lt;120),1,
IF(INDEX('raw Sample Amt'!$C$2:$DH$57,MATCH($A9,'raw Sample Amt'!$C$2:$C$57,0),MATCH(BW$1,'raw Sample Amt'!$C$2:$DH$2,0))&lt;INDEX(Auswertung_Sequence!$A$3:$L$60,MATCH($A9,Auswertung_Sequence!$A$6:$A$60,0),9),2,3))</f>
        <v>1</v>
      </c>
      <c r="BX9" s="90">
        <f>IF(AND('Qualifier check'!BW9 &gt;80,'Qualifier check'!BW9 &lt;120),1,
IF(INDEX('raw Sample Amt'!$C$2:$DH$57,MATCH($A9,'raw Sample Amt'!$C$2:$C$57,0),MATCH(BX$1,'raw Sample Amt'!$C$2:$DH$2,0))&lt;INDEX(Auswertung_Sequence!$A$3:$L$60,MATCH($A9,Auswertung_Sequence!$A$6:$A$60,0),9),2,3))</f>
        <v>1</v>
      </c>
      <c r="BY9" s="90">
        <f>IF(AND('Qualifier check'!BX9 &gt;80,'Qualifier check'!BX9 &lt;120),1,
IF(INDEX('raw Sample Amt'!$C$2:$DH$57,MATCH($A9,'raw Sample Amt'!$C$2:$C$57,0),MATCH(BY$1,'raw Sample Amt'!$C$2:$DH$2,0))&lt;INDEX(Auswertung_Sequence!$A$3:$L$60,MATCH($A9,Auswertung_Sequence!$A$6:$A$60,0),9),2,3))</f>
        <v>1</v>
      </c>
      <c r="BZ9" s="90">
        <f>IF(AND('Qualifier check'!BY9 &gt;80,'Qualifier check'!BY9 &lt;120),1,
IF(INDEX('raw Sample Amt'!$C$2:$DH$57,MATCH($A9,'raw Sample Amt'!$C$2:$C$57,0),MATCH(BZ$1,'raw Sample Amt'!$C$2:$DH$2,0))&lt;INDEX(Auswertung_Sequence!$A$3:$L$60,MATCH($A9,Auswertung_Sequence!$A$6:$A$60,0),9),2,3))</f>
        <v>1</v>
      </c>
      <c r="CA9" s="90">
        <f>IF(AND('Qualifier check'!BZ9 &gt;80,'Qualifier check'!BZ9 &lt;120),1,
IF(INDEX('raw Sample Amt'!$C$2:$DH$57,MATCH($A9,'raw Sample Amt'!$C$2:$C$57,0),MATCH(CA$1,'raw Sample Amt'!$C$2:$DH$2,0))&lt;INDEX(Auswertung_Sequence!$A$3:$L$60,MATCH($A9,Auswertung_Sequence!$A$6:$A$60,0),9),2,3))</f>
        <v>2</v>
      </c>
      <c r="CB9" s="90">
        <f>IF(AND('Qualifier check'!CA9 &gt;80,'Qualifier check'!CA9 &lt;120),1,
IF(INDEX('raw Sample Amt'!$C$2:$DH$57,MATCH($A9,'raw Sample Amt'!$C$2:$C$57,0),MATCH(CB$1,'raw Sample Amt'!$C$2:$DH$2,0))&lt;INDEX(Auswertung_Sequence!$A$3:$L$60,MATCH($A9,Auswertung_Sequence!$A$6:$A$60,0),9),2,3))</f>
        <v>1</v>
      </c>
      <c r="CC9" s="90">
        <f>IF(AND('Qualifier check'!CB9 &gt;80,'Qualifier check'!CB9 &lt;120),1,
IF(INDEX('raw Sample Amt'!$C$2:$DH$57,MATCH($A9,'raw Sample Amt'!$C$2:$C$57,0),MATCH(CC$1,'raw Sample Amt'!$C$2:$DH$2,0))&lt;INDEX(Auswertung_Sequence!$A$3:$L$60,MATCH($A9,Auswertung_Sequence!$A$6:$A$60,0),9),2,3))</f>
        <v>2</v>
      </c>
      <c r="CD9" s="90">
        <f>IF(AND('Qualifier check'!CC9 &gt;80,'Qualifier check'!CC9 &lt;120),1,
IF(INDEX('raw Sample Amt'!$C$2:$DH$57,MATCH($A9,'raw Sample Amt'!$C$2:$C$57,0),MATCH(CD$1,'raw Sample Amt'!$C$2:$DH$2,0))&lt;INDEX(Auswertung_Sequence!$A$3:$L$60,MATCH($A9,Auswertung_Sequence!$A$6:$A$60,0),9),2,3))</f>
        <v>2</v>
      </c>
      <c r="CE9" s="90">
        <f>IF(AND('Qualifier check'!CD9 &gt;80,'Qualifier check'!CD9 &lt;120),1,
IF(INDEX('raw Sample Amt'!$C$2:$DH$57,MATCH($A9,'raw Sample Amt'!$C$2:$C$57,0),MATCH(CE$1,'raw Sample Amt'!$C$2:$DH$2,0))&lt;INDEX(Auswertung_Sequence!$A$3:$L$60,MATCH($A9,Auswertung_Sequence!$A$6:$A$60,0),9),2,3))</f>
        <v>2</v>
      </c>
      <c r="CF9" s="90">
        <f>IF(AND('Qualifier check'!CE9 &gt;80,'Qualifier check'!CE9 &lt;120),1,
IF(INDEX('raw Sample Amt'!$C$2:$DH$57,MATCH($A9,'raw Sample Amt'!$C$2:$C$57,0),MATCH(CF$1,'raw Sample Amt'!$C$2:$DH$2,0))&lt;INDEX(Auswertung_Sequence!$A$3:$L$60,MATCH($A9,Auswertung_Sequence!$A$6:$A$60,0),9),2,3))</f>
        <v>1</v>
      </c>
      <c r="CG9" s="90">
        <f>IF(AND('Qualifier check'!CF9 &gt;80,'Qualifier check'!CF9 &lt;120),1,
IF(INDEX('raw Sample Amt'!$C$2:$DH$57,MATCH($A9,'raw Sample Amt'!$C$2:$C$57,0),MATCH(CG$1,'raw Sample Amt'!$C$2:$DH$2,0))&lt;INDEX(Auswertung_Sequence!$A$3:$L$60,MATCH($A9,Auswertung_Sequence!$A$6:$A$60,0),9),2,3))</f>
        <v>1</v>
      </c>
      <c r="CH9" s="90">
        <f>IF(AND('Qualifier check'!CG9 &gt;80,'Qualifier check'!CG9 &lt;120),1,
IF(INDEX('raw Sample Amt'!$C$2:$DH$57,MATCH($A9,'raw Sample Amt'!$C$2:$C$57,0),MATCH(CH$1,'raw Sample Amt'!$C$2:$DH$2,0))&lt;INDEX(Auswertung_Sequence!$A$3:$L$60,MATCH($A9,Auswertung_Sequence!$A$6:$A$60,0),9),2,3))</f>
        <v>1</v>
      </c>
      <c r="CI9" s="90">
        <f>IF(AND('Qualifier check'!CH9 &gt;80,'Qualifier check'!CH9 &lt;120),1,
IF(INDEX('raw Sample Amt'!$C$2:$DH$57,MATCH($A9,'raw Sample Amt'!$C$2:$C$57,0),MATCH(CI$1,'raw Sample Amt'!$C$2:$DH$2,0))&lt;INDEX(Auswertung_Sequence!$A$3:$L$60,MATCH($A9,Auswertung_Sequence!$A$6:$A$60,0),9),2,3))</f>
        <v>1</v>
      </c>
      <c r="CJ9" s="90">
        <f>IF(AND('Qualifier check'!CI9 &gt;80,'Qualifier check'!CI9 &lt;120),1,
IF(INDEX('raw Sample Amt'!$C$2:$DH$57,MATCH($A9,'raw Sample Amt'!$C$2:$C$57,0),MATCH(CJ$1,'raw Sample Amt'!$C$2:$DH$2,0))&lt;INDEX(Auswertung_Sequence!$A$3:$L$60,MATCH($A9,Auswertung_Sequence!$A$6:$A$60,0),9),2,3))</f>
        <v>2</v>
      </c>
      <c r="CK9" s="90">
        <f>IF(AND('Qualifier check'!CJ9 &gt;80,'Qualifier check'!CJ9 &lt;120),1,
IF(INDEX('raw Sample Amt'!$C$2:$DH$57,MATCH($A9,'raw Sample Amt'!$C$2:$C$57,0),MATCH(CK$1,'raw Sample Amt'!$C$2:$DH$2,0))&lt;INDEX(Auswertung_Sequence!$A$3:$L$60,MATCH($A9,Auswertung_Sequence!$A$6:$A$60,0),9),2,3))</f>
        <v>2</v>
      </c>
      <c r="CL9" s="90">
        <f>IF(AND('Qualifier check'!CK9 &gt;80,'Qualifier check'!CK9 &lt;120),1,
IF(INDEX('raw Sample Amt'!$C$2:$DH$57,MATCH($A9,'raw Sample Amt'!$C$2:$C$57,0),MATCH(CL$1,'raw Sample Amt'!$C$2:$DH$2,0))&lt;INDEX(Auswertung_Sequence!$A$3:$L$60,MATCH($A9,Auswertung_Sequence!$A$6:$A$60,0),9),2,3))</f>
        <v>2</v>
      </c>
      <c r="CM9" s="90">
        <f>IF(AND('Qualifier check'!CL9 &gt;80,'Qualifier check'!CL9 &lt;120),1,
IF(INDEX('raw Sample Amt'!$C$2:$DH$57,MATCH($A9,'raw Sample Amt'!$C$2:$C$57,0),MATCH(CM$1,'raw Sample Amt'!$C$2:$DH$2,0))&lt;INDEX(Auswertung_Sequence!$A$3:$L$60,MATCH($A9,Auswertung_Sequence!$A$6:$A$60,0),9),2,3))</f>
        <v>2</v>
      </c>
      <c r="CN9" s="90">
        <f>IF(AND('Qualifier check'!CM9 &gt;80,'Qualifier check'!CM9 &lt;120),1,
IF(INDEX('raw Sample Amt'!$C$2:$DH$57,MATCH($A9,'raw Sample Amt'!$C$2:$C$57,0),MATCH(CN$1,'raw Sample Amt'!$C$2:$DH$2,0))&lt;INDEX(Auswertung_Sequence!$A$3:$L$60,MATCH($A9,Auswertung_Sequence!$A$6:$A$60,0),9),2,3))</f>
        <v>1</v>
      </c>
      <c r="CO9" s="90">
        <f>IF(AND('Qualifier check'!CN9 &gt;80,'Qualifier check'!CN9 &lt;120),1,
IF(INDEX('raw Sample Amt'!$C$2:$DH$57,MATCH($A9,'raw Sample Amt'!$C$2:$C$57,0),MATCH(CO$1,'raw Sample Amt'!$C$2:$DH$2,0))&lt;INDEX(Auswertung_Sequence!$A$3:$L$60,MATCH($A9,Auswertung_Sequence!$A$6:$A$60,0),9),2,3))</f>
        <v>1</v>
      </c>
      <c r="CP9" s="90">
        <f>IF(AND('Qualifier check'!CO9 &gt;80,'Qualifier check'!CO9 &lt;120),1,
IF(INDEX('raw Sample Amt'!$C$2:$DH$57,MATCH($A9,'raw Sample Amt'!$C$2:$C$57,0),MATCH(CP$1,'raw Sample Amt'!$C$2:$DH$2,0))&lt;INDEX(Auswertung_Sequence!$A$3:$L$60,MATCH($A9,Auswertung_Sequence!$A$6:$A$60,0),9),2,3))</f>
        <v>1</v>
      </c>
      <c r="CQ9" s="90">
        <f>IF(AND('Qualifier check'!CP9 &gt;80,'Qualifier check'!CP9 &lt;120),1,
IF(INDEX('raw Sample Amt'!$C$2:$DH$57,MATCH($A9,'raw Sample Amt'!$C$2:$C$57,0),MATCH(CQ$1,'raw Sample Amt'!$C$2:$DH$2,0))&lt;INDEX(Auswertung_Sequence!$A$3:$L$60,MATCH($A9,Auswertung_Sequence!$A$6:$A$60,0),9),2,3))</f>
        <v>1</v>
      </c>
      <c r="CR9" s="90">
        <f>IF(AND('Qualifier check'!CQ9 &gt;80,'Qualifier check'!CQ9 &lt;120),1,
IF(INDEX('raw Sample Amt'!$C$2:$DH$57,MATCH($A9,'raw Sample Amt'!$C$2:$C$57,0),MATCH(CR$1,'raw Sample Amt'!$C$2:$DH$2,0))&lt;INDEX(Auswertung_Sequence!$A$3:$L$60,MATCH($A9,Auswertung_Sequence!$A$6:$A$60,0),9),2,3))</f>
        <v>2</v>
      </c>
      <c r="CS9" s="90">
        <f>IF(AND('Qualifier check'!CR9 &gt;80,'Qualifier check'!CR9 &lt;120),1,
IF(INDEX('raw Sample Amt'!$C$2:$DH$57,MATCH($A9,'raw Sample Amt'!$C$2:$C$57,0),MATCH(CS$1,'raw Sample Amt'!$C$2:$DH$2,0))&lt;INDEX(Auswertung_Sequence!$A$3:$L$60,MATCH($A9,Auswertung_Sequence!$A$6:$A$60,0),9),2,3))</f>
        <v>2</v>
      </c>
      <c r="CT9" s="90">
        <f>IF(AND('Qualifier check'!CS9 &gt;80,'Qualifier check'!CS9 &lt;120),1,
IF(INDEX('raw Sample Amt'!$C$2:$DH$57,MATCH($A9,'raw Sample Amt'!$C$2:$C$57,0),MATCH(CT$1,'raw Sample Amt'!$C$2:$DH$2,0))&lt;INDEX(Auswertung_Sequence!$A$3:$L$60,MATCH($A9,Auswertung_Sequence!$A$6:$A$60,0),9),2,3))</f>
        <v>2</v>
      </c>
      <c r="CU9" s="90">
        <f>IF(AND('Qualifier check'!CT9 &gt;80,'Qualifier check'!CT9 &lt;120),1,
IF(INDEX('raw Sample Amt'!$C$2:$DH$57,MATCH($A9,'raw Sample Amt'!$C$2:$C$57,0),MATCH(CU$1,'raw Sample Amt'!$C$2:$DH$2,0))&lt;INDEX(Auswertung_Sequence!$A$3:$L$60,MATCH($A9,Auswertung_Sequence!$A$6:$A$60,0),9),2,3))</f>
        <v>2</v>
      </c>
      <c r="CV9" s="90">
        <f>IF(AND('Qualifier check'!CU9 &gt;80,'Qualifier check'!CU9 &lt;120),1,
IF(INDEX('raw Sample Amt'!$C$2:$DH$57,MATCH($A9,'raw Sample Amt'!$C$2:$C$57,0),MATCH(CV$1,'raw Sample Amt'!$C$2:$DH$2,0))&lt;INDEX(Auswertung_Sequence!$A$3:$L$60,MATCH($A9,Auswertung_Sequence!$A$6:$A$60,0),9),2,3))</f>
        <v>2</v>
      </c>
      <c r="CW9" s="90">
        <f>IF(AND('Qualifier check'!CV9 &gt;80,'Qualifier check'!CV9 &lt;120),1,
IF(INDEX('raw Sample Amt'!$C$2:$DH$57,MATCH($A9,'raw Sample Amt'!$C$2:$C$57,0),MATCH(CW$1,'raw Sample Amt'!$C$2:$DH$2,0))&lt;INDEX(Auswertung_Sequence!$A$3:$L$60,MATCH($A9,Auswertung_Sequence!$A$6:$A$60,0),9),2,3))</f>
        <v>2</v>
      </c>
      <c r="CX9" s="90">
        <f>IF(AND('Qualifier check'!CW9 &gt;80,'Qualifier check'!CW9 &lt;120),1,
IF(INDEX('raw Sample Amt'!$C$2:$DH$57,MATCH($A9,'raw Sample Amt'!$C$2:$C$57,0),MATCH(CX$1,'raw Sample Amt'!$C$2:$DH$2,0))&lt;INDEX(Auswertung_Sequence!$A$3:$L$60,MATCH($A9,Auswertung_Sequence!$A$6:$A$60,0),9),2,3))</f>
        <v>2</v>
      </c>
      <c r="CY9" s="90">
        <f>IF(AND('Qualifier check'!CX9 &gt;80,'Qualifier check'!CX9 &lt;120),1,
IF(INDEX('raw Sample Amt'!$C$2:$DH$57,MATCH($A9,'raw Sample Amt'!$C$2:$C$57,0),MATCH(CY$1,'raw Sample Amt'!$C$2:$DH$2,0))&lt;INDEX(Auswertung_Sequence!$A$3:$L$60,MATCH($A9,Auswertung_Sequence!$A$6:$A$60,0),9),2,3))</f>
        <v>2</v>
      </c>
      <c r="CZ9" s="90">
        <f>IF(AND('Qualifier check'!CY9 &gt;80,'Qualifier check'!CY9 &lt;120),1,
IF(INDEX('raw Sample Amt'!$C$2:$DH$57,MATCH($A9,'raw Sample Amt'!$C$2:$C$57,0),MATCH(CZ$1,'raw Sample Amt'!$C$2:$DH$2,0))&lt;INDEX(Auswertung_Sequence!$A$3:$L$60,MATCH($A9,Auswertung_Sequence!$A$6:$A$60,0),9),2,3))</f>
        <v>1</v>
      </c>
      <c r="DA9" s="90">
        <f>IF(AND('Qualifier check'!CZ9 &gt;80,'Qualifier check'!CZ9 &lt;120),1,
IF(INDEX('raw Sample Amt'!$C$2:$DH$57,MATCH($A9,'raw Sample Amt'!$C$2:$C$57,0),MATCH(DA$1,'raw Sample Amt'!$C$2:$DH$2,0))&lt;INDEX(Auswertung_Sequence!$A$3:$L$60,MATCH($A9,Auswertung_Sequence!$A$6:$A$60,0),9),2,3))</f>
        <v>1</v>
      </c>
      <c r="DB9" s="90">
        <f>IF(AND('Qualifier check'!DA9 &gt;80,'Qualifier check'!DA9 &lt;120),1,
IF(INDEX('raw Sample Amt'!$C$2:$DH$57,MATCH($A9,'raw Sample Amt'!$C$2:$C$57,0),MATCH(DB$1,'raw Sample Amt'!$C$2:$DH$2,0))&lt;INDEX(Auswertung_Sequence!$A$3:$L$60,MATCH($A9,Auswertung_Sequence!$A$6:$A$60,0),9),2,3))</f>
        <v>1</v>
      </c>
      <c r="DC9" s="90">
        <f>IF(AND('Qualifier check'!DB9 &gt;80,'Qualifier check'!DB9 &lt;120),1,
IF(INDEX('raw Sample Amt'!$C$2:$DH$57,MATCH($A9,'raw Sample Amt'!$C$2:$C$57,0),MATCH(DC$1,'raw Sample Amt'!$C$2:$DH$2,0))&lt;INDEX(Auswertung_Sequence!$A$3:$L$60,MATCH($A9,Auswertung_Sequence!$A$6:$A$60,0),9),2,3))</f>
        <v>1</v>
      </c>
      <c r="DD9" s="90">
        <f>IF(AND('Qualifier check'!DC9 &gt;80,'Qualifier check'!DC9 &lt;120),1,
IF(INDEX('raw Sample Amt'!$C$2:$DH$57,MATCH($A9,'raw Sample Amt'!$C$2:$C$57,0),MATCH(DD$1,'raw Sample Amt'!$C$2:$DH$2,0))&lt;INDEX(Auswertung_Sequence!$A$3:$L$60,MATCH($A9,Auswertung_Sequence!$A$6:$A$60,0),9),2,3))</f>
        <v>1</v>
      </c>
      <c r="DE9" s="90">
        <f>IF(AND('Qualifier check'!DD9 &gt;80,'Qualifier check'!DD9 &lt;120),1,
IF(INDEX('raw Sample Amt'!$C$2:$DH$57,MATCH($A9,'raw Sample Amt'!$C$2:$C$57,0),MATCH(DE$1,'raw Sample Amt'!$C$2:$DH$2,0))&lt;INDEX(Auswertung_Sequence!$A$3:$L$60,MATCH($A9,Auswertung_Sequence!$A$6:$A$60,0),9),2,3))</f>
        <v>1</v>
      </c>
      <c r="DF9" s="90">
        <f>IF(AND('Qualifier check'!DE9 &gt;80,'Qualifier check'!DE9 &lt;120),1,
IF(INDEX('raw Sample Amt'!$C$2:$DH$57,MATCH($A9,'raw Sample Amt'!$C$2:$C$57,0),MATCH(DF$1,'raw Sample Amt'!$C$2:$DH$2,0))&lt;INDEX(Auswertung_Sequence!$A$3:$L$60,MATCH($A9,Auswertung_Sequence!$A$6:$A$60,0),9),2,3))</f>
        <v>1</v>
      </c>
      <c r="DG9" s="90">
        <f>IF(AND('Qualifier check'!DF9 &gt;80,'Qualifier check'!DF9 &lt;120),1,
IF(INDEX('raw Sample Amt'!$C$2:$DH$57,MATCH($A9,'raw Sample Amt'!$C$2:$C$57,0),MATCH(DG$1,'raw Sample Amt'!$C$2:$DH$2,0))&lt;INDEX(Auswertung_Sequence!$A$3:$L$60,MATCH($A9,Auswertung_Sequence!$A$6:$A$60,0),9),2,3))</f>
        <v>1</v>
      </c>
      <c r="DH9" s="90"/>
    </row>
    <row r="10" spans="1:112" x14ac:dyDescent="0.25">
      <c r="A10" s="103" t="s">
        <v>31</v>
      </c>
      <c r="B10" s="103" t="s">
        <v>77</v>
      </c>
      <c r="C10" s="90"/>
      <c r="D10" s="90">
        <f>IF(AND('Qualifier check'!C10 &gt;80,'Qualifier check'!C10 &lt;120),1,
IF(INDEX('raw Sample Amt'!$C$2:$DH$57,MATCH($A10,'raw Sample Amt'!$C$2:$C$57,0),MATCH(D$1,'raw Sample Amt'!$C$2:$DH$2,0))&lt;INDEX(Auswertung_Sequence!$A$3:$L$60,MATCH($A10,Auswertung_Sequence!$A$6:$A$60,0),9),2,3))</f>
        <v>2</v>
      </c>
      <c r="E10" s="90">
        <f>IF(AND('Qualifier check'!D10 &gt;80,'Qualifier check'!D10 &lt;120),1,
IF(INDEX('raw Sample Amt'!$C$2:$DH$57,MATCH($A10,'raw Sample Amt'!$C$2:$C$57,0),MATCH(E$1,'raw Sample Amt'!$C$2:$DH$2,0))&lt;INDEX(Auswertung_Sequence!$A$3:$L$60,MATCH($A10,Auswertung_Sequence!$A$6:$A$60,0),9),2,3))</f>
        <v>2</v>
      </c>
      <c r="F10" s="90">
        <f>IF(AND('Qualifier check'!E10 &gt;80,'Qualifier check'!E10 &lt;120),1,
IF(INDEX('raw Sample Amt'!$C$2:$DH$57,MATCH($A10,'raw Sample Amt'!$C$2:$C$57,0),MATCH(F$1,'raw Sample Amt'!$C$2:$DH$2,0))&lt;INDEX(Auswertung_Sequence!$A$3:$L$60,MATCH($A10,Auswertung_Sequence!$A$6:$A$60,0),9),2,3))</f>
        <v>2</v>
      </c>
      <c r="G10" s="90">
        <f>IF(AND('Qualifier check'!F10 &gt;80,'Qualifier check'!F10 &lt;120),1,
IF(INDEX('raw Sample Amt'!$C$2:$DH$57,MATCH($A10,'raw Sample Amt'!$C$2:$C$57,0),MATCH(G$1,'raw Sample Amt'!$C$2:$DH$2,0))&lt;INDEX(Auswertung_Sequence!$A$3:$L$60,MATCH($A10,Auswertung_Sequence!$A$6:$A$60,0),9),2,3))</f>
        <v>2</v>
      </c>
      <c r="H10" s="90">
        <f>IF(AND('Qualifier check'!G10 &gt;80,'Qualifier check'!G10 &lt;120),1,
IF(INDEX('raw Sample Amt'!$C$2:$DH$57,MATCH($A10,'raw Sample Amt'!$C$2:$C$57,0),MATCH(H$1,'raw Sample Amt'!$C$2:$DH$2,0))&lt;INDEX(Auswertung_Sequence!$A$3:$L$60,MATCH($A10,Auswertung_Sequence!$A$6:$A$60,0),9),2,3))</f>
        <v>2</v>
      </c>
      <c r="I10" s="90">
        <f>IF(AND('Qualifier check'!H10 &gt;80,'Qualifier check'!H10 &lt;120),1,
IF(INDEX('raw Sample Amt'!$C$2:$DH$57,MATCH($A10,'raw Sample Amt'!$C$2:$C$57,0),MATCH(I$1,'raw Sample Amt'!$C$2:$DH$2,0))&lt;INDEX(Auswertung_Sequence!$A$3:$L$60,MATCH($A10,Auswertung_Sequence!$A$6:$A$60,0),9),2,3))</f>
        <v>1</v>
      </c>
      <c r="J10" s="90">
        <f>IF(AND('Qualifier check'!I10 &gt;80,'Qualifier check'!I10 &lt;120),1,
IF(INDEX('raw Sample Amt'!$C$2:$DH$57,MATCH($A10,'raw Sample Amt'!$C$2:$C$57,0),MATCH(J$1,'raw Sample Amt'!$C$2:$DH$2,0))&lt;INDEX(Auswertung_Sequence!$A$3:$L$60,MATCH($A10,Auswertung_Sequence!$A$6:$A$60,0),9),2,3))</f>
        <v>1</v>
      </c>
      <c r="K10" s="90">
        <f>IF(AND('Qualifier check'!J10 &gt;80,'Qualifier check'!J10 &lt;120),1,
IF(INDEX('raw Sample Amt'!$C$2:$DH$57,MATCH($A10,'raw Sample Amt'!$C$2:$C$57,0),MATCH(K$1,'raw Sample Amt'!$C$2:$DH$2,0))&lt;INDEX(Auswertung_Sequence!$A$3:$L$60,MATCH($A10,Auswertung_Sequence!$A$6:$A$60,0),9),2,3))</f>
        <v>1</v>
      </c>
      <c r="L10" s="90">
        <f>IF(AND('Qualifier check'!K10 &gt;80,'Qualifier check'!K10 &lt;120),1,
IF(INDEX('raw Sample Amt'!$C$2:$DH$57,MATCH($A10,'raw Sample Amt'!$C$2:$C$57,0),MATCH(L$1,'raw Sample Amt'!$C$2:$DH$2,0))&lt;INDEX(Auswertung_Sequence!$A$3:$L$60,MATCH($A10,Auswertung_Sequence!$A$6:$A$60,0),9),2,3))</f>
        <v>1</v>
      </c>
      <c r="M10" s="90">
        <f>IF(AND('Qualifier check'!L10 &gt;80,'Qualifier check'!L10 &lt;120),1,
IF(INDEX('raw Sample Amt'!$C$2:$DH$57,MATCH($A10,'raw Sample Amt'!$C$2:$C$57,0),MATCH(M$1,'raw Sample Amt'!$C$2:$DH$2,0))&lt;INDEX(Auswertung_Sequence!$A$3:$L$60,MATCH($A10,Auswertung_Sequence!$A$6:$A$60,0),9),2,3))</f>
        <v>1</v>
      </c>
      <c r="N10" s="90">
        <f>IF(AND('Qualifier check'!M10 &gt;80,'Qualifier check'!M10 &lt;120),1,
IF(INDEX('raw Sample Amt'!$C$2:$DH$57,MATCH($A10,'raw Sample Amt'!$C$2:$C$57,0),MATCH(N$1,'raw Sample Amt'!$C$2:$DH$2,0))&lt;INDEX(Auswertung_Sequence!$A$3:$L$60,MATCH($A10,Auswertung_Sequence!$A$6:$A$60,0),9),2,3))</f>
        <v>1</v>
      </c>
      <c r="O10" s="90">
        <f>IF(AND('Qualifier check'!N10 &gt;80,'Qualifier check'!N10 &lt;120),1,
IF(INDEX('raw Sample Amt'!$C$2:$DH$57,MATCH($A10,'raw Sample Amt'!$C$2:$C$57,0),MATCH(O$1,'raw Sample Amt'!$C$2:$DH$2,0))&lt;INDEX(Auswertung_Sequence!$A$3:$L$60,MATCH($A10,Auswertung_Sequence!$A$6:$A$60,0),9),2,3))</f>
        <v>1</v>
      </c>
      <c r="P10" s="90">
        <f>IF(AND('Qualifier check'!O10 &gt;80,'Qualifier check'!O10 &lt;120),1,
IF(INDEX('raw Sample Amt'!$C$2:$DH$57,MATCH($A10,'raw Sample Amt'!$C$2:$C$57,0),MATCH(P$1,'raw Sample Amt'!$C$2:$DH$2,0))&lt;INDEX(Auswertung_Sequence!$A$3:$L$60,MATCH($A10,Auswertung_Sequence!$A$6:$A$60,0),9),2,3))</f>
        <v>1</v>
      </c>
      <c r="Q10" s="90">
        <f>IF(AND('Qualifier check'!P10 &gt;80,'Qualifier check'!P10 &lt;120),1,
IF(INDEX('raw Sample Amt'!$C$2:$DH$57,MATCH($A10,'raw Sample Amt'!$C$2:$C$57,0),MATCH(Q$1,'raw Sample Amt'!$C$2:$DH$2,0))&lt;INDEX(Auswertung_Sequence!$A$3:$L$60,MATCH($A10,Auswertung_Sequence!$A$6:$A$60,0),9),2,3))</f>
        <v>1</v>
      </c>
      <c r="R10" s="90">
        <f>IF(AND('Qualifier check'!Q10 &gt;80,'Qualifier check'!Q10 &lt;120),1,
IF(INDEX('raw Sample Amt'!$C$2:$DH$57,MATCH($A10,'raw Sample Amt'!$C$2:$C$57,0),MATCH(R$1,'raw Sample Amt'!$C$2:$DH$2,0))&lt;INDEX(Auswertung_Sequence!$A$3:$L$60,MATCH($A10,Auswertung_Sequence!$A$6:$A$60,0),9),2,3))</f>
        <v>1</v>
      </c>
      <c r="S10" s="90">
        <f>IF(AND('Qualifier check'!R10 &gt;80,'Qualifier check'!R10 &lt;120),1,
IF(INDEX('raw Sample Amt'!$C$2:$DH$57,MATCH($A10,'raw Sample Amt'!$C$2:$C$57,0),MATCH(S$1,'raw Sample Amt'!$C$2:$DH$2,0))&lt;INDEX(Auswertung_Sequence!$A$3:$L$60,MATCH($A10,Auswertung_Sequence!$A$6:$A$60,0),9),2,3))</f>
        <v>2</v>
      </c>
      <c r="T10" s="90">
        <f>IF(AND('Qualifier check'!S10 &gt;80,'Qualifier check'!S10 &lt;120),1,
IF(INDEX('raw Sample Amt'!$C$2:$DH$57,MATCH($A10,'raw Sample Amt'!$C$2:$C$57,0),MATCH(T$1,'raw Sample Amt'!$C$2:$DH$2,0))&lt;INDEX(Auswertung_Sequence!$A$3:$L$60,MATCH($A10,Auswertung_Sequence!$A$6:$A$60,0),9),2,3))</f>
        <v>2</v>
      </c>
      <c r="U10" s="90">
        <f>IF(AND('Qualifier check'!T10 &gt;80,'Qualifier check'!T10 &lt;120),1,
IF(INDEX('raw Sample Amt'!$C$2:$DH$57,MATCH($A10,'raw Sample Amt'!$C$2:$C$57,0),MATCH(U$1,'raw Sample Amt'!$C$2:$DH$2,0))&lt;INDEX(Auswertung_Sequence!$A$3:$L$60,MATCH($A10,Auswertung_Sequence!$A$6:$A$60,0),9),2,3))</f>
        <v>2</v>
      </c>
      <c r="V10" s="90">
        <f>IF(AND('Qualifier check'!U10 &gt;80,'Qualifier check'!U10 &lt;120),1,
IF(INDEX('raw Sample Amt'!$C$2:$DH$57,MATCH($A10,'raw Sample Amt'!$C$2:$C$57,0),MATCH(V$1,'raw Sample Amt'!$C$2:$DH$2,0))&lt;INDEX(Auswertung_Sequence!$A$3:$L$60,MATCH($A10,Auswertung_Sequence!$A$6:$A$60,0),9),2,3))</f>
        <v>2</v>
      </c>
      <c r="W10" s="90">
        <f>IF(AND('Qualifier check'!V10 &gt;80,'Qualifier check'!V10 &lt;120),1,
IF(INDEX('raw Sample Amt'!$C$2:$DH$57,MATCH($A10,'raw Sample Amt'!$C$2:$C$57,0),MATCH(W$1,'raw Sample Amt'!$C$2:$DH$2,0))&lt;INDEX(Auswertung_Sequence!$A$3:$L$60,MATCH($A10,Auswertung_Sequence!$A$6:$A$60,0),9),2,3))</f>
        <v>2</v>
      </c>
      <c r="X10" s="90">
        <f>IF(AND('Qualifier check'!W10 &gt;80,'Qualifier check'!W10 &lt;120),1,
IF(INDEX('raw Sample Amt'!$C$2:$DH$57,MATCH($A10,'raw Sample Amt'!$C$2:$C$57,0),MATCH(X$1,'raw Sample Amt'!$C$2:$DH$2,0))&lt;INDEX(Auswertung_Sequence!$A$3:$L$60,MATCH($A10,Auswertung_Sequence!$A$6:$A$60,0),9),2,3))</f>
        <v>1</v>
      </c>
      <c r="Y10" s="90">
        <f>IF(AND('Qualifier check'!X10 &gt;80,'Qualifier check'!X10 &lt;120),1,
IF(INDEX('raw Sample Amt'!$C$2:$DH$57,MATCH($A10,'raw Sample Amt'!$C$2:$C$57,0),MATCH(Y$1,'raw Sample Amt'!$C$2:$DH$2,0))&lt;INDEX(Auswertung_Sequence!$A$3:$L$60,MATCH($A10,Auswertung_Sequence!$A$6:$A$60,0),9),2,3))</f>
        <v>2</v>
      </c>
      <c r="Z10" s="90">
        <f>IF(AND('Qualifier check'!Y10 &gt;80,'Qualifier check'!Y10 &lt;120),1,
IF(INDEX('raw Sample Amt'!$C$2:$DH$57,MATCH($A10,'raw Sample Amt'!$C$2:$C$57,0),MATCH(Z$1,'raw Sample Amt'!$C$2:$DH$2,0))&lt;INDEX(Auswertung_Sequence!$A$3:$L$60,MATCH($A10,Auswertung_Sequence!$A$6:$A$60,0),9),2,3))</f>
        <v>2</v>
      </c>
      <c r="AA10" s="90">
        <f>IF(AND('Qualifier check'!Z10 &gt;80,'Qualifier check'!Z10 &lt;120),1,
IF(INDEX('raw Sample Amt'!$C$2:$DH$57,MATCH($A10,'raw Sample Amt'!$C$2:$C$57,0),MATCH(AA$1,'raw Sample Amt'!$C$2:$DH$2,0))&lt;INDEX(Auswertung_Sequence!$A$3:$L$60,MATCH($A10,Auswertung_Sequence!$A$6:$A$60,0),9),2,3))</f>
        <v>1</v>
      </c>
      <c r="AB10" s="90">
        <f>IF(AND('Qualifier check'!AA10 &gt;80,'Qualifier check'!AA10 &lt;120),1,
IF(INDEX('raw Sample Amt'!$C$2:$DH$57,MATCH($A10,'raw Sample Amt'!$C$2:$C$57,0),MATCH(AB$1,'raw Sample Amt'!$C$2:$DH$2,0))&lt;INDEX(Auswertung_Sequence!$A$3:$L$60,MATCH($A10,Auswertung_Sequence!$A$6:$A$60,0),9),2,3))</f>
        <v>2</v>
      </c>
      <c r="AC10" s="90">
        <f>IF(AND('Qualifier check'!AB10 &gt;80,'Qualifier check'!AB10 &lt;120),1,
IF(INDEX('raw Sample Amt'!$C$2:$DH$57,MATCH($A10,'raw Sample Amt'!$C$2:$C$57,0),MATCH(AC$1,'raw Sample Amt'!$C$2:$DH$2,0))&lt;INDEX(Auswertung_Sequence!$A$3:$L$60,MATCH($A10,Auswertung_Sequence!$A$6:$A$60,0),9),2,3))</f>
        <v>1</v>
      </c>
      <c r="AD10" s="90">
        <f>IF(AND('Qualifier check'!AC10 &gt;80,'Qualifier check'!AC10 &lt;120),1,
IF(INDEX('raw Sample Amt'!$C$2:$DH$57,MATCH($A10,'raw Sample Amt'!$C$2:$C$57,0),MATCH(AD$1,'raw Sample Amt'!$C$2:$DH$2,0))&lt;INDEX(Auswertung_Sequence!$A$3:$L$60,MATCH($A10,Auswertung_Sequence!$A$6:$A$60,0),9),2,3))</f>
        <v>1</v>
      </c>
      <c r="AE10" s="90">
        <f>IF(AND('Qualifier check'!AD10 &gt;80,'Qualifier check'!AD10 &lt;120),1,
IF(INDEX('raw Sample Amt'!$C$2:$DH$57,MATCH($A10,'raw Sample Amt'!$C$2:$C$57,0),MATCH(AE$1,'raw Sample Amt'!$C$2:$DH$2,0))&lt;INDEX(Auswertung_Sequence!$A$3:$L$60,MATCH($A10,Auswertung_Sequence!$A$6:$A$60,0),9),2,3))</f>
        <v>2</v>
      </c>
      <c r="AF10" s="90">
        <f>IF(AND('Qualifier check'!AE10 &gt;80,'Qualifier check'!AE10 &lt;120),1,
IF(INDEX('raw Sample Amt'!$C$2:$DH$57,MATCH($A10,'raw Sample Amt'!$C$2:$C$57,0),MATCH(AF$1,'raw Sample Amt'!$C$2:$DH$2,0))&lt;INDEX(Auswertung_Sequence!$A$3:$L$60,MATCH($A10,Auswertung_Sequence!$A$6:$A$60,0),9),2,3))</f>
        <v>1</v>
      </c>
      <c r="AG10" s="90">
        <f>IF(AND('Qualifier check'!AF10 &gt;80,'Qualifier check'!AF10 &lt;120),1,
IF(INDEX('raw Sample Amt'!$C$2:$DH$57,MATCH($A10,'raw Sample Amt'!$C$2:$C$57,0),MATCH(AG$1,'raw Sample Amt'!$C$2:$DH$2,0))&lt;INDEX(Auswertung_Sequence!$A$3:$L$60,MATCH($A10,Auswertung_Sequence!$A$6:$A$60,0),9),2,3))</f>
        <v>1</v>
      </c>
      <c r="AH10" s="90">
        <f>IF(AND('Qualifier check'!AG10 &gt;80,'Qualifier check'!AG10 &lt;120),1,
IF(INDEX('raw Sample Amt'!$C$2:$DH$57,MATCH($A10,'raw Sample Amt'!$C$2:$C$57,0),MATCH(AH$1,'raw Sample Amt'!$C$2:$DH$2,0))&lt;INDEX(Auswertung_Sequence!$A$3:$L$60,MATCH($A10,Auswertung_Sequence!$A$6:$A$60,0),9),2,3))</f>
        <v>2</v>
      </c>
      <c r="AI10" s="90">
        <f>IF(AND('Qualifier check'!AH10 &gt;80,'Qualifier check'!AH10 &lt;120),1,
IF(INDEX('raw Sample Amt'!$C$2:$DH$57,MATCH($A10,'raw Sample Amt'!$C$2:$C$57,0),MATCH(AI$1,'raw Sample Amt'!$C$2:$DH$2,0))&lt;INDEX(Auswertung_Sequence!$A$3:$L$60,MATCH($A10,Auswertung_Sequence!$A$6:$A$60,0),9),2,3))</f>
        <v>2</v>
      </c>
      <c r="AJ10" s="90">
        <f>IF(AND('Qualifier check'!AI10 &gt;80,'Qualifier check'!AI10 &lt;120),1,
IF(INDEX('raw Sample Amt'!$C$2:$DH$57,MATCH($A10,'raw Sample Amt'!$C$2:$C$57,0),MATCH(AJ$1,'raw Sample Amt'!$C$2:$DH$2,0))&lt;INDEX(Auswertung_Sequence!$A$3:$L$60,MATCH($A10,Auswertung_Sequence!$A$6:$A$60,0),9),2,3))</f>
        <v>1</v>
      </c>
      <c r="AK10" s="90">
        <f>IF(AND('Qualifier check'!AJ10 &gt;80,'Qualifier check'!AJ10 &lt;120),1,
IF(INDEX('raw Sample Amt'!$C$2:$DH$57,MATCH($A10,'raw Sample Amt'!$C$2:$C$57,0),MATCH(AK$1,'raw Sample Amt'!$C$2:$DH$2,0))&lt;INDEX(Auswertung_Sequence!$A$3:$L$60,MATCH($A10,Auswertung_Sequence!$A$6:$A$60,0),9),2,3))</f>
        <v>1</v>
      </c>
      <c r="AL10" s="90">
        <f>IF(AND('Qualifier check'!AK10 &gt;80,'Qualifier check'!AK10 &lt;120),1,
IF(INDEX('raw Sample Amt'!$C$2:$DH$57,MATCH($A10,'raw Sample Amt'!$C$2:$C$57,0),MATCH(AL$1,'raw Sample Amt'!$C$2:$DH$2,0))&lt;INDEX(Auswertung_Sequence!$A$3:$L$60,MATCH($A10,Auswertung_Sequence!$A$6:$A$60,0),9),2,3))</f>
        <v>1</v>
      </c>
      <c r="AM10" s="90">
        <f>IF(AND('Qualifier check'!AL10 &gt;80,'Qualifier check'!AL10 &lt;120),1,
IF(INDEX('raw Sample Amt'!$C$2:$DH$57,MATCH($A10,'raw Sample Amt'!$C$2:$C$57,0),MATCH(AM$1,'raw Sample Amt'!$C$2:$DH$2,0))&lt;INDEX(Auswertung_Sequence!$A$3:$L$60,MATCH($A10,Auswertung_Sequence!$A$6:$A$60,0),9),2,3))</f>
        <v>1</v>
      </c>
      <c r="AN10" s="90">
        <f>IF(AND('Qualifier check'!AM10 &gt;80,'Qualifier check'!AM10 &lt;120),1,
IF(INDEX('raw Sample Amt'!$C$2:$DH$57,MATCH($A10,'raw Sample Amt'!$C$2:$C$57,0),MATCH(AN$1,'raw Sample Amt'!$C$2:$DH$2,0))&lt;INDEX(Auswertung_Sequence!$A$3:$L$60,MATCH($A10,Auswertung_Sequence!$A$6:$A$60,0),9),2,3))</f>
        <v>1</v>
      </c>
      <c r="AO10" s="90">
        <f>IF(AND('Qualifier check'!AN10 &gt;80,'Qualifier check'!AN10 &lt;120),1,
IF(INDEX('raw Sample Amt'!$C$2:$DH$57,MATCH($A10,'raw Sample Amt'!$C$2:$C$57,0),MATCH(AO$1,'raw Sample Amt'!$C$2:$DH$2,0))&lt;INDEX(Auswertung_Sequence!$A$3:$L$60,MATCH($A10,Auswertung_Sequence!$A$6:$A$60,0),9),2,3))</f>
        <v>1</v>
      </c>
      <c r="AP10" s="90">
        <f>IF(AND('Qualifier check'!AO10 &gt;80,'Qualifier check'!AO10 &lt;120),1,
IF(INDEX('raw Sample Amt'!$C$2:$DH$57,MATCH($A10,'raw Sample Amt'!$C$2:$C$57,0),MATCH(AP$1,'raw Sample Amt'!$C$2:$DH$2,0))&lt;INDEX(Auswertung_Sequence!$A$3:$L$60,MATCH($A10,Auswertung_Sequence!$A$6:$A$60,0),9),2,3))</f>
        <v>1</v>
      </c>
      <c r="AQ10" s="90">
        <f>IF(AND('Qualifier check'!AP10 &gt;80,'Qualifier check'!AP10 &lt;120),1,
IF(INDEX('raw Sample Amt'!$C$2:$DH$57,MATCH($A10,'raw Sample Amt'!$C$2:$C$57,0),MATCH(AQ$1,'raw Sample Amt'!$C$2:$DH$2,0))&lt;INDEX(Auswertung_Sequence!$A$3:$L$60,MATCH($A10,Auswertung_Sequence!$A$6:$A$60,0),9),2,3))</f>
        <v>1</v>
      </c>
      <c r="AR10" s="90">
        <f>IF(AND('Qualifier check'!AQ10 &gt;80,'Qualifier check'!AQ10 &lt;120),1,
IF(INDEX('raw Sample Amt'!$C$2:$DH$57,MATCH($A10,'raw Sample Amt'!$C$2:$C$57,0),MATCH(AR$1,'raw Sample Amt'!$C$2:$DH$2,0))&lt;INDEX(Auswertung_Sequence!$A$3:$L$60,MATCH($A10,Auswertung_Sequence!$A$6:$A$60,0),9),2,3))</f>
        <v>1</v>
      </c>
      <c r="AS10" s="90">
        <f>IF(AND('Qualifier check'!AR10 &gt;80,'Qualifier check'!AR10 &lt;120),1,
IF(INDEX('raw Sample Amt'!$C$2:$DH$57,MATCH($A10,'raw Sample Amt'!$C$2:$C$57,0),MATCH(AS$1,'raw Sample Amt'!$C$2:$DH$2,0))&lt;INDEX(Auswertung_Sequence!$A$3:$L$60,MATCH($A10,Auswertung_Sequence!$A$6:$A$60,0),9),2,3))</f>
        <v>1</v>
      </c>
      <c r="AT10" s="90">
        <f>IF(AND('Qualifier check'!AS10 &gt;80,'Qualifier check'!AS10 &lt;120),1,
IF(INDEX('raw Sample Amt'!$C$2:$DH$57,MATCH($A10,'raw Sample Amt'!$C$2:$C$57,0),MATCH(AT$1,'raw Sample Amt'!$C$2:$DH$2,0))&lt;INDEX(Auswertung_Sequence!$A$3:$L$60,MATCH($A10,Auswertung_Sequence!$A$6:$A$60,0),9),2,3))</f>
        <v>1</v>
      </c>
      <c r="AU10" s="90">
        <f>IF(AND('Qualifier check'!AT10 &gt;80,'Qualifier check'!AT10 &lt;120),1,
IF(INDEX('raw Sample Amt'!$C$2:$DH$57,MATCH($A10,'raw Sample Amt'!$C$2:$C$57,0),MATCH(AU$1,'raw Sample Amt'!$C$2:$DH$2,0))&lt;INDEX(Auswertung_Sequence!$A$3:$L$60,MATCH($A10,Auswertung_Sequence!$A$6:$A$60,0),9),2,3))</f>
        <v>1</v>
      </c>
      <c r="AV10" s="90">
        <f>IF(AND('Qualifier check'!AU10 &gt;80,'Qualifier check'!AU10 &lt;120),1,
IF(INDEX('raw Sample Amt'!$C$2:$DH$57,MATCH($A10,'raw Sample Amt'!$C$2:$C$57,0),MATCH(AV$1,'raw Sample Amt'!$C$2:$DH$2,0))&lt;INDEX(Auswertung_Sequence!$A$3:$L$60,MATCH($A10,Auswertung_Sequence!$A$6:$A$60,0),9),2,3))</f>
        <v>1</v>
      </c>
      <c r="AW10" s="90">
        <f>IF(AND('Qualifier check'!AV10 &gt;80,'Qualifier check'!AV10 &lt;120),1,
IF(INDEX('raw Sample Amt'!$C$2:$DH$57,MATCH($A10,'raw Sample Amt'!$C$2:$C$57,0),MATCH(AW$1,'raw Sample Amt'!$C$2:$DH$2,0))&lt;INDEX(Auswertung_Sequence!$A$3:$L$60,MATCH($A10,Auswertung_Sequence!$A$6:$A$60,0),9),2,3))</f>
        <v>1</v>
      </c>
      <c r="AX10" s="90">
        <f>IF(AND('Qualifier check'!AW10 &gt;80,'Qualifier check'!AW10 &lt;120),1,
IF(INDEX('raw Sample Amt'!$C$2:$DH$57,MATCH($A10,'raw Sample Amt'!$C$2:$C$57,0),MATCH(AX$1,'raw Sample Amt'!$C$2:$DH$2,0))&lt;INDEX(Auswertung_Sequence!$A$3:$L$60,MATCH($A10,Auswertung_Sequence!$A$6:$A$60,0),9),2,3))</f>
        <v>1</v>
      </c>
      <c r="AY10" s="90">
        <f>IF(AND('Qualifier check'!AX10 &gt;80,'Qualifier check'!AX10 &lt;120),1,
IF(INDEX('raw Sample Amt'!$C$2:$DH$57,MATCH($A10,'raw Sample Amt'!$C$2:$C$57,0),MATCH(AY$1,'raw Sample Amt'!$C$2:$DH$2,0))&lt;INDEX(Auswertung_Sequence!$A$3:$L$60,MATCH($A10,Auswertung_Sequence!$A$6:$A$60,0),9),2,3))</f>
        <v>1</v>
      </c>
      <c r="AZ10" s="90">
        <f>IF(AND('Qualifier check'!AY10 &gt;80,'Qualifier check'!AY10 &lt;120),1,
IF(INDEX('raw Sample Amt'!$C$2:$DH$57,MATCH($A10,'raw Sample Amt'!$C$2:$C$57,0),MATCH(AZ$1,'raw Sample Amt'!$C$2:$DH$2,0))&lt;INDEX(Auswertung_Sequence!$A$3:$L$60,MATCH($A10,Auswertung_Sequence!$A$6:$A$60,0),9),2,3))</f>
        <v>2</v>
      </c>
      <c r="BA10" s="90">
        <f>IF(AND('Qualifier check'!AZ10 &gt;80,'Qualifier check'!AZ10 &lt;120),1,
IF(INDEX('raw Sample Amt'!$C$2:$DH$57,MATCH($A10,'raw Sample Amt'!$C$2:$C$57,0),MATCH(BA$1,'raw Sample Amt'!$C$2:$DH$2,0))&lt;INDEX(Auswertung_Sequence!$A$3:$L$60,MATCH($A10,Auswertung_Sequence!$A$6:$A$60,0),9),2,3))</f>
        <v>1</v>
      </c>
      <c r="BB10" s="90">
        <f>IF(AND('Qualifier check'!BA10 &gt;80,'Qualifier check'!BA10 &lt;120),1,
IF(INDEX('raw Sample Amt'!$C$2:$DH$57,MATCH($A10,'raw Sample Amt'!$C$2:$C$57,0),MATCH(BB$1,'raw Sample Amt'!$C$2:$DH$2,0))&lt;INDEX(Auswertung_Sequence!$A$3:$L$60,MATCH($A10,Auswertung_Sequence!$A$6:$A$60,0),9),2,3))</f>
        <v>2</v>
      </c>
      <c r="BC10" s="90">
        <f>IF(AND('Qualifier check'!BB10 &gt;80,'Qualifier check'!BB10 &lt;120),1,
IF(INDEX('raw Sample Amt'!$C$2:$DH$57,MATCH($A10,'raw Sample Amt'!$C$2:$C$57,0),MATCH(BC$1,'raw Sample Amt'!$C$2:$DH$2,0))&lt;INDEX(Auswertung_Sequence!$A$3:$L$60,MATCH($A10,Auswertung_Sequence!$A$6:$A$60,0),9),2,3))</f>
        <v>2</v>
      </c>
      <c r="BD10" s="90">
        <f>IF(AND('Qualifier check'!BC10 &gt;80,'Qualifier check'!BC10 &lt;120),1,
IF(INDEX('raw Sample Amt'!$C$2:$DH$57,MATCH($A10,'raw Sample Amt'!$C$2:$C$57,0),MATCH(BD$1,'raw Sample Amt'!$C$2:$DH$2,0))&lt;INDEX(Auswertung_Sequence!$A$3:$L$60,MATCH($A10,Auswertung_Sequence!$A$6:$A$60,0),9),2,3))</f>
        <v>2</v>
      </c>
      <c r="BE10" s="90">
        <f>IF(AND('Qualifier check'!BD10 &gt;80,'Qualifier check'!BD10 &lt;120),1,
IF(INDEX('raw Sample Amt'!$C$2:$DH$57,MATCH($A10,'raw Sample Amt'!$C$2:$C$57,0),MATCH(BE$1,'raw Sample Amt'!$C$2:$DH$2,0))&lt;INDEX(Auswertung_Sequence!$A$3:$L$60,MATCH($A10,Auswertung_Sequence!$A$6:$A$60,0),9),2,3))</f>
        <v>1</v>
      </c>
      <c r="BF10" s="90">
        <f>IF(AND('Qualifier check'!BE10 &gt;80,'Qualifier check'!BE10 &lt;120),1,
IF(INDEX('raw Sample Amt'!$C$2:$DH$57,MATCH($A10,'raw Sample Amt'!$C$2:$C$57,0),MATCH(BF$1,'raw Sample Amt'!$C$2:$DH$2,0))&lt;INDEX(Auswertung_Sequence!$A$3:$L$60,MATCH($A10,Auswertung_Sequence!$A$6:$A$60,0),9),2,3))</f>
        <v>1</v>
      </c>
      <c r="BG10" s="90">
        <f>IF(AND('Qualifier check'!BF10 &gt;80,'Qualifier check'!BF10 &lt;120),1,
IF(INDEX('raw Sample Amt'!$C$2:$DH$57,MATCH($A10,'raw Sample Amt'!$C$2:$C$57,0),MATCH(BG$1,'raw Sample Amt'!$C$2:$DH$2,0))&lt;INDEX(Auswertung_Sequence!$A$3:$L$60,MATCH($A10,Auswertung_Sequence!$A$6:$A$60,0),9),2,3))</f>
        <v>2</v>
      </c>
      <c r="BH10" s="90">
        <f>IF(AND('Qualifier check'!BG10 &gt;80,'Qualifier check'!BG10 &lt;120),1,
IF(INDEX('raw Sample Amt'!$C$2:$DH$57,MATCH($A10,'raw Sample Amt'!$C$2:$C$57,0),MATCH(BH$1,'raw Sample Amt'!$C$2:$DH$2,0))&lt;INDEX(Auswertung_Sequence!$A$3:$L$60,MATCH($A10,Auswertung_Sequence!$A$6:$A$60,0),9),2,3))</f>
        <v>2</v>
      </c>
      <c r="BI10" s="90">
        <f>IF(AND('Qualifier check'!BH10 &gt;80,'Qualifier check'!BH10 &lt;120),1,
IF(INDEX('raw Sample Amt'!$C$2:$DH$57,MATCH($A10,'raw Sample Amt'!$C$2:$C$57,0),MATCH(BI$1,'raw Sample Amt'!$C$2:$DH$2,0))&lt;INDEX(Auswertung_Sequence!$A$3:$L$60,MATCH($A10,Auswertung_Sequence!$A$6:$A$60,0),9),2,3))</f>
        <v>2</v>
      </c>
      <c r="BJ10" s="90">
        <f>IF(AND('Qualifier check'!BI10 &gt;80,'Qualifier check'!BI10 &lt;120),1,
IF(INDEX('raw Sample Amt'!$C$2:$DH$57,MATCH($A10,'raw Sample Amt'!$C$2:$C$57,0),MATCH(BJ$1,'raw Sample Amt'!$C$2:$DH$2,0))&lt;INDEX(Auswertung_Sequence!$A$3:$L$60,MATCH($A10,Auswertung_Sequence!$A$6:$A$60,0),9),2,3))</f>
        <v>2</v>
      </c>
      <c r="BK10" s="90">
        <f>IF(AND('Qualifier check'!BJ10 &gt;80,'Qualifier check'!BJ10 &lt;120),1,
IF(INDEX('raw Sample Amt'!$C$2:$DH$57,MATCH($A10,'raw Sample Amt'!$C$2:$C$57,0),MATCH(BK$1,'raw Sample Amt'!$C$2:$DH$2,0))&lt;INDEX(Auswertung_Sequence!$A$3:$L$60,MATCH($A10,Auswertung_Sequence!$A$6:$A$60,0),9),2,3))</f>
        <v>1</v>
      </c>
      <c r="BL10" s="90">
        <f>IF(AND('Qualifier check'!BK10 &gt;80,'Qualifier check'!BK10 &lt;120),1,
IF(INDEX('raw Sample Amt'!$C$2:$DH$57,MATCH($A10,'raw Sample Amt'!$C$2:$C$57,0),MATCH(BL$1,'raw Sample Amt'!$C$2:$DH$2,0))&lt;INDEX(Auswertung_Sequence!$A$3:$L$60,MATCH($A10,Auswertung_Sequence!$A$6:$A$60,0),9),2,3))</f>
        <v>1</v>
      </c>
      <c r="BM10" s="90">
        <f>IF(AND('Qualifier check'!BL10 &gt;80,'Qualifier check'!BL10 &lt;120),1,
IF(INDEX('raw Sample Amt'!$C$2:$DH$57,MATCH($A10,'raw Sample Amt'!$C$2:$C$57,0),MATCH(BM$1,'raw Sample Amt'!$C$2:$DH$2,0))&lt;INDEX(Auswertung_Sequence!$A$3:$L$60,MATCH($A10,Auswertung_Sequence!$A$6:$A$60,0),9),2,3))</f>
        <v>1</v>
      </c>
      <c r="BN10" s="90">
        <f>IF(AND('Qualifier check'!BM10 &gt;80,'Qualifier check'!BM10 &lt;120),1,
IF(INDEX('raw Sample Amt'!$C$2:$DH$57,MATCH($A10,'raw Sample Amt'!$C$2:$C$57,0),MATCH(BN$1,'raw Sample Amt'!$C$2:$DH$2,0))&lt;INDEX(Auswertung_Sequence!$A$3:$L$60,MATCH($A10,Auswertung_Sequence!$A$6:$A$60,0),9),2,3))</f>
        <v>1</v>
      </c>
      <c r="BO10" s="90">
        <f>IF(AND('Qualifier check'!BN10 &gt;80,'Qualifier check'!BN10 &lt;120),1,
IF(INDEX('raw Sample Amt'!$C$2:$DH$57,MATCH($A10,'raw Sample Amt'!$C$2:$C$57,0),MATCH(BO$1,'raw Sample Amt'!$C$2:$DH$2,0))&lt;INDEX(Auswertung_Sequence!$A$3:$L$60,MATCH($A10,Auswertung_Sequence!$A$6:$A$60,0),9),2,3))</f>
        <v>1</v>
      </c>
      <c r="BP10" s="90">
        <f>IF(AND('Qualifier check'!BO10 &gt;80,'Qualifier check'!BO10 &lt;120),1,
IF(INDEX('raw Sample Amt'!$C$2:$DH$57,MATCH($A10,'raw Sample Amt'!$C$2:$C$57,0),MATCH(BP$1,'raw Sample Amt'!$C$2:$DH$2,0))&lt;INDEX(Auswertung_Sequence!$A$3:$L$60,MATCH($A10,Auswertung_Sequence!$A$6:$A$60,0),9),2,3))</f>
        <v>1</v>
      </c>
      <c r="BQ10" s="90">
        <f>IF(AND('Qualifier check'!BP10 &gt;80,'Qualifier check'!BP10 &lt;120),1,
IF(INDEX('raw Sample Amt'!$C$2:$DH$57,MATCH($A10,'raw Sample Amt'!$C$2:$C$57,0),MATCH(BQ$1,'raw Sample Amt'!$C$2:$DH$2,0))&lt;INDEX(Auswertung_Sequence!$A$3:$L$60,MATCH($A10,Auswertung_Sequence!$A$6:$A$60,0),9),2,3))</f>
        <v>1</v>
      </c>
      <c r="BR10" s="90">
        <f>IF(AND('Qualifier check'!BQ10 &gt;80,'Qualifier check'!BQ10 &lt;120),1,
IF(INDEX('raw Sample Amt'!$C$2:$DH$57,MATCH($A10,'raw Sample Amt'!$C$2:$C$57,0),MATCH(BR$1,'raw Sample Amt'!$C$2:$DH$2,0))&lt;INDEX(Auswertung_Sequence!$A$3:$L$60,MATCH($A10,Auswertung_Sequence!$A$6:$A$60,0),9),2,3))</f>
        <v>1</v>
      </c>
      <c r="BS10" s="90">
        <f>IF(AND('Qualifier check'!BR10 &gt;80,'Qualifier check'!BR10 &lt;120),1,
IF(INDEX('raw Sample Amt'!$C$2:$DH$57,MATCH($A10,'raw Sample Amt'!$C$2:$C$57,0),MATCH(BS$1,'raw Sample Amt'!$C$2:$DH$2,0))&lt;INDEX(Auswertung_Sequence!$A$3:$L$60,MATCH($A10,Auswertung_Sequence!$A$6:$A$60,0),9),2,3))</f>
        <v>1</v>
      </c>
      <c r="BT10" s="90">
        <f>IF(AND('Qualifier check'!BS10 &gt;80,'Qualifier check'!BS10 &lt;120),1,
IF(INDEX('raw Sample Amt'!$C$2:$DH$57,MATCH($A10,'raw Sample Amt'!$C$2:$C$57,0),MATCH(BT$1,'raw Sample Amt'!$C$2:$DH$2,0))&lt;INDEX(Auswertung_Sequence!$A$3:$L$60,MATCH($A10,Auswertung_Sequence!$A$6:$A$60,0),9),2,3))</f>
        <v>1</v>
      </c>
      <c r="BU10" s="90">
        <f>IF(AND('Qualifier check'!BT10 &gt;80,'Qualifier check'!BT10 &lt;120),1,
IF(INDEX('raw Sample Amt'!$C$2:$DH$57,MATCH($A10,'raw Sample Amt'!$C$2:$C$57,0),MATCH(BU$1,'raw Sample Amt'!$C$2:$DH$2,0))&lt;INDEX(Auswertung_Sequence!$A$3:$L$60,MATCH($A10,Auswertung_Sequence!$A$6:$A$60,0),9),2,3))</f>
        <v>1</v>
      </c>
      <c r="BV10" s="90">
        <f>IF(AND('Qualifier check'!BU10 &gt;80,'Qualifier check'!BU10 &lt;120),1,
IF(INDEX('raw Sample Amt'!$C$2:$DH$57,MATCH($A10,'raw Sample Amt'!$C$2:$C$57,0),MATCH(BV$1,'raw Sample Amt'!$C$2:$DH$2,0))&lt;INDEX(Auswertung_Sequence!$A$3:$L$60,MATCH($A10,Auswertung_Sequence!$A$6:$A$60,0),9),2,3))</f>
        <v>1</v>
      </c>
      <c r="BW10" s="90">
        <f>IF(AND('Qualifier check'!BV10 &gt;80,'Qualifier check'!BV10 &lt;120),1,
IF(INDEX('raw Sample Amt'!$C$2:$DH$57,MATCH($A10,'raw Sample Amt'!$C$2:$C$57,0),MATCH(BW$1,'raw Sample Amt'!$C$2:$DH$2,0))&lt;INDEX(Auswertung_Sequence!$A$3:$L$60,MATCH($A10,Auswertung_Sequence!$A$6:$A$60,0),9),2,3))</f>
        <v>1</v>
      </c>
      <c r="BX10" s="90">
        <f>IF(AND('Qualifier check'!BW10 &gt;80,'Qualifier check'!BW10 &lt;120),1,
IF(INDEX('raw Sample Amt'!$C$2:$DH$57,MATCH($A10,'raw Sample Amt'!$C$2:$C$57,0),MATCH(BX$1,'raw Sample Amt'!$C$2:$DH$2,0))&lt;INDEX(Auswertung_Sequence!$A$3:$L$60,MATCH($A10,Auswertung_Sequence!$A$6:$A$60,0),9),2,3))</f>
        <v>1</v>
      </c>
      <c r="BY10" s="90">
        <f>IF(AND('Qualifier check'!BX10 &gt;80,'Qualifier check'!BX10 &lt;120),1,
IF(INDEX('raw Sample Amt'!$C$2:$DH$57,MATCH($A10,'raw Sample Amt'!$C$2:$C$57,0),MATCH(BY$1,'raw Sample Amt'!$C$2:$DH$2,0))&lt;INDEX(Auswertung_Sequence!$A$3:$L$60,MATCH($A10,Auswertung_Sequence!$A$6:$A$60,0),9),2,3))</f>
        <v>1</v>
      </c>
      <c r="BZ10" s="90">
        <f>IF(AND('Qualifier check'!BY10 &gt;80,'Qualifier check'!BY10 &lt;120),1,
IF(INDEX('raw Sample Amt'!$C$2:$DH$57,MATCH($A10,'raw Sample Amt'!$C$2:$C$57,0),MATCH(BZ$1,'raw Sample Amt'!$C$2:$DH$2,0))&lt;INDEX(Auswertung_Sequence!$A$3:$L$60,MATCH($A10,Auswertung_Sequence!$A$6:$A$60,0),9),2,3))</f>
        <v>1</v>
      </c>
      <c r="CA10" s="90">
        <f>IF(AND('Qualifier check'!BZ10 &gt;80,'Qualifier check'!BZ10 &lt;120),1,
IF(INDEX('raw Sample Amt'!$C$2:$DH$57,MATCH($A10,'raw Sample Amt'!$C$2:$C$57,0),MATCH(CA$1,'raw Sample Amt'!$C$2:$DH$2,0))&lt;INDEX(Auswertung_Sequence!$A$3:$L$60,MATCH($A10,Auswertung_Sequence!$A$6:$A$60,0),9),2,3))</f>
        <v>2</v>
      </c>
      <c r="CB10" s="90">
        <f>IF(AND('Qualifier check'!CA10 &gt;80,'Qualifier check'!CA10 &lt;120),1,
IF(INDEX('raw Sample Amt'!$C$2:$DH$57,MATCH($A10,'raw Sample Amt'!$C$2:$C$57,0),MATCH(CB$1,'raw Sample Amt'!$C$2:$DH$2,0))&lt;INDEX(Auswertung_Sequence!$A$3:$L$60,MATCH($A10,Auswertung_Sequence!$A$6:$A$60,0),9),2,3))</f>
        <v>1</v>
      </c>
      <c r="CC10" s="90">
        <f>IF(AND('Qualifier check'!CB10 &gt;80,'Qualifier check'!CB10 &lt;120),1,
IF(INDEX('raw Sample Amt'!$C$2:$DH$57,MATCH($A10,'raw Sample Amt'!$C$2:$C$57,0),MATCH(CC$1,'raw Sample Amt'!$C$2:$DH$2,0))&lt;INDEX(Auswertung_Sequence!$A$3:$L$60,MATCH($A10,Auswertung_Sequence!$A$6:$A$60,0),9),2,3))</f>
        <v>2</v>
      </c>
      <c r="CD10" s="90">
        <f>IF(AND('Qualifier check'!CC10 &gt;80,'Qualifier check'!CC10 &lt;120),1,
IF(INDEX('raw Sample Amt'!$C$2:$DH$57,MATCH($A10,'raw Sample Amt'!$C$2:$C$57,0),MATCH(CD$1,'raw Sample Amt'!$C$2:$DH$2,0))&lt;INDEX(Auswertung_Sequence!$A$3:$L$60,MATCH($A10,Auswertung_Sequence!$A$6:$A$60,0),9),2,3))</f>
        <v>2</v>
      </c>
      <c r="CE10" s="90">
        <f>IF(AND('Qualifier check'!CD10 &gt;80,'Qualifier check'!CD10 &lt;120),1,
IF(INDEX('raw Sample Amt'!$C$2:$DH$57,MATCH($A10,'raw Sample Amt'!$C$2:$C$57,0),MATCH(CE$1,'raw Sample Amt'!$C$2:$DH$2,0))&lt;INDEX(Auswertung_Sequence!$A$3:$L$60,MATCH($A10,Auswertung_Sequence!$A$6:$A$60,0),9),2,3))</f>
        <v>2</v>
      </c>
      <c r="CF10" s="90">
        <f>IF(AND('Qualifier check'!CE10 &gt;80,'Qualifier check'!CE10 &lt;120),1,
IF(INDEX('raw Sample Amt'!$C$2:$DH$57,MATCH($A10,'raw Sample Amt'!$C$2:$C$57,0),MATCH(CF$1,'raw Sample Amt'!$C$2:$DH$2,0))&lt;INDEX(Auswertung_Sequence!$A$3:$L$60,MATCH($A10,Auswertung_Sequence!$A$6:$A$60,0),9),2,3))</f>
        <v>2</v>
      </c>
      <c r="CG10" s="90">
        <f>IF(AND('Qualifier check'!CF10 &gt;80,'Qualifier check'!CF10 &lt;120),1,
IF(INDEX('raw Sample Amt'!$C$2:$DH$57,MATCH($A10,'raw Sample Amt'!$C$2:$C$57,0),MATCH(CG$1,'raw Sample Amt'!$C$2:$DH$2,0))&lt;INDEX(Auswertung_Sequence!$A$3:$L$60,MATCH($A10,Auswertung_Sequence!$A$6:$A$60,0),9),2,3))</f>
        <v>1</v>
      </c>
      <c r="CH10" s="90">
        <f>IF(AND('Qualifier check'!CG10 &gt;80,'Qualifier check'!CG10 &lt;120),1,
IF(INDEX('raw Sample Amt'!$C$2:$DH$57,MATCH($A10,'raw Sample Amt'!$C$2:$C$57,0),MATCH(CH$1,'raw Sample Amt'!$C$2:$DH$2,0))&lt;INDEX(Auswertung_Sequence!$A$3:$L$60,MATCH($A10,Auswertung_Sequence!$A$6:$A$60,0),9),2,3))</f>
        <v>1</v>
      </c>
      <c r="CI10" s="90">
        <f>IF(AND('Qualifier check'!CH10 &gt;80,'Qualifier check'!CH10 &lt;120),1,
IF(INDEX('raw Sample Amt'!$C$2:$DH$57,MATCH($A10,'raw Sample Amt'!$C$2:$C$57,0),MATCH(CI$1,'raw Sample Amt'!$C$2:$DH$2,0))&lt;INDEX(Auswertung_Sequence!$A$3:$L$60,MATCH($A10,Auswertung_Sequence!$A$6:$A$60,0),9),2,3))</f>
        <v>1</v>
      </c>
      <c r="CJ10" s="90">
        <f>IF(AND('Qualifier check'!CI10 &gt;80,'Qualifier check'!CI10 &lt;120),1,
IF(INDEX('raw Sample Amt'!$C$2:$DH$57,MATCH($A10,'raw Sample Amt'!$C$2:$C$57,0),MATCH(CJ$1,'raw Sample Amt'!$C$2:$DH$2,0))&lt;INDEX(Auswertung_Sequence!$A$3:$L$60,MATCH($A10,Auswertung_Sequence!$A$6:$A$60,0),9),2,3))</f>
        <v>2</v>
      </c>
      <c r="CK10" s="90">
        <f>IF(AND('Qualifier check'!CJ10 &gt;80,'Qualifier check'!CJ10 &lt;120),1,
IF(INDEX('raw Sample Amt'!$C$2:$DH$57,MATCH($A10,'raw Sample Amt'!$C$2:$C$57,0),MATCH(CK$1,'raw Sample Amt'!$C$2:$DH$2,0))&lt;INDEX(Auswertung_Sequence!$A$3:$L$60,MATCH($A10,Auswertung_Sequence!$A$6:$A$60,0),9),2,3))</f>
        <v>2</v>
      </c>
      <c r="CL10" s="90">
        <f>IF(AND('Qualifier check'!CK10 &gt;80,'Qualifier check'!CK10 &lt;120),1,
IF(INDEX('raw Sample Amt'!$C$2:$DH$57,MATCH($A10,'raw Sample Amt'!$C$2:$C$57,0),MATCH(CL$1,'raw Sample Amt'!$C$2:$DH$2,0))&lt;INDEX(Auswertung_Sequence!$A$3:$L$60,MATCH($A10,Auswertung_Sequence!$A$6:$A$60,0),9),2,3))</f>
        <v>2</v>
      </c>
      <c r="CM10" s="90">
        <f>IF(AND('Qualifier check'!CL10 &gt;80,'Qualifier check'!CL10 &lt;120),1,
IF(INDEX('raw Sample Amt'!$C$2:$DH$57,MATCH($A10,'raw Sample Amt'!$C$2:$C$57,0),MATCH(CM$1,'raw Sample Amt'!$C$2:$DH$2,0))&lt;INDEX(Auswertung_Sequence!$A$3:$L$60,MATCH($A10,Auswertung_Sequence!$A$6:$A$60,0),9),2,3))</f>
        <v>2</v>
      </c>
      <c r="CN10" s="90">
        <f>IF(AND('Qualifier check'!CM10 &gt;80,'Qualifier check'!CM10 &lt;120),1,
IF(INDEX('raw Sample Amt'!$C$2:$DH$57,MATCH($A10,'raw Sample Amt'!$C$2:$C$57,0),MATCH(CN$1,'raw Sample Amt'!$C$2:$DH$2,0))&lt;INDEX(Auswertung_Sequence!$A$3:$L$60,MATCH($A10,Auswertung_Sequence!$A$6:$A$60,0),9),2,3))</f>
        <v>1</v>
      </c>
      <c r="CO10" s="90">
        <f>IF(AND('Qualifier check'!CN10 &gt;80,'Qualifier check'!CN10 &lt;120),1,
IF(INDEX('raw Sample Amt'!$C$2:$DH$57,MATCH($A10,'raw Sample Amt'!$C$2:$C$57,0),MATCH(CO$1,'raw Sample Amt'!$C$2:$DH$2,0))&lt;INDEX(Auswertung_Sequence!$A$3:$L$60,MATCH($A10,Auswertung_Sequence!$A$6:$A$60,0),9),2,3))</f>
        <v>1</v>
      </c>
      <c r="CP10" s="90">
        <f>IF(AND('Qualifier check'!CO10 &gt;80,'Qualifier check'!CO10 &lt;120),1,
IF(INDEX('raw Sample Amt'!$C$2:$DH$57,MATCH($A10,'raw Sample Amt'!$C$2:$C$57,0),MATCH(CP$1,'raw Sample Amt'!$C$2:$DH$2,0))&lt;INDEX(Auswertung_Sequence!$A$3:$L$60,MATCH($A10,Auswertung_Sequence!$A$6:$A$60,0),9),2,3))</f>
        <v>1</v>
      </c>
      <c r="CQ10" s="90">
        <f>IF(AND('Qualifier check'!CP10 &gt;80,'Qualifier check'!CP10 &lt;120),1,
IF(INDEX('raw Sample Amt'!$C$2:$DH$57,MATCH($A10,'raw Sample Amt'!$C$2:$C$57,0),MATCH(CQ$1,'raw Sample Amt'!$C$2:$DH$2,0))&lt;INDEX(Auswertung_Sequence!$A$3:$L$60,MATCH($A10,Auswertung_Sequence!$A$6:$A$60,0),9),2,3))</f>
        <v>1</v>
      </c>
      <c r="CR10" s="90">
        <f>IF(AND('Qualifier check'!CQ10 &gt;80,'Qualifier check'!CQ10 &lt;120),1,
IF(INDEX('raw Sample Amt'!$C$2:$DH$57,MATCH($A10,'raw Sample Amt'!$C$2:$C$57,0),MATCH(CR$1,'raw Sample Amt'!$C$2:$DH$2,0))&lt;INDEX(Auswertung_Sequence!$A$3:$L$60,MATCH($A10,Auswertung_Sequence!$A$6:$A$60,0),9),2,3))</f>
        <v>2</v>
      </c>
      <c r="CS10" s="90">
        <f>IF(AND('Qualifier check'!CR10 &gt;80,'Qualifier check'!CR10 &lt;120),1,
IF(INDEX('raw Sample Amt'!$C$2:$DH$57,MATCH($A10,'raw Sample Amt'!$C$2:$C$57,0),MATCH(CS$1,'raw Sample Amt'!$C$2:$DH$2,0))&lt;INDEX(Auswertung_Sequence!$A$3:$L$60,MATCH($A10,Auswertung_Sequence!$A$6:$A$60,0),9),2,3))</f>
        <v>2</v>
      </c>
      <c r="CT10" s="90">
        <f>IF(AND('Qualifier check'!CS10 &gt;80,'Qualifier check'!CS10 &lt;120),1,
IF(INDEX('raw Sample Amt'!$C$2:$DH$57,MATCH($A10,'raw Sample Amt'!$C$2:$C$57,0),MATCH(CT$1,'raw Sample Amt'!$C$2:$DH$2,0))&lt;INDEX(Auswertung_Sequence!$A$3:$L$60,MATCH($A10,Auswertung_Sequence!$A$6:$A$60,0),9),2,3))</f>
        <v>2</v>
      </c>
      <c r="CU10" s="90">
        <f>IF(AND('Qualifier check'!CT10 &gt;80,'Qualifier check'!CT10 &lt;120),1,
IF(INDEX('raw Sample Amt'!$C$2:$DH$57,MATCH($A10,'raw Sample Amt'!$C$2:$C$57,0),MATCH(CU$1,'raw Sample Amt'!$C$2:$DH$2,0))&lt;INDEX(Auswertung_Sequence!$A$3:$L$60,MATCH($A10,Auswertung_Sequence!$A$6:$A$60,0),9),2,3))</f>
        <v>2</v>
      </c>
      <c r="CV10" s="90">
        <f>IF(AND('Qualifier check'!CU10 &gt;80,'Qualifier check'!CU10 &lt;120),1,
IF(INDEX('raw Sample Amt'!$C$2:$DH$57,MATCH($A10,'raw Sample Amt'!$C$2:$C$57,0),MATCH(CV$1,'raw Sample Amt'!$C$2:$DH$2,0))&lt;INDEX(Auswertung_Sequence!$A$3:$L$60,MATCH($A10,Auswertung_Sequence!$A$6:$A$60,0),9),2,3))</f>
        <v>2</v>
      </c>
      <c r="CW10" s="90">
        <f>IF(AND('Qualifier check'!CV10 &gt;80,'Qualifier check'!CV10 &lt;120),1,
IF(INDEX('raw Sample Amt'!$C$2:$DH$57,MATCH($A10,'raw Sample Amt'!$C$2:$C$57,0),MATCH(CW$1,'raw Sample Amt'!$C$2:$DH$2,0))&lt;INDEX(Auswertung_Sequence!$A$3:$L$60,MATCH($A10,Auswertung_Sequence!$A$6:$A$60,0),9),2,3))</f>
        <v>1</v>
      </c>
      <c r="CX10" s="90">
        <f>IF(AND('Qualifier check'!CW10 &gt;80,'Qualifier check'!CW10 &lt;120),1,
IF(INDEX('raw Sample Amt'!$C$2:$DH$57,MATCH($A10,'raw Sample Amt'!$C$2:$C$57,0),MATCH(CX$1,'raw Sample Amt'!$C$2:$DH$2,0))&lt;INDEX(Auswertung_Sequence!$A$3:$L$60,MATCH($A10,Auswertung_Sequence!$A$6:$A$60,0),9),2,3))</f>
        <v>1</v>
      </c>
      <c r="CY10" s="90">
        <f>IF(AND('Qualifier check'!CX10 &gt;80,'Qualifier check'!CX10 &lt;120),1,
IF(INDEX('raw Sample Amt'!$C$2:$DH$57,MATCH($A10,'raw Sample Amt'!$C$2:$C$57,0),MATCH(CY$1,'raw Sample Amt'!$C$2:$DH$2,0))&lt;INDEX(Auswertung_Sequence!$A$3:$L$60,MATCH($A10,Auswertung_Sequence!$A$6:$A$60,0),9),2,3))</f>
        <v>1</v>
      </c>
      <c r="CZ10" s="90">
        <f>IF(AND('Qualifier check'!CY10 &gt;80,'Qualifier check'!CY10 &lt;120),1,
IF(INDEX('raw Sample Amt'!$C$2:$DH$57,MATCH($A10,'raw Sample Amt'!$C$2:$C$57,0),MATCH(CZ$1,'raw Sample Amt'!$C$2:$DH$2,0))&lt;INDEX(Auswertung_Sequence!$A$3:$L$60,MATCH($A10,Auswertung_Sequence!$A$6:$A$60,0),9),2,3))</f>
        <v>1</v>
      </c>
      <c r="DA10" s="90">
        <f>IF(AND('Qualifier check'!CZ10 &gt;80,'Qualifier check'!CZ10 &lt;120),1,
IF(INDEX('raw Sample Amt'!$C$2:$DH$57,MATCH($A10,'raw Sample Amt'!$C$2:$C$57,0),MATCH(DA$1,'raw Sample Amt'!$C$2:$DH$2,0))&lt;INDEX(Auswertung_Sequence!$A$3:$L$60,MATCH($A10,Auswertung_Sequence!$A$6:$A$60,0),9),2,3))</f>
        <v>1</v>
      </c>
      <c r="DB10" s="90">
        <f>IF(AND('Qualifier check'!DA10 &gt;80,'Qualifier check'!DA10 &lt;120),1,
IF(INDEX('raw Sample Amt'!$C$2:$DH$57,MATCH($A10,'raw Sample Amt'!$C$2:$C$57,0),MATCH(DB$1,'raw Sample Amt'!$C$2:$DH$2,0))&lt;INDEX(Auswertung_Sequence!$A$3:$L$60,MATCH($A10,Auswertung_Sequence!$A$6:$A$60,0),9),2,3))</f>
        <v>1</v>
      </c>
      <c r="DC10" s="90">
        <f>IF(AND('Qualifier check'!DB10 &gt;80,'Qualifier check'!DB10 &lt;120),1,
IF(INDEX('raw Sample Amt'!$C$2:$DH$57,MATCH($A10,'raw Sample Amt'!$C$2:$C$57,0),MATCH(DC$1,'raw Sample Amt'!$C$2:$DH$2,0))&lt;INDEX(Auswertung_Sequence!$A$3:$L$60,MATCH($A10,Auswertung_Sequence!$A$6:$A$60,0),9),2,3))</f>
        <v>1</v>
      </c>
      <c r="DD10" s="90">
        <f>IF(AND('Qualifier check'!DC10 &gt;80,'Qualifier check'!DC10 &lt;120),1,
IF(INDEX('raw Sample Amt'!$C$2:$DH$57,MATCH($A10,'raw Sample Amt'!$C$2:$C$57,0),MATCH(DD$1,'raw Sample Amt'!$C$2:$DH$2,0))&lt;INDEX(Auswertung_Sequence!$A$3:$L$60,MATCH($A10,Auswertung_Sequence!$A$6:$A$60,0),9),2,3))</f>
        <v>1</v>
      </c>
      <c r="DE10" s="90">
        <f>IF(AND('Qualifier check'!DD10 &gt;80,'Qualifier check'!DD10 &lt;120),1,
IF(INDEX('raw Sample Amt'!$C$2:$DH$57,MATCH($A10,'raw Sample Amt'!$C$2:$C$57,0),MATCH(DE$1,'raw Sample Amt'!$C$2:$DH$2,0))&lt;INDEX(Auswertung_Sequence!$A$3:$L$60,MATCH($A10,Auswertung_Sequence!$A$6:$A$60,0),9),2,3))</f>
        <v>1</v>
      </c>
      <c r="DF10" s="90">
        <f>IF(AND('Qualifier check'!DE10 &gt;80,'Qualifier check'!DE10 &lt;120),1,
IF(INDEX('raw Sample Amt'!$C$2:$DH$57,MATCH($A10,'raw Sample Amt'!$C$2:$C$57,0),MATCH(DF$1,'raw Sample Amt'!$C$2:$DH$2,0))&lt;INDEX(Auswertung_Sequence!$A$3:$L$60,MATCH($A10,Auswertung_Sequence!$A$6:$A$60,0),9),2,3))</f>
        <v>1</v>
      </c>
      <c r="DG10" s="90">
        <f>IF(AND('Qualifier check'!DF10 &gt;80,'Qualifier check'!DF10 &lt;120),1,
IF(INDEX('raw Sample Amt'!$C$2:$DH$57,MATCH($A10,'raw Sample Amt'!$C$2:$C$57,0),MATCH(DG$1,'raw Sample Amt'!$C$2:$DH$2,0))&lt;INDEX(Auswertung_Sequence!$A$3:$L$60,MATCH($A10,Auswertung_Sequence!$A$6:$A$60,0),9),2,3))</f>
        <v>1</v>
      </c>
      <c r="DH10" s="90"/>
    </row>
    <row r="11" spans="1:112" x14ac:dyDescent="0.25">
      <c r="A11" s="103" t="s">
        <v>34</v>
      </c>
      <c r="B11" s="103" t="s">
        <v>78</v>
      </c>
      <c r="C11" s="90"/>
      <c r="D11" s="90">
        <f>IF(AND('Qualifier check'!C11 &gt;80,'Qualifier check'!C11 &lt;120),1,
IF(INDEX('raw Sample Amt'!$C$2:$DH$57,MATCH($A11,'raw Sample Amt'!$C$2:$C$57,0),MATCH(D$1,'raw Sample Amt'!$C$2:$DH$2,0))&lt;INDEX(Auswertung_Sequence!$A$3:$L$60,MATCH($A11,Auswertung_Sequence!$A$6:$A$60,0),9),2,3))</f>
        <v>2</v>
      </c>
      <c r="E11" s="90">
        <f>IF(AND('Qualifier check'!D11 &gt;80,'Qualifier check'!D11 &lt;120),1,
IF(INDEX('raw Sample Amt'!$C$2:$DH$57,MATCH($A11,'raw Sample Amt'!$C$2:$C$57,0),MATCH(E$1,'raw Sample Amt'!$C$2:$DH$2,0))&lt;INDEX(Auswertung_Sequence!$A$3:$L$60,MATCH($A11,Auswertung_Sequence!$A$6:$A$60,0),9),2,3))</f>
        <v>2</v>
      </c>
      <c r="F11" s="90">
        <f>IF(AND('Qualifier check'!E11 &gt;80,'Qualifier check'!E11 &lt;120),1,
IF(INDEX('raw Sample Amt'!$C$2:$DH$57,MATCH($A11,'raw Sample Amt'!$C$2:$C$57,0),MATCH(F$1,'raw Sample Amt'!$C$2:$DH$2,0))&lt;INDEX(Auswertung_Sequence!$A$3:$L$60,MATCH($A11,Auswertung_Sequence!$A$6:$A$60,0),9),2,3))</f>
        <v>2</v>
      </c>
      <c r="G11" s="90">
        <f>IF(AND('Qualifier check'!F11 &gt;80,'Qualifier check'!F11 &lt;120),1,
IF(INDEX('raw Sample Amt'!$C$2:$DH$57,MATCH($A11,'raw Sample Amt'!$C$2:$C$57,0),MATCH(G$1,'raw Sample Amt'!$C$2:$DH$2,0))&lt;INDEX(Auswertung_Sequence!$A$3:$L$60,MATCH($A11,Auswertung_Sequence!$A$6:$A$60,0),9),2,3))</f>
        <v>2</v>
      </c>
      <c r="H11" s="90">
        <f>IF(AND('Qualifier check'!G11 &gt;80,'Qualifier check'!G11 &lt;120),1,
IF(INDEX('raw Sample Amt'!$C$2:$DH$57,MATCH($A11,'raw Sample Amt'!$C$2:$C$57,0),MATCH(H$1,'raw Sample Amt'!$C$2:$DH$2,0))&lt;INDEX(Auswertung_Sequence!$A$3:$L$60,MATCH($A11,Auswertung_Sequence!$A$6:$A$60,0),9),2,3))</f>
        <v>2</v>
      </c>
      <c r="I11" s="90">
        <f>IF(AND('Qualifier check'!H11 &gt;80,'Qualifier check'!H11 &lt;120),1,
IF(INDEX('raw Sample Amt'!$C$2:$DH$57,MATCH($A11,'raw Sample Amt'!$C$2:$C$57,0),MATCH(I$1,'raw Sample Amt'!$C$2:$DH$2,0))&lt;INDEX(Auswertung_Sequence!$A$3:$L$60,MATCH($A11,Auswertung_Sequence!$A$6:$A$60,0),9),2,3))</f>
        <v>1</v>
      </c>
      <c r="J11" s="90">
        <f>IF(AND('Qualifier check'!I11 &gt;80,'Qualifier check'!I11 &lt;120),1,
IF(INDEX('raw Sample Amt'!$C$2:$DH$57,MATCH($A11,'raw Sample Amt'!$C$2:$C$57,0),MATCH(J$1,'raw Sample Amt'!$C$2:$DH$2,0))&lt;INDEX(Auswertung_Sequence!$A$3:$L$60,MATCH($A11,Auswertung_Sequence!$A$6:$A$60,0),9),2,3))</f>
        <v>1</v>
      </c>
      <c r="K11" s="90">
        <f>IF(AND('Qualifier check'!J11 &gt;80,'Qualifier check'!J11 &lt;120),1,
IF(INDEX('raw Sample Amt'!$C$2:$DH$57,MATCH($A11,'raw Sample Amt'!$C$2:$C$57,0),MATCH(K$1,'raw Sample Amt'!$C$2:$DH$2,0))&lt;INDEX(Auswertung_Sequence!$A$3:$L$60,MATCH($A11,Auswertung_Sequence!$A$6:$A$60,0),9),2,3))</f>
        <v>1</v>
      </c>
      <c r="L11" s="90">
        <f>IF(AND('Qualifier check'!K11 &gt;80,'Qualifier check'!K11 &lt;120),1,
IF(INDEX('raw Sample Amt'!$C$2:$DH$57,MATCH($A11,'raw Sample Amt'!$C$2:$C$57,0),MATCH(L$1,'raw Sample Amt'!$C$2:$DH$2,0))&lt;INDEX(Auswertung_Sequence!$A$3:$L$60,MATCH($A11,Auswertung_Sequence!$A$6:$A$60,0),9),2,3))</f>
        <v>1</v>
      </c>
      <c r="M11" s="90">
        <f>IF(AND('Qualifier check'!L11 &gt;80,'Qualifier check'!L11 &lt;120),1,
IF(INDEX('raw Sample Amt'!$C$2:$DH$57,MATCH($A11,'raw Sample Amt'!$C$2:$C$57,0),MATCH(M$1,'raw Sample Amt'!$C$2:$DH$2,0))&lt;INDEX(Auswertung_Sequence!$A$3:$L$60,MATCH($A11,Auswertung_Sequence!$A$6:$A$60,0),9),2,3))</f>
        <v>1</v>
      </c>
      <c r="N11" s="90">
        <f>IF(AND('Qualifier check'!M11 &gt;80,'Qualifier check'!M11 &lt;120),1,
IF(INDEX('raw Sample Amt'!$C$2:$DH$57,MATCH($A11,'raw Sample Amt'!$C$2:$C$57,0),MATCH(N$1,'raw Sample Amt'!$C$2:$DH$2,0))&lt;INDEX(Auswertung_Sequence!$A$3:$L$60,MATCH($A11,Auswertung_Sequence!$A$6:$A$60,0),9),2,3))</f>
        <v>1</v>
      </c>
      <c r="O11" s="90">
        <f>IF(AND('Qualifier check'!N11 &gt;80,'Qualifier check'!N11 &lt;120),1,
IF(INDEX('raw Sample Amt'!$C$2:$DH$57,MATCH($A11,'raw Sample Amt'!$C$2:$C$57,0),MATCH(O$1,'raw Sample Amt'!$C$2:$DH$2,0))&lt;INDEX(Auswertung_Sequence!$A$3:$L$60,MATCH($A11,Auswertung_Sequence!$A$6:$A$60,0),9),2,3))</f>
        <v>1</v>
      </c>
      <c r="P11" s="90">
        <f>IF(AND('Qualifier check'!O11 &gt;80,'Qualifier check'!O11 &lt;120),1,
IF(INDEX('raw Sample Amt'!$C$2:$DH$57,MATCH($A11,'raw Sample Amt'!$C$2:$C$57,0),MATCH(P$1,'raw Sample Amt'!$C$2:$DH$2,0))&lt;INDEX(Auswertung_Sequence!$A$3:$L$60,MATCH($A11,Auswertung_Sequence!$A$6:$A$60,0),9),2,3))</f>
        <v>1</v>
      </c>
      <c r="Q11" s="90">
        <f>IF(AND('Qualifier check'!P11 &gt;80,'Qualifier check'!P11 &lt;120),1,
IF(INDEX('raw Sample Amt'!$C$2:$DH$57,MATCH($A11,'raw Sample Amt'!$C$2:$C$57,0),MATCH(Q$1,'raw Sample Amt'!$C$2:$DH$2,0))&lt;INDEX(Auswertung_Sequence!$A$3:$L$60,MATCH($A11,Auswertung_Sequence!$A$6:$A$60,0),9),2,3))</f>
        <v>1</v>
      </c>
      <c r="R11" s="90">
        <f>IF(AND('Qualifier check'!Q11 &gt;80,'Qualifier check'!Q11 &lt;120),1,
IF(INDEX('raw Sample Amt'!$C$2:$DH$57,MATCH($A11,'raw Sample Amt'!$C$2:$C$57,0),MATCH(R$1,'raw Sample Amt'!$C$2:$DH$2,0))&lt;INDEX(Auswertung_Sequence!$A$3:$L$60,MATCH($A11,Auswertung_Sequence!$A$6:$A$60,0),9),2,3))</f>
        <v>1</v>
      </c>
      <c r="S11" s="90">
        <f>IF(AND('Qualifier check'!R11 &gt;80,'Qualifier check'!R11 &lt;120),1,
IF(INDEX('raw Sample Amt'!$C$2:$DH$57,MATCH($A11,'raw Sample Amt'!$C$2:$C$57,0),MATCH(S$1,'raw Sample Amt'!$C$2:$DH$2,0))&lt;INDEX(Auswertung_Sequence!$A$3:$L$60,MATCH($A11,Auswertung_Sequence!$A$6:$A$60,0),9),2,3))</f>
        <v>2</v>
      </c>
      <c r="T11" s="90">
        <f>IF(AND('Qualifier check'!S11 &gt;80,'Qualifier check'!S11 &lt;120),1,
IF(INDEX('raw Sample Amt'!$C$2:$DH$57,MATCH($A11,'raw Sample Amt'!$C$2:$C$57,0),MATCH(T$1,'raw Sample Amt'!$C$2:$DH$2,0))&lt;INDEX(Auswertung_Sequence!$A$3:$L$60,MATCH($A11,Auswertung_Sequence!$A$6:$A$60,0),9),2,3))</f>
        <v>2</v>
      </c>
      <c r="U11" s="90">
        <f>IF(AND('Qualifier check'!T11 &gt;80,'Qualifier check'!T11 &lt;120),1,
IF(INDEX('raw Sample Amt'!$C$2:$DH$57,MATCH($A11,'raw Sample Amt'!$C$2:$C$57,0),MATCH(U$1,'raw Sample Amt'!$C$2:$DH$2,0))&lt;INDEX(Auswertung_Sequence!$A$3:$L$60,MATCH($A11,Auswertung_Sequence!$A$6:$A$60,0),9),2,3))</f>
        <v>2</v>
      </c>
      <c r="V11" s="90">
        <f>IF(AND('Qualifier check'!U11 &gt;80,'Qualifier check'!U11 &lt;120),1,
IF(INDEX('raw Sample Amt'!$C$2:$DH$57,MATCH($A11,'raw Sample Amt'!$C$2:$C$57,0),MATCH(V$1,'raw Sample Amt'!$C$2:$DH$2,0))&lt;INDEX(Auswertung_Sequence!$A$3:$L$60,MATCH($A11,Auswertung_Sequence!$A$6:$A$60,0),9),2,3))</f>
        <v>2</v>
      </c>
      <c r="W11" s="90">
        <f>IF(AND('Qualifier check'!V11 &gt;80,'Qualifier check'!V11 &lt;120),1,
IF(INDEX('raw Sample Amt'!$C$2:$DH$57,MATCH($A11,'raw Sample Amt'!$C$2:$C$57,0),MATCH(W$1,'raw Sample Amt'!$C$2:$DH$2,0))&lt;INDEX(Auswertung_Sequence!$A$3:$L$60,MATCH($A11,Auswertung_Sequence!$A$6:$A$60,0),9),2,3))</f>
        <v>2</v>
      </c>
      <c r="X11" s="90">
        <f>IF(AND('Qualifier check'!W11 &gt;80,'Qualifier check'!W11 &lt;120),1,
IF(INDEX('raw Sample Amt'!$C$2:$DH$57,MATCH($A11,'raw Sample Amt'!$C$2:$C$57,0),MATCH(X$1,'raw Sample Amt'!$C$2:$DH$2,0))&lt;INDEX(Auswertung_Sequence!$A$3:$L$60,MATCH($A11,Auswertung_Sequence!$A$6:$A$60,0),9),2,3))</f>
        <v>1</v>
      </c>
      <c r="Y11" s="90">
        <f>IF(AND('Qualifier check'!X11 &gt;80,'Qualifier check'!X11 &lt;120),1,
IF(INDEX('raw Sample Amt'!$C$2:$DH$57,MATCH($A11,'raw Sample Amt'!$C$2:$C$57,0),MATCH(Y$1,'raw Sample Amt'!$C$2:$DH$2,0))&lt;INDEX(Auswertung_Sequence!$A$3:$L$60,MATCH($A11,Auswertung_Sequence!$A$6:$A$60,0),9),2,3))</f>
        <v>2</v>
      </c>
      <c r="Z11" s="90">
        <f>IF(AND('Qualifier check'!Y11 &gt;80,'Qualifier check'!Y11 &lt;120),1,
IF(INDEX('raw Sample Amt'!$C$2:$DH$57,MATCH($A11,'raw Sample Amt'!$C$2:$C$57,0),MATCH(Z$1,'raw Sample Amt'!$C$2:$DH$2,0))&lt;INDEX(Auswertung_Sequence!$A$3:$L$60,MATCH($A11,Auswertung_Sequence!$A$6:$A$60,0),9),2,3))</f>
        <v>2</v>
      </c>
      <c r="AA11" s="90">
        <f>IF(AND('Qualifier check'!Z11 &gt;80,'Qualifier check'!Z11 &lt;120),1,
IF(INDEX('raw Sample Amt'!$C$2:$DH$57,MATCH($A11,'raw Sample Amt'!$C$2:$C$57,0),MATCH(AA$1,'raw Sample Amt'!$C$2:$DH$2,0))&lt;INDEX(Auswertung_Sequence!$A$3:$L$60,MATCH($A11,Auswertung_Sequence!$A$6:$A$60,0),9),2,3))</f>
        <v>1</v>
      </c>
      <c r="AB11" s="90">
        <f>IF(AND('Qualifier check'!AA11 &gt;80,'Qualifier check'!AA11 &lt;120),1,
IF(INDEX('raw Sample Amt'!$C$2:$DH$57,MATCH($A11,'raw Sample Amt'!$C$2:$C$57,0),MATCH(AB$1,'raw Sample Amt'!$C$2:$DH$2,0))&lt;INDEX(Auswertung_Sequence!$A$3:$L$60,MATCH($A11,Auswertung_Sequence!$A$6:$A$60,0),9),2,3))</f>
        <v>2</v>
      </c>
      <c r="AC11" s="90">
        <f>IF(AND('Qualifier check'!AB11 &gt;80,'Qualifier check'!AB11 &lt;120),1,
IF(INDEX('raw Sample Amt'!$C$2:$DH$57,MATCH($A11,'raw Sample Amt'!$C$2:$C$57,0),MATCH(AC$1,'raw Sample Amt'!$C$2:$DH$2,0))&lt;INDEX(Auswertung_Sequence!$A$3:$L$60,MATCH($A11,Auswertung_Sequence!$A$6:$A$60,0),9),2,3))</f>
        <v>1</v>
      </c>
      <c r="AD11" s="90">
        <f>IF(AND('Qualifier check'!AC11 &gt;80,'Qualifier check'!AC11 &lt;120),1,
IF(INDEX('raw Sample Amt'!$C$2:$DH$57,MATCH($A11,'raw Sample Amt'!$C$2:$C$57,0),MATCH(AD$1,'raw Sample Amt'!$C$2:$DH$2,0))&lt;INDEX(Auswertung_Sequence!$A$3:$L$60,MATCH($A11,Auswertung_Sequence!$A$6:$A$60,0),9),2,3))</f>
        <v>2</v>
      </c>
      <c r="AE11" s="90">
        <f>IF(AND('Qualifier check'!AD11 &gt;80,'Qualifier check'!AD11 &lt;120),1,
IF(INDEX('raw Sample Amt'!$C$2:$DH$57,MATCH($A11,'raw Sample Amt'!$C$2:$C$57,0),MATCH(AE$1,'raw Sample Amt'!$C$2:$DH$2,0))&lt;INDEX(Auswertung_Sequence!$A$3:$L$60,MATCH($A11,Auswertung_Sequence!$A$6:$A$60,0),9),2,3))</f>
        <v>2</v>
      </c>
      <c r="AF11" s="90">
        <f>IF(AND('Qualifier check'!AE11 &gt;80,'Qualifier check'!AE11 &lt;120),1,
IF(INDEX('raw Sample Amt'!$C$2:$DH$57,MATCH($A11,'raw Sample Amt'!$C$2:$C$57,0),MATCH(AF$1,'raw Sample Amt'!$C$2:$DH$2,0))&lt;INDEX(Auswertung_Sequence!$A$3:$L$60,MATCH($A11,Auswertung_Sequence!$A$6:$A$60,0),9),2,3))</f>
        <v>1</v>
      </c>
      <c r="AG11" s="90">
        <f>IF(AND('Qualifier check'!AF11 &gt;80,'Qualifier check'!AF11 &lt;120),1,
IF(INDEX('raw Sample Amt'!$C$2:$DH$57,MATCH($A11,'raw Sample Amt'!$C$2:$C$57,0),MATCH(AG$1,'raw Sample Amt'!$C$2:$DH$2,0))&lt;INDEX(Auswertung_Sequence!$A$3:$L$60,MATCH($A11,Auswertung_Sequence!$A$6:$A$60,0),9),2,3))</f>
        <v>1</v>
      </c>
      <c r="AH11" s="90">
        <f>IF(AND('Qualifier check'!AG11 &gt;80,'Qualifier check'!AG11 &lt;120),1,
IF(INDEX('raw Sample Amt'!$C$2:$DH$57,MATCH($A11,'raw Sample Amt'!$C$2:$C$57,0),MATCH(AH$1,'raw Sample Amt'!$C$2:$DH$2,0))&lt;INDEX(Auswertung_Sequence!$A$3:$L$60,MATCH($A11,Auswertung_Sequence!$A$6:$A$60,0),9),2,3))</f>
        <v>2</v>
      </c>
      <c r="AI11" s="90">
        <f>IF(AND('Qualifier check'!AH11 &gt;80,'Qualifier check'!AH11 &lt;120),1,
IF(INDEX('raw Sample Amt'!$C$2:$DH$57,MATCH($A11,'raw Sample Amt'!$C$2:$C$57,0),MATCH(AI$1,'raw Sample Amt'!$C$2:$DH$2,0))&lt;INDEX(Auswertung_Sequence!$A$3:$L$60,MATCH($A11,Auswertung_Sequence!$A$6:$A$60,0),9),2,3))</f>
        <v>2</v>
      </c>
      <c r="AJ11" s="90">
        <f>IF(AND('Qualifier check'!AI11 &gt;80,'Qualifier check'!AI11 &lt;120),1,
IF(INDEX('raw Sample Amt'!$C$2:$DH$57,MATCH($A11,'raw Sample Amt'!$C$2:$C$57,0),MATCH(AJ$1,'raw Sample Amt'!$C$2:$DH$2,0))&lt;INDEX(Auswertung_Sequence!$A$3:$L$60,MATCH($A11,Auswertung_Sequence!$A$6:$A$60,0),9),2,3))</f>
        <v>1</v>
      </c>
      <c r="AK11" s="90">
        <f>IF(AND('Qualifier check'!AJ11 &gt;80,'Qualifier check'!AJ11 &lt;120),1,
IF(INDEX('raw Sample Amt'!$C$2:$DH$57,MATCH($A11,'raw Sample Amt'!$C$2:$C$57,0),MATCH(AK$1,'raw Sample Amt'!$C$2:$DH$2,0))&lt;INDEX(Auswertung_Sequence!$A$3:$L$60,MATCH($A11,Auswertung_Sequence!$A$6:$A$60,0),9),2,3))</f>
        <v>1</v>
      </c>
      <c r="AL11" s="90">
        <f>IF(AND('Qualifier check'!AK11 &gt;80,'Qualifier check'!AK11 &lt;120),1,
IF(INDEX('raw Sample Amt'!$C$2:$DH$57,MATCH($A11,'raw Sample Amt'!$C$2:$C$57,0),MATCH(AL$1,'raw Sample Amt'!$C$2:$DH$2,0))&lt;INDEX(Auswertung_Sequence!$A$3:$L$60,MATCH($A11,Auswertung_Sequence!$A$6:$A$60,0),9),2,3))</f>
        <v>1</v>
      </c>
      <c r="AM11" s="90">
        <f>IF(AND('Qualifier check'!AL11 &gt;80,'Qualifier check'!AL11 &lt;120),1,
IF(INDEX('raw Sample Amt'!$C$2:$DH$57,MATCH($A11,'raw Sample Amt'!$C$2:$C$57,0),MATCH(AM$1,'raw Sample Amt'!$C$2:$DH$2,0))&lt;INDEX(Auswertung_Sequence!$A$3:$L$60,MATCH($A11,Auswertung_Sequence!$A$6:$A$60,0),9),2,3))</f>
        <v>1</v>
      </c>
      <c r="AN11" s="90">
        <f>IF(AND('Qualifier check'!AM11 &gt;80,'Qualifier check'!AM11 &lt;120),1,
IF(INDEX('raw Sample Amt'!$C$2:$DH$57,MATCH($A11,'raw Sample Amt'!$C$2:$C$57,0),MATCH(AN$1,'raw Sample Amt'!$C$2:$DH$2,0))&lt;INDEX(Auswertung_Sequence!$A$3:$L$60,MATCH($A11,Auswertung_Sequence!$A$6:$A$60,0),9),2,3))</f>
        <v>1</v>
      </c>
      <c r="AO11" s="90">
        <f>IF(AND('Qualifier check'!AN11 &gt;80,'Qualifier check'!AN11 &lt;120),1,
IF(INDEX('raw Sample Amt'!$C$2:$DH$57,MATCH($A11,'raw Sample Amt'!$C$2:$C$57,0),MATCH(AO$1,'raw Sample Amt'!$C$2:$DH$2,0))&lt;INDEX(Auswertung_Sequence!$A$3:$L$60,MATCH($A11,Auswertung_Sequence!$A$6:$A$60,0),9),2,3))</f>
        <v>1</v>
      </c>
      <c r="AP11" s="90">
        <f>IF(AND('Qualifier check'!AO11 &gt;80,'Qualifier check'!AO11 &lt;120),1,
IF(INDEX('raw Sample Amt'!$C$2:$DH$57,MATCH($A11,'raw Sample Amt'!$C$2:$C$57,0),MATCH(AP$1,'raw Sample Amt'!$C$2:$DH$2,0))&lt;INDEX(Auswertung_Sequence!$A$3:$L$60,MATCH($A11,Auswertung_Sequence!$A$6:$A$60,0),9),2,3))</f>
        <v>1</v>
      </c>
      <c r="AQ11" s="90">
        <f>IF(AND('Qualifier check'!AP11 &gt;80,'Qualifier check'!AP11 &lt;120),1,
IF(INDEX('raw Sample Amt'!$C$2:$DH$57,MATCH($A11,'raw Sample Amt'!$C$2:$C$57,0),MATCH(AQ$1,'raw Sample Amt'!$C$2:$DH$2,0))&lt;INDEX(Auswertung_Sequence!$A$3:$L$60,MATCH($A11,Auswertung_Sequence!$A$6:$A$60,0),9),2,3))</f>
        <v>1</v>
      </c>
      <c r="AR11" s="90">
        <f>IF(AND('Qualifier check'!AQ11 &gt;80,'Qualifier check'!AQ11 &lt;120),1,
IF(INDEX('raw Sample Amt'!$C$2:$DH$57,MATCH($A11,'raw Sample Amt'!$C$2:$C$57,0),MATCH(AR$1,'raw Sample Amt'!$C$2:$DH$2,0))&lt;INDEX(Auswertung_Sequence!$A$3:$L$60,MATCH($A11,Auswertung_Sequence!$A$6:$A$60,0),9),2,3))</f>
        <v>1</v>
      </c>
      <c r="AS11" s="90">
        <f>IF(AND('Qualifier check'!AR11 &gt;80,'Qualifier check'!AR11 &lt;120),1,
IF(INDEX('raw Sample Amt'!$C$2:$DH$57,MATCH($A11,'raw Sample Amt'!$C$2:$C$57,0),MATCH(AS$1,'raw Sample Amt'!$C$2:$DH$2,0))&lt;INDEX(Auswertung_Sequence!$A$3:$L$60,MATCH($A11,Auswertung_Sequence!$A$6:$A$60,0),9),2,3))</f>
        <v>1</v>
      </c>
      <c r="AT11" s="90">
        <f>IF(AND('Qualifier check'!AS11 &gt;80,'Qualifier check'!AS11 &lt;120),1,
IF(INDEX('raw Sample Amt'!$C$2:$DH$57,MATCH($A11,'raw Sample Amt'!$C$2:$C$57,0),MATCH(AT$1,'raw Sample Amt'!$C$2:$DH$2,0))&lt;INDEX(Auswertung_Sequence!$A$3:$L$60,MATCH($A11,Auswertung_Sequence!$A$6:$A$60,0),9),2,3))</f>
        <v>1</v>
      </c>
      <c r="AU11" s="90">
        <f>IF(AND('Qualifier check'!AT11 &gt;80,'Qualifier check'!AT11 &lt;120),1,
IF(INDEX('raw Sample Amt'!$C$2:$DH$57,MATCH($A11,'raw Sample Amt'!$C$2:$C$57,0),MATCH(AU$1,'raw Sample Amt'!$C$2:$DH$2,0))&lt;INDEX(Auswertung_Sequence!$A$3:$L$60,MATCH($A11,Auswertung_Sequence!$A$6:$A$60,0),9),2,3))</f>
        <v>2</v>
      </c>
      <c r="AV11" s="90">
        <f>IF(AND('Qualifier check'!AU11 &gt;80,'Qualifier check'!AU11 &lt;120),1,
IF(INDEX('raw Sample Amt'!$C$2:$DH$57,MATCH($A11,'raw Sample Amt'!$C$2:$C$57,0),MATCH(AV$1,'raw Sample Amt'!$C$2:$DH$2,0))&lt;INDEX(Auswertung_Sequence!$A$3:$L$60,MATCH($A11,Auswertung_Sequence!$A$6:$A$60,0),9),2,3))</f>
        <v>1</v>
      </c>
      <c r="AW11" s="90">
        <f>IF(AND('Qualifier check'!AV11 &gt;80,'Qualifier check'!AV11 &lt;120),1,
IF(INDEX('raw Sample Amt'!$C$2:$DH$57,MATCH($A11,'raw Sample Amt'!$C$2:$C$57,0),MATCH(AW$1,'raw Sample Amt'!$C$2:$DH$2,0))&lt;INDEX(Auswertung_Sequence!$A$3:$L$60,MATCH($A11,Auswertung_Sequence!$A$6:$A$60,0),9),2,3))</f>
        <v>1</v>
      </c>
      <c r="AX11" s="90">
        <f>IF(AND('Qualifier check'!AW11 &gt;80,'Qualifier check'!AW11 &lt;120),1,
IF(INDEX('raw Sample Amt'!$C$2:$DH$57,MATCH($A11,'raw Sample Amt'!$C$2:$C$57,0),MATCH(AX$1,'raw Sample Amt'!$C$2:$DH$2,0))&lt;INDEX(Auswertung_Sequence!$A$3:$L$60,MATCH($A11,Auswertung_Sequence!$A$6:$A$60,0),9),2,3))</f>
        <v>1</v>
      </c>
      <c r="AY11" s="90">
        <f>IF(AND('Qualifier check'!AX11 &gt;80,'Qualifier check'!AX11 &lt;120),1,
IF(INDEX('raw Sample Amt'!$C$2:$DH$57,MATCH($A11,'raw Sample Amt'!$C$2:$C$57,0),MATCH(AY$1,'raw Sample Amt'!$C$2:$DH$2,0))&lt;INDEX(Auswertung_Sequence!$A$3:$L$60,MATCH($A11,Auswertung_Sequence!$A$6:$A$60,0),9),2,3))</f>
        <v>1</v>
      </c>
      <c r="AZ11" s="90">
        <f>IF(AND('Qualifier check'!AY11 &gt;80,'Qualifier check'!AY11 &lt;120),1,
IF(INDEX('raw Sample Amt'!$C$2:$DH$57,MATCH($A11,'raw Sample Amt'!$C$2:$C$57,0),MATCH(AZ$1,'raw Sample Amt'!$C$2:$DH$2,0))&lt;INDEX(Auswertung_Sequence!$A$3:$L$60,MATCH($A11,Auswertung_Sequence!$A$6:$A$60,0),9),2,3))</f>
        <v>2</v>
      </c>
      <c r="BA11" s="90">
        <f>IF(AND('Qualifier check'!AZ11 &gt;80,'Qualifier check'!AZ11 &lt;120),1,
IF(INDEX('raw Sample Amt'!$C$2:$DH$57,MATCH($A11,'raw Sample Amt'!$C$2:$C$57,0),MATCH(BA$1,'raw Sample Amt'!$C$2:$DH$2,0))&lt;INDEX(Auswertung_Sequence!$A$3:$L$60,MATCH($A11,Auswertung_Sequence!$A$6:$A$60,0),9),2,3))</f>
        <v>1</v>
      </c>
      <c r="BB11" s="90">
        <f>IF(AND('Qualifier check'!BA11 &gt;80,'Qualifier check'!BA11 &lt;120),1,
IF(INDEX('raw Sample Amt'!$C$2:$DH$57,MATCH($A11,'raw Sample Amt'!$C$2:$C$57,0),MATCH(BB$1,'raw Sample Amt'!$C$2:$DH$2,0))&lt;INDEX(Auswertung_Sequence!$A$3:$L$60,MATCH($A11,Auswertung_Sequence!$A$6:$A$60,0),9),2,3))</f>
        <v>2</v>
      </c>
      <c r="BC11" s="90">
        <f>IF(AND('Qualifier check'!BB11 &gt;80,'Qualifier check'!BB11 &lt;120),1,
IF(INDEX('raw Sample Amt'!$C$2:$DH$57,MATCH($A11,'raw Sample Amt'!$C$2:$C$57,0),MATCH(BC$1,'raw Sample Amt'!$C$2:$DH$2,0))&lt;INDEX(Auswertung_Sequence!$A$3:$L$60,MATCH($A11,Auswertung_Sequence!$A$6:$A$60,0),9),2,3))</f>
        <v>2</v>
      </c>
      <c r="BD11" s="90">
        <f>IF(AND('Qualifier check'!BC11 &gt;80,'Qualifier check'!BC11 &lt;120),1,
IF(INDEX('raw Sample Amt'!$C$2:$DH$57,MATCH($A11,'raw Sample Amt'!$C$2:$C$57,0),MATCH(BD$1,'raw Sample Amt'!$C$2:$DH$2,0))&lt;INDEX(Auswertung_Sequence!$A$3:$L$60,MATCH($A11,Auswertung_Sequence!$A$6:$A$60,0),9),2,3))</f>
        <v>2</v>
      </c>
      <c r="BE11" s="90">
        <f>IF(AND('Qualifier check'!BD11 &gt;80,'Qualifier check'!BD11 &lt;120),1,
IF(INDEX('raw Sample Amt'!$C$2:$DH$57,MATCH($A11,'raw Sample Amt'!$C$2:$C$57,0),MATCH(BE$1,'raw Sample Amt'!$C$2:$DH$2,0))&lt;INDEX(Auswertung_Sequence!$A$3:$L$60,MATCH($A11,Auswertung_Sequence!$A$6:$A$60,0),9),2,3))</f>
        <v>1</v>
      </c>
      <c r="BF11" s="90">
        <f>IF(AND('Qualifier check'!BE11 &gt;80,'Qualifier check'!BE11 &lt;120),1,
IF(INDEX('raw Sample Amt'!$C$2:$DH$57,MATCH($A11,'raw Sample Amt'!$C$2:$C$57,0),MATCH(BF$1,'raw Sample Amt'!$C$2:$DH$2,0))&lt;INDEX(Auswertung_Sequence!$A$3:$L$60,MATCH($A11,Auswertung_Sequence!$A$6:$A$60,0),9),2,3))</f>
        <v>1</v>
      </c>
      <c r="BG11" s="90">
        <f>IF(AND('Qualifier check'!BF11 &gt;80,'Qualifier check'!BF11 &lt;120),1,
IF(INDEX('raw Sample Amt'!$C$2:$DH$57,MATCH($A11,'raw Sample Amt'!$C$2:$C$57,0),MATCH(BG$1,'raw Sample Amt'!$C$2:$DH$2,0))&lt;INDEX(Auswertung_Sequence!$A$3:$L$60,MATCH($A11,Auswertung_Sequence!$A$6:$A$60,0),9),2,3))</f>
        <v>2</v>
      </c>
      <c r="BH11" s="90">
        <f>IF(AND('Qualifier check'!BG11 &gt;80,'Qualifier check'!BG11 &lt;120),1,
IF(INDEX('raw Sample Amt'!$C$2:$DH$57,MATCH($A11,'raw Sample Amt'!$C$2:$C$57,0),MATCH(BH$1,'raw Sample Amt'!$C$2:$DH$2,0))&lt;INDEX(Auswertung_Sequence!$A$3:$L$60,MATCH($A11,Auswertung_Sequence!$A$6:$A$60,0),9),2,3))</f>
        <v>2</v>
      </c>
      <c r="BI11" s="90">
        <f>IF(AND('Qualifier check'!BH11 &gt;80,'Qualifier check'!BH11 &lt;120),1,
IF(INDEX('raw Sample Amt'!$C$2:$DH$57,MATCH($A11,'raw Sample Amt'!$C$2:$C$57,0),MATCH(BI$1,'raw Sample Amt'!$C$2:$DH$2,0))&lt;INDEX(Auswertung_Sequence!$A$3:$L$60,MATCH($A11,Auswertung_Sequence!$A$6:$A$60,0),9),2,3))</f>
        <v>2</v>
      </c>
      <c r="BJ11" s="90">
        <f>IF(AND('Qualifier check'!BI11 &gt;80,'Qualifier check'!BI11 &lt;120),1,
IF(INDEX('raw Sample Amt'!$C$2:$DH$57,MATCH($A11,'raw Sample Amt'!$C$2:$C$57,0),MATCH(BJ$1,'raw Sample Amt'!$C$2:$DH$2,0))&lt;INDEX(Auswertung_Sequence!$A$3:$L$60,MATCH($A11,Auswertung_Sequence!$A$6:$A$60,0),9),2,3))</f>
        <v>2</v>
      </c>
      <c r="BK11" s="90">
        <f>IF(AND('Qualifier check'!BJ11 &gt;80,'Qualifier check'!BJ11 &lt;120),1,
IF(INDEX('raw Sample Amt'!$C$2:$DH$57,MATCH($A11,'raw Sample Amt'!$C$2:$C$57,0),MATCH(BK$1,'raw Sample Amt'!$C$2:$DH$2,0))&lt;INDEX(Auswertung_Sequence!$A$3:$L$60,MATCH($A11,Auswertung_Sequence!$A$6:$A$60,0),9),2,3))</f>
        <v>2</v>
      </c>
      <c r="BL11" s="90">
        <f>IF(AND('Qualifier check'!BK11 &gt;80,'Qualifier check'!BK11 &lt;120),1,
IF(INDEX('raw Sample Amt'!$C$2:$DH$57,MATCH($A11,'raw Sample Amt'!$C$2:$C$57,0),MATCH(BL$1,'raw Sample Amt'!$C$2:$DH$2,0))&lt;INDEX(Auswertung_Sequence!$A$3:$L$60,MATCH($A11,Auswertung_Sequence!$A$6:$A$60,0),9),2,3))</f>
        <v>2</v>
      </c>
      <c r="BM11" s="90">
        <f>IF(AND('Qualifier check'!BL11 &gt;80,'Qualifier check'!BL11 &lt;120),1,
IF(INDEX('raw Sample Amt'!$C$2:$DH$57,MATCH($A11,'raw Sample Amt'!$C$2:$C$57,0),MATCH(BM$1,'raw Sample Amt'!$C$2:$DH$2,0))&lt;INDEX(Auswertung_Sequence!$A$3:$L$60,MATCH($A11,Auswertung_Sequence!$A$6:$A$60,0),9),2,3))</f>
        <v>2</v>
      </c>
      <c r="BN11" s="90">
        <f>IF(AND('Qualifier check'!BM11 &gt;80,'Qualifier check'!BM11 &lt;120),1,
IF(INDEX('raw Sample Amt'!$C$2:$DH$57,MATCH($A11,'raw Sample Amt'!$C$2:$C$57,0),MATCH(BN$1,'raw Sample Amt'!$C$2:$DH$2,0))&lt;INDEX(Auswertung_Sequence!$A$3:$L$60,MATCH($A11,Auswertung_Sequence!$A$6:$A$60,0),9),2,3))</f>
        <v>2</v>
      </c>
      <c r="BO11" s="90">
        <f>IF(AND('Qualifier check'!BN11 &gt;80,'Qualifier check'!BN11 &lt;120),1,
IF(INDEX('raw Sample Amt'!$C$2:$DH$57,MATCH($A11,'raw Sample Amt'!$C$2:$C$57,0),MATCH(BO$1,'raw Sample Amt'!$C$2:$DH$2,0))&lt;INDEX(Auswertung_Sequence!$A$3:$L$60,MATCH($A11,Auswertung_Sequence!$A$6:$A$60,0),9),2,3))</f>
        <v>2</v>
      </c>
      <c r="BP11" s="90">
        <f>IF(AND('Qualifier check'!BO11 &gt;80,'Qualifier check'!BO11 &lt;120),1,
IF(INDEX('raw Sample Amt'!$C$2:$DH$57,MATCH($A11,'raw Sample Amt'!$C$2:$C$57,0),MATCH(BP$1,'raw Sample Amt'!$C$2:$DH$2,0))&lt;INDEX(Auswertung_Sequence!$A$3:$L$60,MATCH($A11,Auswertung_Sequence!$A$6:$A$60,0),9),2,3))</f>
        <v>2</v>
      </c>
      <c r="BQ11" s="90">
        <f>IF(AND('Qualifier check'!BP11 &gt;80,'Qualifier check'!BP11 &lt;120),1,
IF(INDEX('raw Sample Amt'!$C$2:$DH$57,MATCH($A11,'raw Sample Amt'!$C$2:$C$57,0),MATCH(BQ$1,'raw Sample Amt'!$C$2:$DH$2,0))&lt;INDEX(Auswertung_Sequence!$A$3:$L$60,MATCH($A11,Auswertung_Sequence!$A$6:$A$60,0),9),2,3))</f>
        <v>2</v>
      </c>
      <c r="BR11" s="90">
        <f>IF(AND('Qualifier check'!BQ11 &gt;80,'Qualifier check'!BQ11 &lt;120),1,
IF(INDEX('raw Sample Amt'!$C$2:$DH$57,MATCH($A11,'raw Sample Amt'!$C$2:$C$57,0),MATCH(BR$1,'raw Sample Amt'!$C$2:$DH$2,0))&lt;INDEX(Auswertung_Sequence!$A$3:$L$60,MATCH($A11,Auswertung_Sequence!$A$6:$A$60,0),9),2,3))</f>
        <v>2</v>
      </c>
      <c r="BS11" s="90">
        <f>IF(AND('Qualifier check'!BR11 &gt;80,'Qualifier check'!BR11 &lt;120),1,
IF(INDEX('raw Sample Amt'!$C$2:$DH$57,MATCH($A11,'raw Sample Amt'!$C$2:$C$57,0),MATCH(BS$1,'raw Sample Amt'!$C$2:$DH$2,0))&lt;INDEX(Auswertung_Sequence!$A$3:$L$60,MATCH($A11,Auswertung_Sequence!$A$6:$A$60,0),9),2,3))</f>
        <v>2</v>
      </c>
      <c r="BT11" s="90">
        <f>IF(AND('Qualifier check'!BS11 &gt;80,'Qualifier check'!BS11 &lt;120),1,
IF(INDEX('raw Sample Amt'!$C$2:$DH$57,MATCH($A11,'raw Sample Amt'!$C$2:$C$57,0),MATCH(BT$1,'raw Sample Amt'!$C$2:$DH$2,0))&lt;INDEX(Auswertung_Sequence!$A$3:$L$60,MATCH($A11,Auswertung_Sequence!$A$6:$A$60,0),9),2,3))</f>
        <v>2</v>
      </c>
      <c r="BU11" s="90">
        <f>IF(AND('Qualifier check'!BT11 &gt;80,'Qualifier check'!BT11 &lt;120),1,
IF(INDEX('raw Sample Amt'!$C$2:$DH$57,MATCH($A11,'raw Sample Amt'!$C$2:$C$57,0),MATCH(BU$1,'raw Sample Amt'!$C$2:$DH$2,0))&lt;INDEX(Auswertung_Sequence!$A$3:$L$60,MATCH($A11,Auswertung_Sequence!$A$6:$A$60,0),9),2,3))</f>
        <v>2</v>
      </c>
      <c r="BV11" s="90">
        <f>IF(AND('Qualifier check'!BU11 &gt;80,'Qualifier check'!BU11 &lt;120),1,
IF(INDEX('raw Sample Amt'!$C$2:$DH$57,MATCH($A11,'raw Sample Amt'!$C$2:$C$57,0),MATCH(BV$1,'raw Sample Amt'!$C$2:$DH$2,0))&lt;INDEX(Auswertung_Sequence!$A$3:$L$60,MATCH($A11,Auswertung_Sequence!$A$6:$A$60,0),9),2,3))</f>
        <v>2</v>
      </c>
      <c r="BW11" s="90">
        <f>IF(AND('Qualifier check'!BV11 &gt;80,'Qualifier check'!BV11 &lt;120),1,
IF(INDEX('raw Sample Amt'!$C$2:$DH$57,MATCH($A11,'raw Sample Amt'!$C$2:$C$57,0),MATCH(BW$1,'raw Sample Amt'!$C$2:$DH$2,0))&lt;INDEX(Auswertung_Sequence!$A$3:$L$60,MATCH($A11,Auswertung_Sequence!$A$6:$A$60,0),9),2,3))</f>
        <v>1</v>
      </c>
      <c r="BX11" s="90">
        <f>IF(AND('Qualifier check'!BW11 &gt;80,'Qualifier check'!BW11 &lt;120),1,
IF(INDEX('raw Sample Amt'!$C$2:$DH$57,MATCH($A11,'raw Sample Amt'!$C$2:$C$57,0),MATCH(BX$1,'raw Sample Amt'!$C$2:$DH$2,0))&lt;INDEX(Auswertung_Sequence!$A$3:$L$60,MATCH($A11,Auswertung_Sequence!$A$6:$A$60,0),9),2,3))</f>
        <v>1</v>
      </c>
      <c r="BY11" s="90">
        <f>IF(AND('Qualifier check'!BX11 &gt;80,'Qualifier check'!BX11 &lt;120),1,
IF(INDEX('raw Sample Amt'!$C$2:$DH$57,MATCH($A11,'raw Sample Amt'!$C$2:$C$57,0),MATCH(BY$1,'raw Sample Amt'!$C$2:$DH$2,0))&lt;INDEX(Auswertung_Sequence!$A$3:$L$60,MATCH($A11,Auswertung_Sequence!$A$6:$A$60,0),9),2,3))</f>
        <v>2</v>
      </c>
      <c r="BZ11" s="90">
        <f>IF(AND('Qualifier check'!BY11 &gt;80,'Qualifier check'!BY11 &lt;120),1,
IF(INDEX('raw Sample Amt'!$C$2:$DH$57,MATCH($A11,'raw Sample Amt'!$C$2:$C$57,0),MATCH(BZ$1,'raw Sample Amt'!$C$2:$DH$2,0))&lt;INDEX(Auswertung_Sequence!$A$3:$L$60,MATCH($A11,Auswertung_Sequence!$A$6:$A$60,0),9),2,3))</f>
        <v>1</v>
      </c>
      <c r="CA11" s="90">
        <f>IF(AND('Qualifier check'!BZ11 &gt;80,'Qualifier check'!BZ11 &lt;120),1,
IF(INDEX('raw Sample Amt'!$C$2:$DH$57,MATCH($A11,'raw Sample Amt'!$C$2:$C$57,0),MATCH(CA$1,'raw Sample Amt'!$C$2:$DH$2,0))&lt;INDEX(Auswertung_Sequence!$A$3:$L$60,MATCH($A11,Auswertung_Sequence!$A$6:$A$60,0),9),2,3))</f>
        <v>2</v>
      </c>
      <c r="CB11" s="90">
        <f>IF(AND('Qualifier check'!CA11 &gt;80,'Qualifier check'!CA11 &lt;120),1,
IF(INDEX('raw Sample Amt'!$C$2:$DH$57,MATCH($A11,'raw Sample Amt'!$C$2:$C$57,0),MATCH(CB$1,'raw Sample Amt'!$C$2:$DH$2,0))&lt;INDEX(Auswertung_Sequence!$A$3:$L$60,MATCH($A11,Auswertung_Sequence!$A$6:$A$60,0),9),2,3))</f>
        <v>1</v>
      </c>
      <c r="CC11" s="90">
        <f>IF(AND('Qualifier check'!CB11 &gt;80,'Qualifier check'!CB11 &lt;120),1,
IF(INDEX('raw Sample Amt'!$C$2:$DH$57,MATCH($A11,'raw Sample Amt'!$C$2:$C$57,0),MATCH(CC$1,'raw Sample Amt'!$C$2:$DH$2,0))&lt;INDEX(Auswertung_Sequence!$A$3:$L$60,MATCH($A11,Auswertung_Sequence!$A$6:$A$60,0),9),2,3))</f>
        <v>2</v>
      </c>
      <c r="CD11" s="90">
        <f>IF(AND('Qualifier check'!CC11 &gt;80,'Qualifier check'!CC11 &lt;120),1,
IF(INDEX('raw Sample Amt'!$C$2:$DH$57,MATCH($A11,'raw Sample Amt'!$C$2:$C$57,0),MATCH(CD$1,'raw Sample Amt'!$C$2:$DH$2,0))&lt;INDEX(Auswertung_Sequence!$A$3:$L$60,MATCH($A11,Auswertung_Sequence!$A$6:$A$60,0),9),2,3))</f>
        <v>2</v>
      </c>
      <c r="CE11" s="90">
        <f>IF(AND('Qualifier check'!CD11 &gt;80,'Qualifier check'!CD11 &lt;120),1,
IF(INDEX('raw Sample Amt'!$C$2:$DH$57,MATCH($A11,'raw Sample Amt'!$C$2:$C$57,0),MATCH(CE$1,'raw Sample Amt'!$C$2:$DH$2,0))&lt;INDEX(Auswertung_Sequence!$A$3:$L$60,MATCH($A11,Auswertung_Sequence!$A$6:$A$60,0),9),2,3))</f>
        <v>1</v>
      </c>
      <c r="CF11" s="90">
        <f>IF(AND('Qualifier check'!CE11 &gt;80,'Qualifier check'!CE11 &lt;120),1,
IF(INDEX('raw Sample Amt'!$C$2:$DH$57,MATCH($A11,'raw Sample Amt'!$C$2:$C$57,0),MATCH(CF$1,'raw Sample Amt'!$C$2:$DH$2,0))&lt;INDEX(Auswertung_Sequence!$A$3:$L$60,MATCH($A11,Auswertung_Sequence!$A$6:$A$60,0),9),2,3))</f>
        <v>1</v>
      </c>
      <c r="CG11" s="90">
        <f>IF(AND('Qualifier check'!CF11 &gt;80,'Qualifier check'!CF11 &lt;120),1,
IF(INDEX('raw Sample Amt'!$C$2:$DH$57,MATCH($A11,'raw Sample Amt'!$C$2:$C$57,0),MATCH(CG$1,'raw Sample Amt'!$C$2:$DH$2,0))&lt;INDEX(Auswertung_Sequence!$A$3:$L$60,MATCH($A11,Auswertung_Sequence!$A$6:$A$60,0),9),2,3))</f>
        <v>1</v>
      </c>
      <c r="CH11" s="90">
        <f>IF(AND('Qualifier check'!CG11 &gt;80,'Qualifier check'!CG11 &lt;120),1,
IF(INDEX('raw Sample Amt'!$C$2:$DH$57,MATCH($A11,'raw Sample Amt'!$C$2:$C$57,0),MATCH(CH$1,'raw Sample Amt'!$C$2:$DH$2,0))&lt;INDEX(Auswertung_Sequence!$A$3:$L$60,MATCH($A11,Auswertung_Sequence!$A$6:$A$60,0),9),2,3))</f>
        <v>1</v>
      </c>
      <c r="CI11" s="90">
        <f>IF(AND('Qualifier check'!CH11 &gt;80,'Qualifier check'!CH11 &lt;120),1,
IF(INDEX('raw Sample Amt'!$C$2:$DH$57,MATCH($A11,'raw Sample Amt'!$C$2:$C$57,0),MATCH(CI$1,'raw Sample Amt'!$C$2:$DH$2,0))&lt;INDEX(Auswertung_Sequence!$A$3:$L$60,MATCH($A11,Auswertung_Sequence!$A$6:$A$60,0),9),2,3))</f>
        <v>1</v>
      </c>
      <c r="CJ11" s="90">
        <f>IF(AND('Qualifier check'!CI11 &gt;80,'Qualifier check'!CI11 &lt;120),1,
IF(INDEX('raw Sample Amt'!$C$2:$DH$57,MATCH($A11,'raw Sample Amt'!$C$2:$C$57,0),MATCH(CJ$1,'raw Sample Amt'!$C$2:$DH$2,0))&lt;INDEX(Auswertung_Sequence!$A$3:$L$60,MATCH($A11,Auswertung_Sequence!$A$6:$A$60,0),9),2,3))</f>
        <v>2</v>
      </c>
      <c r="CK11" s="90">
        <f>IF(AND('Qualifier check'!CJ11 &gt;80,'Qualifier check'!CJ11 &lt;120),1,
IF(INDEX('raw Sample Amt'!$C$2:$DH$57,MATCH($A11,'raw Sample Amt'!$C$2:$C$57,0),MATCH(CK$1,'raw Sample Amt'!$C$2:$DH$2,0))&lt;INDEX(Auswertung_Sequence!$A$3:$L$60,MATCH($A11,Auswertung_Sequence!$A$6:$A$60,0),9),2,3))</f>
        <v>2</v>
      </c>
      <c r="CL11" s="90">
        <f>IF(AND('Qualifier check'!CK11 &gt;80,'Qualifier check'!CK11 &lt;120),1,
IF(INDEX('raw Sample Amt'!$C$2:$DH$57,MATCH($A11,'raw Sample Amt'!$C$2:$C$57,0),MATCH(CL$1,'raw Sample Amt'!$C$2:$DH$2,0))&lt;INDEX(Auswertung_Sequence!$A$3:$L$60,MATCH($A11,Auswertung_Sequence!$A$6:$A$60,0),9),2,3))</f>
        <v>2</v>
      </c>
      <c r="CM11" s="90">
        <f>IF(AND('Qualifier check'!CL11 &gt;80,'Qualifier check'!CL11 &lt;120),1,
IF(INDEX('raw Sample Amt'!$C$2:$DH$57,MATCH($A11,'raw Sample Amt'!$C$2:$C$57,0),MATCH(CM$1,'raw Sample Amt'!$C$2:$DH$2,0))&lt;INDEX(Auswertung_Sequence!$A$3:$L$60,MATCH($A11,Auswertung_Sequence!$A$6:$A$60,0),9),2,3))</f>
        <v>2</v>
      </c>
      <c r="CN11" s="90">
        <f>IF(AND('Qualifier check'!CM11 &gt;80,'Qualifier check'!CM11 &lt;120),1,
IF(INDEX('raw Sample Amt'!$C$2:$DH$57,MATCH($A11,'raw Sample Amt'!$C$2:$C$57,0),MATCH(CN$1,'raw Sample Amt'!$C$2:$DH$2,0))&lt;INDEX(Auswertung_Sequence!$A$3:$L$60,MATCH($A11,Auswertung_Sequence!$A$6:$A$60,0),9),2,3))</f>
        <v>1</v>
      </c>
      <c r="CO11" s="90">
        <f>IF(AND('Qualifier check'!CN11 &gt;80,'Qualifier check'!CN11 &lt;120),1,
IF(INDEX('raw Sample Amt'!$C$2:$DH$57,MATCH($A11,'raw Sample Amt'!$C$2:$C$57,0),MATCH(CO$1,'raw Sample Amt'!$C$2:$DH$2,0))&lt;INDEX(Auswertung_Sequence!$A$3:$L$60,MATCH($A11,Auswertung_Sequence!$A$6:$A$60,0),9),2,3))</f>
        <v>1</v>
      </c>
      <c r="CP11" s="90">
        <f>IF(AND('Qualifier check'!CO11 &gt;80,'Qualifier check'!CO11 &lt;120),1,
IF(INDEX('raw Sample Amt'!$C$2:$DH$57,MATCH($A11,'raw Sample Amt'!$C$2:$C$57,0),MATCH(CP$1,'raw Sample Amt'!$C$2:$DH$2,0))&lt;INDEX(Auswertung_Sequence!$A$3:$L$60,MATCH($A11,Auswertung_Sequence!$A$6:$A$60,0),9),2,3))</f>
        <v>1</v>
      </c>
      <c r="CQ11" s="90">
        <f>IF(AND('Qualifier check'!CP11 &gt;80,'Qualifier check'!CP11 &lt;120),1,
IF(INDEX('raw Sample Amt'!$C$2:$DH$57,MATCH($A11,'raw Sample Amt'!$C$2:$C$57,0),MATCH(CQ$1,'raw Sample Amt'!$C$2:$DH$2,0))&lt;INDEX(Auswertung_Sequence!$A$3:$L$60,MATCH($A11,Auswertung_Sequence!$A$6:$A$60,0),9),2,3))</f>
        <v>1</v>
      </c>
      <c r="CR11" s="90">
        <f>IF(AND('Qualifier check'!CQ11 &gt;80,'Qualifier check'!CQ11 &lt;120),1,
IF(INDEX('raw Sample Amt'!$C$2:$DH$57,MATCH($A11,'raw Sample Amt'!$C$2:$C$57,0),MATCH(CR$1,'raw Sample Amt'!$C$2:$DH$2,0))&lt;INDEX(Auswertung_Sequence!$A$3:$L$60,MATCH($A11,Auswertung_Sequence!$A$6:$A$60,0),9),2,3))</f>
        <v>2</v>
      </c>
      <c r="CS11" s="90">
        <f>IF(AND('Qualifier check'!CR11 &gt;80,'Qualifier check'!CR11 &lt;120),1,
IF(INDEX('raw Sample Amt'!$C$2:$DH$57,MATCH($A11,'raw Sample Amt'!$C$2:$C$57,0),MATCH(CS$1,'raw Sample Amt'!$C$2:$DH$2,0))&lt;INDEX(Auswertung_Sequence!$A$3:$L$60,MATCH($A11,Auswertung_Sequence!$A$6:$A$60,0),9),2,3))</f>
        <v>2</v>
      </c>
      <c r="CT11" s="90">
        <f>IF(AND('Qualifier check'!CS11 &gt;80,'Qualifier check'!CS11 &lt;120),1,
IF(INDEX('raw Sample Amt'!$C$2:$DH$57,MATCH($A11,'raw Sample Amt'!$C$2:$C$57,0),MATCH(CT$1,'raw Sample Amt'!$C$2:$DH$2,0))&lt;INDEX(Auswertung_Sequence!$A$3:$L$60,MATCH($A11,Auswertung_Sequence!$A$6:$A$60,0),9),2,3))</f>
        <v>2</v>
      </c>
      <c r="CU11" s="90">
        <f>IF(AND('Qualifier check'!CT11 &gt;80,'Qualifier check'!CT11 &lt;120),1,
IF(INDEX('raw Sample Amt'!$C$2:$DH$57,MATCH($A11,'raw Sample Amt'!$C$2:$C$57,0),MATCH(CU$1,'raw Sample Amt'!$C$2:$DH$2,0))&lt;INDEX(Auswertung_Sequence!$A$3:$L$60,MATCH($A11,Auswertung_Sequence!$A$6:$A$60,0),9),2,3))</f>
        <v>2</v>
      </c>
      <c r="CV11" s="90">
        <f>IF(AND('Qualifier check'!CU11 &gt;80,'Qualifier check'!CU11 &lt;120),1,
IF(INDEX('raw Sample Amt'!$C$2:$DH$57,MATCH($A11,'raw Sample Amt'!$C$2:$C$57,0),MATCH(CV$1,'raw Sample Amt'!$C$2:$DH$2,0))&lt;INDEX(Auswertung_Sequence!$A$3:$L$60,MATCH($A11,Auswertung_Sequence!$A$6:$A$60,0),9),2,3))</f>
        <v>2</v>
      </c>
      <c r="CW11" s="90">
        <f>IF(AND('Qualifier check'!CV11 &gt;80,'Qualifier check'!CV11 &lt;120),1,
IF(INDEX('raw Sample Amt'!$C$2:$DH$57,MATCH($A11,'raw Sample Amt'!$C$2:$C$57,0),MATCH(CW$1,'raw Sample Amt'!$C$2:$DH$2,0))&lt;INDEX(Auswertung_Sequence!$A$3:$L$60,MATCH($A11,Auswertung_Sequence!$A$6:$A$60,0),9),2,3))</f>
        <v>2</v>
      </c>
      <c r="CX11" s="90">
        <f>IF(AND('Qualifier check'!CW11 &gt;80,'Qualifier check'!CW11 &lt;120),1,
IF(INDEX('raw Sample Amt'!$C$2:$DH$57,MATCH($A11,'raw Sample Amt'!$C$2:$C$57,0),MATCH(CX$1,'raw Sample Amt'!$C$2:$DH$2,0))&lt;INDEX(Auswertung_Sequence!$A$3:$L$60,MATCH($A11,Auswertung_Sequence!$A$6:$A$60,0),9),2,3))</f>
        <v>1</v>
      </c>
      <c r="CY11" s="90">
        <f>IF(AND('Qualifier check'!CX11 &gt;80,'Qualifier check'!CX11 &lt;120),1,
IF(INDEX('raw Sample Amt'!$C$2:$DH$57,MATCH($A11,'raw Sample Amt'!$C$2:$C$57,0),MATCH(CY$1,'raw Sample Amt'!$C$2:$DH$2,0))&lt;INDEX(Auswertung_Sequence!$A$3:$L$60,MATCH($A11,Auswertung_Sequence!$A$6:$A$60,0),9),2,3))</f>
        <v>1</v>
      </c>
      <c r="CZ11" s="90">
        <f>IF(AND('Qualifier check'!CY11 &gt;80,'Qualifier check'!CY11 &lt;120),1,
IF(INDEX('raw Sample Amt'!$C$2:$DH$57,MATCH($A11,'raw Sample Amt'!$C$2:$C$57,0),MATCH(CZ$1,'raw Sample Amt'!$C$2:$DH$2,0))&lt;INDEX(Auswertung_Sequence!$A$3:$L$60,MATCH($A11,Auswertung_Sequence!$A$6:$A$60,0),9),2,3))</f>
        <v>1</v>
      </c>
      <c r="DA11" s="90">
        <f>IF(AND('Qualifier check'!CZ11 &gt;80,'Qualifier check'!CZ11 &lt;120),1,
IF(INDEX('raw Sample Amt'!$C$2:$DH$57,MATCH($A11,'raw Sample Amt'!$C$2:$C$57,0),MATCH(DA$1,'raw Sample Amt'!$C$2:$DH$2,0))&lt;INDEX(Auswertung_Sequence!$A$3:$L$60,MATCH($A11,Auswertung_Sequence!$A$6:$A$60,0),9),2,3))</f>
        <v>1</v>
      </c>
      <c r="DB11" s="90">
        <f>IF(AND('Qualifier check'!DA11 &gt;80,'Qualifier check'!DA11 &lt;120),1,
IF(INDEX('raw Sample Amt'!$C$2:$DH$57,MATCH($A11,'raw Sample Amt'!$C$2:$C$57,0),MATCH(DB$1,'raw Sample Amt'!$C$2:$DH$2,0))&lt;INDEX(Auswertung_Sequence!$A$3:$L$60,MATCH($A11,Auswertung_Sequence!$A$6:$A$60,0),9),2,3))</f>
        <v>1</v>
      </c>
      <c r="DC11" s="90">
        <f>IF(AND('Qualifier check'!DB11 &gt;80,'Qualifier check'!DB11 &lt;120),1,
IF(INDEX('raw Sample Amt'!$C$2:$DH$57,MATCH($A11,'raw Sample Amt'!$C$2:$C$57,0),MATCH(DC$1,'raw Sample Amt'!$C$2:$DH$2,0))&lt;INDEX(Auswertung_Sequence!$A$3:$L$60,MATCH($A11,Auswertung_Sequence!$A$6:$A$60,0),9),2,3))</f>
        <v>1</v>
      </c>
      <c r="DD11" s="90">
        <f>IF(AND('Qualifier check'!DC11 &gt;80,'Qualifier check'!DC11 &lt;120),1,
IF(INDEX('raw Sample Amt'!$C$2:$DH$57,MATCH($A11,'raw Sample Amt'!$C$2:$C$57,0),MATCH(DD$1,'raw Sample Amt'!$C$2:$DH$2,0))&lt;INDEX(Auswertung_Sequence!$A$3:$L$60,MATCH($A11,Auswertung_Sequence!$A$6:$A$60,0),9),2,3))</f>
        <v>1</v>
      </c>
      <c r="DE11" s="90">
        <f>IF(AND('Qualifier check'!DD11 &gt;80,'Qualifier check'!DD11 &lt;120),1,
IF(INDEX('raw Sample Amt'!$C$2:$DH$57,MATCH($A11,'raw Sample Amt'!$C$2:$C$57,0),MATCH(DE$1,'raw Sample Amt'!$C$2:$DH$2,0))&lt;INDEX(Auswertung_Sequence!$A$3:$L$60,MATCH($A11,Auswertung_Sequence!$A$6:$A$60,0),9),2,3))</f>
        <v>1</v>
      </c>
      <c r="DF11" s="90">
        <f>IF(AND('Qualifier check'!DE11 &gt;80,'Qualifier check'!DE11 &lt;120),1,
IF(INDEX('raw Sample Amt'!$C$2:$DH$57,MATCH($A11,'raw Sample Amt'!$C$2:$C$57,0),MATCH(DF$1,'raw Sample Amt'!$C$2:$DH$2,0))&lt;INDEX(Auswertung_Sequence!$A$3:$L$60,MATCH($A11,Auswertung_Sequence!$A$6:$A$60,0),9),2,3))</f>
        <v>1</v>
      </c>
      <c r="DG11" s="90">
        <f>IF(AND('Qualifier check'!DF11 &gt;80,'Qualifier check'!DF11 &lt;120),1,
IF(INDEX('raw Sample Amt'!$C$2:$DH$57,MATCH($A11,'raw Sample Amt'!$C$2:$C$57,0),MATCH(DG$1,'raw Sample Amt'!$C$2:$DH$2,0))&lt;INDEX(Auswertung_Sequence!$A$3:$L$60,MATCH($A11,Auswertung_Sequence!$A$6:$A$60,0),9),2,3))</f>
        <v>1</v>
      </c>
      <c r="DH11" s="90"/>
    </row>
    <row r="12" spans="1:112" x14ac:dyDescent="0.25">
      <c r="A12" s="103" t="s">
        <v>5</v>
      </c>
      <c r="B12" s="103" t="s">
        <v>20</v>
      </c>
      <c r="C12" s="90"/>
      <c r="D12" s="90">
        <f>IF(AND('Qualifier check'!C12 &gt;80,'Qualifier check'!C12 &lt;120),1,
IF(INDEX('raw Sample Amt'!$C$2:$DH$57,MATCH($A12,'raw Sample Amt'!$C$2:$C$57,0),MATCH(D$1,'raw Sample Amt'!$C$2:$DH$2,0))&lt;INDEX(Auswertung_Sequence!$A$3:$L$60,MATCH($A12,Auswertung_Sequence!$A$6:$A$60,0),9),2,3))</f>
        <v>2</v>
      </c>
      <c r="E12" s="90">
        <f>IF(AND('Qualifier check'!D12 &gt;80,'Qualifier check'!D12 &lt;120),1,
IF(INDEX('raw Sample Amt'!$C$2:$DH$57,MATCH($A12,'raw Sample Amt'!$C$2:$C$57,0),MATCH(E$1,'raw Sample Amt'!$C$2:$DH$2,0))&lt;INDEX(Auswertung_Sequence!$A$3:$L$60,MATCH($A12,Auswertung_Sequence!$A$6:$A$60,0),9),2,3))</f>
        <v>2</v>
      </c>
      <c r="F12" s="90">
        <f>IF(AND('Qualifier check'!E12 &gt;80,'Qualifier check'!E12 &lt;120),1,
IF(INDEX('raw Sample Amt'!$C$2:$DH$57,MATCH($A12,'raw Sample Amt'!$C$2:$C$57,0),MATCH(F$1,'raw Sample Amt'!$C$2:$DH$2,0))&lt;INDEX(Auswertung_Sequence!$A$3:$L$60,MATCH($A12,Auswertung_Sequence!$A$6:$A$60,0),9),2,3))</f>
        <v>1</v>
      </c>
      <c r="G12" s="90">
        <f>IF(AND('Qualifier check'!F12 &gt;80,'Qualifier check'!F12 &lt;120),1,
IF(INDEX('raw Sample Amt'!$C$2:$DH$57,MATCH($A12,'raw Sample Amt'!$C$2:$C$57,0),MATCH(G$1,'raw Sample Amt'!$C$2:$DH$2,0))&lt;INDEX(Auswertung_Sequence!$A$3:$L$60,MATCH($A12,Auswertung_Sequence!$A$6:$A$60,0),9),2,3))</f>
        <v>2</v>
      </c>
      <c r="H12" s="90">
        <f>IF(AND('Qualifier check'!G12 &gt;80,'Qualifier check'!G12 &lt;120),1,
IF(INDEX('raw Sample Amt'!$C$2:$DH$57,MATCH($A12,'raw Sample Amt'!$C$2:$C$57,0),MATCH(H$1,'raw Sample Amt'!$C$2:$DH$2,0))&lt;INDEX(Auswertung_Sequence!$A$3:$L$60,MATCH($A12,Auswertung_Sequence!$A$6:$A$60,0),9),2,3))</f>
        <v>2</v>
      </c>
      <c r="I12" s="90">
        <f>IF(AND('Qualifier check'!H12 &gt;80,'Qualifier check'!H12 &lt;120),1,
IF(INDEX('raw Sample Amt'!$C$2:$DH$57,MATCH($A12,'raw Sample Amt'!$C$2:$C$57,0),MATCH(I$1,'raw Sample Amt'!$C$2:$DH$2,0))&lt;INDEX(Auswertung_Sequence!$A$3:$L$60,MATCH($A12,Auswertung_Sequence!$A$6:$A$60,0),9),2,3))</f>
        <v>2</v>
      </c>
      <c r="J12" s="90">
        <f>IF(AND('Qualifier check'!I12 &gt;80,'Qualifier check'!I12 &lt;120),1,
IF(INDEX('raw Sample Amt'!$C$2:$DH$57,MATCH($A12,'raw Sample Amt'!$C$2:$C$57,0),MATCH(J$1,'raw Sample Amt'!$C$2:$DH$2,0))&lt;INDEX(Auswertung_Sequence!$A$3:$L$60,MATCH($A12,Auswertung_Sequence!$A$6:$A$60,0),9),2,3))</f>
        <v>2</v>
      </c>
      <c r="K12" s="90">
        <f>IF(AND('Qualifier check'!J12 &gt;80,'Qualifier check'!J12 &lt;120),1,
IF(INDEX('raw Sample Amt'!$C$2:$DH$57,MATCH($A12,'raw Sample Amt'!$C$2:$C$57,0),MATCH(K$1,'raw Sample Amt'!$C$2:$DH$2,0))&lt;INDEX(Auswertung_Sequence!$A$3:$L$60,MATCH($A12,Auswertung_Sequence!$A$6:$A$60,0),9),2,3))</f>
        <v>2</v>
      </c>
      <c r="L12" s="90">
        <f>IF(AND('Qualifier check'!K12 &gt;80,'Qualifier check'!K12 &lt;120),1,
IF(INDEX('raw Sample Amt'!$C$2:$DH$57,MATCH($A12,'raw Sample Amt'!$C$2:$C$57,0),MATCH(L$1,'raw Sample Amt'!$C$2:$DH$2,0))&lt;INDEX(Auswertung_Sequence!$A$3:$L$60,MATCH($A12,Auswertung_Sequence!$A$6:$A$60,0),9),2,3))</f>
        <v>1</v>
      </c>
      <c r="M12" s="90">
        <f>IF(AND('Qualifier check'!L12 &gt;80,'Qualifier check'!L12 &lt;120),1,
IF(INDEX('raw Sample Amt'!$C$2:$DH$57,MATCH($A12,'raw Sample Amt'!$C$2:$C$57,0),MATCH(M$1,'raw Sample Amt'!$C$2:$DH$2,0))&lt;INDEX(Auswertung_Sequence!$A$3:$L$60,MATCH($A12,Auswertung_Sequence!$A$6:$A$60,0),9),2,3))</f>
        <v>1</v>
      </c>
      <c r="N12" s="90">
        <f>IF(AND('Qualifier check'!M12 &gt;80,'Qualifier check'!M12 &lt;120),1,
IF(INDEX('raw Sample Amt'!$C$2:$DH$57,MATCH($A12,'raw Sample Amt'!$C$2:$C$57,0),MATCH(N$1,'raw Sample Amt'!$C$2:$DH$2,0))&lt;INDEX(Auswertung_Sequence!$A$3:$L$60,MATCH($A12,Auswertung_Sequence!$A$6:$A$60,0),9),2,3))</f>
        <v>1</v>
      </c>
      <c r="O12" s="90">
        <f>IF(AND('Qualifier check'!N12 &gt;80,'Qualifier check'!N12 &lt;120),1,
IF(INDEX('raw Sample Amt'!$C$2:$DH$57,MATCH($A12,'raw Sample Amt'!$C$2:$C$57,0),MATCH(O$1,'raw Sample Amt'!$C$2:$DH$2,0))&lt;INDEX(Auswertung_Sequence!$A$3:$L$60,MATCH($A12,Auswertung_Sequence!$A$6:$A$60,0),9),2,3))</f>
        <v>1</v>
      </c>
      <c r="P12" s="90">
        <f>IF(AND('Qualifier check'!O12 &gt;80,'Qualifier check'!O12 &lt;120),1,
IF(INDEX('raw Sample Amt'!$C$2:$DH$57,MATCH($A12,'raw Sample Amt'!$C$2:$C$57,0),MATCH(P$1,'raw Sample Amt'!$C$2:$DH$2,0))&lt;INDEX(Auswertung_Sequence!$A$3:$L$60,MATCH($A12,Auswertung_Sequence!$A$6:$A$60,0),9),2,3))</f>
        <v>1</v>
      </c>
      <c r="Q12" s="90">
        <f>IF(AND('Qualifier check'!P12 &gt;80,'Qualifier check'!P12 &lt;120),1,
IF(INDEX('raw Sample Amt'!$C$2:$DH$57,MATCH($A12,'raw Sample Amt'!$C$2:$C$57,0),MATCH(Q$1,'raw Sample Amt'!$C$2:$DH$2,0))&lt;INDEX(Auswertung_Sequence!$A$3:$L$60,MATCH($A12,Auswertung_Sequence!$A$6:$A$60,0),9),2,3))</f>
        <v>1</v>
      </c>
      <c r="R12" s="90">
        <f>IF(AND('Qualifier check'!Q12 &gt;80,'Qualifier check'!Q12 &lt;120),1,
IF(INDEX('raw Sample Amt'!$C$2:$DH$57,MATCH($A12,'raw Sample Amt'!$C$2:$C$57,0),MATCH(R$1,'raw Sample Amt'!$C$2:$DH$2,0))&lt;INDEX(Auswertung_Sequence!$A$3:$L$60,MATCH($A12,Auswertung_Sequence!$A$6:$A$60,0),9),2,3))</f>
        <v>1</v>
      </c>
      <c r="S12" s="90">
        <f>IF(AND('Qualifier check'!R12 &gt;80,'Qualifier check'!R12 &lt;120),1,
IF(INDEX('raw Sample Amt'!$C$2:$DH$57,MATCH($A12,'raw Sample Amt'!$C$2:$C$57,0),MATCH(S$1,'raw Sample Amt'!$C$2:$DH$2,0))&lt;INDEX(Auswertung_Sequence!$A$3:$L$60,MATCH($A12,Auswertung_Sequence!$A$6:$A$60,0),9),2,3))</f>
        <v>2</v>
      </c>
      <c r="T12" s="90">
        <f>IF(AND('Qualifier check'!S12 &gt;80,'Qualifier check'!S12 &lt;120),1,
IF(INDEX('raw Sample Amt'!$C$2:$DH$57,MATCH($A12,'raw Sample Amt'!$C$2:$C$57,0),MATCH(T$1,'raw Sample Amt'!$C$2:$DH$2,0))&lt;INDEX(Auswertung_Sequence!$A$3:$L$60,MATCH($A12,Auswertung_Sequence!$A$6:$A$60,0),9),2,3))</f>
        <v>2</v>
      </c>
      <c r="U12" s="90">
        <f>IF(AND('Qualifier check'!T12 &gt;80,'Qualifier check'!T12 &lt;120),1,
IF(INDEX('raw Sample Amt'!$C$2:$DH$57,MATCH($A12,'raw Sample Amt'!$C$2:$C$57,0),MATCH(U$1,'raw Sample Amt'!$C$2:$DH$2,0))&lt;INDEX(Auswertung_Sequence!$A$3:$L$60,MATCH($A12,Auswertung_Sequence!$A$6:$A$60,0),9),2,3))</f>
        <v>2</v>
      </c>
      <c r="V12" s="90">
        <f>IF(AND('Qualifier check'!U12 &gt;80,'Qualifier check'!U12 &lt;120),1,
IF(INDEX('raw Sample Amt'!$C$2:$DH$57,MATCH($A12,'raw Sample Amt'!$C$2:$C$57,0),MATCH(V$1,'raw Sample Amt'!$C$2:$DH$2,0))&lt;INDEX(Auswertung_Sequence!$A$3:$L$60,MATCH($A12,Auswertung_Sequence!$A$6:$A$60,0),9),2,3))</f>
        <v>2</v>
      </c>
      <c r="W12" s="90">
        <f>IF(AND('Qualifier check'!V12 &gt;80,'Qualifier check'!V12 &lt;120),1,
IF(INDEX('raw Sample Amt'!$C$2:$DH$57,MATCH($A12,'raw Sample Amt'!$C$2:$C$57,0),MATCH(W$1,'raw Sample Amt'!$C$2:$DH$2,0))&lt;INDEX(Auswertung_Sequence!$A$3:$L$60,MATCH($A12,Auswertung_Sequence!$A$6:$A$60,0),9),2,3))</f>
        <v>3</v>
      </c>
      <c r="X12" s="90">
        <f>IF(AND('Qualifier check'!W12 &gt;80,'Qualifier check'!W12 &lt;120),1,
IF(INDEX('raw Sample Amt'!$C$2:$DH$57,MATCH($A12,'raw Sample Amt'!$C$2:$C$57,0),MATCH(X$1,'raw Sample Amt'!$C$2:$DH$2,0))&lt;INDEX(Auswertung_Sequence!$A$3:$L$60,MATCH($A12,Auswertung_Sequence!$A$6:$A$60,0),9),2,3))</f>
        <v>3</v>
      </c>
      <c r="Y12" s="90">
        <f>IF(AND('Qualifier check'!X12 &gt;80,'Qualifier check'!X12 &lt;120),1,
IF(INDEX('raw Sample Amt'!$C$2:$DH$57,MATCH($A12,'raw Sample Amt'!$C$2:$C$57,0),MATCH(Y$1,'raw Sample Amt'!$C$2:$DH$2,0))&lt;INDEX(Auswertung_Sequence!$A$3:$L$60,MATCH($A12,Auswertung_Sequence!$A$6:$A$60,0),9),2,3))</f>
        <v>3</v>
      </c>
      <c r="Z12" s="90">
        <f>IF(AND('Qualifier check'!Y12 &gt;80,'Qualifier check'!Y12 &lt;120),1,
IF(INDEX('raw Sample Amt'!$C$2:$DH$57,MATCH($A12,'raw Sample Amt'!$C$2:$C$57,0),MATCH(Z$1,'raw Sample Amt'!$C$2:$DH$2,0))&lt;INDEX(Auswertung_Sequence!$A$3:$L$60,MATCH($A12,Auswertung_Sequence!$A$6:$A$60,0),9),2,3))</f>
        <v>3</v>
      </c>
      <c r="AA12" s="90">
        <f>IF(AND('Qualifier check'!Z12 &gt;80,'Qualifier check'!Z12 &lt;120),1,
IF(INDEX('raw Sample Amt'!$C$2:$DH$57,MATCH($A12,'raw Sample Amt'!$C$2:$C$57,0),MATCH(AA$1,'raw Sample Amt'!$C$2:$DH$2,0))&lt;INDEX(Auswertung_Sequence!$A$3:$L$60,MATCH($A12,Auswertung_Sequence!$A$6:$A$60,0),9),2,3))</f>
        <v>1</v>
      </c>
      <c r="AB12" s="90">
        <f>IF(AND('Qualifier check'!AA12 &gt;80,'Qualifier check'!AA12 &lt;120),1,
IF(INDEX('raw Sample Amt'!$C$2:$DH$57,MATCH($A12,'raw Sample Amt'!$C$2:$C$57,0),MATCH(AB$1,'raw Sample Amt'!$C$2:$DH$2,0))&lt;INDEX(Auswertung_Sequence!$A$3:$L$60,MATCH($A12,Auswertung_Sequence!$A$6:$A$60,0),9),2,3))</f>
        <v>1</v>
      </c>
      <c r="AC12" s="90">
        <f>IF(AND('Qualifier check'!AB12 &gt;80,'Qualifier check'!AB12 &lt;120),1,
IF(INDEX('raw Sample Amt'!$C$2:$DH$57,MATCH($A12,'raw Sample Amt'!$C$2:$C$57,0),MATCH(AC$1,'raw Sample Amt'!$C$2:$DH$2,0))&lt;INDEX(Auswertung_Sequence!$A$3:$L$60,MATCH($A12,Auswertung_Sequence!$A$6:$A$60,0),9),2,3))</f>
        <v>1</v>
      </c>
      <c r="AD12" s="90">
        <f>IF(AND('Qualifier check'!AC12 &gt;80,'Qualifier check'!AC12 &lt;120),1,
IF(INDEX('raw Sample Amt'!$C$2:$DH$57,MATCH($A12,'raw Sample Amt'!$C$2:$C$57,0),MATCH(AD$1,'raw Sample Amt'!$C$2:$DH$2,0))&lt;INDEX(Auswertung_Sequence!$A$3:$L$60,MATCH($A12,Auswertung_Sequence!$A$6:$A$60,0),9),2,3))</f>
        <v>1</v>
      </c>
      <c r="AE12" s="90">
        <f>IF(AND('Qualifier check'!AD12 &gt;80,'Qualifier check'!AD12 &lt;120),1,
IF(INDEX('raw Sample Amt'!$C$2:$DH$57,MATCH($A12,'raw Sample Amt'!$C$2:$C$57,0),MATCH(AE$1,'raw Sample Amt'!$C$2:$DH$2,0))&lt;INDEX(Auswertung_Sequence!$A$3:$L$60,MATCH($A12,Auswertung_Sequence!$A$6:$A$60,0),9),2,3))</f>
        <v>1</v>
      </c>
      <c r="AF12" s="90">
        <f>IF(AND('Qualifier check'!AE12 &gt;80,'Qualifier check'!AE12 &lt;120),1,
IF(INDEX('raw Sample Amt'!$C$2:$DH$57,MATCH($A12,'raw Sample Amt'!$C$2:$C$57,0),MATCH(AF$1,'raw Sample Amt'!$C$2:$DH$2,0))&lt;INDEX(Auswertung_Sequence!$A$3:$L$60,MATCH($A12,Auswertung_Sequence!$A$6:$A$60,0),9),2,3))</f>
        <v>1</v>
      </c>
      <c r="AG12" s="90">
        <f>IF(AND('Qualifier check'!AF12 &gt;80,'Qualifier check'!AF12 &lt;120),1,
IF(INDEX('raw Sample Amt'!$C$2:$DH$57,MATCH($A12,'raw Sample Amt'!$C$2:$C$57,0),MATCH(AG$1,'raw Sample Amt'!$C$2:$DH$2,0))&lt;INDEX(Auswertung_Sequence!$A$3:$L$60,MATCH($A12,Auswertung_Sequence!$A$6:$A$60,0),9),2,3))</f>
        <v>1</v>
      </c>
      <c r="AH12" s="90">
        <f>IF(AND('Qualifier check'!AG12 &gt;80,'Qualifier check'!AG12 &lt;120),1,
IF(INDEX('raw Sample Amt'!$C$2:$DH$57,MATCH($A12,'raw Sample Amt'!$C$2:$C$57,0),MATCH(AH$1,'raw Sample Amt'!$C$2:$DH$2,0))&lt;INDEX(Auswertung_Sequence!$A$3:$L$60,MATCH($A12,Auswertung_Sequence!$A$6:$A$60,0),9),2,3))</f>
        <v>1</v>
      </c>
      <c r="AI12" s="90">
        <f>IF(AND('Qualifier check'!AH12 &gt;80,'Qualifier check'!AH12 &lt;120),1,
IF(INDEX('raw Sample Amt'!$C$2:$DH$57,MATCH($A12,'raw Sample Amt'!$C$2:$C$57,0),MATCH(AI$1,'raw Sample Amt'!$C$2:$DH$2,0))&lt;INDEX(Auswertung_Sequence!$A$3:$L$60,MATCH($A12,Auswertung_Sequence!$A$6:$A$60,0),9),2,3))</f>
        <v>1</v>
      </c>
      <c r="AJ12" s="90">
        <f>IF(AND('Qualifier check'!AI12 &gt;80,'Qualifier check'!AI12 &lt;120),1,
IF(INDEX('raw Sample Amt'!$C$2:$DH$57,MATCH($A12,'raw Sample Amt'!$C$2:$C$57,0),MATCH(AJ$1,'raw Sample Amt'!$C$2:$DH$2,0))&lt;INDEX(Auswertung_Sequence!$A$3:$L$60,MATCH($A12,Auswertung_Sequence!$A$6:$A$60,0),9),2,3))</f>
        <v>1</v>
      </c>
      <c r="AK12" s="90">
        <f>IF(AND('Qualifier check'!AJ12 &gt;80,'Qualifier check'!AJ12 &lt;120),1,
IF(INDEX('raw Sample Amt'!$C$2:$DH$57,MATCH($A12,'raw Sample Amt'!$C$2:$C$57,0),MATCH(AK$1,'raw Sample Amt'!$C$2:$DH$2,0))&lt;INDEX(Auswertung_Sequence!$A$3:$L$60,MATCH($A12,Auswertung_Sequence!$A$6:$A$60,0),9),2,3))</f>
        <v>1</v>
      </c>
      <c r="AL12" s="90">
        <f>IF(AND('Qualifier check'!AK12 &gt;80,'Qualifier check'!AK12 &lt;120),1,
IF(INDEX('raw Sample Amt'!$C$2:$DH$57,MATCH($A12,'raw Sample Amt'!$C$2:$C$57,0),MATCH(AL$1,'raw Sample Amt'!$C$2:$DH$2,0))&lt;INDEX(Auswertung_Sequence!$A$3:$L$60,MATCH($A12,Auswertung_Sequence!$A$6:$A$60,0),9),2,3))</f>
        <v>1</v>
      </c>
      <c r="AM12" s="90">
        <f>IF(AND('Qualifier check'!AL12 &gt;80,'Qualifier check'!AL12 &lt;120),1,
IF(INDEX('raw Sample Amt'!$C$2:$DH$57,MATCH($A12,'raw Sample Amt'!$C$2:$C$57,0),MATCH(AM$1,'raw Sample Amt'!$C$2:$DH$2,0))&lt;INDEX(Auswertung_Sequence!$A$3:$L$60,MATCH($A12,Auswertung_Sequence!$A$6:$A$60,0),9),2,3))</f>
        <v>1</v>
      </c>
      <c r="AN12" s="90">
        <f>IF(AND('Qualifier check'!AM12 &gt;80,'Qualifier check'!AM12 &lt;120),1,
IF(INDEX('raw Sample Amt'!$C$2:$DH$57,MATCH($A12,'raw Sample Amt'!$C$2:$C$57,0),MATCH(AN$1,'raw Sample Amt'!$C$2:$DH$2,0))&lt;INDEX(Auswertung_Sequence!$A$3:$L$60,MATCH($A12,Auswertung_Sequence!$A$6:$A$60,0),9),2,3))</f>
        <v>1</v>
      </c>
      <c r="AO12" s="90">
        <f>IF(AND('Qualifier check'!AN12 &gt;80,'Qualifier check'!AN12 &lt;120),1,
IF(INDEX('raw Sample Amt'!$C$2:$DH$57,MATCH($A12,'raw Sample Amt'!$C$2:$C$57,0),MATCH(AO$1,'raw Sample Amt'!$C$2:$DH$2,0))&lt;INDEX(Auswertung_Sequence!$A$3:$L$60,MATCH($A12,Auswertung_Sequence!$A$6:$A$60,0),9),2,3))</f>
        <v>1</v>
      </c>
      <c r="AP12" s="90">
        <f>IF(AND('Qualifier check'!AO12 &gt;80,'Qualifier check'!AO12 &lt;120),1,
IF(INDEX('raw Sample Amt'!$C$2:$DH$57,MATCH($A12,'raw Sample Amt'!$C$2:$C$57,0),MATCH(AP$1,'raw Sample Amt'!$C$2:$DH$2,0))&lt;INDEX(Auswertung_Sequence!$A$3:$L$60,MATCH($A12,Auswertung_Sequence!$A$6:$A$60,0),9),2,3))</f>
        <v>1</v>
      </c>
      <c r="AQ12" s="90">
        <f>IF(AND('Qualifier check'!AP12 &gt;80,'Qualifier check'!AP12 &lt;120),1,
IF(INDEX('raw Sample Amt'!$C$2:$DH$57,MATCH($A12,'raw Sample Amt'!$C$2:$C$57,0),MATCH(AQ$1,'raw Sample Amt'!$C$2:$DH$2,0))&lt;INDEX(Auswertung_Sequence!$A$3:$L$60,MATCH($A12,Auswertung_Sequence!$A$6:$A$60,0),9),2,3))</f>
        <v>1</v>
      </c>
      <c r="AR12" s="90">
        <f>IF(AND('Qualifier check'!AQ12 &gt;80,'Qualifier check'!AQ12 &lt;120),1,
IF(INDEX('raw Sample Amt'!$C$2:$DH$57,MATCH($A12,'raw Sample Amt'!$C$2:$C$57,0),MATCH(AR$1,'raw Sample Amt'!$C$2:$DH$2,0))&lt;INDEX(Auswertung_Sequence!$A$3:$L$60,MATCH($A12,Auswertung_Sequence!$A$6:$A$60,0),9),2,3))</f>
        <v>1</v>
      </c>
      <c r="AS12" s="90">
        <f>IF(AND('Qualifier check'!AR12 &gt;80,'Qualifier check'!AR12 &lt;120),1,
IF(INDEX('raw Sample Amt'!$C$2:$DH$57,MATCH($A12,'raw Sample Amt'!$C$2:$C$57,0),MATCH(AS$1,'raw Sample Amt'!$C$2:$DH$2,0))&lt;INDEX(Auswertung_Sequence!$A$3:$L$60,MATCH($A12,Auswertung_Sequence!$A$6:$A$60,0),9),2,3))</f>
        <v>1</v>
      </c>
      <c r="AT12" s="90">
        <f>IF(AND('Qualifier check'!AS12 &gt;80,'Qualifier check'!AS12 &lt;120),1,
IF(INDEX('raw Sample Amt'!$C$2:$DH$57,MATCH($A12,'raw Sample Amt'!$C$2:$C$57,0),MATCH(AT$1,'raw Sample Amt'!$C$2:$DH$2,0))&lt;INDEX(Auswertung_Sequence!$A$3:$L$60,MATCH($A12,Auswertung_Sequence!$A$6:$A$60,0),9),2,3))</f>
        <v>1</v>
      </c>
      <c r="AU12" s="90">
        <f>IF(AND('Qualifier check'!AT12 &gt;80,'Qualifier check'!AT12 &lt;120),1,
IF(INDEX('raw Sample Amt'!$C$2:$DH$57,MATCH($A12,'raw Sample Amt'!$C$2:$C$57,0),MATCH(AU$1,'raw Sample Amt'!$C$2:$DH$2,0))&lt;INDEX(Auswertung_Sequence!$A$3:$L$60,MATCH($A12,Auswertung_Sequence!$A$6:$A$60,0),9),2,3))</f>
        <v>1</v>
      </c>
      <c r="AV12" s="90">
        <f>IF(AND('Qualifier check'!AU12 &gt;80,'Qualifier check'!AU12 &lt;120),1,
IF(INDEX('raw Sample Amt'!$C$2:$DH$57,MATCH($A12,'raw Sample Amt'!$C$2:$C$57,0),MATCH(AV$1,'raw Sample Amt'!$C$2:$DH$2,0))&lt;INDEX(Auswertung_Sequence!$A$3:$L$60,MATCH($A12,Auswertung_Sequence!$A$6:$A$60,0),9),2,3))</f>
        <v>1</v>
      </c>
      <c r="AW12" s="90">
        <f>IF(AND('Qualifier check'!AV12 &gt;80,'Qualifier check'!AV12 &lt;120),1,
IF(INDEX('raw Sample Amt'!$C$2:$DH$57,MATCH($A12,'raw Sample Amt'!$C$2:$C$57,0),MATCH(AW$1,'raw Sample Amt'!$C$2:$DH$2,0))&lt;INDEX(Auswertung_Sequence!$A$3:$L$60,MATCH($A12,Auswertung_Sequence!$A$6:$A$60,0),9),2,3))</f>
        <v>1</v>
      </c>
      <c r="AX12" s="90">
        <f>IF(AND('Qualifier check'!AW12 &gt;80,'Qualifier check'!AW12 &lt;120),1,
IF(INDEX('raw Sample Amt'!$C$2:$DH$57,MATCH($A12,'raw Sample Amt'!$C$2:$C$57,0),MATCH(AX$1,'raw Sample Amt'!$C$2:$DH$2,0))&lt;INDEX(Auswertung_Sequence!$A$3:$L$60,MATCH($A12,Auswertung_Sequence!$A$6:$A$60,0),9),2,3))</f>
        <v>1</v>
      </c>
      <c r="AY12" s="90">
        <f>IF(AND('Qualifier check'!AX12 &gt;80,'Qualifier check'!AX12 &lt;120),1,
IF(INDEX('raw Sample Amt'!$C$2:$DH$57,MATCH($A12,'raw Sample Amt'!$C$2:$C$57,0),MATCH(AY$1,'raw Sample Amt'!$C$2:$DH$2,0))&lt;INDEX(Auswertung_Sequence!$A$3:$L$60,MATCH($A12,Auswertung_Sequence!$A$6:$A$60,0),9),2,3))</f>
        <v>1</v>
      </c>
      <c r="AZ12" s="90">
        <f>IF(AND('Qualifier check'!AY12 &gt;80,'Qualifier check'!AY12 &lt;120),1,
IF(INDEX('raw Sample Amt'!$C$2:$DH$57,MATCH($A12,'raw Sample Amt'!$C$2:$C$57,0),MATCH(AZ$1,'raw Sample Amt'!$C$2:$DH$2,0))&lt;INDEX(Auswertung_Sequence!$A$3:$L$60,MATCH($A12,Auswertung_Sequence!$A$6:$A$60,0),9),2,3))</f>
        <v>2</v>
      </c>
      <c r="BA12" s="90">
        <f>IF(AND('Qualifier check'!AZ12 &gt;80,'Qualifier check'!AZ12 &lt;120),1,
IF(INDEX('raw Sample Amt'!$C$2:$DH$57,MATCH($A12,'raw Sample Amt'!$C$2:$C$57,0),MATCH(BA$1,'raw Sample Amt'!$C$2:$DH$2,0))&lt;INDEX(Auswertung_Sequence!$A$3:$L$60,MATCH($A12,Auswertung_Sequence!$A$6:$A$60,0),9),2,3))</f>
        <v>2</v>
      </c>
      <c r="BB12" s="90">
        <f>IF(AND('Qualifier check'!BA12 &gt;80,'Qualifier check'!BA12 &lt;120),1,
IF(INDEX('raw Sample Amt'!$C$2:$DH$57,MATCH($A12,'raw Sample Amt'!$C$2:$C$57,0),MATCH(BB$1,'raw Sample Amt'!$C$2:$DH$2,0))&lt;INDEX(Auswertung_Sequence!$A$3:$L$60,MATCH($A12,Auswertung_Sequence!$A$6:$A$60,0),9),2,3))</f>
        <v>2</v>
      </c>
      <c r="BC12" s="90">
        <f>IF(AND('Qualifier check'!BB12 &gt;80,'Qualifier check'!BB12 &lt;120),1,
IF(INDEX('raw Sample Amt'!$C$2:$DH$57,MATCH($A12,'raw Sample Amt'!$C$2:$C$57,0),MATCH(BC$1,'raw Sample Amt'!$C$2:$DH$2,0))&lt;INDEX(Auswertung_Sequence!$A$3:$L$60,MATCH($A12,Auswertung_Sequence!$A$6:$A$60,0),9),2,3))</f>
        <v>2</v>
      </c>
      <c r="BD12" s="90">
        <f>IF(AND('Qualifier check'!BC12 &gt;80,'Qualifier check'!BC12 &lt;120),1,
IF(INDEX('raw Sample Amt'!$C$2:$DH$57,MATCH($A12,'raw Sample Amt'!$C$2:$C$57,0),MATCH(BD$1,'raw Sample Amt'!$C$2:$DH$2,0))&lt;INDEX(Auswertung_Sequence!$A$3:$L$60,MATCH($A12,Auswertung_Sequence!$A$6:$A$60,0),9),2,3))</f>
        <v>2</v>
      </c>
      <c r="BE12" s="90">
        <f>IF(AND('Qualifier check'!BD12 &gt;80,'Qualifier check'!BD12 &lt;120),1,
IF(INDEX('raw Sample Amt'!$C$2:$DH$57,MATCH($A12,'raw Sample Amt'!$C$2:$C$57,0),MATCH(BE$1,'raw Sample Amt'!$C$2:$DH$2,0))&lt;INDEX(Auswertung_Sequence!$A$3:$L$60,MATCH($A12,Auswertung_Sequence!$A$6:$A$60,0),9),2,3))</f>
        <v>1</v>
      </c>
      <c r="BF12" s="90">
        <f>IF(AND('Qualifier check'!BE12 &gt;80,'Qualifier check'!BE12 &lt;120),1,
IF(INDEX('raw Sample Amt'!$C$2:$DH$57,MATCH($A12,'raw Sample Amt'!$C$2:$C$57,0),MATCH(BF$1,'raw Sample Amt'!$C$2:$DH$2,0))&lt;INDEX(Auswertung_Sequence!$A$3:$L$60,MATCH($A12,Auswertung_Sequence!$A$6:$A$60,0),9),2,3))</f>
        <v>1</v>
      </c>
      <c r="BG12" s="90">
        <f>IF(AND('Qualifier check'!BF12 &gt;80,'Qualifier check'!BF12 &lt;120),1,
IF(INDEX('raw Sample Amt'!$C$2:$DH$57,MATCH($A12,'raw Sample Amt'!$C$2:$C$57,0),MATCH(BG$1,'raw Sample Amt'!$C$2:$DH$2,0))&lt;INDEX(Auswertung_Sequence!$A$3:$L$60,MATCH($A12,Auswertung_Sequence!$A$6:$A$60,0),9),2,3))</f>
        <v>2</v>
      </c>
      <c r="BH12" s="90">
        <f>IF(AND('Qualifier check'!BG12 &gt;80,'Qualifier check'!BG12 &lt;120),1,
IF(INDEX('raw Sample Amt'!$C$2:$DH$57,MATCH($A12,'raw Sample Amt'!$C$2:$C$57,0),MATCH(BH$1,'raw Sample Amt'!$C$2:$DH$2,0))&lt;INDEX(Auswertung_Sequence!$A$3:$L$60,MATCH($A12,Auswertung_Sequence!$A$6:$A$60,0),9),2,3))</f>
        <v>2</v>
      </c>
      <c r="BI12" s="90">
        <f>IF(AND('Qualifier check'!BH12 &gt;80,'Qualifier check'!BH12 &lt;120),1,
IF(INDEX('raw Sample Amt'!$C$2:$DH$57,MATCH($A12,'raw Sample Amt'!$C$2:$C$57,0),MATCH(BI$1,'raw Sample Amt'!$C$2:$DH$2,0))&lt;INDEX(Auswertung_Sequence!$A$3:$L$60,MATCH($A12,Auswertung_Sequence!$A$6:$A$60,0),9),2,3))</f>
        <v>2</v>
      </c>
      <c r="BJ12" s="90">
        <f>IF(AND('Qualifier check'!BI12 &gt;80,'Qualifier check'!BI12 &lt;120),1,
IF(INDEX('raw Sample Amt'!$C$2:$DH$57,MATCH($A12,'raw Sample Amt'!$C$2:$C$57,0),MATCH(BJ$1,'raw Sample Amt'!$C$2:$DH$2,0))&lt;INDEX(Auswertung_Sequence!$A$3:$L$60,MATCH($A12,Auswertung_Sequence!$A$6:$A$60,0),9),2,3))</f>
        <v>2</v>
      </c>
      <c r="BK12" s="90">
        <f>IF(AND('Qualifier check'!BJ12 &gt;80,'Qualifier check'!BJ12 &lt;120),1,
IF(INDEX('raw Sample Amt'!$C$2:$DH$57,MATCH($A12,'raw Sample Amt'!$C$2:$C$57,0),MATCH(BK$1,'raw Sample Amt'!$C$2:$DH$2,0))&lt;INDEX(Auswertung_Sequence!$A$3:$L$60,MATCH($A12,Auswertung_Sequence!$A$6:$A$60,0),9),2,3))</f>
        <v>3</v>
      </c>
      <c r="BL12" s="90">
        <f>IF(AND('Qualifier check'!BK12 &gt;80,'Qualifier check'!BK12 &lt;120),1,
IF(INDEX('raw Sample Amt'!$C$2:$DH$57,MATCH($A12,'raw Sample Amt'!$C$2:$C$57,0),MATCH(BL$1,'raw Sample Amt'!$C$2:$DH$2,0))&lt;INDEX(Auswertung_Sequence!$A$3:$L$60,MATCH($A12,Auswertung_Sequence!$A$6:$A$60,0),9),2,3))</f>
        <v>3</v>
      </c>
      <c r="BM12" s="90">
        <f>IF(AND('Qualifier check'!BL12 &gt;80,'Qualifier check'!BL12 &lt;120),1,
IF(INDEX('raw Sample Amt'!$C$2:$DH$57,MATCH($A12,'raw Sample Amt'!$C$2:$C$57,0),MATCH(BM$1,'raw Sample Amt'!$C$2:$DH$2,0))&lt;INDEX(Auswertung_Sequence!$A$3:$L$60,MATCH($A12,Auswertung_Sequence!$A$6:$A$60,0),9),2,3))</f>
        <v>3</v>
      </c>
      <c r="BN12" s="90">
        <f>IF(AND('Qualifier check'!BM12 &gt;80,'Qualifier check'!BM12 &lt;120),1,
IF(INDEX('raw Sample Amt'!$C$2:$DH$57,MATCH($A12,'raw Sample Amt'!$C$2:$C$57,0),MATCH(BN$1,'raw Sample Amt'!$C$2:$DH$2,0))&lt;INDEX(Auswertung_Sequence!$A$3:$L$60,MATCH($A12,Auswertung_Sequence!$A$6:$A$60,0),9),2,3))</f>
        <v>3</v>
      </c>
      <c r="BO12" s="90">
        <f>IF(AND('Qualifier check'!BN12 &gt;80,'Qualifier check'!BN12 &lt;120),1,
IF(INDEX('raw Sample Amt'!$C$2:$DH$57,MATCH($A12,'raw Sample Amt'!$C$2:$C$57,0),MATCH(BO$1,'raw Sample Amt'!$C$2:$DH$2,0))&lt;INDEX(Auswertung_Sequence!$A$3:$L$60,MATCH($A12,Auswertung_Sequence!$A$6:$A$60,0),9),2,3))</f>
        <v>3</v>
      </c>
      <c r="BP12" s="90">
        <f>IF(AND('Qualifier check'!BO12 &gt;80,'Qualifier check'!BO12 &lt;120),1,
IF(INDEX('raw Sample Amt'!$C$2:$DH$57,MATCH($A12,'raw Sample Amt'!$C$2:$C$57,0),MATCH(BP$1,'raw Sample Amt'!$C$2:$DH$2,0))&lt;INDEX(Auswertung_Sequence!$A$3:$L$60,MATCH($A12,Auswertung_Sequence!$A$6:$A$60,0),9),2,3))</f>
        <v>3</v>
      </c>
      <c r="BQ12" s="90">
        <f>IF(AND('Qualifier check'!BP12 &gt;80,'Qualifier check'!BP12 &lt;120),1,
IF(INDEX('raw Sample Amt'!$C$2:$DH$57,MATCH($A12,'raw Sample Amt'!$C$2:$C$57,0),MATCH(BQ$1,'raw Sample Amt'!$C$2:$DH$2,0))&lt;INDEX(Auswertung_Sequence!$A$3:$L$60,MATCH($A12,Auswertung_Sequence!$A$6:$A$60,0),9),2,3))</f>
        <v>3</v>
      </c>
      <c r="BR12" s="90">
        <f>IF(AND('Qualifier check'!BQ12 &gt;80,'Qualifier check'!BQ12 &lt;120),1,
IF(INDEX('raw Sample Amt'!$C$2:$DH$57,MATCH($A12,'raw Sample Amt'!$C$2:$C$57,0),MATCH(BR$1,'raw Sample Amt'!$C$2:$DH$2,0))&lt;INDEX(Auswertung_Sequence!$A$3:$L$60,MATCH($A12,Auswertung_Sequence!$A$6:$A$60,0),9),2,3))</f>
        <v>3</v>
      </c>
      <c r="BS12" s="90">
        <f>IF(AND('Qualifier check'!BR12 &gt;80,'Qualifier check'!BR12 &lt;120),1,
IF(INDEX('raw Sample Amt'!$C$2:$DH$57,MATCH($A12,'raw Sample Amt'!$C$2:$C$57,0),MATCH(BS$1,'raw Sample Amt'!$C$2:$DH$2,0))&lt;INDEX(Auswertung_Sequence!$A$3:$L$60,MATCH($A12,Auswertung_Sequence!$A$6:$A$60,0),9),2,3))</f>
        <v>3</v>
      </c>
      <c r="BT12" s="90">
        <f>IF(AND('Qualifier check'!BS12 &gt;80,'Qualifier check'!BS12 &lt;120),1,
IF(INDEX('raw Sample Amt'!$C$2:$DH$57,MATCH($A12,'raw Sample Amt'!$C$2:$C$57,0),MATCH(BT$1,'raw Sample Amt'!$C$2:$DH$2,0))&lt;INDEX(Auswertung_Sequence!$A$3:$L$60,MATCH($A12,Auswertung_Sequence!$A$6:$A$60,0),9),2,3))</f>
        <v>3</v>
      </c>
      <c r="BU12" s="90">
        <f>IF(AND('Qualifier check'!BT12 &gt;80,'Qualifier check'!BT12 &lt;120),1,
IF(INDEX('raw Sample Amt'!$C$2:$DH$57,MATCH($A12,'raw Sample Amt'!$C$2:$C$57,0),MATCH(BU$1,'raw Sample Amt'!$C$2:$DH$2,0))&lt;INDEX(Auswertung_Sequence!$A$3:$L$60,MATCH($A12,Auswertung_Sequence!$A$6:$A$60,0),9),2,3))</f>
        <v>3</v>
      </c>
      <c r="BV12" s="90">
        <f>IF(AND('Qualifier check'!BU12 &gt;80,'Qualifier check'!BU12 &lt;120),1,
IF(INDEX('raw Sample Amt'!$C$2:$DH$57,MATCH($A12,'raw Sample Amt'!$C$2:$C$57,0),MATCH(BV$1,'raw Sample Amt'!$C$2:$DH$2,0))&lt;INDEX(Auswertung_Sequence!$A$3:$L$60,MATCH($A12,Auswertung_Sequence!$A$6:$A$60,0),9),2,3))</f>
        <v>3</v>
      </c>
      <c r="BW12" s="90">
        <f>IF(AND('Qualifier check'!BV12 &gt;80,'Qualifier check'!BV12 &lt;120),1,
IF(INDEX('raw Sample Amt'!$C$2:$DH$57,MATCH($A12,'raw Sample Amt'!$C$2:$C$57,0),MATCH(BW$1,'raw Sample Amt'!$C$2:$DH$2,0))&lt;INDEX(Auswertung_Sequence!$A$3:$L$60,MATCH($A12,Auswertung_Sequence!$A$6:$A$60,0),9),2,3))</f>
        <v>3</v>
      </c>
      <c r="BX12" s="90">
        <f>IF(AND('Qualifier check'!BW12 &gt;80,'Qualifier check'!BW12 &lt;120),1,
IF(INDEX('raw Sample Amt'!$C$2:$DH$57,MATCH($A12,'raw Sample Amt'!$C$2:$C$57,0),MATCH(BX$1,'raw Sample Amt'!$C$2:$DH$2,0))&lt;INDEX(Auswertung_Sequence!$A$3:$L$60,MATCH($A12,Auswertung_Sequence!$A$6:$A$60,0),9),2,3))</f>
        <v>3</v>
      </c>
      <c r="BY12" s="90">
        <f>IF(AND('Qualifier check'!BX12 &gt;80,'Qualifier check'!BX12 &lt;120),1,
IF(INDEX('raw Sample Amt'!$C$2:$DH$57,MATCH($A12,'raw Sample Amt'!$C$2:$C$57,0),MATCH(BY$1,'raw Sample Amt'!$C$2:$DH$2,0))&lt;INDEX(Auswertung_Sequence!$A$3:$L$60,MATCH($A12,Auswertung_Sequence!$A$6:$A$60,0),9),2,3))</f>
        <v>3</v>
      </c>
      <c r="BZ12" s="90">
        <f>IF(AND('Qualifier check'!BY12 &gt;80,'Qualifier check'!BY12 &lt;120),1,
IF(INDEX('raw Sample Amt'!$C$2:$DH$57,MATCH($A12,'raw Sample Amt'!$C$2:$C$57,0),MATCH(BZ$1,'raw Sample Amt'!$C$2:$DH$2,0))&lt;INDEX(Auswertung_Sequence!$A$3:$L$60,MATCH($A12,Auswertung_Sequence!$A$6:$A$60,0),9),2,3))</f>
        <v>3</v>
      </c>
      <c r="CA12" s="90">
        <f>IF(AND('Qualifier check'!BZ12 &gt;80,'Qualifier check'!BZ12 &lt;120),1,
IF(INDEX('raw Sample Amt'!$C$2:$DH$57,MATCH($A12,'raw Sample Amt'!$C$2:$C$57,0),MATCH(CA$1,'raw Sample Amt'!$C$2:$DH$2,0))&lt;INDEX(Auswertung_Sequence!$A$3:$L$60,MATCH($A12,Auswertung_Sequence!$A$6:$A$60,0),9),2,3))</f>
        <v>2</v>
      </c>
      <c r="CB12" s="90">
        <f>IF(AND('Qualifier check'!CA12 &gt;80,'Qualifier check'!CA12 &lt;120),1,
IF(INDEX('raw Sample Amt'!$C$2:$DH$57,MATCH($A12,'raw Sample Amt'!$C$2:$C$57,0),MATCH(CB$1,'raw Sample Amt'!$C$2:$DH$2,0))&lt;INDEX(Auswertung_Sequence!$A$3:$L$60,MATCH($A12,Auswertung_Sequence!$A$6:$A$60,0),9),2,3))</f>
        <v>1</v>
      </c>
      <c r="CC12" s="90">
        <f>IF(AND('Qualifier check'!CB12 &gt;80,'Qualifier check'!CB12 &lt;120),1,
IF(INDEX('raw Sample Amt'!$C$2:$DH$57,MATCH($A12,'raw Sample Amt'!$C$2:$C$57,0),MATCH(CC$1,'raw Sample Amt'!$C$2:$DH$2,0))&lt;INDEX(Auswertung_Sequence!$A$3:$L$60,MATCH($A12,Auswertung_Sequence!$A$6:$A$60,0),9),2,3))</f>
        <v>2</v>
      </c>
      <c r="CD12" s="90">
        <f>IF(AND('Qualifier check'!CC12 &gt;80,'Qualifier check'!CC12 &lt;120),1,
IF(INDEX('raw Sample Amt'!$C$2:$DH$57,MATCH($A12,'raw Sample Amt'!$C$2:$C$57,0),MATCH(CD$1,'raw Sample Amt'!$C$2:$DH$2,0))&lt;INDEX(Auswertung_Sequence!$A$3:$L$60,MATCH($A12,Auswertung_Sequence!$A$6:$A$60,0),9),2,3))</f>
        <v>2</v>
      </c>
      <c r="CE12" s="90">
        <f>IF(AND('Qualifier check'!CD12 &gt;80,'Qualifier check'!CD12 &lt;120),1,
IF(INDEX('raw Sample Amt'!$C$2:$DH$57,MATCH($A12,'raw Sample Amt'!$C$2:$C$57,0),MATCH(CE$1,'raw Sample Amt'!$C$2:$DH$2,0))&lt;INDEX(Auswertung_Sequence!$A$3:$L$60,MATCH($A12,Auswertung_Sequence!$A$6:$A$60,0),9),2,3))</f>
        <v>2</v>
      </c>
      <c r="CF12" s="90">
        <f>IF(AND('Qualifier check'!CE12 &gt;80,'Qualifier check'!CE12 &lt;120),1,
IF(INDEX('raw Sample Amt'!$C$2:$DH$57,MATCH($A12,'raw Sample Amt'!$C$2:$C$57,0),MATCH(CF$1,'raw Sample Amt'!$C$2:$DH$2,0))&lt;INDEX(Auswertung_Sequence!$A$3:$L$60,MATCH($A12,Auswertung_Sequence!$A$6:$A$60,0),9),2,3))</f>
        <v>1</v>
      </c>
      <c r="CG12" s="90">
        <f>IF(AND('Qualifier check'!CF12 &gt;80,'Qualifier check'!CF12 &lt;120),1,
IF(INDEX('raw Sample Amt'!$C$2:$DH$57,MATCH($A12,'raw Sample Amt'!$C$2:$C$57,0),MATCH(CG$1,'raw Sample Amt'!$C$2:$DH$2,0))&lt;INDEX(Auswertung_Sequence!$A$3:$L$60,MATCH($A12,Auswertung_Sequence!$A$6:$A$60,0),9),2,3))</f>
        <v>1</v>
      </c>
      <c r="CH12" s="90">
        <f>IF(AND('Qualifier check'!CG12 &gt;80,'Qualifier check'!CG12 &lt;120),1,
IF(INDEX('raw Sample Amt'!$C$2:$DH$57,MATCH($A12,'raw Sample Amt'!$C$2:$C$57,0),MATCH(CH$1,'raw Sample Amt'!$C$2:$DH$2,0))&lt;INDEX(Auswertung_Sequence!$A$3:$L$60,MATCH($A12,Auswertung_Sequence!$A$6:$A$60,0),9),2,3))</f>
        <v>1</v>
      </c>
      <c r="CI12" s="90">
        <f>IF(AND('Qualifier check'!CH12 &gt;80,'Qualifier check'!CH12 &lt;120),1,
IF(INDEX('raw Sample Amt'!$C$2:$DH$57,MATCH($A12,'raw Sample Amt'!$C$2:$C$57,0),MATCH(CI$1,'raw Sample Amt'!$C$2:$DH$2,0))&lt;INDEX(Auswertung_Sequence!$A$3:$L$60,MATCH($A12,Auswertung_Sequence!$A$6:$A$60,0),9),2,3))</f>
        <v>1</v>
      </c>
      <c r="CJ12" s="90">
        <f>IF(AND('Qualifier check'!CI12 &gt;80,'Qualifier check'!CI12 &lt;120),1,
IF(INDEX('raw Sample Amt'!$C$2:$DH$57,MATCH($A12,'raw Sample Amt'!$C$2:$C$57,0),MATCH(CJ$1,'raw Sample Amt'!$C$2:$DH$2,0))&lt;INDEX(Auswertung_Sequence!$A$3:$L$60,MATCH($A12,Auswertung_Sequence!$A$6:$A$60,0),9),2,3))</f>
        <v>2</v>
      </c>
      <c r="CK12" s="90">
        <f>IF(AND('Qualifier check'!CJ12 &gt;80,'Qualifier check'!CJ12 &lt;120),1,
IF(INDEX('raw Sample Amt'!$C$2:$DH$57,MATCH($A12,'raw Sample Amt'!$C$2:$C$57,0),MATCH(CK$1,'raw Sample Amt'!$C$2:$DH$2,0))&lt;INDEX(Auswertung_Sequence!$A$3:$L$60,MATCH($A12,Auswertung_Sequence!$A$6:$A$60,0),9),2,3))</f>
        <v>2</v>
      </c>
      <c r="CL12" s="90">
        <f>IF(AND('Qualifier check'!CK12 &gt;80,'Qualifier check'!CK12 &lt;120),1,
IF(INDEX('raw Sample Amt'!$C$2:$DH$57,MATCH($A12,'raw Sample Amt'!$C$2:$C$57,0),MATCH(CL$1,'raw Sample Amt'!$C$2:$DH$2,0))&lt;INDEX(Auswertung_Sequence!$A$3:$L$60,MATCH($A12,Auswertung_Sequence!$A$6:$A$60,0),9),2,3))</f>
        <v>2</v>
      </c>
      <c r="CM12" s="90">
        <f>IF(AND('Qualifier check'!CL12 &gt;80,'Qualifier check'!CL12 &lt;120),1,
IF(INDEX('raw Sample Amt'!$C$2:$DH$57,MATCH($A12,'raw Sample Amt'!$C$2:$C$57,0),MATCH(CM$1,'raw Sample Amt'!$C$2:$DH$2,0))&lt;INDEX(Auswertung_Sequence!$A$3:$L$60,MATCH($A12,Auswertung_Sequence!$A$6:$A$60,0),9),2,3))</f>
        <v>2</v>
      </c>
      <c r="CN12" s="90">
        <f>IF(AND('Qualifier check'!CM12 &gt;80,'Qualifier check'!CM12 &lt;120),1,
IF(INDEX('raw Sample Amt'!$C$2:$DH$57,MATCH($A12,'raw Sample Amt'!$C$2:$C$57,0),MATCH(CN$1,'raw Sample Amt'!$C$2:$DH$2,0))&lt;INDEX(Auswertung_Sequence!$A$3:$L$60,MATCH($A12,Auswertung_Sequence!$A$6:$A$60,0),9),2,3))</f>
        <v>3</v>
      </c>
      <c r="CO12" s="90">
        <f>IF(AND('Qualifier check'!CN12 &gt;80,'Qualifier check'!CN12 &lt;120),1,
IF(INDEX('raw Sample Amt'!$C$2:$DH$57,MATCH($A12,'raw Sample Amt'!$C$2:$C$57,0),MATCH(CO$1,'raw Sample Amt'!$C$2:$DH$2,0))&lt;INDEX(Auswertung_Sequence!$A$3:$L$60,MATCH($A12,Auswertung_Sequence!$A$6:$A$60,0),9),2,3))</f>
        <v>3</v>
      </c>
      <c r="CP12" s="90">
        <f>IF(AND('Qualifier check'!CO12 &gt;80,'Qualifier check'!CO12 &lt;120),1,
IF(INDEX('raw Sample Amt'!$C$2:$DH$57,MATCH($A12,'raw Sample Amt'!$C$2:$C$57,0),MATCH(CP$1,'raw Sample Amt'!$C$2:$DH$2,0))&lt;INDEX(Auswertung_Sequence!$A$3:$L$60,MATCH($A12,Auswertung_Sequence!$A$6:$A$60,0),9),2,3))</f>
        <v>3</v>
      </c>
      <c r="CQ12" s="90">
        <f>IF(AND('Qualifier check'!CP12 &gt;80,'Qualifier check'!CP12 &lt;120),1,
IF(INDEX('raw Sample Amt'!$C$2:$DH$57,MATCH($A12,'raw Sample Amt'!$C$2:$C$57,0),MATCH(CQ$1,'raw Sample Amt'!$C$2:$DH$2,0))&lt;INDEX(Auswertung_Sequence!$A$3:$L$60,MATCH($A12,Auswertung_Sequence!$A$6:$A$60,0),9),2,3))</f>
        <v>1</v>
      </c>
      <c r="CR12" s="90">
        <f>IF(AND('Qualifier check'!CQ12 &gt;80,'Qualifier check'!CQ12 &lt;120),1,
IF(INDEX('raw Sample Amt'!$C$2:$DH$57,MATCH($A12,'raw Sample Amt'!$C$2:$C$57,0),MATCH(CR$1,'raw Sample Amt'!$C$2:$DH$2,0))&lt;INDEX(Auswertung_Sequence!$A$3:$L$60,MATCH($A12,Auswertung_Sequence!$A$6:$A$60,0),9),2,3))</f>
        <v>2</v>
      </c>
      <c r="CS12" s="90">
        <f>IF(AND('Qualifier check'!CR12 &gt;80,'Qualifier check'!CR12 &lt;120),1,
IF(INDEX('raw Sample Amt'!$C$2:$DH$57,MATCH($A12,'raw Sample Amt'!$C$2:$C$57,0),MATCH(CS$1,'raw Sample Amt'!$C$2:$DH$2,0))&lt;INDEX(Auswertung_Sequence!$A$3:$L$60,MATCH($A12,Auswertung_Sequence!$A$6:$A$60,0),9),2,3))</f>
        <v>2</v>
      </c>
      <c r="CT12" s="90">
        <f>IF(AND('Qualifier check'!CS12 &gt;80,'Qualifier check'!CS12 &lt;120),1,
IF(INDEX('raw Sample Amt'!$C$2:$DH$57,MATCH($A12,'raw Sample Amt'!$C$2:$C$57,0),MATCH(CT$1,'raw Sample Amt'!$C$2:$DH$2,0))&lt;INDEX(Auswertung_Sequence!$A$3:$L$60,MATCH($A12,Auswertung_Sequence!$A$6:$A$60,0),9),2,3))</f>
        <v>2</v>
      </c>
      <c r="CU12" s="90">
        <f>IF(AND('Qualifier check'!CT12 &gt;80,'Qualifier check'!CT12 &lt;120),1,
IF(INDEX('raw Sample Amt'!$C$2:$DH$57,MATCH($A12,'raw Sample Amt'!$C$2:$C$57,0),MATCH(CU$1,'raw Sample Amt'!$C$2:$DH$2,0))&lt;INDEX(Auswertung_Sequence!$A$3:$L$60,MATCH($A12,Auswertung_Sequence!$A$6:$A$60,0),9),2,3))</f>
        <v>1</v>
      </c>
      <c r="CV12" s="90">
        <f>IF(AND('Qualifier check'!CU12 &gt;80,'Qualifier check'!CU12 &lt;120),1,
IF(INDEX('raw Sample Amt'!$C$2:$DH$57,MATCH($A12,'raw Sample Amt'!$C$2:$C$57,0),MATCH(CV$1,'raw Sample Amt'!$C$2:$DH$2,0))&lt;INDEX(Auswertung_Sequence!$A$3:$L$60,MATCH($A12,Auswertung_Sequence!$A$6:$A$60,0),9),2,3))</f>
        <v>2</v>
      </c>
      <c r="CW12" s="90">
        <f>IF(AND('Qualifier check'!CV12 &gt;80,'Qualifier check'!CV12 &lt;120),1,
IF(INDEX('raw Sample Amt'!$C$2:$DH$57,MATCH($A12,'raw Sample Amt'!$C$2:$C$57,0),MATCH(CW$1,'raw Sample Amt'!$C$2:$DH$2,0))&lt;INDEX(Auswertung_Sequence!$A$3:$L$60,MATCH($A12,Auswertung_Sequence!$A$6:$A$60,0),9),2,3))</f>
        <v>2</v>
      </c>
      <c r="CX12" s="90">
        <f>IF(AND('Qualifier check'!CW12 &gt;80,'Qualifier check'!CW12 &lt;120),1,
IF(INDEX('raw Sample Amt'!$C$2:$DH$57,MATCH($A12,'raw Sample Amt'!$C$2:$C$57,0),MATCH(CX$1,'raw Sample Amt'!$C$2:$DH$2,0))&lt;INDEX(Auswertung_Sequence!$A$3:$L$60,MATCH($A12,Auswertung_Sequence!$A$6:$A$60,0),9),2,3))</f>
        <v>2</v>
      </c>
      <c r="CY12" s="90">
        <f>IF(AND('Qualifier check'!CX12 &gt;80,'Qualifier check'!CX12 &lt;120),1,
IF(INDEX('raw Sample Amt'!$C$2:$DH$57,MATCH($A12,'raw Sample Amt'!$C$2:$C$57,0),MATCH(CY$1,'raw Sample Amt'!$C$2:$DH$2,0))&lt;INDEX(Auswertung_Sequence!$A$3:$L$60,MATCH($A12,Auswertung_Sequence!$A$6:$A$60,0),9),2,3))</f>
        <v>2</v>
      </c>
      <c r="CZ12" s="90">
        <f>IF(AND('Qualifier check'!CY12 &gt;80,'Qualifier check'!CY12 &lt;120),1,
IF(INDEX('raw Sample Amt'!$C$2:$DH$57,MATCH($A12,'raw Sample Amt'!$C$2:$C$57,0),MATCH(CZ$1,'raw Sample Amt'!$C$2:$DH$2,0))&lt;INDEX(Auswertung_Sequence!$A$3:$L$60,MATCH($A12,Auswertung_Sequence!$A$6:$A$60,0),9),2,3))</f>
        <v>2</v>
      </c>
      <c r="DA12" s="90">
        <f>IF(AND('Qualifier check'!CZ12 &gt;80,'Qualifier check'!CZ12 &lt;120),1,
IF(INDEX('raw Sample Amt'!$C$2:$DH$57,MATCH($A12,'raw Sample Amt'!$C$2:$C$57,0),MATCH(DA$1,'raw Sample Amt'!$C$2:$DH$2,0))&lt;INDEX(Auswertung_Sequence!$A$3:$L$60,MATCH($A12,Auswertung_Sequence!$A$6:$A$60,0),9),2,3))</f>
        <v>2</v>
      </c>
      <c r="DB12" s="90">
        <f>IF(AND('Qualifier check'!DA12 &gt;80,'Qualifier check'!DA12 &lt;120),1,
IF(INDEX('raw Sample Amt'!$C$2:$DH$57,MATCH($A12,'raw Sample Amt'!$C$2:$C$57,0),MATCH(DB$1,'raw Sample Amt'!$C$2:$DH$2,0))&lt;INDEX(Auswertung_Sequence!$A$3:$L$60,MATCH($A12,Auswertung_Sequence!$A$6:$A$60,0),9),2,3))</f>
        <v>1</v>
      </c>
      <c r="DC12" s="90">
        <f>IF(AND('Qualifier check'!DB12 &gt;80,'Qualifier check'!DB12 &lt;120),1,
IF(INDEX('raw Sample Amt'!$C$2:$DH$57,MATCH($A12,'raw Sample Amt'!$C$2:$C$57,0),MATCH(DC$1,'raw Sample Amt'!$C$2:$DH$2,0))&lt;INDEX(Auswertung_Sequence!$A$3:$L$60,MATCH($A12,Auswertung_Sequence!$A$6:$A$60,0),9),2,3))</f>
        <v>1</v>
      </c>
      <c r="DD12" s="90">
        <f>IF(AND('Qualifier check'!DC12 &gt;80,'Qualifier check'!DC12 &lt;120),1,
IF(INDEX('raw Sample Amt'!$C$2:$DH$57,MATCH($A12,'raw Sample Amt'!$C$2:$C$57,0),MATCH(DD$1,'raw Sample Amt'!$C$2:$DH$2,0))&lt;INDEX(Auswertung_Sequence!$A$3:$L$60,MATCH($A12,Auswertung_Sequence!$A$6:$A$60,0),9),2,3))</f>
        <v>1</v>
      </c>
      <c r="DE12" s="90">
        <f>IF(AND('Qualifier check'!DD12 &gt;80,'Qualifier check'!DD12 &lt;120),1,
IF(INDEX('raw Sample Amt'!$C$2:$DH$57,MATCH($A12,'raw Sample Amt'!$C$2:$C$57,0),MATCH(DE$1,'raw Sample Amt'!$C$2:$DH$2,0))&lt;INDEX(Auswertung_Sequence!$A$3:$L$60,MATCH($A12,Auswertung_Sequence!$A$6:$A$60,0),9),2,3))</f>
        <v>1</v>
      </c>
      <c r="DF12" s="90">
        <f>IF(AND('Qualifier check'!DE12 &gt;80,'Qualifier check'!DE12 &lt;120),1,
IF(INDEX('raw Sample Amt'!$C$2:$DH$57,MATCH($A12,'raw Sample Amt'!$C$2:$C$57,0),MATCH(DF$1,'raw Sample Amt'!$C$2:$DH$2,0))&lt;INDEX(Auswertung_Sequence!$A$3:$L$60,MATCH($A12,Auswertung_Sequence!$A$6:$A$60,0),9),2,3))</f>
        <v>1</v>
      </c>
      <c r="DG12" s="90">
        <f>IF(AND('Qualifier check'!DF12 &gt;80,'Qualifier check'!DF12 &lt;120),1,
IF(INDEX('raw Sample Amt'!$C$2:$DH$57,MATCH($A12,'raw Sample Amt'!$C$2:$C$57,0),MATCH(DG$1,'raw Sample Amt'!$C$2:$DH$2,0))&lt;INDEX(Auswertung_Sequence!$A$3:$L$60,MATCH($A12,Auswertung_Sequence!$A$6:$A$60,0),9),2,3))</f>
        <v>1</v>
      </c>
      <c r="DH12" s="90"/>
    </row>
    <row r="13" spans="1:112" x14ac:dyDescent="0.25">
      <c r="A13" s="103" t="s">
        <v>202</v>
      </c>
      <c r="B13" s="103" t="s">
        <v>255</v>
      </c>
      <c r="C13" s="90"/>
      <c r="D13" s="90">
        <f>IF(AND('Qualifier check'!C13 &gt;80,'Qualifier check'!C13 &lt;120),1,
IF(INDEX('raw Sample Amt'!$C$2:$DH$57,MATCH($A13,'raw Sample Amt'!$C$2:$C$57,0),MATCH(D$1,'raw Sample Amt'!$C$2:$DH$2,0))&lt;INDEX(Auswertung_Sequence!$A$3:$L$60,MATCH($A13,Auswertung_Sequence!$A$6:$A$60,0),9),2,3))</f>
        <v>2</v>
      </c>
      <c r="E13" s="90">
        <f>IF(AND('Qualifier check'!D13 &gt;80,'Qualifier check'!D13 &lt;120),1,
IF(INDEX('raw Sample Amt'!$C$2:$DH$57,MATCH($A13,'raw Sample Amt'!$C$2:$C$57,0),MATCH(E$1,'raw Sample Amt'!$C$2:$DH$2,0))&lt;INDEX(Auswertung_Sequence!$A$3:$L$60,MATCH($A13,Auswertung_Sequence!$A$6:$A$60,0),9),2,3))</f>
        <v>2</v>
      </c>
      <c r="F13" s="90">
        <f>IF(AND('Qualifier check'!E13 &gt;80,'Qualifier check'!E13 &lt;120),1,
IF(INDEX('raw Sample Amt'!$C$2:$DH$57,MATCH($A13,'raw Sample Amt'!$C$2:$C$57,0),MATCH(F$1,'raw Sample Amt'!$C$2:$DH$2,0))&lt;INDEX(Auswertung_Sequence!$A$3:$L$60,MATCH($A13,Auswertung_Sequence!$A$6:$A$60,0),9),2,3))</f>
        <v>1</v>
      </c>
      <c r="G13" s="90">
        <f>IF(AND('Qualifier check'!F13 &gt;80,'Qualifier check'!F13 &lt;120),1,
IF(INDEX('raw Sample Amt'!$C$2:$DH$57,MATCH($A13,'raw Sample Amt'!$C$2:$C$57,0),MATCH(G$1,'raw Sample Amt'!$C$2:$DH$2,0))&lt;INDEX(Auswertung_Sequence!$A$3:$L$60,MATCH($A13,Auswertung_Sequence!$A$6:$A$60,0),9),2,3))</f>
        <v>1</v>
      </c>
      <c r="H13" s="90">
        <f>IF(AND('Qualifier check'!G13 &gt;80,'Qualifier check'!G13 &lt;120),1,
IF(INDEX('raw Sample Amt'!$C$2:$DH$57,MATCH($A13,'raw Sample Amt'!$C$2:$C$57,0),MATCH(H$1,'raw Sample Amt'!$C$2:$DH$2,0))&lt;INDEX(Auswertung_Sequence!$A$3:$L$60,MATCH($A13,Auswertung_Sequence!$A$6:$A$60,0),9),2,3))</f>
        <v>1</v>
      </c>
      <c r="I13" s="90">
        <f>IF(AND('Qualifier check'!H13 &gt;80,'Qualifier check'!H13 &lt;120),1,
IF(INDEX('raw Sample Amt'!$C$2:$DH$57,MATCH($A13,'raw Sample Amt'!$C$2:$C$57,0),MATCH(I$1,'raw Sample Amt'!$C$2:$DH$2,0))&lt;INDEX(Auswertung_Sequence!$A$3:$L$60,MATCH($A13,Auswertung_Sequence!$A$6:$A$60,0),9),2,3))</f>
        <v>1</v>
      </c>
      <c r="J13" s="90">
        <f>IF(AND('Qualifier check'!I13 &gt;80,'Qualifier check'!I13 &lt;120),1,
IF(INDEX('raw Sample Amt'!$C$2:$DH$57,MATCH($A13,'raw Sample Amt'!$C$2:$C$57,0),MATCH(J$1,'raw Sample Amt'!$C$2:$DH$2,0))&lt;INDEX(Auswertung_Sequence!$A$3:$L$60,MATCH($A13,Auswertung_Sequence!$A$6:$A$60,0),9),2,3))</f>
        <v>1</v>
      </c>
      <c r="K13" s="90">
        <f>IF(AND('Qualifier check'!J13 &gt;80,'Qualifier check'!J13 &lt;120),1,
IF(INDEX('raw Sample Amt'!$C$2:$DH$57,MATCH($A13,'raw Sample Amt'!$C$2:$C$57,0),MATCH(K$1,'raw Sample Amt'!$C$2:$DH$2,0))&lt;INDEX(Auswertung_Sequence!$A$3:$L$60,MATCH($A13,Auswertung_Sequence!$A$6:$A$60,0),9),2,3))</f>
        <v>1</v>
      </c>
      <c r="L13" s="90">
        <f>IF(AND('Qualifier check'!K13 &gt;80,'Qualifier check'!K13 &lt;120),1,
IF(INDEX('raw Sample Amt'!$C$2:$DH$57,MATCH($A13,'raw Sample Amt'!$C$2:$C$57,0),MATCH(L$1,'raw Sample Amt'!$C$2:$DH$2,0))&lt;INDEX(Auswertung_Sequence!$A$3:$L$60,MATCH($A13,Auswertung_Sequence!$A$6:$A$60,0),9),2,3))</f>
        <v>1</v>
      </c>
      <c r="M13" s="90">
        <f>IF(AND('Qualifier check'!L13 &gt;80,'Qualifier check'!L13 &lt;120),1,
IF(INDEX('raw Sample Amt'!$C$2:$DH$57,MATCH($A13,'raw Sample Amt'!$C$2:$C$57,0),MATCH(M$1,'raw Sample Amt'!$C$2:$DH$2,0))&lt;INDEX(Auswertung_Sequence!$A$3:$L$60,MATCH($A13,Auswertung_Sequence!$A$6:$A$60,0),9),2,3))</f>
        <v>1</v>
      </c>
      <c r="N13" s="90">
        <f>IF(AND('Qualifier check'!M13 &gt;80,'Qualifier check'!M13 &lt;120),1,
IF(INDEX('raw Sample Amt'!$C$2:$DH$57,MATCH($A13,'raw Sample Amt'!$C$2:$C$57,0),MATCH(N$1,'raw Sample Amt'!$C$2:$DH$2,0))&lt;INDEX(Auswertung_Sequence!$A$3:$L$60,MATCH($A13,Auswertung_Sequence!$A$6:$A$60,0),9),2,3))</f>
        <v>1</v>
      </c>
      <c r="O13" s="90">
        <f>IF(AND('Qualifier check'!N13 &gt;80,'Qualifier check'!N13 &lt;120),1,
IF(INDEX('raw Sample Amt'!$C$2:$DH$57,MATCH($A13,'raw Sample Amt'!$C$2:$C$57,0),MATCH(O$1,'raw Sample Amt'!$C$2:$DH$2,0))&lt;INDEX(Auswertung_Sequence!$A$3:$L$60,MATCH($A13,Auswertung_Sequence!$A$6:$A$60,0),9),2,3))</f>
        <v>1</v>
      </c>
      <c r="P13" s="90">
        <f>IF(AND('Qualifier check'!O13 &gt;80,'Qualifier check'!O13 &lt;120),1,
IF(INDEX('raw Sample Amt'!$C$2:$DH$57,MATCH($A13,'raw Sample Amt'!$C$2:$C$57,0),MATCH(P$1,'raw Sample Amt'!$C$2:$DH$2,0))&lt;INDEX(Auswertung_Sequence!$A$3:$L$60,MATCH($A13,Auswertung_Sequence!$A$6:$A$60,0),9),2,3))</f>
        <v>1</v>
      </c>
      <c r="Q13" s="90">
        <f>IF(AND('Qualifier check'!P13 &gt;80,'Qualifier check'!P13 &lt;120),1,
IF(INDEX('raw Sample Amt'!$C$2:$DH$57,MATCH($A13,'raw Sample Amt'!$C$2:$C$57,0),MATCH(Q$1,'raw Sample Amt'!$C$2:$DH$2,0))&lt;INDEX(Auswertung_Sequence!$A$3:$L$60,MATCH($A13,Auswertung_Sequence!$A$6:$A$60,0),9),2,3))</f>
        <v>1</v>
      </c>
      <c r="R13" s="90">
        <f>IF(AND('Qualifier check'!Q13 &gt;80,'Qualifier check'!Q13 &lt;120),1,
IF(INDEX('raw Sample Amt'!$C$2:$DH$57,MATCH($A13,'raw Sample Amt'!$C$2:$C$57,0),MATCH(R$1,'raw Sample Amt'!$C$2:$DH$2,0))&lt;INDEX(Auswertung_Sequence!$A$3:$L$60,MATCH($A13,Auswertung_Sequence!$A$6:$A$60,0),9),2,3))</f>
        <v>1</v>
      </c>
      <c r="S13" s="90">
        <f>IF(AND('Qualifier check'!R13 &gt;80,'Qualifier check'!R13 &lt;120),1,
IF(INDEX('raw Sample Amt'!$C$2:$DH$57,MATCH($A13,'raw Sample Amt'!$C$2:$C$57,0),MATCH(S$1,'raw Sample Amt'!$C$2:$DH$2,0))&lt;INDEX(Auswertung_Sequence!$A$3:$L$60,MATCH($A13,Auswertung_Sequence!$A$6:$A$60,0),9),2,3))</f>
        <v>2</v>
      </c>
      <c r="T13" s="90">
        <f>IF(AND('Qualifier check'!S13 &gt;80,'Qualifier check'!S13 &lt;120),1,
IF(INDEX('raw Sample Amt'!$C$2:$DH$57,MATCH($A13,'raw Sample Amt'!$C$2:$C$57,0),MATCH(T$1,'raw Sample Amt'!$C$2:$DH$2,0))&lt;INDEX(Auswertung_Sequence!$A$3:$L$60,MATCH($A13,Auswertung_Sequence!$A$6:$A$60,0),9),2,3))</f>
        <v>2</v>
      </c>
      <c r="U13" s="90">
        <f>IF(AND('Qualifier check'!T13 &gt;80,'Qualifier check'!T13 &lt;120),1,
IF(INDEX('raw Sample Amt'!$C$2:$DH$57,MATCH($A13,'raw Sample Amt'!$C$2:$C$57,0),MATCH(U$1,'raw Sample Amt'!$C$2:$DH$2,0))&lt;INDEX(Auswertung_Sequence!$A$3:$L$60,MATCH($A13,Auswertung_Sequence!$A$6:$A$60,0),9),2,3))</f>
        <v>2</v>
      </c>
      <c r="V13" s="90">
        <f>IF(AND('Qualifier check'!U13 &gt;80,'Qualifier check'!U13 &lt;120),1,
IF(INDEX('raw Sample Amt'!$C$2:$DH$57,MATCH($A13,'raw Sample Amt'!$C$2:$C$57,0),MATCH(V$1,'raw Sample Amt'!$C$2:$DH$2,0))&lt;INDEX(Auswertung_Sequence!$A$3:$L$60,MATCH($A13,Auswertung_Sequence!$A$6:$A$60,0),9),2,3))</f>
        <v>1</v>
      </c>
      <c r="W13" s="90">
        <f>IF(AND('Qualifier check'!V13 &gt;80,'Qualifier check'!V13 &lt;120),1,
IF(INDEX('raw Sample Amt'!$C$2:$DH$57,MATCH($A13,'raw Sample Amt'!$C$2:$C$57,0),MATCH(W$1,'raw Sample Amt'!$C$2:$DH$2,0))&lt;INDEX(Auswertung_Sequence!$A$3:$L$60,MATCH($A13,Auswertung_Sequence!$A$6:$A$60,0),9),2,3))</f>
        <v>1</v>
      </c>
      <c r="X13" s="90">
        <f>IF(AND('Qualifier check'!W13 &gt;80,'Qualifier check'!W13 &lt;120),1,
IF(INDEX('raw Sample Amt'!$C$2:$DH$57,MATCH($A13,'raw Sample Amt'!$C$2:$C$57,0),MATCH(X$1,'raw Sample Amt'!$C$2:$DH$2,0))&lt;INDEX(Auswertung_Sequence!$A$3:$L$60,MATCH($A13,Auswertung_Sequence!$A$6:$A$60,0),9),2,3))</f>
        <v>1</v>
      </c>
      <c r="Y13" s="90">
        <f>IF(AND('Qualifier check'!X13 &gt;80,'Qualifier check'!X13 &lt;120),1,
IF(INDEX('raw Sample Amt'!$C$2:$DH$57,MATCH($A13,'raw Sample Amt'!$C$2:$C$57,0),MATCH(Y$1,'raw Sample Amt'!$C$2:$DH$2,0))&lt;INDEX(Auswertung_Sequence!$A$3:$L$60,MATCH($A13,Auswertung_Sequence!$A$6:$A$60,0),9),2,3))</f>
        <v>1</v>
      </c>
      <c r="Z13" s="90">
        <f>IF(AND('Qualifier check'!Y13 &gt;80,'Qualifier check'!Y13 &lt;120),1,
IF(INDEX('raw Sample Amt'!$C$2:$DH$57,MATCH($A13,'raw Sample Amt'!$C$2:$C$57,0),MATCH(Z$1,'raw Sample Amt'!$C$2:$DH$2,0))&lt;INDEX(Auswertung_Sequence!$A$3:$L$60,MATCH($A13,Auswertung_Sequence!$A$6:$A$60,0),9),2,3))</f>
        <v>3</v>
      </c>
      <c r="AA13" s="90">
        <f>IF(AND('Qualifier check'!Z13 &gt;80,'Qualifier check'!Z13 &lt;120),1,
IF(INDEX('raw Sample Amt'!$C$2:$DH$57,MATCH($A13,'raw Sample Amt'!$C$2:$C$57,0),MATCH(AA$1,'raw Sample Amt'!$C$2:$DH$2,0))&lt;INDEX(Auswertung_Sequence!$A$3:$L$60,MATCH($A13,Auswertung_Sequence!$A$6:$A$60,0),9),2,3))</f>
        <v>1</v>
      </c>
      <c r="AB13" s="90">
        <f>IF(AND('Qualifier check'!AA13 &gt;80,'Qualifier check'!AA13 &lt;120),1,
IF(INDEX('raw Sample Amt'!$C$2:$DH$57,MATCH($A13,'raw Sample Amt'!$C$2:$C$57,0),MATCH(AB$1,'raw Sample Amt'!$C$2:$DH$2,0))&lt;INDEX(Auswertung_Sequence!$A$3:$L$60,MATCH($A13,Auswertung_Sequence!$A$6:$A$60,0),9),2,3))</f>
        <v>1</v>
      </c>
      <c r="AC13" s="90">
        <f>IF(AND('Qualifier check'!AB13 &gt;80,'Qualifier check'!AB13 &lt;120),1,
IF(INDEX('raw Sample Amt'!$C$2:$DH$57,MATCH($A13,'raw Sample Amt'!$C$2:$C$57,0),MATCH(AC$1,'raw Sample Amt'!$C$2:$DH$2,0))&lt;INDEX(Auswertung_Sequence!$A$3:$L$60,MATCH($A13,Auswertung_Sequence!$A$6:$A$60,0),9),2,3))</f>
        <v>1</v>
      </c>
      <c r="AD13" s="90">
        <f>IF(AND('Qualifier check'!AC13 &gt;80,'Qualifier check'!AC13 &lt;120),1,
IF(INDEX('raw Sample Amt'!$C$2:$DH$57,MATCH($A13,'raw Sample Amt'!$C$2:$C$57,0),MATCH(AD$1,'raw Sample Amt'!$C$2:$DH$2,0))&lt;INDEX(Auswertung_Sequence!$A$3:$L$60,MATCH($A13,Auswertung_Sequence!$A$6:$A$60,0),9),2,3))</f>
        <v>1</v>
      </c>
      <c r="AE13" s="90">
        <f>IF(AND('Qualifier check'!AD13 &gt;80,'Qualifier check'!AD13 &lt;120),1,
IF(INDEX('raw Sample Amt'!$C$2:$DH$57,MATCH($A13,'raw Sample Amt'!$C$2:$C$57,0),MATCH(AE$1,'raw Sample Amt'!$C$2:$DH$2,0))&lt;INDEX(Auswertung_Sequence!$A$3:$L$60,MATCH($A13,Auswertung_Sequence!$A$6:$A$60,0),9),2,3))</f>
        <v>1</v>
      </c>
      <c r="AF13" s="90">
        <f>IF(AND('Qualifier check'!AE13 &gt;80,'Qualifier check'!AE13 &lt;120),1,
IF(INDEX('raw Sample Amt'!$C$2:$DH$57,MATCH($A13,'raw Sample Amt'!$C$2:$C$57,0),MATCH(AF$1,'raw Sample Amt'!$C$2:$DH$2,0))&lt;INDEX(Auswertung_Sequence!$A$3:$L$60,MATCH($A13,Auswertung_Sequence!$A$6:$A$60,0),9),2,3))</f>
        <v>1</v>
      </c>
      <c r="AG13" s="90">
        <f>IF(AND('Qualifier check'!AF13 &gt;80,'Qualifier check'!AF13 &lt;120),1,
IF(INDEX('raw Sample Amt'!$C$2:$DH$57,MATCH($A13,'raw Sample Amt'!$C$2:$C$57,0),MATCH(AG$1,'raw Sample Amt'!$C$2:$DH$2,0))&lt;INDEX(Auswertung_Sequence!$A$3:$L$60,MATCH($A13,Auswertung_Sequence!$A$6:$A$60,0),9),2,3))</f>
        <v>1</v>
      </c>
      <c r="AH13" s="90">
        <f>IF(AND('Qualifier check'!AG13 &gt;80,'Qualifier check'!AG13 &lt;120),1,
IF(INDEX('raw Sample Amt'!$C$2:$DH$57,MATCH($A13,'raw Sample Amt'!$C$2:$C$57,0),MATCH(AH$1,'raw Sample Amt'!$C$2:$DH$2,0))&lt;INDEX(Auswertung_Sequence!$A$3:$L$60,MATCH($A13,Auswertung_Sequence!$A$6:$A$60,0),9),2,3))</f>
        <v>1</v>
      </c>
      <c r="AI13" s="90">
        <f>IF(AND('Qualifier check'!AH13 &gt;80,'Qualifier check'!AH13 &lt;120),1,
IF(INDEX('raw Sample Amt'!$C$2:$DH$57,MATCH($A13,'raw Sample Amt'!$C$2:$C$57,0),MATCH(AI$1,'raw Sample Amt'!$C$2:$DH$2,0))&lt;INDEX(Auswertung_Sequence!$A$3:$L$60,MATCH($A13,Auswertung_Sequence!$A$6:$A$60,0),9),2,3))</f>
        <v>1</v>
      </c>
      <c r="AJ13" s="90">
        <f>IF(AND('Qualifier check'!AI13 &gt;80,'Qualifier check'!AI13 &lt;120),1,
IF(INDEX('raw Sample Amt'!$C$2:$DH$57,MATCH($A13,'raw Sample Amt'!$C$2:$C$57,0),MATCH(AJ$1,'raw Sample Amt'!$C$2:$DH$2,0))&lt;INDEX(Auswertung_Sequence!$A$3:$L$60,MATCH($A13,Auswertung_Sequence!$A$6:$A$60,0),9),2,3))</f>
        <v>1</v>
      </c>
      <c r="AK13" s="90">
        <f>IF(AND('Qualifier check'!AJ13 &gt;80,'Qualifier check'!AJ13 &lt;120),1,
IF(INDEX('raw Sample Amt'!$C$2:$DH$57,MATCH($A13,'raw Sample Amt'!$C$2:$C$57,0),MATCH(AK$1,'raw Sample Amt'!$C$2:$DH$2,0))&lt;INDEX(Auswertung_Sequence!$A$3:$L$60,MATCH($A13,Auswertung_Sequence!$A$6:$A$60,0),9),2,3))</f>
        <v>1</v>
      </c>
      <c r="AL13" s="90">
        <f>IF(AND('Qualifier check'!AK13 &gt;80,'Qualifier check'!AK13 &lt;120),1,
IF(INDEX('raw Sample Amt'!$C$2:$DH$57,MATCH($A13,'raw Sample Amt'!$C$2:$C$57,0),MATCH(AL$1,'raw Sample Amt'!$C$2:$DH$2,0))&lt;INDEX(Auswertung_Sequence!$A$3:$L$60,MATCH($A13,Auswertung_Sequence!$A$6:$A$60,0),9),2,3))</f>
        <v>1</v>
      </c>
      <c r="AM13" s="90">
        <f>IF(AND('Qualifier check'!AL13 &gt;80,'Qualifier check'!AL13 &lt;120),1,
IF(INDEX('raw Sample Amt'!$C$2:$DH$57,MATCH($A13,'raw Sample Amt'!$C$2:$C$57,0),MATCH(AM$1,'raw Sample Amt'!$C$2:$DH$2,0))&lt;INDEX(Auswertung_Sequence!$A$3:$L$60,MATCH($A13,Auswertung_Sequence!$A$6:$A$60,0),9),2,3))</f>
        <v>1</v>
      </c>
      <c r="AN13" s="90">
        <f>IF(AND('Qualifier check'!AM13 &gt;80,'Qualifier check'!AM13 &lt;120),1,
IF(INDEX('raw Sample Amt'!$C$2:$DH$57,MATCH($A13,'raw Sample Amt'!$C$2:$C$57,0),MATCH(AN$1,'raw Sample Amt'!$C$2:$DH$2,0))&lt;INDEX(Auswertung_Sequence!$A$3:$L$60,MATCH($A13,Auswertung_Sequence!$A$6:$A$60,0),9),2,3))</f>
        <v>1</v>
      </c>
      <c r="AO13" s="90">
        <f>IF(AND('Qualifier check'!AN13 &gt;80,'Qualifier check'!AN13 &lt;120),1,
IF(INDEX('raw Sample Amt'!$C$2:$DH$57,MATCH($A13,'raw Sample Amt'!$C$2:$C$57,0),MATCH(AO$1,'raw Sample Amt'!$C$2:$DH$2,0))&lt;INDEX(Auswertung_Sequence!$A$3:$L$60,MATCH($A13,Auswertung_Sequence!$A$6:$A$60,0),9),2,3))</f>
        <v>1</v>
      </c>
      <c r="AP13" s="90">
        <f>IF(AND('Qualifier check'!AO13 &gt;80,'Qualifier check'!AO13 &lt;120),1,
IF(INDEX('raw Sample Amt'!$C$2:$DH$57,MATCH($A13,'raw Sample Amt'!$C$2:$C$57,0),MATCH(AP$1,'raw Sample Amt'!$C$2:$DH$2,0))&lt;INDEX(Auswertung_Sequence!$A$3:$L$60,MATCH($A13,Auswertung_Sequence!$A$6:$A$60,0),9),2,3))</f>
        <v>1</v>
      </c>
      <c r="AQ13" s="90">
        <f>IF(AND('Qualifier check'!AP13 &gt;80,'Qualifier check'!AP13 &lt;120),1,
IF(INDEX('raw Sample Amt'!$C$2:$DH$57,MATCH($A13,'raw Sample Amt'!$C$2:$C$57,0),MATCH(AQ$1,'raw Sample Amt'!$C$2:$DH$2,0))&lt;INDEX(Auswertung_Sequence!$A$3:$L$60,MATCH($A13,Auswertung_Sequence!$A$6:$A$60,0),9),2,3))</f>
        <v>1</v>
      </c>
      <c r="AR13" s="90">
        <f>IF(AND('Qualifier check'!AQ13 &gt;80,'Qualifier check'!AQ13 &lt;120),1,
IF(INDEX('raw Sample Amt'!$C$2:$DH$57,MATCH($A13,'raw Sample Amt'!$C$2:$C$57,0),MATCH(AR$1,'raw Sample Amt'!$C$2:$DH$2,0))&lt;INDEX(Auswertung_Sequence!$A$3:$L$60,MATCH($A13,Auswertung_Sequence!$A$6:$A$60,0),9),2,3))</f>
        <v>1</v>
      </c>
      <c r="AS13" s="90">
        <f>IF(AND('Qualifier check'!AR13 &gt;80,'Qualifier check'!AR13 &lt;120),1,
IF(INDEX('raw Sample Amt'!$C$2:$DH$57,MATCH($A13,'raw Sample Amt'!$C$2:$C$57,0),MATCH(AS$1,'raw Sample Amt'!$C$2:$DH$2,0))&lt;INDEX(Auswertung_Sequence!$A$3:$L$60,MATCH($A13,Auswertung_Sequence!$A$6:$A$60,0),9),2,3))</f>
        <v>1</v>
      </c>
      <c r="AT13" s="90">
        <f>IF(AND('Qualifier check'!AS13 &gt;80,'Qualifier check'!AS13 &lt;120),1,
IF(INDEX('raw Sample Amt'!$C$2:$DH$57,MATCH($A13,'raw Sample Amt'!$C$2:$C$57,0),MATCH(AT$1,'raw Sample Amt'!$C$2:$DH$2,0))&lt;INDEX(Auswertung_Sequence!$A$3:$L$60,MATCH($A13,Auswertung_Sequence!$A$6:$A$60,0),9),2,3))</f>
        <v>1</v>
      </c>
      <c r="AU13" s="90">
        <f>IF(AND('Qualifier check'!AT13 &gt;80,'Qualifier check'!AT13 &lt;120),1,
IF(INDEX('raw Sample Amt'!$C$2:$DH$57,MATCH($A13,'raw Sample Amt'!$C$2:$C$57,0),MATCH(AU$1,'raw Sample Amt'!$C$2:$DH$2,0))&lt;INDEX(Auswertung_Sequence!$A$3:$L$60,MATCH($A13,Auswertung_Sequence!$A$6:$A$60,0),9),2,3))</f>
        <v>1</v>
      </c>
      <c r="AV13" s="90">
        <f>IF(AND('Qualifier check'!AU13 &gt;80,'Qualifier check'!AU13 &lt;120),1,
IF(INDEX('raw Sample Amt'!$C$2:$DH$57,MATCH($A13,'raw Sample Amt'!$C$2:$C$57,0),MATCH(AV$1,'raw Sample Amt'!$C$2:$DH$2,0))&lt;INDEX(Auswertung_Sequence!$A$3:$L$60,MATCH($A13,Auswertung_Sequence!$A$6:$A$60,0),9),2,3))</f>
        <v>1</v>
      </c>
      <c r="AW13" s="90">
        <f>IF(AND('Qualifier check'!AV13 &gt;80,'Qualifier check'!AV13 &lt;120),1,
IF(INDEX('raw Sample Amt'!$C$2:$DH$57,MATCH($A13,'raw Sample Amt'!$C$2:$C$57,0),MATCH(AW$1,'raw Sample Amt'!$C$2:$DH$2,0))&lt;INDEX(Auswertung_Sequence!$A$3:$L$60,MATCH($A13,Auswertung_Sequence!$A$6:$A$60,0),9),2,3))</f>
        <v>1</v>
      </c>
      <c r="AX13" s="90">
        <f>IF(AND('Qualifier check'!AW13 &gt;80,'Qualifier check'!AW13 &lt;120),1,
IF(INDEX('raw Sample Amt'!$C$2:$DH$57,MATCH($A13,'raw Sample Amt'!$C$2:$C$57,0),MATCH(AX$1,'raw Sample Amt'!$C$2:$DH$2,0))&lt;INDEX(Auswertung_Sequence!$A$3:$L$60,MATCH($A13,Auswertung_Sequence!$A$6:$A$60,0),9),2,3))</f>
        <v>1</v>
      </c>
      <c r="AY13" s="90">
        <f>IF(AND('Qualifier check'!AX13 &gt;80,'Qualifier check'!AX13 &lt;120),1,
IF(INDEX('raw Sample Amt'!$C$2:$DH$57,MATCH($A13,'raw Sample Amt'!$C$2:$C$57,0),MATCH(AY$1,'raw Sample Amt'!$C$2:$DH$2,0))&lt;INDEX(Auswertung_Sequence!$A$3:$L$60,MATCH($A13,Auswertung_Sequence!$A$6:$A$60,0),9),2,3))</f>
        <v>1</v>
      </c>
      <c r="AZ13" s="90">
        <f>IF(AND('Qualifier check'!AY13 &gt;80,'Qualifier check'!AY13 &lt;120),1,
IF(INDEX('raw Sample Amt'!$C$2:$DH$57,MATCH($A13,'raw Sample Amt'!$C$2:$C$57,0),MATCH(AZ$1,'raw Sample Amt'!$C$2:$DH$2,0))&lt;INDEX(Auswertung_Sequence!$A$3:$L$60,MATCH($A13,Auswertung_Sequence!$A$6:$A$60,0),9),2,3))</f>
        <v>2</v>
      </c>
      <c r="BA13" s="90">
        <f>IF(AND('Qualifier check'!AZ13 &gt;80,'Qualifier check'!AZ13 &lt;120),1,
IF(INDEX('raw Sample Amt'!$C$2:$DH$57,MATCH($A13,'raw Sample Amt'!$C$2:$C$57,0),MATCH(BA$1,'raw Sample Amt'!$C$2:$DH$2,0))&lt;INDEX(Auswertung_Sequence!$A$3:$L$60,MATCH($A13,Auswertung_Sequence!$A$6:$A$60,0),9),2,3))</f>
        <v>1</v>
      </c>
      <c r="BB13" s="90">
        <f>IF(AND('Qualifier check'!BA13 &gt;80,'Qualifier check'!BA13 &lt;120),1,
IF(INDEX('raw Sample Amt'!$C$2:$DH$57,MATCH($A13,'raw Sample Amt'!$C$2:$C$57,0),MATCH(BB$1,'raw Sample Amt'!$C$2:$DH$2,0))&lt;INDEX(Auswertung_Sequence!$A$3:$L$60,MATCH($A13,Auswertung_Sequence!$A$6:$A$60,0),9),2,3))</f>
        <v>2</v>
      </c>
      <c r="BC13" s="90">
        <f>IF(AND('Qualifier check'!BB13 &gt;80,'Qualifier check'!BB13 &lt;120),1,
IF(INDEX('raw Sample Amt'!$C$2:$DH$57,MATCH($A13,'raw Sample Amt'!$C$2:$C$57,0),MATCH(BC$1,'raw Sample Amt'!$C$2:$DH$2,0))&lt;INDEX(Auswertung_Sequence!$A$3:$L$60,MATCH($A13,Auswertung_Sequence!$A$6:$A$60,0),9),2,3))</f>
        <v>2</v>
      </c>
      <c r="BD13" s="90">
        <f>IF(AND('Qualifier check'!BC13 &gt;80,'Qualifier check'!BC13 &lt;120),1,
IF(INDEX('raw Sample Amt'!$C$2:$DH$57,MATCH($A13,'raw Sample Amt'!$C$2:$C$57,0),MATCH(BD$1,'raw Sample Amt'!$C$2:$DH$2,0))&lt;INDEX(Auswertung_Sequence!$A$3:$L$60,MATCH($A13,Auswertung_Sequence!$A$6:$A$60,0),9),2,3))</f>
        <v>1</v>
      </c>
      <c r="BE13" s="90">
        <f>IF(AND('Qualifier check'!BD13 &gt;80,'Qualifier check'!BD13 &lt;120),1,
IF(INDEX('raw Sample Amt'!$C$2:$DH$57,MATCH($A13,'raw Sample Amt'!$C$2:$C$57,0),MATCH(BE$1,'raw Sample Amt'!$C$2:$DH$2,0))&lt;INDEX(Auswertung_Sequence!$A$3:$L$60,MATCH($A13,Auswertung_Sequence!$A$6:$A$60,0),9),2,3))</f>
        <v>1</v>
      </c>
      <c r="BF13" s="90">
        <f>IF(AND('Qualifier check'!BE13 &gt;80,'Qualifier check'!BE13 &lt;120),1,
IF(INDEX('raw Sample Amt'!$C$2:$DH$57,MATCH($A13,'raw Sample Amt'!$C$2:$C$57,0),MATCH(BF$1,'raw Sample Amt'!$C$2:$DH$2,0))&lt;INDEX(Auswertung_Sequence!$A$3:$L$60,MATCH($A13,Auswertung_Sequence!$A$6:$A$60,0),9),2,3))</f>
        <v>1</v>
      </c>
      <c r="BG13" s="90">
        <f>IF(AND('Qualifier check'!BF13 &gt;80,'Qualifier check'!BF13 &lt;120),1,
IF(INDEX('raw Sample Amt'!$C$2:$DH$57,MATCH($A13,'raw Sample Amt'!$C$2:$C$57,0),MATCH(BG$1,'raw Sample Amt'!$C$2:$DH$2,0))&lt;INDEX(Auswertung_Sequence!$A$3:$L$60,MATCH($A13,Auswertung_Sequence!$A$6:$A$60,0),9),2,3))</f>
        <v>2</v>
      </c>
      <c r="BH13" s="90">
        <f>IF(AND('Qualifier check'!BG13 &gt;80,'Qualifier check'!BG13 &lt;120),1,
IF(INDEX('raw Sample Amt'!$C$2:$DH$57,MATCH($A13,'raw Sample Amt'!$C$2:$C$57,0),MATCH(BH$1,'raw Sample Amt'!$C$2:$DH$2,0))&lt;INDEX(Auswertung_Sequence!$A$3:$L$60,MATCH($A13,Auswertung_Sequence!$A$6:$A$60,0),9),2,3))</f>
        <v>2</v>
      </c>
      <c r="BI13" s="90">
        <f>IF(AND('Qualifier check'!BH13 &gt;80,'Qualifier check'!BH13 &lt;120),1,
IF(INDEX('raw Sample Amt'!$C$2:$DH$57,MATCH($A13,'raw Sample Amt'!$C$2:$C$57,0),MATCH(BI$1,'raw Sample Amt'!$C$2:$DH$2,0))&lt;INDEX(Auswertung_Sequence!$A$3:$L$60,MATCH($A13,Auswertung_Sequence!$A$6:$A$60,0),9),2,3))</f>
        <v>2</v>
      </c>
      <c r="BJ13" s="90">
        <f>IF(AND('Qualifier check'!BI13 &gt;80,'Qualifier check'!BI13 &lt;120),1,
IF(INDEX('raw Sample Amt'!$C$2:$DH$57,MATCH($A13,'raw Sample Amt'!$C$2:$C$57,0),MATCH(BJ$1,'raw Sample Amt'!$C$2:$DH$2,0))&lt;INDEX(Auswertung_Sequence!$A$3:$L$60,MATCH($A13,Auswertung_Sequence!$A$6:$A$60,0),9),2,3))</f>
        <v>1</v>
      </c>
      <c r="BK13" s="90">
        <f>IF(AND('Qualifier check'!BJ13 &gt;80,'Qualifier check'!BJ13 &lt;120),1,
IF(INDEX('raw Sample Amt'!$C$2:$DH$57,MATCH($A13,'raw Sample Amt'!$C$2:$C$57,0),MATCH(BK$1,'raw Sample Amt'!$C$2:$DH$2,0))&lt;INDEX(Auswertung_Sequence!$A$3:$L$60,MATCH($A13,Auswertung_Sequence!$A$6:$A$60,0),9),2,3))</f>
        <v>1</v>
      </c>
      <c r="BL13" s="90">
        <f>IF(AND('Qualifier check'!BK13 &gt;80,'Qualifier check'!BK13 &lt;120),1,
IF(INDEX('raw Sample Amt'!$C$2:$DH$57,MATCH($A13,'raw Sample Amt'!$C$2:$C$57,0),MATCH(BL$1,'raw Sample Amt'!$C$2:$DH$2,0))&lt;INDEX(Auswertung_Sequence!$A$3:$L$60,MATCH($A13,Auswertung_Sequence!$A$6:$A$60,0),9),2,3))</f>
        <v>1</v>
      </c>
      <c r="BM13" s="90">
        <f>IF(AND('Qualifier check'!BL13 &gt;80,'Qualifier check'!BL13 &lt;120),1,
IF(INDEX('raw Sample Amt'!$C$2:$DH$57,MATCH($A13,'raw Sample Amt'!$C$2:$C$57,0),MATCH(BM$1,'raw Sample Amt'!$C$2:$DH$2,0))&lt;INDEX(Auswertung_Sequence!$A$3:$L$60,MATCH($A13,Auswertung_Sequence!$A$6:$A$60,0),9),2,3))</f>
        <v>1</v>
      </c>
      <c r="BN13" s="90">
        <f>IF(AND('Qualifier check'!BM13 &gt;80,'Qualifier check'!BM13 &lt;120),1,
IF(INDEX('raw Sample Amt'!$C$2:$DH$57,MATCH($A13,'raw Sample Amt'!$C$2:$C$57,0),MATCH(BN$1,'raw Sample Amt'!$C$2:$DH$2,0))&lt;INDEX(Auswertung_Sequence!$A$3:$L$60,MATCH($A13,Auswertung_Sequence!$A$6:$A$60,0),9),2,3))</f>
        <v>1</v>
      </c>
      <c r="BO13" s="90">
        <f>IF(AND('Qualifier check'!BN13 &gt;80,'Qualifier check'!BN13 &lt;120),1,
IF(INDEX('raw Sample Amt'!$C$2:$DH$57,MATCH($A13,'raw Sample Amt'!$C$2:$C$57,0),MATCH(BO$1,'raw Sample Amt'!$C$2:$DH$2,0))&lt;INDEX(Auswertung_Sequence!$A$3:$L$60,MATCH($A13,Auswertung_Sequence!$A$6:$A$60,0),9),2,3))</f>
        <v>1</v>
      </c>
      <c r="BP13" s="90">
        <f>IF(AND('Qualifier check'!BO13 &gt;80,'Qualifier check'!BO13 &lt;120),1,
IF(INDEX('raw Sample Amt'!$C$2:$DH$57,MATCH($A13,'raw Sample Amt'!$C$2:$C$57,0),MATCH(BP$1,'raw Sample Amt'!$C$2:$DH$2,0))&lt;INDEX(Auswertung_Sequence!$A$3:$L$60,MATCH($A13,Auswertung_Sequence!$A$6:$A$60,0),9),2,3))</f>
        <v>1</v>
      </c>
      <c r="BQ13" s="90">
        <f>IF(AND('Qualifier check'!BP13 &gt;80,'Qualifier check'!BP13 &lt;120),1,
IF(INDEX('raw Sample Amt'!$C$2:$DH$57,MATCH($A13,'raw Sample Amt'!$C$2:$C$57,0),MATCH(BQ$1,'raw Sample Amt'!$C$2:$DH$2,0))&lt;INDEX(Auswertung_Sequence!$A$3:$L$60,MATCH($A13,Auswertung_Sequence!$A$6:$A$60,0),9),2,3))</f>
        <v>1</v>
      </c>
      <c r="BR13" s="90">
        <f>IF(AND('Qualifier check'!BQ13 &gt;80,'Qualifier check'!BQ13 &lt;120),1,
IF(INDEX('raw Sample Amt'!$C$2:$DH$57,MATCH($A13,'raw Sample Amt'!$C$2:$C$57,0),MATCH(BR$1,'raw Sample Amt'!$C$2:$DH$2,0))&lt;INDEX(Auswertung_Sequence!$A$3:$L$60,MATCH($A13,Auswertung_Sequence!$A$6:$A$60,0),9),2,3))</f>
        <v>1</v>
      </c>
      <c r="BS13" s="90">
        <f>IF(AND('Qualifier check'!BR13 &gt;80,'Qualifier check'!BR13 &lt;120),1,
IF(INDEX('raw Sample Amt'!$C$2:$DH$57,MATCH($A13,'raw Sample Amt'!$C$2:$C$57,0),MATCH(BS$1,'raw Sample Amt'!$C$2:$DH$2,0))&lt;INDEX(Auswertung_Sequence!$A$3:$L$60,MATCH($A13,Auswertung_Sequence!$A$6:$A$60,0),9),2,3))</f>
        <v>1</v>
      </c>
      <c r="BT13" s="90">
        <f>IF(AND('Qualifier check'!BS13 &gt;80,'Qualifier check'!BS13 &lt;120),1,
IF(INDEX('raw Sample Amt'!$C$2:$DH$57,MATCH($A13,'raw Sample Amt'!$C$2:$C$57,0),MATCH(BT$1,'raw Sample Amt'!$C$2:$DH$2,0))&lt;INDEX(Auswertung_Sequence!$A$3:$L$60,MATCH($A13,Auswertung_Sequence!$A$6:$A$60,0),9),2,3))</f>
        <v>1</v>
      </c>
      <c r="BU13" s="90">
        <f>IF(AND('Qualifier check'!BT13 &gt;80,'Qualifier check'!BT13 &lt;120),1,
IF(INDEX('raw Sample Amt'!$C$2:$DH$57,MATCH($A13,'raw Sample Amt'!$C$2:$C$57,0),MATCH(BU$1,'raw Sample Amt'!$C$2:$DH$2,0))&lt;INDEX(Auswertung_Sequence!$A$3:$L$60,MATCH($A13,Auswertung_Sequence!$A$6:$A$60,0),9),2,3))</f>
        <v>1</v>
      </c>
      <c r="BV13" s="90">
        <f>IF(AND('Qualifier check'!BU13 &gt;80,'Qualifier check'!BU13 &lt;120),1,
IF(INDEX('raw Sample Amt'!$C$2:$DH$57,MATCH($A13,'raw Sample Amt'!$C$2:$C$57,0),MATCH(BV$1,'raw Sample Amt'!$C$2:$DH$2,0))&lt;INDEX(Auswertung_Sequence!$A$3:$L$60,MATCH($A13,Auswertung_Sequence!$A$6:$A$60,0),9),2,3))</f>
        <v>1</v>
      </c>
      <c r="BW13" s="90">
        <f>IF(AND('Qualifier check'!BV13 &gt;80,'Qualifier check'!BV13 &lt;120),1,
IF(INDEX('raw Sample Amt'!$C$2:$DH$57,MATCH($A13,'raw Sample Amt'!$C$2:$C$57,0),MATCH(BW$1,'raw Sample Amt'!$C$2:$DH$2,0))&lt;INDEX(Auswertung_Sequence!$A$3:$L$60,MATCH($A13,Auswertung_Sequence!$A$6:$A$60,0),9),2,3))</f>
        <v>1</v>
      </c>
      <c r="BX13" s="90">
        <f>IF(AND('Qualifier check'!BW13 &gt;80,'Qualifier check'!BW13 &lt;120),1,
IF(INDEX('raw Sample Amt'!$C$2:$DH$57,MATCH($A13,'raw Sample Amt'!$C$2:$C$57,0),MATCH(BX$1,'raw Sample Amt'!$C$2:$DH$2,0))&lt;INDEX(Auswertung_Sequence!$A$3:$L$60,MATCH($A13,Auswertung_Sequence!$A$6:$A$60,0),9),2,3))</f>
        <v>1</v>
      </c>
      <c r="BY13" s="90">
        <f>IF(AND('Qualifier check'!BX13 &gt;80,'Qualifier check'!BX13 &lt;120),1,
IF(INDEX('raw Sample Amt'!$C$2:$DH$57,MATCH($A13,'raw Sample Amt'!$C$2:$C$57,0),MATCH(BY$1,'raw Sample Amt'!$C$2:$DH$2,0))&lt;INDEX(Auswertung_Sequence!$A$3:$L$60,MATCH($A13,Auswertung_Sequence!$A$6:$A$60,0),9),2,3))</f>
        <v>1</v>
      </c>
      <c r="BZ13" s="90">
        <f>IF(AND('Qualifier check'!BY13 &gt;80,'Qualifier check'!BY13 &lt;120),1,
IF(INDEX('raw Sample Amt'!$C$2:$DH$57,MATCH($A13,'raw Sample Amt'!$C$2:$C$57,0),MATCH(BZ$1,'raw Sample Amt'!$C$2:$DH$2,0))&lt;INDEX(Auswertung_Sequence!$A$3:$L$60,MATCH($A13,Auswertung_Sequence!$A$6:$A$60,0),9),2,3))</f>
        <v>1</v>
      </c>
      <c r="CA13" s="90">
        <f>IF(AND('Qualifier check'!BZ13 &gt;80,'Qualifier check'!BZ13 &lt;120),1,
IF(INDEX('raw Sample Amt'!$C$2:$DH$57,MATCH($A13,'raw Sample Amt'!$C$2:$C$57,0),MATCH(CA$1,'raw Sample Amt'!$C$2:$DH$2,0))&lt;INDEX(Auswertung_Sequence!$A$3:$L$60,MATCH($A13,Auswertung_Sequence!$A$6:$A$60,0),9),2,3))</f>
        <v>2</v>
      </c>
      <c r="CB13" s="90">
        <f>IF(AND('Qualifier check'!CA13 &gt;80,'Qualifier check'!CA13 &lt;120),1,
IF(INDEX('raw Sample Amt'!$C$2:$DH$57,MATCH($A13,'raw Sample Amt'!$C$2:$C$57,0),MATCH(CB$1,'raw Sample Amt'!$C$2:$DH$2,0))&lt;INDEX(Auswertung_Sequence!$A$3:$L$60,MATCH($A13,Auswertung_Sequence!$A$6:$A$60,0),9),2,3))</f>
        <v>1</v>
      </c>
      <c r="CC13" s="90">
        <f>IF(AND('Qualifier check'!CB13 &gt;80,'Qualifier check'!CB13 &lt;120),1,
IF(INDEX('raw Sample Amt'!$C$2:$DH$57,MATCH($A13,'raw Sample Amt'!$C$2:$C$57,0),MATCH(CC$1,'raw Sample Amt'!$C$2:$DH$2,0))&lt;INDEX(Auswertung_Sequence!$A$3:$L$60,MATCH($A13,Auswertung_Sequence!$A$6:$A$60,0),9),2,3))</f>
        <v>2</v>
      </c>
      <c r="CD13" s="90">
        <f>IF(AND('Qualifier check'!CC13 &gt;80,'Qualifier check'!CC13 &lt;120),1,
IF(INDEX('raw Sample Amt'!$C$2:$DH$57,MATCH($A13,'raw Sample Amt'!$C$2:$C$57,0),MATCH(CD$1,'raw Sample Amt'!$C$2:$DH$2,0))&lt;INDEX(Auswertung_Sequence!$A$3:$L$60,MATCH($A13,Auswertung_Sequence!$A$6:$A$60,0),9),2,3))</f>
        <v>2</v>
      </c>
      <c r="CE13" s="90">
        <f>IF(AND('Qualifier check'!CD13 &gt;80,'Qualifier check'!CD13 &lt;120),1,
IF(INDEX('raw Sample Amt'!$C$2:$DH$57,MATCH($A13,'raw Sample Amt'!$C$2:$C$57,0),MATCH(CE$1,'raw Sample Amt'!$C$2:$DH$2,0))&lt;INDEX(Auswertung_Sequence!$A$3:$L$60,MATCH($A13,Auswertung_Sequence!$A$6:$A$60,0),9),2,3))</f>
        <v>1</v>
      </c>
      <c r="CF13" s="90">
        <f>IF(AND('Qualifier check'!CE13 &gt;80,'Qualifier check'!CE13 &lt;120),1,
IF(INDEX('raw Sample Amt'!$C$2:$DH$57,MATCH($A13,'raw Sample Amt'!$C$2:$C$57,0),MATCH(CF$1,'raw Sample Amt'!$C$2:$DH$2,0))&lt;INDEX(Auswertung_Sequence!$A$3:$L$60,MATCH($A13,Auswertung_Sequence!$A$6:$A$60,0),9),2,3))</f>
        <v>1</v>
      </c>
      <c r="CG13" s="90">
        <f>IF(AND('Qualifier check'!CF13 &gt;80,'Qualifier check'!CF13 &lt;120),1,
IF(INDEX('raw Sample Amt'!$C$2:$DH$57,MATCH($A13,'raw Sample Amt'!$C$2:$C$57,0),MATCH(CG$1,'raw Sample Amt'!$C$2:$DH$2,0))&lt;INDEX(Auswertung_Sequence!$A$3:$L$60,MATCH($A13,Auswertung_Sequence!$A$6:$A$60,0),9),2,3))</f>
        <v>1</v>
      </c>
      <c r="CH13" s="90">
        <f>IF(AND('Qualifier check'!CG13 &gt;80,'Qualifier check'!CG13 &lt;120),1,
IF(INDEX('raw Sample Amt'!$C$2:$DH$57,MATCH($A13,'raw Sample Amt'!$C$2:$C$57,0),MATCH(CH$1,'raw Sample Amt'!$C$2:$DH$2,0))&lt;INDEX(Auswertung_Sequence!$A$3:$L$60,MATCH($A13,Auswertung_Sequence!$A$6:$A$60,0),9),2,3))</f>
        <v>1</v>
      </c>
      <c r="CI13" s="90">
        <f>IF(AND('Qualifier check'!CH13 &gt;80,'Qualifier check'!CH13 &lt;120),1,
IF(INDEX('raw Sample Amt'!$C$2:$DH$57,MATCH($A13,'raw Sample Amt'!$C$2:$C$57,0),MATCH(CI$1,'raw Sample Amt'!$C$2:$DH$2,0))&lt;INDEX(Auswertung_Sequence!$A$3:$L$60,MATCH($A13,Auswertung_Sequence!$A$6:$A$60,0),9),2,3))</f>
        <v>1</v>
      </c>
      <c r="CJ13" s="90">
        <f>IF(AND('Qualifier check'!CI13 &gt;80,'Qualifier check'!CI13 &lt;120),1,
IF(INDEX('raw Sample Amt'!$C$2:$DH$57,MATCH($A13,'raw Sample Amt'!$C$2:$C$57,0),MATCH(CJ$1,'raw Sample Amt'!$C$2:$DH$2,0))&lt;INDEX(Auswertung_Sequence!$A$3:$L$60,MATCH($A13,Auswertung_Sequence!$A$6:$A$60,0),9),2,3))</f>
        <v>2</v>
      </c>
      <c r="CK13" s="90">
        <f>IF(AND('Qualifier check'!CJ13 &gt;80,'Qualifier check'!CJ13 &lt;120),1,
IF(INDEX('raw Sample Amt'!$C$2:$DH$57,MATCH($A13,'raw Sample Amt'!$C$2:$C$57,0),MATCH(CK$1,'raw Sample Amt'!$C$2:$DH$2,0))&lt;INDEX(Auswertung_Sequence!$A$3:$L$60,MATCH($A13,Auswertung_Sequence!$A$6:$A$60,0),9),2,3))</f>
        <v>2</v>
      </c>
      <c r="CL13" s="90">
        <f>IF(AND('Qualifier check'!CK13 &gt;80,'Qualifier check'!CK13 &lt;120),1,
IF(INDEX('raw Sample Amt'!$C$2:$DH$57,MATCH($A13,'raw Sample Amt'!$C$2:$C$57,0),MATCH(CL$1,'raw Sample Amt'!$C$2:$DH$2,0))&lt;INDEX(Auswertung_Sequence!$A$3:$L$60,MATCH($A13,Auswertung_Sequence!$A$6:$A$60,0),9),2,3))</f>
        <v>2</v>
      </c>
      <c r="CM13" s="90">
        <f>IF(AND('Qualifier check'!CL13 &gt;80,'Qualifier check'!CL13 &lt;120),1,
IF(INDEX('raw Sample Amt'!$C$2:$DH$57,MATCH($A13,'raw Sample Amt'!$C$2:$C$57,0),MATCH(CM$1,'raw Sample Amt'!$C$2:$DH$2,0))&lt;INDEX(Auswertung_Sequence!$A$3:$L$60,MATCH($A13,Auswertung_Sequence!$A$6:$A$60,0),9),2,3))</f>
        <v>1</v>
      </c>
      <c r="CN13" s="90">
        <f>IF(AND('Qualifier check'!CM13 &gt;80,'Qualifier check'!CM13 &lt;120),1,
IF(INDEX('raw Sample Amt'!$C$2:$DH$57,MATCH($A13,'raw Sample Amt'!$C$2:$C$57,0),MATCH(CN$1,'raw Sample Amt'!$C$2:$DH$2,0))&lt;INDEX(Auswertung_Sequence!$A$3:$L$60,MATCH($A13,Auswertung_Sequence!$A$6:$A$60,0),9),2,3))</f>
        <v>1</v>
      </c>
      <c r="CO13" s="90">
        <f>IF(AND('Qualifier check'!CN13 &gt;80,'Qualifier check'!CN13 &lt;120),1,
IF(INDEX('raw Sample Amt'!$C$2:$DH$57,MATCH($A13,'raw Sample Amt'!$C$2:$C$57,0),MATCH(CO$1,'raw Sample Amt'!$C$2:$DH$2,0))&lt;INDEX(Auswertung_Sequence!$A$3:$L$60,MATCH($A13,Auswertung_Sequence!$A$6:$A$60,0),9),2,3))</f>
        <v>1</v>
      </c>
      <c r="CP13" s="90">
        <f>IF(AND('Qualifier check'!CO13 &gt;80,'Qualifier check'!CO13 &lt;120),1,
IF(INDEX('raw Sample Amt'!$C$2:$DH$57,MATCH($A13,'raw Sample Amt'!$C$2:$C$57,0),MATCH(CP$1,'raw Sample Amt'!$C$2:$DH$2,0))&lt;INDEX(Auswertung_Sequence!$A$3:$L$60,MATCH($A13,Auswertung_Sequence!$A$6:$A$60,0),9),2,3))</f>
        <v>1</v>
      </c>
      <c r="CQ13" s="90">
        <f>IF(AND('Qualifier check'!CP13 &gt;80,'Qualifier check'!CP13 &lt;120),1,
IF(INDEX('raw Sample Amt'!$C$2:$DH$57,MATCH($A13,'raw Sample Amt'!$C$2:$C$57,0),MATCH(CQ$1,'raw Sample Amt'!$C$2:$DH$2,0))&lt;INDEX(Auswertung_Sequence!$A$3:$L$60,MATCH($A13,Auswertung_Sequence!$A$6:$A$60,0),9),2,3))</f>
        <v>1</v>
      </c>
      <c r="CR13" s="90">
        <f>IF(AND('Qualifier check'!CQ13 &gt;80,'Qualifier check'!CQ13 &lt;120),1,
IF(INDEX('raw Sample Amt'!$C$2:$DH$57,MATCH($A13,'raw Sample Amt'!$C$2:$C$57,0),MATCH(CR$1,'raw Sample Amt'!$C$2:$DH$2,0))&lt;INDEX(Auswertung_Sequence!$A$3:$L$60,MATCH($A13,Auswertung_Sequence!$A$6:$A$60,0),9),2,3))</f>
        <v>2</v>
      </c>
      <c r="CS13" s="90">
        <f>IF(AND('Qualifier check'!CR13 &gt;80,'Qualifier check'!CR13 &lt;120),1,
IF(INDEX('raw Sample Amt'!$C$2:$DH$57,MATCH($A13,'raw Sample Amt'!$C$2:$C$57,0),MATCH(CS$1,'raw Sample Amt'!$C$2:$DH$2,0))&lt;INDEX(Auswertung_Sequence!$A$3:$L$60,MATCH($A13,Auswertung_Sequence!$A$6:$A$60,0),9),2,3))</f>
        <v>2</v>
      </c>
      <c r="CT13" s="90">
        <f>IF(AND('Qualifier check'!CS13 &gt;80,'Qualifier check'!CS13 &lt;120),1,
IF(INDEX('raw Sample Amt'!$C$2:$DH$57,MATCH($A13,'raw Sample Amt'!$C$2:$C$57,0),MATCH(CT$1,'raw Sample Amt'!$C$2:$DH$2,0))&lt;INDEX(Auswertung_Sequence!$A$3:$L$60,MATCH($A13,Auswertung_Sequence!$A$6:$A$60,0),9),2,3))</f>
        <v>2</v>
      </c>
      <c r="CU13" s="90">
        <f>IF(AND('Qualifier check'!CT13 &gt;80,'Qualifier check'!CT13 &lt;120),1,
IF(INDEX('raw Sample Amt'!$C$2:$DH$57,MATCH($A13,'raw Sample Amt'!$C$2:$C$57,0),MATCH(CU$1,'raw Sample Amt'!$C$2:$DH$2,0))&lt;INDEX(Auswertung_Sequence!$A$3:$L$60,MATCH($A13,Auswertung_Sequence!$A$6:$A$60,0),9),2,3))</f>
        <v>3</v>
      </c>
      <c r="CV13" s="90">
        <f>IF(AND('Qualifier check'!CU13 &gt;80,'Qualifier check'!CU13 &lt;120),1,
IF(INDEX('raw Sample Amt'!$C$2:$DH$57,MATCH($A13,'raw Sample Amt'!$C$2:$C$57,0),MATCH(CV$1,'raw Sample Amt'!$C$2:$DH$2,0))&lt;INDEX(Auswertung_Sequence!$A$3:$L$60,MATCH($A13,Auswertung_Sequence!$A$6:$A$60,0),9),2,3))</f>
        <v>1</v>
      </c>
      <c r="CW13" s="90">
        <f>IF(AND('Qualifier check'!CV13 &gt;80,'Qualifier check'!CV13 &lt;120),1,
IF(INDEX('raw Sample Amt'!$C$2:$DH$57,MATCH($A13,'raw Sample Amt'!$C$2:$C$57,0),MATCH(CW$1,'raw Sample Amt'!$C$2:$DH$2,0))&lt;INDEX(Auswertung_Sequence!$A$3:$L$60,MATCH($A13,Auswertung_Sequence!$A$6:$A$60,0),9),2,3))</f>
        <v>3</v>
      </c>
      <c r="CX13" s="90">
        <f>IF(AND('Qualifier check'!CW13 &gt;80,'Qualifier check'!CW13 &lt;120),1,
IF(INDEX('raw Sample Amt'!$C$2:$DH$57,MATCH($A13,'raw Sample Amt'!$C$2:$C$57,0),MATCH(CX$1,'raw Sample Amt'!$C$2:$DH$2,0))&lt;INDEX(Auswertung_Sequence!$A$3:$L$60,MATCH($A13,Auswertung_Sequence!$A$6:$A$60,0),9),2,3))</f>
        <v>1</v>
      </c>
      <c r="CY13" s="90">
        <f>IF(AND('Qualifier check'!CX13 &gt;80,'Qualifier check'!CX13 &lt;120),1,
IF(INDEX('raw Sample Amt'!$C$2:$DH$57,MATCH($A13,'raw Sample Amt'!$C$2:$C$57,0),MATCH(CY$1,'raw Sample Amt'!$C$2:$DH$2,0))&lt;INDEX(Auswertung_Sequence!$A$3:$L$60,MATCH($A13,Auswertung_Sequence!$A$6:$A$60,0),9),2,3))</f>
        <v>1</v>
      </c>
      <c r="CZ13" s="90">
        <f>IF(AND('Qualifier check'!CY13 &gt;80,'Qualifier check'!CY13 &lt;120),1,
IF(INDEX('raw Sample Amt'!$C$2:$DH$57,MATCH($A13,'raw Sample Amt'!$C$2:$C$57,0),MATCH(CZ$1,'raw Sample Amt'!$C$2:$DH$2,0))&lt;INDEX(Auswertung_Sequence!$A$3:$L$60,MATCH($A13,Auswertung_Sequence!$A$6:$A$60,0),9),2,3))</f>
        <v>1</v>
      </c>
      <c r="DA13" s="90">
        <f>IF(AND('Qualifier check'!CZ13 &gt;80,'Qualifier check'!CZ13 &lt;120),1,
IF(INDEX('raw Sample Amt'!$C$2:$DH$57,MATCH($A13,'raw Sample Amt'!$C$2:$C$57,0),MATCH(DA$1,'raw Sample Amt'!$C$2:$DH$2,0))&lt;INDEX(Auswertung_Sequence!$A$3:$L$60,MATCH($A13,Auswertung_Sequence!$A$6:$A$60,0),9),2,3))</f>
        <v>1</v>
      </c>
      <c r="DB13" s="90">
        <f>IF(AND('Qualifier check'!DA13 &gt;80,'Qualifier check'!DA13 &lt;120),1,
IF(INDEX('raw Sample Amt'!$C$2:$DH$57,MATCH($A13,'raw Sample Amt'!$C$2:$C$57,0),MATCH(DB$1,'raw Sample Amt'!$C$2:$DH$2,0))&lt;INDEX(Auswertung_Sequence!$A$3:$L$60,MATCH($A13,Auswertung_Sequence!$A$6:$A$60,0),9),2,3))</f>
        <v>1</v>
      </c>
      <c r="DC13" s="90">
        <f>IF(AND('Qualifier check'!DB13 &gt;80,'Qualifier check'!DB13 &lt;120),1,
IF(INDEX('raw Sample Amt'!$C$2:$DH$57,MATCH($A13,'raw Sample Amt'!$C$2:$C$57,0),MATCH(DC$1,'raw Sample Amt'!$C$2:$DH$2,0))&lt;INDEX(Auswertung_Sequence!$A$3:$L$60,MATCH($A13,Auswertung_Sequence!$A$6:$A$60,0),9),2,3))</f>
        <v>1</v>
      </c>
      <c r="DD13" s="90">
        <f>IF(AND('Qualifier check'!DC13 &gt;80,'Qualifier check'!DC13 &lt;120),1,
IF(INDEX('raw Sample Amt'!$C$2:$DH$57,MATCH($A13,'raw Sample Amt'!$C$2:$C$57,0),MATCH(DD$1,'raw Sample Amt'!$C$2:$DH$2,0))&lt;INDEX(Auswertung_Sequence!$A$3:$L$60,MATCH($A13,Auswertung_Sequence!$A$6:$A$60,0),9),2,3))</f>
        <v>1</v>
      </c>
      <c r="DE13" s="90">
        <f>IF(AND('Qualifier check'!DD13 &gt;80,'Qualifier check'!DD13 &lt;120),1,
IF(INDEX('raw Sample Amt'!$C$2:$DH$57,MATCH($A13,'raw Sample Amt'!$C$2:$C$57,0),MATCH(DE$1,'raw Sample Amt'!$C$2:$DH$2,0))&lt;INDEX(Auswertung_Sequence!$A$3:$L$60,MATCH($A13,Auswertung_Sequence!$A$6:$A$60,0),9),2,3))</f>
        <v>1</v>
      </c>
      <c r="DF13" s="90">
        <f>IF(AND('Qualifier check'!DE13 &gt;80,'Qualifier check'!DE13 &lt;120),1,
IF(INDEX('raw Sample Amt'!$C$2:$DH$57,MATCH($A13,'raw Sample Amt'!$C$2:$C$57,0),MATCH(DF$1,'raw Sample Amt'!$C$2:$DH$2,0))&lt;INDEX(Auswertung_Sequence!$A$3:$L$60,MATCH($A13,Auswertung_Sequence!$A$6:$A$60,0),9),2,3))</f>
        <v>1</v>
      </c>
      <c r="DG13" s="90">
        <f>IF(AND('Qualifier check'!DF13 &gt;80,'Qualifier check'!DF13 &lt;120),1,
IF(INDEX('raw Sample Amt'!$C$2:$DH$57,MATCH($A13,'raw Sample Amt'!$C$2:$C$57,0),MATCH(DG$1,'raw Sample Amt'!$C$2:$DH$2,0))&lt;INDEX(Auswertung_Sequence!$A$3:$L$60,MATCH($A13,Auswertung_Sequence!$A$6:$A$60,0),9),2,3))</f>
        <v>1</v>
      </c>
      <c r="DH13" s="90"/>
    </row>
    <row r="14" spans="1:112" x14ac:dyDescent="0.25">
      <c r="A14" s="103" t="s">
        <v>37</v>
      </c>
      <c r="B14" s="103" t="s">
        <v>256</v>
      </c>
      <c r="C14" s="90"/>
      <c r="D14" s="90">
        <f>IF(AND('Qualifier check'!C14 &gt;80,'Qualifier check'!C14 &lt;120),1,
IF(INDEX('raw Sample Amt'!$C$2:$DH$57,MATCH($A14,'raw Sample Amt'!$C$2:$C$57,0),MATCH(D$1,'raw Sample Amt'!$C$2:$DH$2,0))&lt;INDEX(Auswertung_Sequence!$A$3:$L$60,MATCH($A14,Auswertung_Sequence!$A$6:$A$60,0),9),2,3))</f>
        <v>2</v>
      </c>
      <c r="E14" s="90">
        <f>IF(AND('Qualifier check'!D14 &gt;80,'Qualifier check'!D14 &lt;120),1,
IF(INDEX('raw Sample Amt'!$C$2:$DH$57,MATCH($A14,'raw Sample Amt'!$C$2:$C$57,0),MATCH(E$1,'raw Sample Amt'!$C$2:$DH$2,0))&lt;INDEX(Auswertung_Sequence!$A$3:$L$60,MATCH($A14,Auswertung_Sequence!$A$6:$A$60,0),9),2,3))</f>
        <v>2</v>
      </c>
      <c r="F14" s="90">
        <f>IF(AND('Qualifier check'!E14 &gt;80,'Qualifier check'!E14 &lt;120),1,
IF(INDEX('raw Sample Amt'!$C$2:$DH$57,MATCH($A14,'raw Sample Amt'!$C$2:$C$57,0),MATCH(F$1,'raw Sample Amt'!$C$2:$DH$2,0))&lt;INDEX(Auswertung_Sequence!$A$3:$L$60,MATCH($A14,Auswertung_Sequence!$A$6:$A$60,0),9),2,3))</f>
        <v>2</v>
      </c>
      <c r="G14" s="90">
        <f>IF(AND('Qualifier check'!F14 &gt;80,'Qualifier check'!F14 &lt;120),1,
IF(INDEX('raw Sample Amt'!$C$2:$DH$57,MATCH($A14,'raw Sample Amt'!$C$2:$C$57,0),MATCH(G$1,'raw Sample Amt'!$C$2:$DH$2,0))&lt;INDEX(Auswertung_Sequence!$A$3:$L$60,MATCH($A14,Auswertung_Sequence!$A$6:$A$60,0),9),2,3))</f>
        <v>2</v>
      </c>
      <c r="H14" s="90">
        <f>IF(AND('Qualifier check'!G14 &gt;80,'Qualifier check'!G14 &lt;120),1,
IF(INDEX('raw Sample Amt'!$C$2:$DH$57,MATCH($A14,'raw Sample Amt'!$C$2:$C$57,0),MATCH(H$1,'raw Sample Amt'!$C$2:$DH$2,0))&lt;INDEX(Auswertung_Sequence!$A$3:$L$60,MATCH($A14,Auswertung_Sequence!$A$6:$A$60,0),9),2,3))</f>
        <v>2</v>
      </c>
      <c r="I14" s="90">
        <f>IF(AND('Qualifier check'!H14 &gt;80,'Qualifier check'!H14 &lt;120),1,
IF(INDEX('raw Sample Amt'!$C$2:$DH$57,MATCH($A14,'raw Sample Amt'!$C$2:$C$57,0),MATCH(I$1,'raw Sample Amt'!$C$2:$DH$2,0))&lt;INDEX(Auswertung_Sequence!$A$3:$L$60,MATCH($A14,Auswertung_Sequence!$A$6:$A$60,0),9),2,3))</f>
        <v>2</v>
      </c>
      <c r="J14" s="90">
        <f>IF(AND('Qualifier check'!I14 &gt;80,'Qualifier check'!I14 &lt;120),1,
IF(INDEX('raw Sample Amt'!$C$2:$DH$57,MATCH($A14,'raw Sample Amt'!$C$2:$C$57,0),MATCH(J$1,'raw Sample Amt'!$C$2:$DH$2,0))&lt;INDEX(Auswertung_Sequence!$A$3:$L$60,MATCH($A14,Auswertung_Sequence!$A$6:$A$60,0),9),2,3))</f>
        <v>1</v>
      </c>
      <c r="K14" s="90">
        <f>IF(AND('Qualifier check'!J14 &gt;80,'Qualifier check'!J14 &lt;120),1,
IF(INDEX('raw Sample Amt'!$C$2:$DH$57,MATCH($A14,'raw Sample Amt'!$C$2:$C$57,0),MATCH(K$1,'raw Sample Amt'!$C$2:$DH$2,0))&lt;INDEX(Auswertung_Sequence!$A$3:$L$60,MATCH($A14,Auswertung_Sequence!$A$6:$A$60,0),9),2,3))</f>
        <v>1</v>
      </c>
      <c r="L14" s="90">
        <f>IF(AND('Qualifier check'!K14 &gt;80,'Qualifier check'!K14 &lt;120),1,
IF(INDEX('raw Sample Amt'!$C$2:$DH$57,MATCH($A14,'raw Sample Amt'!$C$2:$C$57,0),MATCH(L$1,'raw Sample Amt'!$C$2:$DH$2,0))&lt;INDEX(Auswertung_Sequence!$A$3:$L$60,MATCH($A14,Auswertung_Sequence!$A$6:$A$60,0),9),2,3))</f>
        <v>1</v>
      </c>
      <c r="M14" s="90">
        <f>IF(AND('Qualifier check'!L14 &gt;80,'Qualifier check'!L14 &lt;120),1,
IF(INDEX('raw Sample Amt'!$C$2:$DH$57,MATCH($A14,'raw Sample Amt'!$C$2:$C$57,0),MATCH(M$1,'raw Sample Amt'!$C$2:$DH$2,0))&lt;INDEX(Auswertung_Sequence!$A$3:$L$60,MATCH($A14,Auswertung_Sequence!$A$6:$A$60,0),9),2,3))</f>
        <v>1</v>
      </c>
      <c r="N14" s="90">
        <f>IF(AND('Qualifier check'!M14 &gt;80,'Qualifier check'!M14 &lt;120),1,
IF(INDEX('raw Sample Amt'!$C$2:$DH$57,MATCH($A14,'raw Sample Amt'!$C$2:$C$57,0),MATCH(N$1,'raw Sample Amt'!$C$2:$DH$2,0))&lt;INDEX(Auswertung_Sequence!$A$3:$L$60,MATCH($A14,Auswertung_Sequence!$A$6:$A$60,0),9),2,3))</f>
        <v>1</v>
      </c>
      <c r="O14" s="90">
        <f>IF(AND('Qualifier check'!N14 &gt;80,'Qualifier check'!N14 &lt;120),1,
IF(INDEX('raw Sample Amt'!$C$2:$DH$57,MATCH($A14,'raw Sample Amt'!$C$2:$C$57,0),MATCH(O$1,'raw Sample Amt'!$C$2:$DH$2,0))&lt;INDEX(Auswertung_Sequence!$A$3:$L$60,MATCH($A14,Auswertung_Sequence!$A$6:$A$60,0),9),2,3))</f>
        <v>1</v>
      </c>
      <c r="P14" s="90">
        <f>IF(AND('Qualifier check'!O14 &gt;80,'Qualifier check'!O14 &lt;120),1,
IF(INDEX('raw Sample Amt'!$C$2:$DH$57,MATCH($A14,'raw Sample Amt'!$C$2:$C$57,0),MATCH(P$1,'raw Sample Amt'!$C$2:$DH$2,0))&lt;INDEX(Auswertung_Sequence!$A$3:$L$60,MATCH($A14,Auswertung_Sequence!$A$6:$A$60,0),9),2,3))</f>
        <v>1</v>
      </c>
      <c r="Q14" s="90">
        <f>IF(AND('Qualifier check'!P14 &gt;80,'Qualifier check'!P14 &lt;120),1,
IF(INDEX('raw Sample Amt'!$C$2:$DH$57,MATCH($A14,'raw Sample Amt'!$C$2:$C$57,0),MATCH(Q$1,'raw Sample Amt'!$C$2:$DH$2,0))&lt;INDEX(Auswertung_Sequence!$A$3:$L$60,MATCH($A14,Auswertung_Sequence!$A$6:$A$60,0),9),2,3))</f>
        <v>1</v>
      </c>
      <c r="R14" s="90">
        <f>IF(AND('Qualifier check'!Q14 &gt;80,'Qualifier check'!Q14 &lt;120),1,
IF(INDEX('raw Sample Amt'!$C$2:$DH$57,MATCH($A14,'raw Sample Amt'!$C$2:$C$57,0),MATCH(R$1,'raw Sample Amt'!$C$2:$DH$2,0))&lt;INDEX(Auswertung_Sequence!$A$3:$L$60,MATCH($A14,Auswertung_Sequence!$A$6:$A$60,0),9),2,3))</f>
        <v>1</v>
      </c>
      <c r="S14" s="90">
        <f>IF(AND('Qualifier check'!R14 &gt;80,'Qualifier check'!R14 &lt;120),1,
IF(INDEX('raw Sample Amt'!$C$2:$DH$57,MATCH($A14,'raw Sample Amt'!$C$2:$C$57,0),MATCH(S$1,'raw Sample Amt'!$C$2:$DH$2,0))&lt;INDEX(Auswertung_Sequence!$A$3:$L$60,MATCH($A14,Auswertung_Sequence!$A$6:$A$60,0),9),2,3))</f>
        <v>2</v>
      </c>
      <c r="T14" s="90">
        <f>IF(AND('Qualifier check'!S14 &gt;80,'Qualifier check'!S14 &lt;120),1,
IF(INDEX('raw Sample Amt'!$C$2:$DH$57,MATCH($A14,'raw Sample Amt'!$C$2:$C$57,0),MATCH(T$1,'raw Sample Amt'!$C$2:$DH$2,0))&lt;INDEX(Auswertung_Sequence!$A$3:$L$60,MATCH($A14,Auswertung_Sequence!$A$6:$A$60,0),9),2,3))</f>
        <v>2</v>
      </c>
      <c r="U14" s="90">
        <f>IF(AND('Qualifier check'!T14 &gt;80,'Qualifier check'!T14 &lt;120),1,
IF(INDEX('raw Sample Amt'!$C$2:$DH$57,MATCH($A14,'raw Sample Amt'!$C$2:$C$57,0),MATCH(U$1,'raw Sample Amt'!$C$2:$DH$2,0))&lt;INDEX(Auswertung_Sequence!$A$3:$L$60,MATCH($A14,Auswertung_Sequence!$A$6:$A$60,0),9),2,3))</f>
        <v>2</v>
      </c>
      <c r="V14" s="90">
        <f>IF(AND('Qualifier check'!U14 &gt;80,'Qualifier check'!U14 &lt;120),1,
IF(INDEX('raw Sample Amt'!$C$2:$DH$57,MATCH($A14,'raw Sample Amt'!$C$2:$C$57,0),MATCH(V$1,'raw Sample Amt'!$C$2:$DH$2,0))&lt;INDEX(Auswertung_Sequence!$A$3:$L$60,MATCH($A14,Auswertung_Sequence!$A$6:$A$60,0),9),2,3))</f>
        <v>2</v>
      </c>
      <c r="W14" s="90">
        <f>IF(AND('Qualifier check'!V14 &gt;80,'Qualifier check'!V14 &lt;120),1,
IF(INDEX('raw Sample Amt'!$C$2:$DH$57,MATCH($A14,'raw Sample Amt'!$C$2:$C$57,0),MATCH(W$1,'raw Sample Amt'!$C$2:$DH$2,0))&lt;INDEX(Auswertung_Sequence!$A$3:$L$60,MATCH($A14,Auswertung_Sequence!$A$6:$A$60,0),9),2,3))</f>
        <v>1</v>
      </c>
      <c r="X14" s="90">
        <f>IF(AND('Qualifier check'!W14 &gt;80,'Qualifier check'!W14 &lt;120),1,
IF(INDEX('raw Sample Amt'!$C$2:$DH$57,MATCH($A14,'raw Sample Amt'!$C$2:$C$57,0),MATCH(X$1,'raw Sample Amt'!$C$2:$DH$2,0))&lt;INDEX(Auswertung_Sequence!$A$3:$L$60,MATCH($A14,Auswertung_Sequence!$A$6:$A$60,0),9),2,3))</f>
        <v>1</v>
      </c>
      <c r="Y14" s="90">
        <f>IF(AND('Qualifier check'!X14 &gt;80,'Qualifier check'!X14 &lt;120),1,
IF(INDEX('raw Sample Amt'!$C$2:$DH$57,MATCH($A14,'raw Sample Amt'!$C$2:$C$57,0),MATCH(Y$1,'raw Sample Amt'!$C$2:$DH$2,0))&lt;INDEX(Auswertung_Sequence!$A$3:$L$60,MATCH($A14,Auswertung_Sequence!$A$6:$A$60,0),9),2,3))</f>
        <v>3</v>
      </c>
      <c r="Z14" s="90">
        <f>IF(AND('Qualifier check'!Y14 &gt;80,'Qualifier check'!Y14 &lt;120),1,
IF(INDEX('raw Sample Amt'!$C$2:$DH$57,MATCH($A14,'raw Sample Amt'!$C$2:$C$57,0),MATCH(Z$1,'raw Sample Amt'!$C$2:$DH$2,0))&lt;INDEX(Auswertung_Sequence!$A$3:$L$60,MATCH($A14,Auswertung_Sequence!$A$6:$A$60,0),9),2,3))</f>
        <v>3</v>
      </c>
      <c r="AA14" s="90">
        <f>IF(AND('Qualifier check'!Z14 &gt;80,'Qualifier check'!Z14 &lt;120),1,
IF(INDEX('raw Sample Amt'!$C$2:$DH$57,MATCH($A14,'raw Sample Amt'!$C$2:$C$57,0),MATCH(AA$1,'raw Sample Amt'!$C$2:$DH$2,0))&lt;INDEX(Auswertung_Sequence!$A$3:$L$60,MATCH($A14,Auswertung_Sequence!$A$6:$A$60,0),9),2,3))</f>
        <v>1</v>
      </c>
      <c r="AB14" s="90">
        <f>IF(AND('Qualifier check'!AA14 &gt;80,'Qualifier check'!AA14 &lt;120),1,
IF(INDEX('raw Sample Amt'!$C$2:$DH$57,MATCH($A14,'raw Sample Amt'!$C$2:$C$57,0),MATCH(AB$1,'raw Sample Amt'!$C$2:$DH$2,0))&lt;INDEX(Auswertung_Sequence!$A$3:$L$60,MATCH($A14,Auswertung_Sequence!$A$6:$A$60,0),9),2,3))</f>
        <v>1</v>
      </c>
      <c r="AC14" s="90">
        <f>IF(AND('Qualifier check'!AB14 &gt;80,'Qualifier check'!AB14 &lt;120),1,
IF(INDEX('raw Sample Amt'!$C$2:$DH$57,MATCH($A14,'raw Sample Amt'!$C$2:$C$57,0),MATCH(AC$1,'raw Sample Amt'!$C$2:$DH$2,0))&lt;INDEX(Auswertung_Sequence!$A$3:$L$60,MATCH($A14,Auswertung_Sequence!$A$6:$A$60,0),9),2,3))</f>
        <v>1</v>
      </c>
      <c r="AD14" s="90">
        <f>IF(AND('Qualifier check'!AC14 &gt;80,'Qualifier check'!AC14 &lt;120),1,
IF(INDEX('raw Sample Amt'!$C$2:$DH$57,MATCH($A14,'raw Sample Amt'!$C$2:$C$57,0),MATCH(AD$1,'raw Sample Amt'!$C$2:$DH$2,0))&lt;INDEX(Auswertung_Sequence!$A$3:$L$60,MATCH($A14,Auswertung_Sequence!$A$6:$A$60,0),9),2,3))</f>
        <v>1</v>
      </c>
      <c r="AE14" s="90">
        <f>IF(AND('Qualifier check'!AD14 &gt;80,'Qualifier check'!AD14 &lt;120),1,
IF(INDEX('raw Sample Amt'!$C$2:$DH$57,MATCH($A14,'raw Sample Amt'!$C$2:$C$57,0),MATCH(AE$1,'raw Sample Amt'!$C$2:$DH$2,0))&lt;INDEX(Auswertung_Sequence!$A$3:$L$60,MATCH($A14,Auswertung_Sequence!$A$6:$A$60,0),9),2,3))</f>
        <v>1</v>
      </c>
      <c r="AF14" s="90">
        <f>IF(AND('Qualifier check'!AE14 &gt;80,'Qualifier check'!AE14 &lt;120),1,
IF(INDEX('raw Sample Amt'!$C$2:$DH$57,MATCH($A14,'raw Sample Amt'!$C$2:$C$57,0),MATCH(AF$1,'raw Sample Amt'!$C$2:$DH$2,0))&lt;INDEX(Auswertung_Sequence!$A$3:$L$60,MATCH($A14,Auswertung_Sequence!$A$6:$A$60,0),9),2,3))</f>
        <v>1</v>
      </c>
      <c r="AG14" s="90">
        <f>IF(AND('Qualifier check'!AF14 &gt;80,'Qualifier check'!AF14 &lt;120),1,
IF(INDEX('raw Sample Amt'!$C$2:$DH$57,MATCH($A14,'raw Sample Amt'!$C$2:$C$57,0),MATCH(AG$1,'raw Sample Amt'!$C$2:$DH$2,0))&lt;INDEX(Auswertung_Sequence!$A$3:$L$60,MATCH($A14,Auswertung_Sequence!$A$6:$A$60,0),9),2,3))</f>
        <v>1</v>
      </c>
      <c r="AH14" s="90">
        <f>IF(AND('Qualifier check'!AG14 &gt;80,'Qualifier check'!AG14 &lt;120),1,
IF(INDEX('raw Sample Amt'!$C$2:$DH$57,MATCH($A14,'raw Sample Amt'!$C$2:$C$57,0),MATCH(AH$1,'raw Sample Amt'!$C$2:$DH$2,0))&lt;INDEX(Auswertung_Sequence!$A$3:$L$60,MATCH($A14,Auswertung_Sequence!$A$6:$A$60,0),9),2,3))</f>
        <v>1</v>
      </c>
      <c r="AI14" s="90">
        <f>IF(AND('Qualifier check'!AH14 &gt;80,'Qualifier check'!AH14 &lt;120),1,
IF(INDEX('raw Sample Amt'!$C$2:$DH$57,MATCH($A14,'raw Sample Amt'!$C$2:$C$57,0),MATCH(AI$1,'raw Sample Amt'!$C$2:$DH$2,0))&lt;INDEX(Auswertung_Sequence!$A$3:$L$60,MATCH($A14,Auswertung_Sequence!$A$6:$A$60,0),9),2,3))</f>
        <v>1</v>
      </c>
      <c r="AJ14" s="90">
        <f>IF(AND('Qualifier check'!AI14 &gt;80,'Qualifier check'!AI14 &lt;120),1,
IF(INDEX('raw Sample Amt'!$C$2:$DH$57,MATCH($A14,'raw Sample Amt'!$C$2:$C$57,0),MATCH(AJ$1,'raw Sample Amt'!$C$2:$DH$2,0))&lt;INDEX(Auswertung_Sequence!$A$3:$L$60,MATCH($A14,Auswertung_Sequence!$A$6:$A$60,0),9),2,3))</f>
        <v>1</v>
      </c>
      <c r="AK14" s="90">
        <f>IF(AND('Qualifier check'!AJ14 &gt;80,'Qualifier check'!AJ14 &lt;120),1,
IF(INDEX('raw Sample Amt'!$C$2:$DH$57,MATCH($A14,'raw Sample Amt'!$C$2:$C$57,0),MATCH(AK$1,'raw Sample Amt'!$C$2:$DH$2,0))&lt;INDEX(Auswertung_Sequence!$A$3:$L$60,MATCH($A14,Auswertung_Sequence!$A$6:$A$60,0),9),2,3))</f>
        <v>1</v>
      </c>
      <c r="AL14" s="90">
        <f>IF(AND('Qualifier check'!AK14 &gt;80,'Qualifier check'!AK14 &lt;120),1,
IF(INDEX('raw Sample Amt'!$C$2:$DH$57,MATCH($A14,'raw Sample Amt'!$C$2:$C$57,0),MATCH(AL$1,'raw Sample Amt'!$C$2:$DH$2,0))&lt;INDEX(Auswertung_Sequence!$A$3:$L$60,MATCH($A14,Auswertung_Sequence!$A$6:$A$60,0),9),2,3))</f>
        <v>1</v>
      </c>
      <c r="AM14" s="90">
        <f>IF(AND('Qualifier check'!AL14 &gt;80,'Qualifier check'!AL14 &lt;120),1,
IF(INDEX('raw Sample Amt'!$C$2:$DH$57,MATCH($A14,'raw Sample Amt'!$C$2:$C$57,0),MATCH(AM$1,'raw Sample Amt'!$C$2:$DH$2,0))&lt;INDEX(Auswertung_Sequence!$A$3:$L$60,MATCH($A14,Auswertung_Sequence!$A$6:$A$60,0),9),2,3))</f>
        <v>1</v>
      </c>
      <c r="AN14" s="90">
        <f>IF(AND('Qualifier check'!AM14 &gt;80,'Qualifier check'!AM14 &lt;120),1,
IF(INDEX('raw Sample Amt'!$C$2:$DH$57,MATCH($A14,'raw Sample Amt'!$C$2:$C$57,0),MATCH(AN$1,'raw Sample Amt'!$C$2:$DH$2,0))&lt;INDEX(Auswertung_Sequence!$A$3:$L$60,MATCH($A14,Auswertung_Sequence!$A$6:$A$60,0),9),2,3))</f>
        <v>1</v>
      </c>
      <c r="AO14" s="90">
        <f>IF(AND('Qualifier check'!AN14 &gt;80,'Qualifier check'!AN14 &lt;120),1,
IF(INDEX('raw Sample Amt'!$C$2:$DH$57,MATCH($A14,'raw Sample Amt'!$C$2:$C$57,0),MATCH(AO$1,'raw Sample Amt'!$C$2:$DH$2,0))&lt;INDEX(Auswertung_Sequence!$A$3:$L$60,MATCH($A14,Auswertung_Sequence!$A$6:$A$60,0),9),2,3))</f>
        <v>1</v>
      </c>
      <c r="AP14" s="90">
        <f>IF(AND('Qualifier check'!AO14 &gt;80,'Qualifier check'!AO14 &lt;120),1,
IF(INDEX('raw Sample Amt'!$C$2:$DH$57,MATCH($A14,'raw Sample Amt'!$C$2:$C$57,0),MATCH(AP$1,'raw Sample Amt'!$C$2:$DH$2,0))&lt;INDEX(Auswertung_Sequence!$A$3:$L$60,MATCH($A14,Auswertung_Sequence!$A$6:$A$60,0),9),2,3))</f>
        <v>1</v>
      </c>
      <c r="AQ14" s="90">
        <f>IF(AND('Qualifier check'!AP14 &gt;80,'Qualifier check'!AP14 &lt;120),1,
IF(INDEX('raw Sample Amt'!$C$2:$DH$57,MATCH($A14,'raw Sample Amt'!$C$2:$C$57,0),MATCH(AQ$1,'raw Sample Amt'!$C$2:$DH$2,0))&lt;INDEX(Auswertung_Sequence!$A$3:$L$60,MATCH($A14,Auswertung_Sequence!$A$6:$A$60,0),9),2,3))</f>
        <v>1</v>
      </c>
      <c r="AR14" s="90">
        <f>IF(AND('Qualifier check'!AQ14 &gt;80,'Qualifier check'!AQ14 &lt;120),1,
IF(INDEX('raw Sample Amt'!$C$2:$DH$57,MATCH($A14,'raw Sample Amt'!$C$2:$C$57,0),MATCH(AR$1,'raw Sample Amt'!$C$2:$DH$2,0))&lt;INDEX(Auswertung_Sequence!$A$3:$L$60,MATCH($A14,Auswertung_Sequence!$A$6:$A$60,0),9),2,3))</f>
        <v>1</v>
      </c>
      <c r="AS14" s="90">
        <f>IF(AND('Qualifier check'!AR14 &gt;80,'Qualifier check'!AR14 &lt;120),1,
IF(INDEX('raw Sample Amt'!$C$2:$DH$57,MATCH($A14,'raw Sample Amt'!$C$2:$C$57,0),MATCH(AS$1,'raw Sample Amt'!$C$2:$DH$2,0))&lt;INDEX(Auswertung_Sequence!$A$3:$L$60,MATCH($A14,Auswertung_Sequence!$A$6:$A$60,0),9),2,3))</f>
        <v>1</v>
      </c>
      <c r="AT14" s="90">
        <f>IF(AND('Qualifier check'!AS14 &gt;80,'Qualifier check'!AS14 &lt;120),1,
IF(INDEX('raw Sample Amt'!$C$2:$DH$57,MATCH($A14,'raw Sample Amt'!$C$2:$C$57,0),MATCH(AT$1,'raw Sample Amt'!$C$2:$DH$2,0))&lt;INDEX(Auswertung_Sequence!$A$3:$L$60,MATCH($A14,Auswertung_Sequence!$A$6:$A$60,0),9),2,3))</f>
        <v>1</v>
      </c>
      <c r="AU14" s="90">
        <f>IF(AND('Qualifier check'!AT14 &gt;80,'Qualifier check'!AT14 &lt;120),1,
IF(INDEX('raw Sample Amt'!$C$2:$DH$57,MATCH($A14,'raw Sample Amt'!$C$2:$C$57,0),MATCH(AU$1,'raw Sample Amt'!$C$2:$DH$2,0))&lt;INDEX(Auswertung_Sequence!$A$3:$L$60,MATCH($A14,Auswertung_Sequence!$A$6:$A$60,0),9),2,3))</f>
        <v>1</v>
      </c>
      <c r="AV14" s="90">
        <f>IF(AND('Qualifier check'!AU14 &gt;80,'Qualifier check'!AU14 &lt;120),1,
IF(INDEX('raw Sample Amt'!$C$2:$DH$57,MATCH($A14,'raw Sample Amt'!$C$2:$C$57,0),MATCH(AV$1,'raw Sample Amt'!$C$2:$DH$2,0))&lt;INDEX(Auswertung_Sequence!$A$3:$L$60,MATCH($A14,Auswertung_Sequence!$A$6:$A$60,0),9),2,3))</f>
        <v>1</v>
      </c>
      <c r="AW14" s="90">
        <f>IF(AND('Qualifier check'!AV14 &gt;80,'Qualifier check'!AV14 &lt;120),1,
IF(INDEX('raw Sample Amt'!$C$2:$DH$57,MATCH($A14,'raw Sample Amt'!$C$2:$C$57,0),MATCH(AW$1,'raw Sample Amt'!$C$2:$DH$2,0))&lt;INDEX(Auswertung_Sequence!$A$3:$L$60,MATCH($A14,Auswertung_Sequence!$A$6:$A$60,0),9),2,3))</f>
        <v>1</v>
      </c>
      <c r="AX14" s="90">
        <f>IF(AND('Qualifier check'!AW14 &gt;80,'Qualifier check'!AW14 &lt;120),1,
IF(INDEX('raw Sample Amt'!$C$2:$DH$57,MATCH($A14,'raw Sample Amt'!$C$2:$C$57,0),MATCH(AX$1,'raw Sample Amt'!$C$2:$DH$2,0))&lt;INDEX(Auswertung_Sequence!$A$3:$L$60,MATCH($A14,Auswertung_Sequence!$A$6:$A$60,0),9),2,3))</f>
        <v>1</v>
      </c>
      <c r="AY14" s="90">
        <f>IF(AND('Qualifier check'!AX14 &gt;80,'Qualifier check'!AX14 &lt;120),1,
IF(INDEX('raw Sample Amt'!$C$2:$DH$57,MATCH($A14,'raw Sample Amt'!$C$2:$C$57,0),MATCH(AY$1,'raw Sample Amt'!$C$2:$DH$2,0))&lt;INDEX(Auswertung_Sequence!$A$3:$L$60,MATCH($A14,Auswertung_Sequence!$A$6:$A$60,0),9),2,3))</f>
        <v>1</v>
      </c>
      <c r="AZ14" s="90">
        <f>IF(AND('Qualifier check'!AY14 &gt;80,'Qualifier check'!AY14 &lt;120),1,
IF(INDEX('raw Sample Amt'!$C$2:$DH$57,MATCH($A14,'raw Sample Amt'!$C$2:$C$57,0),MATCH(AZ$1,'raw Sample Amt'!$C$2:$DH$2,0))&lt;INDEX(Auswertung_Sequence!$A$3:$L$60,MATCH($A14,Auswertung_Sequence!$A$6:$A$60,0),9),2,3))</f>
        <v>2</v>
      </c>
      <c r="BA14" s="90">
        <f>IF(AND('Qualifier check'!AZ14 &gt;80,'Qualifier check'!AZ14 &lt;120),1,
IF(INDEX('raw Sample Amt'!$C$2:$DH$57,MATCH($A14,'raw Sample Amt'!$C$2:$C$57,0),MATCH(BA$1,'raw Sample Amt'!$C$2:$DH$2,0))&lt;INDEX(Auswertung_Sequence!$A$3:$L$60,MATCH($A14,Auswertung_Sequence!$A$6:$A$60,0),9),2,3))</f>
        <v>1</v>
      </c>
      <c r="BB14" s="90">
        <f>IF(AND('Qualifier check'!BA14 &gt;80,'Qualifier check'!BA14 &lt;120),1,
IF(INDEX('raw Sample Amt'!$C$2:$DH$57,MATCH($A14,'raw Sample Amt'!$C$2:$C$57,0),MATCH(BB$1,'raw Sample Amt'!$C$2:$DH$2,0))&lt;INDEX(Auswertung_Sequence!$A$3:$L$60,MATCH($A14,Auswertung_Sequence!$A$6:$A$60,0),9),2,3))</f>
        <v>2</v>
      </c>
      <c r="BC14" s="90">
        <f>IF(AND('Qualifier check'!BB14 &gt;80,'Qualifier check'!BB14 &lt;120),1,
IF(INDEX('raw Sample Amt'!$C$2:$DH$57,MATCH($A14,'raw Sample Amt'!$C$2:$C$57,0),MATCH(BC$1,'raw Sample Amt'!$C$2:$DH$2,0))&lt;INDEX(Auswertung_Sequence!$A$3:$L$60,MATCH($A14,Auswertung_Sequence!$A$6:$A$60,0),9),2,3))</f>
        <v>2</v>
      </c>
      <c r="BD14" s="90">
        <f>IF(AND('Qualifier check'!BC14 &gt;80,'Qualifier check'!BC14 &lt;120),1,
IF(INDEX('raw Sample Amt'!$C$2:$DH$57,MATCH($A14,'raw Sample Amt'!$C$2:$C$57,0),MATCH(BD$1,'raw Sample Amt'!$C$2:$DH$2,0))&lt;INDEX(Auswertung_Sequence!$A$3:$L$60,MATCH($A14,Auswertung_Sequence!$A$6:$A$60,0),9),2,3))</f>
        <v>1</v>
      </c>
      <c r="BE14" s="90">
        <f>IF(AND('Qualifier check'!BD14 &gt;80,'Qualifier check'!BD14 &lt;120),1,
IF(INDEX('raw Sample Amt'!$C$2:$DH$57,MATCH($A14,'raw Sample Amt'!$C$2:$C$57,0),MATCH(BE$1,'raw Sample Amt'!$C$2:$DH$2,0))&lt;INDEX(Auswertung_Sequence!$A$3:$L$60,MATCH($A14,Auswertung_Sequence!$A$6:$A$60,0),9),2,3))</f>
        <v>1</v>
      </c>
      <c r="BF14" s="90">
        <f>IF(AND('Qualifier check'!BE14 &gt;80,'Qualifier check'!BE14 &lt;120),1,
IF(INDEX('raw Sample Amt'!$C$2:$DH$57,MATCH($A14,'raw Sample Amt'!$C$2:$C$57,0),MATCH(BF$1,'raw Sample Amt'!$C$2:$DH$2,0))&lt;INDEX(Auswertung_Sequence!$A$3:$L$60,MATCH($A14,Auswertung_Sequence!$A$6:$A$60,0),9),2,3))</f>
        <v>1</v>
      </c>
      <c r="BG14" s="90">
        <f>IF(AND('Qualifier check'!BF14 &gt;80,'Qualifier check'!BF14 &lt;120),1,
IF(INDEX('raw Sample Amt'!$C$2:$DH$57,MATCH($A14,'raw Sample Amt'!$C$2:$C$57,0),MATCH(BG$1,'raw Sample Amt'!$C$2:$DH$2,0))&lt;INDEX(Auswertung_Sequence!$A$3:$L$60,MATCH($A14,Auswertung_Sequence!$A$6:$A$60,0),9),2,3))</f>
        <v>2</v>
      </c>
      <c r="BH14" s="90">
        <f>IF(AND('Qualifier check'!BG14 &gt;80,'Qualifier check'!BG14 &lt;120),1,
IF(INDEX('raw Sample Amt'!$C$2:$DH$57,MATCH($A14,'raw Sample Amt'!$C$2:$C$57,0),MATCH(BH$1,'raw Sample Amt'!$C$2:$DH$2,0))&lt;INDEX(Auswertung_Sequence!$A$3:$L$60,MATCH($A14,Auswertung_Sequence!$A$6:$A$60,0),9),2,3))</f>
        <v>2</v>
      </c>
      <c r="BI14" s="90">
        <f>IF(AND('Qualifier check'!BH14 &gt;80,'Qualifier check'!BH14 &lt;120),1,
IF(INDEX('raw Sample Amt'!$C$2:$DH$57,MATCH($A14,'raw Sample Amt'!$C$2:$C$57,0),MATCH(BI$1,'raw Sample Amt'!$C$2:$DH$2,0))&lt;INDEX(Auswertung_Sequence!$A$3:$L$60,MATCH($A14,Auswertung_Sequence!$A$6:$A$60,0),9),2,3))</f>
        <v>2</v>
      </c>
      <c r="BJ14" s="90">
        <f>IF(AND('Qualifier check'!BI14 &gt;80,'Qualifier check'!BI14 &lt;120),1,
IF(INDEX('raw Sample Amt'!$C$2:$DH$57,MATCH($A14,'raw Sample Amt'!$C$2:$C$57,0),MATCH(BJ$1,'raw Sample Amt'!$C$2:$DH$2,0))&lt;INDEX(Auswertung_Sequence!$A$3:$L$60,MATCH($A14,Auswertung_Sequence!$A$6:$A$60,0),9),2,3))</f>
        <v>1</v>
      </c>
      <c r="BK14" s="90">
        <f>IF(AND('Qualifier check'!BJ14 &gt;80,'Qualifier check'!BJ14 &lt;120),1,
IF(INDEX('raw Sample Amt'!$C$2:$DH$57,MATCH($A14,'raw Sample Amt'!$C$2:$C$57,0),MATCH(BK$1,'raw Sample Amt'!$C$2:$DH$2,0))&lt;INDEX(Auswertung_Sequence!$A$3:$L$60,MATCH($A14,Auswertung_Sequence!$A$6:$A$60,0),9),2,3))</f>
        <v>2</v>
      </c>
      <c r="BL14" s="90">
        <f>IF(AND('Qualifier check'!BK14 &gt;80,'Qualifier check'!BK14 &lt;120),1,
IF(INDEX('raw Sample Amt'!$C$2:$DH$57,MATCH($A14,'raw Sample Amt'!$C$2:$C$57,0),MATCH(BL$1,'raw Sample Amt'!$C$2:$DH$2,0))&lt;INDEX(Auswertung_Sequence!$A$3:$L$60,MATCH($A14,Auswertung_Sequence!$A$6:$A$60,0),9),2,3))</f>
        <v>2</v>
      </c>
      <c r="BM14" s="90">
        <f>IF(AND('Qualifier check'!BL14 &gt;80,'Qualifier check'!BL14 &lt;120),1,
IF(INDEX('raw Sample Amt'!$C$2:$DH$57,MATCH($A14,'raw Sample Amt'!$C$2:$C$57,0),MATCH(BM$1,'raw Sample Amt'!$C$2:$DH$2,0))&lt;INDEX(Auswertung_Sequence!$A$3:$L$60,MATCH($A14,Auswertung_Sequence!$A$6:$A$60,0),9),2,3))</f>
        <v>2</v>
      </c>
      <c r="BN14" s="90">
        <f>IF(AND('Qualifier check'!BM14 &gt;80,'Qualifier check'!BM14 &lt;120),1,
IF(INDEX('raw Sample Amt'!$C$2:$DH$57,MATCH($A14,'raw Sample Amt'!$C$2:$C$57,0),MATCH(BN$1,'raw Sample Amt'!$C$2:$DH$2,0))&lt;INDEX(Auswertung_Sequence!$A$3:$L$60,MATCH($A14,Auswertung_Sequence!$A$6:$A$60,0),9),2,3))</f>
        <v>2</v>
      </c>
      <c r="BO14" s="90">
        <f>IF(AND('Qualifier check'!BN14 &gt;80,'Qualifier check'!BN14 &lt;120),1,
IF(INDEX('raw Sample Amt'!$C$2:$DH$57,MATCH($A14,'raw Sample Amt'!$C$2:$C$57,0),MATCH(BO$1,'raw Sample Amt'!$C$2:$DH$2,0))&lt;INDEX(Auswertung_Sequence!$A$3:$L$60,MATCH($A14,Auswertung_Sequence!$A$6:$A$60,0),9),2,3))</f>
        <v>1</v>
      </c>
      <c r="BP14" s="90">
        <f>IF(AND('Qualifier check'!BO14 &gt;80,'Qualifier check'!BO14 &lt;120),1,
IF(INDEX('raw Sample Amt'!$C$2:$DH$57,MATCH($A14,'raw Sample Amt'!$C$2:$C$57,0),MATCH(BP$1,'raw Sample Amt'!$C$2:$DH$2,0))&lt;INDEX(Auswertung_Sequence!$A$3:$L$60,MATCH($A14,Auswertung_Sequence!$A$6:$A$60,0),9),2,3))</f>
        <v>1</v>
      </c>
      <c r="BQ14" s="90">
        <f>IF(AND('Qualifier check'!BP14 &gt;80,'Qualifier check'!BP14 &lt;120),1,
IF(INDEX('raw Sample Amt'!$C$2:$DH$57,MATCH($A14,'raw Sample Amt'!$C$2:$C$57,0),MATCH(BQ$1,'raw Sample Amt'!$C$2:$DH$2,0))&lt;INDEX(Auswertung_Sequence!$A$3:$L$60,MATCH($A14,Auswertung_Sequence!$A$6:$A$60,0),9),2,3))</f>
        <v>1</v>
      </c>
      <c r="BR14" s="90">
        <f>IF(AND('Qualifier check'!BQ14 &gt;80,'Qualifier check'!BQ14 &lt;120),1,
IF(INDEX('raw Sample Amt'!$C$2:$DH$57,MATCH($A14,'raw Sample Amt'!$C$2:$C$57,0),MATCH(BR$1,'raw Sample Amt'!$C$2:$DH$2,0))&lt;INDEX(Auswertung_Sequence!$A$3:$L$60,MATCH($A14,Auswertung_Sequence!$A$6:$A$60,0),9),2,3))</f>
        <v>1</v>
      </c>
      <c r="BS14" s="90">
        <f>IF(AND('Qualifier check'!BR14 &gt;80,'Qualifier check'!BR14 &lt;120),1,
IF(INDEX('raw Sample Amt'!$C$2:$DH$57,MATCH($A14,'raw Sample Amt'!$C$2:$C$57,0),MATCH(BS$1,'raw Sample Amt'!$C$2:$DH$2,0))&lt;INDEX(Auswertung_Sequence!$A$3:$L$60,MATCH($A14,Auswertung_Sequence!$A$6:$A$60,0),9),2,3))</f>
        <v>1</v>
      </c>
      <c r="BT14" s="90">
        <f>IF(AND('Qualifier check'!BS14 &gt;80,'Qualifier check'!BS14 &lt;120),1,
IF(INDEX('raw Sample Amt'!$C$2:$DH$57,MATCH($A14,'raw Sample Amt'!$C$2:$C$57,0),MATCH(BT$1,'raw Sample Amt'!$C$2:$DH$2,0))&lt;INDEX(Auswertung_Sequence!$A$3:$L$60,MATCH($A14,Auswertung_Sequence!$A$6:$A$60,0),9),2,3))</f>
        <v>1</v>
      </c>
      <c r="BU14" s="90">
        <f>IF(AND('Qualifier check'!BT14 &gt;80,'Qualifier check'!BT14 &lt;120),1,
IF(INDEX('raw Sample Amt'!$C$2:$DH$57,MATCH($A14,'raw Sample Amt'!$C$2:$C$57,0),MATCH(BU$1,'raw Sample Amt'!$C$2:$DH$2,0))&lt;INDEX(Auswertung_Sequence!$A$3:$L$60,MATCH($A14,Auswertung_Sequence!$A$6:$A$60,0),9),2,3))</f>
        <v>1</v>
      </c>
      <c r="BV14" s="90">
        <f>IF(AND('Qualifier check'!BU14 &gt;80,'Qualifier check'!BU14 &lt;120),1,
IF(INDEX('raw Sample Amt'!$C$2:$DH$57,MATCH($A14,'raw Sample Amt'!$C$2:$C$57,0),MATCH(BV$1,'raw Sample Amt'!$C$2:$DH$2,0))&lt;INDEX(Auswertung_Sequence!$A$3:$L$60,MATCH($A14,Auswertung_Sequence!$A$6:$A$60,0),9),2,3))</f>
        <v>1</v>
      </c>
      <c r="BW14" s="90">
        <f>IF(AND('Qualifier check'!BV14 &gt;80,'Qualifier check'!BV14 &lt;120),1,
IF(INDEX('raw Sample Amt'!$C$2:$DH$57,MATCH($A14,'raw Sample Amt'!$C$2:$C$57,0),MATCH(BW$1,'raw Sample Amt'!$C$2:$DH$2,0))&lt;INDEX(Auswertung_Sequence!$A$3:$L$60,MATCH($A14,Auswertung_Sequence!$A$6:$A$60,0),9),2,3))</f>
        <v>1</v>
      </c>
      <c r="BX14" s="90">
        <f>IF(AND('Qualifier check'!BW14 &gt;80,'Qualifier check'!BW14 &lt;120),1,
IF(INDEX('raw Sample Amt'!$C$2:$DH$57,MATCH($A14,'raw Sample Amt'!$C$2:$C$57,0),MATCH(BX$1,'raw Sample Amt'!$C$2:$DH$2,0))&lt;INDEX(Auswertung_Sequence!$A$3:$L$60,MATCH($A14,Auswertung_Sequence!$A$6:$A$60,0),9),2,3))</f>
        <v>1</v>
      </c>
      <c r="BY14" s="90">
        <f>IF(AND('Qualifier check'!BX14 &gt;80,'Qualifier check'!BX14 &lt;120),1,
IF(INDEX('raw Sample Amt'!$C$2:$DH$57,MATCH($A14,'raw Sample Amt'!$C$2:$C$57,0),MATCH(BY$1,'raw Sample Amt'!$C$2:$DH$2,0))&lt;INDEX(Auswertung_Sequence!$A$3:$L$60,MATCH($A14,Auswertung_Sequence!$A$6:$A$60,0),9),2,3))</f>
        <v>1</v>
      </c>
      <c r="BZ14" s="90">
        <f>IF(AND('Qualifier check'!BY14 &gt;80,'Qualifier check'!BY14 &lt;120),1,
IF(INDEX('raw Sample Amt'!$C$2:$DH$57,MATCH($A14,'raw Sample Amt'!$C$2:$C$57,0),MATCH(BZ$1,'raw Sample Amt'!$C$2:$DH$2,0))&lt;INDEX(Auswertung_Sequence!$A$3:$L$60,MATCH($A14,Auswertung_Sequence!$A$6:$A$60,0),9),2,3))</f>
        <v>1</v>
      </c>
      <c r="CA14" s="90">
        <f>IF(AND('Qualifier check'!BZ14 &gt;80,'Qualifier check'!BZ14 &lt;120),1,
IF(INDEX('raw Sample Amt'!$C$2:$DH$57,MATCH($A14,'raw Sample Amt'!$C$2:$C$57,0),MATCH(CA$1,'raw Sample Amt'!$C$2:$DH$2,0))&lt;INDEX(Auswertung_Sequence!$A$3:$L$60,MATCH($A14,Auswertung_Sequence!$A$6:$A$60,0),9),2,3))</f>
        <v>2</v>
      </c>
      <c r="CB14" s="90">
        <f>IF(AND('Qualifier check'!CA14 &gt;80,'Qualifier check'!CA14 &lt;120),1,
IF(INDEX('raw Sample Amt'!$C$2:$DH$57,MATCH($A14,'raw Sample Amt'!$C$2:$C$57,0),MATCH(CB$1,'raw Sample Amt'!$C$2:$DH$2,0))&lt;INDEX(Auswertung_Sequence!$A$3:$L$60,MATCH($A14,Auswertung_Sequence!$A$6:$A$60,0),9),2,3))</f>
        <v>1</v>
      </c>
      <c r="CC14" s="90">
        <f>IF(AND('Qualifier check'!CB14 &gt;80,'Qualifier check'!CB14 &lt;120),1,
IF(INDEX('raw Sample Amt'!$C$2:$DH$57,MATCH($A14,'raw Sample Amt'!$C$2:$C$57,0),MATCH(CC$1,'raw Sample Amt'!$C$2:$DH$2,0))&lt;INDEX(Auswertung_Sequence!$A$3:$L$60,MATCH($A14,Auswertung_Sequence!$A$6:$A$60,0),9),2,3))</f>
        <v>2</v>
      </c>
      <c r="CD14" s="90">
        <f>IF(AND('Qualifier check'!CC14 &gt;80,'Qualifier check'!CC14 &lt;120),1,
IF(INDEX('raw Sample Amt'!$C$2:$DH$57,MATCH($A14,'raw Sample Amt'!$C$2:$C$57,0),MATCH(CD$1,'raw Sample Amt'!$C$2:$DH$2,0))&lt;INDEX(Auswertung_Sequence!$A$3:$L$60,MATCH($A14,Auswertung_Sequence!$A$6:$A$60,0),9),2,3))</f>
        <v>2</v>
      </c>
      <c r="CE14" s="90">
        <f>IF(AND('Qualifier check'!CD14 &gt;80,'Qualifier check'!CD14 &lt;120),1,
IF(INDEX('raw Sample Amt'!$C$2:$DH$57,MATCH($A14,'raw Sample Amt'!$C$2:$C$57,0),MATCH(CE$1,'raw Sample Amt'!$C$2:$DH$2,0))&lt;INDEX(Auswertung_Sequence!$A$3:$L$60,MATCH($A14,Auswertung_Sequence!$A$6:$A$60,0),9),2,3))</f>
        <v>2</v>
      </c>
      <c r="CF14" s="90">
        <f>IF(AND('Qualifier check'!CE14 &gt;80,'Qualifier check'!CE14 &lt;120),1,
IF(INDEX('raw Sample Amt'!$C$2:$DH$57,MATCH($A14,'raw Sample Amt'!$C$2:$C$57,0),MATCH(CF$1,'raw Sample Amt'!$C$2:$DH$2,0))&lt;INDEX(Auswertung_Sequence!$A$3:$L$60,MATCH($A14,Auswertung_Sequence!$A$6:$A$60,0),9),2,3))</f>
        <v>1</v>
      </c>
      <c r="CG14" s="90">
        <f>IF(AND('Qualifier check'!CF14 &gt;80,'Qualifier check'!CF14 &lt;120),1,
IF(INDEX('raw Sample Amt'!$C$2:$DH$57,MATCH($A14,'raw Sample Amt'!$C$2:$C$57,0),MATCH(CG$1,'raw Sample Amt'!$C$2:$DH$2,0))&lt;INDEX(Auswertung_Sequence!$A$3:$L$60,MATCH($A14,Auswertung_Sequence!$A$6:$A$60,0),9),2,3))</f>
        <v>1</v>
      </c>
      <c r="CH14" s="90">
        <f>IF(AND('Qualifier check'!CG14 &gt;80,'Qualifier check'!CG14 &lt;120),1,
IF(INDEX('raw Sample Amt'!$C$2:$DH$57,MATCH($A14,'raw Sample Amt'!$C$2:$C$57,0),MATCH(CH$1,'raw Sample Amt'!$C$2:$DH$2,0))&lt;INDEX(Auswertung_Sequence!$A$3:$L$60,MATCH($A14,Auswertung_Sequence!$A$6:$A$60,0),9),2,3))</f>
        <v>1</v>
      </c>
      <c r="CI14" s="90">
        <f>IF(AND('Qualifier check'!CH14 &gt;80,'Qualifier check'!CH14 &lt;120),1,
IF(INDEX('raw Sample Amt'!$C$2:$DH$57,MATCH($A14,'raw Sample Amt'!$C$2:$C$57,0),MATCH(CI$1,'raw Sample Amt'!$C$2:$DH$2,0))&lt;INDEX(Auswertung_Sequence!$A$3:$L$60,MATCH($A14,Auswertung_Sequence!$A$6:$A$60,0),9),2,3))</f>
        <v>1</v>
      </c>
      <c r="CJ14" s="90">
        <f>IF(AND('Qualifier check'!CI14 &gt;80,'Qualifier check'!CI14 &lt;120),1,
IF(INDEX('raw Sample Amt'!$C$2:$DH$57,MATCH($A14,'raw Sample Amt'!$C$2:$C$57,0),MATCH(CJ$1,'raw Sample Amt'!$C$2:$DH$2,0))&lt;INDEX(Auswertung_Sequence!$A$3:$L$60,MATCH($A14,Auswertung_Sequence!$A$6:$A$60,0),9),2,3))</f>
        <v>2</v>
      </c>
      <c r="CK14" s="90">
        <f>IF(AND('Qualifier check'!CJ14 &gt;80,'Qualifier check'!CJ14 &lt;120),1,
IF(INDEX('raw Sample Amt'!$C$2:$DH$57,MATCH($A14,'raw Sample Amt'!$C$2:$C$57,0),MATCH(CK$1,'raw Sample Amt'!$C$2:$DH$2,0))&lt;INDEX(Auswertung_Sequence!$A$3:$L$60,MATCH($A14,Auswertung_Sequence!$A$6:$A$60,0),9),2,3))</f>
        <v>2</v>
      </c>
      <c r="CL14" s="90">
        <f>IF(AND('Qualifier check'!CK14 &gt;80,'Qualifier check'!CK14 &lt;120),1,
IF(INDEX('raw Sample Amt'!$C$2:$DH$57,MATCH($A14,'raw Sample Amt'!$C$2:$C$57,0),MATCH(CL$1,'raw Sample Amt'!$C$2:$DH$2,0))&lt;INDEX(Auswertung_Sequence!$A$3:$L$60,MATCH($A14,Auswertung_Sequence!$A$6:$A$60,0),9),2,3))</f>
        <v>2</v>
      </c>
      <c r="CM14" s="90">
        <f>IF(AND('Qualifier check'!CL14 &gt;80,'Qualifier check'!CL14 &lt;120),1,
IF(INDEX('raw Sample Amt'!$C$2:$DH$57,MATCH($A14,'raw Sample Amt'!$C$2:$C$57,0),MATCH(CM$1,'raw Sample Amt'!$C$2:$DH$2,0))&lt;INDEX(Auswertung_Sequence!$A$3:$L$60,MATCH($A14,Auswertung_Sequence!$A$6:$A$60,0),9),2,3))</f>
        <v>1</v>
      </c>
      <c r="CN14" s="90">
        <f>IF(AND('Qualifier check'!CM14 &gt;80,'Qualifier check'!CM14 &lt;120),1,
IF(INDEX('raw Sample Amt'!$C$2:$DH$57,MATCH($A14,'raw Sample Amt'!$C$2:$C$57,0),MATCH(CN$1,'raw Sample Amt'!$C$2:$DH$2,0))&lt;INDEX(Auswertung_Sequence!$A$3:$L$60,MATCH($A14,Auswertung_Sequence!$A$6:$A$60,0),9),2,3))</f>
        <v>1</v>
      </c>
      <c r="CO14" s="90">
        <f>IF(AND('Qualifier check'!CN14 &gt;80,'Qualifier check'!CN14 &lt;120),1,
IF(INDEX('raw Sample Amt'!$C$2:$DH$57,MATCH($A14,'raw Sample Amt'!$C$2:$C$57,0),MATCH(CO$1,'raw Sample Amt'!$C$2:$DH$2,0))&lt;INDEX(Auswertung_Sequence!$A$3:$L$60,MATCH($A14,Auswertung_Sequence!$A$6:$A$60,0),9),2,3))</f>
        <v>1</v>
      </c>
      <c r="CP14" s="90">
        <f>IF(AND('Qualifier check'!CO14 &gt;80,'Qualifier check'!CO14 &lt;120),1,
IF(INDEX('raw Sample Amt'!$C$2:$DH$57,MATCH($A14,'raw Sample Amt'!$C$2:$C$57,0),MATCH(CP$1,'raw Sample Amt'!$C$2:$DH$2,0))&lt;INDEX(Auswertung_Sequence!$A$3:$L$60,MATCH($A14,Auswertung_Sequence!$A$6:$A$60,0),9),2,3))</f>
        <v>1</v>
      </c>
      <c r="CQ14" s="90">
        <f>IF(AND('Qualifier check'!CP14 &gt;80,'Qualifier check'!CP14 &lt;120),1,
IF(INDEX('raw Sample Amt'!$C$2:$DH$57,MATCH($A14,'raw Sample Amt'!$C$2:$C$57,0),MATCH(CQ$1,'raw Sample Amt'!$C$2:$DH$2,0))&lt;INDEX(Auswertung_Sequence!$A$3:$L$60,MATCH($A14,Auswertung_Sequence!$A$6:$A$60,0),9),2,3))</f>
        <v>1</v>
      </c>
      <c r="CR14" s="90">
        <f>IF(AND('Qualifier check'!CQ14 &gt;80,'Qualifier check'!CQ14 &lt;120),1,
IF(INDEX('raw Sample Amt'!$C$2:$DH$57,MATCH($A14,'raw Sample Amt'!$C$2:$C$57,0),MATCH(CR$1,'raw Sample Amt'!$C$2:$DH$2,0))&lt;INDEX(Auswertung_Sequence!$A$3:$L$60,MATCH($A14,Auswertung_Sequence!$A$6:$A$60,0),9),2,3))</f>
        <v>2</v>
      </c>
      <c r="CS14" s="90">
        <f>IF(AND('Qualifier check'!CR14 &gt;80,'Qualifier check'!CR14 &lt;120),1,
IF(INDEX('raw Sample Amt'!$C$2:$DH$57,MATCH($A14,'raw Sample Amt'!$C$2:$C$57,0),MATCH(CS$1,'raw Sample Amt'!$C$2:$DH$2,0))&lt;INDEX(Auswertung_Sequence!$A$3:$L$60,MATCH($A14,Auswertung_Sequence!$A$6:$A$60,0),9),2,3))</f>
        <v>2</v>
      </c>
      <c r="CT14" s="90">
        <f>IF(AND('Qualifier check'!CS14 &gt;80,'Qualifier check'!CS14 &lt;120),1,
IF(INDEX('raw Sample Amt'!$C$2:$DH$57,MATCH($A14,'raw Sample Amt'!$C$2:$C$57,0),MATCH(CT$1,'raw Sample Amt'!$C$2:$DH$2,0))&lt;INDEX(Auswertung_Sequence!$A$3:$L$60,MATCH($A14,Auswertung_Sequence!$A$6:$A$60,0),9),2,3))</f>
        <v>2</v>
      </c>
      <c r="CU14" s="90">
        <f>IF(AND('Qualifier check'!CT14 &gt;80,'Qualifier check'!CT14 &lt;120),1,
IF(INDEX('raw Sample Amt'!$C$2:$DH$57,MATCH($A14,'raw Sample Amt'!$C$2:$C$57,0),MATCH(CU$1,'raw Sample Amt'!$C$2:$DH$2,0))&lt;INDEX(Auswertung_Sequence!$A$3:$L$60,MATCH($A14,Auswertung_Sequence!$A$6:$A$60,0),9),2,3))</f>
        <v>2</v>
      </c>
      <c r="CV14" s="90">
        <f>IF(AND('Qualifier check'!CU14 &gt;80,'Qualifier check'!CU14 &lt;120),1,
IF(INDEX('raw Sample Amt'!$C$2:$DH$57,MATCH($A14,'raw Sample Amt'!$C$2:$C$57,0),MATCH(CV$1,'raw Sample Amt'!$C$2:$DH$2,0))&lt;INDEX(Auswertung_Sequence!$A$3:$L$60,MATCH($A14,Auswertung_Sequence!$A$6:$A$60,0),9),2,3))</f>
        <v>2</v>
      </c>
      <c r="CW14" s="90">
        <f>IF(AND('Qualifier check'!CV14 &gt;80,'Qualifier check'!CV14 &lt;120),1,
IF(INDEX('raw Sample Amt'!$C$2:$DH$57,MATCH($A14,'raw Sample Amt'!$C$2:$C$57,0),MATCH(CW$1,'raw Sample Amt'!$C$2:$DH$2,0))&lt;INDEX(Auswertung_Sequence!$A$3:$L$60,MATCH($A14,Auswertung_Sequence!$A$6:$A$60,0),9),2,3))</f>
        <v>1</v>
      </c>
      <c r="CX14" s="90">
        <f>IF(AND('Qualifier check'!CW14 &gt;80,'Qualifier check'!CW14 &lt;120),1,
IF(INDEX('raw Sample Amt'!$C$2:$DH$57,MATCH($A14,'raw Sample Amt'!$C$2:$C$57,0),MATCH(CX$1,'raw Sample Amt'!$C$2:$DH$2,0))&lt;INDEX(Auswertung_Sequence!$A$3:$L$60,MATCH($A14,Auswertung_Sequence!$A$6:$A$60,0),9),2,3))</f>
        <v>1</v>
      </c>
      <c r="CY14" s="90">
        <f>IF(AND('Qualifier check'!CX14 &gt;80,'Qualifier check'!CX14 &lt;120),1,
IF(INDEX('raw Sample Amt'!$C$2:$DH$57,MATCH($A14,'raw Sample Amt'!$C$2:$C$57,0),MATCH(CY$1,'raw Sample Amt'!$C$2:$DH$2,0))&lt;INDEX(Auswertung_Sequence!$A$3:$L$60,MATCH($A14,Auswertung_Sequence!$A$6:$A$60,0),9),2,3))</f>
        <v>2</v>
      </c>
      <c r="CZ14" s="90">
        <f>IF(AND('Qualifier check'!CY14 &gt;80,'Qualifier check'!CY14 &lt;120),1,
IF(INDEX('raw Sample Amt'!$C$2:$DH$57,MATCH($A14,'raw Sample Amt'!$C$2:$C$57,0),MATCH(CZ$1,'raw Sample Amt'!$C$2:$DH$2,0))&lt;INDEX(Auswertung_Sequence!$A$3:$L$60,MATCH($A14,Auswertung_Sequence!$A$6:$A$60,0),9),2,3))</f>
        <v>1</v>
      </c>
      <c r="DA14" s="90">
        <f>IF(AND('Qualifier check'!CZ14 &gt;80,'Qualifier check'!CZ14 &lt;120),1,
IF(INDEX('raw Sample Amt'!$C$2:$DH$57,MATCH($A14,'raw Sample Amt'!$C$2:$C$57,0),MATCH(DA$1,'raw Sample Amt'!$C$2:$DH$2,0))&lt;INDEX(Auswertung_Sequence!$A$3:$L$60,MATCH($A14,Auswertung_Sequence!$A$6:$A$60,0),9),2,3))</f>
        <v>1</v>
      </c>
      <c r="DB14" s="90">
        <f>IF(AND('Qualifier check'!DA14 &gt;80,'Qualifier check'!DA14 &lt;120),1,
IF(INDEX('raw Sample Amt'!$C$2:$DH$57,MATCH($A14,'raw Sample Amt'!$C$2:$C$57,0),MATCH(DB$1,'raw Sample Amt'!$C$2:$DH$2,0))&lt;INDEX(Auswertung_Sequence!$A$3:$L$60,MATCH($A14,Auswertung_Sequence!$A$6:$A$60,0),9),2,3))</f>
        <v>1</v>
      </c>
      <c r="DC14" s="90">
        <f>IF(AND('Qualifier check'!DB14 &gt;80,'Qualifier check'!DB14 &lt;120),1,
IF(INDEX('raw Sample Amt'!$C$2:$DH$57,MATCH($A14,'raw Sample Amt'!$C$2:$C$57,0),MATCH(DC$1,'raw Sample Amt'!$C$2:$DH$2,0))&lt;INDEX(Auswertung_Sequence!$A$3:$L$60,MATCH($A14,Auswertung_Sequence!$A$6:$A$60,0),9),2,3))</f>
        <v>1</v>
      </c>
      <c r="DD14" s="90">
        <f>IF(AND('Qualifier check'!DC14 &gt;80,'Qualifier check'!DC14 &lt;120),1,
IF(INDEX('raw Sample Amt'!$C$2:$DH$57,MATCH($A14,'raw Sample Amt'!$C$2:$C$57,0),MATCH(DD$1,'raw Sample Amt'!$C$2:$DH$2,0))&lt;INDEX(Auswertung_Sequence!$A$3:$L$60,MATCH($A14,Auswertung_Sequence!$A$6:$A$60,0),9),2,3))</f>
        <v>1</v>
      </c>
      <c r="DE14" s="90">
        <f>IF(AND('Qualifier check'!DD14 &gt;80,'Qualifier check'!DD14 &lt;120),1,
IF(INDEX('raw Sample Amt'!$C$2:$DH$57,MATCH($A14,'raw Sample Amt'!$C$2:$C$57,0),MATCH(DE$1,'raw Sample Amt'!$C$2:$DH$2,0))&lt;INDEX(Auswertung_Sequence!$A$3:$L$60,MATCH($A14,Auswertung_Sequence!$A$6:$A$60,0),9),2,3))</f>
        <v>1</v>
      </c>
      <c r="DF14" s="90">
        <f>IF(AND('Qualifier check'!DE14 &gt;80,'Qualifier check'!DE14 &lt;120),1,
IF(INDEX('raw Sample Amt'!$C$2:$DH$57,MATCH($A14,'raw Sample Amt'!$C$2:$C$57,0),MATCH(DF$1,'raw Sample Amt'!$C$2:$DH$2,0))&lt;INDEX(Auswertung_Sequence!$A$3:$L$60,MATCH($A14,Auswertung_Sequence!$A$6:$A$60,0),9),2,3))</f>
        <v>1</v>
      </c>
      <c r="DG14" s="90">
        <f>IF(AND('Qualifier check'!DF14 &gt;80,'Qualifier check'!DF14 &lt;120),1,
IF(INDEX('raw Sample Amt'!$C$2:$DH$57,MATCH($A14,'raw Sample Amt'!$C$2:$C$57,0),MATCH(DG$1,'raw Sample Amt'!$C$2:$DH$2,0))&lt;INDEX(Auswertung_Sequence!$A$3:$L$60,MATCH($A14,Auswertung_Sequence!$A$6:$A$60,0),9),2,3))</f>
        <v>1</v>
      </c>
      <c r="DH14" s="90"/>
    </row>
    <row r="15" spans="1:112" s="6" customFormat="1" x14ac:dyDescent="0.25">
      <c r="A15" s="98" t="s">
        <v>16</v>
      </c>
      <c r="B15" s="98" t="s">
        <v>8</v>
      </c>
      <c r="C15" s="95"/>
      <c r="D15" s="90">
        <f>IF(AND('Qualifier check'!C15 &gt;80,'Qualifier check'!C15 &lt;120),1,
IF(INDEX('raw Sample Amt'!$C$2:$DH$57,MATCH($A15,'raw Sample Amt'!$C$2:$C$57,0),MATCH(D$1,'raw Sample Amt'!$C$2:$DH$2,0))&lt;INDEX(Auswertung_Sequence!$A$3:$L$60,MATCH($A15,Auswertung_Sequence!$A$6:$A$60,0),9),2,3))</f>
        <v>2</v>
      </c>
      <c r="E15" s="90">
        <f>IF(AND('Qualifier check'!D15 &gt;80,'Qualifier check'!D15 &lt;120),1,
IF(INDEX('raw Sample Amt'!$C$2:$DH$57,MATCH($A15,'raw Sample Amt'!$C$2:$C$57,0),MATCH(E$1,'raw Sample Amt'!$C$2:$DH$2,0))&lt;INDEX(Auswertung_Sequence!$A$3:$L$60,MATCH($A15,Auswertung_Sequence!$A$6:$A$60,0),9),2,3))</f>
        <v>2</v>
      </c>
      <c r="F15" s="90">
        <f>IF(AND('Qualifier check'!E15 &gt;80,'Qualifier check'!E15 &lt;120),1,
IF(INDEX('raw Sample Amt'!$C$2:$DH$57,MATCH($A15,'raw Sample Amt'!$C$2:$C$57,0),MATCH(F$1,'raw Sample Amt'!$C$2:$DH$2,0))&lt;INDEX(Auswertung_Sequence!$A$3:$L$60,MATCH($A15,Auswertung_Sequence!$A$6:$A$60,0),9),2,3))</f>
        <v>2</v>
      </c>
      <c r="G15" s="90">
        <f>IF(AND('Qualifier check'!F15 &gt;80,'Qualifier check'!F15 &lt;120),1,
IF(INDEX('raw Sample Amt'!$C$2:$DH$57,MATCH($A15,'raw Sample Amt'!$C$2:$C$57,0),MATCH(G$1,'raw Sample Amt'!$C$2:$DH$2,0))&lt;INDEX(Auswertung_Sequence!$A$3:$L$60,MATCH($A15,Auswertung_Sequence!$A$6:$A$60,0),9),2,3))</f>
        <v>1</v>
      </c>
      <c r="H15" s="90">
        <f>IF(AND('Qualifier check'!G15 &gt;80,'Qualifier check'!G15 &lt;120),1,
IF(INDEX('raw Sample Amt'!$C$2:$DH$57,MATCH($A15,'raw Sample Amt'!$C$2:$C$57,0),MATCH(H$1,'raw Sample Amt'!$C$2:$DH$2,0))&lt;INDEX(Auswertung_Sequence!$A$3:$L$60,MATCH($A15,Auswertung_Sequence!$A$6:$A$60,0),9),2,3))</f>
        <v>1</v>
      </c>
      <c r="I15" s="90">
        <f>IF(AND('Qualifier check'!H15 &gt;80,'Qualifier check'!H15 &lt;120),1,
IF(INDEX('raw Sample Amt'!$C$2:$DH$57,MATCH($A15,'raw Sample Amt'!$C$2:$C$57,0),MATCH(I$1,'raw Sample Amt'!$C$2:$DH$2,0))&lt;INDEX(Auswertung_Sequence!$A$3:$L$60,MATCH($A15,Auswertung_Sequence!$A$6:$A$60,0),9),2,3))</f>
        <v>1</v>
      </c>
      <c r="J15" s="90">
        <f>IF(AND('Qualifier check'!I15 &gt;80,'Qualifier check'!I15 &lt;120),1,
IF(INDEX('raw Sample Amt'!$C$2:$DH$57,MATCH($A15,'raw Sample Amt'!$C$2:$C$57,0),MATCH(J$1,'raw Sample Amt'!$C$2:$DH$2,0))&lt;INDEX(Auswertung_Sequence!$A$3:$L$60,MATCH($A15,Auswertung_Sequence!$A$6:$A$60,0),9),2,3))</f>
        <v>1</v>
      </c>
      <c r="K15" s="90">
        <f>IF(AND('Qualifier check'!J15 &gt;80,'Qualifier check'!J15 &lt;120),1,
IF(INDEX('raw Sample Amt'!$C$2:$DH$57,MATCH($A15,'raw Sample Amt'!$C$2:$C$57,0),MATCH(K$1,'raw Sample Amt'!$C$2:$DH$2,0))&lt;INDEX(Auswertung_Sequence!$A$3:$L$60,MATCH($A15,Auswertung_Sequence!$A$6:$A$60,0),9),2,3))</f>
        <v>1</v>
      </c>
      <c r="L15" s="90">
        <f>IF(AND('Qualifier check'!K15 &gt;80,'Qualifier check'!K15 &lt;120),1,
IF(INDEX('raw Sample Amt'!$C$2:$DH$57,MATCH($A15,'raw Sample Amt'!$C$2:$C$57,0),MATCH(L$1,'raw Sample Amt'!$C$2:$DH$2,0))&lt;INDEX(Auswertung_Sequence!$A$3:$L$60,MATCH($A15,Auswertung_Sequence!$A$6:$A$60,0),9),2,3))</f>
        <v>1</v>
      </c>
      <c r="M15" s="90">
        <f>IF(AND('Qualifier check'!L15 &gt;80,'Qualifier check'!L15 &lt;120),1,
IF(INDEX('raw Sample Amt'!$C$2:$DH$57,MATCH($A15,'raw Sample Amt'!$C$2:$C$57,0),MATCH(M$1,'raw Sample Amt'!$C$2:$DH$2,0))&lt;INDEX(Auswertung_Sequence!$A$3:$L$60,MATCH($A15,Auswertung_Sequence!$A$6:$A$60,0),9),2,3))</f>
        <v>1</v>
      </c>
      <c r="N15" s="90">
        <f>IF(AND('Qualifier check'!M15 &gt;80,'Qualifier check'!M15 &lt;120),1,
IF(INDEX('raw Sample Amt'!$C$2:$DH$57,MATCH($A15,'raw Sample Amt'!$C$2:$C$57,0),MATCH(N$1,'raw Sample Amt'!$C$2:$DH$2,0))&lt;INDEX(Auswertung_Sequence!$A$3:$L$60,MATCH($A15,Auswertung_Sequence!$A$6:$A$60,0),9),2,3))</f>
        <v>1</v>
      </c>
      <c r="O15" s="90">
        <f>IF(AND('Qualifier check'!N15 &gt;80,'Qualifier check'!N15 &lt;120),1,
IF(INDEX('raw Sample Amt'!$C$2:$DH$57,MATCH($A15,'raw Sample Amt'!$C$2:$C$57,0),MATCH(O$1,'raw Sample Amt'!$C$2:$DH$2,0))&lt;INDEX(Auswertung_Sequence!$A$3:$L$60,MATCH($A15,Auswertung_Sequence!$A$6:$A$60,0),9),2,3))</f>
        <v>1</v>
      </c>
      <c r="P15" s="90">
        <f>IF(AND('Qualifier check'!O15 &gt;80,'Qualifier check'!O15 &lt;120),1,
IF(INDEX('raw Sample Amt'!$C$2:$DH$57,MATCH($A15,'raw Sample Amt'!$C$2:$C$57,0),MATCH(P$1,'raw Sample Amt'!$C$2:$DH$2,0))&lt;INDEX(Auswertung_Sequence!$A$3:$L$60,MATCH($A15,Auswertung_Sequence!$A$6:$A$60,0),9),2,3))</f>
        <v>1</v>
      </c>
      <c r="Q15" s="90">
        <f>IF(AND('Qualifier check'!P15 &gt;80,'Qualifier check'!P15 &lt;120),1,
IF(INDEX('raw Sample Amt'!$C$2:$DH$57,MATCH($A15,'raw Sample Amt'!$C$2:$C$57,0),MATCH(Q$1,'raw Sample Amt'!$C$2:$DH$2,0))&lt;INDEX(Auswertung_Sequence!$A$3:$L$60,MATCH($A15,Auswertung_Sequence!$A$6:$A$60,0),9),2,3))</f>
        <v>1</v>
      </c>
      <c r="R15" s="90">
        <f>IF(AND('Qualifier check'!Q15 &gt;80,'Qualifier check'!Q15 &lt;120),1,
IF(INDEX('raw Sample Amt'!$C$2:$DH$57,MATCH($A15,'raw Sample Amt'!$C$2:$C$57,0),MATCH(R$1,'raw Sample Amt'!$C$2:$DH$2,0))&lt;INDEX(Auswertung_Sequence!$A$3:$L$60,MATCH($A15,Auswertung_Sequence!$A$6:$A$60,0),9),2,3))</f>
        <v>1</v>
      </c>
      <c r="S15" s="90">
        <f>IF(AND('Qualifier check'!R15 &gt;80,'Qualifier check'!R15 &lt;120),1,
IF(INDEX('raw Sample Amt'!$C$2:$DH$57,MATCH($A15,'raw Sample Amt'!$C$2:$C$57,0),MATCH(S$1,'raw Sample Amt'!$C$2:$DH$2,0))&lt;INDEX(Auswertung_Sequence!$A$3:$L$60,MATCH($A15,Auswertung_Sequence!$A$6:$A$60,0),9),2,3))</f>
        <v>2</v>
      </c>
      <c r="T15" s="90">
        <f>IF(AND('Qualifier check'!S15 &gt;80,'Qualifier check'!S15 &lt;120),1,
IF(INDEX('raw Sample Amt'!$C$2:$DH$57,MATCH($A15,'raw Sample Amt'!$C$2:$C$57,0),MATCH(T$1,'raw Sample Amt'!$C$2:$DH$2,0))&lt;INDEX(Auswertung_Sequence!$A$3:$L$60,MATCH($A15,Auswertung_Sequence!$A$6:$A$60,0),9),2,3))</f>
        <v>2</v>
      </c>
      <c r="U15" s="90">
        <f>IF(AND('Qualifier check'!T15 &gt;80,'Qualifier check'!T15 &lt;120),1,
IF(INDEX('raw Sample Amt'!$C$2:$DH$57,MATCH($A15,'raw Sample Amt'!$C$2:$C$57,0),MATCH(U$1,'raw Sample Amt'!$C$2:$DH$2,0))&lt;INDEX(Auswertung_Sequence!$A$3:$L$60,MATCH($A15,Auswertung_Sequence!$A$6:$A$60,0),9),2,3))</f>
        <v>2</v>
      </c>
      <c r="V15" s="90">
        <f>IF(AND('Qualifier check'!U15 &gt;80,'Qualifier check'!U15 &lt;120),1,
IF(INDEX('raw Sample Amt'!$C$2:$DH$57,MATCH($A15,'raw Sample Amt'!$C$2:$C$57,0),MATCH(V$1,'raw Sample Amt'!$C$2:$DH$2,0))&lt;INDEX(Auswertung_Sequence!$A$3:$L$60,MATCH($A15,Auswertung_Sequence!$A$6:$A$60,0),9),2,3))</f>
        <v>2</v>
      </c>
      <c r="W15" s="90">
        <f>IF(AND('Qualifier check'!V15 &gt;80,'Qualifier check'!V15 &lt;120),1,
IF(INDEX('raw Sample Amt'!$C$2:$DH$57,MATCH($A15,'raw Sample Amt'!$C$2:$C$57,0),MATCH(W$1,'raw Sample Amt'!$C$2:$DH$2,0))&lt;INDEX(Auswertung_Sequence!$A$3:$L$60,MATCH($A15,Auswertung_Sequence!$A$6:$A$60,0),9),2,3))</f>
        <v>1</v>
      </c>
      <c r="X15" s="90">
        <f>IF(AND('Qualifier check'!W15 &gt;80,'Qualifier check'!W15 &lt;120),1,
IF(INDEX('raw Sample Amt'!$C$2:$DH$57,MATCH($A15,'raw Sample Amt'!$C$2:$C$57,0),MATCH(X$1,'raw Sample Amt'!$C$2:$DH$2,0))&lt;INDEX(Auswertung_Sequence!$A$3:$L$60,MATCH($A15,Auswertung_Sequence!$A$6:$A$60,0),9),2,3))</f>
        <v>1</v>
      </c>
      <c r="Y15" s="90">
        <f>IF(AND('Qualifier check'!X15 &gt;80,'Qualifier check'!X15 &lt;120),1,
IF(INDEX('raw Sample Amt'!$C$2:$DH$57,MATCH($A15,'raw Sample Amt'!$C$2:$C$57,0),MATCH(Y$1,'raw Sample Amt'!$C$2:$DH$2,0))&lt;INDEX(Auswertung_Sequence!$A$3:$L$60,MATCH($A15,Auswertung_Sequence!$A$6:$A$60,0),9),2,3))</f>
        <v>2</v>
      </c>
      <c r="Z15" s="90">
        <f>IF(AND('Qualifier check'!Y15 &gt;80,'Qualifier check'!Y15 &lt;120),1,
IF(INDEX('raw Sample Amt'!$C$2:$DH$57,MATCH($A15,'raw Sample Amt'!$C$2:$C$57,0),MATCH(Z$1,'raw Sample Amt'!$C$2:$DH$2,0))&lt;INDEX(Auswertung_Sequence!$A$3:$L$60,MATCH($A15,Auswertung_Sequence!$A$6:$A$60,0),9),2,3))</f>
        <v>2</v>
      </c>
      <c r="AA15" s="90">
        <f>IF(AND('Qualifier check'!Z15 &gt;80,'Qualifier check'!Z15 &lt;120),1,
IF(INDEX('raw Sample Amt'!$C$2:$DH$57,MATCH($A15,'raw Sample Amt'!$C$2:$C$57,0),MATCH(AA$1,'raw Sample Amt'!$C$2:$DH$2,0))&lt;INDEX(Auswertung_Sequence!$A$3:$L$60,MATCH($A15,Auswertung_Sequence!$A$6:$A$60,0),9),2,3))</f>
        <v>3</v>
      </c>
      <c r="AB15" s="90">
        <f>IF(AND('Qualifier check'!AA15 &gt;80,'Qualifier check'!AA15 &lt;120),1,
IF(INDEX('raw Sample Amt'!$C$2:$DH$57,MATCH($A15,'raw Sample Amt'!$C$2:$C$57,0),MATCH(AB$1,'raw Sample Amt'!$C$2:$DH$2,0))&lt;INDEX(Auswertung_Sequence!$A$3:$L$60,MATCH($A15,Auswertung_Sequence!$A$6:$A$60,0),9),2,3))</f>
        <v>1</v>
      </c>
      <c r="AC15" s="90">
        <f>IF(AND('Qualifier check'!AB15 &gt;80,'Qualifier check'!AB15 &lt;120),1,
IF(INDEX('raw Sample Amt'!$C$2:$DH$57,MATCH($A15,'raw Sample Amt'!$C$2:$C$57,0),MATCH(AC$1,'raw Sample Amt'!$C$2:$DH$2,0))&lt;INDEX(Auswertung_Sequence!$A$3:$L$60,MATCH($A15,Auswertung_Sequence!$A$6:$A$60,0),9),2,3))</f>
        <v>1</v>
      </c>
      <c r="AD15" s="90">
        <f>IF(AND('Qualifier check'!AC15 &gt;80,'Qualifier check'!AC15 &lt;120),1,
IF(INDEX('raw Sample Amt'!$C$2:$DH$57,MATCH($A15,'raw Sample Amt'!$C$2:$C$57,0),MATCH(AD$1,'raw Sample Amt'!$C$2:$DH$2,0))&lt;INDEX(Auswertung_Sequence!$A$3:$L$60,MATCH($A15,Auswertung_Sequence!$A$6:$A$60,0),9),2,3))</f>
        <v>1</v>
      </c>
      <c r="AE15" s="90">
        <f>IF(AND('Qualifier check'!AD15 &gt;80,'Qualifier check'!AD15 &lt;120),1,
IF(INDEX('raw Sample Amt'!$C$2:$DH$57,MATCH($A15,'raw Sample Amt'!$C$2:$C$57,0),MATCH(AE$1,'raw Sample Amt'!$C$2:$DH$2,0))&lt;INDEX(Auswertung_Sequence!$A$3:$L$60,MATCH($A15,Auswertung_Sequence!$A$6:$A$60,0),9),2,3))</f>
        <v>1</v>
      </c>
      <c r="AF15" s="90">
        <f>IF(AND('Qualifier check'!AE15 &gt;80,'Qualifier check'!AE15 &lt;120),1,
IF(INDEX('raw Sample Amt'!$C$2:$DH$57,MATCH($A15,'raw Sample Amt'!$C$2:$C$57,0),MATCH(AF$1,'raw Sample Amt'!$C$2:$DH$2,0))&lt;INDEX(Auswertung_Sequence!$A$3:$L$60,MATCH($A15,Auswertung_Sequence!$A$6:$A$60,0),9),2,3))</f>
        <v>1</v>
      </c>
      <c r="AG15" s="90">
        <f>IF(AND('Qualifier check'!AF15 &gt;80,'Qualifier check'!AF15 &lt;120),1,
IF(INDEX('raw Sample Amt'!$C$2:$DH$57,MATCH($A15,'raw Sample Amt'!$C$2:$C$57,0),MATCH(AG$1,'raw Sample Amt'!$C$2:$DH$2,0))&lt;INDEX(Auswertung_Sequence!$A$3:$L$60,MATCH($A15,Auswertung_Sequence!$A$6:$A$60,0),9),2,3))</f>
        <v>2</v>
      </c>
      <c r="AH15" s="90">
        <f>IF(AND('Qualifier check'!AG15 &gt;80,'Qualifier check'!AG15 &lt;120),1,
IF(INDEX('raw Sample Amt'!$C$2:$DH$57,MATCH($A15,'raw Sample Amt'!$C$2:$C$57,0),MATCH(AH$1,'raw Sample Amt'!$C$2:$DH$2,0))&lt;INDEX(Auswertung_Sequence!$A$3:$L$60,MATCH($A15,Auswertung_Sequence!$A$6:$A$60,0),9),2,3))</f>
        <v>1</v>
      </c>
      <c r="AI15" s="90">
        <f>IF(AND('Qualifier check'!AH15 &gt;80,'Qualifier check'!AH15 &lt;120),1,
IF(INDEX('raw Sample Amt'!$C$2:$DH$57,MATCH($A15,'raw Sample Amt'!$C$2:$C$57,0),MATCH(AI$1,'raw Sample Amt'!$C$2:$DH$2,0))&lt;INDEX(Auswertung_Sequence!$A$3:$L$60,MATCH($A15,Auswertung_Sequence!$A$6:$A$60,0),9),2,3))</f>
        <v>1</v>
      </c>
      <c r="AJ15" s="90">
        <f>IF(AND('Qualifier check'!AI15 &gt;80,'Qualifier check'!AI15 &lt;120),1,
IF(INDEX('raw Sample Amt'!$C$2:$DH$57,MATCH($A15,'raw Sample Amt'!$C$2:$C$57,0),MATCH(AJ$1,'raw Sample Amt'!$C$2:$DH$2,0))&lt;INDEX(Auswertung_Sequence!$A$3:$L$60,MATCH($A15,Auswertung_Sequence!$A$6:$A$60,0),9),2,3))</f>
        <v>1</v>
      </c>
      <c r="AK15" s="90">
        <f>IF(AND('Qualifier check'!AJ15 &gt;80,'Qualifier check'!AJ15 &lt;120),1,
IF(INDEX('raw Sample Amt'!$C$2:$DH$57,MATCH($A15,'raw Sample Amt'!$C$2:$C$57,0),MATCH(AK$1,'raw Sample Amt'!$C$2:$DH$2,0))&lt;INDEX(Auswertung_Sequence!$A$3:$L$60,MATCH($A15,Auswertung_Sequence!$A$6:$A$60,0),9),2,3))</f>
        <v>1</v>
      </c>
      <c r="AL15" s="90">
        <f>IF(AND('Qualifier check'!AK15 &gt;80,'Qualifier check'!AK15 &lt;120),1,
IF(INDEX('raw Sample Amt'!$C$2:$DH$57,MATCH($A15,'raw Sample Amt'!$C$2:$C$57,0),MATCH(AL$1,'raw Sample Amt'!$C$2:$DH$2,0))&lt;INDEX(Auswertung_Sequence!$A$3:$L$60,MATCH($A15,Auswertung_Sequence!$A$6:$A$60,0),9),2,3))</f>
        <v>1</v>
      </c>
      <c r="AM15" s="90">
        <f>IF(AND('Qualifier check'!AL15 &gt;80,'Qualifier check'!AL15 &lt;120),1,
IF(INDEX('raw Sample Amt'!$C$2:$DH$57,MATCH($A15,'raw Sample Amt'!$C$2:$C$57,0),MATCH(AM$1,'raw Sample Amt'!$C$2:$DH$2,0))&lt;INDEX(Auswertung_Sequence!$A$3:$L$60,MATCH($A15,Auswertung_Sequence!$A$6:$A$60,0),9),2,3))</f>
        <v>1</v>
      </c>
      <c r="AN15" s="90">
        <f>IF(AND('Qualifier check'!AM15 &gt;80,'Qualifier check'!AM15 &lt;120),1,
IF(INDEX('raw Sample Amt'!$C$2:$DH$57,MATCH($A15,'raw Sample Amt'!$C$2:$C$57,0),MATCH(AN$1,'raw Sample Amt'!$C$2:$DH$2,0))&lt;INDEX(Auswertung_Sequence!$A$3:$L$60,MATCH($A15,Auswertung_Sequence!$A$6:$A$60,0),9),2,3))</f>
        <v>1</v>
      </c>
      <c r="AO15" s="90">
        <f>IF(AND('Qualifier check'!AN15 &gt;80,'Qualifier check'!AN15 &lt;120),1,
IF(INDEX('raw Sample Amt'!$C$2:$DH$57,MATCH($A15,'raw Sample Amt'!$C$2:$C$57,0),MATCH(AO$1,'raw Sample Amt'!$C$2:$DH$2,0))&lt;INDEX(Auswertung_Sequence!$A$3:$L$60,MATCH($A15,Auswertung_Sequence!$A$6:$A$60,0),9),2,3))</f>
        <v>1</v>
      </c>
      <c r="AP15" s="90">
        <f>IF(AND('Qualifier check'!AO15 &gt;80,'Qualifier check'!AO15 &lt;120),1,
IF(INDEX('raw Sample Amt'!$C$2:$DH$57,MATCH($A15,'raw Sample Amt'!$C$2:$C$57,0),MATCH(AP$1,'raw Sample Amt'!$C$2:$DH$2,0))&lt;INDEX(Auswertung_Sequence!$A$3:$L$60,MATCH($A15,Auswertung_Sequence!$A$6:$A$60,0),9),2,3))</f>
        <v>1</v>
      </c>
      <c r="AQ15" s="90">
        <f>IF(AND('Qualifier check'!AP15 &gt;80,'Qualifier check'!AP15 &lt;120),1,
IF(INDEX('raw Sample Amt'!$C$2:$DH$57,MATCH($A15,'raw Sample Amt'!$C$2:$C$57,0),MATCH(AQ$1,'raw Sample Amt'!$C$2:$DH$2,0))&lt;INDEX(Auswertung_Sequence!$A$3:$L$60,MATCH($A15,Auswertung_Sequence!$A$6:$A$60,0),9),2,3))</f>
        <v>1</v>
      </c>
      <c r="AR15" s="90">
        <f>IF(AND('Qualifier check'!AQ15 &gt;80,'Qualifier check'!AQ15 &lt;120),1,
IF(INDEX('raw Sample Amt'!$C$2:$DH$57,MATCH($A15,'raw Sample Amt'!$C$2:$C$57,0),MATCH(AR$1,'raw Sample Amt'!$C$2:$DH$2,0))&lt;INDEX(Auswertung_Sequence!$A$3:$L$60,MATCH($A15,Auswertung_Sequence!$A$6:$A$60,0),9),2,3))</f>
        <v>1</v>
      </c>
      <c r="AS15" s="90">
        <f>IF(AND('Qualifier check'!AR15 &gt;80,'Qualifier check'!AR15 &lt;120),1,
IF(INDEX('raw Sample Amt'!$C$2:$DH$57,MATCH($A15,'raw Sample Amt'!$C$2:$C$57,0),MATCH(AS$1,'raw Sample Amt'!$C$2:$DH$2,0))&lt;INDEX(Auswertung_Sequence!$A$3:$L$60,MATCH($A15,Auswertung_Sequence!$A$6:$A$60,0),9),2,3))</f>
        <v>1</v>
      </c>
      <c r="AT15" s="90">
        <f>IF(AND('Qualifier check'!AS15 &gt;80,'Qualifier check'!AS15 &lt;120),1,
IF(INDEX('raw Sample Amt'!$C$2:$DH$57,MATCH($A15,'raw Sample Amt'!$C$2:$C$57,0),MATCH(AT$1,'raw Sample Amt'!$C$2:$DH$2,0))&lt;INDEX(Auswertung_Sequence!$A$3:$L$60,MATCH($A15,Auswertung_Sequence!$A$6:$A$60,0),9),2,3))</f>
        <v>1</v>
      </c>
      <c r="AU15" s="90">
        <f>IF(AND('Qualifier check'!AT15 &gt;80,'Qualifier check'!AT15 &lt;120),1,
IF(INDEX('raw Sample Amt'!$C$2:$DH$57,MATCH($A15,'raw Sample Amt'!$C$2:$C$57,0),MATCH(AU$1,'raw Sample Amt'!$C$2:$DH$2,0))&lt;INDEX(Auswertung_Sequence!$A$3:$L$60,MATCH($A15,Auswertung_Sequence!$A$6:$A$60,0),9),2,3))</f>
        <v>1</v>
      </c>
      <c r="AV15" s="90">
        <f>IF(AND('Qualifier check'!AU15 &gt;80,'Qualifier check'!AU15 &lt;120),1,
IF(INDEX('raw Sample Amt'!$C$2:$DH$57,MATCH($A15,'raw Sample Amt'!$C$2:$C$57,0),MATCH(AV$1,'raw Sample Amt'!$C$2:$DH$2,0))&lt;INDEX(Auswertung_Sequence!$A$3:$L$60,MATCH($A15,Auswertung_Sequence!$A$6:$A$60,0),9),2,3))</f>
        <v>1</v>
      </c>
      <c r="AW15" s="90">
        <f>IF(AND('Qualifier check'!AV15 &gt;80,'Qualifier check'!AV15 &lt;120),1,
IF(INDEX('raw Sample Amt'!$C$2:$DH$57,MATCH($A15,'raw Sample Amt'!$C$2:$C$57,0),MATCH(AW$1,'raw Sample Amt'!$C$2:$DH$2,0))&lt;INDEX(Auswertung_Sequence!$A$3:$L$60,MATCH($A15,Auswertung_Sequence!$A$6:$A$60,0),9),2,3))</f>
        <v>1</v>
      </c>
      <c r="AX15" s="90">
        <f>IF(AND('Qualifier check'!AW15 &gt;80,'Qualifier check'!AW15 &lt;120),1,
IF(INDEX('raw Sample Amt'!$C$2:$DH$57,MATCH($A15,'raw Sample Amt'!$C$2:$C$57,0),MATCH(AX$1,'raw Sample Amt'!$C$2:$DH$2,0))&lt;INDEX(Auswertung_Sequence!$A$3:$L$60,MATCH($A15,Auswertung_Sequence!$A$6:$A$60,0),9),2,3))</f>
        <v>1</v>
      </c>
      <c r="AY15" s="90">
        <f>IF(AND('Qualifier check'!AX15 &gt;80,'Qualifier check'!AX15 &lt;120),1,
IF(INDEX('raw Sample Amt'!$C$2:$DH$57,MATCH($A15,'raw Sample Amt'!$C$2:$C$57,0),MATCH(AY$1,'raw Sample Amt'!$C$2:$DH$2,0))&lt;INDEX(Auswertung_Sequence!$A$3:$L$60,MATCH($A15,Auswertung_Sequence!$A$6:$A$60,0),9),2,3))</f>
        <v>1</v>
      </c>
      <c r="AZ15" s="90">
        <f>IF(AND('Qualifier check'!AY15 &gt;80,'Qualifier check'!AY15 &lt;120),1,
IF(INDEX('raw Sample Amt'!$C$2:$DH$57,MATCH($A15,'raw Sample Amt'!$C$2:$C$57,0),MATCH(AZ$1,'raw Sample Amt'!$C$2:$DH$2,0))&lt;INDEX(Auswertung_Sequence!$A$3:$L$60,MATCH($A15,Auswertung_Sequence!$A$6:$A$60,0),9),2,3))</f>
        <v>2</v>
      </c>
      <c r="BA15" s="90">
        <f>IF(AND('Qualifier check'!AZ15 &gt;80,'Qualifier check'!AZ15 &lt;120),1,
IF(INDEX('raw Sample Amt'!$C$2:$DH$57,MATCH($A15,'raw Sample Amt'!$C$2:$C$57,0),MATCH(BA$1,'raw Sample Amt'!$C$2:$DH$2,0))&lt;INDEX(Auswertung_Sequence!$A$3:$L$60,MATCH($A15,Auswertung_Sequence!$A$6:$A$60,0),9),2,3))</f>
        <v>1</v>
      </c>
      <c r="BB15" s="90">
        <f>IF(AND('Qualifier check'!BA15 &gt;80,'Qualifier check'!BA15 &lt;120),1,
IF(INDEX('raw Sample Amt'!$C$2:$DH$57,MATCH($A15,'raw Sample Amt'!$C$2:$C$57,0),MATCH(BB$1,'raw Sample Amt'!$C$2:$DH$2,0))&lt;INDEX(Auswertung_Sequence!$A$3:$L$60,MATCH($A15,Auswertung_Sequence!$A$6:$A$60,0),9),2,3))</f>
        <v>2</v>
      </c>
      <c r="BC15" s="90">
        <f>IF(AND('Qualifier check'!BB15 &gt;80,'Qualifier check'!BB15 &lt;120),1,
IF(INDEX('raw Sample Amt'!$C$2:$DH$57,MATCH($A15,'raw Sample Amt'!$C$2:$C$57,0),MATCH(BC$1,'raw Sample Amt'!$C$2:$DH$2,0))&lt;INDEX(Auswertung_Sequence!$A$3:$L$60,MATCH($A15,Auswertung_Sequence!$A$6:$A$60,0),9),2,3))</f>
        <v>2</v>
      </c>
      <c r="BD15" s="90">
        <f>IF(AND('Qualifier check'!BC15 &gt;80,'Qualifier check'!BC15 &lt;120),1,
IF(INDEX('raw Sample Amt'!$C$2:$DH$57,MATCH($A15,'raw Sample Amt'!$C$2:$C$57,0),MATCH(BD$1,'raw Sample Amt'!$C$2:$DH$2,0))&lt;INDEX(Auswertung_Sequence!$A$3:$L$60,MATCH($A15,Auswertung_Sequence!$A$6:$A$60,0),9),2,3))</f>
        <v>2</v>
      </c>
      <c r="BE15" s="90">
        <f>IF(AND('Qualifier check'!BD15 &gt;80,'Qualifier check'!BD15 &lt;120),1,
IF(INDEX('raw Sample Amt'!$C$2:$DH$57,MATCH($A15,'raw Sample Amt'!$C$2:$C$57,0),MATCH(BE$1,'raw Sample Amt'!$C$2:$DH$2,0))&lt;INDEX(Auswertung_Sequence!$A$3:$L$60,MATCH($A15,Auswertung_Sequence!$A$6:$A$60,0),9),2,3))</f>
        <v>1</v>
      </c>
      <c r="BF15" s="90">
        <f>IF(AND('Qualifier check'!BE15 &gt;80,'Qualifier check'!BE15 &lt;120),1,
IF(INDEX('raw Sample Amt'!$C$2:$DH$57,MATCH($A15,'raw Sample Amt'!$C$2:$C$57,0),MATCH(BF$1,'raw Sample Amt'!$C$2:$DH$2,0))&lt;INDEX(Auswertung_Sequence!$A$3:$L$60,MATCH($A15,Auswertung_Sequence!$A$6:$A$60,0),9),2,3))</f>
        <v>1</v>
      </c>
      <c r="BG15" s="90">
        <f>IF(AND('Qualifier check'!BF15 &gt;80,'Qualifier check'!BF15 &lt;120),1,
IF(INDEX('raw Sample Amt'!$C$2:$DH$57,MATCH($A15,'raw Sample Amt'!$C$2:$C$57,0),MATCH(BG$1,'raw Sample Amt'!$C$2:$DH$2,0))&lt;INDEX(Auswertung_Sequence!$A$3:$L$60,MATCH($A15,Auswertung_Sequence!$A$6:$A$60,0),9),2,3))</f>
        <v>2</v>
      </c>
      <c r="BH15" s="90">
        <f>IF(AND('Qualifier check'!BG15 &gt;80,'Qualifier check'!BG15 &lt;120),1,
IF(INDEX('raw Sample Amt'!$C$2:$DH$57,MATCH($A15,'raw Sample Amt'!$C$2:$C$57,0),MATCH(BH$1,'raw Sample Amt'!$C$2:$DH$2,0))&lt;INDEX(Auswertung_Sequence!$A$3:$L$60,MATCH($A15,Auswertung_Sequence!$A$6:$A$60,0),9),2,3))</f>
        <v>2</v>
      </c>
      <c r="BI15" s="90">
        <f>IF(AND('Qualifier check'!BH15 &gt;80,'Qualifier check'!BH15 &lt;120),1,
IF(INDEX('raw Sample Amt'!$C$2:$DH$57,MATCH($A15,'raw Sample Amt'!$C$2:$C$57,0),MATCH(BI$1,'raw Sample Amt'!$C$2:$DH$2,0))&lt;INDEX(Auswertung_Sequence!$A$3:$L$60,MATCH($A15,Auswertung_Sequence!$A$6:$A$60,0),9),2,3))</f>
        <v>2</v>
      </c>
      <c r="BJ15" s="90">
        <f>IF(AND('Qualifier check'!BI15 &gt;80,'Qualifier check'!BI15 &lt;120),1,
IF(INDEX('raw Sample Amt'!$C$2:$DH$57,MATCH($A15,'raw Sample Amt'!$C$2:$C$57,0),MATCH(BJ$1,'raw Sample Amt'!$C$2:$DH$2,0))&lt;INDEX(Auswertung_Sequence!$A$3:$L$60,MATCH($A15,Auswertung_Sequence!$A$6:$A$60,0),9),2,3))</f>
        <v>2</v>
      </c>
      <c r="BK15" s="90">
        <f>IF(AND('Qualifier check'!BJ15 &gt;80,'Qualifier check'!BJ15 &lt;120),1,
IF(INDEX('raw Sample Amt'!$C$2:$DH$57,MATCH($A15,'raw Sample Amt'!$C$2:$C$57,0),MATCH(BK$1,'raw Sample Amt'!$C$2:$DH$2,0))&lt;INDEX(Auswertung_Sequence!$A$3:$L$60,MATCH($A15,Auswertung_Sequence!$A$6:$A$60,0),9),2,3))</f>
        <v>2</v>
      </c>
      <c r="BL15" s="90">
        <f>IF(AND('Qualifier check'!BK15 &gt;80,'Qualifier check'!BK15 &lt;120),1,
IF(INDEX('raw Sample Amt'!$C$2:$DH$57,MATCH($A15,'raw Sample Amt'!$C$2:$C$57,0),MATCH(BL$1,'raw Sample Amt'!$C$2:$DH$2,0))&lt;INDEX(Auswertung_Sequence!$A$3:$L$60,MATCH($A15,Auswertung_Sequence!$A$6:$A$60,0),9),2,3))</f>
        <v>2</v>
      </c>
      <c r="BM15" s="90">
        <f>IF(AND('Qualifier check'!BL15 &gt;80,'Qualifier check'!BL15 &lt;120),1,
IF(INDEX('raw Sample Amt'!$C$2:$DH$57,MATCH($A15,'raw Sample Amt'!$C$2:$C$57,0),MATCH(BM$1,'raw Sample Amt'!$C$2:$DH$2,0))&lt;INDEX(Auswertung_Sequence!$A$3:$L$60,MATCH($A15,Auswertung_Sequence!$A$6:$A$60,0),9),2,3))</f>
        <v>2</v>
      </c>
      <c r="BN15" s="90">
        <f>IF(AND('Qualifier check'!BM15 &gt;80,'Qualifier check'!BM15 &lt;120),1,
IF(INDEX('raw Sample Amt'!$C$2:$DH$57,MATCH($A15,'raw Sample Amt'!$C$2:$C$57,0),MATCH(BN$1,'raw Sample Amt'!$C$2:$DH$2,0))&lt;INDEX(Auswertung_Sequence!$A$3:$L$60,MATCH($A15,Auswertung_Sequence!$A$6:$A$60,0),9),2,3))</f>
        <v>2</v>
      </c>
      <c r="BO15" s="90">
        <f>IF(AND('Qualifier check'!BN15 &gt;80,'Qualifier check'!BN15 &lt;120),1,
IF(INDEX('raw Sample Amt'!$C$2:$DH$57,MATCH($A15,'raw Sample Amt'!$C$2:$C$57,0),MATCH(BO$1,'raw Sample Amt'!$C$2:$DH$2,0))&lt;INDEX(Auswertung_Sequence!$A$3:$L$60,MATCH($A15,Auswertung_Sequence!$A$6:$A$60,0),9),2,3))</f>
        <v>1</v>
      </c>
      <c r="BP15" s="90">
        <f>IF(AND('Qualifier check'!BO15 &gt;80,'Qualifier check'!BO15 &lt;120),1,
IF(INDEX('raw Sample Amt'!$C$2:$DH$57,MATCH($A15,'raw Sample Amt'!$C$2:$C$57,0),MATCH(BP$1,'raw Sample Amt'!$C$2:$DH$2,0))&lt;INDEX(Auswertung_Sequence!$A$3:$L$60,MATCH($A15,Auswertung_Sequence!$A$6:$A$60,0),9),2,3))</f>
        <v>1</v>
      </c>
      <c r="BQ15" s="90">
        <f>IF(AND('Qualifier check'!BP15 &gt;80,'Qualifier check'!BP15 &lt;120),1,
IF(INDEX('raw Sample Amt'!$C$2:$DH$57,MATCH($A15,'raw Sample Amt'!$C$2:$C$57,0),MATCH(BQ$1,'raw Sample Amt'!$C$2:$DH$2,0))&lt;INDEX(Auswertung_Sequence!$A$3:$L$60,MATCH($A15,Auswertung_Sequence!$A$6:$A$60,0),9),2,3))</f>
        <v>1</v>
      </c>
      <c r="BR15" s="90">
        <f>IF(AND('Qualifier check'!BQ15 &gt;80,'Qualifier check'!BQ15 &lt;120),1,
IF(INDEX('raw Sample Amt'!$C$2:$DH$57,MATCH($A15,'raw Sample Amt'!$C$2:$C$57,0),MATCH(BR$1,'raw Sample Amt'!$C$2:$DH$2,0))&lt;INDEX(Auswertung_Sequence!$A$3:$L$60,MATCH($A15,Auswertung_Sequence!$A$6:$A$60,0),9),2,3))</f>
        <v>1</v>
      </c>
      <c r="BS15" s="90">
        <f>IF(AND('Qualifier check'!BR15 &gt;80,'Qualifier check'!BR15 &lt;120),1,
IF(INDEX('raw Sample Amt'!$C$2:$DH$57,MATCH($A15,'raw Sample Amt'!$C$2:$C$57,0),MATCH(BS$1,'raw Sample Amt'!$C$2:$DH$2,0))&lt;INDEX(Auswertung_Sequence!$A$3:$L$60,MATCH($A15,Auswertung_Sequence!$A$6:$A$60,0),9),2,3))</f>
        <v>1</v>
      </c>
      <c r="BT15" s="90">
        <f>IF(AND('Qualifier check'!BS15 &gt;80,'Qualifier check'!BS15 &lt;120),1,
IF(INDEX('raw Sample Amt'!$C$2:$DH$57,MATCH($A15,'raw Sample Amt'!$C$2:$C$57,0),MATCH(BT$1,'raw Sample Amt'!$C$2:$DH$2,0))&lt;INDEX(Auswertung_Sequence!$A$3:$L$60,MATCH($A15,Auswertung_Sequence!$A$6:$A$60,0),9),2,3))</f>
        <v>1</v>
      </c>
      <c r="BU15" s="90">
        <f>IF(AND('Qualifier check'!BT15 &gt;80,'Qualifier check'!BT15 &lt;120),1,
IF(INDEX('raw Sample Amt'!$C$2:$DH$57,MATCH($A15,'raw Sample Amt'!$C$2:$C$57,0),MATCH(BU$1,'raw Sample Amt'!$C$2:$DH$2,0))&lt;INDEX(Auswertung_Sequence!$A$3:$L$60,MATCH($A15,Auswertung_Sequence!$A$6:$A$60,0),9),2,3))</f>
        <v>1</v>
      </c>
      <c r="BV15" s="90">
        <f>IF(AND('Qualifier check'!BU15 &gt;80,'Qualifier check'!BU15 &lt;120),1,
IF(INDEX('raw Sample Amt'!$C$2:$DH$57,MATCH($A15,'raw Sample Amt'!$C$2:$C$57,0),MATCH(BV$1,'raw Sample Amt'!$C$2:$DH$2,0))&lt;INDEX(Auswertung_Sequence!$A$3:$L$60,MATCH($A15,Auswertung_Sequence!$A$6:$A$60,0),9),2,3))</f>
        <v>1</v>
      </c>
      <c r="BW15" s="90">
        <f>IF(AND('Qualifier check'!BV15 &gt;80,'Qualifier check'!BV15 &lt;120),1,
IF(INDEX('raw Sample Amt'!$C$2:$DH$57,MATCH($A15,'raw Sample Amt'!$C$2:$C$57,0),MATCH(BW$1,'raw Sample Amt'!$C$2:$DH$2,0))&lt;INDEX(Auswertung_Sequence!$A$3:$L$60,MATCH($A15,Auswertung_Sequence!$A$6:$A$60,0),9),2,3))</f>
        <v>1</v>
      </c>
      <c r="BX15" s="90">
        <f>IF(AND('Qualifier check'!BW15 &gt;80,'Qualifier check'!BW15 &lt;120),1,
IF(INDEX('raw Sample Amt'!$C$2:$DH$57,MATCH($A15,'raw Sample Amt'!$C$2:$C$57,0),MATCH(BX$1,'raw Sample Amt'!$C$2:$DH$2,0))&lt;INDEX(Auswertung_Sequence!$A$3:$L$60,MATCH($A15,Auswertung_Sequence!$A$6:$A$60,0),9),2,3))</f>
        <v>1</v>
      </c>
      <c r="BY15" s="90">
        <f>IF(AND('Qualifier check'!BX15 &gt;80,'Qualifier check'!BX15 &lt;120),1,
IF(INDEX('raw Sample Amt'!$C$2:$DH$57,MATCH($A15,'raw Sample Amt'!$C$2:$C$57,0),MATCH(BY$1,'raw Sample Amt'!$C$2:$DH$2,0))&lt;INDEX(Auswertung_Sequence!$A$3:$L$60,MATCH($A15,Auswertung_Sequence!$A$6:$A$60,0),9),2,3))</f>
        <v>1</v>
      </c>
      <c r="BZ15" s="90">
        <f>IF(AND('Qualifier check'!BY15 &gt;80,'Qualifier check'!BY15 &lt;120),1,
IF(INDEX('raw Sample Amt'!$C$2:$DH$57,MATCH($A15,'raw Sample Amt'!$C$2:$C$57,0),MATCH(BZ$1,'raw Sample Amt'!$C$2:$DH$2,0))&lt;INDEX(Auswertung_Sequence!$A$3:$L$60,MATCH($A15,Auswertung_Sequence!$A$6:$A$60,0),9),2,3))</f>
        <v>1</v>
      </c>
      <c r="CA15" s="90">
        <f>IF(AND('Qualifier check'!BZ15 &gt;80,'Qualifier check'!BZ15 &lt;120),1,
IF(INDEX('raw Sample Amt'!$C$2:$DH$57,MATCH($A15,'raw Sample Amt'!$C$2:$C$57,0),MATCH(CA$1,'raw Sample Amt'!$C$2:$DH$2,0))&lt;INDEX(Auswertung_Sequence!$A$3:$L$60,MATCH($A15,Auswertung_Sequence!$A$6:$A$60,0),9),2,3))</f>
        <v>2</v>
      </c>
      <c r="CB15" s="90">
        <f>IF(AND('Qualifier check'!CA15 &gt;80,'Qualifier check'!CA15 &lt;120),1,
IF(INDEX('raw Sample Amt'!$C$2:$DH$57,MATCH($A15,'raw Sample Amt'!$C$2:$C$57,0),MATCH(CB$1,'raw Sample Amt'!$C$2:$DH$2,0))&lt;INDEX(Auswertung_Sequence!$A$3:$L$60,MATCH($A15,Auswertung_Sequence!$A$6:$A$60,0),9),2,3))</f>
        <v>1</v>
      </c>
      <c r="CC15" s="90">
        <f>IF(AND('Qualifier check'!CB15 &gt;80,'Qualifier check'!CB15 &lt;120),1,
IF(INDEX('raw Sample Amt'!$C$2:$DH$57,MATCH($A15,'raw Sample Amt'!$C$2:$C$57,0),MATCH(CC$1,'raw Sample Amt'!$C$2:$DH$2,0))&lt;INDEX(Auswertung_Sequence!$A$3:$L$60,MATCH($A15,Auswertung_Sequence!$A$6:$A$60,0),9),2,3))</f>
        <v>2</v>
      </c>
      <c r="CD15" s="90">
        <f>IF(AND('Qualifier check'!CC15 &gt;80,'Qualifier check'!CC15 &lt;120),1,
IF(INDEX('raw Sample Amt'!$C$2:$DH$57,MATCH($A15,'raw Sample Amt'!$C$2:$C$57,0),MATCH(CD$1,'raw Sample Amt'!$C$2:$DH$2,0))&lt;INDEX(Auswertung_Sequence!$A$3:$L$60,MATCH($A15,Auswertung_Sequence!$A$6:$A$60,0),9),2,3))</f>
        <v>2</v>
      </c>
      <c r="CE15" s="90">
        <f>IF(AND('Qualifier check'!CD15 &gt;80,'Qualifier check'!CD15 &lt;120),1,
IF(INDEX('raw Sample Amt'!$C$2:$DH$57,MATCH($A15,'raw Sample Amt'!$C$2:$C$57,0),MATCH(CE$1,'raw Sample Amt'!$C$2:$DH$2,0))&lt;INDEX(Auswertung_Sequence!$A$3:$L$60,MATCH($A15,Auswertung_Sequence!$A$6:$A$60,0),9),2,3))</f>
        <v>2</v>
      </c>
      <c r="CF15" s="90">
        <f>IF(AND('Qualifier check'!CE15 &gt;80,'Qualifier check'!CE15 &lt;120),1,
IF(INDEX('raw Sample Amt'!$C$2:$DH$57,MATCH($A15,'raw Sample Amt'!$C$2:$C$57,0),MATCH(CF$1,'raw Sample Amt'!$C$2:$DH$2,0))&lt;INDEX(Auswertung_Sequence!$A$3:$L$60,MATCH($A15,Auswertung_Sequence!$A$6:$A$60,0),9),2,3))</f>
        <v>1</v>
      </c>
      <c r="CG15" s="90">
        <f>IF(AND('Qualifier check'!CF15 &gt;80,'Qualifier check'!CF15 &lt;120),1,
IF(INDEX('raw Sample Amt'!$C$2:$DH$57,MATCH($A15,'raw Sample Amt'!$C$2:$C$57,0),MATCH(CG$1,'raw Sample Amt'!$C$2:$DH$2,0))&lt;INDEX(Auswertung_Sequence!$A$3:$L$60,MATCH($A15,Auswertung_Sequence!$A$6:$A$60,0),9),2,3))</f>
        <v>1</v>
      </c>
      <c r="CH15" s="90">
        <f>IF(AND('Qualifier check'!CG15 &gt;80,'Qualifier check'!CG15 &lt;120),1,
IF(INDEX('raw Sample Amt'!$C$2:$DH$57,MATCH($A15,'raw Sample Amt'!$C$2:$C$57,0),MATCH(CH$1,'raw Sample Amt'!$C$2:$DH$2,0))&lt;INDEX(Auswertung_Sequence!$A$3:$L$60,MATCH($A15,Auswertung_Sequence!$A$6:$A$60,0),9),2,3))</f>
        <v>1</v>
      </c>
      <c r="CI15" s="90">
        <f>IF(AND('Qualifier check'!CH15 &gt;80,'Qualifier check'!CH15 &lt;120),1,
IF(INDEX('raw Sample Amt'!$C$2:$DH$57,MATCH($A15,'raw Sample Amt'!$C$2:$C$57,0),MATCH(CI$1,'raw Sample Amt'!$C$2:$DH$2,0))&lt;INDEX(Auswertung_Sequence!$A$3:$L$60,MATCH($A15,Auswertung_Sequence!$A$6:$A$60,0),9),2,3))</f>
        <v>1</v>
      </c>
      <c r="CJ15" s="90">
        <f>IF(AND('Qualifier check'!CI15 &gt;80,'Qualifier check'!CI15 &lt;120),1,
IF(INDEX('raw Sample Amt'!$C$2:$DH$57,MATCH($A15,'raw Sample Amt'!$C$2:$C$57,0),MATCH(CJ$1,'raw Sample Amt'!$C$2:$DH$2,0))&lt;INDEX(Auswertung_Sequence!$A$3:$L$60,MATCH($A15,Auswertung_Sequence!$A$6:$A$60,0),9),2,3))</f>
        <v>2</v>
      </c>
      <c r="CK15" s="90">
        <f>IF(AND('Qualifier check'!CJ15 &gt;80,'Qualifier check'!CJ15 &lt;120),1,
IF(INDEX('raw Sample Amt'!$C$2:$DH$57,MATCH($A15,'raw Sample Amt'!$C$2:$C$57,0),MATCH(CK$1,'raw Sample Amt'!$C$2:$DH$2,0))&lt;INDEX(Auswertung_Sequence!$A$3:$L$60,MATCH($A15,Auswertung_Sequence!$A$6:$A$60,0),9),2,3))</f>
        <v>2</v>
      </c>
      <c r="CL15" s="90">
        <f>IF(AND('Qualifier check'!CK15 &gt;80,'Qualifier check'!CK15 &lt;120),1,
IF(INDEX('raw Sample Amt'!$C$2:$DH$57,MATCH($A15,'raw Sample Amt'!$C$2:$C$57,0),MATCH(CL$1,'raw Sample Amt'!$C$2:$DH$2,0))&lt;INDEX(Auswertung_Sequence!$A$3:$L$60,MATCH($A15,Auswertung_Sequence!$A$6:$A$60,0),9),2,3))</f>
        <v>2</v>
      </c>
      <c r="CM15" s="90">
        <f>IF(AND('Qualifier check'!CL15 &gt;80,'Qualifier check'!CL15 &lt;120),1,
IF(INDEX('raw Sample Amt'!$C$2:$DH$57,MATCH($A15,'raw Sample Amt'!$C$2:$C$57,0),MATCH(CM$1,'raw Sample Amt'!$C$2:$DH$2,0))&lt;INDEX(Auswertung_Sequence!$A$3:$L$60,MATCH($A15,Auswertung_Sequence!$A$6:$A$60,0),9),2,3))</f>
        <v>2</v>
      </c>
      <c r="CN15" s="90">
        <f>IF(AND('Qualifier check'!CM15 &gt;80,'Qualifier check'!CM15 &lt;120),1,
IF(INDEX('raw Sample Amt'!$C$2:$DH$57,MATCH($A15,'raw Sample Amt'!$C$2:$C$57,0),MATCH(CN$1,'raw Sample Amt'!$C$2:$DH$2,0))&lt;INDEX(Auswertung_Sequence!$A$3:$L$60,MATCH($A15,Auswertung_Sequence!$A$6:$A$60,0),9),2,3))</f>
        <v>1</v>
      </c>
      <c r="CO15" s="90">
        <f>IF(AND('Qualifier check'!CN15 &gt;80,'Qualifier check'!CN15 &lt;120),1,
IF(INDEX('raw Sample Amt'!$C$2:$DH$57,MATCH($A15,'raw Sample Amt'!$C$2:$C$57,0),MATCH(CO$1,'raw Sample Amt'!$C$2:$DH$2,0))&lt;INDEX(Auswertung_Sequence!$A$3:$L$60,MATCH($A15,Auswertung_Sequence!$A$6:$A$60,0),9),2,3))</f>
        <v>1</v>
      </c>
      <c r="CP15" s="90">
        <f>IF(AND('Qualifier check'!CO15 &gt;80,'Qualifier check'!CO15 &lt;120),1,
IF(INDEX('raw Sample Amt'!$C$2:$DH$57,MATCH($A15,'raw Sample Amt'!$C$2:$C$57,0),MATCH(CP$1,'raw Sample Amt'!$C$2:$DH$2,0))&lt;INDEX(Auswertung_Sequence!$A$3:$L$60,MATCH($A15,Auswertung_Sequence!$A$6:$A$60,0),9),2,3))</f>
        <v>1</v>
      </c>
      <c r="CQ15" s="90">
        <f>IF(AND('Qualifier check'!CP15 &gt;80,'Qualifier check'!CP15 &lt;120),1,
IF(INDEX('raw Sample Amt'!$C$2:$DH$57,MATCH($A15,'raw Sample Amt'!$C$2:$C$57,0),MATCH(CQ$1,'raw Sample Amt'!$C$2:$DH$2,0))&lt;INDEX(Auswertung_Sequence!$A$3:$L$60,MATCH($A15,Auswertung_Sequence!$A$6:$A$60,0),9),2,3))</f>
        <v>1</v>
      </c>
      <c r="CR15" s="90">
        <f>IF(AND('Qualifier check'!CQ15 &gt;80,'Qualifier check'!CQ15 &lt;120),1,
IF(INDEX('raw Sample Amt'!$C$2:$DH$57,MATCH($A15,'raw Sample Amt'!$C$2:$C$57,0),MATCH(CR$1,'raw Sample Amt'!$C$2:$DH$2,0))&lt;INDEX(Auswertung_Sequence!$A$3:$L$60,MATCH($A15,Auswertung_Sequence!$A$6:$A$60,0),9),2,3))</f>
        <v>2</v>
      </c>
      <c r="CS15" s="90">
        <f>IF(AND('Qualifier check'!CR15 &gt;80,'Qualifier check'!CR15 &lt;120),1,
IF(INDEX('raw Sample Amt'!$C$2:$DH$57,MATCH($A15,'raw Sample Amt'!$C$2:$C$57,0),MATCH(CS$1,'raw Sample Amt'!$C$2:$DH$2,0))&lt;INDEX(Auswertung_Sequence!$A$3:$L$60,MATCH($A15,Auswertung_Sequence!$A$6:$A$60,0),9),2,3))</f>
        <v>2</v>
      </c>
      <c r="CT15" s="90">
        <f>IF(AND('Qualifier check'!CS15 &gt;80,'Qualifier check'!CS15 &lt;120),1,
IF(INDEX('raw Sample Amt'!$C$2:$DH$57,MATCH($A15,'raw Sample Amt'!$C$2:$C$57,0),MATCH(CT$1,'raw Sample Amt'!$C$2:$DH$2,0))&lt;INDEX(Auswertung_Sequence!$A$3:$L$60,MATCH($A15,Auswertung_Sequence!$A$6:$A$60,0),9),2,3))</f>
        <v>2</v>
      </c>
      <c r="CU15" s="90">
        <f>IF(AND('Qualifier check'!CT15 &gt;80,'Qualifier check'!CT15 &lt;120),1,
IF(INDEX('raw Sample Amt'!$C$2:$DH$57,MATCH($A15,'raw Sample Amt'!$C$2:$C$57,0),MATCH(CU$1,'raw Sample Amt'!$C$2:$DH$2,0))&lt;INDEX(Auswertung_Sequence!$A$3:$L$60,MATCH($A15,Auswertung_Sequence!$A$6:$A$60,0),9),2,3))</f>
        <v>2</v>
      </c>
      <c r="CV15" s="90">
        <f>IF(AND('Qualifier check'!CU15 &gt;80,'Qualifier check'!CU15 &lt;120),1,
IF(INDEX('raw Sample Amt'!$C$2:$DH$57,MATCH($A15,'raw Sample Amt'!$C$2:$C$57,0),MATCH(CV$1,'raw Sample Amt'!$C$2:$DH$2,0))&lt;INDEX(Auswertung_Sequence!$A$3:$L$60,MATCH($A15,Auswertung_Sequence!$A$6:$A$60,0),9),2,3))</f>
        <v>1</v>
      </c>
      <c r="CW15" s="90">
        <f>IF(AND('Qualifier check'!CV15 &gt;80,'Qualifier check'!CV15 &lt;120),1,
IF(INDEX('raw Sample Amt'!$C$2:$DH$57,MATCH($A15,'raw Sample Amt'!$C$2:$C$57,0),MATCH(CW$1,'raw Sample Amt'!$C$2:$DH$2,0))&lt;INDEX(Auswertung_Sequence!$A$3:$L$60,MATCH($A15,Auswertung_Sequence!$A$6:$A$60,0),9),2,3))</f>
        <v>1</v>
      </c>
      <c r="CX15" s="90">
        <f>IF(AND('Qualifier check'!CW15 &gt;80,'Qualifier check'!CW15 &lt;120),1,
IF(INDEX('raw Sample Amt'!$C$2:$DH$57,MATCH($A15,'raw Sample Amt'!$C$2:$C$57,0),MATCH(CX$1,'raw Sample Amt'!$C$2:$DH$2,0))&lt;INDEX(Auswertung_Sequence!$A$3:$L$60,MATCH($A15,Auswertung_Sequence!$A$6:$A$60,0),9),2,3))</f>
        <v>1</v>
      </c>
      <c r="CY15" s="90">
        <f>IF(AND('Qualifier check'!CX15 &gt;80,'Qualifier check'!CX15 &lt;120),1,
IF(INDEX('raw Sample Amt'!$C$2:$DH$57,MATCH($A15,'raw Sample Amt'!$C$2:$C$57,0),MATCH(CY$1,'raw Sample Amt'!$C$2:$DH$2,0))&lt;INDEX(Auswertung_Sequence!$A$3:$L$60,MATCH($A15,Auswertung_Sequence!$A$6:$A$60,0),9),2,3))</f>
        <v>1</v>
      </c>
      <c r="CZ15" s="90">
        <f>IF(AND('Qualifier check'!CY15 &gt;80,'Qualifier check'!CY15 &lt;120),1,
IF(INDEX('raw Sample Amt'!$C$2:$DH$57,MATCH($A15,'raw Sample Amt'!$C$2:$C$57,0),MATCH(CZ$1,'raw Sample Amt'!$C$2:$DH$2,0))&lt;INDEX(Auswertung_Sequence!$A$3:$L$60,MATCH($A15,Auswertung_Sequence!$A$6:$A$60,0),9),2,3))</f>
        <v>1</v>
      </c>
      <c r="DA15" s="90">
        <f>IF(AND('Qualifier check'!CZ15 &gt;80,'Qualifier check'!CZ15 &lt;120),1,
IF(INDEX('raw Sample Amt'!$C$2:$DH$57,MATCH($A15,'raw Sample Amt'!$C$2:$C$57,0),MATCH(DA$1,'raw Sample Amt'!$C$2:$DH$2,0))&lt;INDEX(Auswertung_Sequence!$A$3:$L$60,MATCH($A15,Auswertung_Sequence!$A$6:$A$60,0),9),2,3))</f>
        <v>1</v>
      </c>
      <c r="DB15" s="90">
        <f>IF(AND('Qualifier check'!DA15 &gt;80,'Qualifier check'!DA15 &lt;120),1,
IF(INDEX('raw Sample Amt'!$C$2:$DH$57,MATCH($A15,'raw Sample Amt'!$C$2:$C$57,0),MATCH(DB$1,'raw Sample Amt'!$C$2:$DH$2,0))&lt;INDEX(Auswertung_Sequence!$A$3:$L$60,MATCH($A15,Auswertung_Sequence!$A$6:$A$60,0),9),2,3))</f>
        <v>1</v>
      </c>
      <c r="DC15" s="90">
        <f>IF(AND('Qualifier check'!DB15 &gt;80,'Qualifier check'!DB15 &lt;120),1,
IF(INDEX('raw Sample Amt'!$C$2:$DH$57,MATCH($A15,'raw Sample Amt'!$C$2:$C$57,0),MATCH(DC$1,'raw Sample Amt'!$C$2:$DH$2,0))&lt;INDEX(Auswertung_Sequence!$A$3:$L$60,MATCH($A15,Auswertung_Sequence!$A$6:$A$60,0),9),2,3))</f>
        <v>1</v>
      </c>
      <c r="DD15" s="90">
        <f>IF(AND('Qualifier check'!DC15 &gt;80,'Qualifier check'!DC15 &lt;120),1,
IF(INDEX('raw Sample Amt'!$C$2:$DH$57,MATCH($A15,'raw Sample Amt'!$C$2:$C$57,0),MATCH(DD$1,'raw Sample Amt'!$C$2:$DH$2,0))&lt;INDEX(Auswertung_Sequence!$A$3:$L$60,MATCH($A15,Auswertung_Sequence!$A$6:$A$60,0),9),2,3))</f>
        <v>1</v>
      </c>
      <c r="DE15" s="90">
        <f>IF(AND('Qualifier check'!DD15 &gt;80,'Qualifier check'!DD15 &lt;120),1,
IF(INDEX('raw Sample Amt'!$C$2:$DH$57,MATCH($A15,'raw Sample Amt'!$C$2:$C$57,0),MATCH(DE$1,'raw Sample Amt'!$C$2:$DH$2,0))&lt;INDEX(Auswertung_Sequence!$A$3:$L$60,MATCH($A15,Auswertung_Sequence!$A$6:$A$60,0),9),2,3))</f>
        <v>1</v>
      </c>
      <c r="DF15" s="90">
        <f>IF(AND('Qualifier check'!DE15 &gt;80,'Qualifier check'!DE15 &lt;120),1,
IF(INDEX('raw Sample Amt'!$C$2:$DH$57,MATCH($A15,'raw Sample Amt'!$C$2:$C$57,0),MATCH(DF$1,'raw Sample Amt'!$C$2:$DH$2,0))&lt;INDEX(Auswertung_Sequence!$A$3:$L$60,MATCH($A15,Auswertung_Sequence!$A$6:$A$60,0),9),2,3))</f>
        <v>1</v>
      </c>
      <c r="DG15" s="90">
        <f>IF(AND('Qualifier check'!DF15 &gt;80,'Qualifier check'!DF15 &lt;120),1,
IF(INDEX('raw Sample Amt'!$C$2:$DH$57,MATCH($A15,'raw Sample Amt'!$C$2:$C$57,0),MATCH(DG$1,'raw Sample Amt'!$C$2:$DH$2,0))&lt;INDEX(Auswertung_Sequence!$A$3:$L$60,MATCH($A15,Auswertung_Sequence!$A$6:$A$60,0),9),2,3))</f>
        <v>1</v>
      </c>
      <c r="DH15" s="95"/>
    </row>
    <row r="16" spans="1:112" x14ac:dyDescent="0.25">
      <c r="A16" s="103" t="s">
        <v>257</v>
      </c>
      <c r="B16" s="103" t="s">
        <v>258</v>
      </c>
      <c r="C16" s="90"/>
      <c r="D16" s="90">
        <f>IF(AND('Qualifier check'!C16 &gt;80,'Qualifier check'!C16 &lt;120),1,
IF(INDEX('raw Sample Amt'!$C$2:$DH$57,MATCH($A16,'raw Sample Amt'!$C$2:$C$57,0),MATCH(D$1,'raw Sample Amt'!$C$2:$DH$2,0))&lt;INDEX(Auswertung_Sequence!$A$3:$L$60,MATCH($A16,Auswertung_Sequence!$A$6:$A$60,0),9),2,3))</f>
        <v>2</v>
      </c>
      <c r="E16" s="90">
        <f>IF(AND('Qualifier check'!D16 &gt;80,'Qualifier check'!D16 &lt;120),1,
IF(INDEX('raw Sample Amt'!$C$2:$DH$57,MATCH($A16,'raw Sample Amt'!$C$2:$C$57,0),MATCH(E$1,'raw Sample Amt'!$C$2:$DH$2,0))&lt;INDEX(Auswertung_Sequence!$A$3:$L$60,MATCH($A16,Auswertung_Sequence!$A$6:$A$60,0),9),2,3))</f>
        <v>2</v>
      </c>
      <c r="F16" s="90">
        <f>IF(AND('Qualifier check'!E16 &gt;80,'Qualifier check'!E16 &lt;120),1,
IF(INDEX('raw Sample Amt'!$C$2:$DH$57,MATCH($A16,'raw Sample Amt'!$C$2:$C$57,0),MATCH(F$1,'raw Sample Amt'!$C$2:$DH$2,0))&lt;INDEX(Auswertung_Sequence!$A$3:$L$60,MATCH($A16,Auswertung_Sequence!$A$6:$A$60,0),9),2,3))</f>
        <v>1</v>
      </c>
      <c r="G16" s="90">
        <f>IF(AND('Qualifier check'!F16 &gt;80,'Qualifier check'!F16 &lt;120),1,
IF(INDEX('raw Sample Amt'!$C$2:$DH$57,MATCH($A16,'raw Sample Amt'!$C$2:$C$57,0),MATCH(G$1,'raw Sample Amt'!$C$2:$DH$2,0))&lt;INDEX(Auswertung_Sequence!$A$3:$L$60,MATCH($A16,Auswertung_Sequence!$A$6:$A$60,0),9),2,3))</f>
        <v>1</v>
      </c>
      <c r="H16" s="90">
        <f>IF(AND('Qualifier check'!G16 &gt;80,'Qualifier check'!G16 &lt;120),1,
IF(INDEX('raw Sample Amt'!$C$2:$DH$57,MATCH($A16,'raw Sample Amt'!$C$2:$C$57,0),MATCH(H$1,'raw Sample Amt'!$C$2:$DH$2,0))&lt;INDEX(Auswertung_Sequence!$A$3:$L$60,MATCH($A16,Auswertung_Sequence!$A$6:$A$60,0),9),2,3))</f>
        <v>1</v>
      </c>
      <c r="I16" s="90">
        <f>IF(AND('Qualifier check'!H16 &gt;80,'Qualifier check'!H16 &lt;120),1,
IF(INDEX('raw Sample Amt'!$C$2:$DH$57,MATCH($A16,'raw Sample Amt'!$C$2:$C$57,0),MATCH(I$1,'raw Sample Amt'!$C$2:$DH$2,0))&lt;INDEX(Auswertung_Sequence!$A$3:$L$60,MATCH($A16,Auswertung_Sequence!$A$6:$A$60,0),9),2,3))</f>
        <v>1</v>
      </c>
      <c r="J16" s="90">
        <f>IF(AND('Qualifier check'!I16 &gt;80,'Qualifier check'!I16 &lt;120),1,
IF(INDEX('raw Sample Amt'!$C$2:$DH$57,MATCH($A16,'raw Sample Amt'!$C$2:$C$57,0),MATCH(J$1,'raw Sample Amt'!$C$2:$DH$2,0))&lt;INDEX(Auswertung_Sequence!$A$3:$L$60,MATCH($A16,Auswertung_Sequence!$A$6:$A$60,0),9),2,3))</f>
        <v>1</v>
      </c>
      <c r="K16" s="90">
        <f>IF(AND('Qualifier check'!J16 &gt;80,'Qualifier check'!J16 &lt;120),1,
IF(INDEX('raw Sample Amt'!$C$2:$DH$57,MATCH($A16,'raw Sample Amt'!$C$2:$C$57,0),MATCH(K$1,'raw Sample Amt'!$C$2:$DH$2,0))&lt;INDEX(Auswertung_Sequence!$A$3:$L$60,MATCH($A16,Auswertung_Sequence!$A$6:$A$60,0),9),2,3))</f>
        <v>1</v>
      </c>
      <c r="L16" s="90">
        <f>IF(AND('Qualifier check'!K16 &gt;80,'Qualifier check'!K16 &lt;120),1,
IF(INDEX('raw Sample Amt'!$C$2:$DH$57,MATCH($A16,'raw Sample Amt'!$C$2:$C$57,0),MATCH(L$1,'raw Sample Amt'!$C$2:$DH$2,0))&lt;INDEX(Auswertung_Sequence!$A$3:$L$60,MATCH($A16,Auswertung_Sequence!$A$6:$A$60,0),9),2,3))</f>
        <v>1</v>
      </c>
      <c r="M16" s="90">
        <f>IF(AND('Qualifier check'!L16 &gt;80,'Qualifier check'!L16 &lt;120),1,
IF(INDEX('raw Sample Amt'!$C$2:$DH$57,MATCH($A16,'raw Sample Amt'!$C$2:$C$57,0),MATCH(M$1,'raw Sample Amt'!$C$2:$DH$2,0))&lt;INDEX(Auswertung_Sequence!$A$3:$L$60,MATCH($A16,Auswertung_Sequence!$A$6:$A$60,0),9),2,3))</f>
        <v>1</v>
      </c>
      <c r="N16" s="90">
        <f>IF(AND('Qualifier check'!M16 &gt;80,'Qualifier check'!M16 &lt;120),1,
IF(INDEX('raw Sample Amt'!$C$2:$DH$57,MATCH($A16,'raw Sample Amt'!$C$2:$C$57,0),MATCH(N$1,'raw Sample Amt'!$C$2:$DH$2,0))&lt;INDEX(Auswertung_Sequence!$A$3:$L$60,MATCH($A16,Auswertung_Sequence!$A$6:$A$60,0),9),2,3))</f>
        <v>1</v>
      </c>
      <c r="O16" s="90">
        <f>IF(AND('Qualifier check'!N16 &gt;80,'Qualifier check'!N16 &lt;120),1,
IF(INDEX('raw Sample Amt'!$C$2:$DH$57,MATCH($A16,'raw Sample Amt'!$C$2:$C$57,0),MATCH(O$1,'raw Sample Amt'!$C$2:$DH$2,0))&lt;INDEX(Auswertung_Sequence!$A$3:$L$60,MATCH($A16,Auswertung_Sequence!$A$6:$A$60,0),9),2,3))</f>
        <v>1</v>
      </c>
      <c r="P16" s="90">
        <f>IF(AND('Qualifier check'!O16 &gt;80,'Qualifier check'!O16 &lt;120),1,
IF(INDEX('raw Sample Amt'!$C$2:$DH$57,MATCH($A16,'raw Sample Amt'!$C$2:$C$57,0),MATCH(P$1,'raw Sample Amt'!$C$2:$DH$2,0))&lt;INDEX(Auswertung_Sequence!$A$3:$L$60,MATCH($A16,Auswertung_Sequence!$A$6:$A$60,0),9),2,3))</f>
        <v>1</v>
      </c>
      <c r="Q16" s="90">
        <f>IF(AND('Qualifier check'!P16 &gt;80,'Qualifier check'!P16 &lt;120),1,
IF(INDEX('raw Sample Amt'!$C$2:$DH$57,MATCH($A16,'raw Sample Amt'!$C$2:$C$57,0),MATCH(Q$1,'raw Sample Amt'!$C$2:$DH$2,0))&lt;INDEX(Auswertung_Sequence!$A$3:$L$60,MATCH($A16,Auswertung_Sequence!$A$6:$A$60,0),9),2,3))</f>
        <v>1</v>
      </c>
      <c r="R16" s="90">
        <f>IF(AND('Qualifier check'!Q16 &gt;80,'Qualifier check'!Q16 &lt;120),1,
IF(INDEX('raw Sample Amt'!$C$2:$DH$57,MATCH($A16,'raw Sample Amt'!$C$2:$C$57,0),MATCH(R$1,'raw Sample Amt'!$C$2:$DH$2,0))&lt;INDEX(Auswertung_Sequence!$A$3:$L$60,MATCH($A16,Auswertung_Sequence!$A$6:$A$60,0),9),2,3))</f>
        <v>1</v>
      </c>
      <c r="S16" s="90">
        <f>IF(AND('Qualifier check'!R16 &gt;80,'Qualifier check'!R16 &lt;120),1,
IF(INDEX('raw Sample Amt'!$C$2:$DH$57,MATCH($A16,'raw Sample Amt'!$C$2:$C$57,0),MATCH(S$1,'raw Sample Amt'!$C$2:$DH$2,0))&lt;INDEX(Auswertung_Sequence!$A$3:$L$60,MATCH($A16,Auswertung_Sequence!$A$6:$A$60,0),9),2,3))</f>
        <v>2</v>
      </c>
      <c r="T16" s="90">
        <f>IF(AND('Qualifier check'!S16 &gt;80,'Qualifier check'!S16 &lt;120),1,
IF(INDEX('raw Sample Amt'!$C$2:$DH$57,MATCH($A16,'raw Sample Amt'!$C$2:$C$57,0),MATCH(T$1,'raw Sample Amt'!$C$2:$DH$2,0))&lt;INDEX(Auswertung_Sequence!$A$3:$L$60,MATCH($A16,Auswertung_Sequence!$A$6:$A$60,0),9),2,3))</f>
        <v>2</v>
      </c>
      <c r="U16" s="90">
        <f>IF(AND('Qualifier check'!T16 &gt;80,'Qualifier check'!T16 &lt;120),1,
IF(INDEX('raw Sample Amt'!$C$2:$DH$57,MATCH($A16,'raw Sample Amt'!$C$2:$C$57,0),MATCH(U$1,'raw Sample Amt'!$C$2:$DH$2,0))&lt;INDEX(Auswertung_Sequence!$A$3:$L$60,MATCH($A16,Auswertung_Sequence!$A$6:$A$60,0),9),2,3))</f>
        <v>2</v>
      </c>
      <c r="V16" s="90">
        <f>IF(AND('Qualifier check'!U16 &gt;80,'Qualifier check'!U16 &lt;120),1,
IF(INDEX('raw Sample Amt'!$C$2:$DH$57,MATCH($A16,'raw Sample Amt'!$C$2:$C$57,0),MATCH(V$1,'raw Sample Amt'!$C$2:$DH$2,0))&lt;INDEX(Auswertung_Sequence!$A$3:$L$60,MATCH($A16,Auswertung_Sequence!$A$6:$A$60,0),9),2,3))</f>
        <v>1</v>
      </c>
      <c r="W16" s="90">
        <f>IF(AND('Qualifier check'!V16 &gt;80,'Qualifier check'!V16 &lt;120),1,
IF(INDEX('raw Sample Amt'!$C$2:$DH$57,MATCH($A16,'raw Sample Amt'!$C$2:$C$57,0),MATCH(W$1,'raw Sample Amt'!$C$2:$DH$2,0))&lt;INDEX(Auswertung_Sequence!$A$3:$L$60,MATCH($A16,Auswertung_Sequence!$A$6:$A$60,0),9),2,3))</f>
        <v>2</v>
      </c>
      <c r="X16" s="90">
        <f>IF(AND('Qualifier check'!W16 &gt;80,'Qualifier check'!W16 &lt;120),1,
IF(INDEX('raw Sample Amt'!$C$2:$DH$57,MATCH($A16,'raw Sample Amt'!$C$2:$C$57,0),MATCH(X$1,'raw Sample Amt'!$C$2:$DH$2,0))&lt;INDEX(Auswertung_Sequence!$A$3:$L$60,MATCH($A16,Auswertung_Sequence!$A$6:$A$60,0),9),2,3))</f>
        <v>1</v>
      </c>
      <c r="Y16" s="90">
        <f>IF(AND('Qualifier check'!X16 &gt;80,'Qualifier check'!X16 &lt;120),1,
IF(INDEX('raw Sample Amt'!$C$2:$DH$57,MATCH($A16,'raw Sample Amt'!$C$2:$C$57,0),MATCH(Y$1,'raw Sample Amt'!$C$2:$DH$2,0))&lt;INDEX(Auswertung_Sequence!$A$3:$L$60,MATCH($A16,Auswertung_Sequence!$A$6:$A$60,0),9),2,3))</f>
        <v>2</v>
      </c>
      <c r="Z16" s="90">
        <f>IF(AND('Qualifier check'!Y16 &gt;80,'Qualifier check'!Y16 &lt;120),1,
IF(INDEX('raw Sample Amt'!$C$2:$DH$57,MATCH($A16,'raw Sample Amt'!$C$2:$C$57,0),MATCH(Z$1,'raw Sample Amt'!$C$2:$DH$2,0))&lt;INDEX(Auswertung_Sequence!$A$3:$L$60,MATCH($A16,Auswertung_Sequence!$A$6:$A$60,0),9),2,3))</f>
        <v>2</v>
      </c>
      <c r="AA16" s="90">
        <f>IF(AND('Qualifier check'!Z16 &gt;80,'Qualifier check'!Z16 &lt;120),1,
IF(INDEX('raw Sample Amt'!$C$2:$DH$57,MATCH($A16,'raw Sample Amt'!$C$2:$C$57,0),MATCH(AA$1,'raw Sample Amt'!$C$2:$DH$2,0))&lt;INDEX(Auswertung_Sequence!$A$3:$L$60,MATCH($A16,Auswertung_Sequence!$A$6:$A$60,0),9),2,3))</f>
        <v>1</v>
      </c>
      <c r="AB16" s="90">
        <f>IF(AND('Qualifier check'!AA16 &gt;80,'Qualifier check'!AA16 &lt;120),1,
IF(INDEX('raw Sample Amt'!$C$2:$DH$57,MATCH($A16,'raw Sample Amt'!$C$2:$C$57,0),MATCH(AB$1,'raw Sample Amt'!$C$2:$DH$2,0))&lt;INDEX(Auswertung_Sequence!$A$3:$L$60,MATCH($A16,Auswertung_Sequence!$A$6:$A$60,0),9),2,3))</f>
        <v>1</v>
      </c>
      <c r="AC16" s="90">
        <f>IF(AND('Qualifier check'!AB16 &gt;80,'Qualifier check'!AB16 &lt;120),1,
IF(INDEX('raw Sample Amt'!$C$2:$DH$57,MATCH($A16,'raw Sample Amt'!$C$2:$C$57,0),MATCH(AC$1,'raw Sample Amt'!$C$2:$DH$2,0))&lt;INDEX(Auswertung_Sequence!$A$3:$L$60,MATCH($A16,Auswertung_Sequence!$A$6:$A$60,0),9),2,3))</f>
        <v>1</v>
      </c>
      <c r="AD16" s="90">
        <f>IF(AND('Qualifier check'!AC16 &gt;80,'Qualifier check'!AC16 &lt;120),1,
IF(INDEX('raw Sample Amt'!$C$2:$DH$57,MATCH($A16,'raw Sample Amt'!$C$2:$C$57,0),MATCH(AD$1,'raw Sample Amt'!$C$2:$DH$2,0))&lt;INDEX(Auswertung_Sequence!$A$3:$L$60,MATCH($A16,Auswertung_Sequence!$A$6:$A$60,0),9),2,3))</f>
        <v>1</v>
      </c>
      <c r="AE16" s="90">
        <f>IF(AND('Qualifier check'!AD16 &gt;80,'Qualifier check'!AD16 &lt;120),1,
IF(INDEX('raw Sample Amt'!$C$2:$DH$57,MATCH($A16,'raw Sample Amt'!$C$2:$C$57,0),MATCH(AE$1,'raw Sample Amt'!$C$2:$DH$2,0))&lt;INDEX(Auswertung_Sequence!$A$3:$L$60,MATCH($A16,Auswertung_Sequence!$A$6:$A$60,0),9),2,3))</f>
        <v>1</v>
      </c>
      <c r="AF16" s="90">
        <f>IF(AND('Qualifier check'!AE16 &gt;80,'Qualifier check'!AE16 &lt;120),1,
IF(INDEX('raw Sample Amt'!$C$2:$DH$57,MATCH($A16,'raw Sample Amt'!$C$2:$C$57,0),MATCH(AF$1,'raw Sample Amt'!$C$2:$DH$2,0))&lt;INDEX(Auswertung_Sequence!$A$3:$L$60,MATCH($A16,Auswertung_Sequence!$A$6:$A$60,0),9),2,3))</f>
        <v>1</v>
      </c>
      <c r="AG16" s="90">
        <f>IF(AND('Qualifier check'!AF16 &gt;80,'Qualifier check'!AF16 &lt;120),1,
IF(INDEX('raw Sample Amt'!$C$2:$DH$57,MATCH($A16,'raw Sample Amt'!$C$2:$C$57,0),MATCH(AG$1,'raw Sample Amt'!$C$2:$DH$2,0))&lt;INDEX(Auswertung_Sequence!$A$3:$L$60,MATCH($A16,Auswertung_Sequence!$A$6:$A$60,0),9),2,3))</f>
        <v>1</v>
      </c>
      <c r="AH16" s="90">
        <f>IF(AND('Qualifier check'!AG16 &gt;80,'Qualifier check'!AG16 &lt;120),1,
IF(INDEX('raw Sample Amt'!$C$2:$DH$57,MATCH($A16,'raw Sample Amt'!$C$2:$C$57,0),MATCH(AH$1,'raw Sample Amt'!$C$2:$DH$2,0))&lt;INDEX(Auswertung_Sequence!$A$3:$L$60,MATCH($A16,Auswertung_Sequence!$A$6:$A$60,0),9),2,3))</f>
        <v>1</v>
      </c>
      <c r="AI16" s="90">
        <f>IF(AND('Qualifier check'!AH16 &gt;80,'Qualifier check'!AH16 &lt;120),1,
IF(INDEX('raw Sample Amt'!$C$2:$DH$57,MATCH($A16,'raw Sample Amt'!$C$2:$C$57,0),MATCH(AI$1,'raw Sample Amt'!$C$2:$DH$2,0))&lt;INDEX(Auswertung_Sequence!$A$3:$L$60,MATCH($A16,Auswertung_Sequence!$A$6:$A$60,0),9),2,3))</f>
        <v>1</v>
      </c>
      <c r="AJ16" s="90">
        <f>IF(AND('Qualifier check'!AI16 &gt;80,'Qualifier check'!AI16 &lt;120),1,
IF(INDEX('raw Sample Amt'!$C$2:$DH$57,MATCH($A16,'raw Sample Amt'!$C$2:$C$57,0),MATCH(AJ$1,'raw Sample Amt'!$C$2:$DH$2,0))&lt;INDEX(Auswertung_Sequence!$A$3:$L$60,MATCH($A16,Auswertung_Sequence!$A$6:$A$60,0),9),2,3))</f>
        <v>1</v>
      </c>
      <c r="AK16" s="90">
        <f>IF(AND('Qualifier check'!AJ16 &gt;80,'Qualifier check'!AJ16 &lt;120),1,
IF(INDEX('raw Sample Amt'!$C$2:$DH$57,MATCH($A16,'raw Sample Amt'!$C$2:$C$57,0),MATCH(AK$1,'raw Sample Amt'!$C$2:$DH$2,0))&lt;INDEX(Auswertung_Sequence!$A$3:$L$60,MATCH($A16,Auswertung_Sequence!$A$6:$A$60,0),9),2,3))</f>
        <v>1</v>
      </c>
      <c r="AL16" s="90">
        <f>IF(AND('Qualifier check'!AK16 &gt;80,'Qualifier check'!AK16 &lt;120),1,
IF(INDEX('raw Sample Amt'!$C$2:$DH$57,MATCH($A16,'raw Sample Amt'!$C$2:$C$57,0),MATCH(AL$1,'raw Sample Amt'!$C$2:$DH$2,0))&lt;INDEX(Auswertung_Sequence!$A$3:$L$60,MATCH($A16,Auswertung_Sequence!$A$6:$A$60,0),9),2,3))</f>
        <v>1</v>
      </c>
      <c r="AM16" s="90">
        <f>IF(AND('Qualifier check'!AL16 &gt;80,'Qualifier check'!AL16 &lt;120),1,
IF(INDEX('raw Sample Amt'!$C$2:$DH$57,MATCH($A16,'raw Sample Amt'!$C$2:$C$57,0),MATCH(AM$1,'raw Sample Amt'!$C$2:$DH$2,0))&lt;INDEX(Auswertung_Sequence!$A$3:$L$60,MATCH($A16,Auswertung_Sequence!$A$6:$A$60,0),9),2,3))</f>
        <v>1</v>
      </c>
      <c r="AN16" s="90">
        <f>IF(AND('Qualifier check'!AM16 &gt;80,'Qualifier check'!AM16 &lt;120),1,
IF(INDEX('raw Sample Amt'!$C$2:$DH$57,MATCH($A16,'raw Sample Amt'!$C$2:$C$57,0),MATCH(AN$1,'raw Sample Amt'!$C$2:$DH$2,0))&lt;INDEX(Auswertung_Sequence!$A$3:$L$60,MATCH($A16,Auswertung_Sequence!$A$6:$A$60,0),9),2,3))</f>
        <v>1</v>
      </c>
      <c r="AO16" s="90">
        <f>IF(AND('Qualifier check'!AN16 &gt;80,'Qualifier check'!AN16 &lt;120),1,
IF(INDEX('raw Sample Amt'!$C$2:$DH$57,MATCH($A16,'raw Sample Amt'!$C$2:$C$57,0),MATCH(AO$1,'raw Sample Amt'!$C$2:$DH$2,0))&lt;INDEX(Auswertung_Sequence!$A$3:$L$60,MATCH($A16,Auswertung_Sequence!$A$6:$A$60,0),9),2,3))</f>
        <v>1</v>
      </c>
      <c r="AP16" s="90">
        <f>IF(AND('Qualifier check'!AO16 &gt;80,'Qualifier check'!AO16 &lt;120),1,
IF(INDEX('raw Sample Amt'!$C$2:$DH$57,MATCH($A16,'raw Sample Amt'!$C$2:$C$57,0),MATCH(AP$1,'raw Sample Amt'!$C$2:$DH$2,0))&lt;INDEX(Auswertung_Sequence!$A$3:$L$60,MATCH($A16,Auswertung_Sequence!$A$6:$A$60,0),9),2,3))</f>
        <v>1</v>
      </c>
      <c r="AQ16" s="90">
        <f>IF(AND('Qualifier check'!AP16 &gt;80,'Qualifier check'!AP16 &lt;120),1,
IF(INDEX('raw Sample Amt'!$C$2:$DH$57,MATCH($A16,'raw Sample Amt'!$C$2:$C$57,0),MATCH(AQ$1,'raw Sample Amt'!$C$2:$DH$2,0))&lt;INDEX(Auswertung_Sequence!$A$3:$L$60,MATCH($A16,Auswertung_Sequence!$A$6:$A$60,0),9),2,3))</f>
        <v>1</v>
      </c>
      <c r="AR16" s="90">
        <f>IF(AND('Qualifier check'!AQ16 &gt;80,'Qualifier check'!AQ16 &lt;120),1,
IF(INDEX('raw Sample Amt'!$C$2:$DH$57,MATCH($A16,'raw Sample Amt'!$C$2:$C$57,0),MATCH(AR$1,'raw Sample Amt'!$C$2:$DH$2,0))&lt;INDEX(Auswertung_Sequence!$A$3:$L$60,MATCH($A16,Auswertung_Sequence!$A$6:$A$60,0),9),2,3))</f>
        <v>1</v>
      </c>
      <c r="AS16" s="90">
        <f>IF(AND('Qualifier check'!AR16 &gt;80,'Qualifier check'!AR16 &lt;120),1,
IF(INDEX('raw Sample Amt'!$C$2:$DH$57,MATCH($A16,'raw Sample Amt'!$C$2:$C$57,0),MATCH(AS$1,'raw Sample Amt'!$C$2:$DH$2,0))&lt;INDEX(Auswertung_Sequence!$A$3:$L$60,MATCH($A16,Auswertung_Sequence!$A$6:$A$60,0),9),2,3))</f>
        <v>1</v>
      </c>
      <c r="AT16" s="90">
        <f>IF(AND('Qualifier check'!AS16 &gt;80,'Qualifier check'!AS16 &lt;120),1,
IF(INDEX('raw Sample Amt'!$C$2:$DH$57,MATCH($A16,'raw Sample Amt'!$C$2:$C$57,0),MATCH(AT$1,'raw Sample Amt'!$C$2:$DH$2,0))&lt;INDEX(Auswertung_Sequence!$A$3:$L$60,MATCH($A16,Auswertung_Sequence!$A$6:$A$60,0),9),2,3))</f>
        <v>1</v>
      </c>
      <c r="AU16" s="90">
        <f>IF(AND('Qualifier check'!AT16 &gt;80,'Qualifier check'!AT16 &lt;120),1,
IF(INDEX('raw Sample Amt'!$C$2:$DH$57,MATCH($A16,'raw Sample Amt'!$C$2:$C$57,0),MATCH(AU$1,'raw Sample Amt'!$C$2:$DH$2,0))&lt;INDEX(Auswertung_Sequence!$A$3:$L$60,MATCH($A16,Auswertung_Sequence!$A$6:$A$60,0),9),2,3))</f>
        <v>1</v>
      </c>
      <c r="AV16" s="90">
        <f>IF(AND('Qualifier check'!AU16 &gt;80,'Qualifier check'!AU16 &lt;120),1,
IF(INDEX('raw Sample Amt'!$C$2:$DH$57,MATCH($A16,'raw Sample Amt'!$C$2:$C$57,0),MATCH(AV$1,'raw Sample Amt'!$C$2:$DH$2,0))&lt;INDEX(Auswertung_Sequence!$A$3:$L$60,MATCH($A16,Auswertung_Sequence!$A$6:$A$60,0),9),2,3))</f>
        <v>1</v>
      </c>
      <c r="AW16" s="90">
        <f>IF(AND('Qualifier check'!AV16 &gt;80,'Qualifier check'!AV16 &lt;120),1,
IF(INDEX('raw Sample Amt'!$C$2:$DH$57,MATCH($A16,'raw Sample Amt'!$C$2:$C$57,0),MATCH(AW$1,'raw Sample Amt'!$C$2:$DH$2,0))&lt;INDEX(Auswertung_Sequence!$A$3:$L$60,MATCH($A16,Auswertung_Sequence!$A$6:$A$60,0),9),2,3))</f>
        <v>1</v>
      </c>
      <c r="AX16" s="90">
        <f>IF(AND('Qualifier check'!AW16 &gt;80,'Qualifier check'!AW16 &lt;120),1,
IF(INDEX('raw Sample Amt'!$C$2:$DH$57,MATCH($A16,'raw Sample Amt'!$C$2:$C$57,0),MATCH(AX$1,'raw Sample Amt'!$C$2:$DH$2,0))&lt;INDEX(Auswertung_Sequence!$A$3:$L$60,MATCH($A16,Auswertung_Sequence!$A$6:$A$60,0),9),2,3))</f>
        <v>1</v>
      </c>
      <c r="AY16" s="90">
        <f>IF(AND('Qualifier check'!AX16 &gt;80,'Qualifier check'!AX16 &lt;120),1,
IF(INDEX('raw Sample Amt'!$C$2:$DH$57,MATCH($A16,'raw Sample Amt'!$C$2:$C$57,0),MATCH(AY$1,'raw Sample Amt'!$C$2:$DH$2,0))&lt;INDEX(Auswertung_Sequence!$A$3:$L$60,MATCH($A16,Auswertung_Sequence!$A$6:$A$60,0),9),2,3))</f>
        <v>1</v>
      </c>
      <c r="AZ16" s="90">
        <f>IF(AND('Qualifier check'!AY16 &gt;80,'Qualifier check'!AY16 &lt;120),1,
IF(INDEX('raw Sample Amt'!$C$2:$DH$57,MATCH($A16,'raw Sample Amt'!$C$2:$C$57,0),MATCH(AZ$1,'raw Sample Amt'!$C$2:$DH$2,0))&lt;INDEX(Auswertung_Sequence!$A$3:$L$60,MATCH($A16,Auswertung_Sequence!$A$6:$A$60,0),9),2,3))</f>
        <v>2</v>
      </c>
      <c r="BA16" s="90">
        <f>IF(AND('Qualifier check'!AZ16 &gt;80,'Qualifier check'!AZ16 &lt;120),1,
IF(INDEX('raw Sample Amt'!$C$2:$DH$57,MATCH($A16,'raw Sample Amt'!$C$2:$C$57,0),MATCH(BA$1,'raw Sample Amt'!$C$2:$DH$2,0))&lt;INDEX(Auswertung_Sequence!$A$3:$L$60,MATCH($A16,Auswertung_Sequence!$A$6:$A$60,0),9),2,3))</f>
        <v>1</v>
      </c>
      <c r="BB16" s="90">
        <f>IF(AND('Qualifier check'!BA16 &gt;80,'Qualifier check'!BA16 &lt;120),1,
IF(INDEX('raw Sample Amt'!$C$2:$DH$57,MATCH($A16,'raw Sample Amt'!$C$2:$C$57,0),MATCH(BB$1,'raw Sample Amt'!$C$2:$DH$2,0))&lt;INDEX(Auswertung_Sequence!$A$3:$L$60,MATCH($A16,Auswertung_Sequence!$A$6:$A$60,0),9),2,3))</f>
        <v>2</v>
      </c>
      <c r="BC16" s="90">
        <f>IF(AND('Qualifier check'!BB16 &gt;80,'Qualifier check'!BB16 &lt;120),1,
IF(INDEX('raw Sample Amt'!$C$2:$DH$57,MATCH($A16,'raw Sample Amt'!$C$2:$C$57,0),MATCH(BC$1,'raw Sample Amt'!$C$2:$DH$2,0))&lt;INDEX(Auswertung_Sequence!$A$3:$L$60,MATCH($A16,Auswertung_Sequence!$A$6:$A$60,0),9),2,3))</f>
        <v>2</v>
      </c>
      <c r="BD16" s="90">
        <f>IF(AND('Qualifier check'!BC16 &gt;80,'Qualifier check'!BC16 &lt;120),1,
IF(INDEX('raw Sample Amt'!$C$2:$DH$57,MATCH($A16,'raw Sample Amt'!$C$2:$C$57,0),MATCH(BD$1,'raw Sample Amt'!$C$2:$DH$2,0))&lt;INDEX(Auswertung_Sequence!$A$3:$L$60,MATCH($A16,Auswertung_Sequence!$A$6:$A$60,0),9),2,3))</f>
        <v>2</v>
      </c>
      <c r="BE16" s="90">
        <f>IF(AND('Qualifier check'!BD16 &gt;80,'Qualifier check'!BD16 &lt;120),1,
IF(INDEX('raw Sample Amt'!$C$2:$DH$57,MATCH($A16,'raw Sample Amt'!$C$2:$C$57,0),MATCH(BE$1,'raw Sample Amt'!$C$2:$DH$2,0))&lt;INDEX(Auswertung_Sequence!$A$3:$L$60,MATCH($A16,Auswertung_Sequence!$A$6:$A$60,0),9),2,3))</f>
        <v>1</v>
      </c>
      <c r="BF16" s="90">
        <f>IF(AND('Qualifier check'!BE16 &gt;80,'Qualifier check'!BE16 &lt;120),1,
IF(INDEX('raw Sample Amt'!$C$2:$DH$57,MATCH($A16,'raw Sample Amt'!$C$2:$C$57,0),MATCH(BF$1,'raw Sample Amt'!$C$2:$DH$2,0))&lt;INDEX(Auswertung_Sequence!$A$3:$L$60,MATCH($A16,Auswertung_Sequence!$A$6:$A$60,0),9),2,3))</f>
        <v>1</v>
      </c>
      <c r="BG16" s="90">
        <f>IF(AND('Qualifier check'!BF16 &gt;80,'Qualifier check'!BF16 &lt;120),1,
IF(INDEX('raw Sample Amt'!$C$2:$DH$57,MATCH($A16,'raw Sample Amt'!$C$2:$C$57,0),MATCH(BG$1,'raw Sample Amt'!$C$2:$DH$2,0))&lt;INDEX(Auswertung_Sequence!$A$3:$L$60,MATCH($A16,Auswertung_Sequence!$A$6:$A$60,0),9),2,3))</f>
        <v>2</v>
      </c>
      <c r="BH16" s="90">
        <f>IF(AND('Qualifier check'!BG16 &gt;80,'Qualifier check'!BG16 &lt;120),1,
IF(INDEX('raw Sample Amt'!$C$2:$DH$57,MATCH($A16,'raw Sample Amt'!$C$2:$C$57,0),MATCH(BH$1,'raw Sample Amt'!$C$2:$DH$2,0))&lt;INDEX(Auswertung_Sequence!$A$3:$L$60,MATCH($A16,Auswertung_Sequence!$A$6:$A$60,0),9),2,3))</f>
        <v>2</v>
      </c>
      <c r="BI16" s="90">
        <f>IF(AND('Qualifier check'!BH16 &gt;80,'Qualifier check'!BH16 &lt;120),1,
IF(INDEX('raw Sample Amt'!$C$2:$DH$57,MATCH($A16,'raw Sample Amt'!$C$2:$C$57,0),MATCH(BI$1,'raw Sample Amt'!$C$2:$DH$2,0))&lt;INDEX(Auswertung_Sequence!$A$3:$L$60,MATCH($A16,Auswertung_Sequence!$A$6:$A$60,0),9),2,3))</f>
        <v>2</v>
      </c>
      <c r="BJ16" s="90">
        <f>IF(AND('Qualifier check'!BI16 &gt;80,'Qualifier check'!BI16 &lt;120),1,
IF(INDEX('raw Sample Amt'!$C$2:$DH$57,MATCH($A16,'raw Sample Amt'!$C$2:$C$57,0),MATCH(BJ$1,'raw Sample Amt'!$C$2:$DH$2,0))&lt;INDEX(Auswertung_Sequence!$A$3:$L$60,MATCH($A16,Auswertung_Sequence!$A$6:$A$60,0),9),2,3))</f>
        <v>2</v>
      </c>
      <c r="BK16" s="90">
        <f>IF(AND('Qualifier check'!BJ16 &gt;80,'Qualifier check'!BJ16 &lt;120),1,
IF(INDEX('raw Sample Amt'!$C$2:$DH$57,MATCH($A16,'raw Sample Amt'!$C$2:$C$57,0),MATCH(BK$1,'raw Sample Amt'!$C$2:$DH$2,0))&lt;INDEX(Auswertung_Sequence!$A$3:$L$60,MATCH($A16,Auswertung_Sequence!$A$6:$A$60,0),9),2,3))</f>
        <v>2</v>
      </c>
      <c r="BL16" s="90">
        <f>IF(AND('Qualifier check'!BK16 &gt;80,'Qualifier check'!BK16 &lt;120),1,
IF(INDEX('raw Sample Amt'!$C$2:$DH$57,MATCH($A16,'raw Sample Amt'!$C$2:$C$57,0),MATCH(BL$1,'raw Sample Amt'!$C$2:$DH$2,0))&lt;INDEX(Auswertung_Sequence!$A$3:$L$60,MATCH($A16,Auswertung_Sequence!$A$6:$A$60,0),9),2,3))</f>
        <v>2</v>
      </c>
      <c r="BM16" s="90">
        <f>IF(AND('Qualifier check'!BL16 &gt;80,'Qualifier check'!BL16 &lt;120),1,
IF(INDEX('raw Sample Amt'!$C$2:$DH$57,MATCH($A16,'raw Sample Amt'!$C$2:$C$57,0),MATCH(BM$1,'raw Sample Amt'!$C$2:$DH$2,0))&lt;INDEX(Auswertung_Sequence!$A$3:$L$60,MATCH($A16,Auswertung_Sequence!$A$6:$A$60,0),9),2,3))</f>
        <v>2</v>
      </c>
      <c r="BN16" s="90">
        <f>IF(AND('Qualifier check'!BM16 &gt;80,'Qualifier check'!BM16 &lt;120),1,
IF(INDEX('raw Sample Amt'!$C$2:$DH$57,MATCH($A16,'raw Sample Amt'!$C$2:$C$57,0),MATCH(BN$1,'raw Sample Amt'!$C$2:$DH$2,0))&lt;INDEX(Auswertung_Sequence!$A$3:$L$60,MATCH($A16,Auswertung_Sequence!$A$6:$A$60,0),9),2,3))</f>
        <v>2</v>
      </c>
      <c r="BO16" s="90">
        <f>IF(AND('Qualifier check'!BN16 &gt;80,'Qualifier check'!BN16 &lt;120),1,
IF(INDEX('raw Sample Amt'!$C$2:$DH$57,MATCH($A16,'raw Sample Amt'!$C$2:$C$57,0),MATCH(BO$1,'raw Sample Amt'!$C$2:$DH$2,0))&lt;INDEX(Auswertung_Sequence!$A$3:$L$60,MATCH($A16,Auswertung_Sequence!$A$6:$A$60,0),9),2,3))</f>
        <v>2</v>
      </c>
      <c r="BP16" s="90">
        <f>IF(AND('Qualifier check'!BO16 &gt;80,'Qualifier check'!BO16 &lt;120),1,
IF(INDEX('raw Sample Amt'!$C$2:$DH$57,MATCH($A16,'raw Sample Amt'!$C$2:$C$57,0),MATCH(BP$1,'raw Sample Amt'!$C$2:$DH$2,0))&lt;INDEX(Auswertung_Sequence!$A$3:$L$60,MATCH($A16,Auswertung_Sequence!$A$6:$A$60,0),9),2,3))</f>
        <v>1</v>
      </c>
      <c r="BQ16" s="90">
        <f>IF(AND('Qualifier check'!BP16 &gt;80,'Qualifier check'!BP16 &lt;120),1,
IF(INDEX('raw Sample Amt'!$C$2:$DH$57,MATCH($A16,'raw Sample Amt'!$C$2:$C$57,0),MATCH(BQ$1,'raw Sample Amt'!$C$2:$DH$2,0))&lt;INDEX(Auswertung_Sequence!$A$3:$L$60,MATCH($A16,Auswertung_Sequence!$A$6:$A$60,0),9),2,3))</f>
        <v>2</v>
      </c>
      <c r="BR16" s="90">
        <f>IF(AND('Qualifier check'!BQ16 &gt;80,'Qualifier check'!BQ16 &lt;120),1,
IF(INDEX('raw Sample Amt'!$C$2:$DH$57,MATCH($A16,'raw Sample Amt'!$C$2:$C$57,0),MATCH(BR$1,'raw Sample Amt'!$C$2:$DH$2,0))&lt;INDEX(Auswertung_Sequence!$A$3:$L$60,MATCH($A16,Auswertung_Sequence!$A$6:$A$60,0),9),2,3))</f>
        <v>2</v>
      </c>
      <c r="BS16" s="90">
        <f>IF(AND('Qualifier check'!BR16 &gt;80,'Qualifier check'!BR16 &lt;120),1,
IF(INDEX('raw Sample Amt'!$C$2:$DH$57,MATCH($A16,'raw Sample Amt'!$C$2:$C$57,0),MATCH(BS$1,'raw Sample Amt'!$C$2:$DH$2,0))&lt;INDEX(Auswertung_Sequence!$A$3:$L$60,MATCH($A16,Auswertung_Sequence!$A$6:$A$60,0),9),2,3))</f>
        <v>1</v>
      </c>
      <c r="BT16" s="90">
        <f>IF(AND('Qualifier check'!BS16 &gt;80,'Qualifier check'!BS16 &lt;120),1,
IF(INDEX('raw Sample Amt'!$C$2:$DH$57,MATCH($A16,'raw Sample Amt'!$C$2:$C$57,0),MATCH(BT$1,'raw Sample Amt'!$C$2:$DH$2,0))&lt;INDEX(Auswertung_Sequence!$A$3:$L$60,MATCH($A16,Auswertung_Sequence!$A$6:$A$60,0),9),2,3))</f>
        <v>2</v>
      </c>
      <c r="BU16" s="90">
        <f>IF(AND('Qualifier check'!BT16 &gt;80,'Qualifier check'!BT16 &lt;120),1,
IF(INDEX('raw Sample Amt'!$C$2:$DH$57,MATCH($A16,'raw Sample Amt'!$C$2:$C$57,0),MATCH(BU$1,'raw Sample Amt'!$C$2:$DH$2,0))&lt;INDEX(Auswertung_Sequence!$A$3:$L$60,MATCH($A16,Auswertung_Sequence!$A$6:$A$60,0),9),2,3))</f>
        <v>1</v>
      </c>
      <c r="BV16" s="90">
        <f>IF(AND('Qualifier check'!BU16 &gt;80,'Qualifier check'!BU16 &lt;120),1,
IF(INDEX('raw Sample Amt'!$C$2:$DH$57,MATCH($A16,'raw Sample Amt'!$C$2:$C$57,0),MATCH(BV$1,'raw Sample Amt'!$C$2:$DH$2,0))&lt;INDEX(Auswertung_Sequence!$A$3:$L$60,MATCH($A16,Auswertung_Sequence!$A$6:$A$60,0),9),2,3))</f>
        <v>1</v>
      </c>
      <c r="BW16" s="90">
        <f>IF(AND('Qualifier check'!BV16 &gt;80,'Qualifier check'!BV16 &lt;120),1,
IF(INDEX('raw Sample Amt'!$C$2:$DH$57,MATCH($A16,'raw Sample Amt'!$C$2:$C$57,0),MATCH(BW$1,'raw Sample Amt'!$C$2:$DH$2,0))&lt;INDEX(Auswertung_Sequence!$A$3:$L$60,MATCH($A16,Auswertung_Sequence!$A$6:$A$60,0),9),2,3))</f>
        <v>1</v>
      </c>
      <c r="BX16" s="90">
        <f>IF(AND('Qualifier check'!BW16 &gt;80,'Qualifier check'!BW16 &lt;120),1,
IF(INDEX('raw Sample Amt'!$C$2:$DH$57,MATCH($A16,'raw Sample Amt'!$C$2:$C$57,0),MATCH(BX$1,'raw Sample Amt'!$C$2:$DH$2,0))&lt;INDEX(Auswertung_Sequence!$A$3:$L$60,MATCH($A16,Auswertung_Sequence!$A$6:$A$60,0),9),2,3))</f>
        <v>1</v>
      </c>
      <c r="BY16" s="90">
        <f>IF(AND('Qualifier check'!BX16 &gt;80,'Qualifier check'!BX16 &lt;120),1,
IF(INDEX('raw Sample Amt'!$C$2:$DH$57,MATCH($A16,'raw Sample Amt'!$C$2:$C$57,0),MATCH(BY$1,'raw Sample Amt'!$C$2:$DH$2,0))&lt;INDEX(Auswertung_Sequence!$A$3:$L$60,MATCH($A16,Auswertung_Sequence!$A$6:$A$60,0),9),2,3))</f>
        <v>1</v>
      </c>
      <c r="BZ16" s="90">
        <f>IF(AND('Qualifier check'!BY16 &gt;80,'Qualifier check'!BY16 &lt;120),1,
IF(INDEX('raw Sample Amt'!$C$2:$DH$57,MATCH($A16,'raw Sample Amt'!$C$2:$C$57,0),MATCH(BZ$1,'raw Sample Amt'!$C$2:$DH$2,0))&lt;INDEX(Auswertung_Sequence!$A$3:$L$60,MATCH($A16,Auswertung_Sequence!$A$6:$A$60,0),9),2,3))</f>
        <v>1</v>
      </c>
      <c r="CA16" s="90">
        <f>IF(AND('Qualifier check'!BZ16 &gt;80,'Qualifier check'!BZ16 &lt;120),1,
IF(INDEX('raw Sample Amt'!$C$2:$DH$57,MATCH($A16,'raw Sample Amt'!$C$2:$C$57,0),MATCH(CA$1,'raw Sample Amt'!$C$2:$DH$2,0))&lt;INDEX(Auswertung_Sequence!$A$3:$L$60,MATCH($A16,Auswertung_Sequence!$A$6:$A$60,0),9),2,3))</f>
        <v>2</v>
      </c>
      <c r="CB16" s="90">
        <f>IF(AND('Qualifier check'!CA16 &gt;80,'Qualifier check'!CA16 &lt;120),1,
IF(INDEX('raw Sample Amt'!$C$2:$DH$57,MATCH($A16,'raw Sample Amt'!$C$2:$C$57,0),MATCH(CB$1,'raw Sample Amt'!$C$2:$DH$2,0))&lt;INDEX(Auswertung_Sequence!$A$3:$L$60,MATCH($A16,Auswertung_Sequence!$A$6:$A$60,0),9),2,3))</f>
        <v>1</v>
      </c>
      <c r="CC16" s="90">
        <f>IF(AND('Qualifier check'!CB16 &gt;80,'Qualifier check'!CB16 &lt;120),1,
IF(INDEX('raw Sample Amt'!$C$2:$DH$57,MATCH($A16,'raw Sample Amt'!$C$2:$C$57,0),MATCH(CC$1,'raw Sample Amt'!$C$2:$DH$2,0))&lt;INDEX(Auswertung_Sequence!$A$3:$L$60,MATCH($A16,Auswertung_Sequence!$A$6:$A$60,0),9),2,3))</f>
        <v>2</v>
      </c>
      <c r="CD16" s="90">
        <f>IF(AND('Qualifier check'!CC16 &gt;80,'Qualifier check'!CC16 &lt;120),1,
IF(INDEX('raw Sample Amt'!$C$2:$DH$57,MATCH($A16,'raw Sample Amt'!$C$2:$C$57,0),MATCH(CD$1,'raw Sample Amt'!$C$2:$DH$2,0))&lt;INDEX(Auswertung_Sequence!$A$3:$L$60,MATCH($A16,Auswertung_Sequence!$A$6:$A$60,0),9),2,3))</f>
        <v>2</v>
      </c>
      <c r="CE16" s="90">
        <f>IF(AND('Qualifier check'!CD16 &gt;80,'Qualifier check'!CD16 &lt;120),1,
IF(INDEX('raw Sample Amt'!$C$2:$DH$57,MATCH($A16,'raw Sample Amt'!$C$2:$C$57,0),MATCH(CE$1,'raw Sample Amt'!$C$2:$DH$2,0))&lt;INDEX(Auswertung_Sequence!$A$3:$L$60,MATCH($A16,Auswertung_Sequence!$A$6:$A$60,0),9),2,3))</f>
        <v>2</v>
      </c>
      <c r="CF16" s="90">
        <f>IF(AND('Qualifier check'!CE16 &gt;80,'Qualifier check'!CE16 &lt;120),1,
IF(INDEX('raw Sample Amt'!$C$2:$DH$57,MATCH($A16,'raw Sample Amt'!$C$2:$C$57,0),MATCH(CF$1,'raw Sample Amt'!$C$2:$DH$2,0))&lt;INDEX(Auswertung_Sequence!$A$3:$L$60,MATCH($A16,Auswertung_Sequence!$A$6:$A$60,0),9),2,3))</f>
        <v>1</v>
      </c>
      <c r="CG16" s="90">
        <f>IF(AND('Qualifier check'!CF16 &gt;80,'Qualifier check'!CF16 &lt;120),1,
IF(INDEX('raw Sample Amt'!$C$2:$DH$57,MATCH($A16,'raw Sample Amt'!$C$2:$C$57,0),MATCH(CG$1,'raw Sample Amt'!$C$2:$DH$2,0))&lt;INDEX(Auswertung_Sequence!$A$3:$L$60,MATCH($A16,Auswertung_Sequence!$A$6:$A$60,0),9),2,3))</f>
        <v>1</v>
      </c>
      <c r="CH16" s="90">
        <f>IF(AND('Qualifier check'!CG16 &gt;80,'Qualifier check'!CG16 &lt;120),1,
IF(INDEX('raw Sample Amt'!$C$2:$DH$57,MATCH($A16,'raw Sample Amt'!$C$2:$C$57,0),MATCH(CH$1,'raw Sample Amt'!$C$2:$DH$2,0))&lt;INDEX(Auswertung_Sequence!$A$3:$L$60,MATCH($A16,Auswertung_Sequence!$A$6:$A$60,0),9),2,3))</f>
        <v>1</v>
      </c>
      <c r="CI16" s="90">
        <f>IF(AND('Qualifier check'!CH16 &gt;80,'Qualifier check'!CH16 &lt;120),1,
IF(INDEX('raw Sample Amt'!$C$2:$DH$57,MATCH($A16,'raw Sample Amt'!$C$2:$C$57,0),MATCH(CI$1,'raw Sample Amt'!$C$2:$DH$2,0))&lt;INDEX(Auswertung_Sequence!$A$3:$L$60,MATCH($A16,Auswertung_Sequence!$A$6:$A$60,0),9),2,3))</f>
        <v>1</v>
      </c>
      <c r="CJ16" s="90">
        <f>IF(AND('Qualifier check'!CI16 &gt;80,'Qualifier check'!CI16 &lt;120),1,
IF(INDEX('raw Sample Amt'!$C$2:$DH$57,MATCH($A16,'raw Sample Amt'!$C$2:$C$57,0),MATCH(CJ$1,'raw Sample Amt'!$C$2:$DH$2,0))&lt;INDEX(Auswertung_Sequence!$A$3:$L$60,MATCH($A16,Auswertung_Sequence!$A$6:$A$60,0),9),2,3))</f>
        <v>2</v>
      </c>
      <c r="CK16" s="90">
        <f>IF(AND('Qualifier check'!CJ16 &gt;80,'Qualifier check'!CJ16 &lt;120),1,
IF(INDEX('raw Sample Amt'!$C$2:$DH$57,MATCH($A16,'raw Sample Amt'!$C$2:$C$57,0),MATCH(CK$1,'raw Sample Amt'!$C$2:$DH$2,0))&lt;INDEX(Auswertung_Sequence!$A$3:$L$60,MATCH($A16,Auswertung_Sequence!$A$6:$A$60,0),9),2,3))</f>
        <v>2</v>
      </c>
      <c r="CL16" s="90">
        <f>IF(AND('Qualifier check'!CK16 &gt;80,'Qualifier check'!CK16 &lt;120),1,
IF(INDEX('raw Sample Amt'!$C$2:$DH$57,MATCH($A16,'raw Sample Amt'!$C$2:$C$57,0),MATCH(CL$1,'raw Sample Amt'!$C$2:$DH$2,0))&lt;INDEX(Auswertung_Sequence!$A$3:$L$60,MATCH($A16,Auswertung_Sequence!$A$6:$A$60,0),9),2,3))</f>
        <v>2</v>
      </c>
      <c r="CM16" s="90">
        <f>IF(AND('Qualifier check'!CL16 &gt;80,'Qualifier check'!CL16 &lt;120),1,
IF(INDEX('raw Sample Amt'!$C$2:$DH$57,MATCH($A16,'raw Sample Amt'!$C$2:$C$57,0),MATCH(CM$1,'raw Sample Amt'!$C$2:$DH$2,0))&lt;INDEX(Auswertung_Sequence!$A$3:$L$60,MATCH($A16,Auswertung_Sequence!$A$6:$A$60,0),9),2,3))</f>
        <v>2</v>
      </c>
      <c r="CN16" s="90">
        <f>IF(AND('Qualifier check'!CM16 &gt;80,'Qualifier check'!CM16 &lt;120),1,
IF(INDEX('raw Sample Amt'!$C$2:$DH$57,MATCH($A16,'raw Sample Amt'!$C$2:$C$57,0),MATCH(CN$1,'raw Sample Amt'!$C$2:$DH$2,0))&lt;INDEX(Auswertung_Sequence!$A$3:$L$60,MATCH($A16,Auswertung_Sequence!$A$6:$A$60,0),9),2,3))</f>
        <v>1</v>
      </c>
      <c r="CO16" s="90">
        <f>IF(AND('Qualifier check'!CN16 &gt;80,'Qualifier check'!CN16 &lt;120),1,
IF(INDEX('raw Sample Amt'!$C$2:$DH$57,MATCH($A16,'raw Sample Amt'!$C$2:$C$57,0),MATCH(CO$1,'raw Sample Amt'!$C$2:$DH$2,0))&lt;INDEX(Auswertung_Sequence!$A$3:$L$60,MATCH($A16,Auswertung_Sequence!$A$6:$A$60,0),9),2,3))</f>
        <v>1</v>
      </c>
      <c r="CP16" s="90">
        <f>IF(AND('Qualifier check'!CO16 &gt;80,'Qualifier check'!CO16 &lt;120),1,
IF(INDEX('raw Sample Amt'!$C$2:$DH$57,MATCH($A16,'raw Sample Amt'!$C$2:$C$57,0),MATCH(CP$1,'raw Sample Amt'!$C$2:$DH$2,0))&lt;INDEX(Auswertung_Sequence!$A$3:$L$60,MATCH($A16,Auswertung_Sequence!$A$6:$A$60,0),9),2,3))</f>
        <v>1</v>
      </c>
      <c r="CQ16" s="90">
        <f>IF(AND('Qualifier check'!CP16 &gt;80,'Qualifier check'!CP16 &lt;120),1,
IF(INDEX('raw Sample Amt'!$C$2:$DH$57,MATCH($A16,'raw Sample Amt'!$C$2:$C$57,0),MATCH(CQ$1,'raw Sample Amt'!$C$2:$DH$2,0))&lt;INDEX(Auswertung_Sequence!$A$3:$L$60,MATCH($A16,Auswertung_Sequence!$A$6:$A$60,0),9),2,3))</f>
        <v>1</v>
      </c>
      <c r="CR16" s="90">
        <f>IF(AND('Qualifier check'!CQ16 &gt;80,'Qualifier check'!CQ16 &lt;120),1,
IF(INDEX('raw Sample Amt'!$C$2:$DH$57,MATCH($A16,'raw Sample Amt'!$C$2:$C$57,0),MATCH(CR$1,'raw Sample Amt'!$C$2:$DH$2,0))&lt;INDEX(Auswertung_Sequence!$A$3:$L$60,MATCH($A16,Auswertung_Sequence!$A$6:$A$60,0),9),2,3))</f>
        <v>2</v>
      </c>
      <c r="CS16" s="90">
        <f>IF(AND('Qualifier check'!CR16 &gt;80,'Qualifier check'!CR16 &lt;120),1,
IF(INDEX('raw Sample Amt'!$C$2:$DH$57,MATCH($A16,'raw Sample Amt'!$C$2:$C$57,0),MATCH(CS$1,'raw Sample Amt'!$C$2:$DH$2,0))&lt;INDEX(Auswertung_Sequence!$A$3:$L$60,MATCH($A16,Auswertung_Sequence!$A$6:$A$60,0),9),2,3))</f>
        <v>2</v>
      </c>
      <c r="CT16" s="90">
        <f>IF(AND('Qualifier check'!CS16 &gt;80,'Qualifier check'!CS16 &lt;120),1,
IF(INDEX('raw Sample Amt'!$C$2:$DH$57,MATCH($A16,'raw Sample Amt'!$C$2:$C$57,0),MATCH(CT$1,'raw Sample Amt'!$C$2:$DH$2,0))&lt;INDEX(Auswertung_Sequence!$A$3:$L$60,MATCH($A16,Auswertung_Sequence!$A$6:$A$60,0),9),2,3))</f>
        <v>2</v>
      </c>
      <c r="CU16" s="90">
        <f>IF(AND('Qualifier check'!CT16 &gt;80,'Qualifier check'!CT16 &lt;120),1,
IF(INDEX('raw Sample Amt'!$C$2:$DH$57,MATCH($A16,'raw Sample Amt'!$C$2:$C$57,0),MATCH(CU$1,'raw Sample Amt'!$C$2:$DH$2,0))&lt;INDEX(Auswertung_Sequence!$A$3:$L$60,MATCH($A16,Auswertung_Sequence!$A$6:$A$60,0),9),2,3))</f>
        <v>2</v>
      </c>
      <c r="CV16" s="90">
        <f>IF(AND('Qualifier check'!CU16 &gt;80,'Qualifier check'!CU16 &lt;120),1,
IF(INDEX('raw Sample Amt'!$C$2:$DH$57,MATCH($A16,'raw Sample Amt'!$C$2:$C$57,0),MATCH(CV$1,'raw Sample Amt'!$C$2:$DH$2,0))&lt;INDEX(Auswertung_Sequence!$A$3:$L$60,MATCH($A16,Auswertung_Sequence!$A$6:$A$60,0),9),2,3))</f>
        <v>1</v>
      </c>
      <c r="CW16" s="90">
        <f>IF(AND('Qualifier check'!CV16 &gt;80,'Qualifier check'!CV16 &lt;120),1,
IF(INDEX('raw Sample Amt'!$C$2:$DH$57,MATCH($A16,'raw Sample Amt'!$C$2:$C$57,0),MATCH(CW$1,'raw Sample Amt'!$C$2:$DH$2,0))&lt;INDEX(Auswertung_Sequence!$A$3:$L$60,MATCH($A16,Auswertung_Sequence!$A$6:$A$60,0),9),2,3))</f>
        <v>2</v>
      </c>
      <c r="CX16" s="90">
        <f>IF(AND('Qualifier check'!CW16 &gt;80,'Qualifier check'!CW16 &lt;120),1,
IF(INDEX('raw Sample Amt'!$C$2:$DH$57,MATCH($A16,'raw Sample Amt'!$C$2:$C$57,0),MATCH(CX$1,'raw Sample Amt'!$C$2:$DH$2,0))&lt;INDEX(Auswertung_Sequence!$A$3:$L$60,MATCH($A16,Auswertung_Sequence!$A$6:$A$60,0),9),2,3))</f>
        <v>1</v>
      </c>
      <c r="CY16" s="90">
        <f>IF(AND('Qualifier check'!CX16 &gt;80,'Qualifier check'!CX16 &lt;120),1,
IF(INDEX('raw Sample Amt'!$C$2:$DH$57,MATCH($A16,'raw Sample Amt'!$C$2:$C$57,0),MATCH(CY$1,'raw Sample Amt'!$C$2:$DH$2,0))&lt;INDEX(Auswertung_Sequence!$A$3:$L$60,MATCH($A16,Auswertung_Sequence!$A$6:$A$60,0),9),2,3))</f>
        <v>1</v>
      </c>
      <c r="CZ16" s="90">
        <f>IF(AND('Qualifier check'!CY16 &gt;80,'Qualifier check'!CY16 &lt;120),1,
IF(INDEX('raw Sample Amt'!$C$2:$DH$57,MATCH($A16,'raw Sample Amt'!$C$2:$C$57,0),MATCH(CZ$1,'raw Sample Amt'!$C$2:$DH$2,0))&lt;INDEX(Auswertung_Sequence!$A$3:$L$60,MATCH($A16,Auswertung_Sequence!$A$6:$A$60,0),9),2,3))</f>
        <v>1</v>
      </c>
      <c r="DA16" s="90">
        <f>IF(AND('Qualifier check'!CZ16 &gt;80,'Qualifier check'!CZ16 &lt;120),1,
IF(INDEX('raw Sample Amt'!$C$2:$DH$57,MATCH($A16,'raw Sample Amt'!$C$2:$C$57,0),MATCH(DA$1,'raw Sample Amt'!$C$2:$DH$2,0))&lt;INDEX(Auswertung_Sequence!$A$3:$L$60,MATCH($A16,Auswertung_Sequence!$A$6:$A$60,0),9),2,3))</f>
        <v>1</v>
      </c>
      <c r="DB16" s="90">
        <f>IF(AND('Qualifier check'!DA16 &gt;80,'Qualifier check'!DA16 &lt;120),1,
IF(INDEX('raw Sample Amt'!$C$2:$DH$57,MATCH($A16,'raw Sample Amt'!$C$2:$C$57,0),MATCH(DB$1,'raw Sample Amt'!$C$2:$DH$2,0))&lt;INDEX(Auswertung_Sequence!$A$3:$L$60,MATCH($A16,Auswertung_Sequence!$A$6:$A$60,0),9),2,3))</f>
        <v>1</v>
      </c>
      <c r="DC16" s="90">
        <f>IF(AND('Qualifier check'!DB16 &gt;80,'Qualifier check'!DB16 &lt;120),1,
IF(INDEX('raw Sample Amt'!$C$2:$DH$57,MATCH($A16,'raw Sample Amt'!$C$2:$C$57,0),MATCH(DC$1,'raw Sample Amt'!$C$2:$DH$2,0))&lt;INDEX(Auswertung_Sequence!$A$3:$L$60,MATCH($A16,Auswertung_Sequence!$A$6:$A$60,0),9),2,3))</f>
        <v>1</v>
      </c>
      <c r="DD16" s="90">
        <f>IF(AND('Qualifier check'!DC16 &gt;80,'Qualifier check'!DC16 &lt;120),1,
IF(INDEX('raw Sample Amt'!$C$2:$DH$57,MATCH($A16,'raw Sample Amt'!$C$2:$C$57,0),MATCH(DD$1,'raw Sample Amt'!$C$2:$DH$2,0))&lt;INDEX(Auswertung_Sequence!$A$3:$L$60,MATCH($A16,Auswertung_Sequence!$A$6:$A$60,0),9),2,3))</f>
        <v>1</v>
      </c>
      <c r="DE16" s="90">
        <f>IF(AND('Qualifier check'!DD16 &gt;80,'Qualifier check'!DD16 &lt;120),1,
IF(INDEX('raw Sample Amt'!$C$2:$DH$57,MATCH($A16,'raw Sample Amt'!$C$2:$C$57,0),MATCH(DE$1,'raw Sample Amt'!$C$2:$DH$2,0))&lt;INDEX(Auswertung_Sequence!$A$3:$L$60,MATCH($A16,Auswertung_Sequence!$A$6:$A$60,0),9),2,3))</f>
        <v>1</v>
      </c>
      <c r="DF16" s="90">
        <f>IF(AND('Qualifier check'!DE16 &gt;80,'Qualifier check'!DE16 &lt;120),1,
IF(INDEX('raw Sample Amt'!$C$2:$DH$57,MATCH($A16,'raw Sample Amt'!$C$2:$C$57,0),MATCH(DF$1,'raw Sample Amt'!$C$2:$DH$2,0))&lt;INDEX(Auswertung_Sequence!$A$3:$L$60,MATCH($A16,Auswertung_Sequence!$A$6:$A$60,0),9),2,3))</f>
        <v>1</v>
      </c>
      <c r="DG16" s="90">
        <f>IF(AND('Qualifier check'!DF16 &gt;80,'Qualifier check'!DF16 &lt;120),1,
IF(INDEX('raw Sample Amt'!$C$2:$DH$57,MATCH($A16,'raw Sample Amt'!$C$2:$C$57,0),MATCH(DG$1,'raw Sample Amt'!$C$2:$DH$2,0))&lt;INDEX(Auswertung_Sequence!$A$3:$L$60,MATCH($A16,Auswertung_Sequence!$A$6:$A$60,0),9),2,3))</f>
        <v>1</v>
      </c>
      <c r="DH16" s="90"/>
    </row>
    <row r="17" spans="1:112" x14ac:dyDescent="0.25">
      <c r="A17" s="103" t="s">
        <v>222</v>
      </c>
      <c r="B17" s="103" t="s">
        <v>259</v>
      </c>
      <c r="C17" s="90"/>
      <c r="D17" s="90">
        <f>IF(AND('Qualifier check'!C17 &gt;80,'Qualifier check'!C17 &lt;120),1,
IF(INDEX('raw Sample Amt'!$C$2:$DH$57,MATCH($A17,'raw Sample Amt'!$C$2:$C$57,0),MATCH(D$1,'raw Sample Amt'!$C$2:$DH$2,0))&lt;INDEX(Auswertung_Sequence!$A$3:$L$60,MATCH($A17,Auswertung_Sequence!$A$6:$A$60,0),9),2,3))</f>
        <v>2</v>
      </c>
      <c r="E17" s="90">
        <f>IF(AND('Qualifier check'!D17 &gt;80,'Qualifier check'!D17 &lt;120),1,
IF(INDEX('raw Sample Amt'!$C$2:$DH$57,MATCH($A17,'raw Sample Amt'!$C$2:$C$57,0),MATCH(E$1,'raw Sample Amt'!$C$2:$DH$2,0))&lt;INDEX(Auswertung_Sequence!$A$3:$L$60,MATCH($A17,Auswertung_Sequence!$A$6:$A$60,0),9),2,3))</f>
        <v>2</v>
      </c>
      <c r="F17" s="90">
        <f>IF(AND('Qualifier check'!E17 &gt;80,'Qualifier check'!E17 &lt;120),1,
IF(INDEX('raw Sample Amt'!$C$2:$DH$57,MATCH($A17,'raw Sample Amt'!$C$2:$C$57,0),MATCH(F$1,'raw Sample Amt'!$C$2:$DH$2,0))&lt;INDEX(Auswertung_Sequence!$A$3:$L$60,MATCH($A17,Auswertung_Sequence!$A$6:$A$60,0),9),2,3))</f>
        <v>2</v>
      </c>
      <c r="G17" s="90">
        <f>IF(AND('Qualifier check'!F17 &gt;80,'Qualifier check'!F17 &lt;120),1,
IF(INDEX('raw Sample Amt'!$C$2:$DH$57,MATCH($A17,'raw Sample Amt'!$C$2:$C$57,0),MATCH(G$1,'raw Sample Amt'!$C$2:$DH$2,0))&lt;INDEX(Auswertung_Sequence!$A$3:$L$60,MATCH($A17,Auswertung_Sequence!$A$6:$A$60,0),9),2,3))</f>
        <v>2</v>
      </c>
      <c r="H17" s="90">
        <f>IF(AND('Qualifier check'!G17 &gt;80,'Qualifier check'!G17 &lt;120),1,
IF(INDEX('raw Sample Amt'!$C$2:$DH$57,MATCH($A17,'raw Sample Amt'!$C$2:$C$57,0),MATCH(H$1,'raw Sample Amt'!$C$2:$DH$2,0))&lt;INDEX(Auswertung_Sequence!$A$3:$L$60,MATCH($A17,Auswertung_Sequence!$A$6:$A$60,0),9),2,3))</f>
        <v>2</v>
      </c>
      <c r="I17" s="90">
        <f>IF(AND('Qualifier check'!H17 &gt;80,'Qualifier check'!H17 &lt;120),1,
IF(INDEX('raw Sample Amt'!$C$2:$DH$57,MATCH($A17,'raw Sample Amt'!$C$2:$C$57,0),MATCH(I$1,'raw Sample Amt'!$C$2:$DH$2,0))&lt;INDEX(Auswertung_Sequence!$A$3:$L$60,MATCH($A17,Auswertung_Sequence!$A$6:$A$60,0),9),2,3))</f>
        <v>1</v>
      </c>
      <c r="J17" s="90">
        <f>IF(AND('Qualifier check'!I17 &gt;80,'Qualifier check'!I17 &lt;120),1,
IF(INDEX('raw Sample Amt'!$C$2:$DH$57,MATCH($A17,'raw Sample Amt'!$C$2:$C$57,0),MATCH(J$1,'raw Sample Amt'!$C$2:$DH$2,0))&lt;INDEX(Auswertung_Sequence!$A$3:$L$60,MATCH($A17,Auswertung_Sequence!$A$6:$A$60,0),9),2,3))</f>
        <v>1</v>
      </c>
      <c r="K17" s="90">
        <f>IF(AND('Qualifier check'!J17 &gt;80,'Qualifier check'!J17 &lt;120),1,
IF(INDEX('raw Sample Amt'!$C$2:$DH$57,MATCH($A17,'raw Sample Amt'!$C$2:$C$57,0),MATCH(K$1,'raw Sample Amt'!$C$2:$DH$2,0))&lt;INDEX(Auswertung_Sequence!$A$3:$L$60,MATCH($A17,Auswertung_Sequence!$A$6:$A$60,0),9),2,3))</f>
        <v>1</v>
      </c>
      <c r="L17" s="90">
        <f>IF(AND('Qualifier check'!K17 &gt;80,'Qualifier check'!K17 &lt;120),1,
IF(INDEX('raw Sample Amt'!$C$2:$DH$57,MATCH($A17,'raw Sample Amt'!$C$2:$C$57,0),MATCH(L$1,'raw Sample Amt'!$C$2:$DH$2,0))&lt;INDEX(Auswertung_Sequence!$A$3:$L$60,MATCH($A17,Auswertung_Sequence!$A$6:$A$60,0),9),2,3))</f>
        <v>1</v>
      </c>
      <c r="M17" s="90">
        <f>IF(AND('Qualifier check'!L17 &gt;80,'Qualifier check'!L17 &lt;120),1,
IF(INDEX('raw Sample Amt'!$C$2:$DH$57,MATCH($A17,'raw Sample Amt'!$C$2:$C$57,0),MATCH(M$1,'raw Sample Amt'!$C$2:$DH$2,0))&lt;INDEX(Auswertung_Sequence!$A$3:$L$60,MATCH($A17,Auswertung_Sequence!$A$6:$A$60,0),9),2,3))</f>
        <v>1</v>
      </c>
      <c r="N17" s="90">
        <f>IF(AND('Qualifier check'!M17 &gt;80,'Qualifier check'!M17 &lt;120),1,
IF(INDEX('raw Sample Amt'!$C$2:$DH$57,MATCH($A17,'raw Sample Amt'!$C$2:$C$57,0),MATCH(N$1,'raw Sample Amt'!$C$2:$DH$2,0))&lt;INDEX(Auswertung_Sequence!$A$3:$L$60,MATCH($A17,Auswertung_Sequence!$A$6:$A$60,0),9),2,3))</f>
        <v>1</v>
      </c>
      <c r="O17" s="90">
        <f>IF(AND('Qualifier check'!N17 &gt;80,'Qualifier check'!N17 &lt;120),1,
IF(INDEX('raw Sample Amt'!$C$2:$DH$57,MATCH($A17,'raw Sample Amt'!$C$2:$C$57,0),MATCH(O$1,'raw Sample Amt'!$C$2:$DH$2,0))&lt;INDEX(Auswertung_Sequence!$A$3:$L$60,MATCH($A17,Auswertung_Sequence!$A$6:$A$60,0),9),2,3))</f>
        <v>1</v>
      </c>
      <c r="P17" s="90">
        <f>IF(AND('Qualifier check'!O17 &gt;80,'Qualifier check'!O17 &lt;120),1,
IF(INDEX('raw Sample Amt'!$C$2:$DH$57,MATCH($A17,'raw Sample Amt'!$C$2:$C$57,0),MATCH(P$1,'raw Sample Amt'!$C$2:$DH$2,0))&lt;INDEX(Auswertung_Sequence!$A$3:$L$60,MATCH($A17,Auswertung_Sequence!$A$6:$A$60,0),9),2,3))</f>
        <v>1</v>
      </c>
      <c r="Q17" s="90">
        <f>IF(AND('Qualifier check'!P17 &gt;80,'Qualifier check'!P17 &lt;120),1,
IF(INDEX('raw Sample Amt'!$C$2:$DH$57,MATCH($A17,'raw Sample Amt'!$C$2:$C$57,0),MATCH(Q$1,'raw Sample Amt'!$C$2:$DH$2,0))&lt;INDEX(Auswertung_Sequence!$A$3:$L$60,MATCH($A17,Auswertung_Sequence!$A$6:$A$60,0),9),2,3))</f>
        <v>1</v>
      </c>
      <c r="R17" s="90">
        <f>IF(AND('Qualifier check'!Q17 &gt;80,'Qualifier check'!Q17 &lt;120),1,
IF(INDEX('raw Sample Amt'!$C$2:$DH$57,MATCH($A17,'raw Sample Amt'!$C$2:$C$57,0),MATCH(R$1,'raw Sample Amt'!$C$2:$DH$2,0))&lt;INDEX(Auswertung_Sequence!$A$3:$L$60,MATCH($A17,Auswertung_Sequence!$A$6:$A$60,0),9),2,3))</f>
        <v>1</v>
      </c>
      <c r="S17" s="90">
        <f>IF(AND('Qualifier check'!R17 &gt;80,'Qualifier check'!R17 &lt;120),1,
IF(INDEX('raw Sample Amt'!$C$2:$DH$57,MATCH($A17,'raw Sample Amt'!$C$2:$C$57,0),MATCH(S$1,'raw Sample Amt'!$C$2:$DH$2,0))&lt;INDEX(Auswertung_Sequence!$A$3:$L$60,MATCH($A17,Auswertung_Sequence!$A$6:$A$60,0),9),2,3))</f>
        <v>2</v>
      </c>
      <c r="T17" s="90">
        <f>IF(AND('Qualifier check'!S17 &gt;80,'Qualifier check'!S17 &lt;120),1,
IF(INDEX('raw Sample Amt'!$C$2:$DH$57,MATCH($A17,'raw Sample Amt'!$C$2:$C$57,0),MATCH(T$1,'raw Sample Amt'!$C$2:$DH$2,0))&lt;INDEX(Auswertung_Sequence!$A$3:$L$60,MATCH($A17,Auswertung_Sequence!$A$6:$A$60,0),9),2,3))</f>
        <v>2</v>
      </c>
      <c r="U17" s="90">
        <f>IF(AND('Qualifier check'!T17 &gt;80,'Qualifier check'!T17 &lt;120),1,
IF(INDEX('raw Sample Amt'!$C$2:$DH$57,MATCH($A17,'raw Sample Amt'!$C$2:$C$57,0),MATCH(U$1,'raw Sample Amt'!$C$2:$DH$2,0))&lt;INDEX(Auswertung_Sequence!$A$3:$L$60,MATCH($A17,Auswertung_Sequence!$A$6:$A$60,0),9),2,3))</f>
        <v>2</v>
      </c>
      <c r="V17" s="90">
        <f>IF(AND('Qualifier check'!U17 &gt;80,'Qualifier check'!U17 &lt;120),1,
IF(INDEX('raw Sample Amt'!$C$2:$DH$57,MATCH($A17,'raw Sample Amt'!$C$2:$C$57,0),MATCH(V$1,'raw Sample Amt'!$C$2:$DH$2,0))&lt;INDEX(Auswertung_Sequence!$A$3:$L$60,MATCH($A17,Auswertung_Sequence!$A$6:$A$60,0),9),2,3))</f>
        <v>2</v>
      </c>
      <c r="W17" s="90">
        <f>IF(AND('Qualifier check'!V17 &gt;80,'Qualifier check'!V17 &lt;120),1,
IF(INDEX('raw Sample Amt'!$C$2:$DH$57,MATCH($A17,'raw Sample Amt'!$C$2:$C$57,0),MATCH(W$1,'raw Sample Amt'!$C$2:$DH$2,0))&lt;INDEX(Auswertung_Sequence!$A$3:$L$60,MATCH($A17,Auswertung_Sequence!$A$6:$A$60,0),9),2,3))</f>
        <v>3</v>
      </c>
      <c r="X17" s="90">
        <f>IF(AND('Qualifier check'!W17 &gt;80,'Qualifier check'!W17 &lt;120),1,
IF(INDEX('raw Sample Amt'!$C$2:$DH$57,MATCH($A17,'raw Sample Amt'!$C$2:$C$57,0),MATCH(X$1,'raw Sample Amt'!$C$2:$DH$2,0))&lt;INDEX(Auswertung_Sequence!$A$3:$L$60,MATCH($A17,Auswertung_Sequence!$A$6:$A$60,0),9),2,3))</f>
        <v>1</v>
      </c>
      <c r="Y17" s="90">
        <f>IF(AND('Qualifier check'!X17 &gt;80,'Qualifier check'!X17 &lt;120),1,
IF(INDEX('raw Sample Amt'!$C$2:$DH$57,MATCH($A17,'raw Sample Amt'!$C$2:$C$57,0),MATCH(Y$1,'raw Sample Amt'!$C$2:$DH$2,0))&lt;INDEX(Auswertung_Sequence!$A$3:$L$60,MATCH($A17,Auswertung_Sequence!$A$6:$A$60,0),9),2,3))</f>
        <v>3</v>
      </c>
      <c r="Z17" s="90">
        <f>IF(AND('Qualifier check'!Y17 &gt;80,'Qualifier check'!Y17 &lt;120),1,
IF(INDEX('raw Sample Amt'!$C$2:$DH$57,MATCH($A17,'raw Sample Amt'!$C$2:$C$57,0),MATCH(Z$1,'raw Sample Amt'!$C$2:$DH$2,0))&lt;INDEX(Auswertung_Sequence!$A$3:$L$60,MATCH($A17,Auswertung_Sequence!$A$6:$A$60,0),9),2,3))</f>
        <v>3</v>
      </c>
      <c r="AA17" s="90">
        <f>IF(AND('Qualifier check'!Z17 &gt;80,'Qualifier check'!Z17 &lt;120),1,
IF(INDEX('raw Sample Amt'!$C$2:$DH$57,MATCH($A17,'raw Sample Amt'!$C$2:$C$57,0),MATCH(AA$1,'raw Sample Amt'!$C$2:$DH$2,0))&lt;INDEX(Auswertung_Sequence!$A$3:$L$60,MATCH($A17,Auswertung_Sequence!$A$6:$A$60,0),9),2,3))</f>
        <v>1</v>
      </c>
      <c r="AB17" s="90">
        <f>IF(AND('Qualifier check'!AA17 &gt;80,'Qualifier check'!AA17 &lt;120),1,
IF(INDEX('raw Sample Amt'!$C$2:$DH$57,MATCH($A17,'raw Sample Amt'!$C$2:$C$57,0),MATCH(AB$1,'raw Sample Amt'!$C$2:$DH$2,0))&lt;INDEX(Auswertung_Sequence!$A$3:$L$60,MATCH($A17,Auswertung_Sequence!$A$6:$A$60,0),9),2,3))</f>
        <v>1</v>
      </c>
      <c r="AC17" s="90">
        <f>IF(AND('Qualifier check'!AB17 &gt;80,'Qualifier check'!AB17 &lt;120),1,
IF(INDEX('raw Sample Amt'!$C$2:$DH$57,MATCH($A17,'raw Sample Amt'!$C$2:$C$57,0),MATCH(AC$1,'raw Sample Amt'!$C$2:$DH$2,0))&lt;INDEX(Auswertung_Sequence!$A$3:$L$60,MATCH($A17,Auswertung_Sequence!$A$6:$A$60,0),9),2,3))</f>
        <v>1</v>
      </c>
      <c r="AD17" s="90">
        <f>IF(AND('Qualifier check'!AC17 &gt;80,'Qualifier check'!AC17 &lt;120),1,
IF(INDEX('raw Sample Amt'!$C$2:$DH$57,MATCH($A17,'raw Sample Amt'!$C$2:$C$57,0),MATCH(AD$1,'raw Sample Amt'!$C$2:$DH$2,0))&lt;INDEX(Auswertung_Sequence!$A$3:$L$60,MATCH($A17,Auswertung_Sequence!$A$6:$A$60,0),9),2,3))</f>
        <v>1</v>
      </c>
      <c r="AE17" s="90">
        <f>IF(AND('Qualifier check'!AD17 &gt;80,'Qualifier check'!AD17 &lt;120),1,
IF(INDEX('raw Sample Amt'!$C$2:$DH$57,MATCH($A17,'raw Sample Amt'!$C$2:$C$57,0),MATCH(AE$1,'raw Sample Amt'!$C$2:$DH$2,0))&lt;INDEX(Auswertung_Sequence!$A$3:$L$60,MATCH($A17,Auswertung_Sequence!$A$6:$A$60,0),9),2,3))</f>
        <v>1</v>
      </c>
      <c r="AF17" s="90">
        <f>IF(AND('Qualifier check'!AE17 &gt;80,'Qualifier check'!AE17 &lt;120),1,
IF(INDEX('raw Sample Amt'!$C$2:$DH$57,MATCH($A17,'raw Sample Amt'!$C$2:$C$57,0),MATCH(AF$1,'raw Sample Amt'!$C$2:$DH$2,0))&lt;INDEX(Auswertung_Sequence!$A$3:$L$60,MATCH($A17,Auswertung_Sequence!$A$6:$A$60,0),9),2,3))</f>
        <v>1</v>
      </c>
      <c r="AG17" s="90">
        <f>IF(AND('Qualifier check'!AF17 &gt;80,'Qualifier check'!AF17 &lt;120),1,
IF(INDEX('raw Sample Amt'!$C$2:$DH$57,MATCH($A17,'raw Sample Amt'!$C$2:$C$57,0),MATCH(AG$1,'raw Sample Amt'!$C$2:$DH$2,0))&lt;INDEX(Auswertung_Sequence!$A$3:$L$60,MATCH($A17,Auswertung_Sequence!$A$6:$A$60,0),9),2,3))</f>
        <v>1</v>
      </c>
      <c r="AH17" s="90">
        <f>IF(AND('Qualifier check'!AG17 &gt;80,'Qualifier check'!AG17 &lt;120),1,
IF(INDEX('raw Sample Amt'!$C$2:$DH$57,MATCH($A17,'raw Sample Amt'!$C$2:$C$57,0),MATCH(AH$1,'raw Sample Amt'!$C$2:$DH$2,0))&lt;INDEX(Auswertung_Sequence!$A$3:$L$60,MATCH($A17,Auswertung_Sequence!$A$6:$A$60,0),9),2,3))</f>
        <v>1</v>
      </c>
      <c r="AI17" s="90">
        <f>IF(AND('Qualifier check'!AH17 &gt;80,'Qualifier check'!AH17 &lt;120),1,
IF(INDEX('raw Sample Amt'!$C$2:$DH$57,MATCH($A17,'raw Sample Amt'!$C$2:$C$57,0),MATCH(AI$1,'raw Sample Amt'!$C$2:$DH$2,0))&lt;INDEX(Auswertung_Sequence!$A$3:$L$60,MATCH($A17,Auswertung_Sequence!$A$6:$A$60,0),9),2,3))</f>
        <v>1</v>
      </c>
      <c r="AJ17" s="90">
        <f>IF(AND('Qualifier check'!AI17 &gt;80,'Qualifier check'!AI17 &lt;120),1,
IF(INDEX('raw Sample Amt'!$C$2:$DH$57,MATCH($A17,'raw Sample Amt'!$C$2:$C$57,0),MATCH(AJ$1,'raw Sample Amt'!$C$2:$DH$2,0))&lt;INDEX(Auswertung_Sequence!$A$3:$L$60,MATCH($A17,Auswertung_Sequence!$A$6:$A$60,0),9),2,3))</f>
        <v>1</v>
      </c>
      <c r="AK17" s="90">
        <f>IF(AND('Qualifier check'!AJ17 &gt;80,'Qualifier check'!AJ17 &lt;120),1,
IF(INDEX('raw Sample Amt'!$C$2:$DH$57,MATCH($A17,'raw Sample Amt'!$C$2:$C$57,0),MATCH(AK$1,'raw Sample Amt'!$C$2:$DH$2,0))&lt;INDEX(Auswertung_Sequence!$A$3:$L$60,MATCH($A17,Auswertung_Sequence!$A$6:$A$60,0),9),2,3))</f>
        <v>1</v>
      </c>
      <c r="AL17" s="90">
        <f>IF(AND('Qualifier check'!AK17 &gt;80,'Qualifier check'!AK17 &lt;120),1,
IF(INDEX('raw Sample Amt'!$C$2:$DH$57,MATCH($A17,'raw Sample Amt'!$C$2:$C$57,0),MATCH(AL$1,'raw Sample Amt'!$C$2:$DH$2,0))&lt;INDEX(Auswertung_Sequence!$A$3:$L$60,MATCH($A17,Auswertung_Sequence!$A$6:$A$60,0),9),2,3))</f>
        <v>1</v>
      </c>
      <c r="AM17" s="90">
        <f>IF(AND('Qualifier check'!AL17 &gt;80,'Qualifier check'!AL17 &lt;120),1,
IF(INDEX('raw Sample Amt'!$C$2:$DH$57,MATCH($A17,'raw Sample Amt'!$C$2:$C$57,0),MATCH(AM$1,'raw Sample Amt'!$C$2:$DH$2,0))&lt;INDEX(Auswertung_Sequence!$A$3:$L$60,MATCH($A17,Auswertung_Sequence!$A$6:$A$60,0),9),2,3))</f>
        <v>1</v>
      </c>
      <c r="AN17" s="90">
        <f>IF(AND('Qualifier check'!AM17 &gt;80,'Qualifier check'!AM17 &lt;120),1,
IF(INDEX('raw Sample Amt'!$C$2:$DH$57,MATCH($A17,'raw Sample Amt'!$C$2:$C$57,0),MATCH(AN$1,'raw Sample Amt'!$C$2:$DH$2,0))&lt;INDEX(Auswertung_Sequence!$A$3:$L$60,MATCH($A17,Auswertung_Sequence!$A$6:$A$60,0),9),2,3))</f>
        <v>1</v>
      </c>
      <c r="AO17" s="90">
        <f>IF(AND('Qualifier check'!AN17 &gt;80,'Qualifier check'!AN17 &lt;120),1,
IF(INDEX('raw Sample Amt'!$C$2:$DH$57,MATCH($A17,'raw Sample Amt'!$C$2:$C$57,0),MATCH(AO$1,'raw Sample Amt'!$C$2:$DH$2,0))&lt;INDEX(Auswertung_Sequence!$A$3:$L$60,MATCH($A17,Auswertung_Sequence!$A$6:$A$60,0),9),2,3))</f>
        <v>1</v>
      </c>
      <c r="AP17" s="90">
        <f>IF(AND('Qualifier check'!AO17 &gt;80,'Qualifier check'!AO17 &lt;120),1,
IF(INDEX('raw Sample Amt'!$C$2:$DH$57,MATCH($A17,'raw Sample Amt'!$C$2:$C$57,0),MATCH(AP$1,'raw Sample Amt'!$C$2:$DH$2,0))&lt;INDEX(Auswertung_Sequence!$A$3:$L$60,MATCH($A17,Auswertung_Sequence!$A$6:$A$60,0),9),2,3))</f>
        <v>1</v>
      </c>
      <c r="AQ17" s="90">
        <f>IF(AND('Qualifier check'!AP17 &gt;80,'Qualifier check'!AP17 &lt;120),1,
IF(INDEX('raw Sample Amt'!$C$2:$DH$57,MATCH($A17,'raw Sample Amt'!$C$2:$C$57,0),MATCH(AQ$1,'raw Sample Amt'!$C$2:$DH$2,0))&lt;INDEX(Auswertung_Sequence!$A$3:$L$60,MATCH($A17,Auswertung_Sequence!$A$6:$A$60,0),9),2,3))</f>
        <v>1</v>
      </c>
      <c r="AR17" s="90">
        <f>IF(AND('Qualifier check'!AQ17 &gt;80,'Qualifier check'!AQ17 &lt;120),1,
IF(INDEX('raw Sample Amt'!$C$2:$DH$57,MATCH($A17,'raw Sample Amt'!$C$2:$C$57,0),MATCH(AR$1,'raw Sample Amt'!$C$2:$DH$2,0))&lt;INDEX(Auswertung_Sequence!$A$3:$L$60,MATCH($A17,Auswertung_Sequence!$A$6:$A$60,0),9),2,3))</f>
        <v>1</v>
      </c>
      <c r="AS17" s="90">
        <f>IF(AND('Qualifier check'!AR17 &gt;80,'Qualifier check'!AR17 &lt;120),1,
IF(INDEX('raw Sample Amt'!$C$2:$DH$57,MATCH($A17,'raw Sample Amt'!$C$2:$C$57,0),MATCH(AS$1,'raw Sample Amt'!$C$2:$DH$2,0))&lt;INDEX(Auswertung_Sequence!$A$3:$L$60,MATCH($A17,Auswertung_Sequence!$A$6:$A$60,0),9),2,3))</f>
        <v>1</v>
      </c>
      <c r="AT17" s="90">
        <f>IF(AND('Qualifier check'!AS17 &gt;80,'Qualifier check'!AS17 &lt;120),1,
IF(INDEX('raw Sample Amt'!$C$2:$DH$57,MATCH($A17,'raw Sample Amt'!$C$2:$C$57,0),MATCH(AT$1,'raw Sample Amt'!$C$2:$DH$2,0))&lt;INDEX(Auswertung_Sequence!$A$3:$L$60,MATCH($A17,Auswertung_Sequence!$A$6:$A$60,0),9),2,3))</f>
        <v>1</v>
      </c>
      <c r="AU17" s="90">
        <f>IF(AND('Qualifier check'!AT17 &gt;80,'Qualifier check'!AT17 &lt;120),1,
IF(INDEX('raw Sample Amt'!$C$2:$DH$57,MATCH($A17,'raw Sample Amt'!$C$2:$C$57,0),MATCH(AU$1,'raw Sample Amt'!$C$2:$DH$2,0))&lt;INDEX(Auswertung_Sequence!$A$3:$L$60,MATCH($A17,Auswertung_Sequence!$A$6:$A$60,0),9),2,3))</f>
        <v>1</v>
      </c>
      <c r="AV17" s="90">
        <f>IF(AND('Qualifier check'!AU17 &gt;80,'Qualifier check'!AU17 &lt;120),1,
IF(INDEX('raw Sample Amt'!$C$2:$DH$57,MATCH($A17,'raw Sample Amt'!$C$2:$C$57,0),MATCH(AV$1,'raw Sample Amt'!$C$2:$DH$2,0))&lt;INDEX(Auswertung_Sequence!$A$3:$L$60,MATCH($A17,Auswertung_Sequence!$A$6:$A$60,0),9),2,3))</f>
        <v>1</v>
      </c>
      <c r="AW17" s="90">
        <f>IF(AND('Qualifier check'!AV17 &gt;80,'Qualifier check'!AV17 &lt;120),1,
IF(INDEX('raw Sample Amt'!$C$2:$DH$57,MATCH($A17,'raw Sample Amt'!$C$2:$C$57,0),MATCH(AW$1,'raw Sample Amt'!$C$2:$DH$2,0))&lt;INDEX(Auswertung_Sequence!$A$3:$L$60,MATCH($A17,Auswertung_Sequence!$A$6:$A$60,0),9),2,3))</f>
        <v>1</v>
      </c>
      <c r="AX17" s="90">
        <f>IF(AND('Qualifier check'!AW17 &gt;80,'Qualifier check'!AW17 &lt;120),1,
IF(INDEX('raw Sample Amt'!$C$2:$DH$57,MATCH($A17,'raw Sample Amt'!$C$2:$C$57,0),MATCH(AX$1,'raw Sample Amt'!$C$2:$DH$2,0))&lt;INDEX(Auswertung_Sequence!$A$3:$L$60,MATCH($A17,Auswertung_Sequence!$A$6:$A$60,0),9),2,3))</f>
        <v>1</v>
      </c>
      <c r="AY17" s="90">
        <f>IF(AND('Qualifier check'!AX17 &gt;80,'Qualifier check'!AX17 &lt;120),1,
IF(INDEX('raw Sample Amt'!$C$2:$DH$57,MATCH($A17,'raw Sample Amt'!$C$2:$C$57,0),MATCH(AY$1,'raw Sample Amt'!$C$2:$DH$2,0))&lt;INDEX(Auswertung_Sequence!$A$3:$L$60,MATCH($A17,Auswertung_Sequence!$A$6:$A$60,0),9),2,3))</f>
        <v>1</v>
      </c>
      <c r="AZ17" s="90">
        <f>IF(AND('Qualifier check'!AY17 &gt;80,'Qualifier check'!AY17 &lt;120),1,
IF(INDEX('raw Sample Amt'!$C$2:$DH$57,MATCH($A17,'raw Sample Amt'!$C$2:$C$57,0),MATCH(AZ$1,'raw Sample Amt'!$C$2:$DH$2,0))&lt;INDEX(Auswertung_Sequence!$A$3:$L$60,MATCH($A17,Auswertung_Sequence!$A$6:$A$60,0),9),2,3))</f>
        <v>2</v>
      </c>
      <c r="BA17" s="90">
        <f>IF(AND('Qualifier check'!AZ17 &gt;80,'Qualifier check'!AZ17 &lt;120),1,
IF(INDEX('raw Sample Amt'!$C$2:$DH$57,MATCH($A17,'raw Sample Amt'!$C$2:$C$57,0),MATCH(BA$1,'raw Sample Amt'!$C$2:$DH$2,0))&lt;INDEX(Auswertung_Sequence!$A$3:$L$60,MATCH($A17,Auswertung_Sequence!$A$6:$A$60,0),9),2,3))</f>
        <v>1</v>
      </c>
      <c r="BB17" s="90">
        <f>IF(AND('Qualifier check'!BA17 &gt;80,'Qualifier check'!BA17 &lt;120),1,
IF(INDEX('raw Sample Amt'!$C$2:$DH$57,MATCH($A17,'raw Sample Amt'!$C$2:$C$57,0),MATCH(BB$1,'raw Sample Amt'!$C$2:$DH$2,0))&lt;INDEX(Auswertung_Sequence!$A$3:$L$60,MATCH($A17,Auswertung_Sequence!$A$6:$A$60,0),9),2,3))</f>
        <v>2</v>
      </c>
      <c r="BC17" s="90">
        <f>IF(AND('Qualifier check'!BB17 &gt;80,'Qualifier check'!BB17 &lt;120),1,
IF(INDEX('raw Sample Amt'!$C$2:$DH$57,MATCH($A17,'raw Sample Amt'!$C$2:$C$57,0),MATCH(BC$1,'raw Sample Amt'!$C$2:$DH$2,0))&lt;INDEX(Auswertung_Sequence!$A$3:$L$60,MATCH($A17,Auswertung_Sequence!$A$6:$A$60,0),9),2,3))</f>
        <v>2</v>
      </c>
      <c r="BD17" s="90">
        <f>IF(AND('Qualifier check'!BC17 &gt;80,'Qualifier check'!BC17 &lt;120),1,
IF(INDEX('raw Sample Amt'!$C$2:$DH$57,MATCH($A17,'raw Sample Amt'!$C$2:$C$57,0),MATCH(BD$1,'raw Sample Amt'!$C$2:$DH$2,0))&lt;INDEX(Auswertung_Sequence!$A$3:$L$60,MATCH($A17,Auswertung_Sequence!$A$6:$A$60,0),9),2,3))</f>
        <v>1</v>
      </c>
      <c r="BE17" s="90">
        <f>IF(AND('Qualifier check'!BD17 &gt;80,'Qualifier check'!BD17 &lt;120),1,
IF(INDEX('raw Sample Amt'!$C$2:$DH$57,MATCH($A17,'raw Sample Amt'!$C$2:$C$57,0),MATCH(BE$1,'raw Sample Amt'!$C$2:$DH$2,0))&lt;INDEX(Auswertung_Sequence!$A$3:$L$60,MATCH($A17,Auswertung_Sequence!$A$6:$A$60,0),9),2,3))</f>
        <v>1</v>
      </c>
      <c r="BF17" s="90">
        <f>IF(AND('Qualifier check'!BE17 &gt;80,'Qualifier check'!BE17 &lt;120),1,
IF(INDEX('raw Sample Amt'!$C$2:$DH$57,MATCH($A17,'raw Sample Amt'!$C$2:$C$57,0),MATCH(BF$1,'raw Sample Amt'!$C$2:$DH$2,0))&lt;INDEX(Auswertung_Sequence!$A$3:$L$60,MATCH($A17,Auswertung_Sequence!$A$6:$A$60,0),9),2,3))</f>
        <v>1</v>
      </c>
      <c r="BG17" s="90">
        <f>IF(AND('Qualifier check'!BF17 &gt;80,'Qualifier check'!BF17 &lt;120),1,
IF(INDEX('raw Sample Amt'!$C$2:$DH$57,MATCH($A17,'raw Sample Amt'!$C$2:$C$57,0),MATCH(BG$1,'raw Sample Amt'!$C$2:$DH$2,0))&lt;INDEX(Auswertung_Sequence!$A$3:$L$60,MATCH($A17,Auswertung_Sequence!$A$6:$A$60,0),9),2,3))</f>
        <v>2</v>
      </c>
      <c r="BH17" s="90">
        <f>IF(AND('Qualifier check'!BG17 &gt;80,'Qualifier check'!BG17 &lt;120),1,
IF(INDEX('raw Sample Amt'!$C$2:$DH$57,MATCH($A17,'raw Sample Amt'!$C$2:$C$57,0),MATCH(BH$1,'raw Sample Amt'!$C$2:$DH$2,0))&lt;INDEX(Auswertung_Sequence!$A$3:$L$60,MATCH($A17,Auswertung_Sequence!$A$6:$A$60,0),9),2,3))</f>
        <v>2</v>
      </c>
      <c r="BI17" s="90">
        <f>IF(AND('Qualifier check'!BH17 &gt;80,'Qualifier check'!BH17 &lt;120),1,
IF(INDEX('raw Sample Amt'!$C$2:$DH$57,MATCH($A17,'raw Sample Amt'!$C$2:$C$57,0),MATCH(BI$1,'raw Sample Amt'!$C$2:$DH$2,0))&lt;INDEX(Auswertung_Sequence!$A$3:$L$60,MATCH($A17,Auswertung_Sequence!$A$6:$A$60,0),9),2,3))</f>
        <v>2</v>
      </c>
      <c r="BJ17" s="90">
        <f>IF(AND('Qualifier check'!BI17 &gt;80,'Qualifier check'!BI17 &lt;120),1,
IF(INDEX('raw Sample Amt'!$C$2:$DH$57,MATCH($A17,'raw Sample Amt'!$C$2:$C$57,0),MATCH(BJ$1,'raw Sample Amt'!$C$2:$DH$2,0))&lt;INDEX(Auswertung_Sequence!$A$3:$L$60,MATCH($A17,Auswertung_Sequence!$A$6:$A$60,0),9),2,3))</f>
        <v>2</v>
      </c>
      <c r="BK17" s="90">
        <f>IF(AND('Qualifier check'!BJ17 &gt;80,'Qualifier check'!BJ17 &lt;120),1,
IF(INDEX('raw Sample Amt'!$C$2:$DH$57,MATCH($A17,'raw Sample Amt'!$C$2:$C$57,0),MATCH(BK$1,'raw Sample Amt'!$C$2:$DH$2,0))&lt;INDEX(Auswertung_Sequence!$A$3:$L$60,MATCH($A17,Auswertung_Sequence!$A$6:$A$60,0),9),2,3))</f>
        <v>2</v>
      </c>
      <c r="BL17" s="90">
        <f>IF(AND('Qualifier check'!BK17 &gt;80,'Qualifier check'!BK17 &lt;120),1,
IF(INDEX('raw Sample Amt'!$C$2:$DH$57,MATCH($A17,'raw Sample Amt'!$C$2:$C$57,0),MATCH(BL$1,'raw Sample Amt'!$C$2:$DH$2,0))&lt;INDEX(Auswertung_Sequence!$A$3:$L$60,MATCH($A17,Auswertung_Sequence!$A$6:$A$60,0),9),2,3))</f>
        <v>2</v>
      </c>
      <c r="BM17" s="90">
        <f>IF(AND('Qualifier check'!BL17 &gt;80,'Qualifier check'!BL17 &lt;120),1,
IF(INDEX('raw Sample Amt'!$C$2:$DH$57,MATCH($A17,'raw Sample Amt'!$C$2:$C$57,0),MATCH(BM$1,'raw Sample Amt'!$C$2:$DH$2,0))&lt;INDEX(Auswertung_Sequence!$A$3:$L$60,MATCH($A17,Auswertung_Sequence!$A$6:$A$60,0),9),2,3))</f>
        <v>2</v>
      </c>
      <c r="BN17" s="90">
        <f>IF(AND('Qualifier check'!BM17 &gt;80,'Qualifier check'!BM17 &lt;120),1,
IF(INDEX('raw Sample Amt'!$C$2:$DH$57,MATCH($A17,'raw Sample Amt'!$C$2:$C$57,0),MATCH(BN$1,'raw Sample Amt'!$C$2:$DH$2,0))&lt;INDEX(Auswertung_Sequence!$A$3:$L$60,MATCH($A17,Auswertung_Sequence!$A$6:$A$60,0),9),2,3))</f>
        <v>2</v>
      </c>
      <c r="BO17" s="90">
        <f>IF(AND('Qualifier check'!BN17 &gt;80,'Qualifier check'!BN17 &lt;120),1,
IF(INDEX('raw Sample Amt'!$C$2:$DH$57,MATCH($A17,'raw Sample Amt'!$C$2:$C$57,0),MATCH(BO$1,'raw Sample Amt'!$C$2:$DH$2,0))&lt;INDEX(Auswertung_Sequence!$A$3:$L$60,MATCH($A17,Auswertung_Sequence!$A$6:$A$60,0),9),2,3))</f>
        <v>2</v>
      </c>
      <c r="BP17" s="90">
        <f>IF(AND('Qualifier check'!BO17 &gt;80,'Qualifier check'!BO17 &lt;120),1,
IF(INDEX('raw Sample Amt'!$C$2:$DH$57,MATCH($A17,'raw Sample Amt'!$C$2:$C$57,0),MATCH(BP$1,'raw Sample Amt'!$C$2:$DH$2,0))&lt;INDEX(Auswertung_Sequence!$A$3:$L$60,MATCH($A17,Auswertung_Sequence!$A$6:$A$60,0),9),2,3))</f>
        <v>2</v>
      </c>
      <c r="BQ17" s="90">
        <f>IF(AND('Qualifier check'!BP17 &gt;80,'Qualifier check'!BP17 &lt;120),1,
IF(INDEX('raw Sample Amt'!$C$2:$DH$57,MATCH($A17,'raw Sample Amt'!$C$2:$C$57,0),MATCH(BQ$1,'raw Sample Amt'!$C$2:$DH$2,0))&lt;INDEX(Auswertung_Sequence!$A$3:$L$60,MATCH($A17,Auswertung_Sequence!$A$6:$A$60,0),9),2,3))</f>
        <v>2</v>
      </c>
      <c r="BR17" s="90">
        <f>IF(AND('Qualifier check'!BQ17 &gt;80,'Qualifier check'!BQ17 &lt;120),1,
IF(INDEX('raw Sample Amt'!$C$2:$DH$57,MATCH($A17,'raw Sample Amt'!$C$2:$C$57,0),MATCH(BR$1,'raw Sample Amt'!$C$2:$DH$2,0))&lt;INDEX(Auswertung_Sequence!$A$3:$L$60,MATCH($A17,Auswertung_Sequence!$A$6:$A$60,0),9),2,3))</f>
        <v>2</v>
      </c>
      <c r="BS17" s="90">
        <f>IF(AND('Qualifier check'!BR17 &gt;80,'Qualifier check'!BR17 &lt;120),1,
IF(INDEX('raw Sample Amt'!$C$2:$DH$57,MATCH($A17,'raw Sample Amt'!$C$2:$C$57,0),MATCH(BS$1,'raw Sample Amt'!$C$2:$DH$2,0))&lt;INDEX(Auswertung_Sequence!$A$3:$L$60,MATCH($A17,Auswertung_Sequence!$A$6:$A$60,0),9),2,3))</f>
        <v>1</v>
      </c>
      <c r="BT17" s="90">
        <f>IF(AND('Qualifier check'!BS17 &gt;80,'Qualifier check'!BS17 &lt;120),1,
IF(INDEX('raw Sample Amt'!$C$2:$DH$57,MATCH($A17,'raw Sample Amt'!$C$2:$C$57,0),MATCH(BT$1,'raw Sample Amt'!$C$2:$DH$2,0))&lt;INDEX(Auswertung_Sequence!$A$3:$L$60,MATCH($A17,Auswertung_Sequence!$A$6:$A$60,0),9),2,3))</f>
        <v>1</v>
      </c>
      <c r="BU17" s="90">
        <f>IF(AND('Qualifier check'!BT17 &gt;80,'Qualifier check'!BT17 &lt;120),1,
IF(INDEX('raw Sample Amt'!$C$2:$DH$57,MATCH($A17,'raw Sample Amt'!$C$2:$C$57,0),MATCH(BU$1,'raw Sample Amt'!$C$2:$DH$2,0))&lt;INDEX(Auswertung_Sequence!$A$3:$L$60,MATCH($A17,Auswertung_Sequence!$A$6:$A$60,0),9),2,3))</f>
        <v>1</v>
      </c>
      <c r="BV17" s="90">
        <f>IF(AND('Qualifier check'!BU17 &gt;80,'Qualifier check'!BU17 &lt;120),1,
IF(INDEX('raw Sample Amt'!$C$2:$DH$57,MATCH($A17,'raw Sample Amt'!$C$2:$C$57,0),MATCH(BV$1,'raw Sample Amt'!$C$2:$DH$2,0))&lt;INDEX(Auswertung_Sequence!$A$3:$L$60,MATCH($A17,Auswertung_Sequence!$A$6:$A$60,0),9),2,3))</f>
        <v>1</v>
      </c>
      <c r="BW17" s="90">
        <f>IF(AND('Qualifier check'!BV17 &gt;80,'Qualifier check'!BV17 &lt;120),1,
IF(INDEX('raw Sample Amt'!$C$2:$DH$57,MATCH($A17,'raw Sample Amt'!$C$2:$C$57,0),MATCH(BW$1,'raw Sample Amt'!$C$2:$DH$2,0))&lt;INDEX(Auswertung_Sequence!$A$3:$L$60,MATCH($A17,Auswertung_Sequence!$A$6:$A$60,0),9),2,3))</f>
        <v>1</v>
      </c>
      <c r="BX17" s="90">
        <f>IF(AND('Qualifier check'!BW17 &gt;80,'Qualifier check'!BW17 &lt;120),1,
IF(INDEX('raw Sample Amt'!$C$2:$DH$57,MATCH($A17,'raw Sample Amt'!$C$2:$C$57,0),MATCH(BX$1,'raw Sample Amt'!$C$2:$DH$2,0))&lt;INDEX(Auswertung_Sequence!$A$3:$L$60,MATCH($A17,Auswertung_Sequence!$A$6:$A$60,0),9),2,3))</f>
        <v>1</v>
      </c>
      <c r="BY17" s="90">
        <f>IF(AND('Qualifier check'!BX17 &gt;80,'Qualifier check'!BX17 &lt;120),1,
IF(INDEX('raw Sample Amt'!$C$2:$DH$57,MATCH($A17,'raw Sample Amt'!$C$2:$C$57,0),MATCH(BY$1,'raw Sample Amt'!$C$2:$DH$2,0))&lt;INDEX(Auswertung_Sequence!$A$3:$L$60,MATCH($A17,Auswertung_Sequence!$A$6:$A$60,0),9),2,3))</f>
        <v>1</v>
      </c>
      <c r="BZ17" s="90">
        <f>IF(AND('Qualifier check'!BY17 &gt;80,'Qualifier check'!BY17 &lt;120),1,
IF(INDEX('raw Sample Amt'!$C$2:$DH$57,MATCH($A17,'raw Sample Amt'!$C$2:$C$57,0),MATCH(BZ$1,'raw Sample Amt'!$C$2:$DH$2,0))&lt;INDEX(Auswertung_Sequence!$A$3:$L$60,MATCH($A17,Auswertung_Sequence!$A$6:$A$60,0),9),2,3))</f>
        <v>1</v>
      </c>
      <c r="CA17" s="90">
        <f>IF(AND('Qualifier check'!BZ17 &gt;80,'Qualifier check'!BZ17 &lt;120),1,
IF(INDEX('raw Sample Amt'!$C$2:$DH$57,MATCH($A17,'raw Sample Amt'!$C$2:$C$57,0),MATCH(CA$1,'raw Sample Amt'!$C$2:$DH$2,0))&lt;INDEX(Auswertung_Sequence!$A$3:$L$60,MATCH($A17,Auswertung_Sequence!$A$6:$A$60,0),9),2,3))</f>
        <v>2</v>
      </c>
      <c r="CB17" s="90">
        <f>IF(AND('Qualifier check'!CA17 &gt;80,'Qualifier check'!CA17 &lt;120),1,
IF(INDEX('raw Sample Amt'!$C$2:$DH$57,MATCH($A17,'raw Sample Amt'!$C$2:$C$57,0),MATCH(CB$1,'raw Sample Amt'!$C$2:$DH$2,0))&lt;INDEX(Auswertung_Sequence!$A$3:$L$60,MATCH($A17,Auswertung_Sequence!$A$6:$A$60,0),9),2,3))</f>
        <v>1</v>
      </c>
      <c r="CC17" s="90">
        <f>IF(AND('Qualifier check'!CB17 &gt;80,'Qualifier check'!CB17 &lt;120),1,
IF(INDEX('raw Sample Amt'!$C$2:$DH$57,MATCH($A17,'raw Sample Amt'!$C$2:$C$57,0),MATCH(CC$1,'raw Sample Amt'!$C$2:$DH$2,0))&lt;INDEX(Auswertung_Sequence!$A$3:$L$60,MATCH($A17,Auswertung_Sequence!$A$6:$A$60,0),9),2,3))</f>
        <v>2</v>
      </c>
      <c r="CD17" s="90">
        <f>IF(AND('Qualifier check'!CC17 &gt;80,'Qualifier check'!CC17 &lt;120),1,
IF(INDEX('raw Sample Amt'!$C$2:$DH$57,MATCH($A17,'raw Sample Amt'!$C$2:$C$57,0),MATCH(CD$1,'raw Sample Amt'!$C$2:$DH$2,0))&lt;INDEX(Auswertung_Sequence!$A$3:$L$60,MATCH($A17,Auswertung_Sequence!$A$6:$A$60,0),9),2,3))</f>
        <v>2</v>
      </c>
      <c r="CE17" s="90">
        <f>IF(AND('Qualifier check'!CD17 &gt;80,'Qualifier check'!CD17 &lt;120),1,
IF(INDEX('raw Sample Amt'!$C$2:$DH$57,MATCH($A17,'raw Sample Amt'!$C$2:$C$57,0),MATCH(CE$1,'raw Sample Amt'!$C$2:$DH$2,0))&lt;INDEX(Auswertung_Sequence!$A$3:$L$60,MATCH($A17,Auswertung_Sequence!$A$6:$A$60,0),9),2,3))</f>
        <v>1</v>
      </c>
      <c r="CF17" s="90">
        <f>IF(AND('Qualifier check'!CE17 &gt;80,'Qualifier check'!CE17 &lt;120),1,
IF(INDEX('raw Sample Amt'!$C$2:$DH$57,MATCH($A17,'raw Sample Amt'!$C$2:$C$57,0),MATCH(CF$1,'raw Sample Amt'!$C$2:$DH$2,0))&lt;INDEX(Auswertung_Sequence!$A$3:$L$60,MATCH($A17,Auswertung_Sequence!$A$6:$A$60,0),9),2,3))</f>
        <v>1</v>
      </c>
      <c r="CG17" s="90">
        <f>IF(AND('Qualifier check'!CF17 &gt;80,'Qualifier check'!CF17 &lt;120),1,
IF(INDEX('raw Sample Amt'!$C$2:$DH$57,MATCH($A17,'raw Sample Amt'!$C$2:$C$57,0),MATCH(CG$1,'raw Sample Amt'!$C$2:$DH$2,0))&lt;INDEX(Auswertung_Sequence!$A$3:$L$60,MATCH($A17,Auswertung_Sequence!$A$6:$A$60,0),9),2,3))</f>
        <v>1</v>
      </c>
      <c r="CH17" s="90">
        <f>IF(AND('Qualifier check'!CG17 &gt;80,'Qualifier check'!CG17 &lt;120),1,
IF(INDEX('raw Sample Amt'!$C$2:$DH$57,MATCH($A17,'raw Sample Amt'!$C$2:$C$57,0),MATCH(CH$1,'raw Sample Amt'!$C$2:$DH$2,0))&lt;INDEX(Auswertung_Sequence!$A$3:$L$60,MATCH($A17,Auswertung_Sequence!$A$6:$A$60,0),9),2,3))</f>
        <v>1</v>
      </c>
      <c r="CI17" s="90">
        <f>IF(AND('Qualifier check'!CH17 &gt;80,'Qualifier check'!CH17 &lt;120),1,
IF(INDEX('raw Sample Amt'!$C$2:$DH$57,MATCH($A17,'raw Sample Amt'!$C$2:$C$57,0),MATCH(CI$1,'raw Sample Amt'!$C$2:$DH$2,0))&lt;INDEX(Auswertung_Sequence!$A$3:$L$60,MATCH($A17,Auswertung_Sequence!$A$6:$A$60,0),9),2,3))</f>
        <v>1</v>
      </c>
      <c r="CJ17" s="90">
        <f>IF(AND('Qualifier check'!CI17 &gt;80,'Qualifier check'!CI17 &lt;120),1,
IF(INDEX('raw Sample Amt'!$C$2:$DH$57,MATCH($A17,'raw Sample Amt'!$C$2:$C$57,0),MATCH(CJ$1,'raw Sample Amt'!$C$2:$DH$2,0))&lt;INDEX(Auswertung_Sequence!$A$3:$L$60,MATCH($A17,Auswertung_Sequence!$A$6:$A$60,0),9),2,3))</f>
        <v>2</v>
      </c>
      <c r="CK17" s="90">
        <f>IF(AND('Qualifier check'!CJ17 &gt;80,'Qualifier check'!CJ17 &lt;120),1,
IF(INDEX('raw Sample Amt'!$C$2:$DH$57,MATCH($A17,'raw Sample Amt'!$C$2:$C$57,0),MATCH(CK$1,'raw Sample Amt'!$C$2:$DH$2,0))&lt;INDEX(Auswertung_Sequence!$A$3:$L$60,MATCH($A17,Auswertung_Sequence!$A$6:$A$60,0),9),2,3))</f>
        <v>2</v>
      </c>
      <c r="CL17" s="90">
        <f>IF(AND('Qualifier check'!CK17 &gt;80,'Qualifier check'!CK17 &lt;120),1,
IF(INDEX('raw Sample Amt'!$C$2:$DH$57,MATCH($A17,'raw Sample Amt'!$C$2:$C$57,0),MATCH(CL$1,'raw Sample Amt'!$C$2:$DH$2,0))&lt;INDEX(Auswertung_Sequence!$A$3:$L$60,MATCH($A17,Auswertung_Sequence!$A$6:$A$60,0),9),2,3))</f>
        <v>2</v>
      </c>
      <c r="CM17" s="90">
        <f>IF(AND('Qualifier check'!CL17 &gt;80,'Qualifier check'!CL17 &lt;120),1,
IF(INDEX('raw Sample Amt'!$C$2:$DH$57,MATCH($A17,'raw Sample Amt'!$C$2:$C$57,0),MATCH(CM$1,'raw Sample Amt'!$C$2:$DH$2,0))&lt;INDEX(Auswertung_Sequence!$A$3:$L$60,MATCH($A17,Auswertung_Sequence!$A$6:$A$60,0),9),2,3))</f>
        <v>1</v>
      </c>
      <c r="CN17" s="90">
        <f>IF(AND('Qualifier check'!CM17 &gt;80,'Qualifier check'!CM17 &lt;120),1,
IF(INDEX('raw Sample Amt'!$C$2:$DH$57,MATCH($A17,'raw Sample Amt'!$C$2:$C$57,0),MATCH(CN$1,'raw Sample Amt'!$C$2:$DH$2,0))&lt;INDEX(Auswertung_Sequence!$A$3:$L$60,MATCH($A17,Auswertung_Sequence!$A$6:$A$60,0),9),2,3))</f>
        <v>1</v>
      </c>
      <c r="CO17" s="90">
        <f>IF(AND('Qualifier check'!CN17 &gt;80,'Qualifier check'!CN17 &lt;120),1,
IF(INDEX('raw Sample Amt'!$C$2:$DH$57,MATCH($A17,'raw Sample Amt'!$C$2:$C$57,0),MATCH(CO$1,'raw Sample Amt'!$C$2:$DH$2,0))&lt;INDEX(Auswertung_Sequence!$A$3:$L$60,MATCH($A17,Auswertung_Sequence!$A$6:$A$60,0),9),2,3))</f>
        <v>1</v>
      </c>
      <c r="CP17" s="90">
        <f>IF(AND('Qualifier check'!CO17 &gt;80,'Qualifier check'!CO17 &lt;120),1,
IF(INDEX('raw Sample Amt'!$C$2:$DH$57,MATCH($A17,'raw Sample Amt'!$C$2:$C$57,0),MATCH(CP$1,'raw Sample Amt'!$C$2:$DH$2,0))&lt;INDEX(Auswertung_Sequence!$A$3:$L$60,MATCH($A17,Auswertung_Sequence!$A$6:$A$60,0),9),2,3))</f>
        <v>1</v>
      </c>
      <c r="CQ17" s="90">
        <f>IF(AND('Qualifier check'!CP17 &gt;80,'Qualifier check'!CP17 &lt;120),1,
IF(INDEX('raw Sample Amt'!$C$2:$DH$57,MATCH($A17,'raw Sample Amt'!$C$2:$C$57,0),MATCH(CQ$1,'raw Sample Amt'!$C$2:$DH$2,0))&lt;INDEX(Auswertung_Sequence!$A$3:$L$60,MATCH($A17,Auswertung_Sequence!$A$6:$A$60,0),9),2,3))</f>
        <v>1</v>
      </c>
      <c r="CR17" s="90">
        <f>IF(AND('Qualifier check'!CQ17 &gt;80,'Qualifier check'!CQ17 &lt;120),1,
IF(INDEX('raw Sample Amt'!$C$2:$DH$57,MATCH($A17,'raw Sample Amt'!$C$2:$C$57,0),MATCH(CR$1,'raw Sample Amt'!$C$2:$DH$2,0))&lt;INDEX(Auswertung_Sequence!$A$3:$L$60,MATCH($A17,Auswertung_Sequence!$A$6:$A$60,0),9),2,3))</f>
        <v>2</v>
      </c>
      <c r="CS17" s="90">
        <f>IF(AND('Qualifier check'!CR17 &gt;80,'Qualifier check'!CR17 &lt;120),1,
IF(INDEX('raw Sample Amt'!$C$2:$DH$57,MATCH($A17,'raw Sample Amt'!$C$2:$C$57,0),MATCH(CS$1,'raw Sample Amt'!$C$2:$DH$2,0))&lt;INDEX(Auswertung_Sequence!$A$3:$L$60,MATCH($A17,Auswertung_Sequence!$A$6:$A$60,0),9),2,3))</f>
        <v>2</v>
      </c>
      <c r="CT17" s="90">
        <f>IF(AND('Qualifier check'!CS17 &gt;80,'Qualifier check'!CS17 &lt;120),1,
IF(INDEX('raw Sample Amt'!$C$2:$DH$57,MATCH($A17,'raw Sample Amt'!$C$2:$C$57,0),MATCH(CT$1,'raw Sample Amt'!$C$2:$DH$2,0))&lt;INDEX(Auswertung_Sequence!$A$3:$L$60,MATCH($A17,Auswertung_Sequence!$A$6:$A$60,0),9),2,3))</f>
        <v>2</v>
      </c>
      <c r="CU17" s="90">
        <f>IF(AND('Qualifier check'!CT17 &gt;80,'Qualifier check'!CT17 &lt;120),1,
IF(INDEX('raw Sample Amt'!$C$2:$DH$57,MATCH($A17,'raw Sample Amt'!$C$2:$C$57,0),MATCH(CU$1,'raw Sample Amt'!$C$2:$DH$2,0))&lt;INDEX(Auswertung_Sequence!$A$3:$L$60,MATCH($A17,Auswertung_Sequence!$A$6:$A$60,0),9),2,3))</f>
        <v>1</v>
      </c>
      <c r="CV17" s="90">
        <f>IF(AND('Qualifier check'!CU17 &gt;80,'Qualifier check'!CU17 &lt;120),1,
IF(INDEX('raw Sample Amt'!$C$2:$DH$57,MATCH($A17,'raw Sample Amt'!$C$2:$C$57,0),MATCH(CV$1,'raw Sample Amt'!$C$2:$DH$2,0))&lt;INDEX(Auswertung_Sequence!$A$3:$L$60,MATCH($A17,Auswertung_Sequence!$A$6:$A$60,0),9),2,3))</f>
        <v>2</v>
      </c>
      <c r="CW17" s="90">
        <f>IF(AND('Qualifier check'!CV17 &gt;80,'Qualifier check'!CV17 &lt;120),1,
IF(INDEX('raw Sample Amt'!$C$2:$DH$57,MATCH($A17,'raw Sample Amt'!$C$2:$C$57,0),MATCH(CW$1,'raw Sample Amt'!$C$2:$DH$2,0))&lt;INDEX(Auswertung_Sequence!$A$3:$L$60,MATCH($A17,Auswertung_Sequence!$A$6:$A$60,0),9),2,3))</f>
        <v>2</v>
      </c>
      <c r="CX17" s="90">
        <f>IF(AND('Qualifier check'!CW17 &gt;80,'Qualifier check'!CW17 &lt;120),1,
IF(INDEX('raw Sample Amt'!$C$2:$DH$57,MATCH($A17,'raw Sample Amt'!$C$2:$C$57,0),MATCH(CX$1,'raw Sample Amt'!$C$2:$DH$2,0))&lt;INDEX(Auswertung_Sequence!$A$3:$L$60,MATCH($A17,Auswertung_Sequence!$A$6:$A$60,0),9),2,3))</f>
        <v>1</v>
      </c>
      <c r="CY17" s="90">
        <f>IF(AND('Qualifier check'!CX17 &gt;80,'Qualifier check'!CX17 &lt;120),1,
IF(INDEX('raw Sample Amt'!$C$2:$DH$57,MATCH($A17,'raw Sample Amt'!$C$2:$C$57,0),MATCH(CY$1,'raw Sample Amt'!$C$2:$DH$2,0))&lt;INDEX(Auswertung_Sequence!$A$3:$L$60,MATCH($A17,Auswertung_Sequence!$A$6:$A$60,0),9),2,3))</f>
        <v>1</v>
      </c>
      <c r="CZ17" s="90">
        <f>IF(AND('Qualifier check'!CY17 &gt;80,'Qualifier check'!CY17 &lt;120),1,
IF(INDEX('raw Sample Amt'!$C$2:$DH$57,MATCH($A17,'raw Sample Amt'!$C$2:$C$57,0),MATCH(CZ$1,'raw Sample Amt'!$C$2:$DH$2,0))&lt;INDEX(Auswertung_Sequence!$A$3:$L$60,MATCH($A17,Auswertung_Sequence!$A$6:$A$60,0),9),2,3))</f>
        <v>1</v>
      </c>
      <c r="DA17" s="90">
        <f>IF(AND('Qualifier check'!CZ17 &gt;80,'Qualifier check'!CZ17 &lt;120),1,
IF(INDEX('raw Sample Amt'!$C$2:$DH$57,MATCH($A17,'raw Sample Amt'!$C$2:$C$57,0),MATCH(DA$1,'raw Sample Amt'!$C$2:$DH$2,0))&lt;INDEX(Auswertung_Sequence!$A$3:$L$60,MATCH($A17,Auswertung_Sequence!$A$6:$A$60,0),9),2,3))</f>
        <v>1</v>
      </c>
      <c r="DB17" s="90">
        <f>IF(AND('Qualifier check'!DA17 &gt;80,'Qualifier check'!DA17 &lt;120),1,
IF(INDEX('raw Sample Amt'!$C$2:$DH$57,MATCH($A17,'raw Sample Amt'!$C$2:$C$57,0),MATCH(DB$1,'raw Sample Amt'!$C$2:$DH$2,0))&lt;INDEX(Auswertung_Sequence!$A$3:$L$60,MATCH($A17,Auswertung_Sequence!$A$6:$A$60,0),9),2,3))</f>
        <v>1</v>
      </c>
      <c r="DC17" s="90">
        <f>IF(AND('Qualifier check'!DB17 &gt;80,'Qualifier check'!DB17 &lt;120),1,
IF(INDEX('raw Sample Amt'!$C$2:$DH$57,MATCH($A17,'raw Sample Amt'!$C$2:$C$57,0),MATCH(DC$1,'raw Sample Amt'!$C$2:$DH$2,0))&lt;INDEX(Auswertung_Sequence!$A$3:$L$60,MATCH($A17,Auswertung_Sequence!$A$6:$A$60,0),9),2,3))</f>
        <v>1</v>
      </c>
      <c r="DD17" s="90">
        <f>IF(AND('Qualifier check'!DC17 &gt;80,'Qualifier check'!DC17 &lt;120),1,
IF(INDEX('raw Sample Amt'!$C$2:$DH$57,MATCH($A17,'raw Sample Amt'!$C$2:$C$57,0),MATCH(DD$1,'raw Sample Amt'!$C$2:$DH$2,0))&lt;INDEX(Auswertung_Sequence!$A$3:$L$60,MATCH($A17,Auswertung_Sequence!$A$6:$A$60,0),9),2,3))</f>
        <v>1</v>
      </c>
      <c r="DE17" s="90">
        <f>IF(AND('Qualifier check'!DD17 &gt;80,'Qualifier check'!DD17 &lt;120),1,
IF(INDEX('raw Sample Amt'!$C$2:$DH$57,MATCH($A17,'raw Sample Amt'!$C$2:$C$57,0),MATCH(DE$1,'raw Sample Amt'!$C$2:$DH$2,0))&lt;INDEX(Auswertung_Sequence!$A$3:$L$60,MATCH($A17,Auswertung_Sequence!$A$6:$A$60,0),9),2,3))</f>
        <v>1</v>
      </c>
      <c r="DF17" s="90">
        <f>IF(AND('Qualifier check'!DE17 &gt;80,'Qualifier check'!DE17 &lt;120),1,
IF(INDEX('raw Sample Amt'!$C$2:$DH$57,MATCH($A17,'raw Sample Amt'!$C$2:$C$57,0),MATCH(DF$1,'raw Sample Amt'!$C$2:$DH$2,0))&lt;INDEX(Auswertung_Sequence!$A$3:$L$60,MATCH($A17,Auswertung_Sequence!$A$6:$A$60,0),9),2,3))</f>
        <v>1</v>
      </c>
      <c r="DG17" s="90">
        <f>IF(AND('Qualifier check'!DF17 &gt;80,'Qualifier check'!DF17 &lt;120),1,
IF(INDEX('raw Sample Amt'!$C$2:$DH$57,MATCH($A17,'raw Sample Amt'!$C$2:$C$57,0),MATCH(DG$1,'raw Sample Amt'!$C$2:$DH$2,0))&lt;INDEX(Auswertung_Sequence!$A$3:$L$60,MATCH($A17,Auswertung_Sequence!$A$6:$A$60,0),9),2,3))</f>
        <v>1</v>
      </c>
      <c r="DH17" s="90"/>
    </row>
    <row r="18" spans="1:112" x14ac:dyDescent="0.25">
      <c r="A18" s="103" t="s">
        <v>260</v>
      </c>
      <c r="B18" s="103" t="s">
        <v>261</v>
      </c>
      <c r="C18" s="90"/>
      <c r="D18" s="90">
        <f>IF(AND('Qualifier check'!C18 &gt;80,'Qualifier check'!C18 &lt;120),1,
IF(INDEX('raw Sample Amt'!$C$2:$DH$57,MATCH($A18,'raw Sample Amt'!$C$2:$C$57,0),MATCH(D$1,'raw Sample Amt'!$C$2:$DH$2,0))&lt;INDEX(Auswertung_Sequence!$A$3:$L$60,MATCH($A18,Auswertung_Sequence!$A$6:$A$60,0),9),2,3))</f>
        <v>2</v>
      </c>
      <c r="E18" s="90">
        <f>IF(AND('Qualifier check'!D18 &gt;80,'Qualifier check'!D18 &lt;120),1,
IF(INDEX('raw Sample Amt'!$C$2:$DH$57,MATCH($A18,'raw Sample Amt'!$C$2:$C$57,0),MATCH(E$1,'raw Sample Amt'!$C$2:$DH$2,0))&lt;INDEX(Auswertung_Sequence!$A$3:$L$60,MATCH($A18,Auswertung_Sequence!$A$6:$A$60,0),9),2,3))</f>
        <v>2</v>
      </c>
      <c r="F18" s="90">
        <f>IF(AND('Qualifier check'!E18 &gt;80,'Qualifier check'!E18 &lt;120),1,
IF(INDEX('raw Sample Amt'!$C$2:$DH$57,MATCH($A18,'raw Sample Amt'!$C$2:$C$57,0),MATCH(F$1,'raw Sample Amt'!$C$2:$DH$2,0))&lt;INDEX(Auswertung_Sequence!$A$3:$L$60,MATCH($A18,Auswertung_Sequence!$A$6:$A$60,0),9),2,3))</f>
        <v>2</v>
      </c>
      <c r="G18" s="90">
        <f>IF(AND('Qualifier check'!F18 &gt;80,'Qualifier check'!F18 &lt;120),1,
IF(INDEX('raw Sample Amt'!$C$2:$DH$57,MATCH($A18,'raw Sample Amt'!$C$2:$C$57,0),MATCH(G$1,'raw Sample Amt'!$C$2:$DH$2,0))&lt;INDEX(Auswertung_Sequence!$A$3:$L$60,MATCH($A18,Auswertung_Sequence!$A$6:$A$60,0),9),2,3))</f>
        <v>2</v>
      </c>
      <c r="H18" s="90">
        <f>IF(AND('Qualifier check'!G18 &gt;80,'Qualifier check'!G18 &lt;120),1,
IF(INDEX('raw Sample Amt'!$C$2:$DH$57,MATCH($A18,'raw Sample Amt'!$C$2:$C$57,0),MATCH(H$1,'raw Sample Amt'!$C$2:$DH$2,0))&lt;INDEX(Auswertung_Sequence!$A$3:$L$60,MATCH($A18,Auswertung_Sequence!$A$6:$A$60,0),9),2,3))</f>
        <v>2</v>
      </c>
      <c r="I18" s="90">
        <f>IF(AND('Qualifier check'!H18 &gt;80,'Qualifier check'!H18 &lt;120),1,
IF(INDEX('raw Sample Amt'!$C$2:$DH$57,MATCH($A18,'raw Sample Amt'!$C$2:$C$57,0),MATCH(I$1,'raw Sample Amt'!$C$2:$DH$2,0))&lt;INDEX(Auswertung_Sequence!$A$3:$L$60,MATCH($A18,Auswertung_Sequence!$A$6:$A$60,0),9),2,3))</f>
        <v>2</v>
      </c>
      <c r="J18" s="90">
        <f>IF(AND('Qualifier check'!I18 &gt;80,'Qualifier check'!I18 &lt;120),1,
IF(INDEX('raw Sample Amt'!$C$2:$DH$57,MATCH($A18,'raw Sample Amt'!$C$2:$C$57,0),MATCH(J$1,'raw Sample Amt'!$C$2:$DH$2,0))&lt;INDEX(Auswertung_Sequence!$A$3:$L$60,MATCH($A18,Auswertung_Sequence!$A$6:$A$60,0),9),2,3))</f>
        <v>2</v>
      </c>
      <c r="K18" s="90">
        <f>IF(AND('Qualifier check'!J18 &gt;80,'Qualifier check'!J18 &lt;120),1,
IF(INDEX('raw Sample Amt'!$C$2:$DH$57,MATCH($A18,'raw Sample Amt'!$C$2:$C$57,0),MATCH(K$1,'raw Sample Amt'!$C$2:$DH$2,0))&lt;INDEX(Auswertung_Sequence!$A$3:$L$60,MATCH($A18,Auswertung_Sequence!$A$6:$A$60,0),9),2,3))</f>
        <v>2</v>
      </c>
      <c r="L18" s="90">
        <f>IF(AND('Qualifier check'!K18 &gt;80,'Qualifier check'!K18 &lt;120),1,
IF(INDEX('raw Sample Amt'!$C$2:$DH$57,MATCH($A18,'raw Sample Amt'!$C$2:$C$57,0),MATCH(L$1,'raw Sample Amt'!$C$2:$DH$2,0))&lt;INDEX(Auswertung_Sequence!$A$3:$L$60,MATCH($A18,Auswertung_Sequence!$A$6:$A$60,0),9),2,3))</f>
        <v>1</v>
      </c>
      <c r="M18" s="90">
        <f>IF(AND('Qualifier check'!L18 &gt;80,'Qualifier check'!L18 &lt;120),1,
IF(INDEX('raw Sample Amt'!$C$2:$DH$57,MATCH($A18,'raw Sample Amt'!$C$2:$C$57,0),MATCH(M$1,'raw Sample Amt'!$C$2:$DH$2,0))&lt;INDEX(Auswertung_Sequence!$A$3:$L$60,MATCH($A18,Auswertung_Sequence!$A$6:$A$60,0),9),2,3))</f>
        <v>1</v>
      </c>
      <c r="N18" s="90">
        <f>IF(AND('Qualifier check'!M18 &gt;80,'Qualifier check'!M18 &lt;120),1,
IF(INDEX('raw Sample Amt'!$C$2:$DH$57,MATCH($A18,'raw Sample Amt'!$C$2:$C$57,0),MATCH(N$1,'raw Sample Amt'!$C$2:$DH$2,0))&lt;INDEX(Auswertung_Sequence!$A$3:$L$60,MATCH($A18,Auswertung_Sequence!$A$6:$A$60,0),9),2,3))</f>
        <v>1</v>
      </c>
      <c r="O18" s="90">
        <f>IF(AND('Qualifier check'!N18 &gt;80,'Qualifier check'!N18 &lt;120),1,
IF(INDEX('raw Sample Amt'!$C$2:$DH$57,MATCH($A18,'raw Sample Amt'!$C$2:$C$57,0),MATCH(O$1,'raw Sample Amt'!$C$2:$DH$2,0))&lt;INDEX(Auswertung_Sequence!$A$3:$L$60,MATCH($A18,Auswertung_Sequence!$A$6:$A$60,0),9),2,3))</f>
        <v>1</v>
      </c>
      <c r="P18" s="90">
        <f>IF(AND('Qualifier check'!O18 &gt;80,'Qualifier check'!O18 &lt;120),1,
IF(INDEX('raw Sample Amt'!$C$2:$DH$57,MATCH($A18,'raw Sample Amt'!$C$2:$C$57,0),MATCH(P$1,'raw Sample Amt'!$C$2:$DH$2,0))&lt;INDEX(Auswertung_Sequence!$A$3:$L$60,MATCH($A18,Auswertung_Sequence!$A$6:$A$60,0),9),2,3))</f>
        <v>1</v>
      </c>
      <c r="Q18" s="90">
        <f>IF(AND('Qualifier check'!P18 &gt;80,'Qualifier check'!P18 &lt;120),1,
IF(INDEX('raw Sample Amt'!$C$2:$DH$57,MATCH($A18,'raw Sample Amt'!$C$2:$C$57,0),MATCH(Q$1,'raw Sample Amt'!$C$2:$DH$2,0))&lt;INDEX(Auswertung_Sequence!$A$3:$L$60,MATCH($A18,Auswertung_Sequence!$A$6:$A$60,0),9),2,3))</f>
        <v>1</v>
      </c>
      <c r="R18" s="90">
        <f>IF(AND('Qualifier check'!Q18 &gt;80,'Qualifier check'!Q18 &lt;120),1,
IF(INDEX('raw Sample Amt'!$C$2:$DH$57,MATCH($A18,'raw Sample Amt'!$C$2:$C$57,0),MATCH(R$1,'raw Sample Amt'!$C$2:$DH$2,0))&lt;INDEX(Auswertung_Sequence!$A$3:$L$60,MATCH($A18,Auswertung_Sequence!$A$6:$A$60,0),9),2,3))</f>
        <v>1</v>
      </c>
      <c r="S18" s="90">
        <f>IF(AND('Qualifier check'!R18 &gt;80,'Qualifier check'!R18 &lt;120),1,
IF(INDEX('raw Sample Amt'!$C$2:$DH$57,MATCH($A18,'raw Sample Amt'!$C$2:$C$57,0),MATCH(S$1,'raw Sample Amt'!$C$2:$DH$2,0))&lt;INDEX(Auswertung_Sequence!$A$3:$L$60,MATCH($A18,Auswertung_Sequence!$A$6:$A$60,0),9),2,3))</f>
        <v>2</v>
      </c>
      <c r="T18" s="90">
        <f>IF(AND('Qualifier check'!S18 &gt;80,'Qualifier check'!S18 &lt;120),1,
IF(INDEX('raw Sample Amt'!$C$2:$DH$57,MATCH($A18,'raw Sample Amt'!$C$2:$C$57,0),MATCH(T$1,'raw Sample Amt'!$C$2:$DH$2,0))&lt;INDEX(Auswertung_Sequence!$A$3:$L$60,MATCH($A18,Auswertung_Sequence!$A$6:$A$60,0),9),2,3))</f>
        <v>2</v>
      </c>
      <c r="U18" s="90">
        <f>IF(AND('Qualifier check'!T18 &gt;80,'Qualifier check'!T18 &lt;120),1,
IF(INDEX('raw Sample Amt'!$C$2:$DH$57,MATCH($A18,'raw Sample Amt'!$C$2:$C$57,0),MATCH(U$1,'raw Sample Amt'!$C$2:$DH$2,0))&lt;INDEX(Auswertung_Sequence!$A$3:$L$60,MATCH($A18,Auswertung_Sequence!$A$6:$A$60,0),9),2,3))</f>
        <v>2</v>
      </c>
      <c r="V18" s="90">
        <f>IF(AND('Qualifier check'!U18 &gt;80,'Qualifier check'!U18 &lt;120),1,
IF(INDEX('raw Sample Amt'!$C$2:$DH$57,MATCH($A18,'raw Sample Amt'!$C$2:$C$57,0),MATCH(V$1,'raw Sample Amt'!$C$2:$DH$2,0))&lt;INDEX(Auswertung_Sequence!$A$3:$L$60,MATCH($A18,Auswertung_Sequence!$A$6:$A$60,0),9),2,3))</f>
        <v>2</v>
      </c>
      <c r="W18" s="90">
        <f>IF(AND('Qualifier check'!V18 &gt;80,'Qualifier check'!V18 &lt;120),1,
IF(INDEX('raw Sample Amt'!$C$2:$DH$57,MATCH($A18,'raw Sample Amt'!$C$2:$C$57,0),MATCH(W$1,'raw Sample Amt'!$C$2:$DH$2,0))&lt;INDEX(Auswertung_Sequence!$A$3:$L$60,MATCH($A18,Auswertung_Sequence!$A$6:$A$60,0),9),2,3))</f>
        <v>2</v>
      </c>
      <c r="X18" s="90">
        <f>IF(AND('Qualifier check'!W18 &gt;80,'Qualifier check'!W18 &lt;120),1,
IF(INDEX('raw Sample Amt'!$C$2:$DH$57,MATCH($A18,'raw Sample Amt'!$C$2:$C$57,0),MATCH(X$1,'raw Sample Amt'!$C$2:$DH$2,0))&lt;INDEX(Auswertung_Sequence!$A$3:$L$60,MATCH($A18,Auswertung_Sequence!$A$6:$A$60,0),9),2,3))</f>
        <v>2</v>
      </c>
      <c r="Y18" s="90">
        <f>IF(AND('Qualifier check'!X18 &gt;80,'Qualifier check'!X18 &lt;120),1,
IF(INDEX('raw Sample Amt'!$C$2:$DH$57,MATCH($A18,'raw Sample Amt'!$C$2:$C$57,0),MATCH(Y$1,'raw Sample Amt'!$C$2:$DH$2,0))&lt;INDEX(Auswertung_Sequence!$A$3:$L$60,MATCH($A18,Auswertung_Sequence!$A$6:$A$60,0),9),2,3))</f>
        <v>2</v>
      </c>
      <c r="Z18" s="90">
        <f>IF(AND('Qualifier check'!Y18 &gt;80,'Qualifier check'!Y18 &lt;120),1,
IF(INDEX('raw Sample Amt'!$C$2:$DH$57,MATCH($A18,'raw Sample Amt'!$C$2:$C$57,0),MATCH(Z$1,'raw Sample Amt'!$C$2:$DH$2,0))&lt;INDEX(Auswertung_Sequence!$A$3:$L$60,MATCH($A18,Auswertung_Sequence!$A$6:$A$60,0),9),2,3))</f>
        <v>2</v>
      </c>
      <c r="AA18" s="90">
        <f>IF(AND('Qualifier check'!Z18 &gt;80,'Qualifier check'!Z18 &lt;120),1,
IF(INDEX('raw Sample Amt'!$C$2:$DH$57,MATCH($A18,'raw Sample Amt'!$C$2:$C$57,0),MATCH(AA$1,'raw Sample Amt'!$C$2:$DH$2,0))&lt;INDEX(Auswertung_Sequence!$A$3:$L$60,MATCH($A18,Auswertung_Sequence!$A$6:$A$60,0),9),2,3))</f>
        <v>1</v>
      </c>
      <c r="AB18" s="90">
        <f>IF(AND('Qualifier check'!AA18 &gt;80,'Qualifier check'!AA18 &lt;120),1,
IF(INDEX('raw Sample Amt'!$C$2:$DH$57,MATCH($A18,'raw Sample Amt'!$C$2:$C$57,0),MATCH(AB$1,'raw Sample Amt'!$C$2:$DH$2,0))&lt;INDEX(Auswertung_Sequence!$A$3:$L$60,MATCH($A18,Auswertung_Sequence!$A$6:$A$60,0),9),2,3))</f>
        <v>1</v>
      </c>
      <c r="AC18" s="90">
        <f>IF(AND('Qualifier check'!AB18 &gt;80,'Qualifier check'!AB18 &lt;120),1,
IF(INDEX('raw Sample Amt'!$C$2:$DH$57,MATCH($A18,'raw Sample Amt'!$C$2:$C$57,0),MATCH(AC$1,'raw Sample Amt'!$C$2:$DH$2,0))&lt;INDEX(Auswertung_Sequence!$A$3:$L$60,MATCH($A18,Auswertung_Sequence!$A$6:$A$60,0),9),2,3))</f>
        <v>3</v>
      </c>
      <c r="AD18" s="90">
        <f>IF(AND('Qualifier check'!AC18 &gt;80,'Qualifier check'!AC18 &lt;120),1,
IF(INDEX('raw Sample Amt'!$C$2:$DH$57,MATCH($A18,'raw Sample Amt'!$C$2:$C$57,0),MATCH(AD$1,'raw Sample Amt'!$C$2:$DH$2,0))&lt;INDEX(Auswertung_Sequence!$A$3:$L$60,MATCH($A18,Auswertung_Sequence!$A$6:$A$60,0),9),2,3))</f>
        <v>1</v>
      </c>
      <c r="AE18" s="90">
        <f>IF(AND('Qualifier check'!AD18 &gt;80,'Qualifier check'!AD18 &lt;120),1,
IF(INDEX('raw Sample Amt'!$C$2:$DH$57,MATCH($A18,'raw Sample Amt'!$C$2:$C$57,0),MATCH(AE$1,'raw Sample Amt'!$C$2:$DH$2,0))&lt;INDEX(Auswertung_Sequence!$A$3:$L$60,MATCH($A18,Auswertung_Sequence!$A$6:$A$60,0),9),2,3))</f>
        <v>1</v>
      </c>
      <c r="AF18" s="90">
        <f>IF(AND('Qualifier check'!AE18 &gt;80,'Qualifier check'!AE18 &lt;120),1,
IF(INDEX('raw Sample Amt'!$C$2:$DH$57,MATCH($A18,'raw Sample Amt'!$C$2:$C$57,0),MATCH(AF$1,'raw Sample Amt'!$C$2:$DH$2,0))&lt;INDEX(Auswertung_Sequence!$A$3:$L$60,MATCH($A18,Auswertung_Sequence!$A$6:$A$60,0),9),2,3))</f>
        <v>3</v>
      </c>
      <c r="AG18" s="90">
        <f>IF(AND('Qualifier check'!AF18 &gt;80,'Qualifier check'!AF18 &lt;120),1,
IF(INDEX('raw Sample Amt'!$C$2:$DH$57,MATCH($A18,'raw Sample Amt'!$C$2:$C$57,0),MATCH(AG$1,'raw Sample Amt'!$C$2:$DH$2,0))&lt;INDEX(Auswertung_Sequence!$A$3:$L$60,MATCH($A18,Auswertung_Sequence!$A$6:$A$60,0),9),2,3))</f>
        <v>1</v>
      </c>
      <c r="AH18" s="90">
        <f>IF(AND('Qualifier check'!AG18 &gt;80,'Qualifier check'!AG18 &lt;120),1,
IF(INDEX('raw Sample Amt'!$C$2:$DH$57,MATCH($A18,'raw Sample Amt'!$C$2:$C$57,0),MATCH(AH$1,'raw Sample Amt'!$C$2:$DH$2,0))&lt;INDEX(Auswertung_Sequence!$A$3:$L$60,MATCH($A18,Auswertung_Sequence!$A$6:$A$60,0),9),2,3))</f>
        <v>1</v>
      </c>
      <c r="AI18" s="90">
        <f>IF(AND('Qualifier check'!AH18 &gt;80,'Qualifier check'!AH18 &lt;120),1,
IF(INDEX('raw Sample Amt'!$C$2:$DH$57,MATCH($A18,'raw Sample Amt'!$C$2:$C$57,0),MATCH(AI$1,'raw Sample Amt'!$C$2:$DH$2,0))&lt;INDEX(Auswertung_Sequence!$A$3:$L$60,MATCH($A18,Auswertung_Sequence!$A$6:$A$60,0),9),2,3))</f>
        <v>1</v>
      </c>
      <c r="AJ18" s="90">
        <f>IF(AND('Qualifier check'!AI18 &gt;80,'Qualifier check'!AI18 &lt;120),1,
IF(INDEX('raw Sample Amt'!$C$2:$DH$57,MATCH($A18,'raw Sample Amt'!$C$2:$C$57,0),MATCH(AJ$1,'raw Sample Amt'!$C$2:$DH$2,0))&lt;INDEX(Auswertung_Sequence!$A$3:$L$60,MATCH($A18,Auswertung_Sequence!$A$6:$A$60,0),9),2,3))</f>
        <v>1</v>
      </c>
      <c r="AK18" s="90">
        <f>IF(AND('Qualifier check'!AJ18 &gt;80,'Qualifier check'!AJ18 &lt;120),1,
IF(INDEX('raw Sample Amt'!$C$2:$DH$57,MATCH($A18,'raw Sample Amt'!$C$2:$C$57,0),MATCH(AK$1,'raw Sample Amt'!$C$2:$DH$2,0))&lt;INDEX(Auswertung_Sequence!$A$3:$L$60,MATCH($A18,Auswertung_Sequence!$A$6:$A$60,0),9),2,3))</f>
        <v>1</v>
      </c>
      <c r="AL18" s="90">
        <f>IF(AND('Qualifier check'!AK18 &gt;80,'Qualifier check'!AK18 &lt;120),1,
IF(INDEX('raw Sample Amt'!$C$2:$DH$57,MATCH($A18,'raw Sample Amt'!$C$2:$C$57,0),MATCH(AL$1,'raw Sample Amt'!$C$2:$DH$2,0))&lt;INDEX(Auswertung_Sequence!$A$3:$L$60,MATCH($A18,Auswertung_Sequence!$A$6:$A$60,0),9),2,3))</f>
        <v>1</v>
      </c>
      <c r="AM18" s="90">
        <f>IF(AND('Qualifier check'!AL18 &gt;80,'Qualifier check'!AL18 &lt;120),1,
IF(INDEX('raw Sample Amt'!$C$2:$DH$57,MATCH($A18,'raw Sample Amt'!$C$2:$C$57,0),MATCH(AM$1,'raw Sample Amt'!$C$2:$DH$2,0))&lt;INDEX(Auswertung_Sequence!$A$3:$L$60,MATCH($A18,Auswertung_Sequence!$A$6:$A$60,0),9),2,3))</f>
        <v>1</v>
      </c>
      <c r="AN18" s="90">
        <f>IF(AND('Qualifier check'!AM18 &gt;80,'Qualifier check'!AM18 &lt;120),1,
IF(INDEX('raw Sample Amt'!$C$2:$DH$57,MATCH($A18,'raw Sample Amt'!$C$2:$C$57,0),MATCH(AN$1,'raw Sample Amt'!$C$2:$DH$2,0))&lt;INDEX(Auswertung_Sequence!$A$3:$L$60,MATCH($A18,Auswertung_Sequence!$A$6:$A$60,0),9),2,3))</f>
        <v>1</v>
      </c>
      <c r="AO18" s="90">
        <f>IF(AND('Qualifier check'!AN18 &gt;80,'Qualifier check'!AN18 &lt;120),1,
IF(INDEX('raw Sample Amt'!$C$2:$DH$57,MATCH($A18,'raw Sample Amt'!$C$2:$C$57,0),MATCH(AO$1,'raw Sample Amt'!$C$2:$DH$2,0))&lt;INDEX(Auswertung_Sequence!$A$3:$L$60,MATCH($A18,Auswertung_Sequence!$A$6:$A$60,0),9),2,3))</f>
        <v>1</v>
      </c>
      <c r="AP18" s="90">
        <f>IF(AND('Qualifier check'!AO18 &gt;80,'Qualifier check'!AO18 &lt;120),1,
IF(INDEX('raw Sample Amt'!$C$2:$DH$57,MATCH($A18,'raw Sample Amt'!$C$2:$C$57,0),MATCH(AP$1,'raw Sample Amt'!$C$2:$DH$2,0))&lt;INDEX(Auswertung_Sequence!$A$3:$L$60,MATCH($A18,Auswertung_Sequence!$A$6:$A$60,0),9),2,3))</f>
        <v>3</v>
      </c>
      <c r="AQ18" s="90">
        <f>IF(AND('Qualifier check'!AP18 &gt;80,'Qualifier check'!AP18 &lt;120),1,
IF(INDEX('raw Sample Amt'!$C$2:$DH$57,MATCH($A18,'raw Sample Amt'!$C$2:$C$57,0),MATCH(AQ$1,'raw Sample Amt'!$C$2:$DH$2,0))&lt;INDEX(Auswertung_Sequence!$A$3:$L$60,MATCH($A18,Auswertung_Sequence!$A$6:$A$60,0),9),2,3))</f>
        <v>3</v>
      </c>
      <c r="AR18" s="90">
        <f>IF(AND('Qualifier check'!AQ18 &gt;80,'Qualifier check'!AQ18 &lt;120),1,
IF(INDEX('raw Sample Amt'!$C$2:$DH$57,MATCH($A18,'raw Sample Amt'!$C$2:$C$57,0),MATCH(AR$1,'raw Sample Amt'!$C$2:$DH$2,0))&lt;INDEX(Auswertung_Sequence!$A$3:$L$60,MATCH($A18,Auswertung_Sequence!$A$6:$A$60,0),9),2,3))</f>
        <v>3</v>
      </c>
      <c r="AS18" s="90">
        <f>IF(AND('Qualifier check'!AR18 &gt;80,'Qualifier check'!AR18 &lt;120),1,
IF(INDEX('raw Sample Amt'!$C$2:$DH$57,MATCH($A18,'raw Sample Amt'!$C$2:$C$57,0),MATCH(AS$1,'raw Sample Amt'!$C$2:$DH$2,0))&lt;INDEX(Auswertung_Sequence!$A$3:$L$60,MATCH($A18,Auswertung_Sequence!$A$6:$A$60,0),9),2,3))</f>
        <v>3</v>
      </c>
      <c r="AT18" s="90">
        <f>IF(AND('Qualifier check'!AS18 &gt;80,'Qualifier check'!AS18 &lt;120),1,
IF(INDEX('raw Sample Amt'!$C$2:$DH$57,MATCH($A18,'raw Sample Amt'!$C$2:$C$57,0),MATCH(AT$1,'raw Sample Amt'!$C$2:$DH$2,0))&lt;INDEX(Auswertung_Sequence!$A$3:$L$60,MATCH($A18,Auswertung_Sequence!$A$6:$A$60,0),9),2,3))</f>
        <v>3</v>
      </c>
      <c r="AU18" s="90">
        <f>IF(AND('Qualifier check'!AT18 &gt;80,'Qualifier check'!AT18 &lt;120),1,
IF(INDEX('raw Sample Amt'!$C$2:$DH$57,MATCH($A18,'raw Sample Amt'!$C$2:$C$57,0),MATCH(AU$1,'raw Sample Amt'!$C$2:$DH$2,0))&lt;INDEX(Auswertung_Sequence!$A$3:$L$60,MATCH($A18,Auswertung_Sequence!$A$6:$A$60,0),9),2,3))</f>
        <v>2</v>
      </c>
      <c r="AV18" s="90">
        <f>IF(AND('Qualifier check'!AU18 &gt;80,'Qualifier check'!AU18 &lt;120),1,
IF(INDEX('raw Sample Amt'!$C$2:$DH$57,MATCH($A18,'raw Sample Amt'!$C$2:$C$57,0),MATCH(AV$1,'raw Sample Amt'!$C$2:$DH$2,0))&lt;INDEX(Auswertung_Sequence!$A$3:$L$60,MATCH($A18,Auswertung_Sequence!$A$6:$A$60,0),9),2,3))</f>
        <v>3</v>
      </c>
      <c r="AW18" s="90">
        <f>IF(AND('Qualifier check'!AV18 &gt;80,'Qualifier check'!AV18 &lt;120),1,
IF(INDEX('raw Sample Amt'!$C$2:$DH$57,MATCH($A18,'raw Sample Amt'!$C$2:$C$57,0),MATCH(AW$1,'raw Sample Amt'!$C$2:$DH$2,0))&lt;INDEX(Auswertung_Sequence!$A$3:$L$60,MATCH($A18,Auswertung_Sequence!$A$6:$A$60,0),9),2,3))</f>
        <v>3</v>
      </c>
      <c r="AX18" s="90">
        <f>IF(AND('Qualifier check'!AW18 &gt;80,'Qualifier check'!AW18 &lt;120),1,
IF(INDEX('raw Sample Amt'!$C$2:$DH$57,MATCH($A18,'raw Sample Amt'!$C$2:$C$57,0),MATCH(AX$1,'raw Sample Amt'!$C$2:$DH$2,0))&lt;INDEX(Auswertung_Sequence!$A$3:$L$60,MATCH($A18,Auswertung_Sequence!$A$6:$A$60,0),9),2,3))</f>
        <v>3</v>
      </c>
      <c r="AY18" s="90">
        <f>IF(AND('Qualifier check'!AX18 &gt;80,'Qualifier check'!AX18 &lt;120),1,
IF(INDEX('raw Sample Amt'!$C$2:$DH$57,MATCH($A18,'raw Sample Amt'!$C$2:$C$57,0),MATCH(AY$1,'raw Sample Amt'!$C$2:$DH$2,0))&lt;INDEX(Auswertung_Sequence!$A$3:$L$60,MATCH($A18,Auswertung_Sequence!$A$6:$A$60,0),9),2,3))</f>
        <v>3</v>
      </c>
      <c r="AZ18" s="90">
        <f>IF(AND('Qualifier check'!AY18 &gt;80,'Qualifier check'!AY18 &lt;120),1,
IF(INDEX('raw Sample Amt'!$C$2:$DH$57,MATCH($A18,'raw Sample Amt'!$C$2:$C$57,0),MATCH(AZ$1,'raw Sample Amt'!$C$2:$DH$2,0))&lt;INDEX(Auswertung_Sequence!$A$3:$L$60,MATCH($A18,Auswertung_Sequence!$A$6:$A$60,0),9),2,3))</f>
        <v>2</v>
      </c>
      <c r="BA18" s="90">
        <f>IF(AND('Qualifier check'!AZ18 &gt;80,'Qualifier check'!AZ18 &lt;120),1,
IF(INDEX('raw Sample Amt'!$C$2:$DH$57,MATCH($A18,'raw Sample Amt'!$C$2:$C$57,0),MATCH(BA$1,'raw Sample Amt'!$C$2:$DH$2,0))&lt;INDEX(Auswertung_Sequence!$A$3:$L$60,MATCH($A18,Auswertung_Sequence!$A$6:$A$60,0),9),2,3))</f>
        <v>1</v>
      </c>
      <c r="BB18" s="90">
        <f>IF(AND('Qualifier check'!BA18 &gt;80,'Qualifier check'!BA18 &lt;120),1,
IF(INDEX('raw Sample Amt'!$C$2:$DH$57,MATCH($A18,'raw Sample Amt'!$C$2:$C$57,0),MATCH(BB$1,'raw Sample Amt'!$C$2:$DH$2,0))&lt;INDEX(Auswertung_Sequence!$A$3:$L$60,MATCH($A18,Auswertung_Sequence!$A$6:$A$60,0),9),2,3))</f>
        <v>2</v>
      </c>
      <c r="BC18" s="90">
        <f>IF(AND('Qualifier check'!BB18 &gt;80,'Qualifier check'!BB18 &lt;120),1,
IF(INDEX('raw Sample Amt'!$C$2:$DH$57,MATCH($A18,'raw Sample Amt'!$C$2:$C$57,0),MATCH(BC$1,'raw Sample Amt'!$C$2:$DH$2,0))&lt;INDEX(Auswertung_Sequence!$A$3:$L$60,MATCH($A18,Auswertung_Sequence!$A$6:$A$60,0),9),2,3))</f>
        <v>2</v>
      </c>
      <c r="BD18" s="90">
        <f>IF(AND('Qualifier check'!BC18 &gt;80,'Qualifier check'!BC18 &lt;120),1,
IF(INDEX('raw Sample Amt'!$C$2:$DH$57,MATCH($A18,'raw Sample Amt'!$C$2:$C$57,0),MATCH(BD$1,'raw Sample Amt'!$C$2:$DH$2,0))&lt;INDEX(Auswertung_Sequence!$A$3:$L$60,MATCH($A18,Auswertung_Sequence!$A$6:$A$60,0),9),2,3))</f>
        <v>2</v>
      </c>
      <c r="BE18" s="90">
        <f>IF(AND('Qualifier check'!BD18 &gt;80,'Qualifier check'!BD18 &lt;120),1,
IF(INDEX('raw Sample Amt'!$C$2:$DH$57,MATCH($A18,'raw Sample Amt'!$C$2:$C$57,0),MATCH(BE$1,'raw Sample Amt'!$C$2:$DH$2,0))&lt;INDEX(Auswertung_Sequence!$A$3:$L$60,MATCH($A18,Auswertung_Sequence!$A$6:$A$60,0),9),2,3))</f>
        <v>3</v>
      </c>
      <c r="BF18" s="90">
        <f>IF(AND('Qualifier check'!BE18 &gt;80,'Qualifier check'!BE18 &lt;120),1,
IF(INDEX('raw Sample Amt'!$C$2:$DH$57,MATCH($A18,'raw Sample Amt'!$C$2:$C$57,0),MATCH(BF$1,'raw Sample Amt'!$C$2:$DH$2,0))&lt;INDEX(Auswertung_Sequence!$A$3:$L$60,MATCH($A18,Auswertung_Sequence!$A$6:$A$60,0),9),2,3))</f>
        <v>3</v>
      </c>
      <c r="BG18" s="90">
        <f>IF(AND('Qualifier check'!BF18 &gt;80,'Qualifier check'!BF18 &lt;120),1,
IF(INDEX('raw Sample Amt'!$C$2:$DH$57,MATCH($A18,'raw Sample Amt'!$C$2:$C$57,0),MATCH(BG$1,'raw Sample Amt'!$C$2:$DH$2,0))&lt;INDEX(Auswertung_Sequence!$A$3:$L$60,MATCH($A18,Auswertung_Sequence!$A$6:$A$60,0),9),2,3))</f>
        <v>2</v>
      </c>
      <c r="BH18" s="90">
        <f>IF(AND('Qualifier check'!BG18 &gt;80,'Qualifier check'!BG18 &lt;120),1,
IF(INDEX('raw Sample Amt'!$C$2:$DH$57,MATCH($A18,'raw Sample Amt'!$C$2:$C$57,0),MATCH(BH$1,'raw Sample Amt'!$C$2:$DH$2,0))&lt;INDEX(Auswertung_Sequence!$A$3:$L$60,MATCH($A18,Auswertung_Sequence!$A$6:$A$60,0),9),2,3))</f>
        <v>2</v>
      </c>
      <c r="BI18" s="90">
        <f>IF(AND('Qualifier check'!BH18 &gt;80,'Qualifier check'!BH18 &lt;120),1,
IF(INDEX('raw Sample Amt'!$C$2:$DH$57,MATCH($A18,'raw Sample Amt'!$C$2:$C$57,0),MATCH(BI$1,'raw Sample Amt'!$C$2:$DH$2,0))&lt;INDEX(Auswertung_Sequence!$A$3:$L$60,MATCH($A18,Auswertung_Sequence!$A$6:$A$60,0),9),2,3))</f>
        <v>2</v>
      </c>
      <c r="BJ18" s="90">
        <f>IF(AND('Qualifier check'!BI18 &gt;80,'Qualifier check'!BI18 &lt;120),1,
IF(INDEX('raw Sample Amt'!$C$2:$DH$57,MATCH($A18,'raw Sample Amt'!$C$2:$C$57,0),MATCH(BJ$1,'raw Sample Amt'!$C$2:$DH$2,0))&lt;INDEX(Auswertung_Sequence!$A$3:$L$60,MATCH($A18,Auswertung_Sequence!$A$6:$A$60,0),9),2,3))</f>
        <v>2</v>
      </c>
      <c r="BK18" s="90">
        <f>IF(AND('Qualifier check'!BJ18 &gt;80,'Qualifier check'!BJ18 &lt;120),1,
IF(INDEX('raw Sample Amt'!$C$2:$DH$57,MATCH($A18,'raw Sample Amt'!$C$2:$C$57,0),MATCH(BK$1,'raw Sample Amt'!$C$2:$DH$2,0))&lt;INDEX(Auswertung_Sequence!$A$3:$L$60,MATCH($A18,Auswertung_Sequence!$A$6:$A$60,0),9),2,3))</f>
        <v>2</v>
      </c>
      <c r="BL18" s="90">
        <f>IF(AND('Qualifier check'!BK18 &gt;80,'Qualifier check'!BK18 &lt;120),1,
IF(INDEX('raw Sample Amt'!$C$2:$DH$57,MATCH($A18,'raw Sample Amt'!$C$2:$C$57,0),MATCH(BL$1,'raw Sample Amt'!$C$2:$DH$2,0))&lt;INDEX(Auswertung_Sequence!$A$3:$L$60,MATCH($A18,Auswertung_Sequence!$A$6:$A$60,0),9),2,3))</f>
        <v>2</v>
      </c>
      <c r="BM18" s="90">
        <f>IF(AND('Qualifier check'!BL18 &gt;80,'Qualifier check'!BL18 &lt;120),1,
IF(INDEX('raw Sample Amt'!$C$2:$DH$57,MATCH($A18,'raw Sample Amt'!$C$2:$C$57,0),MATCH(BM$1,'raw Sample Amt'!$C$2:$DH$2,0))&lt;INDEX(Auswertung_Sequence!$A$3:$L$60,MATCH($A18,Auswertung_Sequence!$A$6:$A$60,0),9),2,3))</f>
        <v>2</v>
      </c>
      <c r="BN18" s="90">
        <f>IF(AND('Qualifier check'!BM18 &gt;80,'Qualifier check'!BM18 &lt;120),1,
IF(INDEX('raw Sample Amt'!$C$2:$DH$57,MATCH($A18,'raw Sample Amt'!$C$2:$C$57,0),MATCH(BN$1,'raw Sample Amt'!$C$2:$DH$2,0))&lt;INDEX(Auswertung_Sequence!$A$3:$L$60,MATCH($A18,Auswertung_Sequence!$A$6:$A$60,0),9),2,3))</f>
        <v>2</v>
      </c>
      <c r="BO18" s="90">
        <f>IF(AND('Qualifier check'!BN18 &gt;80,'Qualifier check'!BN18 &lt;120),1,
IF(INDEX('raw Sample Amt'!$C$2:$DH$57,MATCH($A18,'raw Sample Amt'!$C$2:$C$57,0),MATCH(BO$1,'raw Sample Amt'!$C$2:$DH$2,0))&lt;INDEX(Auswertung_Sequence!$A$3:$L$60,MATCH($A18,Auswertung_Sequence!$A$6:$A$60,0),9),2,3))</f>
        <v>2</v>
      </c>
      <c r="BP18" s="90">
        <f>IF(AND('Qualifier check'!BO18 &gt;80,'Qualifier check'!BO18 &lt;120),1,
IF(INDEX('raw Sample Amt'!$C$2:$DH$57,MATCH($A18,'raw Sample Amt'!$C$2:$C$57,0),MATCH(BP$1,'raw Sample Amt'!$C$2:$DH$2,0))&lt;INDEX(Auswertung_Sequence!$A$3:$L$60,MATCH($A18,Auswertung_Sequence!$A$6:$A$60,0),9),2,3))</f>
        <v>2</v>
      </c>
      <c r="BQ18" s="90">
        <f>IF(AND('Qualifier check'!BP18 &gt;80,'Qualifier check'!BP18 &lt;120),1,
IF(INDEX('raw Sample Amt'!$C$2:$DH$57,MATCH($A18,'raw Sample Amt'!$C$2:$C$57,0),MATCH(BQ$1,'raw Sample Amt'!$C$2:$DH$2,0))&lt;INDEX(Auswertung_Sequence!$A$3:$L$60,MATCH($A18,Auswertung_Sequence!$A$6:$A$60,0),9),2,3))</f>
        <v>2</v>
      </c>
      <c r="BR18" s="90">
        <f>IF(AND('Qualifier check'!BQ18 &gt;80,'Qualifier check'!BQ18 &lt;120),1,
IF(INDEX('raw Sample Amt'!$C$2:$DH$57,MATCH($A18,'raw Sample Amt'!$C$2:$C$57,0),MATCH(BR$1,'raw Sample Amt'!$C$2:$DH$2,0))&lt;INDEX(Auswertung_Sequence!$A$3:$L$60,MATCH($A18,Auswertung_Sequence!$A$6:$A$60,0),9),2,3))</f>
        <v>2</v>
      </c>
      <c r="BS18" s="90">
        <f>IF(AND('Qualifier check'!BR18 &gt;80,'Qualifier check'!BR18 &lt;120),1,
IF(INDEX('raw Sample Amt'!$C$2:$DH$57,MATCH($A18,'raw Sample Amt'!$C$2:$C$57,0),MATCH(BS$1,'raw Sample Amt'!$C$2:$DH$2,0))&lt;INDEX(Auswertung_Sequence!$A$3:$L$60,MATCH($A18,Auswertung_Sequence!$A$6:$A$60,0),9),2,3))</f>
        <v>2</v>
      </c>
      <c r="BT18" s="90">
        <f>IF(AND('Qualifier check'!BS18 &gt;80,'Qualifier check'!BS18 &lt;120),1,
IF(INDEX('raw Sample Amt'!$C$2:$DH$57,MATCH($A18,'raw Sample Amt'!$C$2:$C$57,0),MATCH(BT$1,'raw Sample Amt'!$C$2:$DH$2,0))&lt;INDEX(Auswertung_Sequence!$A$3:$L$60,MATCH($A18,Auswertung_Sequence!$A$6:$A$60,0),9),2,3))</f>
        <v>2</v>
      </c>
      <c r="BU18" s="90">
        <f>IF(AND('Qualifier check'!BT18 &gt;80,'Qualifier check'!BT18 &lt;120),1,
IF(INDEX('raw Sample Amt'!$C$2:$DH$57,MATCH($A18,'raw Sample Amt'!$C$2:$C$57,0),MATCH(BU$1,'raw Sample Amt'!$C$2:$DH$2,0))&lt;INDEX(Auswertung_Sequence!$A$3:$L$60,MATCH($A18,Auswertung_Sequence!$A$6:$A$60,0),9),2,3))</f>
        <v>2</v>
      </c>
      <c r="BV18" s="90">
        <f>IF(AND('Qualifier check'!BU18 &gt;80,'Qualifier check'!BU18 &lt;120),1,
IF(INDEX('raw Sample Amt'!$C$2:$DH$57,MATCH($A18,'raw Sample Amt'!$C$2:$C$57,0),MATCH(BV$1,'raw Sample Amt'!$C$2:$DH$2,0))&lt;INDEX(Auswertung_Sequence!$A$3:$L$60,MATCH($A18,Auswertung_Sequence!$A$6:$A$60,0),9),2,3))</f>
        <v>2</v>
      </c>
      <c r="BW18" s="90">
        <f>IF(AND('Qualifier check'!BV18 &gt;80,'Qualifier check'!BV18 &lt;120),1,
IF(INDEX('raw Sample Amt'!$C$2:$DH$57,MATCH($A18,'raw Sample Amt'!$C$2:$C$57,0),MATCH(BW$1,'raw Sample Amt'!$C$2:$DH$2,0))&lt;INDEX(Auswertung_Sequence!$A$3:$L$60,MATCH($A18,Auswertung_Sequence!$A$6:$A$60,0),9),2,3))</f>
        <v>2</v>
      </c>
      <c r="BX18" s="90">
        <f>IF(AND('Qualifier check'!BW18 &gt;80,'Qualifier check'!BW18 &lt;120),1,
IF(INDEX('raw Sample Amt'!$C$2:$DH$57,MATCH($A18,'raw Sample Amt'!$C$2:$C$57,0),MATCH(BX$1,'raw Sample Amt'!$C$2:$DH$2,0))&lt;INDEX(Auswertung_Sequence!$A$3:$L$60,MATCH($A18,Auswertung_Sequence!$A$6:$A$60,0),9),2,3))</f>
        <v>2</v>
      </c>
      <c r="BY18" s="90">
        <f>IF(AND('Qualifier check'!BX18 &gt;80,'Qualifier check'!BX18 &lt;120),1,
IF(INDEX('raw Sample Amt'!$C$2:$DH$57,MATCH($A18,'raw Sample Amt'!$C$2:$C$57,0),MATCH(BY$1,'raw Sample Amt'!$C$2:$DH$2,0))&lt;INDEX(Auswertung_Sequence!$A$3:$L$60,MATCH($A18,Auswertung_Sequence!$A$6:$A$60,0),9),2,3))</f>
        <v>2</v>
      </c>
      <c r="BZ18" s="90">
        <f>IF(AND('Qualifier check'!BY18 &gt;80,'Qualifier check'!BY18 &lt;120),1,
IF(INDEX('raw Sample Amt'!$C$2:$DH$57,MATCH($A18,'raw Sample Amt'!$C$2:$C$57,0),MATCH(BZ$1,'raw Sample Amt'!$C$2:$DH$2,0))&lt;INDEX(Auswertung_Sequence!$A$3:$L$60,MATCH($A18,Auswertung_Sequence!$A$6:$A$60,0),9),2,3))</f>
        <v>2</v>
      </c>
      <c r="CA18" s="90">
        <f>IF(AND('Qualifier check'!BZ18 &gt;80,'Qualifier check'!BZ18 &lt;120),1,
IF(INDEX('raw Sample Amt'!$C$2:$DH$57,MATCH($A18,'raw Sample Amt'!$C$2:$C$57,0),MATCH(CA$1,'raw Sample Amt'!$C$2:$DH$2,0))&lt;INDEX(Auswertung_Sequence!$A$3:$L$60,MATCH($A18,Auswertung_Sequence!$A$6:$A$60,0),9),2,3))</f>
        <v>2</v>
      </c>
      <c r="CB18" s="90">
        <f>IF(AND('Qualifier check'!CA18 &gt;80,'Qualifier check'!CA18 &lt;120),1,
IF(INDEX('raw Sample Amt'!$C$2:$DH$57,MATCH($A18,'raw Sample Amt'!$C$2:$C$57,0),MATCH(CB$1,'raw Sample Amt'!$C$2:$DH$2,0))&lt;INDEX(Auswertung_Sequence!$A$3:$L$60,MATCH($A18,Auswertung_Sequence!$A$6:$A$60,0),9),2,3))</f>
        <v>1</v>
      </c>
      <c r="CC18" s="90">
        <f>IF(AND('Qualifier check'!CB18 &gt;80,'Qualifier check'!CB18 &lt;120),1,
IF(INDEX('raw Sample Amt'!$C$2:$DH$57,MATCH($A18,'raw Sample Amt'!$C$2:$C$57,0),MATCH(CC$1,'raw Sample Amt'!$C$2:$DH$2,0))&lt;INDEX(Auswertung_Sequence!$A$3:$L$60,MATCH($A18,Auswertung_Sequence!$A$6:$A$60,0),9),2,3))</f>
        <v>2</v>
      </c>
      <c r="CD18" s="90">
        <f>IF(AND('Qualifier check'!CC18 &gt;80,'Qualifier check'!CC18 &lt;120),1,
IF(INDEX('raw Sample Amt'!$C$2:$DH$57,MATCH($A18,'raw Sample Amt'!$C$2:$C$57,0),MATCH(CD$1,'raw Sample Amt'!$C$2:$DH$2,0))&lt;INDEX(Auswertung_Sequence!$A$3:$L$60,MATCH($A18,Auswertung_Sequence!$A$6:$A$60,0),9),2,3))</f>
        <v>2</v>
      </c>
      <c r="CE18" s="90">
        <f>IF(AND('Qualifier check'!CD18 &gt;80,'Qualifier check'!CD18 &lt;120),1,
IF(INDEX('raw Sample Amt'!$C$2:$DH$57,MATCH($A18,'raw Sample Amt'!$C$2:$C$57,0),MATCH(CE$1,'raw Sample Amt'!$C$2:$DH$2,0))&lt;INDEX(Auswertung_Sequence!$A$3:$L$60,MATCH($A18,Auswertung_Sequence!$A$6:$A$60,0),9),2,3))</f>
        <v>2</v>
      </c>
      <c r="CF18" s="90">
        <f>IF(AND('Qualifier check'!CE18 &gt;80,'Qualifier check'!CE18 &lt;120),1,
IF(INDEX('raw Sample Amt'!$C$2:$DH$57,MATCH($A18,'raw Sample Amt'!$C$2:$C$57,0),MATCH(CF$1,'raw Sample Amt'!$C$2:$DH$2,0))&lt;INDEX(Auswertung_Sequence!$A$3:$L$60,MATCH($A18,Auswertung_Sequence!$A$6:$A$60,0),9),2,3))</f>
        <v>1</v>
      </c>
      <c r="CG18" s="90">
        <f>IF(AND('Qualifier check'!CF18 &gt;80,'Qualifier check'!CF18 &lt;120),1,
IF(INDEX('raw Sample Amt'!$C$2:$DH$57,MATCH($A18,'raw Sample Amt'!$C$2:$C$57,0),MATCH(CG$1,'raw Sample Amt'!$C$2:$DH$2,0))&lt;INDEX(Auswertung_Sequence!$A$3:$L$60,MATCH($A18,Auswertung_Sequence!$A$6:$A$60,0),9),2,3))</f>
        <v>1</v>
      </c>
      <c r="CH18" s="90">
        <f>IF(AND('Qualifier check'!CG18 &gt;80,'Qualifier check'!CG18 &lt;120),1,
IF(INDEX('raw Sample Amt'!$C$2:$DH$57,MATCH($A18,'raw Sample Amt'!$C$2:$C$57,0),MATCH(CH$1,'raw Sample Amt'!$C$2:$DH$2,0))&lt;INDEX(Auswertung_Sequence!$A$3:$L$60,MATCH($A18,Auswertung_Sequence!$A$6:$A$60,0),9),2,3))</f>
        <v>3</v>
      </c>
      <c r="CI18" s="90">
        <f>IF(AND('Qualifier check'!CH18 &gt;80,'Qualifier check'!CH18 &lt;120),1,
IF(INDEX('raw Sample Amt'!$C$2:$DH$57,MATCH($A18,'raw Sample Amt'!$C$2:$C$57,0),MATCH(CI$1,'raw Sample Amt'!$C$2:$DH$2,0))&lt;INDEX(Auswertung_Sequence!$A$3:$L$60,MATCH($A18,Auswertung_Sequence!$A$6:$A$60,0),9),2,3))</f>
        <v>3</v>
      </c>
      <c r="CJ18" s="90">
        <f>IF(AND('Qualifier check'!CI18 &gt;80,'Qualifier check'!CI18 &lt;120),1,
IF(INDEX('raw Sample Amt'!$C$2:$DH$57,MATCH($A18,'raw Sample Amt'!$C$2:$C$57,0),MATCH(CJ$1,'raw Sample Amt'!$C$2:$DH$2,0))&lt;INDEX(Auswertung_Sequence!$A$3:$L$60,MATCH($A18,Auswertung_Sequence!$A$6:$A$60,0),9),2,3))</f>
        <v>2</v>
      </c>
      <c r="CK18" s="90">
        <f>IF(AND('Qualifier check'!CJ18 &gt;80,'Qualifier check'!CJ18 &lt;120),1,
IF(INDEX('raw Sample Amt'!$C$2:$DH$57,MATCH($A18,'raw Sample Amt'!$C$2:$C$57,0),MATCH(CK$1,'raw Sample Amt'!$C$2:$DH$2,0))&lt;INDEX(Auswertung_Sequence!$A$3:$L$60,MATCH($A18,Auswertung_Sequence!$A$6:$A$60,0),9),2,3))</f>
        <v>2</v>
      </c>
      <c r="CL18" s="90">
        <f>IF(AND('Qualifier check'!CK18 &gt;80,'Qualifier check'!CK18 &lt;120),1,
IF(INDEX('raw Sample Amt'!$C$2:$DH$57,MATCH($A18,'raw Sample Amt'!$C$2:$C$57,0),MATCH(CL$1,'raw Sample Amt'!$C$2:$DH$2,0))&lt;INDEX(Auswertung_Sequence!$A$3:$L$60,MATCH($A18,Auswertung_Sequence!$A$6:$A$60,0),9),2,3))</f>
        <v>2</v>
      </c>
      <c r="CM18" s="90">
        <f>IF(AND('Qualifier check'!CL18 &gt;80,'Qualifier check'!CL18 &lt;120),1,
IF(INDEX('raw Sample Amt'!$C$2:$DH$57,MATCH($A18,'raw Sample Amt'!$C$2:$C$57,0),MATCH(CM$1,'raw Sample Amt'!$C$2:$DH$2,0))&lt;INDEX(Auswertung_Sequence!$A$3:$L$60,MATCH($A18,Auswertung_Sequence!$A$6:$A$60,0),9),2,3))</f>
        <v>2</v>
      </c>
      <c r="CN18" s="90">
        <f>IF(AND('Qualifier check'!CM18 &gt;80,'Qualifier check'!CM18 &lt;120),1,
IF(INDEX('raw Sample Amt'!$C$2:$DH$57,MATCH($A18,'raw Sample Amt'!$C$2:$C$57,0),MATCH(CN$1,'raw Sample Amt'!$C$2:$DH$2,0))&lt;INDEX(Auswertung_Sequence!$A$3:$L$60,MATCH($A18,Auswertung_Sequence!$A$6:$A$60,0),9),2,3))</f>
        <v>2</v>
      </c>
      <c r="CO18" s="90">
        <f>IF(AND('Qualifier check'!CN18 &gt;80,'Qualifier check'!CN18 &lt;120),1,
IF(INDEX('raw Sample Amt'!$C$2:$DH$57,MATCH($A18,'raw Sample Amt'!$C$2:$C$57,0),MATCH(CO$1,'raw Sample Amt'!$C$2:$DH$2,0))&lt;INDEX(Auswertung_Sequence!$A$3:$L$60,MATCH($A18,Auswertung_Sequence!$A$6:$A$60,0),9),2,3))</f>
        <v>3</v>
      </c>
      <c r="CP18" s="90">
        <f>IF(AND('Qualifier check'!CO18 &gt;80,'Qualifier check'!CO18 &lt;120),1,
IF(INDEX('raw Sample Amt'!$C$2:$DH$57,MATCH($A18,'raw Sample Amt'!$C$2:$C$57,0),MATCH(CP$1,'raw Sample Amt'!$C$2:$DH$2,0))&lt;INDEX(Auswertung_Sequence!$A$3:$L$60,MATCH($A18,Auswertung_Sequence!$A$6:$A$60,0),9),2,3))</f>
        <v>1</v>
      </c>
      <c r="CQ18" s="90">
        <f>IF(AND('Qualifier check'!CP18 &gt;80,'Qualifier check'!CP18 &lt;120),1,
IF(INDEX('raw Sample Amt'!$C$2:$DH$57,MATCH($A18,'raw Sample Amt'!$C$2:$C$57,0),MATCH(CQ$1,'raw Sample Amt'!$C$2:$DH$2,0))&lt;INDEX(Auswertung_Sequence!$A$3:$L$60,MATCH($A18,Auswertung_Sequence!$A$6:$A$60,0),9),2,3))</f>
        <v>1</v>
      </c>
      <c r="CR18" s="90">
        <f>IF(AND('Qualifier check'!CQ18 &gt;80,'Qualifier check'!CQ18 &lt;120),1,
IF(INDEX('raw Sample Amt'!$C$2:$DH$57,MATCH($A18,'raw Sample Amt'!$C$2:$C$57,0),MATCH(CR$1,'raw Sample Amt'!$C$2:$DH$2,0))&lt;INDEX(Auswertung_Sequence!$A$3:$L$60,MATCH($A18,Auswertung_Sequence!$A$6:$A$60,0),9),2,3))</f>
        <v>2</v>
      </c>
      <c r="CS18" s="90">
        <f>IF(AND('Qualifier check'!CR18 &gt;80,'Qualifier check'!CR18 &lt;120),1,
IF(INDEX('raw Sample Amt'!$C$2:$DH$57,MATCH($A18,'raw Sample Amt'!$C$2:$C$57,0),MATCH(CS$1,'raw Sample Amt'!$C$2:$DH$2,0))&lt;INDEX(Auswertung_Sequence!$A$3:$L$60,MATCH($A18,Auswertung_Sequence!$A$6:$A$60,0),9),2,3))</f>
        <v>2</v>
      </c>
      <c r="CT18" s="90">
        <f>IF(AND('Qualifier check'!CS18 &gt;80,'Qualifier check'!CS18 &lt;120),1,
IF(INDEX('raw Sample Amt'!$C$2:$DH$57,MATCH($A18,'raw Sample Amt'!$C$2:$C$57,0),MATCH(CT$1,'raw Sample Amt'!$C$2:$DH$2,0))&lt;INDEX(Auswertung_Sequence!$A$3:$L$60,MATCH($A18,Auswertung_Sequence!$A$6:$A$60,0),9),2,3))</f>
        <v>2</v>
      </c>
      <c r="CU18" s="90">
        <f>IF(AND('Qualifier check'!CT18 &gt;80,'Qualifier check'!CT18 &lt;120),1,
IF(INDEX('raw Sample Amt'!$C$2:$DH$57,MATCH($A18,'raw Sample Amt'!$C$2:$C$57,0),MATCH(CU$1,'raw Sample Amt'!$C$2:$DH$2,0))&lt;INDEX(Auswertung_Sequence!$A$3:$L$60,MATCH($A18,Auswertung_Sequence!$A$6:$A$60,0),9),2,3))</f>
        <v>2</v>
      </c>
      <c r="CV18" s="90">
        <f>IF(AND('Qualifier check'!CU18 &gt;80,'Qualifier check'!CU18 &lt;120),1,
IF(INDEX('raw Sample Amt'!$C$2:$DH$57,MATCH($A18,'raw Sample Amt'!$C$2:$C$57,0),MATCH(CV$1,'raw Sample Amt'!$C$2:$DH$2,0))&lt;INDEX(Auswertung_Sequence!$A$3:$L$60,MATCH($A18,Auswertung_Sequence!$A$6:$A$60,0),9),2,3))</f>
        <v>2</v>
      </c>
      <c r="CW18" s="90">
        <f>IF(AND('Qualifier check'!CV18 &gt;80,'Qualifier check'!CV18 &lt;120),1,
IF(INDEX('raw Sample Amt'!$C$2:$DH$57,MATCH($A18,'raw Sample Amt'!$C$2:$C$57,0),MATCH(CW$1,'raw Sample Amt'!$C$2:$DH$2,0))&lt;INDEX(Auswertung_Sequence!$A$3:$L$60,MATCH($A18,Auswertung_Sequence!$A$6:$A$60,0),9),2,3))</f>
        <v>2</v>
      </c>
      <c r="CX18" s="90">
        <f>IF(AND('Qualifier check'!CW18 &gt;80,'Qualifier check'!CW18 &lt;120),1,
IF(INDEX('raw Sample Amt'!$C$2:$DH$57,MATCH($A18,'raw Sample Amt'!$C$2:$C$57,0),MATCH(CX$1,'raw Sample Amt'!$C$2:$DH$2,0))&lt;INDEX(Auswertung_Sequence!$A$3:$L$60,MATCH($A18,Auswertung_Sequence!$A$6:$A$60,0),9),2,3))</f>
        <v>2</v>
      </c>
      <c r="CY18" s="90">
        <f>IF(AND('Qualifier check'!CX18 &gt;80,'Qualifier check'!CX18 &lt;120),1,
IF(INDEX('raw Sample Amt'!$C$2:$DH$57,MATCH($A18,'raw Sample Amt'!$C$2:$C$57,0),MATCH(CY$1,'raw Sample Amt'!$C$2:$DH$2,0))&lt;INDEX(Auswertung_Sequence!$A$3:$L$60,MATCH($A18,Auswertung_Sequence!$A$6:$A$60,0),9),2,3))</f>
        <v>2</v>
      </c>
      <c r="CZ18" s="90">
        <f>IF(AND('Qualifier check'!CY18 &gt;80,'Qualifier check'!CY18 &lt;120),1,
IF(INDEX('raw Sample Amt'!$C$2:$DH$57,MATCH($A18,'raw Sample Amt'!$C$2:$C$57,0),MATCH(CZ$1,'raw Sample Amt'!$C$2:$DH$2,0))&lt;INDEX(Auswertung_Sequence!$A$3:$L$60,MATCH($A18,Auswertung_Sequence!$A$6:$A$60,0),9),2,3))</f>
        <v>2</v>
      </c>
      <c r="DA18" s="90">
        <f>IF(AND('Qualifier check'!CZ18 &gt;80,'Qualifier check'!CZ18 &lt;120),1,
IF(INDEX('raw Sample Amt'!$C$2:$DH$57,MATCH($A18,'raw Sample Amt'!$C$2:$C$57,0),MATCH(DA$1,'raw Sample Amt'!$C$2:$DH$2,0))&lt;INDEX(Auswertung_Sequence!$A$3:$L$60,MATCH($A18,Auswertung_Sequence!$A$6:$A$60,0),9),2,3))</f>
        <v>1</v>
      </c>
      <c r="DB18" s="90">
        <f>IF(AND('Qualifier check'!DA18 &gt;80,'Qualifier check'!DA18 &lt;120),1,
IF(INDEX('raw Sample Amt'!$C$2:$DH$57,MATCH($A18,'raw Sample Amt'!$C$2:$C$57,0),MATCH(DB$1,'raw Sample Amt'!$C$2:$DH$2,0))&lt;INDEX(Auswertung_Sequence!$A$3:$L$60,MATCH($A18,Auswertung_Sequence!$A$6:$A$60,0),9),2,3))</f>
        <v>1</v>
      </c>
      <c r="DC18" s="90">
        <f>IF(AND('Qualifier check'!DB18 &gt;80,'Qualifier check'!DB18 &lt;120),1,
IF(INDEX('raw Sample Amt'!$C$2:$DH$57,MATCH($A18,'raw Sample Amt'!$C$2:$C$57,0),MATCH(DC$1,'raw Sample Amt'!$C$2:$DH$2,0))&lt;INDEX(Auswertung_Sequence!$A$3:$L$60,MATCH($A18,Auswertung_Sequence!$A$6:$A$60,0),9),2,3))</f>
        <v>1</v>
      </c>
      <c r="DD18" s="90">
        <f>IF(AND('Qualifier check'!DC18 &gt;80,'Qualifier check'!DC18 &lt;120),1,
IF(INDEX('raw Sample Amt'!$C$2:$DH$57,MATCH($A18,'raw Sample Amt'!$C$2:$C$57,0),MATCH(DD$1,'raw Sample Amt'!$C$2:$DH$2,0))&lt;INDEX(Auswertung_Sequence!$A$3:$L$60,MATCH($A18,Auswertung_Sequence!$A$6:$A$60,0),9),2,3))</f>
        <v>1</v>
      </c>
      <c r="DE18" s="90">
        <f>IF(AND('Qualifier check'!DD18 &gt;80,'Qualifier check'!DD18 &lt;120),1,
IF(INDEX('raw Sample Amt'!$C$2:$DH$57,MATCH($A18,'raw Sample Amt'!$C$2:$C$57,0),MATCH(DE$1,'raw Sample Amt'!$C$2:$DH$2,0))&lt;INDEX(Auswertung_Sequence!$A$3:$L$60,MATCH($A18,Auswertung_Sequence!$A$6:$A$60,0),9),2,3))</f>
        <v>1</v>
      </c>
      <c r="DF18" s="90">
        <f>IF(AND('Qualifier check'!DE18 &gt;80,'Qualifier check'!DE18 &lt;120),1,
IF(INDEX('raw Sample Amt'!$C$2:$DH$57,MATCH($A18,'raw Sample Amt'!$C$2:$C$57,0),MATCH(DF$1,'raw Sample Amt'!$C$2:$DH$2,0))&lt;INDEX(Auswertung_Sequence!$A$3:$L$60,MATCH($A18,Auswertung_Sequence!$A$6:$A$60,0),9),2,3))</f>
        <v>1</v>
      </c>
      <c r="DG18" s="90">
        <f>IF(AND('Qualifier check'!DF18 &gt;80,'Qualifier check'!DF18 &lt;120),1,
IF(INDEX('raw Sample Amt'!$C$2:$DH$57,MATCH($A18,'raw Sample Amt'!$C$2:$C$57,0),MATCH(DG$1,'raw Sample Amt'!$C$2:$DH$2,0))&lt;INDEX(Auswertung_Sequence!$A$3:$L$60,MATCH($A18,Auswertung_Sequence!$A$6:$A$60,0),9),2,3))</f>
        <v>1</v>
      </c>
      <c r="DH18" s="90"/>
    </row>
    <row r="19" spans="1:112" s="6" customFormat="1" x14ac:dyDescent="0.25">
      <c r="A19" s="98" t="s">
        <v>262</v>
      </c>
      <c r="B19" s="98" t="s">
        <v>263</v>
      </c>
      <c r="C19" s="95"/>
      <c r="D19" s="90">
        <f>IF(AND('Qualifier check'!C19 &gt;80,'Qualifier check'!C19 &lt;120),1,
IF(INDEX('raw Sample Amt'!$C$2:$DH$57,MATCH($A19,'raw Sample Amt'!$C$2:$C$57,0),MATCH(D$1,'raw Sample Amt'!$C$2:$DH$2,0))&lt;INDEX(Auswertung_Sequence!$A$3:$L$60,MATCH($A19,Auswertung_Sequence!$A$6:$A$60,0),9),2,3))</f>
        <v>2</v>
      </c>
      <c r="E19" s="90">
        <f>IF(AND('Qualifier check'!D19 &gt;80,'Qualifier check'!D19 &lt;120),1,
IF(INDEX('raw Sample Amt'!$C$2:$DH$57,MATCH($A19,'raw Sample Amt'!$C$2:$C$57,0),MATCH(E$1,'raw Sample Amt'!$C$2:$DH$2,0))&lt;INDEX(Auswertung_Sequence!$A$3:$L$60,MATCH($A19,Auswertung_Sequence!$A$6:$A$60,0),9),2,3))</f>
        <v>2</v>
      </c>
      <c r="F19" s="90">
        <f>IF(AND('Qualifier check'!E19 &gt;80,'Qualifier check'!E19 &lt;120),1,
IF(INDEX('raw Sample Amt'!$C$2:$DH$57,MATCH($A19,'raw Sample Amt'!$C$2:$C$57,0),MATCH(F$1,'raw Sample Amt'!$C$2:$DH$2,0))&lt;INDEX(Auswertung_Sequence!$A$3:$L$60,MATCH($A19,Auswertung_Sequence!$A$6:$A$60,0),9),2,3))</f>
        <v>2</v>
      </c>
      <c r="G19" s="90">
        <f>IF(AND('Qualifier check'!F19 &gt;80,'Qualifier check'!F19 &lt;120),1,
IF(INDEX('raw Sample Amt'!$C$2:$DH$57,MATCH($A19,'raw Sample Amt'!$C$2:$C$57,0),MATCH(G$1,'raw Sample Amt'!$C$2:$DH$2,0))&lt;INDEX(Auswertung_Sequence!$A$3:$L$60,MATCH($A19,Auswertung_Sequence!$A$6:$A$60,0),9),2,3))</f>
        <v>2</v>
      </c>
      <c r="H19" s="90">
        <f>IF(AND('Qualifier check'!G19 &gt;80,'Qualifier check'!G19 &lt;120),1,
IF(INDEX('raw Sample Amt'!$C$2:$DH$57,MATCH($A19,'raw Sample Amt'!$C$2:$C$57,0),MATCH(H$1,'raw Sample Amt'!$C$2:$DH$2,0))&lt;INDEX(Auswertung_Sequence!$A$3:$L$60,MATCH($A19,Auswertung_Sequence!$A$6:$A$60,0),9),2,3))</f>
        <v>2</v>
      </c>
      <c r="I19" s="90">
        <f>IF(AND('Qualifier check'!H19 &gt;80,'Qualifier check'!H19 &lt;120),1,
IF(INDEX('raw Sample Amt'!$C$2:$DH$57,MATCH($A19,'raw Sample Amt'!$C$2:$C$57,0),MATCH(I$1,'raw Sample Amt'!$C$2:$DH$2,0))&lt;INDEX(Auswertung_Sequence!$A$3:$L$60,MATCH($A19,Auswertung_Sequence!$A$6:$A$60,0),9),2,3))</f>
        <v>1</v>
      </c>
      <c r="J19" s="90">
        <f>IF(AND('Qualifier check'!I19 &gt;80,'Qualifier check'!I19 &lt;120),1,
IF(INDEX('raw Sample Amt'!$C$2:$DH$57,MATCH($A19,'raw Sample Amt'!$C$2:$C$57,0),MATCH(J$1,'raw Sample Amt'!$C$2:$DH$2,0))&lt;INDEX(Auswertung_Sequence!$A$3:$L$60,MATCH($A19,Auswertung_Sequence!$A$6:$A$60,0),9),2,3))</f>
        <v>1</v>
      </c>
      <c r="K19" s="90">
        <f>IF(AND('Qualifier check'!J19 &gt;80,'Qualifier check'!J19 &lt;120),1,
IF(INDEX('raw Sample Amt'!$C$2:$DH$57,MATCH($A19,'raw Sample Amt'!$C$2:$C$57,0),MATCH(K$1,'raw Sample Amt'!$C$2:$DH$2,0))&lt;INDEX(Auswertung_Sequence!$A$3:$L$60,MATCH($A19,Auswertung_Sequence!$A$6:$A$60,0),9),2,3))</f>
        <v>1</v>
      </c>
      <c r="L19" s="90">
        <f>IF(AND('Qualifier check'!K19 &gt;80,'Qualifier check'!K19 &lt;120),1,
IF(INDEX('raw Sample Amt'!$C$2:$DH$57,MATCH($A19,'raw Sample Amt'!$C$2:$C$57,0),MATCH(L$1,'raw Sample Amt'!$C$2:$DH$2,0))&lt;INDEX(Auswertung_Sequence!$A$3:$L$60,MATCH($A19,Auswertung_Sequence!$A$6:$A$60,0),9),2,3))</f>
        <v>1</v>
      </c>
      <c r="M19" s="90">
        <f>IF(AND('Qualifier check'!L19 &gt;80,'Qualifier check'!L19 &lt;120),1,
IF(INDEX('raw Sample Amt'!$C$2:$DH$57,MATCH($A19,'raw Sample Amt'!$C$2:$C$57,0),MATCH(M$1,'raw Sample Amt'!$C$2:$DH$2,0))&lt;INDEX(Auswertung_Sequence!$A$3:$L$60,MATCH($A19,Auswertung_Sequence!$A$6:$A$60,0),9),2,3))</f>
        <v>1</v>
      </c>
      <c r="N19" s="90">
        <f>IF(AND('Qualifier check'!M19 &gt;80,'Qualifier check'!M19 &lt;120),1,
IF(INDEX('raw Sample Amt'!$C$2:$DH$57,MATCH($A19,'raw Sample Amt'!$C$2:$C$57,0),MATCH(N$1,'raw Sample Amt'!$C$2:$DH$2,0))&lt;INDEX(Auswertung_Sequence!$A$3:$L$60,MATCH($A19,Auswertung_Sequence!$A$6:$A$60,0),9),2,3))</f>
        <v>1</v>
      </c>
      <c r="O19" s="90">
        <f>IF(AND('Qualifier check'!N19 &gt;80,'Qualifier check'!N19 &lt;120),1,
IF(INDEX('raw Sample Amt'!$C$2:$DH$57,MATCH($A19,'raw Sample Amt'!$C$2:$C$57,0),MATCH(O$1,'raw Sample Amt'!$C$2:$DH$2,0))&lt;INDEX(Auswertung_Sequence!$A$3:$L$60,MATCH($A19,Auswertung_Sequence!$A$6:$A$60,0),9),2,3))</f>
        <v>1</v>
      </c>
      <c r="P19" s="90">
        <f>IF(AND('Qualifier check'!O19 &gt;80,'Qualifier check'!O19 &lt;120),1,
IF(INDEX('raw Sample Amt'!$C$2:$DH$57,MATCH($A19,'raw Sample Amt'!$C$2:$C$57,0),MATCH(P$1,'raw Sample Amt'!$C$2:$DH$2,0))&lt;INDEX(Auswertung_Sequence!$A$3:$L$60,MATCH($A19,Auswertung_Sequence!$A$6:$A$60,0),9),2,3))</f>
        <v>1</v>
      </c>
      <c r="Q19" s="90">
        <f>IF(AND('Qualifier check'!P19 &gt;80,'Qualifier check'!P19 &lt;120),1,
IF(INDEX('raw Sample Amt'!$C$2:$DH$57,MATCH($A19,'raw Sample Amt'!$C$2:$C$57,0),MATCH(Q$1,'raw Sample Amt'!$C$2:$DH$2,0))&lt;INDEX(Auswertung_Sequence!$A$3:$L$60,MATCH($A19,Auswertung_Sequence!$A$6:$A$60,0),9),2,3))</f>
        <v>1</v>
      </c>
      <c r="R19" s="90">
        <f>IF(AND('Qualifier check'!Q19 &gt;80,'Qualifier check'!Q19 &lt;120),1,
IF(INDEX('raw Sample Amt'!$C$2:$DH$57,MATCH($A19,'raw Sample Amt'!$C$2:$C$57,0),MATCH(R$1,'raw Sample Amt'!$C$2:$DH$2,0))&lt;INDEX(Auswertung_Sequence!$A$3:$L$60,MATCH($A19,Auswertung_Sequence!$A$6:$A$60,0),9),2,3))</f>
        <v>1</v>
      </c>
      <c r="S19" s="90">
        <f>IF(AND('Qualifier check'!R19 &gt;80,'Qualifier check'!R19 &lt;120),1,
IF(INDEX('raw Sample Amt'!$C$2:$DH$57,MATCH($A19,'raw Sample Amt'!$C$2:$C$57,0),MATCH(S$1,'raw Sample Amt'!$C$2:$DH$2,0))&lt;INDEX(Auswertung_Sequence!$A$3:$L$60,MATCH($A19,Auswertung_Sequence!$A$6:$A$60,0),9),2,3))</f>
        <v>2</v>
      </c>
      <c r="T19" s="90">
        <f>IF(AND('Qualifier check'!S19 &gt;80,'Qualifier check'!S19 &lt;120),1,
IF(INDEX('raw Sample Amt'!$C$2:$DH$57,MATCH($A19,'raw Sample Amt'!$C$2:$C$57,0),MATCH(T$1,'raw Sample Amt'!$C$2:$DH$2,0))&lt;INDEX(Auswertung_Sequence!$A$3:$L$60,MATCH($A19,Auswertung_Sequence!$A$6:$A$60,0),9),2,3))</f>
        <v>2</v>
      </c>
      <c r="U19" s="90">
        <f>IF(AND('Qualifier check'!T19 &gt;80,'Qualifier check'!T19 &lt;120),1,
IF(INDEX('raw Sample Amt'!$C$2:$DH$57,MATCH($A19,'raw Sample Amt'!$C$2:$C$57,0),MATCH(U$1,'raw Sample Amt'!$C$2:$DH$2,0))&lt;INDEX(Auswertung_Sequence!$A$3:$L$60,MATCH($A19,Auswertung_Sequence!$A$6:$A$60,0),9),2,3))</f>
        <v>2</v>
      </c>
      <c r="V19" s="90">
        <f>IF(AND('Qualifier check'!U19 &gt;80,'Qualifier check'!U19 &lt;120),1,
IF(INDEX('raw Sample Amt'!$C$2:$DH$57,MATCH($A19,'raw Sample Amt'!$C$2:$C$57,0),MATCH(V$1,'raw Sample Amt'!$C$2:$DH$2,0))&lt;INDEX(Auswertung_Sequence!$A$3:$L$60,MATCH($A19,Auswertung_Sequence!$A$6:$A$60,0),9),2,3))</f>
        <v>2</v>
      </c>
      <c r="W19" s="90">
        <f>IF(AND('Qualifier check'!V19 &gt;80,'Qualifier check'!V19 &lt;120),1,
IF(INDEX('raw Sample Amt'!$C$2:$DH$57,MATCH($A19,'raw Sample Amt'!$C$2:$C$57,0),MATCH(W$1,'raw Sample Amt'!$C$2:$DH$2,0))&lt;INDEX(Auswertung_Sequence!$A$3:$L$60,MATCH($A19,Auswertung_Sequence!$A$6:$A$60,0),9),2,3))</f>
        <v>3</v>
      </c>
      <c r="X19" s="90">
        <f>IF(AND('Qualifier check'!W19 &gt;80,'Qualifier check'!W19 &lt;120),1,
IF(INDEX('raw Sample Amt'!$C$2:$DH$57,MATCH($A19,'raw Sample Amt'!$C$2:$C$57,0),MATCH(X$1,'raw Sample Amt'!$C$2:$DH$2,0))&lt;INDEX(Auswertung_Sequence!$A$3:$L$60,MATCH($A19,Auswertung_Sequence!$A$6:$A$60,0),9),2,3))</f>
        <v>2</v>
      </c>
      <c r="Y19" s="90">
        <f>IF(AND('Qualifier check'!X19 &gt;80,'Qualifier check'!X19 &lt;120),1,
IF(INDEX('raw Sample Amt'!$C$2:$DH$57,MATCH($A19,'raw Sample Amt'!$C$2:$C$57,0),MATCH(Y$1,'raw Sample Amt'!$C$2:$DH$2,0))&lt;INDEX(Auswertung_Sequence!$A$3:$L$60,MATCH($A19,Auswertung_Sequence!$A$6:$A$60,0),9),2,3))</f>
        <v>3</v>
      </c>
      <c r="Z19" s="90">
        <f>IF(AND('Qualifier check'!Y19 &gt;80,'Qualifier check'!Y19 &lt;120),1,
IF(INDEX('raw Sample Amt'!$C$2:$DH$57,MATCH($A19,'raw Sample Amt'!$C$2:$C$57,0),MATCH(Z$1,'raw Sample Amt'!$C$2:$DH$2,0))&lt;INDEX(Auswertung_Sequence!$A$3:$L$60,MATCH($A19,Auswertung_Sequence!$A$6:$A$60,0),9),2,3))</f>
        <v>2</v>
      </c>
      <c r="AA19" s="90">
        <f>IF(AND('Qualifier check'!Z19 &gt;80,'Qualifier check'!Z19 &lt;120),1,
IF(INDEX('raw Sample Amt'!$C$2:$DH$57,MATCH($A19,'raw Sample Amt'!$C$2:$C$57,0),MATCH(AA$1,'raw Sample Amt'!$C$2:$DH$2,0))&lt;INDEX(Auswertung_Sequence!$A$3:$L$60,MATCH($A19,Auswertung_Sequence!$A$6:$A$60,0),9),2,3))</f>
        <v>1</v>
      </c>
      <c r="AB19" s="90">
        <f>IF(AND('Qualifier check'!AA19 &gt;80,'Qualifier check'!AA19 &lt;120),1,
IF(INDEX('raw Sample Amt'!$C$2:$DH$57,MATCH($A19,'raw Sample Amt'!$C$2:$C$57,0),MATCH(AB$1,'raw Sample Amt'!$C$2:$DH$2,0))&lt;INDEX(Auswertung_Sequence!$A$3:$L$60,MATCH($A19,Auswertung_Sequence!$A$6:$A$60,0),9),2,3))</f>
        <v>1</v>
      </c>
      <c r="AC19" s="90">
        <f>IF(AND('Qualifier check'!AB19 &gt;80,'Qualifier check'!AB19 &lt;120),1,
IF(INDEX('raw Sample Amt'!$C$2:$DH$57,MATCH($A19,'raw Sample Amt'!$C$2:$C$57,0),MATCH(AC$1,'raw Sample Amt'!$C$2:$DH$2,0))&lt;INDEX(Auswertung_Sequence!$A$3:$L$60,MATCH($A19,Auswertung_Sequence!$A$6:$A$60,0),9),2,3))</f>
        <v>1</v>
      </c>
      <c r="AD19" s="90">
        <f>IF(AND('Qualifier check'!AC19 &gt;80,'Qualifier check'!AC19 &lt;120),1,
IF(INDEX('raw Sample Amt'!$C$2:$DH$57,MATCH($A19,'raw Sample Amt'!$C$2:$C$57,0),MATCH(AD$1,'raw Sample Amt'!$C$2:$DH$2,0))&lt;INDEX(Auswertung_Sequence!$A$3:$L$60,MATCH($A19,Auswertung_Sequence!$A$6:$A$60,0),9),2,3))</f>
        <v>1</v>
      </c>
      <c r="AE19" s="90">
        <f>IF(AND('Qualifier check'!AD19 &gt;80,'Qualifier check'!AD19 &lt;120),1,
IF(INDEX('raw Sample Amt'!$C$2:$DH$57,MATCH($A19,'raw Sample Amt'!$C$2:$C$57,0),MATCH(AE$1,'raw Sample Amt'!$C$2:$DH$2,0))&lt;INDEX(Auswertung_Sequence!$A$3:$L$60,MATCH($A19,Auswertung_Sequence!$A$6:$A$60,0),9),2,3))</f>
        <v>1</v>
      </c>
      <c r="AF19" s="90">
        <f>IF(AND('Qualifier check'!AE19 &gt;80,'Qualifier check'!AE19 &lt;120),1,
IF(INDEX('raw Sample Amt'!$C$2:$DH$57,MATCH($A19,'raw Sample Amt'!$C$2:$C$57,0),MATCH(AF$1,'raw Sample Amt'!$C$2:$DH$2,0))&lt;INDEX(Auswertung_Sequence!$A$3:$L$60,MATCH($A19,Auswertung_Sequence!$A$6:$A$60,0),9),2,3))</f>
        <v>1</v>
      </c>
      <c r="AG19" s="90">
        <f>IF(AND('Qualifier check'!AF19 &gt;80,'Qualifier check'!AF19 &lt;120),1,
IF(INDEX('raw Sample Amt'!$C$2:$DH$57,MATCH($A19,'raw Sample Amt'!$C$2:$C$57,0),MATCH(AG$1,'raw Sample Amt'!$C$2:$DH$2,0))&lt;INDEX(Auswertung_Sequence!$A$3:$L$60,MATCH($A19,Auswertung_Sequence!$A$6:$A$60,0),9),2,3))</f>
        <v>3</v>
      </c>
      <c r="AH19" s="90">
        <f>IF(AND('Qualifier check'!AG19 &gt;80,'Qualifier check'!AG19 &lt;120),1,
IF(INDEX('raw Sample Amt'!$C$2:$DH$57,MATCH($A19,'raw Sample Amt'!$C$2:$C$57,0),MATCH(AH$1,'raw Sample Amt'!$C$2:$DH$2,0))&lt;INDEX(Auswertung_Sequence!$A$3:$L$60,MATCH($A19,Auswertung_Sequence!$A$6:$A$60,0),9),2,3))</f>
        <v>3</v>
      </c>
      <c r="AI19" s="90">
        <f>IF(AND('Qualifier check'!AH19 &gt;80,'Qualifier check'!AH19 &lt;120),1,
IF(INDEX('raw Sample Amt'!$C$2:$DH$57,MATCH($A19,'raw Sample Amt'!$C$2:$C$57,0),MATCH(AI$1,'raw Sample Amt'!$C$2:$DH$2,0))&lt;INDEX(Auswertung_Sequence!$A$3:$L$60,MATCH($A19,Auswertung_Sequence!$A$6:$A$60,0),9),2,3))</f>
        <v>1</v>
      </c>
      <c r="AJ19" s="90">
        <f>IF(AND('Qualifier check'!AI19 &gt;80,'Qualifier check'!AI19 &lt;120),1,
IF(INDEX('raw Sample Amt'!$C$2:$DH$57,MATCH($A19,'raw Sample Amt'!$C$2:$C$57,0),MATCH(AJ$1,'raw Sample Amt'!$C$2:$DH$2,0))&lt;INDEX(Auswertung_Sequence!$A$3:$L$60,MATCH($A19,Auswertung_Sequence!$A$6:$A$60,0),9),2,3))</f>
        <v>3</v>
      </c>
      <c r="AK19" s="90">
        <f>IF(AND('Qualifier check'!AJ19 &gt;80,'Qualifier check'!AJ19 &lt;120),1,
IF(INDEX('raw Sample Amt'!$C$2:$DH$57,MATCH($A19,'raw Sample Amt'!$C$2:$C$57,0),MATCH(AK$1,'raw Sample Amt'!$C$2:$DH$2,0))&lt;INDEX(Auswertung_Sequence!$A$3:$L$60,MATCH($A19,Auswertung_Sequence!$A$6:$A$60,0),9),2,3))</f>
        <v>3</v>
      </c>
      <c r="AL19" s="90">
        <f>IF(AND('Qualifier check'!AK19 &gt;80,'Qualifier check'!AK19 &lt;120),1,
IF(INDEX('raw Sample Amt'!$C$2:$DH$57,MATCH($A19,'raw Sample Amt'!$C$2:$C$57,0),MATCH(AL$1,'raw Sample Amt'!$C$2:$DH$2,0))&lt;INDEX(Auswertung_Sequence!$A$3:$L$60,MATCH($A19,Auswertung_Sequence!$A$6:$A$60,0),9),2,3))</f>
        <v>1</v>
      </c>
      <c r="AM19" s="90">
        <f>IF(AND('Qualifier check'!AL19 &gt;80,'Qualifier check'!AL19 &lt;120),1,
IF(INDEX('raw Sample Amt'!$C$2:$DH$57,MATCH($A19,'raw Sample Amt'!$C$2:$C$57,0),MATCH(AM$1,'raw Sample Amt'!$C$2:$DH$2,0))&lt;INDEX(Auswertung_Sequence!$A$3:$L$60,MATCH($A19,Auswertung_Sequence!$A$6:$A$60,0),9),2,3))</f>
        <v>1</v>
      </c>
      <c r="AN19" s="90">
        <f>IF(AND('Qualifier check'!AM19 &gt;80,'Qualifier check'!AM19 &lt;120),1,
IF(INDEX('raw Sample Amt'!$C$2:$DH$57,MATCH($A19,'raw Sample Amt'!$C$2:$C$57,0),MATCH(AN$1,'raw Sample Amt'!$C$2:$DH$2,0))&lt;INDEX(Auswertung_Sequence!$A$3:$L$60,MATCH($A19,Auswertung_Sequence!$A$6:$A$60,0),9),2,3))</f>
        <v>1</v>
      </c>
      <c r="AO19" s="90">
        <f>IF(AND('Qualifier check'!AN19 &gt;80,'Qualifier check'!AN19 &lt;120),1,
IF(INDEX('raw Sample Amt'!$C$2:$DH$57,MATCH($A19,'raw Sample Amt'!$C$2:$C$57,0),MATCH(AO$1,'raw Sample Amt'!$C$2:$DH$2,0))&lt;INDEX(Auswertung_Sequence!$A$3:$L$60,MATCH($A19,Auswertung_Sequence!$A$6:$A$60,0),9),2,3))</f>
        <v>1</v>
      </c>
      <c r="AP19" s="90">
        <f>IF(AND('Qualifier check'!AO19 &gt;80,'Qualifier check'!AO19 &lt;120),1,
IF(INDEX('raw Sample Amt'!$C$2:$DH$57,MATCH($A19,'raw Sample Amt'!$C$2:$C$57,0),MATCH(AP$1,'raw Sample Amt'!$C$2:$DH$2,0))&lt;INDEX(Auswertung_Sequence!$A$3:$L$60,MATCH($A19,Auswertung_Sequence!$A$6:$A$60,0),9),2,3))</f>
        <v>1</v>
      </c>
      <c r="AQ19" s="90">
        <f>IF(AND('Qualifier check'!AP19 &gt;80,'Qualifier check'!AP19 &lt;120),1,
IF(INDEX('raw Sample Amt'!$C$2:$DH$57,MATCH($A19,'raw Sample Amt'!$C$2:$C$57,0),MATCH(AQ$1,'raw Sample Amt'!$C$2:$DH$2,0))&lt;INDEX(Auswertung_Sequence!$A$3:$L$60,MATCH($A19,Auswertung_Sequence!$A$6:$A$60,0),9),2,3))</f>
        <v>1</v>
      </c>
      <c r="AR19" s="90">
        <f>IF(AND('Qualifier check'!AQ19 &gt;80,'Qualifier check'!AQ19 &lt;120),1,
IF(INDEX('raw Sample Amt'!$C$2:$DH$57,MATCH($A19,'raw Sample Amt'!$C$2:$C$57,0),MATCH(AR$1,'raw Sample Amt'!$C$2:$DH$2,0))&lt;INDEX(Auswertung_Sequence!$A$3:$L$60,MATCH($A19,Auswertung_Sequence!$A$6:$A$60,0),9),2,3))</f>
        <v>3</v>
      </c>
      <c r="AS19" s="90">
        <f>IF(AND('Qualifier check'!AR19 &gt;80,'Qualifier check'!AR19 &lt;120),1,
IF(INDEX('raw Sample Amt'!$C$2:$DH$57,MATCH($A19,'raw Sample Amt'!$C$2:$C$57,0),MATCH(AS$1,'raw Sample Amt'!$C$2:$DH$2,0))&lt;INDEX(Auswertung_Sequence!$A$3:$L$60,MATCH($A19,Auswertung_Sequence!$A$6:$A$60,0),9),2,3))</f>
        <v>3</v>
      </c>
      <c r="AT19" s="90">
        <f>IF(AND('Qualifier check'!AS19 &gt;80,'Qualifier check'!AS19 &lt;120),1,
IF(INDEX('raw Sample Amt'!$C$2:$DH$57,MATCH($A19,'raw Sample Amt'!$C$2:$C$57,0),MATCH(AT$1,'raw Sample Amt'!$C$2:$DH$2,0))&lt;INDEX(Auswertung_Sequence!$A$3:$L$60,MATCH($A19,Auswertung_Sequence!$A$6:$A$60,0),9),2,3))</f>
        <v>3</v>
      </c>
      <c r="AU19" s="90">
        <f>IF(AND('Qualifier check'!AT19 &gt;80,'Qualifier check'!AT19 &lt;120),1,
IF(INDEX('raw Sample Amt'!$C$2:$DH$57,MATCH($A19,'raw Sample Amt'!$C$2:$C$57,0),MATCH(AU$1,'raw Sample Amt'!$C$2:$DH$2,0))&lt;INDEX(Auswertung_Sequence!$A$3:$L$60,MATCH($A19,Auswertung_Sequence!$A$6:$A$60,0),9),2,3))</f>
        <v>3</v>
      </c>
      <c r="AV19" s="90">
        <f>IF(AND('Qualifier check'!AU19 &gt;80,'Qualifier check'!AU19 &lt;120),1,
IF(INDEX('raw Sample Amt'!$C$2:$DH$57,MATCH($A19,'raw Sample Amt'!$C$2:$C$57,0),MATCH(AV$1,'raw Sample Amt'!$C$2:$DH$2,0))&lt;INDEX(Auswertung_Sequence!$A$3:$L$60,MATCH($A19,Auswertung_Sequence!$A$6:$A$60,0),9),2,3))</f>
        <v>1</v>
      </c>
      <c r="AW19" s="90">
        <f>IF(AND('Qualifier check'!AV19 &gt;80,'Qualifier check'!AV19 &lt;120),1,
IF(INDEX('raw Sample Amt'!$C$2:$DH$57,MATCH($A19,'raw Sample Amt'!$C$2:$C$57,0),MATCH(AW$1,'raw Sample Amt'!$C$2:$DH$2,0))&lt;INDEX(Auswertung_Sequence!$A$3:$L$60,MATCH($A19,Auswertung_Sequence!$A$6:$A$60,0),9),2,3))</f>
        <v>3</v>
      </c>
      <c r="AX19" s="90">
        <f>IF(AND('Qualifier check'!AW19 &gt;80,'Qualifier check'!AW19 &lt;120),1,
IF(INDEX('raw Sample Amt'!$C$2:$DH$57,MATCH($A19,'raw Sample Amt'!$C$2:$C$57,0),MATCH(AX$1,'raw Sample Amt'!$C$2:$DH$2,0))&lt;INDEX(Auswertung_Sequence!$A$3:$L$60,MATCH($A19,Auswertung_Sequence!$A$6:$A$60,0),9),2,3))</f>
        <v>1</v>
      </c>
      <c r="AY19" s="90">
        <f>IF(AND('Qualifier check'!AX19 &gt;80,'Qualifier check'!AX19 &lt;120),1,
IF(INDEX('raw Sample Amt'!$C$2:$DH$57,MATCH($A19,'raw Sample Amt'!$C$2:$C$57,0),MATCH(AY$1,'raw Sample Amt'!$C$2:$DH$2,0))&lt;INDEX(Auswertung_Sequence!$A$3:$L$60,MATCH($A19,Auswertung_Sequence!$A$6:$A$60,0),9),2,3))</f>
        <v>3</v>
      </c>
      <c r="AZ19" s="90">
        <f>IF(AND('Qualifier check'!AY19 &gt;80,'Qualifier check'!AY19 &lt;120),1,
IF(INDEX('raw Sample Amt'!$C$2:$DH$57,MATCH($A19,'raw Sample Amt'!$C$2:$C$57,0),MATCH(AZ$1,'raw Sample Amt'!$C$2:$DH$2,0))&lt;INDEX(Auswertung_Sequence!$A$3:$L$60,MATCH($A19,Auswertung_Sequence!$A$6:$A$60,0),9),2,3))</f>
        <v>2</v>
      </c>
      <c r="BA19" s="90">
        <f>IF(AND('Qualifier check'!AZ19 &gt;80,'Qualifier check'!AZ19 &lt;120),1,
IF(INDEX('raw Sample Amt'!$C$2:$DH$57,MATCH($A19,'raw Sample Amt'!$C$2:$C$57,0),MATCH(BA$1,'raw Sample Amt'!$C$2:$DH$2,0))&lt;INDEX(Auswertung_Sequence!$A$3:$L$60,MATCH($A19,Auswertung_Sequence!$A$6:$A$60,0),9),2,3))</f>
        <v>1</v>
      </c>
      <c r="BB19" s="90">
        <f>IF(AND('Qualifier check'!BA19 &gt;80,'Qualifier check'!BA19 &lt;120),1,
IF(INDEX('raw Sample Amt'!$C$2:$DH$57,MATCH($A19,'raw Sample Amt'!$C$2:$C$57,0),MATCH(BB$1,'raw Sample Amt'!$C$2:$DH$2,0))&lt;INDEX(Auswertung_Sequence!$A$3:$L$60,MATCH($A19,Auswertung_Sequence!$A$6:$A$60,0),9),2,3))</f>
        <v>2</v>
      </c>
      <c r="BC19" s="90">
        <f>IF(AND('Qualifier check'!BB19 &gt;80,'Qualifier check'!BB19 &lt;120),1,
IF(INDEX('raw Sample Amt'!$C$2:$DH$57,MATCH($A19,'raw Sample Amt'!$C$2:$C$57,0),MATCH(BC$1,'raw Sample Amt'!$C$2:$DH$2,0))&lt;INDEX(Auswertung_Sequence!$A$3:$L$60,MATCH($A19,Auswertung_Sequence!$A$6:$A$60,0),9),2,3))</f>
        <v>2</v>
      </c>
      <c r="BD19" s="90">
        <f>IF(AND('Qualifier check'!BC19 &gt;80,'Qualifier check'!BC19 &lt;120),1,
IF(INDEX('raw Sample Amt'!$C$2:$DH$57,MATCH($A19,'raw Sample Amt'!$C$2:$C$57,0),MATCH(BD$1,'raw Sample Amt'!$C$2:$DH$2,0))&lt;INDEX(Auswertung_Sequence!$A$3:$L$60,MATCH($A19,Auswertung_Sequence!$A$6:$A$60,0),9),2,3))</f>
        <v>2</v>
      </c>
      <c r="BE19" s="90">
        <f>IF(AND('Qualifier check'!BD19 &gt;80,'Qualifier check'!BD19 &lt;120),1,
IF(INDEX('raw Sample Amt'!$C$2:$DH$57,MATCH($A19,'raw Sample Amt'!$C$2:$C$57,0),MATCH(BE$1,'raw Sample Amt'!$C$2:$DH$2,0))&lt;INDEX(Auswertung_Sequence!$A$3:$L$60,MATCH($A19,Auswertung_Sequence!$A$6:$A$60,0),9),2,3))</f>
        <v>3</v>
      </c>
      <c r="BF19" s="90">
        <f>IF(AND('Qualifier check'!BE19 &gt;80,'Qualifier check'!BE19 &lt;120),1,
IF(INDEX('raw Sample Amt'!$C$2:$DH$57,MATCH($A19,'raw Sample Amt'!$C$2:$C$57,0),MATCH(BF$1,'raw Sample Amt'!$C$2:$DH$2,0))&lt;INDEX(Auswertung_Sequence!$A$3:$L$60,MATCH($A19,Auswertung_Sequence!$A$6:$A$60,0),9),2,3))</f>
        <v>3</v>
      </c>
      <c r="BG19" s="90">
        <f>IF(AND('Qualifier check'!BF19 &gt;80,'Qualifier check'!BF19 &lt;120),1,
IF(INDEX('raw Sample Amt'!$C$2:$DH$57,MATCH($A19,'raw Sample Amt'!$C$2:$C$57,0),MATCH(BG$1,'raw Sample Amt'!$C$2:$DH$2,0))&lt;INDEX(Auswertung_Sequence!$A$3:$L$60,MATCH($A19,Auswertung_Sequence!$A$6:$A$60,0),9),2,3))</f>
        <v>2</v>
      </c>
      <c r="BH19" s="90">
        <f>IF(AND('Qualifier check'!BG19 &gt;80,'Qualifier check'!BG19 &lt;120),1,
IF(INDEX('raw Sample Amt'!$C$2:$DH$57,MATCH($A19,'raw Sample Amt'!$C$2:$C$57,0),MATCH(BH$1,'raw Sample Amt'!$C$2:$DH$2,0))&lt;INDEX(Auswertung_Sequence!$A$3:$L$60,MATCH($A19,Auswertung_Sequence!$A$6:$A$60,0),9),2,3))</f>
        <v>2</v>
      </c>
      <c r="BI19" s="90">
        <f>IF(AND('Qualifier check'!BH19 &gt;80,'Qualifier check'!BH19 &lt;120),1,
IF(INDEX('raw Sample Amt'!$C$2:$DH$57,MATCH($A19,'raw Sample Amt'!$C$2:$C$57,0),MATCH(BI$1,'raw Sample Amt'!$C$2:$DH$2,0))&lt;INDEX(Auswertung_Sequence!$A$3:$L$60,MATCH($A19,Auswertung_Sequence!$A$6:$A$60,0),9),2,3))</f>
        <v>2</v>
      </c>
      <c r="BJ19" s="90">
        <f>IF(AND('Qualifier check'!BI19 &gt;80,'Qualifier check'!BI19 &lt;120),1,
IF(INDEX('raw Sample Amt'!$C$2:$DH$57,MATCH($A19,'raw Sample Amt'!$C$2:$C$57,0),MATCH(BJ$1,'raw Sample Amt'!$C$2:$DH$2,0))&lt;INDEX(Auswertung_Sequence!$A$3:$L$60,MATCH($A19,Auswertung_Sequence!$A$6:$A$60,0),9),2,3))</f>
        <v>2</v>
      </c>
      <c r="BK19" s="90">
        <f>IF(AND('Qualifier check'!BJ19 &gt;80,'Qualifier check'!BJ19 &lt;120),1,
IF(INDEX('raw Sample Amt'!$C$2:$DH$57,MATCH($A19,'raw Sample Amt'!$C$2:$C$57,0),MATCH(BK$1,'raw Sample Amt'!$C$2:$DH$2,0))&lt;INDEX(Auswertung_Sequence!$A$3:$L$60,MATCH($A19,Auswertung_Sequence!$A$6:$A$60,0),9),2,3))</f>
        <v>2</v>
      </c>
      <c r="BL19" s="90">
        <f>IF(AND('Qualifier check'!BK19 &gt;80,'Qualifier check'!BK19 &lt;120),1,
IF(INDEX('raw Sample Amt'!$C$2:$DH$57,MATCH($A19,'raw Sample Amt'!$C$2:$C$57,0),MATCH(BL$1,'raw Sample Amt'!$C$2:$DH$2,0))&lt;INDEX(Auswertung_Sequence!$A$3:$L$60,MATCH($A19,Auswertung_Sequence!$A$6:$A$60,0),9),2,3))</f>
        <v>2</v>
      </c>
      <c r="BM19" s="90">
        <f>IF(AND('Qualifier check'!BL19 &gt;80,'Qualifier check'!BL19 &lt;120),1,
IF(INDEX('raw Sample Amt'!$C$2:$DH$57,MATCH($A19,'raw Sample Amt'!$C$2:$C$57,0),MATCH(BM$1,'raw Sample Amt'!$C$2:$DH$2,0))&lt;INDEX(Auswertung_Sequence!$A$3:$L$60,MATCH($A19,Auswertung_Sequence!$A$6:$A$60,0),9),2,3))</f>
        <v>2</v>
      </c>
      <c r="BN19" s="90">
        <f>IF(AND('Qualifier check'!BM19 &gt;80,'Qualifier check'!BM19 &lt;120),1,
IF(INDEX('raw Sample Amt'!$C$2:$DH$57,MATCH($A19,'raw Sample Amt'!$C$2:$C$57,0),MATCH(BN$1,'raw Sample Amt'!$C$2:$DH$2,0))&lt;INDEX(Auswertung_Sequence!$A$3:$L$60,MATCH($A19,Auswertung_Sequence!$A$6:$A$60,0),9),2,3))</f>
        <v>2</v>
      </c>
      <c r="BO19" s="90">
        <f>IF(AND('Qualifier check'!BN19 &gt;80,'Qualifier check'!BN19 &lt;120),1,
IF(INDEX('raw Sample Amt'!$C$2:$DH$57,MATCH($A19,'raw Sample Amt'!$C$2:$C$57,0),MATCH(BO$1,'raw Sample Amt'!$C$2:$DH$2,0))&lt;INDEX(Auswertung_Sequence!$A$3:$L$60,MATCH($A19,Auswertung_Sequence!$A$6:$A$60,0),9),2,3))</f>
        <v>2</v>
      </c>
      <c r="BP19" s="90">
        <f>IF(AND('Qualifier check'!BO19 &gt;80,'Qualifier check'!BO19 &lt;120),1,
IF(INDEX('raw Sample Amt'!$C$2:$DH$57,MATCH($A19,'raw Sample Amt'!$C$2:$C$57,0),MATCH(BP$1,'raw Sample Amt'!$C$2:$DH$2,0))&lt;INDEX(Auswertung_Sequence!$A$3:$L$60,MATCH($A19,Auswertung_Sequence!$A$6:$A$60,0),9),2,3))</f>
        <v>2</v>
      </c>
      <c r="BQ19" s="90">
        <f>IF(AND('Qualifier check'!BP19 &gt;80,'Qualifier check'!BP19 &lt;120),1,
IF(INDEX('raw Sample Amt'!$C$2:$DH$57,MATCH($A19,'raw Sample Amt'!$C$2:$C$57,0),MATCH(BQ$1,'raw Sample Amt'!$C$2:$DH$2,0))&lt;INDEX(Auswertung_Sequence!$A$3:$L$60,MATCH($A19,Auswertung_Sequence!$A$6:$A$60,0),9),2,3))</f>
        <v>2</v>
      </c>
      <c r="BR19" s="90">
        <f>IF(AND('Qualifier check'!BQ19 &gt;80,'Qualifier check'!BQ19 &lt;120),1,
IF(INDEX('raw Sample Amt'!$C$2:$DH$57,MATCH($A19,'raw Sample Amt'!$C$2:$C$57,0),MATCH(BR$1,'raw Sample Amt'!$C$2:$DH$2,0))&lt;INDEX(Auswertung_Sequence!$A$3:$L$60,MATCH($A19,Auswertung_Sequence!$A$6:$A$60,0),9),2,3))</f>
        <v>2</v>
      </c>
      <c r="BS19" s="90">
        <f>IF(AND('Qualifier check'!BR19 &gt;80,'Qualifier check'!BR19 &lt;120),1,
IF(INDEX('raw Sample Amt'!$C$2:$DH$57,MATCH($A19,'raw Sample Amt'!$C$2:$C$57,0),MATCH(BS$1,'raw Sample Amt'!$C$2:$DH$2,0))&lt;INDEX(Auswertung_Sequence!$A$3:$L$60,MATCH($A19,Auswertung_Sequence!$A$6:$A$60,0),9),2,3))</f>
        <v>2</v>
      </c>
      <c r="BT19" s="90">
        <f>IF(AND('Qualifier check'!BS19 &gt;80,'Qualifier check'!BS19 &lt;120),1,
IF(INDEX('raw Sample Amt'!$C$2:$DH$57,MATCH($A19,'raw Sample Amt'!$C$2:$C$57,0),MATCH(BT$1,'raw Sample Amt'!$C$2:$DH$2,0))&lt;INDEX(Auswertung_Sequence!$A$3:$L$60,MATCH($A19,Auswertung_Sequence!$A$6:$A$60,0),9),2,3))</f>
        <v>2</v>
      </c>
      <c r="BU19" s="90">
        <f>IF(AND('Qualifier check'!BT19 &gt;80,'Qualifier check'!BT19 &lt;120),1,
IF(INDEX('raw Sample Amt'!$C$2:$DH$57,MATCH($A19,'raw Sample Amt'!$C$2:$C$57,0),MATCH(BU$1,'raw Sample Amt'!$C$2:$DH$2,0))&lt;INDEX(Auswertung_Sequence!$A$3:$L$60,MATCH($A19,Auswertung_Sequence!$A$6:$A$60,0),9),2,3))</f>
        <v>2</v>
      </c>
      <c r="BV19" s="90">
        <f>IF(AND('Qualifier check'!BU19 &gt;80,'Qualifier check'!BU19 &lt;120),1,
IF(INDEX('raw Sample Amt'!$C$2:$DH$57,MATCH($A19,'raw Sample Amt'!$C$2:$C$57,0),MATCH(BV$1,'raw Sample Amt'!$C$2:$DH$2,0))&lt;INDEX(Auswertung_Sequence!$A$3:$L$60,MATCH($A19,Auswertung_Sequence!$A$6:$A$60,0),9),2,3))</f>
        <v>2</v>
      </c>
      <c r="BW19" s="90">
        <f>IF(AND('Qualifier check'!BV19 &gt;80,'Qualifier check'!BV19 &lt;120),1,
IF(INDEX('raw Sample Amt'!$C$2:$DH$57,MATCH($A19,'raw Sample Amt'!$C$2:$C$57,0),MATCH(BW$1,'raw Sample Amt'!$C$2:$DH$2,0))&lt;INDEX(Auswertung_Sequence!$A$3:$L$60,MATCH($A19,Auswertung_Sequence!$A$6:$A$60,0),9),2,3))</f>
        <v>2</v>
      </c>
      <c r="BX19" s="90">
        <f>IF(AND('Qualifier check'!BW19 &gt;80,'Qualifier check'!BW19 &lt;120),1,
IF(INDEX('raw Sample Amt'!$C$2:$DH$57,MATCH($A19,'raw Sample Amt'!$C$2:$C$57,0),MATCH(BX$1,'raw Sample Amt'!$C$2:$DH$2,0))&lt;INDEX(Auswertung_Sequence!$A$3:$L$60,MATCH($A19,Auswertung_Sequence!$A$6:$A$60,0),9),2,3))</f>
        <v>2</v>
      </c>
      <c r="BY19" s="90">
        <f>IF(AND('Qualifier check'!BX19 &gt;80,'Qualifier check'!BX19 &lt;120),1,
IF(INDEX('raw Sample Amt'!$C$2:$DH$57,MATCH($A19,'raw Sample Amt'!$C$2:$C$57,0),MATCH(BY$1,'raw Sample Amt'!$C$2:$DH$2,0))&lt;INDEX(Auswertung_Sequence!$A$3:$L$60,MATCH($A19,Auswertung_Sequence!$A$6:$A$60,0),9),2,3))</f>
        <v>2</v>
      </c>
      <c r="BZ19" s="90">
        <f>IF(AND('Qualifier check'!BY19 &gt;80,'Qualifier check'!BY19 &lt;120),1,
IF(INDEX('raw Sample Amt'!$C$2:$DH$57,MATCH($A19,'raw Sample Amt'!$C$2:$C$57,0),MATCH(BZ$1,'raw Sample Amt'!$C$2:$DH$2,0))&lt;INDEX(Auswertung_Sequence!$A$3:$L$60,MATCH($A19,Auswertung_Sequence!$A$6:$A$60,0),9),2,3))</f>
        <v>2</v>
      </c>
      <c r="CA19" s="90">
        <f>IF(AND('Qualifier check'!BZ19 &gt;80,'Qualifier check'!BZ19 &lt;120),1,
IF(INDEX('raw Sample Amt'!$C$2:$DH$57,MATCH($A19,'raw Sample Amt'!$C$2:$C$57,0),MATCH(CA$1,'raw Sample Amt'!$C$2:$DH$2,0))&lt;INDEX(Auswertung_Sequence!$A$3:$L$60,MATCH($A19,Auswertung_Sequence!$A$6:$A$60,0),9),2,3))</f>
        <v>2</v>
      </c>
      <c r="CB19" s="90">
        <f>IF(AND('Qualifier check'!CA19 &gt;80,'Qualifier check'!CA19 &lt;120),1,
IF(INDEX('raw Sample Amt'!$C$2:$DH$57,MATCH($A19,'raw Sample Amt'!$C$2:$C$57,0),MATCH(CB$1,'raw Sample Amt'!$C$2:$DH$2,0))&lt;INDEX(Auswertung_Sequence!$A$3:$L$60,MATCH($A19,Auswertung_Sequence!$A$6:$A$60,0),9),2,3))</f>
        <v>1</v>
      </c>
      <c r="CC19" s="90">
        <f>IF(AND('Qualifier check'!CB19 &gt;80,'Qualifier check'!CB19 &lt;120),1,
IF(INDEX('raw Sample Amt'!$C$2:$DH$57,MATCH($A19,'raw Sample Amt'!$C$2:$C$57,0),MATCH(CC$1,'raw Sample Amt'!$C$2:$DH$2,0))&lt;INDEX(Auswertung_Sequence!$A$3:$L$60,MATCH($A19,Auswertung_Sequence!$A$6:$A$60,0),9),2,3))</f>
        <v>2</v>
      </c>
      <c r="CD19" s="90">
        <f>IF(AND('Qualifier check'!CC19 &gt;80,'Qualifier check'!CC19 &lt;120),1,
IF(INDEX('raw Sample Amt'!$C$2:$DH$57,MATCH($A19,'raw Sample Amt'!$C$2:$C$57,0),MATCH(CD$1,'raw Sample Amt'!$C$2:$DH$2,0))&lt;INDEX(Auswertung_Sequence!$A$3:$L$60,MATCH($A19,Auswertung_Sequence!$A$6:$A$60,0),9),2,3))</f>
        <v>2</v>
      </c>
      <c r="CE19" s="90">
        <f>IF(AND('Qualifier check'!CD19 &gt;80,'Qualifier check'!CD19 &lt;120),1,
IF(INDEX('raw Sample Amt'!$C$2:$DH$57,MATCH($A19,'raw Sample Amt'!$C$2:$C$57,0),MATCH(CE$1,'raw Sample Amt'!$C$2:$DH$2,0))&lt;INDEX(Auswertung_Sequence!$A$3:$L$60,MATCH($A19,Auswertung_Sequence!$A$6:$A$60,0),9),2,3))</f>
        <v>2</v>
      </c>
      <c r="CF19" s="90">
        <f>IF(AND('Qualifier check'!CE19 &gt;80,'Qualifier check'!CE19 &lt;120),1,
IF(INDEX('raw Sample Amt'!$C$2:$DH$57,MATCH($A19,'raw Sample Amt'!$C$2:$C$57,0),MATCH(CF$1,'raw Sample Amt'!$C$2:$DH$2,0))&lt;INDEX(Auswertung_Sequence!$A$3:$L$60,MATCH($A19,Auswertung_Sequence!$A$6:$A$60,0),9),2,3))</f>
        <v>1</v>
      </c>
      <c r="CG19" s="90">
        <f>IF(AND('Qualifier check'!CF19 &gt;80,'Qualifier check'!CF19 &lt;120),1,
IF(INDEX('raw Sample Amt'!$C$2:$DH$57,MATCH($A19,'raw Sample Amt'!$C$2:$C$57,0),MATCH(CG$1,'raw Sample Amt'!$C$2:$DH$2,0))&lt;INDEX(Auswertung_Sequence!$A$3:$L$60,MATCH($A19,Auswertung_Sequence!$A$6:$A$60,0),9),2,3))</f>
        <v>1</v>
      </c>
      <c r="CH19" s="90">
        <f>IF(AND('Qualifier check'!CG19 &gt;80,'Qualifier check'!CG19 &lt;120),1,
IF(INDEX('raw Sample Amt'!$C$2:$DH$57,MATCH($A19,'raw Sample Amt'!$C$2:$C$57,0),MATCH(CH$1,'raw Sample Amt'!$C$2:$DH$2,0))&lt;INDEX(Auswertung_Sequence!$A$3:$L$60,MATCH($A19,Auswertung_Sequence!$A$6:$A$60,0),9),2,3))</f>
        <v>1</v>
      </c>
      <c r="CI19" s="90">
        <f>IF(AND('Qualifier check'!CH19 &gt;80,'Qualifier check'!CH19 &lt;120),1,
IF(INDEX('raw Sample Amt'!$C$2:$DH$57,MATCH($A19,'raw Sample Amt'!$C$2:$C$57,0),MATCH(CI$1,'raw Sample Amt'!$C$2:$DH$2,0))&lt;INDEX(Auswertung_Sequence!$A$3:$L$60,MATCH($A19,Auswertung_Sequence!$A$6:$A$60,0),9),2,3))</f>
        <v>1</v>
      </c>
      <c r="CJ19" s="90">
        <f>IF(AND('Qualifier check'!CI19 &gt;80,'Qualifier check'!CI19 &lt;120),1,
IF(INDEX('raw Sample Amt'!$C$2:$DH$57,MATCH($A19,'raw Sample Amt'!$C$2:$C$57,0),MATCH(CJ$1,'raw Sample Amt'!$C$2:$DH$2,0))&lt;INDEX(Auswertung_Sequence!$A$3:$L$60,MATCH($A19,Auswertung_Sequence!$A$6:$A$60,0),9),2,3))</f>
        <v>2</v>
      </c>
      <c r="CK19" s="90">
        <f>IF(AND('Qualifier check'!CJ19 &gt;80,'Qualifier check'!CJ19 &lt;120),1,
IF(INDEX('raw Sample Amt'!$C$2:$DH$57,MATCH($A19,'raw Sample Amt'!$C$2:$C$57,0),MATCH(CK$1,'raw Sample Amt'!$C$2:$DH$2,0))&lt;INDEX(Auswertung_Sequence!$A$3:$L$60,MATCH($A19,Auswertung_Sequence!$A$6:$A$60,0),9),2,3))</f>
        <v>2</v>
      </c>
      <c r="CL19" s="90">
        <f>IF(AND('Qualifier check'!CK19 &gt;80,'Qualifier check'!CK19 &lt;120),1,
IF(INDEX('raw Sample Amt'!$C$2:$DH$57,MATCH($A19,'raw Sample Amt'!$C$2:$C$57,0),MATCH(CL$1,'raw Sample Amt'!$C$2:$DH$2,0))&lt;INDEX(Auswertung_Sequence!$A$3:$L$60,MATCH($A19,Auswertung_Sequence!$A$6:$A$60,0),9),2,3))</f>
        <v>2</v>
      </c>
      <c r="CM19" s="90">
        <f>IF(AND('Qualifier check'!CL19 &gt;80,'Qualifier check'!CL19 &lt;120),1,
IF(INDEX('raw Sample Amt'!$C$2:$DH$57,MATCH($A19,'raw Sample Amt'!$C$2:$C$57,0),MATCH(CM$1,'raw Sample Amt'!$C$2:$DH$2,0))&lt;INDEX(Auswertung_Sequence!$A$3:$L$60,MATCH($A19,Auswertung_Sequence!$A$6:$A$60,0),9),2,3))</f>
        <v>2</v>
      </c>
      <c r="CN19" s="90">
        <f>IF(AND('Qualifier check'!CM19 &gt;80,'Qualifier check'!CM19 &lt;120),1,
IF(INDEX('raw Sample Amt'!$C$2:$DH$57,MATCH($A19,'raw Sample Amt'!$C$2:$C$57,0),MATCH(CN$1,'raw Sample Amt'!$C$2:$DH$2,0))&lt;INDEX(Auswertung_Sequence!$A$3:$L$60,MATCH($A19,Auswertung_Sequence!$A$6:$A$60,0),9),2,3))</f>
        <v>1</v>
      </c>
      <c r="CO19" s="90">
        <f>IF(AND('Qualifier check'!CN19 &gt;80,'Qualifier check'!CN19 &lt;120),1,
IF(INDEX('raw Sample Amt'!$C$2:$DH$57,MATCH($A19,'raw Sample Amt'!$C$2:$C$57,0),MATCH(CO$1,'raw Sample Amt'!$C$2:$DH$2,0))&lt;INDEX(Auswertung_Sequence!$A$3:$L$60,MATCH($A19,Auswertung_Sequence!$A$6:$A$60,0),9),2,3))</f>
        <v>1</v>
      </c>
      <c r="CP19" s="90">
        <f>IF(AND('Qualifier check'!CO19 &gt;80,'Qualifier check'!CO19 &lt;120),1,
IF(INDEX('raw Sample Amt'!$C$2:$DH$57,MATCH($A19,'raw Sample Amt'!$C$2:$C$57,0),MATCH(CP$1,'raw Sample Amt'!$C$2:$DH$2,0))&lt;INDEX(Auswertung_Sequence!$A$3:$L$60,MATCH($A19,Auswertung_Sequence!$A$6:$A$60,0),9),2,3))</f>
        <v>1</v>
      </c>
      <c r="CQ19" s="90">
        <f>IF(AND('Qualifier check'!CP19 &gt;80,'Qualifier check'!CP19 &lt;120),1,
IF(INDEX('raw Sample Amt'!$C$2:$DH$57,MATCH($A19,'raw Sample Amt'!$C$2:$C$57,0),MATCH(CQ$1,'raw Sample Amt'!$C$2:$DH$2,0))&lt;INDEX(Auswertung_Sequence!$A$3:$L$60,MATCH($A19,Auswertung_Sequence!$A$6:$A$60,0),9),2,3))</f>
        <v>1</v>
      </c>
      <c r="CR19" s="90">
        <f>IF(AND('Qualifier check'!CQ19 &gt;80,'Qualifier check'!CQ19 &lt;120),1,
IF(INDEX('raw Sample Amt'!$C$2:$DH$57,MATCH($A19,'raw Sample Amt'!$C$2:$C$57,0),MATCH(CR$1,'raw Sample Amt'!$C$2:$DH$2,0))&lt;INDEX(Auswertung_Sequence!$A$3:$L$60,MATCH($A19,Auswertung_Sequence!$A$6:$A$60,0),9),2,3))</f>
        <v>2</v>
      </c>
      <c r="CS19" s="90">
        <f>IF(AND('Qualifier check'!CR19 &gt;80,'Qualifier check'!CR19 &lt;120),1,
IF(INDEX('raw Sample Amt'!$C$2:$DH$57,MATCH($A19,'raw Sample Amt'!$C$2:$C$57,0),MATCH(CS$1,'raw Sample Amt'!$C$2:$DH$2,0))&lt;INDEX(Auswertung_Sequence!$A$3:$L$60,MATCH($A19,Auswertung_Sequence!$A$6:$A$60,0),9),2,3))</f>
        <v>2</v>
      </c>
      <c r="CT19" s="90">
        <f>IF(AND('Qualifier check'!CS19 &gt;80,'Qualifier check'!CS19 &lt;120),1,
IF(INDEX('raw Sample Amt'!$C$2:$DH$57,MATCH($A19,'raw Sample Amt'!$C$2:$C$57,0),MATCH(CT$1,'raw Sample Amt'!$C$2:$DH$2,0))&lt;INDEX(Auswertung_Sequence!$A$3:$L$60,MATCH($A19,Auswertung_Sequence!$A$6:$A$60,0),9),2,3))</f>
        <v>2</v>
      </c>
      <c r="CU19" s="90">
        <f>IF(AND('Qualifier check'!CT19 &gt;80,'Qualifier check'!CT19 &lt;120),1,
IF(INDEX('raw Sample Amt'!$C$2:$DH$57,MATCH($A19,'raw Sample Amt'!$C$2:$C$57,0),MATCH(CU$1,'raw Sample Amt'!$C$2:$DH$2,0))&lt;INDEX(Auswertung_Sequence!$A$3:$L$60,MATCH($A19,Auswertung_Sequence!$A$6:$A$60,0),9),2,3))</f>
        <v>2</v>
      </c>
      <c r="CV19" s="90">
        <f>IF(AND('Qualifier check'!CU19 &gt;80,'Qualifier check'!CU19 &lt;120),1,
IF(INDEX('raw Sample Amt'!$C$2:$DH$57,MATCH($A19,'raw Sample Amt'!$C$2:$C$57,0),MATCH(CV$1,'raw Sample Amt'!$C$2:$DH$2,0))&lt;INDEX(Auswertung_Sequence!$A$3:$L$60,MATCH($A19,Auswertung_Sequence!$A$6:$A$60,0),9),2,3))</f>
        <v>2</v>
      </c>
      <c r="CW19" s="90">
        <f>IF(AND('Qualifier check'!CV19 &gt;80,'Qualifier check'!CV19 &lt;120),1,
IF(INDEX('raw Sample Amt'!$C$2:$DH$57,MATCH($A19,'raw Sample Amt'!$C$2:$C$57,0),MATCH(CW$1,'raw Sample Amt'!$C$2:$DH$2,0))&lt;INDEX(Auswertung_Sequence!$A$3:$L$60,MATCH($A19,Auswertung_Sequence!$A$6:$A$60,0),9),2,3))</f>
        <v>2</v>
      </c>
      <c r="CX19" s="90">
        <f>IF(AND('Qualifier check'!CW19 &gt;80,'Qualifier check'!CW19 &lt;120),1,
IF(INDEX('raw Sample Amt'!$C$2:$DH$57,MATCH($A19,'raw Sample Amt'!$C$2:$C$57,0),MATCH(CX$1,'raw Sample Amt'!$C$2:$DH$2,0))&lt;INDEX(Auswertung_Sequence!$A$3:$L$60,MATCH($A19,Auswertung_Sequence!$A$6:$A$60,0),9),2,3))</f>
        <v>1</v>
      </c>
      <c r="CY19" s="90">
        <f>IF(AND('Qualifier check'!CX19 &gt;80,'Qualifier check'!CX19 &lt;120),1,
IF(INDEX('raw Sample Amt'!$C$2:$DH$57,MATCH($A19,'raw Sample Amt'!$C$2:$C$57,0),MATCH(CY$1,'raw Sample Amt'!$C$2:$DH$2,0))&lt;INDEX(Auswertung_Sequence!$A$3:$L$60,MATCH($A19,Auswertung_Sequence!$A$6:$A$60,0),9),2,3))</f>
        <v>1</v>
      </c>
      <c r="CZ19" s="90">
        <f>IF(AND('Qualifier check'!CY19 &gt;80,'Qualifier check'!CY19 &lt;120),1,
IF(INDEX('raw Sample Amt'!$C$2:$DH$57,MATCH($A19,'raw Sample Amt'!$C$2:$C$57,0),MATCH(CZ$1,'raw Sample Amt'!$C$2:$DH$2,0))&lt;INDEX(Auswertung_Sequence!$A$3:$L$60,MATCH($A19,Auswertung_Sequence!$A$6:$A$60,0),9),2,3))</f>
        <v>1</v>
      </c>
      <c r="DA19" s="90">
        <f>IF(AND('Qualifier check'!CZ19 &gt;80,'Qualifier check'!CZ19 &lt;120),1,
IF(INDEX('raw Sample Amt'!$C$2:$DH$57,MATCH($A19,'raw Sample Amt'!$C$2:$C$57,0),MATCH(DA$1,'raw Sample Amt'!$C$2:$DH$2,0))&lt;INDEX(Auswertung_Sequence!$A$3:$L$60,MATCH($A19,Auswertung_Sequence!$A$6:$A$60,0),9),2,3))</f>
        <v>1</v>
      </c>
      <c r="DB19" s="90">
        <f>IF(AND('Qualifier check'!DA19 &gt;80,'Qualifier check'!DA19 &lt;120),1,
IF(INDEX('raw Sample Amt'!$C$2:$DH$57,MATCH($A19,'raw Sample Amt'!$C$2:$C$57,0),MATCH(DB$1,'raw Sample Amt'!$C$2:$DH$2,0))&lt;INDEX(Auswertung_Sequence!$A$3:$L$60,MATCH($A19,Auswertung_Sequence!$A$6:$A$60,0),9),2,3))</f>
        <v>1</v>
      </c>
      <c r="DC19" s="90">
        <f>IF(AND('Qualifier check'!DB19 &gt;80,'Qualifier check'!DB19 &lt;120),1,
IF(INDEX('raw Sample Amt'!$C$2:$DH$57,MATCH($A19,'raw Sample Amt'!$C$2:$C$57,0),MATCH(DC$1,'raw Sample Amt'!$C$2:$DH$2,0))&lt;INDEX(Auswertung_Sequence!$A$3:$L$60,MATCH($A19,Auswertung_Sequence!$A$6:$A$60,0),9),2,3))</f>
        <v>1</v>
      </c>
      <c r="DD19" s="90">
        <f>IF(AND('Qualifier check'!DC19 &gt;80,'Qualifier check'!DC19 &lt;120),1,
IF(INDEX('raw Sample Amt'!$C$2:$DH$57,MATCH($A19,'raw Sample Amt'!$C$2:$C$57,0),MATCH(DD$1,'raw Sample Amt'!$C$2:$DH$2,0))&lt;INDEX(Auswertung_Sequence!$A$3:$L$60,MATCH($A19,Auswertung_Sequence!$A$6:$A$60,0),9),2,3))</f>
        <v>1</v>
      </c>
      <c r="DE19" s="90">
        <f>IF(AND('Qualifier check'!DD19 &gt;80,'Qualifier check'!DD19 &lt;120),1,
IF(INDEX('raw Sample Amt'!$C$2:$DH$57,MATCH($A19,'raw Sample Amt'!$C$2:$C$57,0),MATCH(DE$1,'raw Sample Amt'!$C$2:$DH$2,0))&lt;INDEX(Auswertung_Sequence!$A$3:$L$60,MATCH($A19,Auswertung_Sequence!$A$6:$A$60,0),9),2,3))</f>
        <v>1</v>
      </c>
      <c r="DF19" s="90">
        <f>IF(AND('Qualifier check'!DE19 &gt;80,'Qualifier check'!DE19 &lt;120),1,
IF(INDEX('raw Sample Amt'!$C$2:$DH$57,MATCH($A19,'raw Sample Amt'!$C$2:$C$57,0),MATCH(DF$1,'raw Sample Amt'!$C$2:$DH$2,0))&lt;INDEX(Auswertung_Sequence!$A$3:$L$60,MATCH($A19,Auswertung_Sequence!$A$6:$A$60,0),9),2,3))</f>
        <v>1</v>
      </c>
      <c r="DG19" s="90">
        <f>IF(AND('Qualifier check'!DF19 &gt;80,'Qualifier check'!DF19 &lt;120),1,
IF(INDEX('raw Sample Amt'!$C$2:$DH$57,MATCH($A19,'raw Sample Amt'!$C$2:$C$57,0),MATCH(DG$1,'raw Sample Amt'!$C$2:$DH$2,0))&lt;INDEX(Auswertung_Sequence!$A$3:$L$60,MATCH($A19,Auswertung_Sequence!$A$6:$A$60,0),9),2,3))</f>
        <v>1</v>
      </c>
      <c r="DH19" s="95"/>
    </row>
    <row r="20" spans="1:112" x14ac:dyDescent="0.25">
      <c r="A20" s="103" t="s">
        <v>19</v>
      </c>
      <c r="B20" s="103" t="s">
        <v>264</v>
      </c>
      <c r="C20" s="90"/>
      <c r="D20" s="90">
        <f>IF(AND('Qualifier check'!C20 &gt;80,'Qualifier check'!C20 &lt;120),1,
IF(INDEX('raw Sample Amt'!$C$2:$DH$57,MATCH($A20,'raw Sample Amt'!$C$2:$C$57,0),MATCH(D$1,'raw Sample Amt'!$C$2:$DH$2,0))&lt;INDEX(Auswertung_Sequence!$A$3:$L$60,MATCH($A20,Auswertung_Sequence!$A$6:$A$60,0),9),2,3))</f>
        <v>2</v>
      </c>
      <c r="E20" s="90">
        <f>IF(AND('Qualifier check'!D20 &gt;80,'Qualifier check'!D20 &lt;120),1,
IF(INDEX('raw Sample Amt'!$C$2:$DH$57,MATCH($A20,'raw Sample Amt'!$C$2:$C$57,0),MATCH(E$1,'raw Sample Amt'!$C$2:$DH$2,0))&lt;INDEX(Auswertung_Sequence!$A$3:$L$60,MATCH($A20,Auswertung_Sequence!$A$6:$A$60,0),9),2,3))</f>
        <v>2</v>
      </c>
      <c r="F20" s="90">
        <f>IF(AND('Qualifier check'!E20 &gt;80,'Qualifier check'!E20 &lt;120),1,
IF(INDEX('raw Sample Amt'!$C$2:$DH$57,MATCH($A20,'raw Sample Amt'!$C$2:$C$57,0),MATCH(F$1,'raw Sample Amt'!$C$2:$DH$2,0))&lt;INDEX(Auswertung_Sequence!$A$3:$L$60,MATCH($A20,Auswertung_Sequence!$A$6:$A$60,0),9),2,3))</f>
        <v>1</v>
      </c>
      <c r="G20" s="90">
        <f>IF(AND('Qualifier check'!F20 &gt;80,'Qualifier check'!F20 &lt;120),1,
IF(INDEX('raw Sample Amt'!$C$2:$DH$57,MATCH($A20,'raw Sample Amt'!$C$2:$C$57,0),MATCH(G$1,'raw Sample Amt'!$C$2:$DH$2,0))&lt;INDEX(Auswertung_Sequence!$A$3:$L$60,MATCH($A20,Auswertung_Sequence!$A$6:$A$60,0),9),2,3))</f>
        <v>1</v>
      </c>
      <c r="H20" s="90">
        <f>IF(AND('Qualifier check'!G20 &gt;80,'Qualifier check'!G20 &lt;120),1,
IF(INDEX('raw Sample Amt'!$C$2:$DH$57,MATCH($A20,'raw Sample Amt'!$C$2:$C$57,0),MATCH(H$1,'raw Sample Amt'!$C$2:$DH$2,0))&lt;INDEX(Auswertung_Sequence!$A$3:$L$60,MATCH($A20,Auswertung_Sequence!$A$6:$A$60,0),9),2,3))</f>
        <v>1</v>
      </c>
      <c r="I20" s="90">
        <f>IF(AND('Qualifier check'!H20 &gt;80,'Qualifier check'!H20 &lt;120),1,
IF(INDEX('raw Sample Amt'!$C$2:$DH$57,MATCH($A20,'raw Sample Amt'!$C$2:$C$57,0),MATCH(I$1,'raw Sample Amt'!$C$2:$DH$2,0))&lt;INDEX(Auswertung_Sequence!$A$3:$L$60,MATCH($A20,Auswertung_Sequence!$A$6:$A$60,0),9),2,3))</f>
        <v>1</v>
      </c>
      <c r="J20" s="90">
        <f>IF(AND('Qualifier check'!I20 &gt;80,'Qualifier check'!I20 &lt;120),1,
IF(INDEX('raw Sample Amt'!$C$2:$DH$57,MATCH($A20,'raw Sample Amt'!$C$2:$C$57,0),MATCH(J$1,'raw Sample Amt'!$C$2:$DH$2,0))&lt;INDEX(Auswertung_Sequence!$A$3:$L$60,MATCH($A20,Auswertung_Sequence!$A$6:$A$60,0),9),2,3))</f>
        <v>1</v>
      </c>
      <c r="K20" s="90">
        <f>IF(AND('Qualifier check'!J20 &gt;80,'Qualifier check'!J20 &lt;120),1,
IF(INDEX('raw Sample Amt'!$C$2:$DH$57,MATCH($A20,'raw Sample Amt'!$C$2:$C$57,0),MATCH(K$1,'raw Sample Amt'!$C$2:$DH$2,0))&lt;INDEX(Auswertung_Sequence!$A$3:$L$60,MATCH($A20,Auswertung_Sequence!$A$6:$A$60,0),9),2,3))</f>
        <v>1</v>
      </c>
      <c r="L20" s="90">
        <f>IF(AND('Qualifier check'!K20 &gt;80,'Qualifier check'!K20 &lt;120),1,
IF(INDEX('raw Sample Amt'!$C$2:$DH$57,MATCH($A20,'raw Sample Amt'!$C$2:$C$57,0),MATCH(L$1,'raw Sample Amt'!$C$2:$DH$2,0))&lt;INDEX(Auswertung_Sequence!$A$3:$L$60,MATCH($A20,Auswertung_Sequence!$A$6:$A$60,0),9),2,3))</f>
        <v>1</v>
      </c>
      <c r="M20" s="90">
        <f>IF(AND('Qualifier check'!L20 &gt;80,'Qualifier check'!L20 &lt;120),1,
IF(INDEX('raw Sample Amt'!$C$2:$DH$57,MATCH($A20,'raw Sample Amt'!$C$2:$C$57,0),MATCH(M$1,'raw Sample Amt'!$C$2:$DH$2,0))&lt;INDEX(Auswertung_Sequence!$A$3:$L$60,MATCH($A20,Auswertung_Sequence!$A$6:$A$60,0),9),2,3))</f>
        <v>1</v>
      </c>
      <c r="N20" s="90">
        <f>IF(AND('Qualifier check'!M20 &gt;80,'Qualifier check'!M20 &lt;120),1,
IF(INDEX('raw Sample Amt'!$C$2:$DH$57,MATCH($A20,'raw Sample Amt'!$C$2:$C$57,0),MATCH(N$1,'raw Sample Amt'!$C$2:$DH$2,0))&lt;INDEX(Auswertung_Sequence!$A$3:$L$60,MATCH($A20,Auswertung_Sequence!$A$6:$A$60,0),9),2,3))</f>
        <v>1</v>
      </c>
      <c r="O20" s="90">
        <f>IF(AND('Qualifier check'!N20 &gt;80,'Qualifier check'!N20 &lt;120),1,
IF(INDEX('raw Sample Amt'!$C$2:$DH$57,MATCH($A20,'raw Sample Amt'!$C$2:$C$57,0),MATCH(O$1,'raw Sample Amt'!$C$2:$DH$2,0))&lt;INDEX(Auswertung_Sequence!$A$3:$L$60,MATCH($A20,Auswertung_Sequence!$A$6:$A$60,0),9),2,3))</f>
        <v>1</v>
      </c>
      <c r="P20" s="90">
        <f>IF(AND('Qualifier check'!O20 &gt;80,'Qualifier check'!O20 &lt;120),1,
IF(INDEX('raw Sample Amt'!$C$2:$DH$57,MATCH($A20,'raw Sample Amt'!$C$2:$C$57,0),MATCH(P$1,'raw Sample Amt'!$C$2:$DH$2,0))&lt;INDEX(Auswertung_Sequence!$A$3:$L$60,MATCH($A20,Auswertung_Sequence!$A$6:$A$60,0),9),2,3))</f>
        <v>1</v>
      </c>
      <c r="Q20" s="90">
        <f>IF(AND('Qualifier check'!P20 &gt;80,'Qualifier check'!P20 &lt;120),1,
IF(INDEX('raw Sample Amt'!$C$2:$DH$57,MATCH($A20,'raw Sample Amt'!$C$2:$C$57,0),MATCH(Q$1,'raw Sample Amt'!$C$2:$DH$2,0))&lt;INDEX(Auswertung_Sequence!$A$3:$L$60,MATCH($A20,Auswertung_Sequence!$A$6:$A$60,0),9),2,3))</f>
        <v>1</v>
      </c>
      <c r="R20" s="90">
        <f>IF(AND('Qualifier check'!Q20 &gt;80,'Qualifier check'!Q20 &lt;120),1,
IF(INDEX('raw Sample Amt'!$C$2:$DH$57,MATCH($A20,'raw Sample Amt'!$C$2:$C$57,0),MATCH(R$1,'raw Sample Amt'!$C$2:$DH$2,0))&lt;INDEX(Auswertung_Sequence!$A$3:$L$60,MATCH($A20,Auswertung_Sequence!$A$6:$A$60,0),9),2,3))</f>
        <v>1</v>
      </c>
      <c r="S20" s="90">
        <f>IF(AND('Qualifier check'!R20 &gt;80,'Qualifier check'!R20 &lt;120),1,
IF(INDEX('raw Sample Amt'!$C$2:$DH$57,MATCH($A20,'raw Sample Amt'!$C$2:$C$57,0),MATCH(S$1,'raw Sample Amt'!$C$2:$DH$2,0))&lt;INDEX(Auswertung_Sequence!$A$3:$L$60,MATCH($A20,Auswertung_Sequence!$A$6:$A$60,0),9),2,3))</f>
        <v>2</v>
      </c>
      <c r="T20" s="90">
        <f>IF(AND('Qualifier check'!S20 &gt;80,'Qualifier check'!S20 &lt;120),1,
IF(INDEX('raw Sample Amt'!$C$2:$DH$57,MATCH($A20,'raw Sample Amt'!$C$2:$C$57,0),MATCH(T$1,'raw Sample Amt'!$C$2:$DH$2,0))&lt;INDEX(Auswertung_Sequence!$A$3:$L$60,MATCH($A20,Auswertung_Sequence!$A$6:$A$60,0),9),2,3))</f>
        <v>2</v>
      </c>
      <c r="U20" s="90">
        <f>IF(AND('Qualifier check'!T20 &gt;80,'Qualifier check'!T20 &lt;120),1,
IF(INDEX('raw Sample Amt'!$C$2:$DH$57,MATCH($A20,'raw Sample Amt'!$C$2:$C$57,0),MATCH(U$1,'raw Sample Amt'!$C$2:$DH$2,0))&lt;INDEX(Auswertung_Sequence!$A$3:$L$60,MATCH($A20,Auswertung_Sequence!$A$6:$A$60,0),9),2,3))</f>
        <v>2</v>
      </c>
      <c r="V20" s="90">
        <f>IF(AND('Qualifier check'!U20 &gt;80,'Qualifier check'!U20 &lt;120),1,
IF(INDEX('raw Sample Amt'!$C$2:$DH$57,MATCH($A20,'raw Sample Amt'!$C$2:$C$57,0),MATCH(V$1,'raw Sample Amt'!$C$2:$DH$2,0))&lt;INDEX(Auswertung_Sequence!$A$3:$L$60,MATCH($A20,Auswertung_Sequence!$A$6:$A$60,0),9),2,3))</f>
        <v>1</v>
      </c>
      <c r="W20" s="90">
        <f>IF(AND('Qualifier check'!V20 &gt;80,'Qualifier check'!V20 &lt;120),1,
IF(INDEX('raw Sample Amt'!$C$2:$DH$57,MATCH($A20,'raw Sample Amt'!$C$2:$C$57,0),MATCH(W$1,'raw Sample Amt'!$C$2:$DH$2,0))&lt;INDEX(Auswertung_Sequence!$A$3:$L$60,MATCH($A20,Auswertung_Sequence!$A$6:$A$60,0),9),2,3))</f>
        <v>1</v>
      </c>
      <c r="X20" s="90">
        <f>IF(AND('Qualifier check'!W20 &gt;80,'Qualifier check'!W20 &lt;120),1,
IF(INDEX('raw Sample Amt'!$C$2:$DH$57,MATCH($A20,'raw Sample Amt'!$C$2:$C$57,0),MATCH(X$1,'raw Sample Amt'!$C$2:$DH$2,0))&lt;INDEX(Auswertung_Sequence!$A$3:$L$60,MATCH($A20,Auswertung_Sequence!$A$6:$A$60,0),9),2,3))</f>
        <v>1</v>
      </c>
      <c r="Y20" s="90">
        <f>IF(AND('Qualifier check'!X20 &gt;80,'Qualifier check'!X20 &lt;120),1,
IF(INDEX('raw Sample Amt'!$C$2:$DH$57,MATCH($A20,'raw Sample Amt'!$C$2:$C$57,0),MATCH(Y$1,'raw Sample Amt'!$C$2:$DH$2,0))&lt;INDEX(Auswertung_Sequence!$A$3:$L$60,MATCH($A20,Auswertung_Sequence!$A$6:$A$60,0),9),2,3))</f>
        <v>3</v>
      </c>
      <c r="Z20" s="90">
        <f>IF(AND('Qualifier check'!Y20 &gt;80,'Qualifier check'!Y20 &lt;120),1,
IF(INDEX('raw Sample Amt'!$C$2:$DH$57,MATCH($A20,'raw Sample Amt'!$C$2:$C$57,0),MATCH(Z$1,'raw Sample Amt'!$C$2:$DH$2,0))&lt;INDEX(Auswertung_Sequence!$A$3:$L$60,MATCH($A20,Auswertung_Sequence!$A$6:$A$60,0),9),2,3))</f>
        <v>3</v>
      </c>
      <c r="AA20" s="90">
        <f>IF(AND('Qualifier check'!Z20 &gt;80,'Qualifier check'!Z20 &lt;120),1,
IF(INDEX('raw Sample Amt'!$C$2:$DH$57,MATCH($A20,'raw Sample Amt'!$C$2:$C$57,0),MATCH(AA$1,'raw Sample Amt'!$C$2:$DH$2,0))&lt;INDEX(Auswertung_Sequence!$A$3:$L$60,MATCH($A20,Auswertung_Sequence!$A$6:$A$60,0),9),2,3))</f>
        <v>3</v>
      </c>
      <c r="AB20" s="90">
        <f>IF(AND('Qualifier check'!AA20 &gt;80,'Qualifier check'!AA20 &lt;120),1,
IF(INDEX('raw Sample Amt'!$C$2:$DH$57,MATCH($A20,'raw Sample Amt'!$C$2:$C$57,0),MATCH(AB$1,'raw Sample Amt'!$C$2:$DH$2,0))&lt;INDEX(Auswertung_Sequence!$A$3:$L$60,MATCH($A20,Auswertung_Sequence!$A$6:$A$60,0),9),2,3))</f>
        <v>1</v>
      </c>
      <c r="AC20" s="90">
        <f>IF(AND('Qualifier check'!AB20 &gt;80,'Qualifier check'!AB20 &lt;120),1,
IF(INDEX('raw Sample Amt'!$C$2:$DH$57,MATCH($A20,'raw Sample Amt'!$C$2:$C$57,0),MATCH(AC$1,'raw Sample Amt'!$C$2:$DH$2,0))&lt;INDEX(Auswertung_Sequence!$A$3:$L$60,MATCH($A20,Auswertung_Sequence!$A$6:$A$60,0),9),2,3))</f>
        <v>3</v>
      </c>
      <c r="AD20" s="90">
        <f>IF(AND('Qualifier check'!AC20 &gt;80,'Qualifier check'!AC20 &lt;120),1,
IF(INDEX('raw Sample Amt'!$C$2:$DH$57,MATCH($A20,'raw Sample Amt'!$C$2:$C$57,0),MATCH(AD$1,'raw Sample Amt'!$C$2:$DH$2,0))&lt;INDEX(Auswertung_Sequence!$A$3:$L$60,MATCH($A20,Auswertung_Sequence!$A$6:$A$60,0),9),2,3))</f>
        <v>1</v>
      </c>
      <c r="AE20" s="90">
        <f>IF(AND('Qualifier check'!AD20 &gt;80,'Qualifier check'!AD20 &lt;120),1,
IF(INDEX('raw Sample Amt'!$C$2:$DH$57,MATCH($A20,'raw Sample Amt'!$C$2:$C$57,0),MATCH(AE$1,'raw Sample Amt'!$C$2:$DH$2,0))&lt;INDEX(Auswertung_Sequence!$A$3:$L$60,MATCH($A20,Auswertung_Sequence!$A$6:$A$60,0),9),2,3))</f>
        <v>1</v>
      </c>
      <c r="AF20" s="90">
        <f>IF(AND('Qualifier check'!AE20 &gt;80,'Qualifier check'!AE20 &lt;120),1,
IF(INDEX('raw Sample Amt'!$C$2:$DH$57,MATCH($A20,'raw Sample Amt'!$C$2:$C$57,0),MATCH(AF$1,'raw Sample Amt'!$C$2:$DH$2,0))&lt;INDEX(Auswertung_Sequence!$A$3:$L$60,MATCH($A20,Auswertung_Sequence!$A$6:$A$60,0),9),2,3))</f>
        <v>3</v>
      </c>
      <c r="AG20" s="90">
        <f>IF(AND('Qualifier check'!AF20 &gt;80,'Qualifier check'!AF20 &lt;120),1,
IF(INDEX('raw Sample Amt'!$C$2:$DH$57,MATCH($A20,'raw Sample Amt'!$C$2:$C$57,0),MATCH(AG$1,'raw Sample Amt'!$C$2:$DH$2,0))&lt;INDEX(Auswertung_Sequence!$A$3:$L$60,MATCH($A20,Auswertung_Sequence!$A$6:$A$60,0),9),2,3))</f>
        <v>3</v>
      </c>
      <c r="AH20" s="90">
        <f>IF(AND('Qualifier check'!AG20 &gt;80,'Qualifier check'!AG20 &lt;120),1,
IF(INDEX('raw Sample Amt'!$C$2:$DH$57,MATCH($A20,'raw Sample Amt'!$C$2:$C$57,0),MATCH(AH$1,'raw Sample Amt'!$C$2:$DH$2,0))&lt;INDEX(Auswertung_Sequence!$A$3:$L$60,MATCH($A20,Auswertung_Sequence!$A$6:$A$60,0),9),2,3))</f>
        <v>3</v>
      </c>
      <c r="AI20" s="90">
        <f>IF(AND('Qualifier check'!AH20 &gt;80,'Qualifier check'!AH20 &lt;120),1,
IF(INDEX('raw Sample Amt'!$C$2:$DH$57,MATCH($A20,'raw Sample Amt'!$C$2:$C$57,0),MATCH(AI$1,'raw Sample Amt'!$C$2:$DH$2,0))&lt;INDEX(Auswertung_Sequence!$A$3:$L$60,MATCH($A20,Auswertung_Sequence!$A$6:$A$60,0),9),2,3))</f>
        <v>3</v>
      </c>
      <c r="AJ20" s="90">
        <f>IF(AND('Qualifier check'!AI20 &gt;80,'Qualifier check'!AI20 &lt;120),1,
IF(INDEX('raw Sample Amt'!$C$2:$DH$57,MATCH($A20,'raw Sample Amt'!$C$2:$C$57,0),MATCH(AJ$1,'raw Sample Amt'!$C$2:$DH$2,0))&lt;INDEX(Auswertung_Sequence!$A$3:$L$60,MATCH($A20,Auswertung_Sequence!$A$6:$A$60,0),9),2,3))</f>
        <v>1</v>
      </c>
      <c r="AK20" s="90">
        <f>IF(AND('Qualifier check'!AJ20 &gt;80,'Qualifier check'!AJ20 &lt;120),1,
IF(INDEX('raw Sample Amt'!$C$2:$DH$57,MATCH($A20,'raw Sample Amt'!$C$2:$C$57,0),MATCH(AK$1,'raw Sample Amt'!$C$2:$DH$2,0))&lt;INDEX(Auswertung_Sequence!$A$3:$L$60,MATCH($A20,Auswertung_Sequence!$A$6:$A$60,0),9),2,3))</f>
        <v>3</v>
      </c>
      <c r="AL20" s="90">
        <f>IF(AND('Qualifier check'!AK20 &gt;80,'Qualifier check'!AK20 &lt;120),1,
IF(INDEX('raw Sample Amt'!$C$2:$DH$57,MATCH($A20,'raw Sample Amt'!$C$2:$C$57,0),MATCH(AL$1,'raw Sample Amt'!$C$2:$DH$2,0))&lt;INDEX(Auswertung_Sequence!$A$3:$L$60,MATCH($A20,Auswertung_Sequence!$A$6:$A$60,0),9),2,3))</f>
        <v>1</v>
      </c>
      <c r="AM20" s="90">
        <f>IF(AND('Qualifier check'!AL20 &gt;80,'Qualifier check'!AL20 &lt;120),1,
IF(INDEX('raw Sample Amt'!$C$2:$DH$57,MATCH($A20,'raw Sample Amt'!$C$2:$C$57,0),MATCH(AM$1,'raw Sample Amt'!$C$2:$DH$2,0))&lt;INDEX(Auswertung_Sequence!$A$3:$L$60,MATCH($A20,Auswertung_Sequence!$A$6:$A$60,0),9),2,3))</f>
        <v>1</v>
      </c>
      <c r="AN20" s="90">
        <f>IF(AND('Qualifier check'!AM20 &gt;80,'Qualifier check'!AM20 &lt;120),1,
IF(INDEX('raw Sample Amt'!$C$2:$DH$57,MATCH($A20,'raw Sample Amt'!$C$2:$C$57,0),MATCH(AN$1,'raw Sample Amt'!$C$2:$DH$2,0))&lt;INDEX(Auswertung_Sequence!$A$3:$L$60,MATCH($A20,Auswertung_Sequence!$A$6:$A$60,0),9),2,3))</f>
        <v>1</v>
      </c>
      <c r="AO20" s="90">
        <f>IF(AND('Qualifier check'!AN20 &gt;80,'Qualifier check'!AN20 &lt;120),1,
IF(INDEX('raw Sample Amt'!$C$2:$DH$57,MATCH($A20,'raw Sample Amt'!$C$2:$C$57,0),MATCH(AO$1,'raw Sample Amt'!$C$2:$DH$2,0))&lt;INDEX(Auswertung_Sequence!$A$3:$L$60,MATCH($A20,Auswertung_Sequence!$A$6:$A$60,0),9),2,3))</f>
        <v>1</v>
      </c>
      <c r="AP20" s="90">
        <f>IF(AND('Qualifier check'!AO20 &gt;80,'Qualifier check'!AO20 &lt;120),1,
IF(INDEX('raw Sample Amt'!$C$2:$DH$57,MATCH($A20,'raw Sample Amt'!$C$2:$C$57,0),MATCH(AP$1,'raw Sample Amt'!$C$2:$DH$2,0))&lt;INDEX(Auswertung_Sequence!$A$3:$L$60,MATCH($A20,Auswertung_Sequence!$A$6:$A$60,0),9),2,3))</f>
        <v>1</v>
      </c>
      <c r="AQ20" s="90">
        <f>IF(AND('Qualifier check'!AP20 &gt;80,'Qualifier check'!AP20 &lt;120),1,
IF(INDEX('raw Sample Amt'!$C$2:$DH$57,MATCH($A20,'raw Sample Amt'!$C$2:$C$57,0),MATCH(AQ$1,'raw Sample Amt'!$C$2:$DH$2,0))&lt;INDEX(Auswertung_Sequence!$A$3:$L$60,MATCH($A20,Auswertung_Sequence!$A$6:$A$60,0),9),2,3))</f>
        <v>1</v>
      </c>
      <c r="AR20" s="90">
        <f>IF(AND('Qualifier check'!AQ20 &gt;80,'Qualifier check'!AQ20 &lt;120),1,
IF(INDEX('raw Sample Amt'!$C$2:$DH$57,MATCH($A20,'raw Sample Amt'!$C$2:$C$57,0),MATCH(AR$1,'raw Sample Amt'!$C$2:$DH$2,0))&lt;INDEX(Auswertung_Sequence!$A$3:$L$60,MATCH($A20,Auswertung_Sequence!$A$6:$A$60,0),9),2,3))</f>
        <v>1</v>
      </c>
      <c r="AS20" s="90">
        <f>IF(AND('Qualifier check'!AR20 &gt;80,'Qualifier check'!AR20 &lt;120),1,
IF(INDEX('raw Sample Amt'!$C$2:$DH$57,MATCH($A20,'raw Sample Amt'!$C$2:$C$57,0),MATCH(AS$1,'raw Sample Amt'!$C$2:$DH$2,0))&lt;INDEX(Auswertung_Sequence!$A$3:$L$60,MATCH($A20,Auswertung_Sequence!$A$6:$A$60,0),9),2,3))</f>
        <v>1</v>
      </c>
      <c r="AT20" s="90">
        <f>IF(AND('Qualifier check'!AS20 &gt;80,'Qualifier check'!AS20 &lt;120),1,
IF(INDEX('raw Sample Amt'!$C$2:$DH$57,MATCH($A20,'raw Sample Amt'!$C$2:$C$57,0),MATCH(AT$1,'raw Sample Amt'!$C$2:$DH$2,0))&lt;INDEX(Auswertung_Sequence!$A$3:$L$60,MATCH($A20,Auswertung_Sequence!$A$6:$A$60,0),9),2,3))</f>
        <v>1</v>
      </c>
      <c r="AU20" s="90">
        <f>IF(AND('Qualifier check'!AT20 &gt;80,'Qualifier check'!AT20 &lt;120),1,
IF(INDEX('raw Sample Amt'!$C$2:$DH$57,MATCH($A20,'raw Sample Amt'!$C$2:$C$57,0),MATCH(AU$1,'raw Sample Amt'!$C$2:$DH$2,0))&lt;INDEX(Auswertung_Sequence!$A$3:$L$60,MATCH($A20,Auswertung_Sequence!$A$6:$A$60,0),9),2,3))</f>
        <v>1</v>
      </c>
      <c r="AV20" s="90">
        <f>IF(AND('Qualifier check'!AU20 &gt;80,'Qualifier check'!AU20 &lt;120),1,
IF(INDEX('raw Sample Amt'!$C$2:$DH$57,MATCH($A20,'raw Sample Amt'!$C$2:$C$57,0),MATCH(AV$1,'raw Sample Amt'!$C$2:$DH$2,0))&lt;INDEX(Auswertung_Sequence!$A$3:$L$60,MATCH($A20,Auswertung_Sequence!$A$6:$A$60,0),9),2,3))</f>
        <v>1</v>
      </c>
      <c r="AW20" s="90">
        <f>IF(AND('Qualifier check'!AV20 &gt;80,'Qualifier check'!AV20 &lt;120),1,
IF(INDEX('raw Sample Amt'!$C$2:$DH$57,MATCH($A20,'raw Sample Amt'!$C$2:$C$57,0),MATCH(AW$1,'raw Sample Amt'!$C$2:$DH$2,0))&lt;INDEX(Auswertung_Sequence!$A$3:$L$60,MATCH($A20,Auswertung_Sequence!$A$6:$A$60,0),9),2,3))</f>
        <v>1</v>
      </c>
      <c r="AX20" s="90">
        <f>IF(AND('Qualifier check'!AW20 &gt;80,'Qualifier check'!AW20 &lt;120),1,
IF(INDEX('raw Sample Amt'!$C$2:$DH$57,MATCH($A20,'raw Sample Amt'!$C$2:$C$57,0),MATCH(AX$1,'raw Sample Amt'!$C$2:$DH$2,0))&lt;INDEX(Auswertung_Sequence!$A$3:$L$60,MATCH($A20,Auswertung_Sequence!$A$6:$A$60,0),9),2,3))</f>
        <v>1</v>
      </c>
      <c r="AY20" s="90">
        <f>IF(AND('Qualifier check'!AX20 &gt;80,'Qualifier check'!AX20 &lt;120),1,
IF(INDEX('raw Sample Amt'!$C$2:$DH$57,MATCH($A20,'raw Sample Amt'!$C$2:$C$57,0),MATCH(AY$1,'raw Sample Amt'!$C$2:$DH$2,0))&lt;INDEX(Auswertung_Sequence!$A$3:$L$60,MATCH($A20,Auswertung_Sequence!$A$6:$A$60,0),9),2,3))</f>
        <v>1</v>
      </c>
      <c r="AZ20" s="90">
        <f>IF(AND('Qualifier check'!AY20 &gt;80,'Qualifier check'!AY20 &lt;120),1,
IF(INDEX('raw Sample Amt'!$C$2:$DH$57,MATCH($A20,'raw Sample Amt'!$C$2:$C$57,0),MATCH(AZ$1,'raw Sample Amt'!$C$2:$DH$2,0))&lt;INDEX(Auswertung_Sequence!$A$3:$L$60,MATCH($A20,Auswertung_Sequence!$A$6:$A$60,0),9),2,3))</f>
        <v>2</v>
      </c>
      <c r="BA20" s="90">
        <f>IF(AND('Qualifier check'!AZ20 &gt;80,'Qualifier check'!AZ20 &lt;120),1,
IF(INDEX('raw Sample Amt'!$C$2:$DH$57,MATCH($A20,'raw Sample Amt'!$C$2:$C$57,0),MATCH(BA$1,'raw Sample Amt'!$C$2:$DH$2,0))&lt;INDEX(Auswertung_Sequence!$A$3:$L$60,MATCH($A20,Auswertung_Sequence!$A$6:$A$60,0),9),2,3))</f>
        <v>1</v>
      </c>
      <c r="BB20" s="90">
        <f>IF(AND('Qualifier check'!BA20 &gt;80,'Qualifier check'!BA20 &lt;120),1,
IF(INDEX('raw Sample Amt'!$C$2:$DH$57,MATCH($A20,'raw Sample Amt'!$C$2:$C$57,0),MATCH(BB$1,'raw Sample Amt'!$C$2:$DH$2,0))&lt;INDEX(Auswertung_Sequence!$A$3:$L$60,MATCH($A20,Auswertung_Sequence!$A$6:$A$60,0),9),2,3))</f>
        <v>2</v>
      </c>
      <c r="BC20" s="90">
        <f>IF(AND('Qualifier check'!BB20 &gt;80,'Qualifier check'!BB20 &lt;120),1,
IF(INDEX('raw Sample Amt'!$C$2:$DH$57,MATCH($A20,'raw Sample Amt'!$C$2:$C$57,0),MATCH(BC$1,'raw Sample Amt'!$C$2:$DH$2,0))&lt;INDEX(Auswertung_Sequence!$A$3:$L$60,MATCH($A20,Auswertung_Sequence!$A$6:$A$60,0),9),2,3))</f>
        <v>2</v>
      </c>
      <c r="BD20" s="90">
        <f>IF(AND('Qualifier check'!BC20 &gt;80,'Qualifier check'!BC20 &lt;120),1,
IF(INDEX('raw Sample Amt'!$C$2:$DH$57,MATCH($A20,'raw Sample Amt'!$C$2:$C$57,0),MATCH(BD$1,'raw Sample Amt'!$C$2:$DH$2,0))&lt;INDEX(Auswertung_Sequence!$A$3:$L$60,MATCH($A20,Auswertung_Sequence!$A$6:$A$60,0),9),2,3))</f>
        <v>1</v>
      </c>
      <c r="BE20" s="90">
        <f>IF(AND('Qualifier check'!BD20 &gt;80,'Qualifier check'!BD20 &lt;120),1,
IF(INDEX('raw Sample Amt'!$C$2:$DH$57,MATCH($A20,'raw Sample Amt'!$C$2:$C$57,0),MATCH(BE$1,'raw Sample Amt'!$C$2:$DH$2,0))&lt;INDEX(Auswertung_Sequence!$A$3:$L$60,MATCH($A20,Auswertung_Sequence!$A$6:$A$60,0),9),2,3))</f>
        <v>1</v>
      </c>
      <c r="BF20" s="90">
        <f>IF(AND('Qualifier check'!BE20 &gt;80,'Qualifier check'!BE20 &lt;120),1,
IF(INDEX('raw Sample Amt'!$C$2:$DH$57,MATCH($A20,'raw Sample Amt'!$C$2:$C$57,0),MATCH(BF$1,'raw Sample Amt'!$C$2:$DH$2,0))&lt;INDEX(Auswertung_Sequence!$A$3:$L$60,MATCH($A20,Auswertung_Sequence!$A$6:$A$60,0),9),2,3))</f>
        <v>1</v>
      </c>
      <c r="BG20" s="90">
        <f>IF(AND('Qualifier check'!BF20 &gt;80,'Qualifier check'!BF20 &lt;120),1,
IF(INDEX('raw Sample Amt'!$C$2:$DH$57,MATCH($A20,'raw Sample Amt'!$C$2:$C$57,0),MATCH(BG$1,'raw Sample Amt'!$C$2:$DH$2,0))&lt;INDEX(Auswertung_Sequence!$A$3:$L$60,MATCH($A20,Auswertung_Sequence!$A$6:$A$60,0),9),2,3))</f>
        <v>2</v>
      </c>
      <c r="BH20" s="90">
        <f>IF(AND('Qualifier check'!BG20 &gt;80,'Qualifier check'!BG20 &lt;120),1,
IF(INDEX('raw Sample Amt'!$C$2:$DH$57,MATCH($A20,'raw Sample Amt'!$C$2:$C$57,0),MATCH(BH$1,'raw Sample Amt'!$C$2:$DH$2,0))&lt;INDEX(Auswertung_Sequence!$A$3:$L$60,MATCH($A20,Auswertung_Sequence!$A$6:$A$60,0),9),2,3))</f>
        <v>2</v>
      </c>
      <c r="BI20" s="90">
        <f>IF(AND('Qualifier check'!BH20 &gt;80,'Qualifier check'!BH20 &lt;120),1,
IF(INDEX('raw Sample Amt'!$C$2:$DH$57,MATCH($A20,'raw Sample Amt'!$C$2:$C$57,0),MATCH(BI$1,'raw Sample Amt'!$C$2:$DH$2,0))&lt;INDEX(Auswertung_Sequence!$A$3:$L$60,MATCH($A20,Auswertung_Sequence!$A$6:$A$60,0),9),2,3))</f>
        <v>2</v>
      </c>
      <c r="BJ20" s="90">
        <f>IF(AND('Qualifier check'!BI20 &gt;80,'Qualifier check'!BI20 &lt;120),1,
IF(INDEX('raw Sample Amt'!$C$2:$DH$57,MATCH($A20,'raw Sample Amt'!$C$2:$C$57,0),MATCH(BJ$1,'raw Sample Amt'!$C$2:$DH$2,0))&lt;INDEX(Auswertung_Sequence!$A$3:$L$60,MATCH($A20,Auswertung_Sequence!$A$6:$A$60,0),9),2,3))</f>
        <v>1</v>
      </c>
      <c r="BK20" s="90">
        <f>IF(AND('Qualifier check'!BJ20 &gt;80,'Qualifier check'!BJ20 &lt;120),1,
IF(INDEX('raw Sample Amt'!$C$2:$DH$57,MATCH($A20,'raw Sample Amt'!$C$2:$C$57,0),MATCH(BK$1,'raw Sample Amt'!$C$2:$DH$2,0))&lt;INDEX(Auswertung_Sequence!$A$3:$L$60,MATCH($A20,Auswertung_Sequence!$A$6:$A$60,0),9),2,3))</f>
        <v>1</v>
      </c>
      <c r="BL20" s="90">
        <f>IF(AND('Qualifier check'!BK20 &gt;80,'Qualifier check'!BK20 &lt;120),1,
IF(INDEX('raw Sample Amt'!$C$2:$DH$57,MATCH($A20,'raw Sample Amt'!$C$2:$C$57,0),MATCH(BL$1,'raw Sample Amt'!$C$2:$DH$2,0))&lt;INDEX(Auswertung_Sequence!$A$3:$L$60,MATCH($A20,Auswertung_Sequence!$A$6:$A$60,0),9),2,3))</f>
        <v>1</v>
      </c>
      <c r="BM20" s="90">
        <f>IF(AND('Qualifier check'!BL20 &gt;80,'Qualifier check'!BL20 &lt;120),1,
IF(INDEX('raw Sample Amt'!$C$2:$DH$57,MATCH($A20,'raw Sample Amt'!$C$2:$C$57,0),MATCH(BM$1,'raw Sample Amt'!$C$2:$DH$2,0))&lt;INDEX(Auswertung_Sequence!$A$3:$L$60,MATCH($A20,Auswertung_Sequence!$A$6:$A$60,0),9),2,3))</f>
        <v>1</v>
      </c>
      <c r="BN20" s="90">
        <f>IF(AND('Qualifier check'!BM20 &gt;80,'Qualifier check'!BM20 &lt;120),1,
IF(INDEX('raw Sample Amt'!$C$2:$DH$57,MATCH($A20,'raw Sample Amt'!$C$2:$C$57,0),MATCH(BN$1,'raw Sample Amt'!$C$2:$DH$2,0))&lt;INDEX(Auswertung_Sequence!$A$3:$L$60,MATCH($A20,Auswertung_Sequence!$A$6:$A$60,0),9),2,3))</f>
        <v>1</v>
      </c>
      <c r="BO20" s="90">
        <f>IF(AND('Qualifier check'!BN20 &gt;80,'Qualifier check'!BN20 &lt;120),1,
IF(INDEX('raw Sample Amt'!$C$2:$DH$57,MATCH($A20,'raw Sample Amt'!$C$2:$C$57,0),MATCH(BO$1,'raw Sample Amt'!$C$2:$DH$2,0))&lt;INDEX(Auswertung_Sequence!$A$3:$L$60,MATCH($A20,Auswertung_Sequence!$A$6:$A$60,0),9),2,3))</f>
        <v>1</v>
      </c>
      <c r="BP20" s="90">
        <f>IF(AND('Qualifier check'!BO20 &gt;80,'Qualifier check'!BO20 &lt;120),1,
IF(INDEX('raw Sample Amt'!$C$2:$DH$57,MATCH($A20,'raw Sample Amt'!$C$2:$C$57,0),MATCH(BP$1,'raw Sample Amt'!$C$2:$DH$2,0))&lt;INDEX(Auswertung_Sequence!$A$3:$L$60,MATCH($A20,Auswertung_Sequence!$A$6:$A$60,0),9),2,3))</f>
        <v>1</v>
      </c>
      <c r="BQ20" s="90">
        <f>IF(AND('Qualifier check'!BP20 &gt;80,'Qualifier check'!BP20 &lt;120),1,
IF(INDEX('raw Sample Amt'!$C$2:$DH$57,MATCH($A20,'raw Sample Amt'!$C$2:$C$57,0),MATCH(BQ$1,'raw Sample Amt'!$C$2:$DH$2,0))&lt;INDEX(Auswertung_Sequence!$A$3:$L$60,MATCH($A20,Auswertung_Sequence!$A$6:$A$60,0),9),2,3))</f>
        <v>1</v>
      </c>
      <c r="BR20" s="90">
        <f>IF(AND('Qualifier check'!BQ20 &gt;80,'Qualifier check'!BQ20 &lt;120),1,
IF(INDEX('raw Sample Amt'!$C$2:$DH$57,MATCH($A20,'raw Sample Amt'!$C$2:$C$57,0),MATCH(BR$1,'raw Sample Amt'!$C$2:$DH$2,0))&lt;INDEX(Auswertung_Sequence!$A$3:$L$60,MATCH($A20,Auswertung_Sequence!$A$6:$A$60,0),9),2,3))</f>
        <v>1</v>
      </c>
      <c r="BS20" s="90">
        <f>IF(AND('Qualifier check'!BR20 &gt;80,'Qualifier check'!BR20 &lt;120),1,
IF(INDEX('raw Sample Amt'!$C$2:$DH$57,MATCH($A20,'raw Sample Amt'!$C$2:$C$57,0),MATCH(BS$1,'raw Sample Amt'!$C$2:$DH$2,0))&lt;INDEX(Auswertung_Sequence!$A$3:$L$60,MATCH($A20,Auswertung_Sequence!$A$6:$A$60,0),9),2,3))</f>
        <v>1</v>
      </c>
      <c r="BT20" s="90">
        <f>IF(AND('Qualifier check'!BS20 &gt;80,'Qualifier check'!BS20 &lt;120),1,
IF(INDEX('raw Sample Amt'!$C$2:$DH$57,MATCH($A20,'raw Sample Amt'!$C$2:$C$57,0),MATCH(BT$1,'raw Sample Amt'!$C$2:$DH$2,0))&lt;INDEX(Auswertung_Sequence!$A$3:$L$60,MATCH($A20,Auswertung_Sequence!$A$6:$A$60,0),9),2,3))</f>
        <v>1</v>
      </c>
      <c r="BU20" s="90">
        <f>IF(AND('Qualifier check'!BT20 &gt;80,'Qualifier check'!BT20 &lt;120),1,
IF(INDEX('raw Sample Amt'!$C$2:$DH$57,MATCH($A20,'raw Sample Amt'!$C$2:$C$57,0),MATCH(BU$1,'raw Sample Amt'!$C$2:$DH$2,0))&lt;INDEX(Auswertung_Sequence!$A$3:$L$60,MATCH($A20,Auswertung_Sequence!$A$6:$A$60,0),9),2,3))</f>
        <v>1</v>
      </c>
      <c r="BV20" s="90">
        <f>IF(AND('Qualifier check'!BU20 &gt;80,'Qualifier check'!BU20 &lt;120),1,
IF(INDEX('raw Sample Amt'!$C$2:$DH$57,MATCH($A20,'raw Sample Amt'!$C$2:$C$57,0),MATCH(BV$1,'raw Sample Amt'!$C$2:$DH$2,0))&lt;INDEX(Auswertung_Sequence!$A$3:$L$60,MATCH($A20,Auswertung_Sequence!$A$6:$A$60,0),9),2,3))</f>
        <v>1</v>
      </c>
      <c r="BW20" s="90">
        <f>IF(AND('Qualifier check'!BV20 &gt;80,'Qualifier check'!BV20 &lt;120),1,
IF(INDEX('raw Sample Amt'!$C$2:$DH$57,MATCH($A20,'raw Sample Amt'!$C$2:$C$57,0),MATCH(BW$1,'raw Sample Amt'!$C$2:$DH$2,0))&lt;INDEX(Auswertung_Sequence!$A$3:$L$60,MATCH($A20,Auswertung_Sequence!$A$6:$A$60,0),9),2,3))</f>
        <v>1</v>
      </c>
      <c r="BX20" s="90">
        <f>IF(AND('Qualifier check'!BW20 &gt;80,'Qualifier check'!BW20 &lt;120),1,
IF(INDEX('raw Sample Amt'!$C$2:$DH$57,MATCH($A20,'raw Sample Amt'!$C$2:$C$57,0),MATCH(BX$1,'raw Sample Amt'!$C$2:$DH$2,0))&lt;INDEX(Auswertung_Sequence!$A$3:$L$60,MATCH($A20,Auswertung_Sequence!$A$6:$A$60,0),9),2,3))</f>
        <v>1</v>
      </c>
      <c r="BY20" s="90">
        <f>IF(AND('Qualifier check'!BX20 &gt;80,'Qualifier check'!BX20 &lt;120),1,
IF(INDEX('raw Sample Amt'!$C$2:$DH$57,MATCH($A20,'raw Sample Amt'!$C$2:$C$57,0),MATCH(BY$1,'raw Sample Amt'!$C$2:$DH$2,0))&lt;INDEX(Auswertung_Sequence!$A$3:$L$60,MATCH($A20,Auswertung_Sequence!$A$6:$A$60,0),9),2,3))</f>
        <v>1</v>
      </c>
      <c r="BZ20" s="90">
        <f>IF(AND('Qualifier check'!BY20 &gt;80,'Qualifier check'!BY20 &lt;120),1,
IF(INDEX('raw Sample Amt'!$C$2:$DH$57,MATCH($A20,'raw Sample Amt'!$C$2:$C$57,0),MATCH(BZ$1,'raw Sample Amt'!$C$2:$DH$2,0))&lt;INDEX(Auswertung_Sequence!$A$3:$L$60,MATCH($A20,Auswertung_Sequence!$A$6:$A$60,0),9),2,3))</f>
        <v>1</v>
      </c>
      <c r="CA20" s="90">
        <f>IF(AND('Qualifier check'!BZ20 &gt;80,'Qualifier check'!BZ20 &lt;120),1,
IF(INDEX('raw Sample Amt'!$C$2:$DH$57,MATCH($A20,'raw Sample Amt'!$C$2:$C$57,0),MATCH(CA$1,'raw Sample Amt'!$C$2:$DH$2,0))&lt;INDEX(Auswertung_Sequence!$A$3:$L$60,MATCH($A20,Auswertung_Sequence!$A$6:$A$60,0),9),2,3))</f>
        <v>2</v>
      </c>
      <c r="CB20" s="90">
        <f>IF(AND('Qualifier check'!CA20 &gt;80,'Qualifier check'!CA20 &lt;120),1,
IF(INDEX('raw Sample Amt'!$C$2:$DH$57,MATCH($A20,'raw Sample Amt'!$C$2:$C$57,0),MATCH(CB$1,'raw Sample Amt'!$C$2:$DH$2,0))&lt;INDEX(Auswertung_Sequence!$A$3:$L$60,MATCH($A20,Auswertung_Sequence!$A$6:$A$60,0),9),2,3))</f>
        <v>1</v>
      </c>
      <c r="CC20" s="90">
        <f>IF(AND('Qualifier check'!CB20 &gt;80,'Qualifier check'!CB20 &lt;120),1,
IF(INDEX('raw Sample Amt'!$C$2:$DH$57,MATCH($A20,'raw Sample Amt'!$C$2:$C$57,0),MATCH(CC$1,'raw Sample Amt'!$C$2:$DH$2,0))&lt;INDEX(Auswertung_Sequence!$A$3:$L$60,MATCH($A20,Auswertung_Sequence!$A$6:$A$60,0),9),2,3))</f>
        <v>2</v>
      </c>
      <c r="CD20" s="90">
        <f>IF(AND('Qualifier check'!CC20 &gt;80,'Qualifier check'!CC20 &lt;120),1,
IF(INDEX('raw Sample Amt'!$C$2:$DH$57,MATCH($A20,'raw Sample Amt'!$C$2:$C$57,0),MATCH(CD$1,'raw Sample Amt'!$C$2:$DH$2,0))&lt;INDEX(Auswertung_Sequence!$A$3:$L$60,MATCH($A20,Auswertung_Sequence!$A$6:$A$60,0),9),2,3))</f>
        <v>2</v>
      </c>
      <c r="CE20" s="90">
        <f>IF(AND('Qualifier check'!CD20 &gt;80,'Qualifier check'!CD20 &lt;120),1,
IF(INDEX('raw Sample Amt'!$C$2:$DH$57,MATCH($A20,'raw Sample Amt'!$C$2:$C$57,0),MATCH(CE$1,'raw Sample Amt'!$C$2:$DH$2,0))&lt;INDEX(Auswertung_Sequence!$A$3:$L$60,MATCH($A20,Auswertung_Sequence!$A$6:$A$60,0),9),2,3))</f>
        <v>1</v>
      </c>
      <c r="CF20" s="90">
        <f>IF(AND('Qualifier check'!CE20 &gt;80,'Qualifier check'!CE20 &lt;120),1,
IF(INDEX('raw Sample Amt'!$C$2:$DH$57,MATCH($A20,'raw Sample Amt'!$C$2:$C$57,0),MATCH(CF$1,'raw Sample Amt'!$C$2:$DH$2,0))&lt;INDEX(Auswertung_Sequence!$A$3:$L$60,MATCH($A20,Auswertung_Sequence!$A$6:$A$60,0),9),2,3))</f>
        <v>1</v>
      </c>
      <c r="CG20" s="90">
        <f>IF(AND('Qualifier check'!CF20 &gt;80,'Qualifier check'!CF20 &lt;120),1,
IF(INDEX('raw Sample Amt'!$C$2:$DH$57,MATCH($A20,'raw Sample Amt'!$C$2:$C$57,0),MATCH(CG$1,'raw Sample Amt'!$C$2:$DH$2,0))&lt;INDEX(Auswertung_Sequence!$A$3:$L$60,MATCH($A20,Auswertung_Sequence!$A$6:$A$60,0),9),2,3))</f>
        <v>1</v>
      </c>
      <c r="CH20" s="90">
        <f>IF(AND('Qualifier check'!CG20 &gt;80,'Qualifier check'!CG20 &lt;120),1,
IF(INDEX('raw Sample Amt'!$C$2:$DH$57,MATCH($A20,'raw Sample Amt'!$C$2:$C$57,0),MATCH(CH$1,'raw Sample Amt'!$C$2:$DH$2,0))&lt;INDEX(Auswertung_Sequence!$A$3:$L$60,MATCH($A20,Auswertung_Sequence!$A$6:$A$60,0),9),2,3))</f>
        <v>1</v>
      </c>
      <c r="CI20" s="90">
        <f>IF(AND('Qualifier check'!CH20 &gt;80,'Qualifier check'!CH20 &lt;120),1,
IF(INDEX('raw Sample Amt'!$C$2:$DH$57,MATCH($A20,'raw Sample Amt'!$C$2:$C$57,0),MATCH(CI$1,'raw Sample Amt'!$C$2:$DH$2,0))&lt;INDEX(Auswertung_Sequence!$A$3:$L$60,MATCH($A20,Auswertung_Sequence!$A$6:$A$60,0),9),2,3))</f>
        <v>1</v>
      </c>
      <c r="CJ20" s="90">
        <f>IF(AND('Qualifier check'!CI20 &gt;80,'Qualifier check'!CI20 &lt;120),1,
IF(INDEX('raw Sample Amt'!$C$2:$DH$57,MATCH($A20,'raw Sample Amt'!$C$2:$C$57,0),MATCH(CJ$1,'raw Sample Amt'!$C$2:$DH$2,0))&lt;INDEX(Auswertung_Sequence!$A$3:$L$60,MATCH($A20,Auswertung_Sequence!$A$6:$A$60,0),9),2,3))</f>
        <v>2</v>
      </c>
      <c r="CK20" s="90">
        <f>IF(AND('Qualifier check'!CJ20 &gt;80,'Qualifier check'!CJ20 &lt;120),1,
IF(INDEX('raw Sample Amt'!$C$2:$DH$57,MATCH($A20,'raw Sample Amt'!$C$2:$C$57,0),MATCH(CK$1,'raw Sample Amt'!$C$2:$DH$2,0))&lt;INDEX(Auswertung_Sequence!$A$3:$L$60,MATCH($A20,Auswertung_Sequence!$A$6:$A$60,0),9),2,3))</f>
        <v>2</v>
      </c>
      <c r="CL20" s="90">
        <f>IF(AND('Qualifier check'!CK20 &gt;80,'Qualifier check'!CK20 &lt;120),1,
IF(INDEX('raw Sample Amt'!$C$2:$DH$57,MATCH($A20,'raw Sample Amt'!$C$2:$C$57,0),MATCH(CL$1,'raw Sample Amt'!$C$2:$DH$2,0))&lt;INDEX(Auswertung_Sequence!$A$3:$L$60,MATCH($A20,Auswertung_Sequence!$A$6:$A$60,0),9),2,3))</f>
        <v>2</v>
      </c>
      <c r="CM20" s="90">
        <f>IF(AND('Qualifier check'!CL20 &gt;80,'Qualifier check'!CL20 &lt;120),1,
IF(INDEX('raw Sample Amt'!$C$2:$DH$57,MATCH($A20,'raw Sample Amt'!$C$2:$C$57,0),MATCH(CM$1,'raw Sample Amt'!$C$2:$DH$2,0))&lt;INDEX(Auswertung_Sequence!$A$3:$L$60,MATCH($A20,Auswertung_Sequence!$A$6:$A$60,0),9),2,3))</f>
        <v>1</v>
      </c>
      <c r="CN20" s="90">
        <f>IF(AND('Qualifier check'!CM20 &gt;80,'Qualifier check'!CM20 &lt;120),1,
IF(INDEX('raw Sample Amt'!$C$2:$DH$57,MATCH($A20,'raw Sample Amt'!$C$2:$C$57,0),MATCH(CN$1,'raw Sample Amt'!$C$2:$DH$2,0))&lt;INDEX(Auswertung_Sequence!$A$3:$L$60,MATCH($A20,Auswertung_Sequence!$A$6:$A$60,0),9),2,3))</f>
        <v>1</v>
      </c>
      <c r="CO20" s="90">
        <f>IF(AND('Qualifier check'!CN20 &gt;80,'Qualifier check'!CN20 &lt;120),1,
IF(INDEX('raw Sample Amt'!$C$2:$DH$57,MATCH($A20,'raw Sample Amt'!$C$2:$C$57,0),MATCH(CO$1,'raw Sample Amt'!$C$2:$DH$2,0))&lt;INDEX(Auswertung_Sequence!$A$3:$L$60,MATCH($A20,Auswertung_Sequence!$A$6:$A$60,0),9),2,3))</f>
        <v>1</v>
      </c>
      <c r="CP20" s="90">
        <f>IF(AND('Qualifier check'!CO20 &gt;80,'Qualifier check'!CO20 &lt;120),1,
IF(INDEX('raw Sample Amt'!$C$2:$DH$57,MATCH($A20,'raw Sample Amt'!$C$2:$C$57,0),MATCH(CP$1,'raw Sample Amt'!$C$2:$DH$2,0))&lt;INDEX(Auswertung_Sequence!$A$3:$L$60,MATCH($A20,Auswertung_Sequence!$A$6:$A$60,0),9),2,3))</f>
        <v>1</v>
      </c>
      <c r="CQ20" s="90">
        <f>IF(AND('Qualifier check'!CP20 &gt;80,'Qualifier check'!CP20 &lt;120),1,
IF(INDEX('raw Sample Amt'!$C$2:$DH$57,MATCH($A20,'raw Sample Amt'!$C$2:$C$57,0),MATCH(CQ$1,'raw Sample Amt'!$C$2:$DH$2,0))&lt;INDEX(Auswertung_Sequence!$A$3:$L$60,MATCH($A20,Auswertung_Sequence!$A$6:$A$60,0),9),2,3))</f>
        <v>1</v>
      </c>
      <c r="CR20" s="90">
        <f>IF(AND('Qualifier check'!CQ20 &gt;80,'Qualifier check'!CQ20 &lt;120),1,
IF(INDEX('raw Sample Amt'!$C$2:$DH$57,MATCH($A20,'raw Sample Amt'!$C$2:$C$57,0),MATCH(CR$1,'raw Sample Amt'!$C$2:$DH$2,0))&lt;INDEX(Auswertung_Sequence!$A$3:$L$60,MATCH($A20,Auswertung_Sequence!$A$6:$A$60,0),9),2,3))</f>
        <v>2</v>
      </c>
      <c r="CS20" s="90">
        <f>IF(AND('Qualifier check'!CR20 &gt;80,'Qualifier check'!CR20 &lt;120),1,
IF(INDEX('raw Sample Amt'!$C$2:$DH$57,MATCH($A20,'raw Sample Amt'!$C$2:$C$57,0),MATCH(CS$1,'raw Sample Amt'!$C$2:$DH$2,0))&lt;INDEX(Auswertung_Sequence!$A$3:$L$60,MATCH($A20,Auswertung_Sequence!$A$6:$A$60,0),9),2,3))</f>
        <v>2</v>
      </c>
      <c r="CT20" s="90">
        <f>IF(AND('Qualifier check'!CS20 &gt;80,'Qualifier check'!CS20 &lt;120),1,
IF(INDEX('raw Sample Amt'!$C$2:$DH$57,MATCH($A20,'raw Sample Amt'!$C$2:$C$57,0),MATCH(CT$1,'raw Sample Amt'!$C$2:$DH$2,0))&lt;INDEX(Auswertung_Sequence!$A$3:$L$60,MATCH($A20,Auswertung_Sequence!$A$6:$A$60,0),9),2,3))</f>
        <v>2</v>
      </c>
      <c r="CU20" s="90">
        <f>IF(AND('Qualifier check'!CT20 &gt;80,'Qualifier check'!CT20 &lt;120),1,
IF(INDEX('raw Sample Amt'!$C$2:$DH$57,MATCH($A20,'raw Sample Amt'!$C$2:$C$57,0),MATCH(CU$1,'raw Sample Amt'!$C$2:$DH$2,0))&lt;INDEX(Auswertung_Sequence!$A$3:$L$60,MATCH($A20,Auswertung_Sequence!$A$6:$A$60,0),9),2,3))</f>
        <v>1</v>
      </c>
      <c r="CV20" s="90">
        <f>IF(AND('Qualifier check'!CU20 &gt;80,'Qualifier check'!CU20 &lt;120),1,
IF(INDEX('raw Sample Amt'!$C$2:$DH$57,MATCH($A20,'raw Sample Amt'!$C$2:$C$57,0),MATCH(CV$1,'raw Sample Amt'!$C$2:$DH$2,0))&lt;INDEX(Auswertung_Sequence!$A$3:$L$60,MATCH($A20,Auswertung_Sequence!$A$6:$A$60,0),9),2,3))</f>
        <v>1</v>
      </c>
      <c r="CW20" s="90">
        <f>IF(AND('Qualifier check'!CV20 &gt;80,'Qualifier check'!CV20 &lt;120),1,
IF(INDEX('raw Sample Amt'!$C$2:$DH$57,MATCH($A20,'raw Sample Amt'!$C$2:$C$57,0),MATCH(CW$1,'raw Sample Amt'!$C$2:$DH$2,0))&lt;INDEX(Auswertung_Sequence!$A$3:$L$60,MATCH($A20,Auswertung_Sequence!$A$6:$A$60,0),9),2,3))</f>
        <v>1</v>
      </c>
      <c r="CX20" s="90">
        <f>IF(AND('Qualifier check'!CW20 &gt;80,'Qualifier check'!CW20 &lt;120),1,
IF(INDEX('raw Sample Amt'!$C$2:$DH$57,MATCH($A20,'raw Sample Amt'!$C$2:$C$57,0),MATCH(CX$1,'raw Sample Amt'!$C$2:$DH$2,0))&lt;INDEX(Auswertung_Sequence!$A$3:$L$60,MATCH($A20,Auswertung_Sequence!$A$6:$A$60,0),9),2,3))</f>
        <v>1</v>
      </c>
      <c r="CY20" s="90">
        <f>IF(AND('Qualifier check'!CX20 &gt;80,'Qualifier check'!CX20 &lt;120),1,
IF(INDEX('raw Sample Amt'!$C$2:$DH$57,MATCH($A20,'raw Sample Amt'!$C$2:$C$57,0),MATCH(CY$1,'raw Sample Amt'!$C$2:$DH$2,0))&lt;INDEX(Auswertung_Sequence!$A$3:$L$60,MATCH($A20,Auswertung_Sequence!$A$6:$A$60,0),9),2,3))</f>
        <v>1</v>
      </c>
      <c r="CZ20" s="90">
        <f>IF(AND('Qualifier check'!CY20 &gt;80,'Qualifier check'!CY20 &lt;120),1,
IF(INDEX('raw Sample Amt'!$C$2:$DH$57,MATCH($A20,'raw Sample Amt'!$C$2:$C$57,0),MATCH(CZ$1,'raw Sample Amt'!$C$2:$DH$2,0))&lt;INDEX(Auswertung_Sequence!$A$3:$L$60,MATCH($A20,Auswertung_Sequence!$A$6:$A$60,0),9),2,3))</f>
        <v>1</v>
      </c>
      <c r="DA20" s="90">
        <f>IF(AND('Qualifier check'!CZ20 &gt;80,'Qualifier check'!CZ20 &lt;120),1,
IF(INDEX('raw Sample Amt'!$C$2:$DH$57,MATCH($A20,'raw Sample Amt'!$C$2:$C$57,0),MATCH(DA$1,'raw Sample Amt'!$C$2:$DH$2,0))&lt;INDEX(Auswertung_Sequence!$A$3:$L$60,MATCH($A20,Auswertung_Sequence!$A$6:$A$60,0),9),2,3))</f>
        <v>1</v>
      </c>
      <c r="DB20" s="90">
        <f>IF(AND('Qualifier check'!DA20 &gt;80,'Qualifier check'!DA20 &lt;120),1,
IF(INDEX('raw Sample Amt'!$C$2:$DH$57,MATCH($A20,'raw Sample Amt'!$C$2:$C$57,0),MATCH(DB$1,'raw Sample Amt'!$C$2:$DH$2,0))&lt;INDEX(Auswertung_Sequence!$A$3:$L$60,MATCH($A20,Auswertung_Sequence!$A$6:$A$60,0),9),2,3))</f>
        <v>1</v>
      </c>
      <c r="DC20" s="90">
        <f>IF(AND('Qualifier check'!DB20 &gt;80,'Qualifier check'!DB20 &lt;120),1,
IF(INDEX('raw Sample Amt'!$C$2:$DH$57,MATCH($A20,'raw Sample Amt'!$C$2:$C$57,0),MATCH(DC$1,'raw Sample Amt'!$C$2:$DH$2,0))&lt;INDEX(Auswertung_Sequence!$A$3:$L$60,MATCH($A20,Auswertung_Sequence!$A$6:$A$60,0),9),2,3))</f>
        <v>1</v>
      </c>
      <c r="DD20" s="90">
        <f>IF(AND('Qualifier check'!DC20 &gt;80,'Qualifier check'!DC20 &lt;120),1,
IF(INDEX('raw Sample Amt'!$C$2:$DH$57,MATCH($A20,'raw Sample Amt'!$C$2:$C$57,0),MATCH(DD$1,'raw Sample Amt'!$C$2:$DH$2,0))&lt;INDEX(Auswertung_Sequence!$A$3:$L$60,MATCH($A20,Auswertung_Sequence!$A$6:$A$60,0),9),2,3))</f>
        <v>1</v>
      </c>
      <c r="DE20" s="90">
        <f>IF(AND('Qualifier check'!DD20 &gt;80,'Qualifier check'!DD20 &lt;120),1,
IF(INDEX('raw Sample Amt'!$C$2:$DH$57,MATCH($A20,'raw Sample Amt'!$C$2:$C$57,0),MATCH(DE$1,'raw Sample Amt'!$C$2:$DH$2,0))&lt;INDEX(Auswertung_Sequence!$A$3:$L$60,MATCH($A20,Auswertung_Sequence!$A$6:$A$60,0),9),2,3))</f>
        <v>1</v>
      </c>
      <c r="DF20" s="90">
        <f>IF(AND('Qualifier check'!DE20 &gt;80,'Qualifier check'!DE20 &lt;120),1,
IF(INDEX('raw Sample Amt'!$C$2:$DH$57,MATCH($A20,'raw Sample Amt'!$C$2:$C$57,0),MATCH(DF$1,'raw Sample Amt'!$C$2:$DH$2,0))&lt;INDEX(Auswertung_Sequence!$A$3:$L$60,MATCH($A20,Auswertung_Sequence!$A$6:$A$60,0),9),2,3))</f>
        <v>1</v>
      </c>
      <c r="DG20" s="90">
        <f>IF(AND('Qualifier check'!DF20 &gt;80,'Qualifier check'!DF20 &lt;120),1,
IF(INDEX('raw Sample Amt'!$C$2:$DH$57,MATCH($A20,'raw Sample Amt'!$C$2:$C$57,0),MATCH(DG$1,'raw Sample Amt'!$C$2:$DH$2,0))&lt;INDEX(Auswertung_Sequence!$A$3:$L$60,MATCH($A20,Auswertung_Sequence!$A$6:$A$60,0),9),2,3))</f>
        <v>1</v>
      </c>
      <c r="DH20" s="90"/>
    </row>
    <row r="21" spans="1:112" x14ac:dyDescent="0.25">
      <c r="A21" s="103" t="s">
        <v>216</v>
      </c>
      <c r="B21" s="103" t="s">
        <v>265</v>
      </c>
      <c r="D21" s="90">
        <f>IF(AND('Qualifier check'!C21 &gt;80,'Qualifier check'!C21 &lt;120),1,
IF(INDEX('raw Sample Amt'!$C$2:$DH$57,MATCH($A21,'raw Sample Amt'!$C$2:$C$57,0),MATCH(D$1,'raw Sample Amt'!$C$2:$DH$2,0))&lt;INDEX(Auswertung_Sequence!$A$3:$L$60,MATCH($A21,Auswertung_Sequence!$A$6:$A$60,0),9),2,3))</f>
        <v>2</v>
      </c>
      <c r="E21" s="90">
        <f>IF(AND('Qualifier check'!D21 &gt;80,'Qualifier check'!D21 &lt;120),1,
IF(INDEX('raw Sample Amt'!$C$2:$DH$57,MATCH($A21,'raw Sample Amt'!$C$2:$C$57,0),MATCH(E$1,'raw Sample Amt'!$C$2:$DH$2,0))&lt;INDEX(Auswertung_Sequence!$A$3:$L$60,MATCH($A21,Auswertung_Sequence!$A$6:$A$60,0),9),2,3))</f>
        <v>2</v>
      </c>
      <c r="F21" s="90">
        <f>IF(AND('Qualifier check'!E21 &gt;80,'Qualifier check'!E21 &lt;120),1,
IF(INDEX('raw Sample Amt'!$C$2:$DH$57,MATCH($A21,'raw Sample Amt'!$C$2:$C$57,0),MATCH(F$1,'raw Sample Amt'!$C$2:$DH$2,0))&lt;INDEX(Auswertung_Sequence!$A$3:$L$60,MATCH($A21,Auswertung_Sequence!$A$6:$A$60,0),9),2,3))</f>
        <v>2</v>
      </c>
      <c r="G21" s="90">
        <f>IF(AND('Qualifier check'!F21 &gt;80,'Qualifier check'!F21 &lt;120),1,
IF(INDEX('raw Sample Amt'!$C$2:$DH$57,MATCH($A21,'raw Sample Amt'!$C$2:$C$57,0),MATCH(G$1,'raw Sample Amt'!$C$2:$DH$2,0))&lt;INDEX(Auswertung_Sequence!$A$3:$L$60,MATCH($A21,Auswertung_Sequence!$A$6:$A$60,0),9),2,3))</f>
        <v>2</v>
      </c>
      <c r="H21" s="90">
        <f>IF(AND('Qualifier check'!G21 &gt;80,'Qualifier check'!G21 &lt;120),1,
IF(INDEX('raw Sample Amt'!$C$2:$DH$57,MATCH($A21,'raw Sample Amt'!$C$2:$C$57,0),MATCH(H$1,'raw Sample Amt'!$C$2:$DH$2,0))&lt;INDEX(Auswertung_Sequence!$A$3:$L$60,MATCH($A21,Auswertung_Sequence!$A$6:$A$60,0),9),2,3))</f>
        <v>1</v>
      </c>
      <c r="I21" s="90">
        <f>IF(AND('Qualifier check'!H21 &gt;80,'Qualifier check'!H21 &lt;120),1,
IF(INDEX('raw Sample Amt'!$C$2:$DH$57,MATCH($A21,'raw Sample Amt'!$C$2:$C$57,0),MATCH(I$1,'raw Sample Amt'!$C$2:$DH$2,0))&lt;INDEX(Auswertung_Sequence!$A$3:$L$60,MATCH($A21,Auswertung_Sequence!$A$6:$A$60,0),9),2,3))</f>
        <v>1</v>
      </c>
      <c r="J21" s="90">
        <f>IF(AND('Qualifier check'!I21 &gt;80,'Qualifier check'!I21 &lt;120),1,
IF(INDEX('raw Sample Amt'!$C$2:$DH$57,MATCH($A21,'raw Sample Amt'!$C$2:$C$57,0),MATCH(J$1,'raw Sample Amt'!$C$2:$DH$2,0))&lt;INDEX(Auswertung_Sequence!$A$3:$L$60,MATCH($A21,Auswertung_Sequence!$A$6:$A$60,0),9),2,3))</f>
        <v>1</v>
      </c>
      <c r="K21" s="90">
        <f>IF(AND('Qualifier check'!J21 &gt;80,'Qualifier check'!J21 &lt;120),1,
IF(INDEX('raw Sample Amt'!$C$2:$DH$57,MATCH($A21,'raw Sample Amt'!$C$2:$C$57,0),MATCH(K$1,'raw Sample Amt'!$C$2:$DH$2,0))&lt;INDEX(Auswertung_Sequence!$A$3:$L$60,MATCH($A21,Auswertung_Sequence!$A$6:$A$60,0),9),2,3))</f>
        <v>1</v>
      </c>
      <c r="L21" s="90">
        <f>IF(AND('Qualifier check'!K21 &gt;80,'Qualifier check'!K21 &lt;120),1,
IF(INDEX('raw Sample Amt'!$C$2:$DH$57,MATCH($A21,'raw Sample Amt'!$C$2:$C$57,0),MATCH(L$1,'raw Sample Amt'!$C$2:$DH$2,0))&lt;INDEX(Auswertung_Sequence!$A$3:$L$60,MATCH($A21,Auswertung_Sequence!$A$6:$A$60,0),9),2,3))</f>
        <v>1</v>
      </c>
      <c r="M21" s="90">
        <f>IF(AND('Qualifier check'!L21 &gt;80,'Qualifier check'!L21 &lt;120),1,
IF(INDEX('raw Sample Amt'!$C$2:$DH$57,MATCH($A21,'raw Sample Amt'!$C$2:$C$57,0),MATCH(M$1,'raw Sample Amt'!$C$2:$DH$2,0))&lt;INDEX(Auswertung_Sequence!$A$3:$L$60,MATCH($A21,Auswertung_Sequence!$A$6:$A$60,0),9),2,3))</f>
        <v>1</v>
      </c>
      <c r="N21" s="90">
        <f>IF(AND('Qualifier check'!M21 &gt;80,'Qualifier check'!M21 &lt;120),1,
IF(INDEX('raw Sample Amt'!$C$2:$DH$57,MATCH($A21,'raw Sample Amt'!$C$2:$C$57,0),MATCH(N$1,'raw Sample Amt'!$C$2:$DH$2,0))&lt;INDEX(Auswertung_Sequence!$A$3:$L$60,MATCH($A21,Auswertung_Sequence!$A$6:$A$60,0),9),2,3))</f>
        <v>1</v>
      </c>
      <c r="O21" s="90">
        <f>IF(AND('Qualifier check'!N21 &gt;80,'Qualifier check'!N21 &lt;120),1,
IF(INDEX('raw Sample Amt'!$C$2:$DH$57,MATCH($A21,'raw Sample Amt'!$C$2:$C$57,0),MATCH(O$1,'raw Sample Amt'!$C$2:$DH$2,0))&lt;INDEX(Auswertung_Sequence!$A$3:$L$60,MATCH($A21,Auswertung_Sequence!$A$6:$A$60,0),9),2,3))</f>
        <v>1</v>
      </c>
      <c r="P21" s="90">
        <f>IF(AND('Qualifier check'!O21 &gt;80,'Qualifier check'!O21 &lt;120),1,
IF(INDEX('raw Sample Amt'!$C$2:$DH$57,MATCH($A21,'raw Sample Amt'!$C$2:$C$57,0),MATCH(P$1,'raw Sample Amt'!$C$2:$DH$2,0))&lt;INDEX(Auswertung_Sequence!$A$3:$L$60,MATCH($A21,Auswertung_Sequence!$A$6:$A$60,0),9),2,3))</f>
        <v>1</v>
      </c>
      <c r="Q21" s="90">
        <f>IF(AND('Qualifier check'!P21 &gt;80,'Qualifier check'!P21 &lt;120),1,
IF(INDEX('raw Sample Amt'!$C$2:$DH$57,MATCH($A21,'raw Sample Amt'!$C$2:$C$57,0),MATCH(Q$1,'raw Sample Amt'!$C$2:$DH$2,0))&lt;INDEX(Auswertung_Sequence!$A$3:$L$60,MATCH($A21,Auswertung_Sequence!$A$6:$A$60,0),9),2,3))</f>
        <v>1</v>
      </c>
      <c r="R21" s="90">
        <f>IF(AND('Qualifier check'!Q21 &gt;80,'Qualifier check'!Q21 &lt;120),1,
IF(INDEX('raw Sample Amt'!$C$2:$DH$57,MATCH($A21,'raw Sample Amt'!$C$2:$C$57,0),MATCH(R$1,'raw Sample Amt'!$C$2:$DH$2,0))&lt;INDEX(Auswertung_Sequence!$A$3:$L$60,MATCH($A21,Auswertung_Sequence!$A$6:$A$60,0),9),2,3))</f>
        <v>1</v>
      </c>
      <c r="S21" s="90">
        <f>IF(AND('Qualifier check'!R21 &gt;80,'Qualifier check'!R21 &lt;120),1,
IF(INDEX('raw Sample Amt'!$C$2:$DH$57,MATCH($A21,'raw Sample Amt'!$C$2:$C$57,0),MATCH(S$1,'raw Sample Amt'!$C$2:$DH$2,0))&lt;INDEX(Auswertung_Sequence!$A$3:$L$60,MATCH($A21,Auswertung_Sequence!$A$6:$A$60,0),9),2,3))</f>
        <v>2</v>
      </c>
      <c r="T21" s="90">
        <f>IF(AND('Qualifier check'!S21 &gt;80,'Qualifier check'!S21 &lt;120),1,
IF(INDEX('raw Sample Amt'!$C$2:$DH$57,MATCH($A21,'raw Sample Amt'!$C$2:$C$57,0),MATCH(T$1,'raw Sample Amt'!$C$2:$DH$2,0))&lt;INDEX(Auswertung_Sequence!$A$3:$L$60,MATCH($A21,Auswertung_Sequence!$A$6:$A$60,0),9),2,3))</f>
        <v>2</v>
      </c>
      <c r="U21" s="90">
        <f>IF(AND('Qualifier check'!T21 &gt;80,'Qualifier check'!T21 &lt;120),1,
IF(INDEX('raw Sample Amt'!$C$2:$DH$57,MATCH($A21,'raw Sample Amt'!$C$2:$C$57,0),MATCH(U$1,'raw Sample Amt'!$C$2:$DH$2,0))&lt;INDEX(Auswertung_Sequence!$A$3:$L$60,MATCH($A21,Auswertung_Sequence!$A$6:$A$60,0),9),2,3))</f>
        <v>2</v>
      </c>
      <c r="V21" s="90">
        <f>IF(AND('Qualifier check'!U21 &gt;80,'Qualifier check'!U21 &lt;120),1,
IF(INDEX('raw Sample Amt'!$C$2:$DH$57,MATCH($A21,'raw Sample Amt'!$C$2:$C$57,0),MATCH(V$1,'raw Sample Amt'!$C$2:$DH$2,0))&lt;INDEX(Auswertung_Sequence!$A$3:$L$60,MATCH($A21,Auswertung_Sequence!$A$6:$A$60,0),9),2,3))</f>
        <v>2</v>
      </c>
      <c r="W21" s="90">
        <f>IF(AND('Qualifier check'!V21 &gt;80,'Qualifier check'!V21 &lt;120),1,
IF(INDEX('raw Sample Amt'!$C$2:$DH$57,MATCH($A21,'raw Sample Amt'!$C$2:$C$57,0),MATCH(W$1,'raw Sample Amt'!$C$2:$DH$2,0))&lt;INDEX(Auswertung_Sequence!$A$3:$L$60,MATCH($A21,Auswertung_Sequence!$A$6:$A$60,0),9),2,3))</f>
        <v>3</v>
      </c>
      <c r="X21" s="90">
        <f>IF(AND('Qualifier check'!W21 &gt;80,'Qualifier check'!W21 &lt;120),1,
IF(INDEX('raw Sample Amt'!$C$2:$DH$57,MATCH($A21,'raw Sample Amt'!$C$2:$C$57,0),MATCH(X$1,'raw Sample Amt'!$C$2:$DH$2,0))&lt;INDEX(Auswertung_Sequence!$A$3:$L$60,MATCH($A21,Auswertung_Sequence!$A$6:$A$60,0),9),2,3))</f>
        <v>3</v>
      </c>
      <c r="Y21" s="90">
        <f>IF(AND('Qualifier check'!X21 &gt;80,'Qualifier check'!X21 &lt;120),1,
IF(INDEX('raw Sample Amt'!$C$2:$DH$57,MATCH($A21,'raw Sample Amt'!$C$2:$C$57,0),MATCH(Y$1,'raw Sample Amt'!$C$2:$DH$2,0))&lt;INDEX(Auswertung_Sequence!$A$3:$L$60,MATCH($A21,Auswertung_Sequence!$A$6:$A$60,0),9),2,3))</f>
        <v>2</v>
      </c>
      <c r="Z21" s="90">
        <f>IF(AND('Qualifier check'!Y21 &gt;80,'Qualifier check'!Y21 &lt;120),1,
IF(INDEX('raw Sample Amt'!$C$2:$DH$57,MATCH($A21,'raw Sample Amt'!$C$2:$C$57,0),MATCH(Z$1,'raw Sample Amt'!$C$2:$DH$2,0))&lt;INDEX(Auswertung_Sequence!$A$3:$L$60,MATCH($A21,Auswertung_Sequence!$A$6:$A$60,0),9),2,3))</f>
        <v>2</v>
      </c>
      <c r="AA21" s="90">
        <f>IF(AND('Qualifier check'!Z21 &gt;80,'Qualifier check'!Z21 &lt;120),1,
IF(INDEX('raw Sample Amt'!$C$2:$DH$57,MATCH($A21,'raw Sample Amt'!$C$2:$C$57,0),MATCH(AA$1,'raw Sample Amt'!$C$2:$DH$2,0))&lt;INDEX(Auswertung_Sequence!$A$3:$L$60,MATCH($A21,Auswertung_Sequence!$A$6:$A$60,0),9),2,3))</f>
        <v>3</v>
      </c>
      <c r="AB21" s="90">
        <f>IF(AND('Qualifier check'!AA21 &gt;80,'Qualifier check'!AA21 &lt;120),1,
IF(INDEX('raw Sample Amt'!$C$2:$DH$57,MATCH($A21,'raw Sample Amt'!$C$2:$C$57,0),MATCH(AB$1,'raw Sample Amt'!$C$2:$DH$2,0))&lt;INDEX(Auswertung_Sequence!$A$3:$L$60,MATCH($A21,Auswertung_Sequence!$A$6:$A$60,0),9),2,3))</f>
        <v>1</v>
      </c>
      <c r="AC21" s="90">
        <f>IF(AND('Qualifier check'!AB21 &gt;80,'Qualifier check'!AB21 &lt;120),1,
IF(INDEX('raw Sample Amt'!$C$2:$DH$57,MATCH($A21,'raw Sample Amt'!$C$2:$C$57,0),MATCH(AC$1,'raw Sample Amt'!$C$2:$DH$2,0))&lt;INDEX(Auswertung_Sequence!$A$3:$L$60,MATCH($A21,Auswertung_Sequence!$A$6:$A$60,0),9),2,3))</f>
        <v>1</v>
      </c>
      <c r="AD21" s="90">
        <f>IF(AND('Qualifier check'!AC21 &gt;80,'Qualifier check'!AC21 &lt;120),1,
IF(INDEX('raw Sample Amt'!$C$2:$DH$57,MATCH($A21,'raw Sample Amt'!$C$2:$C$57,0),MATCH(AD$1,'raw Sample Amt'!$C$2:$DH$2,0))&lt;INDEX(Auswertung_Sequence!$A$3:$L$60,MATCH($A21,Auswertung_Sequence!$A$6:$A$60,0),9),2,3))</f>
        <v>1</v>
      </c>
      <c r="AE21" s="90">
        <f>IF(AND('Qualifier check'!AD21 &gt;80,'Qualifier check'!AD21 &lt;120),1,
IF(INDEX('raw Sample Amt'!$C$2:$DH$57,MATCH($A21,'raw Sample Amt'!$C$2:$C$57,0),MATCH(AE$1,'raw Sample Amt'!$C$2:$DH$2,0))&lt;INDEX(Auswertung_Sequence!$A$3:$L$60,MATCH($A21,Auswertung_Sequence!$A$6:$A$60,0),9),2,3))</f>
        <v>3</v>
      </c>
      <c r="AF21" s="90">
        <f>IF(AND('Qualifier check'!AE21 &gt;80,'Qualifier check'!AE21 &lt;120),1,
IF(INDEX('raw Sample Amt'!$C$2:$DH$57,MATCH($A21,'raw Sample Amt'!$C$2:$C$57,0),MATCH(AF$1,'raw Sample Amt'!$C$2:$DH$2,0))&lt;INDEX(Auswertung_Sequence!$A$3:$L$60,MATCH($A21,Auswertung_Sequence!$A$6:$A$60,0),9),2,3))</f>
        <v>1</v>
      </c>
      <c r="AG21" s="90">
        <f>IF(AND('Qualifier check'!AF21 &gt;80,'Qualifier check'!AF21 &lt;120),1,
IF(INDEX('raw Sample Amt'!$C$2:$DH$57,MATCH($A21,'raw Sample Amt'!$C$2:$C$57,0),MATCH(AG$1,'raw Sample Amt'!$C$2:$DH$2,0))&lt;INDEX(Auswertung_Sequence!$A$3:$L$60,MATCH($A21,Auswertung_Sequence!$A$6:$A$60,0),9),2,3))</f>
        <v>3</v>
      </c>
      <c r="AH21" s="90">
        <f>IF(AND('Qualifier check'!AG21 &gt;80,'Qualifier check'!AG21 &lt;120),1,
IF(INDEX('raw Sample Amt'!$C$2:$DH$57,MATCH($A21,'raw Sample Amt'!$C$2:$C$57,0),MATCH(AH$1,'raw Sample Amt'!$C$2:$DH$2,0))&lt;INDEX(Auswertung_Sequence!$A$3:$L$60,MATCH($A21,Auswertung_Sequence!$A$6:$A$60,0),9),2,3))</f>
        <v>1</v>
      </c>
      <c r="AI21" s="90">
        <f>IF(AND('Qualifier check'!AH21 &gt;80,'Qualifier check'!AH21 &lt;120),1,
IF(INDEX('raw Sample Amt'!$C$2:$DH$57,MATCH($A21,'raw Sample Amt'!$C$2:$C$57,0),MATCH(AI$1,'raw Sample Amt'!$C$2:$DH$2,0))&lt;INDEX(Auswertung_Sequence!$A$3:$L$60,MATCH($A21,Auswertung_Sequence!$A$6:$A$60,0),9),2,3))</f>
        <v>1</v>
      </c>
      <c r="AJ21" s="90">
        <f>IF(AND('Qualifier check'!AI21 &gt;80,'Qualifier check'!AI21 &lt;120),1,
IF(INDEX('raw Sample Amt'!$C$2:$DH$57,MATCH($A21,'raw Sample Amt'!$C$2:$C$57,0),MATCH(AJ$1,'raw Sample Amt'!$C$2:$DH$2,0))&lt;INDEX(Auswertung_Sequence!$A$3:$L$60,MATCH($A21,Auswertung_Sequence!$A$6:$A$60,0),9),2,3))</f>
        <v>1</v>
      </c>
      <c r="AK21" s="90">
        <f>IF(AND('Qualifier check'!AJ21 &gt;80,'Qualifier check'!AJ21 &lt;120),1,
IF(INDEX('raw Sample Amt'!$C$2:$DH$57,MATCH($A21,'raw Sample Amt'!$C$2:$C$57,0),MATCH(AK$1,'raw Sample Amt'!$C$2:$DH$2,0))&lt;INDEX(Auswertung_Sequence!$A$3:$L$60,MATCH($A21,Auswertung_Sequence!$A$6:$A$60,0),9),2,3))</f>
        <v>1</v>
      </c>
      <c r="AL21" s="90">
        <f>IF(AND('Qualifier check'!AK21 &gt;80,'Qualifier check'!AK21 &lt;120),1,
IF(INDEX('raw Sample Amt'!$C$2:$DH$57,MATCH($A21,'raw Sample Amt'!$C$2:$C$57,0),MATCH(AL$1,'raw Sample Amt'!$C$2:$DH$2,0))&lt;INDEX(Auswertung_Sequence!$A$3:$L$60,MATCH($A21,Auswertung_Sequence!$A$6:$A$60,0),9),2,3))</f>
        <v>1</v>
      </c>
      <c r="AM21" s="90">
        <f>IF(AND('Qualifier check'!AL21 &gt;80,'Qualifier check'!AL21 &lt;120),1,
IF(INDEX('raw Sample Amt'!$C$2:$DH$57,MATCH($A21,'raw Sample Amt'!$C$2:$C$57,0),MATCH(AM$1,'raw Sample Amt'!$C$2:$DH$2,0))&lt;INDEX(Auswertung_Sequence!$A$3:$L$60,MATCH($A21,Auswertung_Sequence!$A$6:$A$60,0),9),2,3))</f>
        <v>1</v>
      </c>
      <c r="AN21" s="90">
        <f>IF(AND('Qualifier check'!AM21 &gt;80,'Qualifier check'!AM21 &lt;120),1,
IF(INDEX('raw Sample Amt'!$C$2:$DH$57,MATCH($A21,'raw Sample Amt'!$C$2:$C$57,0),MATCH(AN$1,'raw Sample Amt'!$C$2:$DH$2,0))&lt;INDEX(Auswertung_Sequence!$A$3:$L$60,MATCH($A21,Auswertung_Sequence!$A$6:$A$60,0),9),2,3))</f>
        <v>1</v>
      </c>
      <c r="AO21" s="90">
        <f>IF(AND('Qualifier check'!AN21 &gt;80,'Qualifier check'!AN21 &lt;120),1,
IF(INDEX('raw Sample Amt'!$C$2:$DH$57,MATCH($A21,'raw Sample Amt'!$C$2:$C$57,0),MATCH(AO$1,'raw Sample Amt'!$C$2:$DH$2,0))&lt;INDEX(Auswertung_Sequence!$A$3:$L$60,MATCH($A21,Auswertung_Sequence!$A$6:$A$60,0),9),2,3))</f>
        <v>1</v>
      </c>
      <c r="AP21" s="90">
        <f>IF(AND('Qualifier check'!AO21 &gt;80,'Qualifier check'!AO21 &lt;120),1,
IF(INDEX('raw Sample Amt'!$C$2:$DH$57,MATCH($A21,'raw Sample Amt'!$C$2:$C$57,0),MATCH(AP$1,'raw Sample Amt'!$C$2:$DH$2,0))&lt;INDEX(Auswertung_Sequence!$A$3:$L$60,MATCH($A21,Auswertung_Sequence!$A$6:$A$60,0),9),2,3))</f>
        <v>1</v>
      </c>
      <c r="AQ21" s="90">
        <f>IF(AND('Qualifier check'!AP21 &gt;80,'Qualifier check'!AP21 &lt;120),1,
IF(INDEX('raw Sample Amt'!$C$2:$DH$57,MATCH($A21,'raw Sample Amt'!$C$2:$C$57,0),MATCH(AQ$1,'raw Sample Amt'!$C$2:$DH$2,0))&lt;INDEX(Auswertung_Sequence!$A$3:$L$60,MATCH($A21,Auswertung_Sequence!$A$6:$A$60,0),9),2,3))</f>
        <v>1</v>
      </c>
      <c r="AR21" s="90">
        <f>IF(AND('Qualifier check'!AQ21 &gt;80,'Qualifier check'!AQ21 &lt;120),1,
IF(INDEX('raw Sample Amt'!$C$2:$DH$57,MATCH($A21,'raw Sample Amt'!$C$2:$C$57,0),MATCH(AR$1,'raw Sample Amt'!$C$2:$DH$2,0))&lt;INDEX(Auswertung_Sequence!$A$3:$L$60,MATCH($A21,Auswertung_Sequence!$A$6:$A$60,0),9),2,3))</f>
        <v>1</v>
      </c>
      <c r="AS21" s="90">
        <f>IF(AND('Qualifier check'!AR21 &gt;80,'Qualifier check'!AR21 &lt;120),1,
IF(INDEX('raw Sample Amt'!$C$2:$DH$57,MATCH($A21,'raw Sample Amt'!$C$2:$C$57,0),MATCH(AS$1,'raw Sample Amt'!$C$2:$DH$2,0))&lt;INDEX(Auswertung_Sequence!$A$3:$L$60,MATCH($A21,Auswertung_Sequence!$A$6:$A$60,0),9),2,3))</f>
        <v>1</v>
      </c>
      <c r="AT21" s="90">
        <f>IF(AND('Qualifier check'!AS21 &gt;80,'Qualifier check'!AS21 &lt;120),1,
IF(INDEX('raw Sample Amt'!$C$2:$DH$57,MATCH($A21,'raw Sample Amt'!$C$2:$C$57,0),MATCH(AT$1,'raw Sample Amt'!$C$2:$DH$2,0))&lt;INDEX(Auswertung_Sequence!$A$3:$L$60,MATCH($A21,Auswertung_Sequence!$A$6:$A$60,0),9),2,3))</f>
        <v>1</v>
      </c>
      <c r="AU21" s="90">
        <f>IF(AND('Qualifier check'!AT21 &gt;80,'Qualifier check'!AT21 &lt;120),1,
IF(INDEX('raw Sample Amt'!$C$2:$DH$57,MATCH($A21,'raw Sample Amt'!$C$2:$C$57,0),MATCH(AU$1,'raw Sample Amt'!$C$2:$DH$2,0))&lt;INDEX(Auswertung_Sequence!$A$3:$L$60,MATCH($A21,Auswertung_Sequence!$A$6:$A$60,0),9),2,3))</f>
        <v>1</v>
      </c>
      <c r="AV21" s="90">
        <f>IF(AND('Qualifier check'!AU21 &gt;80,'Qualifier check'!AU21 &lt;120),1,
IF(INDEX('raw Sample Amt'!$C$2:$DH$57,MATCH($A21,'raw Sample Amt'!$C$2:$C$57,0),MATCH(AV$1,'raw Sample Amt'!$C$2:$DH$2,0))&lt;INDEX(Auswertung_Sequence!$A$3:$L$60,MATCH($A21,Auswertung_Sequence!$A$6:$A$60,0),9),2,3))</f>
        <v>1</v>
      </c>
      <c r="AW21" s="90">
        <f>IF(AND('Qualifier check'!AV21 &gt;80,'Qualifier check'!AV21 &lt;120),1,
IF(INDEX('raw Sample Amt'!$C$2:$DH$57,MATCH($A21,'raw Sample Amt'!$C$2:$C$57,0),MATCH(AW$1,'raw Sample Amt'!$C$2:$DH$2,0))&lt;INDEX(Auswertung_Sequence!$A$3:$L$60,MATCH($A21,Auswertung_Sequence!$A$6:$A$60,0),9),2,3))</f>
        <v>1</v>
      </c>
      <c r="AX21" s="90">
        <f>IF(AND('Qualifier check'!AW21 &gt;80,'Qualifier check'!AW21 &lt;120),1,
IF(INDEX('raw Sample Amt'!$C$2:$DH$57,MATCH($A21,'raw Sample Amt'!$C$2:$C$57,0),MATCH(AX$1,'raw Sample Amt'!$C$2:$DH$2,0))&lt;INDEX(Auswertung_Sequence!$A$3:$L$60,MATCH($A21,Auswertung_Sequence!$A$6:$A$60,0),9),2,3))</f>
        <v>1</v>
      </c>
      <c r="AY21" s="90">
        <f>IF(AND('Qualifier check'!AX21 &gt;80,'Qualifier check'!AX21 &lt;120),1,
IF(INDEX('raw Sample Amt'!$C$2:$DH$57,MATCH($A21,'raw Sample Amt'!$C$2:$C$57,0),MATCH(AY$1,'raw Sample Amt'!$C$2:$DH$2,0))&lt;INDEX(Auswertung_Sequence!$A$3:$L$60,MATCH($A21,Auswertung_Sequence!$A$6:$A$60,0),9),2,3))</f>
        <v>1</v>
      </c>
      <c r="AZ21" s="90">
        <f>IF(AND('Qualifier check'!AY21 &gt;80,'Qualifier check'!AY21 &lt;120),1,
IF(INDEX('raw Sample Amt'!$C$2:$DH$57,MATCH($A21,'raw Sample Amt'!$C$2:$C$57,0),MATCH(AZ$1,'raw Sample Amt'!$C$2:$DH$2,0))&lt;INDEX(Auswertung_Sequence!$A$3:$L$60,MATCH($A21,Auswertung_Sequence!$A$6:$A$60,0),9),2,3))</f>
        <v>2</v>
      </c>
      <c r="BA21" s="90">
        <f>IF(AND('Qualifier check'!AZ21 &gt;80,'Qualifier check'!AZ21 &lt;120),1,
IF(INDEX('raw Sample Amt'!$C$2:$DH$57,MATCH($A21,'raw Sample Amt'!$C$2:$C$57,0),MATCH(BA$1,'raw Sample Amt'!$C$2:$DH$2,0))&lt;INDEX(Auswertung_Sequence!$A$3:$L$60,MATCH($A21,Auswertung_Sequence!$A$6:$A$60,0),9),2,3))</f>
        <v>1</v>
      </c>
      <c r="BB21" s="90">
        <f>IF(AND('Qualifier check'!BA21 &gt;80,'Qualifier check'!BA21 &lt;120),1,
IF(INDEX('raw Sample Amt'!$C$2:$DH$57,MATCH($A21,'raw Sample Amt'!$C$2:$C$57,0),MATCH(BB$1,'raw Sample Amt'!$C$2:$DH$2,0))&lt;INDEX(Auswertung_Sequence!$A$3:$L$60,MATCH($A21,Auswertung_Sequence!$A$6:$A$60,0),9),2,3))</f>
        <v>2</v>
      </c>
      <c r="BC21" s="90">
        <f>IF(AND('Qualifier check'!BB21 &gt;80,'Qualifier check'!BB21 &lt;120),1,
IF(INDEX('raw Sample Amt'!$C$2:$DH$57,MATCH($A21,'raw Sample Amt'!$C$2:$C$57,0),MATCH(BC$1,'raw Sample Amt'!$C$2:$DH$2,0))&lt;INDEX(Auswertung_Sequence!$A$3:$L$60,MATCH($A21,Auswertung_Sequence!$A$6:$A$60,0),9),2,3))</f>
        <v>2</v>
      </c>
      <c r="BD21" s="90">
        <f>IF(AND('Qualifier check'!BC21 &gt;80,'Qualifier check'!BC21 &lt;120),1,
IF(INDEX('raw Sample Amt'!$C$2:$DH$57,MATCH($A21,'raw Sample Amt'!$C$2:$C$57,0),MATCH(BD$1,'raw Sample Amt'!$C$2:$DH$2,0))&lt;INDEX(Auswertung_Sequence!$A$3:$L$60,MATCH($A21,Auswertung_Sequence!$A$6:$A$60,0),9),2,3))</f>
        <v>2</v>
      </c>
      <c r="BE21" s="90">
        <f>IF(AND('Qualifier check'!BD21 &gt;80,'Qualifier check'!BD21 &lt;120),1,
IF(INDEX('raw Sample Amt'!$C$2:$DH$57,MATCH($A21,'raw Sample Amt'!$C$2:$C$57,0),MATCH(BE$1,'raw Sample Amt'!$C$2:$DH$2,0))&lt;INDEX(Auswertung_Sequence!$A$3:$L$60,MATCH($A21,Auswertung_Sequence!$A$6:$A$60,0),9),2,3))</f>
        <v>1</v>
      </c>
      <c r="BF21" s="90">
        <f>IF(AND('Qualifier check'!BE21 &gt;80,'Qualifier check'!BE21 &lt;120),1,
IF(INDEX('raw Sample Amt'!$C$2:$DH$57,MATCH($A21,'raw Sample Amt'!$C$2:$C$57,0),MATCH(BF$1,'raw Sample Amt'!$C$2:$DH$2,0))&lt;INDEX(Auswertung_Sequence!$A$3:$L$60,MATCH($A21,Auswertung_Sequence!$A$6:$A$60,0),9),2,3))</f>
        <v>1</v>
      </c>
      <c r="BG21" s="90">
        <f>IF(AND('Qualifier check'!BF21 &gt;80,'Qualifier check'!BF21 &lt;120),1,
IF(INDEX('raw Sample Amt'!$C$2:$DH$57,MATCH($A21,'raw Sample Amt'!$C$2:$C$57,0),MATCH(BG$1,'raw Sample Amt'!$C$2:$DH$2,0))&lt;INDEX(Auswertung_Sequence!$A$3:$L$60,MATCH($A21,Auswertung_Sequence!$A$6:$A$60,0),9),2,3))</f>
        <v>2</v>
      </c>
      <c r="BH21" s="90">
        <f>IF(AND('Qualifier check'!BG21 &gt;80,'Qualifier check'!BG21 &lt;120),1,
IF(INDEX('raw Sample Amt'!$C$2:$DH$57,MATCH($A21,'raw Sample Amt'!$C$2:$C$57,0),MATCH(BH$1,'raw Sample Amt'!$C$2:$DH$2,0))&lt;INDEX(Auswertung_Sequence!$A$3:$L$60,MATCH($A21,Auswertung_Sequence!$A$6:$A$60,0),9),2,3))</f>
        <v>2</v>
      </c>
      <c r="BI21" s="90">
        <f>IF(AND('Qualifier check'!BH21 &gt;80,'Qualifier check'!BH21 &lt;120),1,
IF(INDEX('raw Sample Amt'!$C$2:$DH$57,MATCH($A21,'raw Sample Amt'!$C$2:$C$57,0),MATCH(BI$1,'raw Sample Amt'!$C$2:$DH$2,0))&lt;INDEX(Auswertung_Sequence!$A$3:$L$60,MATCH($A21,Auswertung_Sequence!$A$6:$A$60,0),9),2,3))</f>
        <v>2</v>
      </c>
      <c r="BJ21" s="90">
        <f>IF(AND('Qualifier check'!BI21 &gt;80,'Qualifier check'!BI21 &lt;120),1,
IF(INDEX('raw Sample Amt'!$C$2:$DH$57,MATCH($A21,'raw Sample Amt'!$C$2:$C$57,0),MATCH(BJ$1,'raw Sample Amt'!$C$2:$DH$2,0))&lt;INDEX(Auswertung_Sequence!$A$3:$L$60,MATCH($A21,Auswertung_Sequence!$A$6:$A$60,0),9),2,3))</f>
        <v>2</v>
      </c>
      <c r="BK21" s="90">
        <f>IF(AND('Qualifier check'!BJ21 &gt;80,'Qualifier check'!BJ21 &lt;120),1,
IF(INDEX('raw Sample Amt'!$C$2:$DH$57,MATCH($A21,'raw Sample Amt'!$C$2:$C$57,0),MATCH(BK$1,'raw Sample Amt'!$C$2:$DH$2,0))&lt;INDEX(Auswertung_Sequence!$A$3:$L$60,MATCH($A21,Auswertung_Sequence!$A$6:$A$60,0),9),2,3))</f>
        <v>2</v>
      </c>
      <c r="BL21" s="90">
        <f>IF(AND('Qualifier check'!BK21 &gt;80,'Qualifier check'!BK21 &lt;120),1,
IF(INDEX('raw Sample Amt'!$C$2:$DH$57,MATCH($A21,'raw Sample Amt'!$C$2:$C$57,0),MATCH(BL$1,'raw Sample Amt'!$C$2:$DH$2,0))&lt;INDEX(Auswertung_Sequence!$A$3:$L$60,MATCH($A21,Auswertung_Sequence!$A$6:$A$60,0),9),2,3))</f>
        <v>2</v>
      </c>
      <c r="BM21" s="90">
        <f>IF(AND('Qualifier check'!BL21 &gt;80,'Qualifier check'!BL21 &lt;120),1,
IF(INDEX('raw Sample Amt'!$C$2:$DH$57,MATCH($A21,'raw Sample Amt'!$C$2:$C$57,0),MATCH(BM$1,'raw Sample Amt'!$C$2:$DH$2,0))&lt;INDEX(Auswertung_Sequence!$A$3:$L$60,MATCH($A21,Auswertung_Sequence!$A$6:$A$60,0),9),2,3))</f>
        <v>2</v>
      </c>
      <c r="BN21" s="90">
        <f>IF(AND('Qualifier check'!BM21 &gt;80,'Qualifier check'!BM21 &lt;120),1,
IF(INDEX('raw Sample Amt'!$C$2:$DH$57,MATCH($A21,'raw Sample Amt'!$C$2:$C$57,0),MATCH(BN$1,'raw Sample Amt'!$C$2:$DH$2,0))&lt;INDEX(Auswertung_Sequence!$A$3:$L$60,MATCH($A21,Auswertung_Sequence!$A$6:$A$60,0),9),2,3))</f>
        <v>2</v>
      </c>
      <c r="BO21" s="90">
        <f>IF(AND('Qualifier check'!BN21 &gt;80,'Qualifier check'!BN21 &lt;120),1,
IF(INDEX('raw Sample Amt'!$C$2:$DH$57,MATCH($A21,'raw Sample Amt'!$C$2:$C$57,0),MATCH(BO$1,'raw Sample Amt'!$C$2:$DH$2,0))&lt;INDEX(Auswertung_Sequence!$A$3:$L$60,MATCH($A21,Auswertung_Sequence!$A$6:$A$60,0),9),2,3))</f>
        <v>2</v>
      </c>
      <c r="BP21" s="90">
        <f>IF(AND('Qualifier check'!BO21 &gt;80,'Qualifier check'!BO21 &lt;120),1,
IF(INDEX('raw Sample Amt'!$C$2:$DH$57,MATCH($A21,'raw Sample Amt'!$C$2:$C$57,0),MATCH(BP$1,'raw Sample Amt'!$C$2:$DH$2,0))&lt;INDEX(Auswertung_Sequence!$A$3:$L$60,MATCH($A21,Auswertung_Sequence!$A$6:$A$60,0),9),2,3))</f>
        <v>1</v>
      </c>
      <c r="BQ21" s="90">
        <f>IF(AND('Qualifier check'!BP21 &gt;80,'Qualifier check'!BP21 &lt;120),1,
IF(INDEX('raw Sample Amt'!$C$2:$DH$57,MATCH($A21,'raw Sample Amt'!$C$2:$C$57,0),MATCH(BQ$1,'raw Sample Amt'!$C$2:$DH$2,0))&lt;INDEX(Auswertung_Sequence!$A$3:$L$60,MATCH($A21,Auswertung_Sequence!$A$6:$A$60,0),9),2,3))</f>
        <v>1</v>
      </c>
      <c r="BR21" s="90">
        <f>IF(AND('Qualifier check'!BQ21 &gt;80,'Qualifier check'!BQ21 &lt;120),1,
IF(INDEX('raw Sample Amt'!$C$2:$DH$57,MATCH($A21,'raw Sample Amt'!$C$2:$C$57,0),MATCH(BR$1,'raw Sample Amt'!$C$2:$DH$2,0))&lt;INDEX(Auswertung_Sequence!$A$3:$L$60,MATCH($A21,Auswertung_Sequence!$A$6:$A$60,0),9),2,3))</f>
        <v>2</v>
      </c>
      <c r="BS21" s="90">
        <f>IF(AND('Qualifier check'!BR21 &gt;80,'Qualifier check'!BR21 &lt;120),1,
IF(INDEX('raw Sample Amt'!$C$2:$DH$57,MATCH($A21,'raw Sample Amt'!$C$2:$C$57,0),MATCH(BS$1,'raw Sample Amt'!$C$2:$DH$2,0))&lt;INDEX(Auswertung_Sequence!$A$3:$L$60,MATCH($A21,Auswertung_Sequence!$A$6:$A$60,0),9),2,3))</f>
        <v>1</v>
      </c>
      <c r="BT21" s="90">
        <f>IF(AND('Qualifier check'!BS21 &gt;80,'Qualifier check'!BS21 &lt;120),1,
IF(INDEX('raw Sample Amt'!$C$2:$DH$57,MATCH($A21,'raw Sample Amt'!$C$2:$C$57,0),MATCH(BT$1,'raw Sample Amt'!$C$2:$DH$2,0))&lt;INDEX(Auswertung_Sequence!$A$3:$L$60,MATCH($A21,Auswertung_Sequence!$A$6:$A$60,0),9),2,3))</f>
        <v>1</v>
      </c>
      <c r="BU21" s="90">
        <f>IF(AND('Qualifier check'!BT21 &gt;80,'Qualifier check'!BT21 &lt;120),1,
IF(INDEX('raw Sample Amt'!$C$2:$DH$57,MATCH($A21,'raw Sample Amt'!$C$2:$C$57,0),MATCH(BU$1,'raw Sample Amt'!$C$2:$DH$2,0))&lt;INDEX(Auswertung_Sequence!$A$3:$L$60,MATCH($A21,Auswertung_Sequence!$A$6:$A$60,0),9),2,3))</f>
        <v>2</v>
      </c>
      <c r="BV21" s="90">
        <f>IF(AND('Qualifier check'!BU21 &gt;80,'Qualifier check'!BU21 &lt;120),1,
IF(INDEX('raw Sample Amt'!$C$2:$DH$57,MATCH($A21,'raw Sample Amt'!$C$2:$C$57,0),MATCH(BV$1,'raw Sample Amt'!$C$2:$DH$2,0))&lt;INDEX(Auswertung_Sequence!$A$3:$L$60,MATCH($A21,Auswertung_Sequence!$A$6:$A$60,0),9),2,3))</f>
        <v>1</v>
      </c>
      <c r="BW21" s="90">
        <f>IF(AND('Qualifier check'!BV21 &gt;80,'Qualifier check'!BV21 &lt;120),1,
IF(INDEX('raw Sample Amt'!$C$2:$DH$57,MATCH($A21,'raw Sample Amt'!$C$2:$C$57,0),MATCH(BW$1,'raw Sample Amt'!$C$2:$DH$2,0))&lt;INDEX(Auswertung_Sequence!$A$3:$L$60,MATCH($A21,Auswertung_Sequence!$A$6:$A$60,0),9),2,3))</f>
        <v>1</v>
      </c>
      <c r="BX21" s="90">
        <f>IF(AND('Qualifier check'!BW21 &gt;80,'Qualifier check'!BW21 &lt;120),1,
IF(INDEX('raw Sample Amt'!$C$2:$DH$57,MATCH($A21,'raw Sample Amt'!$C$2:$C$57,0),MATCH(BX$1,'raw Sample Amt'!$C$2:$DH$2,0))&lt;INDEX(Auswertung_Sequence!$A$3:$L$60,MATCH($A21,Auswertung_Sequence!$A$6:$A$60,0),9),2,3))</f>
        <v>1</v>
      </c>
      <c r="BY21" s="90">
        <f>IF(AND('Qualifier check'!BX21 &gt;80,'Qualifier check'!BX21 &lt;120),1,
IF(INDEX('raw Sample Amt'!$C$2:$DH$57,MATCH($A21,'raw Sample Amt'!$C$2:$C$57,0),MATCH(BY$1,'raw Sample Amt'!$C$2:$DH$2,0))&lt;INDEX(Auswertung_Sequence!$A$3:$L$60,MATCH($A21,Auswertung_Sequence!$A$6:$A$60,0),9),2,3))</f>
        <v>1</v>
      </c>
      <c r="BZ21" s="90">
        <f>IF(AND('Qualifier check'!BY21 &gt;80,'Qualifier check'!BY21 &lt;120),1,
IF(INDEX('raw Sample Amt'!$C$2:$DH$57,MATCH($A21,'raw Sample Amt'!$C$2:$C$57,0),MATCH(BZ$1,'raw Sample Amt'!$C$2:$DH$2,0))&lt;INDEX(Auswertung_Sequence!$A$3:$L$60,MATCH($A21,Auswertung_Sequence!$A$6:$A$60,0),9),2,3))</f>
        <v>1</v>
      </c>
      <c r="CA21" s="90">
        <f>IF(AND('Qualifier check'!BZ21 &gt;80,'Qualifier check'!BZ21 &lt;120),1,
IF(INDEX('raw Sample Amt'!$C$2:$DH$57,MATCH($A21,'raw Sample Amt'!$C$2:$C$57,0),MATCH(CA$1,'raw Sample Amt'!$C$2:$DH$2,0))&lt;INDEX(Auswertung_Sequence!$A$3:$L$60,MATCH($A21,Auswertung_Sequence!$A$6:$A$60,0),9),2,3))</f>
        <v>2</v>
      </c>
      <c r="CB21" s="90">
        <f>IF(AND('Qualifier check'!CA21 &gt;80,'Qualifier check'!CA21 &lt;120),1,
IF(INDEX('raw Sample Amt'!$C$2:$DH$57,MATCH($A21,'raw Sample Amt'!$C$2:$C$57,0),MATCH(CB$1,'raw Sample Amt'!$C$2:$DH$2,0))&lt;INDEX(Auswertung_Sequence!$A$3:$L$60,MATCH($A21,Auswertung_Sequence!$A$6:$A$60,0),9),2,3))</f>
        <v>1</v>
      </c>
      <c r="CC21" s="90">
        <f>IF(AND('Qualifier check'!CB21 &gt;80,'Qualifier check'!CB21 &lt;120),1,
IF(INDEX('raw Sample Amt'!$C$2:$DH$57,MATCH($A21,'raw Sample Amt'!$C$2:$C$57,0),MATCH(CC$1,'raw Sample Amt'!$C$2:$DH$2,0))&lt;INDEX(Auswertung_Sequence!$A$3:$L$60,MATCH($A21,Auswertung_Sequence!$A$6:$A$60,0),9),2,3))</f>
        <v>2</v>
      </c>
      <c r="CD21" s="90">
        <f>IF(AND('Qualifier check'!CC21 &gt;80,'Qualifier check'!CC21 &lt;120),1,
IF(INDEX('raw Sample Amt'!$C$2:$DH$57,MATCH($A21,'raw Sample Amt'!$C$2:$C$57,0),MATCH(CD$1,'raw Sample Amt'!$C$2:$DH$2,0))&lt;INDEX(Auswertung_Sequence!$A$3:$L$60,MATCH($A21,Auswertung_Sequence!$A$6:$A$60,0),9),2,3))</f>
        <v>2</v>
      </c>
      <c r="CE21" s="90">
        <f>IF(AND('Qualifier check'!CD21 &gt;80,'Qualifier check'!CD21 &lt;120),1,
IF(INDEX('raw Sample Amt'!$C$2:$DH$57,MATCH($A21,'raw Sample Amt'!$C$2:$C$57,0),MATCH(CE$1,'raw Sample Amt'!$C$2:$DH$2,0))&lt;INDEX(Auswertung_Sequence!$A$3:$L$60,MATCH($A21,Auswertung_Sequence!$A$6:$A$60,0),9),2,3))</f>
        <v>2</v>
      </c>
      <c r="CF21" s="90">
        <f>IF(AND('Qualifier check'!CE21 &gt;80,'Qualifier check'!CE21 &lt;120),1,
IF(INDEX('raw Sample Amt'!$C$2:$DH$57,MATCH($A21,'raw Sample Amt'!$C$2:$C$57,0),MATCH(CF$1,'raw Sample Amt'!$C$2:$DH$2,0))&lt;INDEX(Auswertung_Sequence!$A$3:$L$60,MATCH($A21,Auswertung_Sequence!$A$6:$A$60,0),9),2,3))</f>
        <v>1</v>
      </c>
      <c r="CG21" s="90">
        <f>IF(AND('Qualifier check'!CF21 &gt;80,'Qualifier check'!CF21 &lt;120),1,
IF(INDEX('raw Sample Amt'!$C$2:$DH$57,MATCH($A21,'raw Sample Amt'!$C$2:$C$57,0),MATCH(CG$1,'raw Sample Amt'!$C$2:$DH$2,0))&lt;INDEX(Auswertung_Sequence!$A$3:$L$60,MATCH($A21,Auswertung_Sequence!$A$6:$A$60,0),9),2,3))</f>
        <v>1</v>
      </c>
      <c r="CH21" s="90">
        <f>IF(AND('Qualifier check'!CG21 &gt;80,'Qualifier check'!CG21 &lt;120),1,
IF(INDEX('raw Sample Amt'!$C$2:$DH$57,MATCH($A21,'raw Sample Amt'!$C$2:$C$57,0),MATCH(CH$1,'raw Sample Amt'!$C$2:$DH$2,0))&lt;INDEX(Auswertung_Sequence!$A$3:$L$60,MATCH($A21,Auswertung_Sequence!$A$6:$A$60,0),9),2,3))</f>
        <v>1</v>
      </c>
      <c r="CI21" s="90">
        <f>IF(AND('Qualifier check'!CH21 &gt;80,'Qualifier check'!CH21 &lt;120),1,
IF(INDEX('raw Sample Amt'!$C$2:$DH$57,MATCH($A21,'raw Sample Amt'!$C$2:$C$57,0),MATCH(CI$1,'raw Sample Amt'!$C$2:$DH$2,0))&lt;INDEX(Auswertung_Sequence!$A$3:$L$60,MATCH($A21,Auswertung_Sequence!$A$6:$A$60,0),9),2,3))</f>
        <v>1</v>
      </c>
      <c r="CJ21" s="90">
        <f>IF(AND('Qualifier check'!CI21 &gt;80,'Qualifier check'!CI21 &lt;120),1,
IF(INDEX('raw Sample Amt'!$C$2:$DH$57,MATCH($A21,'raw Sample Amt'!$C$2:$C$57,0),MATCH(CJ$1,'raw Sample Amt'!$C$2:$DH$2,0))&lt;INDEX(Auswertung_Sequence!$A$3:$L$60,MATCH($A21,Auswertung_Sequence!$A$6:$A$60,0),9),2,3))</f>
        <v>2</v>
      </c>
      <c r="CK21" s="90">
        <f>IF(AND('Qualifier check'!CJ21 &gt;80,'Qualifier check'!CJ21 &lt;120),1,
IF(INDEX('raw Sample Amt'!$C$2:$DH$57,MATCH($A21,'raw Sample Amt'!$C$2:$C$57,0),MATCH(CK$1,'raw Sample Amt'!$C$2:$DH$2,0))&lt;INDEX(Auswertung_Sequence!$A$3:$L$60,MATCH($A21,Auswertung_Sequence!$A$6:$A$60,0),9),2,3))</f>
        <v>2</v>
      </c>
      <c r="CL21" s="90">
        <f>IF(AND('Qualifier check'!CK21 &gt;80,'Qualifier check'!CK21 &lt;120),1,
IF(INDEX('raw Sample Amt'!$C$2:$DH$57,MATCH($A21,'raw Sample Amt'!$C$2:$C$57,0),MATCH(CL$1,'raw Sample Amt'!$C$2:$DH$2,0))&lt;INDEX(Auswertung_Sequence!$A$3:$L$60,MATCH($A21,Auswertung_Sequence!$A$6:$A$60,0),9),2,3))</f>
        <v>2</v>
      </c>
      <c r="CM21" s="90">
        <f>IF(AND('Qualifier check'!CL21 &gt;80,'Qualifier check'!CL21 &lt;120),1,
IF(INDEX('raw Sample Amt'!$C$2:$DH$57,MATCH($A21,'raw Sample Amt'!$C$2:$C$57,0),MATCH(CM$1,'raw Sample Amt'!$C$2:$DH$2,0))&lt;INDEX(Auswertung_Sequence!$A$3:$L$60,MATCH($A21,Auswertung_Sequence!$A$6:$A$60,0),9),2,3))</f>
        <v>2</v>
      </c>
      <c r="CN21" s="90">
        <f>IF(AND('Qualifier check'!CM21 &gt;80,'Qualifier check'!CM21 &lt;120),1,
IF(INDEX('raw Sample Amt'!$C$2:$DH$57,MATCH($A21,'raw Sample Amt'!$C$2:$C$57,0),MATCH(CN$1,'raw Sample Amt'!$C$2:$DH$2,0))&lt;INDEX(Auswertung_Sequence!$A$3:$L$60,MATCH($A21,Auswertung_Sequence!$A$6:$A$60,0),9),2,3))</f>
        <v>1</v>
      </c>
      <c r="CO21" s="90">
        <f>IF(AND('Qualifier check'!CN21 &gt;80,'Qualifier check'!CN21 &lt;120),1,
IF(INDEX('raw Sample Amt'!$C$2:$DH$57,MATCH($A21,'raw Sample Amt'!$C$2:$C$57,0),MATCH(CO$1,'raw Sample Amt'!$C$2:$DH$2,0))&lt;INDEX(Auswertung_Sequence!$A$3:$L$60,MATCH($A21,Auswertung_Sequence!$A$6:$A$60,0),9),2,3))</f>
        <v>1</v>
      </c>
      <c r="CP21" s="90">
        <f>IF(AND('Qualifier check'!CO21 &gt;80,'Qualifier check'!CO21 &lt;120),1,
IF(INDEX('raw Sample Amt'!$C$2:$DH$57,MATCH($A21,'raw Sample Amt'!$C$2:$C$57,0),MATCH(CP$1,'raw Sample Amt'!$C$2:$DH$2,0))&lt;INDEX(Auswertung_Sequence!$A$3:$L$60,MATCH($A21,Auswertung_Sequence!$A$6:$A$60,0),9),2,3))</f>
        <v>1</v>
      </c>
      <c r="CQ21" s="90">
        <f>IF(AND('Qualifier check'!CP21 &gt;80,'Qualifier check'!CP21 &lt;120),1,
IF(INDEX('raw Sample Amt'!$C$2:$DH$57,MATCH($A21,'raw Sample Amt'!$C$2:$C$57,0),MATCH(CQ$1,'raw Sample Amt'!$C$2:$DH$2,0))&lt;INDEX(Auswertung_Sequence!$A$3:$L$60,MATCH($A21,Auswertung_Sequence!$A$6:$A$60,0),9),2,3))</f>
        <v>1</v>
      </c>
      <c r="CR21" s="90">
        <f>IF(AND('Qualifier check'!CQ21 &gt;80,'Qualifier check'!CQ21 &lt;120),1,
IF(INDEX('raw Sample Amt'!$C$2:$DH$57,MATCH($A21,'raw Sample Amt'!$C$2:$C$57,0),MATCH(CR$1,'raw Sample Amt'!$C$2:$DH$2,0))&lt;INDEX(Auswertung_Sequence!$A$3:$L$60,MATCH($A21,Auswertung_Sequence!$A$6:$A$60,0),9),2,3))</f>
        <v>2</v>
      </c>
      <c r="CS21" s="90">
        <f>IF(AND('Qualifier check'!CR21 &gt;80,'Qualifier check'!CR21 &lt;120),1,
IF(INDEX('raw Sample Amt'!$C$2:$DH$57,MATCH($A21,'raw Sample Amt'!$C$2:$C$57,0),MATCH(CS$1,'raw Sample Amt'!$C$2:$DH$2,0))&lt;INDEX(Auswertung_Sequence!$A$3:$L$60,MATCH($A21,Auswertung_Sequence!$A$6:$A$60,0),9),2,3))</f>
        <v>2</v>
      </c>
      <c r="CT21" s="90">
        <f>IF(AND('Qualifier check'!CS21 &gt;80,'Qualifier check'!CS21 &lt;120),1,
IF(INDEX('raw Sample Amt'!$C$2:$DH$57,MATCH($A21,'raw Sample Amt'!$C$2:$C$57,0),MATCH(CT$1,'raw Sample Amt'!$C$2:$DH$2,0))&lt;INDEX(Auswertung_Sequence!$A$3:$L$60,MATCH($A21,Auswertung_Sequence!$A$6:$A$60,0),9),2,3))</f>
        <v>2</v>
      </c>
      <c r="CU21" s="90">
        <f>IF(AND('Qualifier check'!CT21 &gt;80,'Qualifier check'!CT21 &lt;120),1,
IF(INDEX('raw Sample Amt'!$C$2:$DH$57,MATCH($A21,'raw Sample Amt'!$C$2:$C$57,0),MATCH(CU$1,'raw Sample Amt'!$C$2:$DH$2,0))&lt;INDEX(Auswertung_Sequence!$A$3:$L$60,MATCH($A21,Auswertung_Sequence!$A$6:$A$60,0),9),2,3))</f>
        <v>2</v>
      </c>
      <c r="CV21" s="90">
        <f>IF(AND('Qualifier check'!CU21 &gt;80,'Qualifier check'!CU21 &lt;120),1,
IF(INDEX('raw Sample Amt'!$C$2:$DH$57,MATCH($A21,'raw Sample Amt'!$C$2:$C$57,0),MATCH(CV$1,'raw Sample Amt'!$C$2:$DH$2,0))&lt;INDEX(Auswertung_Sequence!$A$3:$L$60,MATCH($A21,Auswertung_Sequence!$A$6:$A$60,0),9),2,3))</f>
        <v>2</v>
      </c>
      <c r="CW21" s="90">
        <f>IF(AND('Qualifier check'!CV21 &gt;80,'Qualifier check'!CV21 &lt;120),1,
IF(INDEX('raw Sample Amt'!$C$2:$DH$57,MATCH($A21,'raw Sample Amt'!$C$2:$C$57,0),MATCH(CW$1,'raw Sample Amt'!$C$2:$DH$2,0))&lt;INDEX(Auswertung_Sequence!$A$3:$L$60,MATCH($A21,Auswertung_Sequence!$A$6:$A$60,0),9),2,3))</f>
        <v>2</v>
      </c>
      <c r="CX21" s="90">
        <f>IF(AND('Qualifier check'!CW21 &gt;80,'Qualifier check'!CW21 &lt;120),1,
IF(INDEX('raw Sample Amt'!$C$2:$DH$57,MATCH($A21,'raw Sample Amt'!$C$2:$C$57,0),MATCH(CX$1,'raw Sample Amt'!$C$2:$DH$2,0))&lt;INDEX(Auswertung_Sequence!$A$3:$L$60,MATCH($A21,Auswertung_Sequence!$A$6:$A$60,0),9),2,3))</f>
        <v>1</v>
      </c>
      <c r="CY21" s="90">
        <f>IF(AND('Qualifier check'!CX21 &gt;80,'Qualifier check'!CX21 &lt;120),1,
IF(INDEX('raw Sample Amt'!$C$2:$DH$57,MATCH($A21,'raw Sample Amt'!$C$2:$C$57,0),MATCH(CY$1,'raw Sample Amt'!$C$2:$DH$2,0))&lt;INDEX(Auswertung_Sequence!$A$3:$L$60,MATCH($A21,Auswertung_Sequence!$A$6:$A$60,0),9),2,3))</f>
        <v>1</v>
      </c>
      <c r="CZ21" s="90">
        <f>IF(AND('Qualifier check'!CY21 &gt;80,'Qualifier check'!CY21 &lt;120),1,
IF(INDEX('raw Sample Amt'!$C$2:$DH$57,MATCH($A21,'raw Sample Amt'!$C$2:$C$57,0),MATCH(CZ$1,'raw Sample Amt'!$C$2:$DH$2,0))&lt;INDEX(Auswertung_Sequence!$A$3:$L$60,MATCH($A21,Auswertung_Sequence!$A$6:$A$60,0),9),2,3))</f>
        <v>1</v>
      </c>
      <c r="DA21" s="90">
        <f>IF(AND('Qualifier check'!CZ21 &gt;80,'Qualifier check'!CZ21 &lt;120),1,
IF(INDEX('raw Sample Amt'!$C$2:$DH$57,MATCH($A21,'raw Sample Amt'!$C$2:$C$57,0),MATCH(DA$1,'raw Sample Amt'!$C$2:$DH$2,0))&lt;INDEX(Auswertung_Sequence!$A$3:$L$60,MATCH($A21,Auswertung_Sequence!$A$6:$A$60,0),9),2,3))</f>
        <v>1</v>
      </c>
      <c r="DB21" s="90">
        <f>IF(AND('Qualifier check'!DA21 &gt;80,'Qualifier check'!DA21 &lt;120),1,
IF(INDEX('raw Sample Amt'!$C$2:$DH$57,MATCH($A21,'raw Sample Amt'!$C$2:$C$57,0),MATCH(DB$1,'raw Sample Amt'!$C$2:$DH$2,0))&lt;INDEX(Auswertung_Sequence!$A$3:$L$60,MATCH($A21,Auswertung_Sequence!$A$6:$A$60,0),9),2,3))</f>
        <v>1</v>
      </c>
      <c r="DC21" s="90">
        <f>IF(AND('Qualifier check'!DB21 &gt;80,'Qualifier check'!DB21 &lt;120),1,
IF(INDEX('raw Sample Amt'!$C$2:$DH$57,MATCH($A21,'raw Sample Amt'!$C$2:$C$57,0),MATCH(DC$1,'raw Sample Amt'!$C$2:$DH$2,0))&lt;INDEX(Auswertung_Sequence!$A$3:$L$60,MATCH($A21,Auswertung_Sequence!$A$6:$A$60,0),9),2,3))</f>
        <v>1</v>
      </c>
      <c r="DD21" s="90">
        <f>IF(AND('Qualifier check'!DC21 &gt;80,'Qualifier check'!DC21 &lt;120),1,
IF(INDEX('raw Sample Amt'!$C$2:$DH$57,MATCH($A21,'raw Sample Amt'!$C$2:$C$57,0),MATCH(DD$1,'raw Sample Amt'!$C$2:$DH$2,0))&lt;INDEX(Auswertung_Sequence!$A$3:$L$60,MATCH($A21,Auswertung_Sequence!$A$6:$A$60,0),9),2,3))</f>
        <v>1</v>
      </c>
      <c r="DE21" s="90">
        <f>IF(AND('Qualifier check'!DD21 &gt;80,'Qualifier check'!DD21 &lt;120),1,
IF(INDEX('raw Sample Amt'!$C$2:$DH$57,MATCH($A21,'raw Sample Amt'!$C$2:$C$57,0),MATCH(DE$1,'raw Sample Amt'!$C$2:$DH$2,0))&lt;INDEX(Auswertung_Sequence!$A$3:$L$60,MATCH($A21,Auswertung_Sequence!$A$6:$A$60,0),9),2,3))</f>
        <v>1</v>
      </c>
      <c r="DF21" s="90">
        <f>IF(AND('Qualifier check'!DE21 &gt;80,'Qualifier check'!DE21 &lt;120),1,
IF(INDEX('raw Sample Amt'!$C$2:$DH$57,MATCH($A21,'raw Sample Amt'!$C$2:$C$57,0),MATCH(DF$1,'raw Sample Amt'!$C$2:$DH$2,0))&lt;INDEX(Auswertung_Sequence!$A$3:$L$60,MATCH($A21,Auswertung_Sequence!$A$6:$A$60,0),9),2,3))</f>
        <v>1</v>
      </c>
      <c r="DG21" s="90">
        <f>IF(AND('Qualifier check'!DF21 &gt;80,'Qualifier check'!DF21 &lt;120),1,
IF(INDEX('raw Sample Amt'!$C$2:$DH$57,MATCH($A21,'raw Sample Amt'!$C$2:$C$57,0),MATCH(DG$1,'raw Sample Amt'!$C$2:$DH$2,0))&lt;INDEX(Auswertung_Sequence!$A$3:$L$60,MATCH($A21,Auswertung_Sequence!$A$6:$A$60,0),9),2,3))</f>
        <v>1</v>
      </c>
    </row>
    <row r="22" spans="1:112" x14ac:dyDescent="0.25">
      <c r="A22" s="103" t="s">
        <v>192</v>
      </c>
      <c r="B22" s="103" t="s">
        <v>266</v>
      </c>
      <c r="D22" s="90">
        <f>IF(AND('Qualifier check'!C22 &gt;80,'Qualifier check'!C22 &lt;120),1,
IF(INDEX('raw Sample Amt'!$C$2:$DH$57,MATCH($A22,'raw Sample Amt'!$C$2:$C$57,0),MATCH(D$1,'raw Sample Amt'!$C$2:$DH$2,0))&lt;INDEX(Auswertung_Sequence!$A$3:$L$60,MATCH($A22,Auswertung_Sequence!$A$6:$A$60,0),9),2,3))</f>
        <v>2</v>
      </c>
      <c r="E22" s="90">
        <f>IF(AND('Qualifier check'!D22 &gt;80,'Qualifier check'!D22 &lt;120),1,
IF(INDEX('raw Sample Amt'!$C$2:$DH$57,MATCH($A22,'raw Sample Amt'!$C$2:$C$57,0),MATCH(E$1,'raw Sample Amt'!$C$2:$DH$2,0))&lt;INDEX(Auswertung_Sequence!$A$3:$L$60,MATCH($A22,Auswertung_Sequence!$A$6:$A$60,0),9),2,3))</f>
        <v>2</v>
      </c>
      <c r="F22" s="90">
        <f>IF(AND('Qualifier check'!E22 &gt;80,'Qualifier check'!E22 &lt;120),1,
IF(INDEX('raw Sample Amt'!$C$2:$DH$57,MATCH($A22,'raw Sample Amt'!$C$2:$C$57,0),MATCH(F$1,'raw Sample Amt'!$C$2:$DH$2,0))&lt;INDEX(Auswertung_Sequence!$A$3:$L$60,MATCH($A22,Auswertung_Sequence!$A$6:$A$60,0),9),2,3))</f>
        <v>2</v>
      </c>
      <c r="G22" s="90">
        <f>IF(AND('Qualifier check'!F22 &gt;80,'Qualifier check'!F22 &lt;120),1,
IF(INDEX('raw Sample Amt'!$C$2:$DH$57,MATCH($A22,'raw Sample Amt'!$C$2:$C$57,0),MATCH(G$1,'raw Sample Amt'!$C$2:$DH$2,0))&lt;INDEX(Auswertung_Sequence!$A$3:$L$60,MATCH($A22,Auswertung_Sequence!$A$6:$A$60,0),9),2,3))</f>
        <v>2</v>
      </c>
      <c r="H22" s="90">
        <f>IF(AND('Qualifier check'!G22 &gt;80,'Qualifier check'!G22 &lt;120),1,
IF(INDEX('raw Sample Amt'!$C$2:$DH$57,MATCH($A22,'raw Sample Amt'!$C$2:$C$57,0),MATCH(H$1,'raw Sample Amt'!$C$2:$DH$2,0))&lt;INDEX(Auswertung_Sequence!$A$3:$L$60,MATCH($A22,Auswertung_Sequence!$A$6:$A$60,0),9),2,3))</f>
        <v>2</v>
      </c>
      <c r="I22" s="90">
        <f>IF(AND('Qualifier check'!H22 &gt;80,'Qualifier check'!H22 &lt;120),1,
IF(INDEX('raw Sample Amt'!$C$2:$DH$57,MATCH($A22,'raw Sample Amt'!$C$2:$C$57,0),MATCH(I$1,'raw Sample Amt'!$C$2:$DH$2,0))&lt;INDEX(Auswertung_Sequence!$A$3:$L$60,MATCH($A22,Auswertung_Sequence!$A$6:$A$60,0),9),2,3))</f>
        <v>2</v>
      </c>
      <c r="J22" s="90">
        <f>IF(AND('Qualifier check'!I22 &gt;80,'Qualifier check'!I22 &lt;120),1,
IF(INDEX('raw Sample Amt'!$C$2:$DH$57,MATCH($A22,'raw Sample Amt'!$C$2:$C$57,0),MATCH(J$1,'raw Sample Amt'!$C$2:$DH$2,0))&lt;INDEX(Auswertung_Sequence!$A$3:$L$60,MATCH($A22,Auswertung_Sequence!$A$6:$A$60,0),9),2,3))</f>
        <v>2</v>
      </c>
      <c r="K22" s="90">
        <f>IF(AND('Qualifier check'!J22 &gt;80,'Qualifier check'!J22 &lt;120),1,
IF(INDEX('raw Sample Amt'!$C$2:$DH$57,MATCH($A22,'raw Sample Amt'!$C$2:$C$57,0),MATCH(K$1,'raw Sample Amt'!$C$2:$DH$2,0))&lt;INDEX(Auswertung_Sequence!$A$3:$L$60,MATCH($A22,Auswertung_Sequence!$A$6:$A$60,0),9),2,3))</f>
        <v>2</v>
      </c>
      <c r="L22" s="90">
        <f>IF(AND('Qualifier check'!K22 &gt;80,'Qualifier check'!K22 &lt;120),1,
IF(INDEX('raw Sample Amt'!$C$2:$DH$57,MATCH($A22,'raw Sample Amt'!$C$2:$C$57,0),MATCH(L$1,'raw Sample Amt'!$C$2:$DH$2,0))&lt;INDEX(Auswertung_Sequence!$A$3:$L$60,MATCH($A22,Auswertung_Sequence!$A$6:$A$60,0),9),2,3))</f>
        <v>2</v>
      </c>
      <c r="M22" s="90">
        <f>IF(AND('Qualifier check'!L22 &gt;80,'Qualifier check'!L22 &lt;120),1,
IF(INDEX('raw Sample Amt'!$C$2:$DH$57,MATCH($A22,'raw Sample Amt'!$C$2:$C$57,0),MATCH(M$1,'raw Sample Amt'!$C$2:$DH$2,0))&lt;INDEX(Auswertung_Sequence!$A$3:$L$60,MATCH($A22,Auswertung_Sequence!$A$6:$A$60,0),9),2,3))</f>
        <v>1</v>
      </c>
      <c r="N22" s="90">
        <f>IF(AND('Qualifier check'!M22 &gt;80,'Qualifier check'!M22 &lt;120),1,
IF(INDEX('raw Sample Amt'!$C$2:$DH$57,MATCH($A22,'raw Sample Amt'!$C$2:$C$57,0),MATCH(N$1,'raw Sample Amt'!$C$2:$DH$2,0))&lt;INDEX(Auswertung_Sequence!$A$3:$L$60,MATCH($A22,Auswertung_Sequence!$A$6:$A$60,0),9),2,3))</f>
        <v>1</v>
      </c>
      <c r="O22" s="90">
        <f>IF(AND('Qualifier check'!N22 &gt;80,'Qualifier check'!N22 &lt;120),1,
IF(INDEX('raw Sample Amt'!$C$2:$DH$57,MATCH($A22,'raw Sample Amt'!$C$2:$C$57,0),MATCH(O$1,'raw Sample Amt'!$C$2:$DH$2,0))&lt;INDEX(Auswertung_Sequence!$A$3:$L$60,MATCH($A22,Auswertung_Sequence!$A$6:$A$60,0),9),2,3))</f>
        <v>1</v>
      </c>
      <c r="P22" s="90">
        <f>IF(AND('Qualifier check'!O22 &gt;80,'Qualifier check'!O22 &lt;120),1,
IF(INDEX('raw Sample Amt'!$C$2:$DH$57,MATCH($A22,'raw Sample Amt'!$C$2:$C$57,0),MATCH(P$1,'raw Sample Amt'!$C$2:$DH$2,0))&lt;INDEX(Auswertung_Sequence!$A$3:$L$60,MATCH($A22,Auswertung_Sequence!$A$6:$A$60,0),9),2,3))</f>
        <v>1</v>
      </c>
      <c r="Q22" s="90">
        <f>IF(AND('Qualifier check'!P22 &gt;80,'Qualifier check'!P22 &lt;120),1,
IF(INDEX('raw Sample Amt'!$C$2:$DH$57,MATCH($A22,'raw Sample Amt'!$C$2:$C$57,0),MATCH(Q$1,'raw Sample Amt'!$C$2:$DH$2,0))&lt;INDEX(Auswertung_Sequence!$A$3:$L$60,MATCH($A22,Auswertung_Sequence!$A$6:$A$60,0),9),2,3))</f>
        <v>1</v>
      </c>
      <c r="R22" s="90">
        <f>IF(AND('Qualifier check'!Q22 &gt;80,'Qualifier check'!Q22 &lt;120),1,
IF(INDEX('raw Sample Amt'!$C$2:$DH$57,MATCH($A22,'raw Sample Amt'!$C$2:$C$57,0),MATCH(R$1,'raw Sample Amt'!$C$2:$DH$2,0))&lt;INDEX(Auswertung_Sequence!$A$3:$L$60,MATCH($A22,Auswertung_Sequence!$A$6:$A$60,0),9),2,3))</f>
        <v>1</v>
      </c>
      <c r="S22" s="90">
        <f>IF(AND('Qualifier check'!R22 &gt;80,'Qualifier check'!R22 &lt;120),1,
IF(INDEX('raw Sample Amt'!$C$2:$DH$57,MATCH($A22,'raw Sample Amt'!$C$2:$C$57,0),MATCH(S$1,'raw Sample Amt'!$C$2:$DH$2,0))&lt;INDEX(Auswertung_Sequence!$A$3:$L$60,MATCH($A22,Auswertung_Sequence!$A$6:$A$60,0),9),2,3))</f>
        <v>2</v>
      </c>
      <c r="T22" s="90">
        <f>IF(AND('Qualifier check'!S22 &gt;80,'Qualifier check'!S22 &lt;120),1,
IF(INDEX('raw Sample Amt'!$C$2:$DH$57,MATCH($A22,'raw Sample Amt'!$C$2:$C$57,0),MATCH(T$1,'raw Sample Amt'!$C$2:$DH$2,0))&lt;INDEX(Auswertung_Sequence!$A$3:$L$60,MATCH($A22,Auswertung_Sequence!$A$6:$A$60,0),9),2,3))</f>
        <v>2</v>
      </c>
      <c r="U22" s="90">
        <f>IF(AND('Qualifier check'!T22 &gt;80,'Qualifier check'!T22 &lt;120),1,
IF(INDEX('raw Sample Amt'!$C$2:$DH$57,MATCH($A22,'raw Sample Amt'!$C$2:$C$57,0),MATCH(U$1,'raw Sample Amt'!$C$2:$DH$2,0))&lt;INDEX(Auswertung_Sequence!$A$3:$L$60,MATCH($A22,Auswertung_Sequence!$A$6:$A$60,0),9),2,3))</f>
        <v>2</v>
      </c>
      <c r="V22" s="90">
        <f>IF(AND('Qualifier check'!U22 &gt;80,'Qualifier check'!U22 &lt;120),1,
IF(INDEX('raw Sample Amt'!$C$2:$DH$57,MATCH($A22,'raw Sample Amt'!$C$2:$C$57,0),MATCH(V$1,'raw Sample Amt'!$C$2:$DH$2,0))&lt;INDEX(Auswertung_Sequence!$A$3:$L$60,MATCH($A22,Auswertung_Sequence!$A$6:$A$60,0),9),2,3))</f>
        <v>2</v>
      </c>
      <c r="W22" s="90">
        <f>IF(AND('Qualifier check'!V22 &gt;80,'Qualifier check'!V22 &lt;120),1,
IF(INDEX('raw Sample Amt'!$C$2:$DH$57,MATCH($A22,'raw Sample Amt'!$C$2:$C$57,0),MATCH(W$1,'raw Sample Amt'!$C$2:$DH$2,0))&lt;INDEX(Auswertung_Sequence!$A$3:$L$60,MATCH($A22,Auswertung_Sequence!$A$6:$A$60,0),9),2,3))</f>
        <v>2</v>
      </c>
      <c r="X22" s="90">
        <f>IF(AND('Qualifier check'!W22 &gt;80,'Qualifier check'!W22 &lt;120),1,
IF(INDEX('raw Sample Amt'!$C$2:$DH$57,MATCH($A22,'raw Sample Amt'!$C$2:$C$57,0),MATCH(X$1,'raw Sample Amt'!$C$2:$DH$2,0))&lt;INDEX(Auswertung_Sequence!$A$3:$L$60,MATCH($A22,Auswertung_Sequence!$A$6:$A$60,0),9),2,3))</f>
        <v>3</v>
      </c>
      <c r="Y22" s="90">
        <f>IF(AND('Qualifier check'!X22 &gt;80,'Qualifier check'!X22 &lt;120),1,
IF(INDEX('raw Sample Amt'!$C$2:$DH$57,MATCH($A22,'raw Sample Amt'!$C$2:$C$57,0),MATCH(Y$1,'raw Sample Amt'!$C$2:$DH$2,0))&lt;INDEX(Auswertung_Sequence!$A$3:$L$60,MATCH($A22,Auswertung_Sequence!$A$6:$A$60,0),9),2,3))</f>
        <v>3</v>
      </c>
      <c r="Z22" s="90">
        <f>IF(AND('Qualifier check'!Y22 &gt;80,'Qualifier check'!Y22 &lt;120),1,
IF(INDEX('raw Sample Amt'!$C$2:$DH$57,MATCH($A22,'raw Sample Amt'!$C$2:$C$57,0),MATCH(Z$1,'raw Sample Amt'!$C$2:$DH$2,0))&lt;INDEX(Auswertung_Sequence!$A$3:$L$60,MATCH($A22,Auswertung_Sequence!$A$6:$A$60,0),9),2,3))</f>
        <v>1</v>
      </c>
      <c r="AA22" s="90">
        <f>IF(AND('Qualifier check'!Z22 &gt;80,'Qualifier check'!Z22 &lt;120),1,
IF(INDEX('raw Sample Amt'!$C$2:$DH$57,MATCH($A22,'raw Sample Amt'!$C$2:$C$57,0),MATCH(AA$1,'raw Sample Amt'!$C$2:$DH$2,0))&lt;INDEX(Auswertung_Sequence!$A$3:$L$60,MATCH($A22,Auswertung_Sequence!$A$6:$A$60,0),9),2,3))</f>
        <v>1</v>
      </c>
      <c r="AB22" s="90">
        <f>IF(AND('Qualifier check'!AA22 &gt;80,'Qualifier check'!AA22 &lt;120),1,
IF(INDEX('raw Sample Amt'!$C$2:$DH$57,MATCH($A22,'raw Sample Amt'!$C$2:$C$57,0),MATCH(AB$1,'raw Sample Amt'!$C$2:$DH$2,0))&lt;INDEX(Auswertung_Sequence!$A$3:$L$60,MATCH($A22,Auswertung_Sequence!$A$6:$A$60,0),9),2,3))</f>
        <v>3</v>
      </c>
      <c r="AC22" s="90">
        <f>IF(AND('Qualifier check'!AB22 &gt;80,'Qualifier check'!AB22 &lt;120),1,
IF(INDEX('raw Sample Amt'!$C$2:$DH$57,MATCH($A22,'raw Sample Amt'!$C$2:$C$57,0),MATCH(AC$1,'raw Sample Amt'!$C$2:$DH$2,0))&lt;INDEX(Auswertung_Sequence!$A$3:$L$60,MATCH($A22,Auswertung_Sequence!$A$6:$A$60,0),9),2,3))</f>
        <v>3</v>
      </c>
      <c r="AD22" s="90">
        <f>IF(AND('Qualifier check'!AC22 &gt;80,'Qualifier check'!AC22 &lt;120),1,
IF(INDEX('raw Sample Amt'!$C$2:$DH$57,MATCH($A22,'raw Sample Amt'!$C$2:$C$57,0),MATCH(AD$1,'raw Sample Amt'!$C$2:$DH$2,0))&lt;INDEX(Auswertung_Sequence!$A$3:$L$60,MATCH($A22,Auswertung_Sequence!$A$6:$A$60,0),9),2,3))</f>
        <v>3</v>
      </c>
      <c r="AE22" s="90">
        <f>IF(AND('Qualifier check'!AD22 &gt;80,'Qualifier check'!AD22 &lt;120),1,
IF(INDEX('raw Sample Amt'!$C$2:$DH$57,MATCH($A22,'raw Sample Amt'!$C$2:$C$57,0),MATCH(AE$1,'raw Sample Amt'!$C$2:$DH$2,0))&lt;INDEX(Auswertung_Sequence!$A$3:$L$60,MATCH($A22,Auswertung_Sequence!$A$6:$A$60,0),9),2,3))</f>
        <v>3</v>
      </c>
      <c r="AF22" s="90">
        <f>IF(AND('Qualifier check'!AE22 &gt;80,'Qualifier check'!AE22 &lt;120),1,
IF(INDEX('raw Sample Amt'!$C$2:$DH$57,MATCH($A22,'raw Sample Amt'!$C$2:$C$57,0),MATCH(AF$1,'raw Sample Amt'!$C$2:$DH$2,0))&lt;INDEX(Auswertung_Sequence!$A$3:$L$60,MATCH($A22,Auswertung_Sequence!$A$6:$A$60,0),9),2,3))</f>
        <v>3</v>
      </c>
      <c r="AG22" s="90">
        <f>IF(AND('Qualifier check'!AF22 &gt;80,'Qualifier check'!AF22 &lt;120),1,
IF(INDEX('raw Sample Amt'!$C$2:$DH$57,MATCH($A22,'raw Sample Amt'!$C$2:$C$57,0),MATCH(AG$1,'raw Sample Amt'!$C$2:$DH$2,0))&lt;INDEX(Auswertung_Sequence!$A$3:$L$60,MATCH($A22,Auswertung_Sequence!$A$6:$A$60,0),9),2,3))</f>
        <v>3</v>
      </c>
      <c r="AH22" s="90">
        <f>IF(AND('Qualifier check'!AG22 &gt;80,'Qualifier check'!AG22 &lt;120),1,
IF(INDEX('raw Sample Amt'!$C$2:$DH$57,MATCH($A22,'raw Sample Amt'!$C$2:$C$57,0),MATCH(AH$1,'raw Sample Amt'!$C$2:$DH$2,0))&lt;INDEX(Auswertung_Sequence!$A$3:$L$60,MATCH($A22,Auswertung_Sequence!$A$6:$A$60,0),9),2,3))</f>
        <v>3</v>
      </c>
      <c r="AI22" s="90">
        <f>IF(AND('Qualifier check'!AH22 &gt;80,'Qualifier check'!AH22 &lt;120),1,
IF(INDEX('raw Sample Amt'!$C$2:$DH$57,MATCH($A22,'raw Sample Amt'!$C$2:$C$57,0),MATCH(AI$1,'raw Sample Amt'!$C$2:$DH$2,0))&lt;INDEX(Auswertung_Sequence!$A$3:$L$60,MATCH($A22,Auswertung_Sequence!$A$6:$A$60,0),9),2,3))</f>
        <v>3</v>
      </c>
      <c r="AJ22" s="90">
        <f>IF(AND('Qualifier check'!AI22 &gt;80,'Qualifier check'!AI22 &lt;120),1,
IF(INDEX('raw Sample Amt'!$C$2:$DH$57,MATCH($A22,'raw Sample Amt'!$C$2:$C$57,0),MATCH(AJ$1,'raw Sample Amt'!$C$2:$DH$2,0))&lt;INDEX(Auswertung_Sequence!$A$3:$L$60,MATCH($A22,Auswertung_Sequence!$A$6:$A$60,0),9),2,3))</f>
        <v>3</v>
      </c>
      <c r="AK22" s="90">
        <f>IF(AND('Qualifier check'!AJ22 &gt;80,'Qualifier check'!AJ22 &lt;120),1,
IF(INDEX('raw Sample Amt'!$C$2:$DH$57,MATCH($A22,'raw Sample Amt'!$C$2:$C$57,0),MATCH(AK$1,'raw Sample Amt'!$C$2:$DH$2,0))&lt;INDEX(Auswertung_Sequence!$A$3:$L$60,MATCH($A22,Auswertung_Sequence!$A$6:$A$60,0),9),2,3))</f>
        <v>1</v>
      </c>
      <c r="AL22" s="90">
        <f>IF(AND('Qualifier check'!AK22 &gt;80,'Qualifier check'!AK22 &lt;120),1,
IF(INDEX('raw Sample Amt'!$C$2:$DH$57,MATCH($A22,'raw Sample Amt'!$C$2:$C$57,0),MATCH(AL$1,'raw Sample Amt'!$C$2:$DH$2,0))&lt;INDEX(Auswertung_Sequence!$A$3:$L$60,MATCH($A22,Auswertung_Sequence!$A$6:$A$60,0),9),2,3))</f>
        <v>1</v>
      </c>
      <c r="AM22" s="90">
        <f>IF(AND('Qualifier check'!AL22 &gt;80,'Qualifier check'!AL22 &lt;120),1,
IF(INDEX('raw Sample Amt'!$C$2:$DH$57,MATCH($A22,'raw Sample Amt'!$C$2:$C$57,0),MATCH(AM$1,'raw Sample Amt'!$C$2:$DH$2,0))&lt;INDEX(Auswertung_Sequence!$A$3:$L$60,MATCH($A22,Auswertung_Sequence!$A$6:$A$60,0),9),2,3))</f>
        <v>1</v>
      </c>
      <c r="AN22" s="90">
        <f>IF(AND('Qualifier check'!AM22 &gt;80,'Qualifier check'!AM22 &lt;120),1,
IF(INDEX('raw Sample Amt'!$C$2:$DH$57,MATCH($A22,'raw Sample Amt'!$C$2:$C$57,0),MATCH(AN$1,'raw Sample Amt'!$C$2:$DH$2,0))&lt;INDEX(Auswertung_Sequence!$A$3:$L$60,MATCH($A22,Auswertung_Sequence!$A$6:$A$60,0),9),2,3))</f>
        <v>1</v>
      </c>
      <c r="AO22" s="90">
        <f>IF(AND('Qualifier check'!AN22 &gt;80,'Qualifier check'!AN22 &lt;120),1,
IF(INDEX('raw Sample Amt'!$C$2:$DH$57,MATCH($A22,'raw Sample Amt'!$C$2:$C$57,0),MATCH(AO$1,'raw Sample Amt'!$C$2:$DH$2,0))&lt;INDEX(Auswertung_Sequence!$A$3:$L$60,MATCH($A22,Auswertung_Sequence!$A$6:$A$60,0),9),2,3))</f>
        <v>3</v>
      </c>
      <c r="AP22" s="90">
        <f>IF(AND('Qualifier check'!AO22 &gt;80,'Qualifier check'!AO22 &lt;120),1,
IF(INDEX('raw Sample Amt'!$C$2:$DH$57,MATCH($A22,'raw Sample Amt'!$C$2:$C$57,0),MATCH(AP$1,'raw Sample Amt'!$C$2:$DH$2,0))&lt;INDEX(Auswertung_Sequence!$A$3:$L$60,MATCH($A22,Auswertung_Sequence!$A$6:$A$60,0),9),2,3))</f>
        <v>1</v>
      </c>
      <c r="AQ22" s="90">
        <f>IF(AND('Qualifier check'!AP22 &gt;80,'Qualifier check'!AP22 &lt;120),1,
IF(INDEX('raw Sample Amt'!$C$2:$DH$57,MATCH($A22,'raw Sample Amt'!$C$2:$C$57,0),MATCH(AQ$1,'raw Sample Amt'!$C$2:$DH$2,0))&lt;INDEX(Auswertung_Sequence!$A$3:$L$60,MATCH($A22,Auswertung_Sequence!$A$6:$A$60,0),9),2,3))</f>
        <v>1</v>
      </c>
      <c r="AR22" s="90">
        <f>IF(AND('Qualifier check'!AQ22 &gt;80,'Qualifier check'!AQ22 &lt;120),1,
IF(INDEX('raw Sample Amt'!$C$2:$DH$57,MATCH($A22,'raw Sample Amt'!$C$2:$C$57,0),MATCH(AR$1,'raw Sample Amt'!$C$2:$DH$2,0))&lt;INDEX(Auswertung_Sequence!$A$3:$L$60,MATCH($A22,Auswertung_Sequence!$A$6:$A$60,0),9),2,3))</f>
        <v>3</v>
      </c>
      <c r="AS22" s="90">
        <f>IF(AND('Qualifier check'!AR22 &gt;80,'Qualifier check'!AR22 &lt;120),1,
IF(INDEX('raw Sample Amt'!$C$2:$DH$57,MATCH($A22,'raw Sample Amt'!$C$2:$C$57,0),MATCH(AS$1,'raw Sample Amt'!$C$2:$DH$2,0))&lt;INDEX(Auswertung_Sequence!$A$3:$L$60,MATCH($A22,Auswertung_Sequence!$A$6:$A$60,0),9),2,3))</f>
        <v>1</v>
      </c>
      <c r="AT22" s="90">
        <f>IF(AND('Qualifier check'!AS22 &gt;80,'Qualifier check'!AS22 &lt;120),1,
IF(INDEX('raw Sample Amt'!$C$2:$DH$57,MATCH($A22,'raw Sample Amt'!$C$2:$C$57,0),MATCH(AT$1,'raw Sample Amt'!$C$2:$DH$2,0))&lt;INDEX(Auswertung_Sequence!$A$3:$L$60,MATCH($A22,Auswertung_Sequence!$A$6:$A$60,0),9),2,3))</f>
        <v>1</v>
      </c>
      <c r="AU22" s="90">
        <f>IF(AND('Qualifier check'!AT22 &gt;80,'Qualifier check'!AT22 &lt;120),1,
IF(INDEX('raw Sample Amt'!$C$2:$DH$57,MATCH($A22,'raw Sample Amt'!$C$2:$C$57,0),MATCH(AU$1,'raw Sample Amt'!$C$2:$DH$2,0))&lt;INDEX(Auswertung_Sequence!$A$3:$L$60,MATCH($A22,Auswertung_Sequence!$A$6:$A$60,0),9),2,3))</f>
        <v>3</v>
      </c>
      <c r="AV22" s="90">
        <f>IF(AND('Qualifier check'!AU22 &gt;80,'Qualifier check'!AU22 &lt;120),1,
IF(INDEX('raw Sample Amt'!$C$2:$DH$57,MATCH($A22,'raw Sample Amt'!$C$2:$C$57,0),MATCH(AV$1,'raw Sample Amt'!$C$2:$DH$2,0))&lt;INDEX(Auswertung_Sequence!$A$3:$L$60,MATCH($A22,Auswertung_Sequence!$A$6:$A$60,0),9),2,3))</f>
        <v>1</v>
      </c>
      <c r="AW22" s="90">
        <f>IF(AND('Qualifier check'!AV22 &gt;80,'Qualifier check'!AV22 &lt;120),1,
IF(INDEX('raw Sample Amt'!$C$2:$DH$57,MATCH($A22,'raw Sample Amt'!$C$2:$C$57,0),MATCH(AW$1,'raw Sample Amt'!$C$2:$DH$2,0))&lt;INDEX(Auswertung_Sequence!$A$3:$L$60,MATCH($A22,Auswertung_Sequence!$A$6:$A$60,0),9),2,3))</f>
        <v>3</v>
      </c>
      <c r="AX22" s="90">
        <f>IF(AND('Qualifier check'!AW22 &gt;80,'Qualifier check'!AW22 &lt;120),1,
IF(INDEX('raw Sample Amt'!$C$2:$DH$57,MATCH($A22,'raw Sample Amt'!$C$2:$C$57,0),MATCH(AX$1,'raw Sample Amt'!$C$2:$DH$2,0))&lt;INDEX(Auswertung_Sequence!$A$3:$L$60,MATCH($A22,Auswertung_Sequence!$A$6:$A$60,0),9),2,3))</f>
        <v>3</v>
      </c>
      <c r="AY22" s="90">
        <f>IF(AND('Qualifier check'!AX22 &gt;80,'Qualifier check'!AX22 &lt;120),1,
IF(INDEX('raw Sample Amt'!$C$2:$DH$57,MATCH($A22,'raw Sample Amt'!$C$2:$C$57,0),MATCH(AY$1,'raw Sample Amt'!$C$2:$DH$2,0))&lt;INDEX(Auswertung_Sequence!$A$3:$L$60,MATCH($A22,Auswertung_Sequence!$A$6:$A$60,0),9),2,3))</f>
        <v>3</v>
      </c>
      <c r="AZ22" s="90">
        <f>IF(AND('Qualifier check'!AY22 &gt;80,'Qualifier check'!AY22 &lt;120),1,
IF(INDEX('raw Sample Amt'!$C$2:$DH$57,MATCH($A22,'raw Sample Amt'!$C$2:$C$57,0),MATCH(AZ$1,'raw Sample Amt'!$C$2:$DH$2,0))&lt;INDEX(Auswertung_Sequence!$A$3:$L$60,MATCH($A22,Auswertung_Sequence!$A$6:$A$60,0),9),2,3))</f>
        <v>2</v>
      </c>
      <c r="BA22" s="90">
        <f>IF(AND('Qualifier check'!AZ22 &gt;80,'Qualifier check'!AZ22 &lt;120),1,
IF(INDEX('raw Sample Amt'!$C$2:$DH$57,MATCH($A22,'raw Sample Amt'!$C$2:$C$57,0),MATCH(BA$1,'raw Sample Amt'!$C$2:$DH$2,0))&lt;INDEX(Auswertung_Sequence!$A$3:$L$60,MATCH($A22,Auswertung_Sequence!$A$6:$A$60,0),9),2,3))</f>
        <v>2</v>
      </c>
      <c r="BB22" s="90">
        <f>IF(AND('Qualifier check'!BA22 &gt;80,'Qualifier check'!BA22 &lt;120),1,
IF(INDEX('raw Sample Amt'!$C$2:$DH$57,MATCH($A22,'raw Sample Amt'!$C$2:$C$57,0),MATCH(BB$1,'raw Sample Amt'!$C$2:$DH$2,0))&lt;INDEX(Auswertung_Sequence!$A$3:$L$60,MATCH($A22,Auswertung_Sequence!$A$6:$A$60,0),9),2,3))</f>
        <v>2</v>
      </c>
      <c r="BC22" s="90">
        <f>IF(AND('Qualifier check'!BB22 &gt;80,'Qualifier check'!BB22 &lt;120),1,
IF(INDEX('raw Sample Amt'!$C$2:$DH$57,MATCH($A22,'raw Sample Amt'!$C$2:$C$57,0),MATCH(BC$1,'raw Sample Amt'!$C$2:$DH$2,0))&lt;INDEX(Auswertung_Sequence!$A$3:$L$60,MATCH($A22,Auswertung_Sequence!$A$6:$A$60,0),9),2,3))</f>
        <v>2</v>
      </c>
      <c r="BD22" s="90">
        <f>IF(AND('Qualifier check'!BC22 &gt;80,'Qualifier check'!BC22 &lt;120),1,
IF(INDEX('raw Sample Amt'!$C$2:$DH$57,MATCH($A22,'raw Sample Amt'!$C$2:$C$57,0),MATCH(BD$1,'raw Sample Amt'!$C$2:$DH$2,0))&lt;INDEX(Auswertung_Sequence!$A$3:$L$60,MATCH($A22,Auswertung_Sequence!$A$6:$A$60,0),9),2,3))</f>
        <v>2</v>
      </c>
      <c r="BE22" s="90">
        <f>IF(AND('Qualifier check'!BD22 &gt;80,'Qualifier check'!BD22 &lt;120),1,
IF(INDEX('raw Sample Amt'!$C$2:$DH$57,MATCH($A22,'raw Sample Amt'!$C$2:$C$57,0),MATCH(BE$1,'raw Sample Amt'!$C$2:$DH$2,0))&lt;INDEX(Auswertung_Sequence!$A$3:$L$60,MATCH($A22,Auswertung_Sequence!$A$6:$A$60,0),9),2,3))</f>
        <v>3</v>
      </c>
      <c r="BF22" s="90">
        <f>IF(AND('Qualifier check'!BE22 &gt;80,'Qualifier check'!BE22 &lt;120),1,
IF(INDEX('raw Sample Amt'!$C$2:$DH$57,MATCH($A22,'raw Sample Amt'!$C$2:$C$57,0),MATCH(BF$1,'raw Sample Amt'!$C$2:$DH$2,0))&lt;INDEX(Auswertung_Sequence!$A$3:$L$60,MATCH($A22,Auswertung_Sequence!$A$6:$A$60,0),9),2,3))</f>
        <v>3</v>
      </c>
      <c r="BG22" s="90">
        <f>IF(AND('Qualifier check'!BF22 &gt;80,'Qualifier check'!BF22 &lt;120),1,
IF(INDEX('raw Sample Amt'!$C$2:$DH$57,MATCH($A22,'raw Sample Amt'!$C$2:$C$57,0),MATCH(BG$1,'raw Sample Amt'!$C$2:$DH$2,0))&lt;INDEX(Auswertung_Sequence!$A$3:$L$60,MATCH($A22,Auswertung_Sequence!$A$6:$A$60,0),9),2,3))</f>
        <v>2</v>
      </c>
      <c r="BH22" s="90">
        <f>IF(AND('Qualifier check'!BG22 &gt;80,'Qualifier check'!BG22 &lt;120),1,
IF(INDEX('raw Sample Amt'!$C$2:$DH$57,MATCH($A22,'raw Sample Amt'!$C$2:$C$57,0),MATCH(BH$1,'raw Sample Amt'!$C$2:$DH$2,0))&lt;INDEX(Auswertung_Sequence!$A$3:$L$60,MATCH($A22,Auswertung_Sequence!$A$6:$A$60,0),9),2,3))</f>
        <v>2</v>
      </c>
      <c r="BI22" s="90">
        <f>IF(AND('Qualifier check'!BH22 &gt;80,'Qualifier check'!BH22 &lt;120),1,
IF(INDEX('raw Sample Amt'!$C$2:$DH$57,MATCH($A22,'raw Sample Amt'!$C$2:$C$57,0),MATCH(BI$1,'raw Sample Amt'!$C$2:$DH$2,0))&lt;INDEX(Auswertung_Sequence!$A$3:$L$60,MATCH($A22,Auswertung_Sequence!$A$6:$A$60,0),9),2,3))</f>
        <v>2</v>
      </c>
      <c r="BJ22" s="90">
        <f>IF(AND('Qualifier check'!BI22 &gt;80,'Qualifier check'!BI22 &lt;120),1,
IF(INDEX('raw Sample Amt'!$C$2:$DH$57,MATCH($A22,'raw Sample Amt'!$C$2:$C$57,0),MATCH(BJ$1,'raw Sample Amt'!$C$2:$DH$2,0))&lt;INDEX(Auswertung_Sequence!$A$3:$L$60,MATCH($A22,Auswertung_Sequence!$A$6:$A$60,0),9),2,3))</f>
        <v>2</v>
      </c>
      <c r="BK22" s="90">
        <f>IF(AND('Qualifier check'!BJ22 &gt;80,'Qualifier check'!BJ22 &lt;120),1,
IF(INDEX('raw Sample Amt'!$C$2:$DH$57,MATCH($A22,'raw Sample Amt'!$C$2:$C$57,0),MATCH(BK$1,'raw Sample Amt'!$C$2:$DH$2,0))&lt;INDEX(Auswertung_Sequence!$A$3:$L$60,MATCH($A22,Auswertung_Sequence!$A$6:$A$60,0),9),2,3))</f>
        <v>2</v>
      </c>
      <c r="BL22" s="90">
        <f>IF(AND('Qualifier check'!BK22 &gt;80,'Qualifier check'!BK22 &lt;120),1,
IF(INDEX('raw Sample Amt'!$C$2:$DH$57,MATCH($A22,'raw Sample Amt'!$C$2:$C$57,0),MATCH(BL$1,'raw Sample Amt'!$C$2:$DH$2,0))&lt;INDEX(Auswertung_Sequence!$A$3:$L$60,MATCH($A22,Auswertung_Sequence!$A$6:$A$60,0),9),2,3))</f>
        <v>2</v>
      </c>
      <c r="BM22" s="90">
        <f>IF(AND('Qualifier check'!BL22 &gt;80,'Qualifier check'!BL22 &lt;120),1,
IF(INDEX('raw Sample Amt'!$C$2:$DH$57,MATCH($A22,'raw Sample Amt'!$C$2:$C$57,0),MATCH(BM$1,'raw Sample Amt'!$C$2:$DH$2,0))&lt;INDEX(Auswertung_Sequence!$A$3:$L$60,MATCH($A22,Auswertung_Sequence!$A$6:$A$60,0),9),2,3))</f>
        <v>2</v>
      </c>
      <c r="BN22" s="90">
        <f>IF(AND('Qualifier check'!BM22 &gt;80,'Qualifier check'!BM22 &lt;120),1,
IF(INDEX('raw Sample Amt'!$C$2:$DH$57,MATCH($A22,'raw Sample Amt'!$C$2:$C$57,0),MATCH(BN$1,'raw Sample Amt'!$C$2:$DH$2,0))&lt;INDEX(Auswertung_Sequence!$A$3:$L$60,MATCH($A22,Auswertung_Sequence!$A$6:$A$60,0),9),2,3))</f>
        <v>2</v>
      </c>
      <c r="BO22" s="90">
        <f>IF(AND('Qualifier check'!BN22 &gt;80,'Qualifier check'!BN22 &lt;120),1,
IF(INDEX('raw Sample Amt'!$C$2:$DH$57,MATCH($A22,'raw Sample Amt'!$C$2:$C$57,0),MATCH(BO$1,'raw Sample Amt'!$C$2:$DH$2,0))&lt;INDEX(Auswertung_Sequence!$A$3:$L$60,MATCH($A22,Auswertung_Sequence!$A$6:$A$60,0),9),2,3))</f>
        <v>2</v>
      </c>
      <c r="BP22" s="90">
        <f>IF(AND('Qualifier check'!BO22 &gt;80,'Qualifier check'!BO22 &lt;120),1,
IF(INDEX('raw Sample Amt'!$C$2:$DH$57,MATCH($A22,'raw Sample Amt'!$C$2:$C$57,0),MATCH(BP$1,'raw Sample Amt'!$C$2:$DH$2,0))&lt;INDEX(Auswertung_Sequence!$A$3:$L$60,MATCH($A22,Auswertung_Sequence!$A$6:$A$60,0),9),2,3))</f>
        <v>2</v>
      </c>
      <c r="BQ22" s="90">
        <f>IF(AND('Qualifier check'!BP22 &gt;80,'Qualifier check'!BP22 &lt;120),1,
IF(INDEX('raw Sample Amt'!$C$2:$DH$57,MATCH($A22,'raw Sample Amt'!$C$2:$C$57,0),MATCH(BQ$1,'raw Sample Amt'!$C$2:$DH$2,0))&lt;INDEX(Auswertung_Sequence!$A$3:$L$60,MATCH($A22,Auswertung_Sequence!$A$6:$A$60,0),9),2,3))</f>
        <v>2</v>
      </c>
      <c r="BR22" s="90">
        <f>IF(AND('Qualifier check'!BQ22 &gt;80,'Qualifier check'!BQ22 &lt;120),1,
IF(INDEX('raw Sample Amt'!$C$2:$DH$57,MATCH($A22,'raw Sample Amt'!$C$2:$C$57,0),MATCH(BR$1,'raw Sample Amt'!$C$2:$DH$2,0))&lt;INDEX(Auswertung_Sequence!$A$3:$L$60,MATCH($A22,Auswertung_Sequence!$A$6:$A$60,0),9),2,3))</f>
        <v>2</v>
      </c>
      <c r="BS22" s="90">
        <f>IF(AND('Qualifier check'!BR22 &gt;80,'Qualifier check'!BR22 &lt;120),1,
IF(INDEX('raw Sample Amt'!$C$2:$DH$57,MATCH($A22,'raw Sample Amt'!$C$2:$C$57,0),MATCH(BS$1,'raw Sample Amt'!$C$2:$DH$2,0))&lt;INDEX(Auswertung_Sequence!$A$3:$L$60,MATCH($A22,Auswertung_Sequence!$A$6:$A$60,0),9),2,3))</f>
        <v>2</v>
      </c>
      <c r="BT22" s="90">
        <f>IF(AND('Qualifier check'!BS22 &gt;80,'Qualifier check'!BS22 &lt;120),1,
IF(INDEX('raw Sample Amt'!$C$2:$DH$57,MATCH($A22,'raw Sample Amt'!$C$2:$C$57,0),MATCH(BT$1,'raw Sample Amt'!$C$2:$DH$2,0))&lt;INDEX(Auswertung_Sequence!$A$3:$L$60,MATCH($A22,Auswertung_Sequence!$A$6:$A$60,0),9),2,3))</f>
        <v>2</v>
      </c>
      <c r="BU22" s="90">
        <f>IF(AND('Qualifier check'!BT22 &gt;80,'Qualifier check'!BT22 &lt;120),1,
IF(INDEX('raw Sample Amt'!$C$2:$DH$57,MATCH($A22,'raw Sample Amt'!$C$2:$C$57,0),MATCH(BU$1,'raw Sample Amt'!$C$2:$DH$2,0))&lt;INDEX(Auswertung_Sequence!$A$3:$L$60,MATCH($A22,Auswertung_Sequence!$A$6:$A$60,0),9),2,3))</f>
        <v>2</v>
      </c>
      <c r="BV22" s="90">
        <f>IF(AND('Qualifier check'!BU22 &gt;80,'Qualifier check'!BU22 &lt;120),1,
IF(INDEX('raw Sample Amt'!$C$2:$DH$57,MATCH($A22,'raw Sample Amt'!$C$2:$C$57,0),MATCH(BV$1,'raw Sample Amt'!$C$2:$DH$2,0))&lt;INDEX(Auswertung_Sequence!$A$3:$L$60,MATCH($A22,Auswertung_Sequence!$A$6:$A$60,0),9),2,3))</f>
        <v>2</v>
      </c>
      <c r="BW22" s="90">
        <f>IF(AND('Qualifier check'!BV22 &gt;80,'Qualifier check'!BV22 &lt;120),1,
IF(INDEX('raw Sample Amt'!$C$2:$DH$57,MATCH($A22,'raw Sample Amt'!$C$2:$C$57,0),MATCH(BW$1,'raw Sample Amt'!$C$2:$DH$2,0))&lt;INDEX(Auswertung_Sequence!$A$3:$L$60,MATCH($A22,Auswertung_Sequence!$A$6:$A$60,0),9),2,3))</f>
        <v>2</v>
      </c>
      <c r="BX22" s="90">
        <f>IF(AND('Qualifier check'!BW22 &gt;80,'Qualifier check'!BW22 &lt;120),1,
IF(INDEX('raw Sample Amt'!$C$2:$DH$57,MATCH($A22,'raw Sample Amt'!$C$2:$C$57,0),MATCH(BX$1,'raw Sample Amt'!$C$2:$DH$2,0))&lt;INDEX(Auswertung_Sequence!$A$3:$L$60,MATCH($A22,Auswertung_Sequence!$A$6:$A$60,0),9),2,3))</f>
        <v>2</v>
      </c>
      <c r="BY22" s="90">
        <f>IF(AND('Qualifier check'!BX22 &gt;80,'Qualifier check'!BX22 &lt;120),1,
IF(INDEX('raw Sample Amt'!$C$2:$DH$57,MATCH($A22,'raw Sample Amt'!$C$2:$C$57,0),MATCH(BY$1,'raw Sample Amt'!$C$2:$DH$2,0))&lt;INDEX(Auswertung_Sequence!$A$3:$L$60,MATCH($A22,Auswertung_Sequence!$A$6:$A$60,0),9),2,3))</f>
        <v>2</v>
      </c>
      <c r="BZ22" s="90">
        <f>IF(AND('Qualifier check'!BY22 &gt;80,'Qualifier check'!BY22 &lt;120),1,
IF(INDEX('raw Sample Amt'!$C$2:$DH$57,MATCH($A22,'raw Sample Amt'!$C$2:$C$57,0),MATCH(BZ$1,'raw Sample Amt'!$C$2:$DH$2,0))&lt;INDEX(Auswertung_Sequence!$A$3:$L$60,MATCH($A22,Auswertung_Sequence!$A$6:$A$60,0),9),2,3))</f>
        <v>2</v>
      </c>
      <c r="CA22" s="90">
        <f>IF(AND('Qualifier check'!BZ22 &gt;80,'Qualifier check'!BZ22 &lt;120),1,
IF(INDEX('raw Sample Amt'!$C$2:$DH$57,MATCH($A22,'raw Sample Amt'!$C$2:$C$57,0),MATCH(CA$1,'raw Sample Amt'!$C$2:$DH$2,0))&lt;INDEX(Auswertung_Sequence!$A$3:$L$60,MATCH($A22,Auswertung_Sequence!$A$6:$A$60,0),9),2,3))</f>
        <v>2</v>
      </c>
      <c r="CB22" s="90">
        <f>IF(AND('Qualifier check'!CA22 &gt;80,'Qualifier check'!CA22 &lt;120),1,
IF(INDEX('raw Sample Amt'!$C$2:$DH$57,MATCH($A22,'raw Sample Amt'!$C$2:$C$57,0),MATCH(CB$1,'raw Sample Amt'!$C$2:$DH$2,0))&lt;INDEX(Auswertung_Sequence!$A$3:$L$60,MATCH($A22,Auswertung_Sequence!$A$6:$A$60,0),9),2,3))</f>
        <v>2</v>
      </c>
      <c r="CC22" s="90">
        <f>IF(AND('Qualifier check'!CB22 &gt;80,'Qualifier check'!CB22 &lt;120),1,
IF(INDEX('raw Sample Amt'!$C$2:$DH$57,MATCH($A22,'raw Sample Amt'!$C$2:$C$57,0),MATCH(CC$1,'raw Sample Amt'!$C$2:$DH$2,0))&lt;INDEX(Auswertung_Sequence!$A$3:$L$60,MATCH($A22,Auswertung_Sequence!$A$6:$A$60,0),9),2,3))</f>
        <v>2</v>
      </c>
      <c r="CD22" s="90">
        <f>IF(AND('Qualifier check'!CC22 &gt;80,'Qualifier check'!CC22 &lt;120),1,
IF(INDEX('raw Sample Amt'!$C$2:$DH$57,MATCH($A22,'raw Sample Amt'!$C$2:$C$57,0),MATCH(CD$1,'raw Sample Amt'!$C$2:$DH$2,0))&lt;INDEX(Auswertung_Sequence!$A$3:$L$60,MATCH($A22,Auswertung_Sequence!$A$6:$A$60,0),9),2,3))</f>
        <v>2</v>
      </c>
      <c r="CE22" s="90">
        <f>IF(AND('Qualifier check'!CD22 &gt;80,'Qualifier check'!CD22 &lt;120),1,
IF(INDEX('raw Sample Amt'!$C$2:$DH$57,MATCH($A22,'raw Sample Amt'!$C$2:$C$57,0),MATCH(CE$1,'raw Sample Amt'!$C$2:$DH$2,0))&lt;INDEX(Auswertung_Sequence!$A$3:$L$60,MATCH($A22,Auswertung_Sequence!$A$6:$A$60,0),9),2,3))</f>
        <v>2</v>
      </c>
      <c r="CF22" s="90">
        <f>IF(AND('Qualifier check'!CE22 &gt;80,'Qualifier check'!CE22 &lt;120),1,
IF(INDEX('raw Sample Amt'!$C$2:$DH$57,MATCH($A22,'raw Sample Amt'!$C$2:$C$57,0),MATCH(CF$1,'raw Sample Amt'!$C$2:$DH$2,0))&lt;INDEX(Auswertung_Sequence!$A$3:$L$60,MATCH($A22,Auswertung_Sequence!$A$6:$A$60,0),9),2,3))</f>
        <v>3</v>
      </c>
      <c r="CG22" s="90">
        <f>IF(AND('Qualifier check'!CF22 &gt;80,'Qualifier check'!CF22 &lt;120),1,
IF(INDEX('raw Sample Amt'!$C$2:$DH$57,MATCH($A22,'raw Sample Amt'!$C$2:$C$57,0),MATCH(CG$1,'raw Sample Amt'!$C$2:$DH$2,0))&lt;INDEX(Auswertung_Sequence!$A$3:$L$60,MATCH($A22,Auswertung_Sequence!$A$6:$A$60,0),9),2,3))</f>
        <v>1</v>
      </c>
      <c r="CH22" s="90">
        <f>IF(AND('Qualifier check'!CG22 &gt;80,'Qualifier check'!CG22 &lt;120),1,
IF(INDEX('raw Sample Amt'!$C$2:$DH$57,MATCH($A22,'raw Sample Amt'!$C$2:$C$57,0),MATCH(CH$1,'raw Sample Amt'!$C$2:$DH$2,0))&lt;INDEX(Auswertung_Sequence!$A$3:$L$60,MATCH($A22,Auswertung_Sequence!$A$6:$A$60,0),9),2,3))</f>
        <v>3</v>
      </c>
      <c r="CI22" s="90">
        <f>IF(AND('Qualifier check'!CH22 &gt;80,'Qualifier check'!CH22 &lt;120),1,
IF(INDEX('raw Sample Amt'!$C$2:$DH$57,MATCH($A22,'raw Sample Amt'!$C$2:$C$57,0),MATCH(CI$1,'raw Sample Amt'!$C$2:$DH$2,0))&lt;INDEX(Auswertung_Sequence!$A$3:$L$60,MATCH($A22,Auswertung_Sequence!$A$6:$A$60,0),9),2,3))</f>
        <v>3</v>
      </c>
      <c r="CJ22" s="90">
        <f>IF(AND('Qualifier check'!CI22 &gt;80,'Qualifier check'!CI22 &lt;120),1,
IF(INDEX('raw Sample Amt'!$C$2:$DH$57,MATCH($A22,'raw Sample Amt'!$C$2:$C$57,0),MATCH(CJ$1,'raw Sample Amt'!$C$2:$DH$2,0))&lt;INDEX(Auswertung_Sequence!$A$3:$L$60,MATCH($A22,Auswertung_Sequence!$A$6:$A$60,0),9),2,3))</f>
        <v>2</v>
      </c>
      <c r="CK22" s="90">
        <f>IF(AND('Qualifier check'!CJ22 &gt;80,'Qualifier check'!CJ22 &lt;120),1,
IF(INDEX('raw Sample Amt'!$C$2:$DH$57,MATCH($A22,'raw Sample Amt'!$C$2:$C$57,0),MATCH(CK$1,'raw Sample Amt'!$C$2:$DH$2,0))&lt;INDEX(Auswertung_Sequence!$A$3:$L$60,MATCH($A22,Auswertung_Sequence!$A$6:$A$60,0),9),2,3))</f>
        <v>2</v>
      </c>
      <c r="CL22" s="90">
        <f>IF(AND('Qualifier check'!CK22 &gt;80,'Qualifier check'!CK22 &lt;120),1,
IF(INDEX('raw Sample Amt'!$C$2:$DH$57,MATCH($A22,'raw Sample Amt'!$C$2:$C$57,0),MATCH(CL$1,'raw Sample Amt'!$C$2:$DH$2,0))&lt;INDEX(Auswertung_Sequence!$A$3:$L$60,MATCH($A22,Auswertung_Sequence!$A$6:$A$60,0),9),2,3))</f>
        <v>2</v>
      </c>
      <c r="CM22" s="90">
        <f>IF(AND('Qualifier check'!CL22 &gt;80,'Qualifier check'!CL22 &lt;120),1,
IF(INDEX('raw Sample Amt'!$C$2:$DH$57,MATCH($A22,'raw Sample Amt'!$C$2:$C$57,0),MATCH(CM$1,'raw Sample Amt'!$C$2:$DH$2,0))&lt;INDEX(Auswertung_Sequence!$A$3:$L$60,MATCH($A22,Auswertung_Sequence!$A$6:$A$60,0),9),2,3))</f>
        <v>2</v>
      </c>
      <c r="CN22" s="90">
        <f>IF(AND('Qualifier check'!CM22 &gt;80,'Qualifier check'!CM22 &lt;120),1,
IF(INDEX('raw Sample Amt'!$C$2:$DH$57,MATCH($A22,'raw Sample Amt'!$C$2:$C$57,0),MATCH(CN$1,'raw Sample Amt'!$C$2:$DH$2,0))&lt;INDEX(Auswertung_Sequence!$A$3:$L$60,MATCH($A22,Auswertung_Sequence!$A$6:$A$60,0),9),2,3))</f>
        <v>2</v>
      </c>
      <c r="CO22" s="90">
        <f>IF(AND('Qualifier check'!CN22 &gt;80,'Qualifier check'!CN22 &lt;120),1,
IF(INDEX('raw Sample Amt'!$C$2:$DH$57,MATCH($A22,'raw Sample Amt'!$C$2:$C$57,0),MATCH(CO$1,'raw Sample Amt'!$C$2:$DH$2,0))&lt;INDEX(Auswertung_Sequence!$A$3:$L$60,MATCH($A22,Auswertung_Sequence!$A$6:$A$60,0),9),2,3))</f>
        <v>2</v>
      </c>
      <c r="CP22" s="90">
        <f>IF(AND('Qualifier check'!CO22 &gt;80,'Qualifier check'!CO22 &lt;120),1,
IF(INDEX('raw Sample Amt'!$C$2:$DH$57,MATCH($A22,'raw Sample Amt'!$C$2:$C$57,0),MATCH(CP$1,'raw Sample Amt'!$C$2:$DH$2,0))&lt;INDEX(Auswertung_Sequence!$A$3:$L$60,MATCH($A22,Auswertung_Sequence!$A$6:$A$60,0),9),2,3))</f>
        <v>3</v>
      </c>
      <c r="CQ22" s="90">
        <f>IF(AND('Qualifier check'!CP22 &gt;80,'Qualifier check'!CP22 &lt;120),1,
IF(INDEX('raw Sample Amt'!$C$2:$DH$57,MATCH($A22,'raw Sample Amt'!$C$2:$C$57,0),MATCH(CQ$1,'raw Sample Amt'!$C$2:$DH$2,0))&lt;INDEX(Auswertung_Sequence!$A$3:$L$60,MATCH($A22,Auswertung_Sequence!$A$6:$A$60,0),9),2,3))</f>
        <v>1</v>
      </c>
      <c r="CR22" s="90">
        <f>IF(AND('Qualifier check'!CQ22 &gt;80,'Qualifier check'!CQ22 &lt;120),1,
IF(INDEX('raw Sample Amt'!$C$2:$DH$57,MATCH($A22,'raw Sample Amt'!$C$2:$C$57,0),MATCH(CR$1,'raw Sample Amt'!$C$2:$DH$2,0))&lt;INDEX(Auswertung_Sequence!$A$3:$L$60,MATCH($A22,Auswertung_Sequence!$A$6:$A$60,0),9),2,3))</f>
        <v>2</v>
      </c>
      <c r="CS22" s="90">
        <f>IF(AND('Qualifier check'!CR22 &gt;80,'Qualifier check'!CR22 &lt;120),1,
IF(INDEX('raw Sample Amt'!$C$2:$DH$57,MATCH($A22,'raw Sample Amt'!$C$2:$C$57,0),MATCH(CS$1,'raw Sample Amt'!$C$2:$DH$2,0))&lt;INDEX(Auswertung_Sequence!$A$3:$L$60,MATCH($A22,Auswertung_Sequence!$A$6:$A$60,0),9),2,3))</f>
        <v>2</v>
      </c>
      <c r="CT22" s="90">
        <f>IF(AND('Qualifier check'!CS22 &gt;80,'Qualifier check'!CS22 &lt;120),1,
IF(INDEX('raw Sample Amt'!$C$2:$DH$57,MATCH($A22,'raw Sample Amt'!$C$2:$C$57,0),MATCH(CT$1,'raw Sample Amt'!$C$2:$DH$2,0))&lt;INDEX(Auswertung_Sequence!$A$3:$L$60,MATCH($A22,Auswertung_Sequence!$A$6:$A$60,0),9),2,3))</f>
        <v>2</v>
      </c>
      <c r="CU22" s="90">
        <f>IF(AND('Qualifier check'!CT22 &gt;80,'Qualifier check'!CT22 &lt;120),1,
IF(INDEX('raw Sample Amt'!$C$2:$DH$57,MATCH($A22,'raw Sample Amt'!$C$2:$C$57,0),MATCH(CU$1,'raw Sample Amt'!$C$2:$DH$2,0))&lt;INDEX(Auswertung_Sequence!$A$3:$L$60,MATCH($A22,Auswertung_Sequence!$A$6:$A$60,0),9),2,3))</f>
        <v>2</v>
      </c>
      <c r="CV22" s="90">
        <f>IF(AND('Qualifier check'!CU22 &gt;80,'Qualifier check'!CU22 &lt;120),1,
IF(INDEX('raw Sample Amt'!$C$2:$DH$57,MATCH($A22,'raw Sample Amt'!$C$2:$C$57,0),MATCH(CV$1,'raw Sample Amt'!$C$2:$DH$2,0))&lt;INDEX(Auswertung_Sequence!$A$3:$L$60,MATCH($A22,Auswertung_Sequence!$A$6:$A$60,0),9),2,3))</f>
        <v>2</v>
      </c>
      <c r="CW22" s="90">
        <f>IF(AND('Qualifier check'!CV22 &gt;80,'Qualifier check'!CV22 &lt;120),1,
IF(INDEX('raw Sample Amt'!$C$2:$DH$57,MATCH($A22,'raw Sample Amt'!$C$2:$C$57,0),MATCH(CW$1,'raw Sample Amt'!$C$2:$DH$2,0))&lt;INDEX(Auswertung_Sequence!$A$3:$L$60,MATCH($A22,Auswertung_Sequence!$A$6:$A$60,0),9),2,3))</f>
        <v>2</v>
      </c>
      <c r="CX22" s="90">
        <f>IF(AND('Qualifier check'!CW22 &gt;80,'Qualifier check'!CW22 &lt;120),1,
IF(INDEX('raw Sample Amt'!$C$2:$DH$57,MATCH($A22,'raw Sample Amt'!$C$2:$C$57,0),MATCH(CX$1,'raw Sample Amt'!$C$2:$DH$2,0))&lt;INDEX(Auswertung_Sequence!$A$3:$L$60,MATCH($A22,Auswertung_Sequence!$A$6:$A$60,0),9),2,3))</f>
        <v>2</v>
      </c>
      <c r="CY22" s="90">
        <f>IF(AND('Qualifier check'!CX22 &gt;80,'Qualifier check'!CX22 &lt;120),1,
IF(INDEX('raw Sample Amt'!$C$2:$DH$57,MATCH($A22,'raw Sample Amt'!$C$2:$C$57,0),MATCH(CY$1,'raw Sample Amt'!$C$2:$DH$2,0))&lt;INDEX(Auswertung_Sequence!$A$3:$L$60,MATCH($A22,Auswertung_Sequence!$A$6:$A$60,0),9),2,3))</f>
        <v>2</v>
      </c>
      <c r="CZ22" s="90">
        <f>IF(AND('Qualifier check'!CY22 &gt;80,'Qualifier check'!CY22 &lt;120),1,
IF(INDEX('raw Sample Amt'!$C$2:$DH$57,MATCH($A22,'raw Sample Amt'!$C$2:$C$57,0),MATCH(CZ$1,'raw Sample Amt'!$C$2:$DH$2,0))&lt;INDEX(Auswertung_Sequence!$A$3:$L$60,MATCH($A22,Auswertung_Sequence!$A$6:$A$60,0),9),2,3))</f>
        <v>2</v>
      </c>
      <c r="DA22" s="90">
        <f>IF(AND('Qualifier check'!CZ22 &gt;80,'Qualifier check'!CZ22 &lt;120),1,
IF(INDEX('raw Sample Amt'!$C$2:$DH$57,MATCH($A22,'raw Sample Amt'!$C$2:$C$57,0),MATCH(DA$1,'raw Sample Amt'!$C$2:$DH$2,0))&lt;INDEX(Auswertung_Sequence!$A$3:$L$60,MATCH($A22,Auswertung_Sequence!$A$6:$A$60,0),9),2,3))</f>
        <v>2</v>
      </c>
      <c r="DB22" s="90">
        <f>IF(AND('Qualifier check'!DA22 &gt;80,'Qualifier check'!DA22 &lt;120),1,
IF(INDEX('raw Sample Amt'!$C$2:$DH$57,MATCH($A22,'raw Sample Amt'!$C$2:$C$57,0),MATCH(DB$1,'raw Sample Amt'!$C$2:$DH$2,0))&lt;INDEX(Auswertung_Sequence!$A$3:$L$60,MATCH($A22,Auswertung_Sequence!$A$6:$A$60,0),9),2,3))</f>
        <v>3</v>
      </c>
      <c r="DC22" s="90">
        <f>IF(AND('Qualifier check'!DB22 &gt;80,'Qualifier check'!DB22 &lt;120),1,
IF(INDEX('raw Sample Amt'!$C$2:$DH$57,MATCH($A22,'raw Sample Amt'!$C$2:$C$57,0),MATCH(DC$1,'raw Sample Amt'!$C$2:$DH$2,0))&lt;INDEX(Auswertung_Sequence!$A$3:$L$60,MATCH($A22,Auswertung_Sequence!$A$6:$A$60,0),9),2,3))</f>
        <v>3</v>
      </c>
      <c r="DD22" s="90">
        <f>IF(AND('Qualifier check'!DC22 &gt;80,'Qualifier check'!DC22 &lt;120),1,
IF(INDEX('raw Sample Amt'!$C$2:$DH$57,MATCH($A22,'raw Sample Amt'!$C$2:$C$57,0),MATCH(DD$1,'raw Sample Amt'!$C$2:$DH$2,0))&lt;INDEX(Auswertung_Sequence!$A$3:$L$60,MATCH($A22,Auswertung_Sequence!$A$6:$A$60,0),9),2,3))</f>
        <v>1</v>
      </c>
      <c r="DE22" s="90">
        <f>IF(AND('Qualifier check'!DD22 &gt;80,'Qualifier check'!DD22 &lt;120),1,
IF(INDEX('raw Sample Amt'!$C$2:$DH$57,MATCH($A22,'raw Sample Amt'!$C$2:$C$57,0),MATCH(DE$1,'raw Sample Amt'!$C$2:$DH$2,0))&lt;INDEX(Auswertung_Sequence!$A$3:$L$60,MATCH($A22,Auswertung_Sequence!$A$6:$A$60,0),9),2,3))</f>
        <v>3</v>
      </c>
      <c r="DF22" s="90">
        <f>IF(AND('Qualifier check'!DE22 &gt;80,'Qualifier check'!DE22 &lt;120),1,
IF(INDEX('raw Sample Amt'!$C$2:$DH$57,MATCH($A22,'raw Sample Amt'!$C$2:$C$57,0),MATCH(DF$1,'raw Sample Amt'!$C$2:$DH$2,0))&lt;INDEX(Auswertung_Sequence!$A$3:$L$60,MATCH($A22,Auswertung_Sequence!$A$6:$A$60,0),9),2,3))</f>
        <v>1</v>
      </c>
      <c r="DG22" s="90">
        <f>IF(AND('Qualifier check'!DF22 &gt;80,'Qualifier check'!DF22 &lt;120),1,
IF(INDEX('raw Sample Amt'!$C$2:$DH$57,MATCH($A22,'raw Sample Amt'!$C$2:$C$57,0),MATCH(DG$1,'raw Sample Amt'!$C$2:$DH$2,0))&lt;INDEX(Auswertung_Sequence!$A$3:$L$60,MATCH($A22,Auswertung_Sequence!$A$6:$A$60,0),9),2,3))</f>
        <v>1</v>
      </c>
    </row>
    <row r="23" spans="1:112" x14ac:dyDescent="0.25">
      <c r="A23" s="103" t="s">
        <v>44</v>
      </c>
      <c r="B23" s="103" t="s">
        <v>267</v>
      </c>
      <c r="D23" s="90">
        <f>IF(AND('Qualifier check'!C23 &gt;80,'Qualifier check'!C23 &lt;120),1,
IF(INDEX('raw Sample Amt'!$C$2:$DH$57,MATCH($A23,'raw Sample Amt'!$C$2:$C$57,0),MATCH(D$1,'raw Sample Amt'!$C$2:$DH$2,0))&lt;INDEX(Auswertung_Sequence!$A$3:$L$60,MATCH($A23,Auswertung_Sequence!$A$6:$A$60,0),9),2,3))</f>
        <v>2</v>
      </c>
      <c r="E23" s="90">
        <f>IF(AND('Qualifier check'!D23 &gt;80,'Qualifier check'!D23 &lt;120),1,
IF(INDEX('raw Sample Amt'!$C$2:$DH$57,MATCH($A23,'raw Sample Amt'!$C$2:$C$57,0),MATCH(E$1,'raw Sample Amt'!$C$2:$DH$2,0))&lt;INDEX(Auswertung_Sequence!$A$3:$L$60,MATCH($A23,Auswertung_Sequence!$A$6:$A$60,0),9),2,3))</f>
        <v>2</v>
      </c>
      <c r="F23" s="90">
        <f>IF(AND('Qualifier check'!E23 &gt;80,'Qualifier check'!E23 &lt;120),1,
IF(INDEX('raw Sample Amt'!$C$2:$DH$57,MATCH($A23,'raw Sample Amt'!$C$2:$C$57,0),MATCH(F$1,'raw Sample Amt'!$C$2:$DH$2,0))&lt;INDEX(Auswertung_Sequence!$A$3:$L$60,MATCH($A23,Auswertung_Sequence!$A$6:$A$60,0),9),2,3))</f>
        <v>1</v>
      </c>
      <c r="G23" s="90">
        <f>IF(AND('Qualifier check'!F23 &gt;80,'Qualifier check'!F23 &lt;120),1,
IF(INDEX('raw Sample Amt'!$C$2:$DH$57,MATCH($A23,'raw Sample Amt'!$C$2:$C$57,0),MATCH(G$1,'raw Sample Amt'!$C$2:$DH$2,0))&lt;INDEX(Auswertung_Sequence!$A$3:$L$60,MATCH($A23,Auswertung_Sequence!$A$6:$A$60,0),9),2,3))</f>
        <v>1</v>
      </c>
      <c r="H23" s="90">
        <f>IF(AND('Qualifier check'!G23 &gt;80,'Qualifier check'!G23 &lt;120),1,
IF(INDEX('raw Sample Amt'!$C$2:$DH$57,MATCH($A23,'raw Sample Amt'!$C$2:$C$57,0),MATCH(H$1,'raw Sample Amt'!$C$2:$DH$2,0))&lt;INDEX(Auswertung_Sequence!$A$3:$L$60,MATCH($A23,Auswertung_Sequence!$A$6:$A$60,0),9),2,3))</f>
        <v>1</v>
      </c>
      <c r="I23" s="90">
        <f>IF(AND('Qualifier check'!H23 &gt;80,'Qualifier check'!H23 &lt;120),1,
IF(INDEX('raw Sample Amt'!$C$2:$DH$57,MATCH($A23,'raw Sample Amt'!$C$2:$C$57,0),MATCH(I$1,'raw Sample Amt'!$C$2:$DH$2,0))&lt;INDEX(Auswertung_Sequence!$A$3:$L$60,MATCH($A23,Auswertung_Sequence!$A$6:$A$60,0),9),2,3))</f>
        <v>1</v>
      </c>
      <c r="J23" s="90">
        <f>IF(AND('Qualifier check'!I23 &gt;80,'Qualifier check'!I23 &lt;120),1,
IF(INDEX('raw Sample Amt'!$C$2:$DH$57,MATCH($A23,'raw Sample Amt'!$C$2:$C$57,0),MATCH(J$1,'raw Sample Amt'!$C$2:$DH$2,0))&lt;INDEX(Auswertung_Sequence!$A$3:$L$60,MATCH($A23,Auswertung_Sequence!$A$6:$A$60,0),9),2,3))</f>
        <v>1</v>
      </c>
      <c r="K23" s="90">
        <f>IF(AND('Qualifier check'!J23 &gt;80,'Qualifier check'!J23 &lt;120),1,
IF(INDEX('raw Sample Amt'!$C$2:$DH$57,MATCH($A23,'raw Sample Amt'!$C$2:$C$57,0),MATCH(K$1,'raw Sample Amt'!$C$2:$DH$2,0))&lt;INDEX(Auswertung_Sequence!$A$3:$L$60,MATCH($A23,Auswertung_Sequence!$A$6:$A$60,0),9),2,3))</f>
        <v>1</v>
      </c>
      <c r="L23" s="90">
        <f>IF(AND('Qualifier check'!K23 &gt;80,'Qualifier check'!K23 &lt;120),1,
IF(INDEX('raw Sample Amt'!$C$2:$DH$57,MATCH($A23,'raw Sample Amt'!$C$2:$C$57,0),MATCH(L$1,'raw Sample Amt'!$C$2:$DH$2,0))&lt;INDEX(Auswertung_Sequence!$A$3:$L$60,MATCH($A23,Auswertung_Sequence!$A$6:$A$60,0),9),2,3))</f>
        <v>1</v>
      </c>
      <c r="M23" s="90">
        <f>IF(AND('Qualifier check'!L23 &gt;80,'Qualifier check'!L23 &lt;120),1,
IF(INDEX('raw Sample Amt'!$C$2:$DH$57,MATCH($A23,'raw Sample Amt'!$C$2:$C$57,0),MATCH(M$1,'raw Sample Amt'!$C$2:$DH$2,0))&lt;INDEX(Auswertung_Sequence!$A$3:$L$60,MATCH($A23,Auswertung_Sequence!$A$6:$A$60,0),9),2,3))</f>
        <v>1</v>
      </c>
      <c r="N23" s="90">
        <f>IF(AND('Qualifier check'!M23 &gt;80,'Qualifier check'!M23 &lt;120),1,
IF(INDEX('raw Sample Amt'!$C$2:$DH$57,MATCH($A23,'raw Sample Amt'!$C$2:$C$57,0),MATCH(N$1,'raw Sample Amt'!$C$2:$DH$2,0))&lt;INDEX(Auswertung_Sequence!$A$3:$L$60,MATCH($A23,Auswertung_Sequence!$A$6:$A$60,0),9),2,3))</f>
        <v>1</v>
      </c>
      <c r="O23" s="90">
        <f>IF(AND('Qualifier check'!N23 &gt;80,'Qualifier check'!N23 &lt;120),1,
IF(INDEX('raw Sample Amt'!$C$2:$DH$57,MATCH($A23,'raw Sample Amt'!$C$2:$C$57,0),MATCH(O$1,'raw Sample Amt'!$C$2:$DH$2,0))&lt;INDEX(Auswertung_Sequence!$A$3:$L$60,MATCH($A23,Auswertung_Sequence!$A$6:$A$60,0),9),2,3))</f>
        <v>1</v>
      </c>
      <c r="P23" s="90">
        <f>IF(AND('Qualifier check'!O23 &gt;80,'Qualifier check'!O23 &lt;120),1,
IF(INDEX('raw Sample Amt'!$C$2:$DH$57,MATCH($A23,'raw Sample Amt'!$C$2:$C$57,0),MATCH(P$1,'raw Sample Amt'!$C$2:$DH$2,0))&lt;INDEX(Auswertung_Sequence!$A$3:$L$60,MATCH($A23,Auswertung_Sequence!$A$6:$A$60,0),9),2,3))</f>
        <v>1</v>
      </c>
      <c r="Q23" s="90">
        <f>IF(AND('Qualifier check'!P23 &gt;80,'Qualifier check'!P23 &lt;120),1,
IF(INDEX('raw Sample Amt'!$C$2:$DH$57,MATCH($A23,'raw Sample Amt'!$C$2:$C$57,0),MATCH(Q$1,'raw Sample Amt'!$C$2:$DH$2,0))&lt;INDEX(Auswertung_Sequence!$A$3:$L$60,MATCH($A23,Auswertung_Sequence!$A$6:$A$60,0),9),2,3))</f>
        <v>1</v>
      </c>
      <c r="R23" s="90">
        <f>IF(AND('Qualifier check'!Q23 &gt;80,'Qualifier check'!Q23 &lt;120),1,
IF(INDEX('raw Sample Amt'!$C$2:$DH$57,MATCH($A23,'raw Sample Amt'!$C$2:$C$57,0),MATCH(R$1,'raw Sample Amt'!$C$2:$DH$2,0))&lt;INDEX(Auswertung_Sequence!$A$3:$L$60,MATCH($A23,Auswertung_Sequence!$A$6:$A$60,0),9),2,3))</f>
        <v>1</v>
      </c>
      <c r="S23" s="90">
        <f>IF(AND('Qualifier check'!R23 &gt;80,'Qualifier check'!R23 &lt;120),1,
IF(INDEX('raw Sample Amt'!$C$2:$DH$57,MATCH($A23,'raw Sample Amt'!$C$2:$C$57,0),MATCH(S$1,'raw Sample Amt'!$C$2:$DH$2,0))&lt;INDEX(Auswertung_Sequence!$A$3:$L$60,MATCH($A23,Auswertung_Sequence!$A$6:$A$60,0),9),2,3))</f>
        <v>2</v>
      </c>
      <c r="T23" s="90">
        <f>IF(AND('Qualifier check'!S23 &gt;80,'Qualifier check'!S23 &lt;120),1,
IF(INDEX('raw Sample Amt'!$C$2:$DH$57,MATCH($A23,'raw Sample Amt'!$C$2:$C$57,0),MATCH(T$1,'raw Sample Amt'!$C$2:$DH$2,0))&lt;INDEX(Auswertung_Sequence!$A$3:$L$60,MATCH($A23,Auswertung_Sequence!$A$6:$A$60,0),9),2,3))</f>
        <v>2</v>
      </c>
      <c r="U23" s="90">
        <f>IF(AND('Qualifier check'!T23 &gt;80,'Qualifier check'!T23 &lt;120),1,
IF(INDEX('raw Sample Amt'!$C$2:$DH$57,MATCH($A23,'raw Sample Amt'!$C$2:$C$57,0),MATCH(U$1,'raw Sample Amt'!$C$2:$DH$2,0))&lt;INDEX(Auswertung_Sequence!$A$3:$L$60,MATCH($A23,Auswertung_Sequence!$A$6:$A$60,0),9),2,3))</f>
        <v>2</v>
      </c>
      <c r="V23" s="90">
        <f>IF(AND('Qualifier check'!U23 &gt;80,'Qualifier check'!U23 &lt;120),1,
IF(INDEX('raw Sample Amt'!$C$2:$DH$57,MATCH($A23,'raw Sample Amt'!$C$2:$C$57,0),MATCH(V$1,'raw Sample Amt'!$C$2:$DH$2,0))&lt;INDEX(Auswertung_Sequence!$A$3:$L$60,MATCH($A23,Auswertung_Sequence!$A$6:$A$60,0),9),2,3))</f>
        <v>1</v>
      </c>
      <c r="W23" s="90">
        <f>IF(AND('Qualifier check'!V23 &gt;80,'Qualifier check'!V23 &lt;120),1,
IF(INDEX('raw Sample Amt'!$C$2:$DH$57,MATCH($A23,'raw Sample Amt'!$C$2:$C$57,0),MATCH(W$1,'raw Sample Amt'!$C$2:$DH$2,0))&lt;INDEX(Auswertung_Sequence!$A$3:$L$60,MATCH($A23,Auswertung_Sequence!$A$6:$A$60,0),9),2,3))</f>
        <v>1</v>
      </c>
      <c r="X23" s="90">
        <f>IF(AND('Qualifier check'!W23 &gt;80,'Qualifier check'!W23 &lt;120),1,
IF(INDEX('raw Sample Amt'!$C$2:$DH$57,MATCH($A23,'raw Sample Amt'!$C$2:$C$57,0),MATCH(X$1,'raw Sample Amt'!$C$2:$DH$2,0))&lt;INDEX(Auswertung_Sequence!$A$3:$L$60,MATCH($A23,Auswertung_Sequence!$A$6:$A$60,0),9),2,3))</f>
        <v>1</v>
      </c>
      <c r="Y23" s="90">
        <f>IF(AND('Qualifier check'!X23 &gt;80,'Qualifier check'!X23 &lt;120),1,
IF(INDEX('raw Sample Amt'!$C$2:$DH$57,MATCH($A23,'raw Sample Amt'!$C$2:$C$57,0),MATCH(Y$1,'raw Sample Amt'!$C$2:$DH$2,0))&lt;INDEX(Auswertung_Sequence!$A$3:$L$60,MATCH($A23,Auswertung_Sequence!$A$6:$A$60,0),9),2,3))</f>
        <v>1</v>
      </c>
      <c r="Z23" s="90">
        <f>IF(AND('Qualifier check'!Y23 &gt;80,'Qualifier check'!Y23 &lt;120),1,
IF(INDEX('raw Sample Amt'!$C$2:$DH$57,MATCH($A23,'raw Sample Amt'!$C$2:$C$57,0),MATCH(Z$1,'raw Sample Amt'!$C$2:$DH$2,0))&lt;INDEX(Auswertung_Sequence!$A$3:$L$60,MATCH($A23,Auswertung_Sequence!$A$6:$A$60,0),9),2,3))</f>
        <v>1</v>
      </c>
      <c r="AA23" s="90">
        <f>IF(AND('Qualifier check'!Z23 &gt;80,'Qualifier check'!Z23 &lt;120),1,
IF(INDEX('raw Sample Amt'!$C$2:$DH$57,MATCH($A23,'raw Sample Amt'!$C$2:$C$57,0),MATCH(AA$1,'raw Sample Amt'!$C$2:$DH$2,0))&lt;INDEX(Auswertung_Sequence!$A$3:$L$60,MATCH($A23,Auswertung_Sequence!$A$6:$A$60,0),9),2,3))</f>
        <v>1</v>
      </c>
      <c r="AB23" s="90">
        <f>IF(AND('Qualifier check'!AA23 &gt;80,'Qualifier check'!AA23 &lt;120),1,
IF(INDEX('raw Sample Amt'!$C$2:$DH$57,MATCH($A23,'raw Sample Amt'!$C$2:$C$57,0),MATCH(AB$1,'raw Sample Amt'!$C$2:$DH$2,0))&lt;INDEX(Auswertung_Sequence!$A$3:$L$60,MATCH($A23,Auswertung_Sequence!$A$6:$A$60,0),9),2,3))</f>
        <v>1</v>
      </c>
      <c r="AC23" s="90">
        <f>IF(AND('Qualifier check'!AB23 &gt;80,'Qualifier check'!AB23 &lt;120),1,
IF(INDEX('raw Sample Amt'!$C$2:$DH$57,MATCH($A23,'raw Sample Amt'!$C$2:$C$57,0),MATCH(AC$1,'raw Sample Amt'!$C$2:$DH$2,0))&lt;INDEX(Auswertung_Sequence!$A$3:$L$60,MATCH($A23,Auswertung_Sequence!$A$6:$A$60,0),9),2,3))</f>
        <v>1</v>
      </c>
      <c r="AD23" s="90">
        <f>IF(AND('Qualifier check'!AC23 &gt;80,'Qualifier check'!AC23 &lt;120),1,
IF(INDEX('raw Sample Amt'!$C$2:$DH$57,MATCH($A23,'raw Sample Amt'!$C$2:$C$57,0),MATCH(AD$1,'raw Sample Amt'!$C$2:$DH$2,0))&lt;INDEX(Auswertung_Sequence!$A$3:$L$60,MATCH($A23,Auswertung_Sequence!$A$6:$A$60,0),9),2,3))</f>
        <v>1</v>
      </c>
      <c r="AE23" s="90">
        <f>IF(AND('Qualifier check'!AD23 &gt;80,'Qualifier check'!AD23 &lt;120),1,
IF(INDEX('raw Sample Amt'!$C$2:$DH$57,MATCH($A23,'raw Sample Amt'!$C$2:$C$57,0),MATCH(AE$1,'raw Sample Amt'!$C$2:$DH$2,0))&lt;INDEX(Auswertung_Sequence!$A$3:$L$60,MATCH($A23,Auswertung_Sequence!$A$6:$A$60,0),9),2,3))</f>
        <v>1</v>
      </c>
      <c r="AF23" s="90">
        <f>IF(AND('Qualifier check'!AE23 &gt;80,'Qualifier check'!AE23 &lt;120),1,
IF(INDEX('raw Sample Amt'!$C$2:$DH$57,MATCH($A23,'raw Sample Amt'!$C$2:$C$57,0),MATCH(AF$1,'raw Sample Amt'!$C$2:$DH$2,0))&lt;INDEX(Auswertung_Sequence!$A$3:$L$60,MATCH($A23,Auswertung_Sequence!$A$6:$A$60,0),9),2,3))</f>
        <v>1</v>
      </c>
      <c r="AG23" s="90">
        <f>IF(AND('Qualifier check'!AF23 &gt;80,'Qualifier check'!AF23 &lt;120),1,
IF(INDEX('raw Sample Amt'!$C$2:$DH$57,MATCH($A23,'raw Sample Amt'!$C$2:$C$57,0),MATCH(AG$1,'raw Sample Amt'!$C$2:$DH$2,0))&lt;INDEX(Auswertung_Sequence!$A$3:$L$60,MATCH($A23,Auswertung_Sequence!$A$6:$A$60,0),9),2,3))</f>
        <v>1</v>
      </c>
      <c r="AH23" s="90">
        <f>IF(AND('Qualifier check'!AG23 &gt;80,'Qualifier check'!AG23 &lt;120),1,
IF(INDEX('raw Sample Amt'!$C$2:$DH$57,MATCH($A23,'raw Sample Amt'!$C$2:$C$57,0),MATCH(AH$1,'raw Sample Amt'!$C$2:$DH$2,0))&lt;INDEX(Auswertung_Sequence!$A$3:$L$60,MATCH($A23,Auswertung_Sequence!$A$6:$A$60,0),9),2,3))</f>
        <v>1</v>
      </c>
      <c r="AI23" s="90">
        <f>IF(AND('Qualifier check'!AH23 &gt;80,'Qualifier check'!AH23 &lt;120),1,
IF(INDEX('raw Sample Amt'!$C$2:$DH$57,MATCH($A23,'raw Sample Amt'!$C$2:$C$57,0),MATCH(AI$1,'raw Sample Amt'!$C$2:$DH$2,0))&lt;INDEX(Auswertung_Sequence!$A$3:$L$60,MATCH($A23,Auswertung_Sequence!$A$6:$A$60,0),9),2,3))</f>
        <v>1</v>
      </c>
      <c r="AJ23" s="90">
        <f>IF(AND('Qualifier check'!AI23 &gt;80,'Qualifier check'!AI23 &lt;120),1,
IF(INDEX('raw Sample Amt'!$C$2:$DH$57,MATCH($A23,'raw Sample Amt'!$C$2:$C$57,0),MATCH(AJ$1,'raw Sample Amt'!$C$2:$DH$2,0))&lt;INDEX(Auswertung_Sequence!$A$3:$L$60,MATCH($A23,Auswertung_Sequence!$A$6:$A$60,0),9),2,3))</f>
        <v>1</v>
      </c>
      <c r="AK23" s="90">
        <f>IF(AND('Qualifier check'!AJ23 &gt;80,'Qualifier check'!AJ23 &lt;120),1,
IF(INDEX('raw Sample Amt'!$C$2:$DH$57,MATCH($A23,'raw Sample Amt'!$C$2:$C$57,0),MATCH(AK$1,'raw Sample Amt'!$C$2:$DH$2,0))&lt;INDEX(Auswertung_Sequence!$A$3:$L$60,MATCH($A23,Auswertung_Sequence!$A$6:$A$60,0),9),2,3))</f>
        <v>1</v>
      </c>
      <c r="AL23" s="90">
        <f>IF(AND('Qualifier check'!AK23 &gt;80,'Qualifier check'!AK23 &lt;120),1,
IF(INDEX('raw Sample Amt'!$C$2:$DH$57,MATCH($A23,'raw Sample Amt'!$C$2:$C$57,0),MATCH(AL$1,'raw Sample Amt'!$C$2:$DH$2,0))&lt;INDEX(Auswertung_Sequence!$A$3:$L$60,MATCH($A23,Auswertung_Sequence!$A$6:$A$60,0),9),2,3))</f>
        <v>1</v>
      </c>
      <c r="AM23" s="90">
        <f>IF(AND('Qualifier check'!AL23 &gt;80,'Qualifier check'!AL23 &lt;120),1,
IF(INDEX('raw Sample Amt'!$C$2:$DH$57,MATCH($A23,'raw Sample Amt'!$C$2:$C$57,0),MATCH(AM$1,'raw Sample Amt'!$C$2:$DH$2,0))&lt;INDEX(Auswertung_Sequence!$A$3:$L$60,MATCH($A23,Auswertung_Sequence!$A$6:$A$60,0),9),2,3))</f>
        <v>1</v>
      </c>
      <c r="AN23" s="90">
        <f>IF(AND('Qualifier check'!AM23 &gt;80,'Qualifier check'!AM23 &lt;120),1,
IF(INDEX('raw Sample Amt'!$C$2:$DH$57,MATCH($A23,'raw Sample Amt'!$C$2:$C$57,0),MATCH(AN$1,'raw Sample Amt'!$C$2:$DH$2,0))&lt;INDEX(Auswertung_Sequence!$A$3:$L$60,MATCH($A23,Auswertung_Sequence!$A$6:$A$60,0),9),2,3))</f>
        <v>1</v>
      </c>
      <c r="AO23" s="90">
        <f>IF(AND('Qualifier check'!AN23 &gt;80,'Qualifier check'!AN23 &lt;120),1,
IF(INDEX('raw Sample Amt'!$C$2:$DH$57,MATCH($A23,'raw Sample Amt'!$C$2:$C$57,0),MATCH(AO$1,'raw Sample Amt'!$C$2:$DH$2,0))&lt;INDEX(Auswertung_Sequence!$A$3:$L$60,MATCH($A23,Auswertung_Sequence!$A$6:$A$60,0),9),2,3))</f>
        <v>1</v>
      </c>
      <c r="AP23" s="90">
        <f>IF(AND('Qualifier check'!AO23 &gt;80,'Qualifier check'!AO23 &lt;120),1,
IF(INDEX('raw Sample Amt'!$C$2:$DH$57,MATCH($A23,'raw Sample Amt'!$C$2:$C$57,0),MATCH(AP$1,'raw Sample Amt'!$C$2:$DH$2,0))&lt;INDEX(Auswertung_Sequence!$A$3:$L$60,MATCH($A23,Auswertung_Sequence!$A$6:$A$60,0),9),2,3))</f>
        <v>1</v>
      </c>
      <c r="AQ23" s="90">
        <f>IF(AND('Qualifier check'!AP23 &gt;80,'Qualifier check'!AP23 &lt;120),1,
IF(INDEX('raw Sample Amt'!$C$2:$DH$57,MATCH($A23,'raw Sample Amt'!$C$2:$C$57,0),MATCH(AQ$1,'raw Sample Amt'!$C$2:$DH$2,0))&lt;INDEX(Auswertung_Sequence!$A$3:$L$60,MATCH($A23,Auswertung_Sequence!$A$6:$A$60,0),9),2,3))</f>
        <v>1</v>
      </c>
      <c r="AR23" s="90">
        <f>IF(AND('Qualifier check'!AQ23 &gt;80,'Qualifier check'!AQ23 &lt;120),1,
IF(INDEX('raw Sample Amt'!$C$2:$DH$57,MATCH($A23,'raw Sample Amt'!$C$2:$C$57,0),MATCH(AR$1,'raw Sample Amt'!$C$2:$DH$2,0))&lt;INDEX(Auswertung_Sequence!$A$3:$L$60,MATCH($A23,Auswertung_Sequence!$A$6:$A$60,0),9),2,3))</f>
        <v>1</v>
      </c>
      <c r="AS23" s="90">
        <f>IF(AND('Qualifier check'!AR23 &gt;80,'Qualifier check'!AR23 &lt;120),1,
IF(INDEX('raw Sample Amt'!$C$2:$DH$57,MATCH($A23,'raw Sample Amt'!$C$2:$C$57,0),MATCH(AS$1,'raw Sample Amt'!$C$2:$DH$2,0))&lt;INDEX(Auswertung_Sequence!$A$3:$L$60,MATCH($A23,Auswertung_Sequence!$A$6:$A$60,0),9),2,3))</f>
        <v>1</v>
      </c>
      <c r="AT23" s="90">
        <f>IF(AND('Qualifier check'!AS23 &gt;80,'Qualifier check'!AS23 &lt;120),1,
IF(INDEX('raw Sample Amt'!$C$2:$DH$57,MATCH($A23,'raw Sample Amt'!$C$2:$C$57,0),MATCH(AT$1,'raw Sample Amt'!$C$2:$DH$2,0))&lt;INDEX(Auswertung_Sequence!$A$3:$L$60,MATCH($A23,Auswertung_Sequence!$A$6:$A$60,0),9),2,3))</f>
        <v>1</v>
      </c>
      <c r="AU23" s="90">
        <f>IF(AND('Qualifier check'!AT23 &gt;80,'Qualifier check'!AT23 &lt;120),1,
IF(INDEX('raw Sample Amt'!$C$2:$DH$57,MATCH($A23,'raw Sample Amt'!$C$2:$C$57,0),MATCH(AU$1,'raw Sample Amt'!$C$2:$DH$2,0))&lt;INDEX(Auswertung_Sequence!$A$3:$L$60,MATCH($A23,Auswertung_Sequence!$A$6:$A$60,0),9),2,3))</f>
        <v>1</v>
      </c>
      <c r="AV23" s="90">
        <f>IF(AND('Qualifier check'!AU23 &gt;80,'Qualifier check'!AU23 &lt;120),1,
IF(INDEX('raw Sample Amt'!$C$2:$DH$57,MATCH($A23,'raw Sample Amt'!$C$2:$C$57,0),MATCH(AV$1,'raw Sample Amt'!$C$2:$DH$2,0))&lt;INDEX(Auswertung_Sequence!$A$3:$L$60,MATCH($A23,Auswertung_Sequence!$A$6:$A$60,0),9),2,3))</f>
        <v>1</v>
      </c>
      <c r="AW23" s="90">
        <f>IF(AND('Qualifier check'!AV23 &gt;80,'Qualifier check'!AV23 &lt;120),1,
IF(INDEX('raw Sample Amt'!$C$2:$DH$57,MATCH($A23,'raw Sample Amt'!$C$2:$C$57,0),MATCH(AW$1,'raw Sample Amt'!$C$2:$DH$2,0))&lt;INDEX(Auswertung_Sequence!$A$3:$L$60,MATCH($A23,Auswertung_Sequence!$A$6:$A$60,0),9),2,3))</f>
        <v>1</v>
      </c>
      <c r="AX23" s="90">
        <f>IF(AND('Qualifier check'!AW23 &gt;80,'Qualifier check'!AW23 &lt;120),1,
IF(INDEX('raw Sample Amt'!$C$2:$DH$57,MATCH($A23,'raw Sample Amt'!$C$2:$C$57,0),MATCH(AX$1,'raw Sample Amt'!$C$2:$DH$2,0))&lt;INDEX(Auswertung_Sequence!$A$3:$L$60,MATCH($A23,Auswertung_Sequence!$A$6:$A$60,0),9),2,3))</f>
        <v>1</v>
      </c>
      <c r="AY23" s="90">
        <f>IF(AND('Qualifier check'!AX23 &gt;80,'Qualifier check'!AX23 &lt;120),1,
IF(INDEX('raw Sample Amt'!$C$2:$DH$57,MATCH($A23,'raw Sample Amt'!$C$2:$C$57,0),MATCH(AY$1,'raw Sample Amt'!$C$2:$DH$2,0))&lt;INDEX(Auswertung_Sequence!$A$3:$L$60,MATCH($A23,Auswertung_Sequence!$A$6:$A$60,0),9),2,3))</f>
        <v>1</v>
      </c>
      <c r="AZ23" s="90">
        <f>IF(AND('Qualifier check'!AY23 &gt;80,'Qualifier check'!AY23 &lt;120),1,
IF(INDEX('raw Sample Amt'!$C$2:$DH$57,MATCH($A23,'raw Sample Amt'!$C$2:$C$57,0),MATCH(AZ$1,'raw Sample Amt'!$C$2:$DH$2,0))&lt;INDEX(Auswertung_Sequence!$A$3:$L$60,MATCH($A23,Auswertung_Sequence!$A$6:$A$60,0),9),2,3))</f>
        <v>2</v>
      </c>
      <c r="BA23" s="90">
        <f>IF(AND('Qualifier check'!AZ23 &gt;80,'Qualifier check'!AZ23 &lt;120),1,
IF(INDEX('raw Sample Amt'!$C$2:$DH$57,MATCH($A23,'raw Sample Amt'!$C$2:$C$57,0),MATCH(BA$1,'raw Sample Amt'!$C$2:$DH$2,0))&lt;INDEX(Auswertung_Sequence!$A$3:$L$60,MATCH($A23,Auswertung_Sequence!$A$6:$A$60,0),9),2,3))</f>
        <v>1</v>
      </c>
      <c r="BB23" s="90">
        <f>IF(AND('Qualifier check'!BA23 &gt;80,'Qualifier check'!BA23 &lt;120),1,
IF(INDEX('raw Sample Amt'!$C$2:$DH$57,MATCH($A23,'raw Sample Amt'!$C$2:$C$57,0),MATCH(BB$1,'raw Sample Amt'!$C$2:$DH$2,0))&lt;INDEX(Auswertung_Sequence!$A$3:$L$60,MATCH($A23,Auswertung_Sequence!$A$6:$A$60,0),9),2,3))</f>
        <v>1</v>
      </c>
      <c r="BC23" s="90">
        <f>IF(AND('Qualifier check'!BB23 &gt;80,'Qualifier check'!BB23 &lt;120),1,
IF(INDEX('raw Sample Amt'!$C$2:$DH$57,MATCH($A23,'raw Sample Amt'!$C$2:$C$57,0),MATCH(BC$1,'raw Sample Amt'!$C$2:$DH$2,0))&lt;INDEX(Auswertung_Sequence!$A$3:$L$60,MATCH($A23,Auswertung_Sequence!$A$6:$A$60,0),9),2,3))</f>
        <v>1</v>
      </c>
      <c r="BD23" s="90">
        <f>IF(AND('Qualifier check'!BC23 &gt;80,'Qualifier check'!BC23 &lt;120),1,
IF(INDEX('raw Sample Amt'!$C$2:$DH$57,MATCH($A23,'raw Sample Amt'!$C$2:$C$57,0),MATCH(BD$1,'raw Sample Amt'!$C$2:$DH$2,0))&lt;INDEX(Auswertung_Sequence!$A$3:$L$60,MATCH($A23,Auswertung_Sequence!$A$6:$A$60,0),9),2,3))</f>
        <v>1</v>
      </c>
      <c r="BE23" s="90">
        <f>IF(AND('Qualifier check'!BD23 &gt;80,'Qualifier check'!BD23 &lt;120),1,
IF(INDEX('raw Sample Amt'!$C$2:$DH$57,MATCH($A23,'raw Sample Amt'!$C$2:$C$57,0),MATCH(BE$1,'raw Sample Amt'!$C$2:$DH$2,0))&lt;INDEX(Auswertung_Sequence!$A$3:$L$60,MATCH($A23,Auswertung_Sequence!$A$6:$A$60,0),9),2,3))</f>
        <v>1</v>
      </c>
      <c r="BF23" s="90">
        <f>IF(AND('Qualifier check'!BE23 &gt;80,'Qualifier check'!BE23 &lt;120),1,
IF(INDEX('raw Sample Amt'!$C$2:$DH$57,MATCH($A23,'raw Sample Amt'!$C$2:$C$57,0),MATCH(BF$1,'raw Sample Amt'!$C$2:$DH$2,0))&lt;INDEX(Auswertung_Sequence!$A$3:$L$60,MATCH($A23,Auswertung_Sequence!$A$6:$A$60,0),9),2,3))</f>
        <v>1</v>
      </c>
      <c r="BG23" s="90">
        <f>IF(AND('Qualifier check'!BF23 &gt;80,'Qualifier check'!BF23 &lt;120),1,
IF(INDEX('raw Sample Amt'!$C$2:$DH$57,MATCH($A23,'raw Sample Amt'!$C$2:$C$57,0),MATCH(BG$1,'raw Sample Amt'!$C$2:$DH$2,0))&lt;INDEX(Auswertung_Sequence!$A$3:$L$60,MATCH($A23,Auswertung_Sequence!$A$6:$A$60,0),9),2,3))</f>
        <v>1</v>
      </c>
      <c r="BH23" s="90">
        <f>IF(AND('Qualifier check'!BG23 &gt;80,'Qualifier check'!BG23 &lt;120),1,
IF(INDEX('raw Sample Amt'!$C$2:$DH$57,MATCH($A23,'raw Sample Amt'!$C$2:$C$57,0),MATCH(BH$1,'raw Sample Amt'!$C$2:$DH$2,0))&lt;INDEX(Auswertung_Sequence!$A$3:$L$60,MATCH($A23,Auswertung_Sequence!$A$6:$A$60,0),9),2,3))</f>
        <v>1</v>
      </c>
      <c r="BI23" s="90">
        <f>IF(AND('Qualifier check'!BH23 &gt;80,'Qualifier check'!BH23 &lt;120),1,
IF(INDEX('raw Sample Amt'!$C$2:$DH$57,MATCH($A23,'raw Sample Amt'!$C$2:$C$57,0),MATCH(BI$1,'raw Sample Amt'!$C$2:$DH$2,0))&lt;INDEX(Auswertung_Sequence!$A$3:$L$60,MATCH($A23,Auswertung_Sequence!$A$6:$A$60,0),9),2,3))</f>
        <v>1</v>
      </c>
      <c r="BJ23" s="90">
        <f>IF(AND('Qualifier check'!BI23 &gt;80,'Qualifier check'!BI23 &lt;120),1,
IF(INDEX('raw Sample Amt'!$C$2:$DH$57,MATCH($A23,'raw Sample Amt'!$C$2:$C$57,0),MATCH(BJ$1,'raw Sample Amt'!$C$2:$DH$2,0))&lt;INDEX(Auswertung_Sequence!$A$3:$L$60,MATCH($A23,Auswertung_Sequence!$A$6:$A$60,0),9),2,3))</f>
        <v>1</v>
      </c>
      <c r="BK23" s="90">
        <f>IF(AND('Qualifier check'!BJ23 &gt;80,'Qualifier check'!BJ23 &lt;120),1,
IF(INDEX('raw Sample Amt'!$C$2:$DH$57,MATCH($A23,'raw Sample Amt'!$C$2:$C$57,0),MATCH(BK$1,'raw Sample Amt'!$C$2:$DH$2,0))&lt;INDEX(Auswertung_Sequence!$A$3:$L$60,MATCH($A23,Auswertung_Sequence!$A$6:$A$60,0),9),2,3))</f>
        <v>1</v>
      </c>
      <c r="BL23" s="90">
        <f>IF(AND('Qualifier check'!BK23 &gt;80,'Qualifier check'!BK23 &lt;120),1,
IF(INDEX('raw Sample Amt'!$C$2:$DH$57,MATCH($A23,'raw Sample Amt'!$C$2:$C$57,0),MATCH(BL$1,'raw Sample Amt'!$C$2:$DH$2,0))&lt;INDEX(Auswertung_Sequence!$A$3:$L$60,MATCH($A23,Auswertung_Sequence!$A$6:$A$60,0),9),2,3))</f>
        <v>1</v>
      </c>
      <c r="BM23" s="90">
        <f>IF(AND('Qualifier check'!BL23 &gt;80,'Qualifier check'!BL23 &lt;120),1,
IF(INDEX('raw Sample Amt'!$C$2:$DH$57,MATCH($A23,'raw Sample Amt'!$C$2:$C$57,0),MATCH(BM$1,'raw Sample Amt'!$C$2:$DH$2,0))&lt;INDEX(Auswertung_Sequence!$A$3:$L$60,MATCH($A23,Auswertung_Sequence!$A$6:$A$60,0),9),2,3))</f>
        <v>1</v>
      </c>
      <c r="BN23" s="90">
        <f>IF(AND('Qualifier check'!BM23 &gt;80,'Qualifier check'!BM23 &lt;120),1,
IF(INDEX('raw Sample Amt'!$C$2:$DH$57,MATCH($A23,'raw Sample Amt'!$C$2:$C$57,0),MATCH(BN$1,'raw Sample Amt'!$C$2:$DH$2,0))&lt;INDEX(Auswertung_Sequence!$A$3:$L$60,MATCH($A23,Auswertung_Sequence!$A$6:$A$60,0),9),2,3))</f>
        <v>1</v>
      </c>
      <c r="BO23" s="90">
        <f>IF(AND('Qualifier check'!BN23 &gt;80,'Qualifier check'!BN23 &lt;120),1,
IF(INDEX('raw Sample Amt'!$C$2:$DH$57,MATCH($A23,'raw Sample Amt'!$C$2:$C$57,0),MATCH(BO$1,'raw Sample Amt'!$C$2:$DH$2,0))&lt;INDEX(Auswertung_Sequence!$A$3:$L$60,MATCH($A23,Auswertung_Sequence!$A$6:$A$60,0),9),2,3))</f>
        <v>1</v>
      </c>
      <c r="BP23" s="90">
        <f>IF(AND('Qualifier check'!BO23 &gt;80,'Qualifier check'!BO23 &lt;120),1,
IF(INDEX('raw Sample Amt'!$C$2:$DH$57,MATCH($A23,'raw Sample Amt'!$C$2:$C$57,0),MATCH(BP$1,'raw Sample Amt'!$C$2:$DH$2,0))&lt;INDEX(Auswertung_Sequence!$A$3:$L$60,MATCH($A23,Auswertung_Sequence!$A$6:$A$60,0),9),2,3))</f>
        <v>1</v>
      </c>
      <c r="BQ23" s="90">
        <f>IF(AND('Qualifier check'!BP23 &gt;80,'Qualifier check'!BP23 &lt;120),1,
IF(INDEX('raw Sample Amt'!$C$2:$DH$57,MATCH($A23,'raw Sample Amt'!$C$2:$C$57,0),MATCH(BQ$1,'raw Sample Amt'!$C$2:$DH$2,0))&lt;INDEX(Auswertung_Sequence!$A$3:$L$60,MATCH($A23,Auswertung_Sequence!$A$6:$A$60,0),9),2,3))</f>
        <v>1</v>
      </c>
      <c r="BR23" s="90">
        <f>IF(AND('Qualifier check'!BQ23 &gt;80,'Qualifier check'!BQ23 &lt;120),1,
IF(INDEX('raw Sample Amt'!$C$2:$DH$57,MATCH($A23,'raw Sample Amt'!$C$2:$C$57,0),MATCH(BR$1,'raw Sample Amt'!$C$2:$DH$2,0))&lt;INDEX(Auswertung_Sequence!$A$3:$L$60,MATCH($A23,Auswertung_Sequence!$A$6:$A$60,0),9),2,3))</f>
        <v>1</v>
      </c>
      <c r="BS23" s="90">
        <f>IF(AND('Qualifier check'!BR23 &gt;80,'Qualifier check'!BR23 &lt;120),1,
IF(INDEX('raw Sample Amt'!$C$2:$DH$57,MATCH($A23,'raw Sample Amt'!$C$2:$C$57,0),MATCH(BS$1,'raw Sample Amt'!$C$2:$DH$2,0))&lt;INDEX(Auswertung_Sequence!$A$3:$L$60,MATCH($A23,Auswertung_Sequence!$A$6:$A$60,0),9),2,3))</f>
        <v>1</v>
      </c>
      <c r="BT23" s="90">
        <f>IF(AND('Qualifier check'!BS23 &gt;80,'Qualifier check'!BS23 &lt;120),1,
IF(INDEX('raw Sample Amt'!$C$2:$DH$57,MATCH($A23,'raw Sample Amt'!$C$2:$C$57,0),MATCH(BT$1,'raw Sample Amt'!$C$2:$DH$2,0))&lt;INDEX(Auswertung_Sequence!$A$3:$L$60,MATCH($A23,Auswertung_Sequence!$A$6:$A$60,0),9),2,3))</f>
        <v>1</v>
      </c>
      <c r="BU23" s="90">
        <f>IF(AND('Qualifier check'!BT23 &gt;80,'Qualifier check'!BT23 &lt;120),1,
IF(INDEX('raw Sample Amt'!$C$2:$DH$57,MATCH($A23,'raw Sample Amt'!$C$2:$C$57,0),MATCH(BU$1,'raw Sample Amt'!$C$2:$DH$2,0))&lt;INDEX(Auswertung_Sequence!$A$3:$L$60,MATCH($A23,Auswertung_Sequence!$A$6:$A$60,0),9),2,3))</f>
        <v>1</v>
      </c>
      <c r="BV23" s="90">
        <f>IF(AND('Qualifier check'!BU23 &gt;80,'Qualifier check'!BU23 &lt;120),1,
IF(INDEX('raw Sample Amt'!$C$2:$DH$57,MATCH($A23,'raw Sample Amt'!$C$2:$C$57,0),MATCH(BV$1,'raw Sample Amt'!$C$2:$DH$2,0))&lt;INDEX(Auswertung_Sequence!$A$3:$L$60,MATCH($A23,Auswertung_Sequence!$A$6:$A$60,0),9),2,3))</f>
        <v>1</v>
      </c>
      <c r="BW23" s="90">
        <f>IF(AND('Qualifier check'!BV23 &gt;80,'Qualifier check'!BV23 &lt;120),1,
IF(INDEX('raw Sample Amt'!$C$2:$DH$57,MATCH($A23,'raw Sample Amt'!$C$2:$C$57,0),MATCH(BW$1,'raw Sample Amt'!$C$2:$DH$2,0))&lt;INDEX(Auswertung_Sequence!$A$3:$L$60,MATCH($A23,Auswertung_Sequence!$A$6:$A$60,0),9),2,3))</f>
        <v>1</v>
      </c>
      <c r="BX23" s="90">
        <f>IF(AND('Qualifier check'!BW23 &gt;80,'Qualifier check'!BW23 &lt;120),1,
IF(INDEX('raw Sample Amt'!$C$2:$DH$57,MATCH($A23,'raw Sample Amt'!$C$2:$C$57,0),MATCH(BX$1,'raw Sample Amt'!$C$2:$DH$2,0))&lt;INDEX(Auswertung_Sequence!$A$3:$L$60,MATCH($A23,Auswertung_Sequence!$A$6:$A$60,0),9),2,3))</f>
        <v>1</v>
      </c>
      <c r="BY23" s="90">
        <f>IF(AND('Qualifier check'!BX23 &gt;80,'Qualifier check'!BX23 &lt;120),1,
IF(INDEX('raw Sample Amt'!$C$2:$DH$57,MATCH($A23,'raw Sample Amt'!$C$2:$C$57,0),MATCH(BY$1,'raw Sample Amt'!$C$2:$DH$2,0))&lt;INDEX(Auswertung_Sequence!$A$3:$L$60,MATCH($A23,Auswertung_Sequence!$A$6:$A$60,0),9),2,3))</f>
        <v>1</v>
      </c>
      <c r="BZ23" s="90">
        <f>IF(AND('Qualifier check'!BY23 &gt;80,'Qualifier check'!BY23 &lt;120),1,
IF(INDEX('raw Sample Amt'!$C$2:$DH$57,MATCH($A23,'raw Sample Amt'!$C$2:$C$57,0),MATCH(BZ$1,'raw Sample Amt'!$C$2:$DH$2,0))&lt;INDEX(Auswertung_Sequence!$A$3:$L$60,MATCH($A23,Auswertung_Sequence!$A$6:$A$60,0),9),2,3))</f>
        <v>1</v>
      </c>
      <c r="CA23" s="90">
        <f>IF(AND('Qualifier check'!BZ23 &gt;80,'Qualifier check'!BZ23 &lt;120),1,
IF(INDEX('raw Sample Amt'!$C$2:$DH$57,MATCH($A23,'raw Sample Amt'!$C$2:$C$57,0),MATCH(CA$1,'raw Sample Amt'!$C$2:$DH$2,0))&lt;INDEX(Auswertung_Sequence!$A$3:$L$60,MATCH($A23,Auswertung_Sequence!$A$6:$A$60,0),9),2,3))</f>
        <v>1</v>
      </c>
      <c r="CB23" s="90">
        <f>IF(AND('Qualifier check'!CA23 &gt;80,'Qualifier check'!CA23 &lt;120),1,
IF(INDEX('raw Sample Amt'!$C$2:$DH$57,MATCH($A23,'raw Sample Amt'!$C$2:$C$57,0),MATCH(CB$1,'raw Sample Amt'!$C$2:$DH$2,0))&lt;INDEX(Auswertung_Sequence!$A$3:$L$60,MATCH($A23,Auswertung_Sequence!$A$6:$A$60,0),9),2,3))</f>
        <v>1</v>
      </c>
      <c r="CC23" s="90">
        <f>IF(AND('Qualifier check'!CB23 &gt;80,'Qualifier check'!CB23 &lt;120),1,
IF(INDEX('raw Sample Amt'!$C$2:$DH$57,MATCH($A23,'raw Sample Amt'!$C$2:$C$57,0),MATCH(CC$1,'raw Sample Amt'!$C$2:$DH$2,0))&lt;INDEX(Auswertung_Sequence!$A$3:$L$60,MATCH($A23,Auswertung_Sequence!$A$6:$A$60,0),9),2,3))</f>
        <v>1</v>
      </c>
      <c r="CD23" s="90">
        <f>IF(AND('Qualifier check'!CC23 &gt;80,'Qualifier check'!CC23 &lt;120),1,
IF(INDEX('raw Sample Amt'!$C$2:$DH$57,MATCH($A23,'raw Sample Amt'!$C$2:$C$57,0),MATCH(CD$1,'raw Sample Amt'!$C$2:$DH$2,0))&lt;INDEX(Auswertung_Sequence!$A$3:$L$60,MATCH($A23,Auswertung_Sequence!$A$6:$A$60,0),9),2,3))</f>
        <v>1</v>
      </c>
      <c r="CE23" s="90">
        <f>IF(AND('Qualifier check'!CD23 &gt;80,'Qualifier check'!CD23 &lt;120),1,
IF(INDEX('raw Sample Amt'!$C$2:$DH$57,MATCH($A23,'raw Sample Amt'!$C$2:$C$57,0),MATCH(CE$1,'raw Sample Amt'!$C$2:$DH$2,0))&lt;INDEX(Auswertung_Sequence!$A$3:$L$60,MATCH($A23,Auswertung_Sequence!$A$6:$A$60,0),9),2,3))</f>
        <v>1</v>
      </c>
      <c r="CF23" s="90">
        <f>IF(AND('Qualifier check'!CE23 &gt;80,'Qualifier check'!CE23 &lt;120),1,
IF(INDEX('raw Sample Amt'!$C$2:$DH$57,MATCH($A23,'raw Sample Amt'!$C$2:$C$57,0),MATCH(CF$1,'raw Sample Amt'!$C$2:$DH$2,0))&lt;INDEX(Auswertung_Sequence!$A$3:$L$60,MATCH($A23,Auswertung_Sequence!$A$6:$A$60,0),9),2,3))</f>
        <v>1</v>
      </c>
      <c r="CG23" s="90">
        <f>IF(AND('Qualifier check'!CF23 &gt;80,'Qualifier check'!CF23 &lt;120),1,
IF(INDEX('raw Sample Amt'!$C$2:$DH$57,MATCH($A23,'raw Sample Amt'!$C$2:$C$57,0),MATCH(CG$1,'raw Sample Amt'!$C$2:$DH$2,0))&lt;INDEX(Auswertung_Sequence!$A$3:$L$60,MATCH($A23,Auswertung_Sequence!$A$6:$A$60,0),9),2,3))</f>
        <v>1</v>
      </c>
      <c r="CH23" s="90">
        <f>IF(AND('Qualifier check'!CG23 &gt;80,'Qualifier check'!CG23 &lt;120),1,
IF(INDEX('raw Sample Amt'!$C$2:$DH$57,MATCH($A23,'raw Sample Amt'!$C$2:$C$57,0),MATCH(CH$1,'raw Sample Amt'!$C$2:$DH$2,0))&lt;INDEX(Auswertung_Sequence!$A$3:$L$60,MATCH($A23,Auswertung_Sequence!$A$6:$A$60,0),9),2,3))</f>
        <v>1</v>
      </c>
      <c r="CI23" s="90">
        <f>IF(AND('Qualifier check'!CH23 &gt;80,'Qualifier check'!CH23 &lt;120),1,
IF(INDEX('raw Sample Amt'!$C$2:$DH$57,MATCH($A23,'raw Sample Amt'!$C$2:$C$57,0),MATCH(CI$1,'raw Sample Amt'!$C$2:$DH$2,0))&lt;INDEX(Auswertung_Sequence!$A$3:$L$60,MATCH($A23,Auswertung_Sequence!$A$6:$A$60,0),9),2,3))</f>
        <v>1</v>
      </c>
      <c r="CJ23" s="90">
        <f>IF(AND('Qualifier check'!CI23 &gt;80,'Qualifier check'!CI23 &lt;120),1,
IF(INDEX('raw Sample Amt'!$C$2:$DH$57,MATCH($A23,'raw Sample Amt'!$C$2:$C$57,0),MATCH(CJ$1,'raw Sample Amt'!$C$2:$DH$2,0))&lt;INDEX(Auswertung_Sequence!$A$3:$L$60,MATCH($A23,Auswertung_Sequence!$A$6:$A$60,0),9),2,3))</f>
        <v>1</v>
      </c>
      <c r="CK23" s="90">
        <f>IF(AND('Qualifier check'!CJ23 &gt;80,'Qualifier check'!CJ23 &lt;120),1,
IF(INDEX('raw Sample Amt'!$C$2:$DH$57,MATCH($A23,'raw Sample Amt'!$C$2:$C$57,0),MATCH(CK$1,'raw Sample Amt'!$C$2:$DH$2,0))&lt;INDEX(Auswertung_Sequence!$A$3:$L$60,MATCH($A23,Auswertung_Sequence!$A$6:$A$60,0),9),2,3))</f>
        <v>1</v>
      </c>
      <c r="CL23" s="90">
        <f>IF(AND('Qualifier check'!CK23 &gt;80,'Qualifier check'!CK23 &lt;120),1,
IF(INDEX('raw Sample Amt'!$C$2:$DH$57,MATCH($A23,'raw Sample Amt'!$C$2:$C$57,0),MATCH(CL$1,'raw Sample Amt'!$C$2:$DH$2,0))&lt;INDEX(Auswertung_Sequence!$A$3:$L$60,MATCH($A23,Auswertung_Sequence!$A$6:$A$60,0),9),2,3))</f>
        <v>1</v>
      </c>
      <c r="CM23" s="90">
        <f>IF(AND('Qualifier check'!CL23 &gt;80,'Qualifier check'!CL23 &lt;120),1,
IF(INDEX('raw Sample Amt'!$C$2:$DH$57,MATCH($A23,'raw Sample Amt'!$C$2:$C$57,0),MATCH(CM$1,'raw Sample Amt'!$C$2:$DH$2,0))&lt;INDEX(Auswertung_Sequence!$A$3:$L$60,MATCH($A23,Auswertung_Sequence!$A$6:$A$60,0),9),2,3))</f>
        <v>2</v>
      </c>
      <c r="CN23" s="90">
        <f>IF(AND('Qualifier check'!CM23 &gt;80,'Qualifier check'!CM23 &lt;120),1,
IF(INDEX('raw Sample Amt'!$C$2:$DH$57,MATCH($A23,'raw Sample Amt'!$C$2:$C$57,0),MATCH(CN$1,'raw Sample Amt'!$C$2:$DH$2,0))&lt;INDEX(Auswertung_Sequence!$A$3:$L$60,MATCH($A23,Auswertung_Sequence!$A$6:$A$60,0),9),2,3))</f>
        <v>1</v>
      </c>
      <c r="CO23" s="90">
        <f>IF(AND('Qualifier check'!CN23 &gt;80,'Qualifier check'!CN23 &lt;120),1,
IF(INDEX('raw Sample Amt'!$C$2:$DH$57,MATCH($A23,'raw Sample Amt'!$C$2:$C$57,0),MATCH(CO$1,'raw Sample Amt'!$C$2:$DH$2,0))&lt;INDEX(Auswertung_Sequence!$A$3:$L$60,MATCH($A23,Auswertung_Sequence!$A$6:$A$60,0),9),2,3))</f>
        <v>1</v>
      </c>
      <c r="CP23" s="90">
        <f>IF(AND('Qualifier check'!CO23 &gt;80,'Qualifier check'!CO23 &lt;120),1,
IF(INDEX('raw Sample Amt'!$C$2:$DH$57,MATCH($A23,'raw Sample Amt'!$C$2:$C$57,0),MATCH(CP$1,'raw Sample Amt'!$C$2:$DH$2,0))&lt;INDEX(Auswertung_Sequence!$A$3:$L$60,MATCH($A23,Auswertung_Sequence!$A$6:$A$60,0),9),2,3))</f>
        <v>1</v>
      </c>
      <c r="CQ23" s="90">
        <f>IF(AND('Qualifier check'!CP23 &gt;80,'Qualifier check'!CP23 &lt;120),1,
IF(INDEX('raw Sample Amt'!$C$2:$DH$57,MATCH($A23,'raw Sample Amt'!$C$2:$C$57,0),MATCH(CQ$1,'raw Sample Amt'!$C$2:$DH$2,0))&lt;INDEX(Auswertung_Sequence!$A$3:$L$60,MATCH($A23,Auswertung_Sequence!$A$6:$A$60,0),9),2,3))</f>
        <v>1</v>
      </c>
      <c r="CR23" s="90">
        <f>IF(AND('Qualifier check'!CQ23 &gt;80,'Qualifier check'!CQ23 &lt;120),1,
IF(INDEX('raw Sample Amt'!$C$2:$DH$57,MATCH($A23,'raw Sample Amt'!$C$2:$C$57,0),MATCH(CR$1,'raw Sample Amt'!$C$2:$DH$2,0))&lt;INDEX(Auswertung_Sequence!$A$3:$L$60,MATCH($A23,Auswertung_Sequence!$A$6:$A$60,0),9),2,3))</f>
        <v>1</v>
      </c>
      <c r="CS23" s="90">
        <f>IF(AND('Qualifier check'!CR23 &gt;80,'Qualifier check'!CR23 &lt;120),1,
IF(INDEX('raw Sample Amt'!$C$2:$DH$57,MATCH($A23,'raw Sample Amt'!$C$2:$C$57,0),MATCH(CS$1,'raw Sample Amt'!$C$2:$DH$2,0))&lt;INDEX(Auswertung_Sequence!$A$3:$L$60,MATCH($A23,Auswertung_Sequence!$A$6:$A$60,0),9),2,3))</f>
        <v>1</v>
      </c>
      <c r="CT23" s="90">
        <f>IF(AND('Qualifier check'!CS23 &gt;80,'Qualifier check'!CS23 &lt;120),1,
IF(INDEX('raw Sample Amt'!$C$2:$DH$57,MATCH($A23,'raw Sample Amt'!$C$2:$C$57,0),MATCH(CT$1,'raw Sample Amt'!$C$2:$DH$2,0))&lt;INDEX(Auswertung_Sequence!$A$3:$L$60,MATCH($A23,Auswertung_Sequence!$A$6:$A$60,0),9),2,3))</f>
        <v>1</v>
      </c>
      <c r="CU23" s="90">
        <f>IF(AND('Qualifier check'!CT23 &gt;80,'Qualifier check'!CT23 &lt;120),1,
IF(INDEX('raw Sample Amt'!$C$2:$DH$57,MATCH($A23,'raw Sample Amt'!$C$2:$C$57,0),MATCH(CU$1,'raw Sample Amt'!$C$2:$DH$2,0))&lt;INDEX(Auswertung_Sequence!$A$3:$L$60,MATCH($A23,Auswertung_Sequence!$A$6:$A$60,0),9),2,3))</f>
        <v>1</v>
      </c>
      <c r="CV23" s="90">
        <f>IF(AND('Qualifier check'!CU23 &gt;80,'Qualifier check'!CU23 &lt;120),1,
IF(INDEX('raw Sample Amt'!$C$2:$DH$57,MATCH($A23,'raw Sample Amt'!$C$2:$C$57,0),MATCH(CV$1,'raw Sample Amt'!$C$2:$DH$2,0))&lt;INDEX(Auswertung_Sequence!$A$3:$L$60,MATCH($A23,Auswertung_Sequence!$A$6:$A$60,0),9),2,3))</f>
        <v>1</v>
      </c>
      <c r="CW23" s="90">
        <f>IF(AND('Qualifier check'!CV23 &gt;80,'Qualifier check'!CV23 &lt;120),1,
IF(INDEX('raw Sample Amt'!$C$2:$DH$57,MATCH($A23,'raw Sample Amt'!$C$2:$C$57,0),MATCH(CW$1,'raw Sample Amt'!$C$2:$DH$2,0))&lt;INDEX(Auswertung_Sequence!$A$3:$L$60,MATCH($A23,Auswertung_Sequence!$A$6:$A$60,0),9),2,3))</f>
        <v>1</v>
      </c>
      <c r="CX23" s="90">
        <f>IF(AND('Qualifier check'!CW23 &gt;80,'Qualifier check'!CW23 &lt;120),1,
IF(INDEX('raw Sample Amt'!$C$2:$DH$57,MATCH($A23,'raw Sample Amt'!$C$2:$C$57,0),MATCH(CX$1,'raw Sample Amt'!$C$2:$DH$2,0))&lt;INDEX(Auswertung_Sequence!$A$3:$L$60,MATCH($A23,Auswertung_Sequence!$A$6:$A$60,0),9),2,3))</f>
        <v>1</v>
      </c>
      <c r="CY23" s="90">
        <f>IF(AND('Qualifier check'!CX23 &gt;80,'Qualifier check'!CX23 &lt;120),1,
IF(INDEX('raw Sample Amt'!$C$2:$DH$57,MATCH($A23,'raw Sample Amt'!$C$2:$C$57,0),MATCH(CY$1,'raw Sample Amt'!$C$2:$DH$2,0))&lt;INDEX(Auswertung_Sequence!$A$3:$L$60,MATCH($A23,Auswertung_Sequence!$A$6:$A$60,0),9),2,3))</f>
        <v>1</v>
      </c>
      <c r="CZ23" s="90">
        <f>IF(AND('Qualifier check'!CY23 &gt;80,'Qualifier check'!CY23 &lt;120),1,
IF(INDEX('raw Sample Amt'!$C$2:$DH$57,MATCH($A23,'raw Sample Amt'!$C$2:$C$57,0),MATCH(CZ$1,'raw Sample Amt'!$C$2:$DH$2,0))&lt;INDEX(Auswertung_Sequence!$A$3:$L$60,MATCH($A23,Auswertung_Sequence!$A$6:$A$60,0),9),2,3))</f>
        <v>1</v>
      </c>
      <c r="DA23" s="90">
        <f>IF(AND('Qualifier check'!CZ23 &gt;80,'Qualifier check'!CZ23 &lt;120),1,
IF(INDEX('raw Sample Amt'!$C$2:$DH$57,MATCH($A23,'raw Sample Amt'!$C$2:$C$57,0),MATCH(DA$1,'raw Sample Amt'!$C$2:$DH$2,0))&lt;INDEX(Auswertung_Sequence!$A$3:$L$60,MATCH($A23,Auswertung_Sequence!$A$6:$A$60,0),9),2,3))</f>
        <v>1</v>
      </c>
      <c r="DB23" s="90">
        <f>IF(AND('Qualifier check'!DA23 &gt;80,'Qualifier check'!DA23 &lt;120),1,
IF(INDEX('raw Sample Amt'!$C$2:$DH$57,MATCH($A23,'raw Sample Amt'!$C$2:$C$57,0),MATCH(DB$1,'raw Sample Amt'!$C$2:$DH$2,0))&lt;INDEX(Auswertung_Sequence!$A$3:$L$60,MATCH($A23,Auswertung_Sequence!$A$6:$A$60,0),9),2,3))</f>
        <v>1</v>
      </c>
      <c r="DC23" s="90">
        <f>IF(AND('Qualifier check'!DB23 &gt;80,'Qualifier check'!DB23 &lt;120),1,
IF(INDEX('raw Sample Amt'!$C$2:$DH$57,MATCH($A23,'raw Sample Amt'!$C$2:$C$57,0),MATCH(DC$1,'raw Sample Amt'!$C$2:$DH$2,0))&lt;INDEX(Auswertung_Sequence!$A$3:$L$60,MATCH($A23,Auswertung_Sequence!$A$6:$A$60,0),9),2,3))</f>
        <v>1</v>
      </c>
      <c r="DD23" s="90">
        <f>IF(AND('Qualifier check'!DC23 &gt;80,'Qualifier check'!DC23 &lt;120),1,
IF(INDEX('raw Sample Amt'!$C$2:$DH$57,MATCH($A23,'raw Sample Amt'!$C$2:$C$57,0),MATCH(DD$1,'raw Sample Amt'!$C$2:$DH$2,0))&lt;INDEX(Auswertung_Sequence!$A$3:$L$60,MATCH($A23,Auswertung_Sequence!$A$6:$A$60,0),9),2,3))</f>
        <v>1</v>
      </c>
      <c r="DE23" s="90">
        <f>IF(AND('Qualifier check'!DD23 &gt;80,'Qualifier check'!DD23 &lt;120),1,
IF(INDEX('raw Sample Amt'!$C$2:$DH$57,MATCH($A23,'raw Sample Amt'!$C$2:$C$57,0),MATCH(DE$1,'raw Sample Amt'!$C$2:$DH$2,0))&lt;INDEX(Auswertung_Sequence!$A$3:$L$60,MATCH($A23,Auswertung_Sequence!$A$6:$A$60,0),9),2,3))</f>
        <v>1</v>
      </c>
      <c r="DF23" s="90">
        <f>IF(AND('Qualifier check'!DE23 &gt;80,'Qualifier check'!DE23 &lt;120),1,
IF(INDEX('raw Sample Amt'!$C$2:$DH$57,MATCH($A23,'raw Sample Amt'!$C$2:$C$57,0),MATCH(DF$1,'raw Sample Amt'!$C$2:$DH$2,0))&lt;INDEX(Auswertung_Sequence!$A$3:$L$60,MATCH($A23,Auswertung_Sequence!$A$6:$A$60,0),9),2,3))</f>
        <v>1</v>
      </c>
      <c r="DG23" s="90">
        <f>IF(AND('Qualifier check'!DF23 &gt;80,'Qualifier check'!DF23 &lt;120),1,
IF(INDEX('raw Sample Amt'!$C$2:$DH$57,MATCH($A23,'raw Sample Amt'!$C$2:$C$57,0),MATCH(DG$1,'raw Sample Amt'!$C$2:$DH$2,0))&lt;INDEX(Auswertung_Sequence!$A$3:$L$60,MATCH($A23,Auswertung_Sequence!$A$6:$A$60,0),9),2,3))</f>
        <v>1</v>
      </c>
    </row>
    <row r="24" spans="1:112" x14ac:dyDescent="0.25">
      <c r="A24" s="103" t="s">
        <v>0</v>
      </c>
      <c r="B24" s="103" t="s">
        <v>17</v>
      </c>
      <c r="D24" s="90">
        <f>IF(AND('Qualifier check'!C24 &gt;80,'Qualifier check'!C24 &lt;120),1,
IF(INDEX('raw Sample Amt'!$C$2:$DH$57,MATCH($A24,'raw Sample Amt'!$C$2:$C$57,0),MATCH(D$1,'raw Sample Amt'!$C$2:$DH$2,0))&lt;INDEX(Auswertung_Sequence!$A$3:$L$60,MATCH($A24,Auswertung_Sequence!$A$6:$A$60,0),9),2,3))</f>
        <v>2</v>
      </c>
      <c r="E24" s="90">
        <f>IF(AND('Qualifier check'!D24 &gt;80,'Qualifier check'!D24 &lt;120),1,
IF(INDEX('raw Sample Amt'!$C$2:$DH$57,MATCH($A24,'raw Sample Amt'!$C$2:$C$57,0),MATCH(E$1,'raw Sample Amt'!$C$2:$DH$2,0))&lt;INDEX(Auswertung_Sequence!$A$3:$L$60,MATCH($A24,Auswertung_Sequence!$A$6:$A$60,0),9),2,3))</f>
        <v>2</v>
      </c>
      <c r="F24" s="90">
        <f>IF(AND('Qualifier check'!E24 &gt;80,'Qualifier check'!E24 &lt;120),1,
IF(INDEX('raw Sample Amt'!$C$2:$DH$57,MATCH($A24,'raw Sample Amt'!$C$2:$C$57,0),MATCH(F$1,'raw Sample Amt'!$C$2:$DH$2,0))&lt;INDEX(Auswertung_Sequence!$A$3:$L$60,MATCH($A24,Auswertung_Sequence!$A$6:$A$60,0),9),2,3))</f>
        <v>2</v>
      </c>
      <c r="G24" s="90">
        <f>IF(AND('Qualifier check'!F24 &gt;80,'Qualifier check'!F24 &lt;120),1,
IF(INDEX('raw Sample Amt'!$C$2:$DH$57,MATCH($A24,'raw Sample Amt'!$C$2:$C$57,0),MATCH(G$1,'raw Sample Amt'!$C$2:$DH$2,0))&lt;INDEX(Auswertung_Sequence!$A$3:$L$60,MATCH($A24,Auswertung_Sequence!$A$6:$A$60,0),9),2,3))</f>
        <v>1</v>
      </c>
      <c r="H24" s="90">
        <f>IF(AND('Qualifier check'!G24 &gt;80,'Qualifier check'!G24 &lt;120),1,
IF(INDEX('raw Sample Amt'!$C$2:$DH$57,MATCH($A24,'raw Sample Amt'!$C$2:$C$57,0),MATCH(H$1,'raw Sample Amt'!$C$2:$DH$2,0))&lt;INDEX(Auswertung_Sequence!$A$3:$L$60,MATCH($A24,Auswertung_Sequence!$A$6:$A$60,0),9),2,3))</f>
        <v>1</v>
      </c>
      <c r="I24" s="90">
        <f>IF(AND('Qualifier check'!H24 &gt;80,'Qualifier check'!H24 &lt;120),1,
IF(INDEX('raw Sample Amt'!$C$2:$DH$57,MATCH($A24,'raw Sample Amt'!$C$2:$C$57,0),MATCH(I$1,'raw Sample Amt'!$C$2:$DH$2,0))&lt;INDEX(Auswertung_Sequence!$A$3:$L$60,MATCH($A24,Auswertung_Sequence!$A$6:$A$60,0),9),2,3))</f>
        <v>1</v>
      </c>
      <c r="J24" s="90">
        <f>IF(AND('Qualifier check'!I24 &gt;80,'Qualifier check'!I24 &lt;120),1,
IF(INDEX('raw Sample Amt'!$C$2:$DH$57,MATCH($A24,'raw Sample Amt'!$C$2:$C$57,0),MATCH(J$1,'raw Sample Amt'!$C$2:$DH$2,0))&lt;INDEX(Auswertung_Sequence!$A$3:$L$60,MATCH($A24,Auswertung_Sequence!$A$6:$A$60,0),9),2,3))</f>
        <v>1</v>
      </c>
      <c r="K24" s="90">
        <f>IF(AND('Qualifier check'!J24 &gt;80,'Qualifier check'!J24 &lt;120),1,
IF(INDEX('raw Sample Amt'!$C$2:$DH$57,MATCH($A24,'raw Sample Amt'!$C$2:$C$57,0),MATCH(K$1,'raw Sample Amt'!$C$2:$DH$2,0))&lt;INDEX(Auswertung_Sequence!$A$3:$L$60,MATCH($A24,Auswertung_Sequence!$A$6:$A$60,0),9),2,3))</f>
        <v>1</v>
      </c>
      <c r="L24" s="90">
        <f>IF(AND('Qualifier check'!K24 &gt;80,'Qualifier check'!K24 &lt;120),1,
IF(INDEX('raw Sample Amt'!$C$2:$DH$57,MATCH($A24,'raw Sample Amt'!$C$2:$C$57,0),MATCH(L$1,'raw Sample Amt'!$C$2:$DH$2,0))&lt;INDEX(Auswertung_Sequence!$A$3:$L$60,MATCH($A24,Auswertung_Sequence!$A$6:$A$60,0),9),2,3))</f>
        <v>1</v>
      </c>
      <c r="M24" s="90">
        <f>IF(AND('Qualifier check'!L24 &gt;80,'Qualifier check'!L24 &lt;120),1,
IF(INDEX('raw Sample Amt'!$C$2:$DH$57,MATCH($A24,'raw Sample Amt'!$C$2:$C$57,0),MATCH(M$1,'raw Sample Amt'!$C$2:$DH$2,0))&lt;INDEX(Auswertung_Sequence!$A$3:$L$60,MATCH($A24,Auswertung_Sequence!$A$6:$A$60,0),9),2,3))</f>
        <v>1</v>
      </c>
      <c r="N24" s="90">
        <f>IF(AND('Qualifier check'!M24 &gt;80,'Qualifier check'!M24 &lt;120),1,
IF(INDEX('raw Sample Amt'!$C$2:$DH$57,MATCH($A24,'raw Sample Amt'!$C$2:$C$57,0),MATCH(N$1,'raw Sample Amt'!$C$2:$DH$2,0))&lt;INDEX(Auswertung_Sequence!$A$3:$L$60,MATCH($A24,Auswertung_Sequence!$A$6:$A$60,0),9),2,3))</f>
        <v>1</v>
      </c>
      <c r="O24" s="90">
        <f>IF(AND('Qualifier check'!N24 &gt;80,'Qualifier check'!N24 &lt;120),1,
IF(INDEX('raw Sample Amt'!$C$2:$DH$57,MATCH($A24,'raw Sample Amt'!$C$2:$C$57,0),MATCH(O$1,'raw Sample Amt'!$C$2:$DH$2,0))&lt;INDEX(Auswertung_Sequence!$A$3:$L$60,MATCH($A24,Auswertung_Sequence!$A$6:$A$60,0),9),2,3))</f>
        <v>1</v>
      </c>
      <c r="P24" s="90">
        <f>IF(AND('Qualifier check'!O24 &gt;80,'Qualifier check'!O24 &lt;120),1,
IF(INDEX('raw Sample Amt'!$C$2:$DH$57,MATCH($A24,'raw Sample Amt'!$C$2:$C$57,0),MATCH(P$1,'raw Sample Amt'!$C$2:$DH$2,0))&lt;INDEX(Auswertung_Sequence!$A$3:$L$60,MATCH($A24,Auswertung_Sequence!$A$6:$A$60,0),9),2,3))</f>
        <v>1</v>
      </c>
      <c r="Q24" s="90">
        <f>IF(AND('Qualifier check'!P24 &gt;80,'Qualifier check'!P24 &lt;120),1,
IF(INDEX('raw Sample Amt'!$C$2:$DH$57,MATCH($A24,'raw Sample Amt'!$C$2:$C$57,0),MATCH(Q$1,'raw Sample Amt'!$C$2:$DH$2,0))&lt;INDEX(Auswertung_Sequence!$A$3:$L$60,MATCH($A24,Auswertung_Sequence!$A$6:$A$60,0),9),2,3))</f>
        <v>1</v>
      </c>
      <c r="R24" s="90">
        <f>IF(AND('Qualifier check'!Q24 &gt;80,'Qualifier check'!Q24 &lt;120),1,
IF(INDEX('raw Sample Amt'!$C$2:$DH$57,MATCH($A24,'raw Sample Amt'!$C$2:$C$57,0),MATCH(R$1,'raw Sample Amt'!$C$2:$DH$2,0))&lt;INDEX(Auswertung_Sequence!$A$3:$L$60,MATCH($A24,Auswertung_Sequence!$A$6:$A$60,0),9),2,3))</f>
        <v>1</v>
      </c>
      <c r="S24" s="90">
        <f>IF(AND('Qualifier check'!R24 &gt;80,'Qualifier check'!R24 &lt;120),1,
IF(INDEX('raw Sample Amt'!$C$2:$DH$57,MATCH($A24,'raw Sample Amt'!$C$2:$C$57,0),MATCH(S$1,'raw Sample Amt'!$C$2:$DH$2,0))&lt;INDEX(Auswertung_Sequence!$A$3:$L$60,MATCH($A24,Auswertung_Sequence!$A$6:$A$60,0),9),2,3))</f>
        <v>2</v>
      </c>
      <c r="T24" s="90">
        <f>IF(AND('Qualifier check'!S24 &gt;80,'Qualifier check'!S24 &lt;120),1,
IF(INDEX('raw Sample Amt'!$C$2:$DH$57,MATCH($A24,'raw Sample Amt'!$C$2:$C$57,0),MATCH(T$1,'raw Sample Amt'!$C$2:$DH$2,0))&lt;INDEX(Auswertung_Sequence!$A$3:$L$60,MATCH($A24,Auswertung_Sequence!$A$6:$A$60,0),9),2,3))</f>
        <v>2</v>
      </c>
      <c r="U24" s="90">
        <f>IF(AND('Qualifier check'!T24 &gt;80,'Qualifier check'!T24 &lt;120),1,
IF(INDEX('raw Sample Amt'!$C$2:$DH$57,MATCH($A24,'raw Sample Amt'!$C$2:$C$57,0),MATCH(U$1,'raw Sample Amt'!$C$2:$DH$2,0))&lt;INDEX(Auswertung_Sequence!$A$3:$L$60,MATCH($A24,Auswertung_Sequence!$A$6:$A$60,0),9),2,3))</f>
        <v>2</v>
      </c>
      <c r="V24" s="90">
        <f>IF(AND('Qualifier check'!U24 &gt;80,'Qualifier check'!U24 &lt;120),1,
IF(INDEX('raw Sample Amt'!$C$2:$DH$57,MATCH($A24,'raw Sample Amt'!$C$2:$C$57,0),MATCH(V$1,'raw Sample Amt'!$C$2:$DH$2,0))&lt;INDEX(Auswertung_Sequence!$A$3:$L$60,MATCH($A24,Auswertung_Sequence!$A$6:$A$60,0),9),2,3))</f>
        <v>2</v>
      </c>
      <c r="W24" s="90">
        <f>IF(AND('Qualifier check'!V24 &gt;80,'Qualifier check'!V24 &lt;120),1,
IF(INDEX('raw Sample Amt'!$C$2:$DH$57,MATCH($A24,'raw Sample Amt'!$C$2:$C$57,0),MATCH(W$1,'raw Sample Amt'!$C$2:$DH$2,0))&lt;INDEX(Auswertung_Sequence!$A$3:$L$60,MATCH($A24,Auswertung_Sequence!$A$6:$A$60,0),9),2,3))</f>
        <v>2</v>
      </c>
      <c r="X24" s="90">
        <f>IF(AND('Qualifier check'!W24 &gt;80,'Qualifier check'!W24 &lt;120),1,
IF(INDEX('raw Sample Amt'!$C$2:$DH$57,MATCH($A24,'raw Sample Amt'!$C$2:$C$57,0),MATCH(X$1,'raw Sample Amt'!$C$2:$DH$2,0))&lt;INDEX(Auswertung_Sequence!$A$3:$L$60,MATCH($A24,Auswertung_Sequence!$A$6:$A$60,0),9),2,3))</f>
        <v>1</v>
      </c>
      <c r="Y24" s="90">
        <f>IF(AND('Qualifier check'!X24 &gt;80,'Qualifier check'!X24 &lt;120),1,
IF(INDEX('raw Sample Amt'!$C$2:$DH$57,MATCH($A24,'raw Sample Amt'!$C$2:$C$57,0),MATCH(Y$1,'raw Sample Amt'!$C$2:$DH$2,0))&lt;INDEX(Auswertung_Sequence!$A$3:$L$60,MATCH($A24,Auswertung_Sequence!$A$6:$A$60,0),9),2,3))</f>
        <v>2</v>
      </c>
      <c r="Z24" s="90">
        <f>IF(AND('Qualifier check'!Y24 &gt;80,'Qualifier check'!Y24 &lt;120),1,
IF(INDEX('raw Sample Amt'!$C$2:$DH$57,MATCH($A24,'raw Sample Amt'!$C$2:$C$57,0),MATCH(Z$1,'raw Sample Amt'!$C$2:$DH$2,0))&lt;INDEX(Auswertung_Sequence!$A$3:$L$60,MATCH($A24,Auswertung_Sequence!$A$6:$A$60,0),9),2,3))</f>
        <v>2</v>
      </c>
      <c r="AA24" s="90">
        <f>IF(AND('Qualifier check'!Z24 &gt;80,'Qualifier check'!Z24 &lt;120),1,
IF(INDEX('raw Sample Amt'!$C$2:$DH$57,MATCH($A24,'raw Sample Amt'!$C$2:$C$57,0),MATCH(AA$1,'raw Sample Amt'!$C$2:$DH$2,0))&lt;INDEX(Auswertung_Sequence!$A$3:$L$60,MATCH($A24,Auswertung_Sequence!$A$6:$A$60,0),9),2,3))</f>
        <v>1</v>
      </c>
      <c r="AB24" s="90">
        <f>IF(AND('Qualifier check'!AA24 &gt;80,'Qualifier check'!AA24 &lt;120),1,
IF(INDEX('raw Sample Amt'!$C$2:$DH$57,MATCH($A24,'raw Sample Amt'!$C$2:$C$57,0),MATCH(AB$1,'raw Sample Amt'!$C$2:$DH$2,0))&lt;INDEX(Auswertung_Sequence!$A$3:$L$60,MATCH($A24,Auswertung_Sequence!$A$6:$A$60,0),9),2,3))</f>
        <v>1</v>
      </c>
      <c r="AC24" s="90">
        <f>IF(AND('Qualifier check'!AB24 &gt;80,'Qualifier check'!AB24 &lt;120),1,
IF(INDEX('raw Sample Amt'!$C$2:$DH$57,MATCH($A24,'raw Sample Amt'!$C$2:$C$57,0),MATCH(AC$1,'raw Sample Amt'!$C$2:$DH$2,0))&lt;INDEX(Auswertung_Sequence!$A$3:$L$60,MATCH($A24,Auswertung_Sequence!$A$6:$A$60,0),9),2,3))</f>
        <v>1</v>
      </c>
      <c r="AD24" s="90">
        <f>IF(AND('Qualifier check'!AC24 &gt;80,'Qualifier check'!AC24 &lt;120),1,
IF(INDEX('raw Sample Amt'!$C$2:$DH$57,MATCH($A24,'raw Sample Amt'!$C$2:$C$57,0),MATCH(AD$1,'raw Sample Amt'!$C$2:$DH$2,0))&lt;INDEX(Auswertung_Sequence!$A$3:$L$60,MATCH($A24,Auswertung_Sequence!$A$6:$A$60,0),9),2,3))</f>
        <v>2</v>
      </c>
      <c r="AE24" s="90">
        <f>IF(AND('Qualifier check'!AD24 &gt;80,'Qualifier check'!AD24 &lt;120),1,
IF(INDEX('raw Sample Amt'!$C$2:$DH$57,MATCH($A24,'raw Sample Amt'!$C$2:$C$57,0),MATCH(AE$1,'raw Sample Amt'!$C$2:$DH$2,0))&lt;INDEX(Auswertung_Sequence!$A$3:$L$60,MATCH($A24,Auswertung_Sequence!$A$6:$A$60,0),9),2,3))</f>
        <v>1</v>
      </c>
      <c r="AF24" s="90">
        <f>IF(AND('Qualifier check'!AE24 &gt;80,'Qualifier check'!AE24 &lt;120),1,
IF(INDEX('raw Sample Amt'!$C$2:$DH$57,MATCH($A24,'raw Sample Amt'!$C$2:$C$57,0),MATCH(AF$1,'raw Sample Amt'!$C$2:$DH$2,0))&lt;INDEX(Auswertung_Sequence!$A$3:$L$60,MATCH($A24,Auswertung_Sequence!$A$6:$A$60,0),9),2,3))</f>
        <v>1</v>
      </c>
      <c r="AG24" s="90">
        <f>IF(AND('Qualifier check'!AF24 &gt;80,'Qualifier check'!AF24 &lt;120),1,
IF(INDEX('raw Sample Amt'!$C$2:$DH$57,MATCH($A24,'raw Sample Amt'!$C$2:$C$57,0),MATCH(AG$1,'raw Sample Amt'!$C$2:$DH$2,0))&lt;INDEX(Auswertung_Sequence!$A$3:$L$60,MATCH($A24,Auswertung_Sequence!$A$6:$A$60,0),9),2,3))</f>
        <v>1</v>
      </c>
      <c r="AH24" s="90">
        <f>IF(AND('Qualifier check'!AG24 &gt;80,'Qualifier check'!AG24 &lt;120),1,
IF(INDEX('raw Sample Amt'!$C$2:$DH$57,MATCH($A24,'raw Sample Amt'!$C$2:$C$57,0),MATCH(AH$1,'raw Sample Amt'!$C$2:$DH$2,0))&lt;INDEX(Auswertung_Sequence!$A$3:$L$60,MATCH($A24,Auswertung_Sequence!$A$6:$A$60,0),9),2,3))</f>
        <v>1</v>
      </c>
      <c r="AI24" s="90">
        <f>IF(AND('Qualifier check'!AH24 &gt;80,'Qualifier check'!AH24 &lt;120),1,
IF(INDEX('raw Sample Amt'!$C$2:$DH$57,MATCH($A24,'raw Sample Amt'!$C$2:$C$57,0),MATCH(AI$1,'raw Sample Amt'!$C$2:$DH$2,0))&lt;INDEX(Auswertung_Sequence!$A$3:$L$60,MATCH($A24,Auswertung_Sequence!$A$6:$A$60,0),9),2,3))</f>
        <v>1</v>
      </c>
      <c r="AJ24" s="90">
        <f>IF(AND('Qualifier check'!AI24 &gt;80,'Qualifier check'!AI24 &lt;120),1,
IF(INDEX('raw Sample Amt'!$C$2:$DH$57,MATCH($A24,'raw Sample Amt'!$C$2:$C$57,0),MATCH(AJ$1,'raw Sample Amt'!$C$2:$DH$2,0))&lt;INDEX(Auswertung_Sequence!$A$3:$L$60,MATCH($A24,Auswertung_Sequence!$A$6:$A$60,0),9),2,3))</f>
        <v>1</v>
      </c>
      <c r="AK24" s="90">
        <f>IF(AND('Qualifier check'!AJ24 &gt;80,'Qualifier check'!AJ24 &lt;120),1,
IF(INDEX('raw Sample Amt'!$C$2:$DH$57,MATCH($A24,'raw Sample Amt'!$C$2:$C$57,0),MATCH(AK$1,'raw Sample Amt'!$C$2:$DH$2,0))&lt;INDEX(Auswertung_Sequence!$A$3:$L$60,MATCH($A24,Auswertung_Sequence!$A$6:$A$60,0),9),2,3))</f>
        <v>1</v>
      </c>
      <c r="AL24" s="90">
        <f>IF(AND('Qualifier check'!AK24 &gt;80,'Qualifier check'!AK24 &lt;120),1,
IF(INDEX('raw Sample Amt'!$C$2:$DH$57,MATCH($A24,'raw Sample Amt'!$C$2:$C$57,0),MATCH(AL$1,'raw Sample Amt'!$C$2:$DH$2,0))&lt;INDEX(Auswertung_Sequence!$A$3:$L$60,MATCH($A24,Auswertung_Sequence!$A$6:$A$60,0),9),2,3))</f>
        <v>1</v>
      </c>
      <c r="AM24" s="90">
        <f>IF(AND('Qualifier check'!AL24 &gt;80,'Qualifier check'!AL24 &lt;120),1,
IF(INDEX('raw Sample Amt'!$C$2:$DH$57,MATCH($A24,'raw Sample Amt'!$C$2:$C$57,0),MATCH(AM$1,'raw Sample Amt'!$C$2:$DH$2,0))&lt;INDEX(Auswertung_Sequence!$A$3:$L$60,MATCH($A24,Auswertung_Sequence!$A$6:$A$60,0),9),2,3))</f>
        <v>1</v>
      </c>
      <c r="AN24" s="90">
        <f>IF(AND('Qualifier check'!AM24 &gt;80,'Qualifier check'!AM24 &lt;120),1,
IF(INDEX('raw Sample Amt'!$C$2:$DH$57,MATCH($A24,'raw Sample Amt'!$C$2:$C$57,0),MATCH(AN$1,'raw Sample Amt'!$C$2:$DH$2,0))&lt;INDEX(Auswertung_Sequence!$A$3:$L$60,MATCH($A24,Auswertung_Sequence!$A$6:$A$60,0),9),2,3))</f>
        <v>1</v>
      </c>
      <c r="AO24" s="90">
        <f>IF(AND('Qualifier check'!AN24 &gt;80,'Qualifier check'!AN24 &lt;120),1,
IF(INDEX('raw Sample Amt'!$C$2:$DH$57,MATCH($A24,'raw Sample Amt'!$C$2:$C$57,0),MATCH(AO$1,'raw Sample Amt'!$C$2:$DH$2,0))&lt;INDEX(Auswertung_Sequence!$A$3:$L$60,MATCH($A24,Auswertung_Sequence!$A$6:$A$60,0),9),2,3))</f>
        <v>1</v>
      </c>
      <c r="AP24" s="90">
        <f>IF(AND('Qualifier check'!AO24 &gt;80,'Qualifier check'!AO24 &lt;120),1,
IF(INDEX('raw Sample Amt'!$C$2:$DH$57,MATCH($A24,'raw Sample Amt'!$C$2:$C$57,0),MATCH(AP$1,'raw Sample Amt'!$C$2:$DH$2,0))&lt;INDEX(Auswertung_Sequence!$A$3:$L$60,MATCH($A24,Auswertung_Sequence!$A$6:$A$60,0),9),2,3))</f>
        <v>1</v>
      </c>
      <c r="AQ24" s="90">
        <f>IF(AND('Qualifier check'!AP24 &gt;80,'Qualifier check'!AP24 &lt;120),1,
IF(INDEX('raw Sample Amt'!$C$2:$DH$57,MATCH($A24,'raw Sample Amt'!$C$2:$C$57,0),MATCH(AQ$1,'raw Sample Amt'!$C$2:$DH$2,0))&lt;INDEX(Auswertung_Sequence!$A$3:$L$60,MATCH($A24,Auswertung_Sequence!$A$6:$A$60,0),9),2,3))</f>
        <v>1</v>
      </c>
      <c r="AR24" s="90">
        <f>IF(AND('Qualifier check'!AQ24 &gt;80,'Qualifier check'!AQ24 &lt;120),1,
IF(INDEX('raw Sample Amt'!$C$2:$DH$57,MATCH($A24,'raw Sample Amt'!$C$2:$C$57,0),MATCH(AR$1,'raw Sample Amt'!$C$2:$DH$2,0))&lt;INDEX(Auswertung_Sequence!$A$3:$L$60,MATCH($A24,Auswertung_Sequence!$A$6:$A$60,0),9),2,3))</f>
        <v>1</v>
      </c>
      <c r="AS24" s="90">
        <f>IF(AND('Qualifier check'!AR24 &gt;80,'Qualifier check'!AR24 &lt;120),1,
IF(INDEX('raw Sample Amt'!$C$2:$DH$57,MATCH($A24,'raw Sample Amt'!$C$2:$C$57,0),MATCH(AS$1,'raw Sample Amt'!$C$2:$DH$2,0))&lt;INDEX(Auswertung_Sequence!$A$3:$L$60,MATCH($A24,Auswertung_Sequence!$A$6:$A$60,0),9),2,3))</f>
        <v>1</v>
      </c>
      <c r="AT24" s="90">
        <f>IF(AND('Qualifier check'!AS24 &gt;80,'Qualifier check'!AS24 &lt;120),1,
IF(INDEX('raw Sample Amt'!$C$2:$DH$57,MATCH($A24,'raw Sample Amt'!$C$2:$C$57,0),MATCH(AT$1,'raw Sample Amt'!$C$2:$DH$2,0))&lt;INDEX(Auswertung_Sequence!$A$3:$L$60,MATCH($A24,Auswertung_Sequence!$A$6:$A$60,0),9),2,3))</f>
        <v>1</v>
      </c>
      <c r="AU24" s="90">
        <f>IF(AND('Qualifier check'!AT24 &gt;80,'Qualifier check'!AT24 &lt;120),1,
IF(INDEX('raw Sample Amt'!$C$2:$DH$57,MATCH($A24,'raw Sample Amt'!$C$2:$C$57,0),MATCH(AU$1,'raw Sample Amt'!$C$2:$DH$2,0))&lt;INDEX(Auswertung_Sequence!$A$3:$L$60,MATCH($A24,Auswertung_Sequence!$A$6:$A$60,0),9),2,3))</f>
        <v>1</v>
      </c>
      <c r="AV24" s="90">
        <f>IF(AND('Qualifier check'!AU24 &gt;80,'Qualifier check'!AU24 &lt;120),1,
IF(INDEX('raw Sample Amt'!$C$2:$DH$57,MATCH($A24,'raw Sample Amt'!$C$2:$C$57,0),MATCH(AV$1,'raw Sample Amt'!$C$2:$DH$2,0))&lt;INDEX(Auswertung_Sequence!$A$3:$L$60,MATCH($A24,Auswertung_Sequence!$A$6:$A$60,0),9),2,3))</f>
        <v>1</v>
      </c>
      <c r="AW24" s="90">
        <f>IF(AND('Qualifier check'!AV24 &gt;80,'Qualifier check'!AV24 &lt;120),1,
IF(INDEX('raw Sample Amt'!$C$2:$DH$57,MATCH($A24,'raw Sample Amt'!$C$2:$C$57,0),MATCH(AW$1,'raw Sample Amt'!$C$2:$DH$2,0))&lt;INDEX(Auswertung_Sequence!$A$3:$L$60,MATCH($A24,Auswertung_Sequence!$A$6:$A$60,0),9),2,3))</f>
        <v>1</v>
      </c>
      <c r="AX24" s="90">
        <f>IF(AND('Qualifier check'!AW24 &gt;80,'Qualifier check'!AW24 &lt;120),1,
IF(INDEX('raw Sample Amt'!$C$2:$DH$57,MATCH($A24,'raw Sample Amt'!$C$2:$C$57,0),MATCH(AX$1,'raw Sample Amt'!$C$2:$DH$2,0))&lt;INDEX(Auswertung_Sequence!$A$3:$L$60,MATCH($A24,Auswertung_Sequence!$A$6:$A$60,0),9),2,3))</f>
        <v>2</v>
      </c>
      <c r="AY24" s="90">
        <f>IF(AND('Qualifier check'!AX24 &gt;80,'Qualifier check'!AX24 &lt;120),1,
IF(INDEX('raw Sample Amt'!$C$2:$DH$57,MATCH($A24,'raw Sample Amt'!$C$2:$C$57,0),MATCH(AY$1,'raw Sample Amt'!$C$2:$DH$2,0))&lt;INDEX(Auswertung_Sequence!$A$3:$L$60,MATCH($A24,Auswertung_Sequence!$A$6:$A$60,0),9),2,3))</f>
        <v>1</v>
      </c>
      <c r="AZ24" s="90">
        <f>IF(AND('Qualifier check'!AY24 &gt;80,'Qualifier check'!AY24 &lt;120),1,
IF(INDEX('raw Sample Amt'!$C$2:$DH$57,MATCH($A24,'raw Sample Amt'!$C$2:$C$57,0),MATCH(AZ$1,'raw Sample Amt'!$C$2:$DH$2,0))&lt;INDEX(Auswertung_Sequence!$A$3:$L$60,MATCH($A24,Auswertung_Sequence!$A$6:$A$60,0),9),2,3))</f>
        <v>2</v>
      </c>
      <c r="BA24" s="90">
        <f>IF(AND('Qualifier check'!AZ24 &gt;80,'Qualifier check'!AZ24 &lt;120),1,
IF(INDEX('raw Sample Amt'!$C$2:$DH$57,MATCH($A24,'raw Sample Amt'!$C$2:$C$57,0),MATCH(BA$1,'raw Sample Amt'!$C$2:$DH$2,0))&lt;INDEX(Auswertung_Sequence!$A$3:$L$60,MATCH($A24,Auswertung_Sequence!$A$6:$A$60,0),9),2,3))</f>
        <v>1</v>
      </c>
      <c r="BB24" s="90">
        <f>IF(AND('Qualifier check'!BA24 &gt;80,'Qualifier check'!BA24 &lt;120),1,
IF(INDEX('raw Sample Amt'!$C$2:$DH$57,MATCH($A24,'raw Sample Amt'!$C$2:$C$57,0),MATCH(BB$1,'raw Sample Amt'!$C$2:$DH$2,0))&lt;INDEX(Auswertung_Sequence!$A$3:$L$60,MATCH($A24,Auswertung_Sequence!$A$6:$A$60,0),9),2,3))</f>
        <v>2</v>
      </c>
      <c r="BC24" s="90">
        <f>IF(AND('Qualifier check'!BB24 &gt;80,'Qualifier check'!BB24 &lt;120),1,
IF(INDEX('raw Sample Amt'!$C$2:$DH$57,MATCH($A24,'raw Sample Amt'!$C$2:$C$57,0),MATCH(BC$1,'raw Sample Amt'!$C$2:$DH$2,0))&lt;INDEX(Auswertung_Sequence!$A$3:$L$60,MATCH($A24,Auswertung_Sequence!$A$6:$A$60,0),9),2,3))</f>
        <v>2</v>
      </c>
      <c r="BD24" s="90">
        <f>IF(AND('Qualifier check'!BC24 &gt;80,'Qualifier check'!BC24 &lt;120),1,
IF(INDEX('raw Sample Amt'!$C$2:$DH$57,MATCH($A24,'raw Sample Amt'!$C$2:$C$57,0),MATCH(BD$1,'raw Sample Amt'!$C$2:$DH$2,0))&lt;INDEX(Auswertung_Sequence!$A$3:$L$60,MATCH($A24,Auswertung_Sequence!$A$6:$A$60,0),9),2,3))</f>
        <v>2</v>
      </c>
      <c r="BE24" s="90">
        <f>IF(AND('Qualifier check'!BD24 &gt;80,'Qualifier check'!BD24 &lt;120),1,
IF(INDEX('raw Sample Amt'!$C$2:$DH$57,MATCH($A24,'raw Sample Amt'!$C$2:$C$57,0),MATCH(BE$1,'raw Sample Amt'!$C$2:$DH$2,0))&lt;INDEX(Auswertung_Sequence!$A$3:$L$60,MATCH($A24,Auswertung_Sequence!$A$6:$A$60,0),9),2,3))</f>
        <v>1</v>
      </c>
      <c r="BF24" s="90">
        <f>IF(AND('Qualifier check'!BE24 &gt;80,'Qualifier check'!BE24 &lt;120),1,
IF(INDEX('raw Sample Amt'!$C$2:$DH$57,MATCH($A24,'raw Sample Amt'!$C$2:$C$57,0),MATCH(BF$1,'raw Sample Amt'!$C$2:$DH$2,0))&lt;INDEX(Auswertung_Sequence!$A$3:$L$60,MATCH($A24,Auswertung_Sequence!$A$6:$A$60,0),9),2,3))</f>
        <v>1</v>
      </c>
      <c r="BG24" s="90">
        <f>IF(AND('Qualifier check'!BF24 &gt;80,'Qualifier check'!BF24 &lt;120),1,
IF(INDEX('raw Sample Amt'!$C$2:$DH$57,MATCH($A24,'raw Sample Amt'!$C$2:$C$57,0),MATCH(BG$1,'raw Sample Amt'!$C$2:$DH$2,0))&lt;INDEX(Auswertung_Sequence!$A$3:$L$60,MATCH($A24,Auswertung_Sequence!$A$6:$A$60,0),9),2,3))</f>
        <v>2</v>
      </c>
      <c r="BH24" s="90">
        <f>IF(AND('Qualifier check'!BG24 &gt;80,'Qualifier check'!BG24 &lt;120),1,
IF(INDEX('raw Sample Amt'!$C$2:$DH$57,MATCH($A24,'raw Sample Amt'!$C$2:$C$57,0),MATCH(BH$1,'raw Sample Amt'!$C$2:$DH$2,0))&lt;INDEX(Auswertung_Sequence!$A$3:$L$60,MATCH($A24,Auswertung_Sequence!$A$6:$A$60,0),9),2,3))</f>
        <v>2</v>
      </c>
      <c r="BI24" s="90">
        <f>IF(AND('Qualifier check'!BH24 &gt;80,'Qualifier check'!BH24 &lt;120),1,
IF(INDEX('raw Sample Amt'!$C$2:$DH$57,MATCH($A24,'raw Sample Amt'!$C$2:$C$57,0),MATCH(BI$1,'raw Sample Amt'!$C$2:$DH$2,0))&lt;INDEX(Auswertung_Sequence!$A$3:$L$60,MATCH($A24,Auswertung_Sequence!$A$6:$A$60,0),9),2,3))</f>
        <v>2</v>
      </c>
      <c r="BJ24" s="90">
        <f>IF(AND('Qualifier check'!BI24 &gt;80,'Qualifier check'!BI24 &lt;120),1,
IF(INDEX('raw Sample Amt'!$C$2:$DH$57,MATCH($A24,'raw Sample Amt'!$C$2:$C$57,0),MATCH(BJ$1,'raw Sample Amt'!$C$2:$DH$2,0))&lt;INDEX(Auswertung_Sequence!$A$3:$L$60,MATCH($A24,Auswertung_Sequence!$A$6:$A$60,0),9),2,3))</f>
        <v>2</v>
      </c>
      <c r="BK24" s="90">
        <f>IF(AND('Qualifier check'!BJ24 &gt;80,'Qualifier check'!BJ24 &lt;120),1,
IF(INDEX('raw Sample Amt'!$C$2:$DH$57,MATCH($A24,'raw Sample Amt'!$C$2:$C$57,0),MATCH(BK$1,'raw Sample Amt'!$C$2:$DH$2,0))&lt;INDEX(Auswertung_Sequence!$A$3:$L$60,MATCH($A24,Auswertung_Sequence!$A$6:$A$60,0),9),2,3))</f>
        <v>2</v>
      </c>
      <c r="BL24" s="90">
        <f>IF(AND('Qualifier check'!BK24 &gt;80,'Qualifier check'!BK24 &lt;120),1,
IF(INDEX('raw Sample Amt'!$C$2:$DH$57,MATCH($A24,'raw Sample Amt'!$C$2:$C$57,0),MATCH(BL$1,'raw Sample Amt'!$C$2:$DH$2,0))&lt;INDEX(Auswertung_Sequence!$A$3:$L$60,MATCH($A24,Auswertung_Sequence!$A$6:$A$60,0),9),2,3))</f>
        <v>2</v>
      </c>
      <c r="BM24" s="90">
        <f>IF(AND('Qualifier check'!BL24 &gt;80,'Qualifier check'!BL24 &lt;120),1,
IF(INDEX('raw Sample Amt'!$C$2:$DH$57,MATCH($A24,'raw Sample Amt'!$C$2:$C$57,0),MATCH(BM$1,'raw Sample Amt'!$C$2:$DH$2,0))&lt;INDEX(Auswertung_Sequence!$A$3:$L$60,MATCH($A24,Auswertung_Sequence!$A$6:$A$60,0),9),2,3))</f>
        <v>2</v>
      </c>
      <c r="BN24" s="90">
        <f>IF(AND('Qualifier check'!BM24 &gt;80,'Qualifier check'!BM24 &lt;120),1,
IF(INDEX('raw Sample Amt'!$C$2:$DH$57,MATCH($A24,'raw Sample Amt'!$C$2:$C$57,0),MATCH(BN$1,'raw Sample Amt'!$C$2:$DH$2,0))&lt;INDEX(Auswertung_Sequence!$A$3:$L$60,MATCH($A24,Auswertung_Sequence!$A$6:$A$60,0),9),2,3))</f>
        <v>2</v>
      </c>
      <c r="BO24" s="90">
        <f>IF(AND('Qualifier check'!BN24 &gt;80,'Qualifier check'!BN24 &lt;120),1,
IF(INDEX('raw Sample Amt'!$C$2:$DH$57,MATCH($A24,'raw Sample Amt'!$C$2:$C$57,0),MATCH(BO$1,'raw Sample Amt'!$C$2:$DH$2,0))&lt;INDEX(Auswertung_Sequence!$A$3:$L$60,MATCH($A24,Auswertung_Sequence!$A$6:$A$60,0),9),2,3))</f>
        <v>2</v>
      </c>
      <c r="BP24" s="90">
        <f>IF(AND('Qualifier check'!BO24 &gt;80,'Qualifier check'!BO24 &lt;120),1,
IF(INDEX('raw Sample Amt'!$C$2:$DH$57,MATCH($A24,'raw Sample Amt'!$C$2:$C$57,0),MATCH(BP$1,'raw Sample Amt'!$C$2:$DH$2,0))&lt;INDEX(Auswertung_Sequence!$A$3:$L$60,MATCH($A24,Auswertung_Sequence!$A$6:$A$60,0),9),2,3))</f>
        <v>2</v>
      </c>
      <c r="BQ24" s="90">
        <f>IF(AND('Qualifier check'!BP24 &gt;80,'Qualifier check'!BP24 &lt;120),1,
IF(INDEX('raw Sample Amt'!$C$2:$DH$57,MATCH($A24,'raw Sample Amt'!$C$2:$C$57,0),MATCH(BQ$1,'raw Sample Amt'!$C$2:$DH$2,0))&lt;INDEX(Auswertung_Sequence!$A$3:$L$60,MATCH($A24,Auswertung_Sequence!$A$6:$A$60,0),9),2,3))</f>
        <v>2</v>
      </c>
      <c r="BR24" s="90">
        <f>IF(AND('Qualifier check'!BQ24 &gt;80,'Qualifier check'!BQ24 &lt;120),1,
IF(INDEX('raw Sample Amt'!$C$2:$DH$57,MATCH($A24,'raw Sample Amt'!$C$2:$C$57,0),MATCH(BR$1,'raw Sample Amt'!$C$2:$DH$2,0))&lt;INDEX(Auswertung_Sequence!$A$3:$L$60,MATCH($A24,Auswertung_Sequence!$A$6:$A$60,0),9),2,3))</f>
        <v>2</v>
      </c>
      <c r="BS24" s="90">
        <f>IF(AND('Qualifier check'!BR24 &gt;80,'Qualifier check'!BR24 &lt;120),1,
IF(INDEX('raw Sample Amt'!$C$2:$DH$57,MATCH($A24,'raw Sample Amt'!$C$2:$C$57,0),MATCH(BS$1,'raw Sample Amt'!$C$2:$DH$2,0))&lt;INDEX(Auswertung_Sequence!$A$3:$L$60,MATCH($A24,Auswertung_Sequence!$A$6:$A$60,0),9),2,3))</f>
        <v>2</v>
      </c>
      <c r="BT24" s="90">
        <f>IF(AND('Qualifier check'!BS24 &gt;80,'Qualifier check'!BS24 &lt;120),1,
IF(INDEX('raw Sample Amt'!$C$2:$DH$57,MATCH($A24,'raw Sample Amt'!$C$2:$C$57,0),MATCH(BT$1,'raw Sample Amt'!$C$2:$DH$2,0))&lt;INDEX(Auswertung_Sequence!$A$3:$L$60,MATCH($A24,Auswertung_Sequence!$A$6:$A$60,0),9),2,3))</f>
        <v>2</v>
      </c>
      <c r="BU24" s="90">
        <f>IF(AND('Qualifier check'!BT24 &gt;80,'Qualifier check'!BT24 &lt;120),1,
IF(INDEX('raw Sample Amt'!$C$2:$DH$57,MATCH($A24,'raw Sample Amt'!$C$2:$C$57,0),MATCH(BU$1,'raw Sample Amt'!$C$2:$DH$2,0))&lt;INDEX(Auswertung_Sequence!$A$3:$L$60,MATCH($A24,Auswertung_Sequence!$A$6:$A$60,0),9),2,3))</f>
        <v>2</v>
      </c>
      <c r="BV24" s="90">
        <f>IF(AND('Qualifier check'!BU24 &gt;80,'Qualifier check'!BU24 &lt;120),1,
IF(INDEX('raw Sample Amt'!$C$2:$DH$57,MATCH($A24,'raw Sample Amt'!$C$2:$C$57,0),MATCH(BV$1,'raw Sample Amt'!$C$2:$DH$2,0))&lt;INDEX(Auswertung_Sequence!$A$3:$L$60,MATCH($A24,Auswertung_Sequence!$A$6:$A$60,0),9),2,3))</f>
        <v>2</v>
      </c>
      <c r="BW24" s="90">
        <f>IF(AND('Qualifier check'!BV24 &gt;80,'Qualifier check'!BV24 &lt;120),1,
IF(INDEX('raw Sample Amt'!$C$2:$DH$57,MATCH($A24,'raw Sample Amt'!$C$2:$C$57,0),MATCH(BW$1,'raw Sample Amt'!$C$2:$DH$2,0))&lt;INDEX(Auswertung_Sequence!$A$3:$L$60,MATCH($A24,Auswertung_Sequence!$A$6:$A$60,0),9),2,3))</f>
        <v>2</v>
      </c>
      <c r="BX24" s="90">
        <f>IF(AND('Qualifier check'!BW24 &gt;80,'Qualifier check'!BW24 &lt;120),1,
IF(INDEX('raw Sample Amt'!$C$2:$DH$57,MATCH($A24,'raw Sample Amt'!$C$2:$C$57,0),MATCH(BX$1,'raw Sample Amt'!$C$2:$DH$2,0))&lt;INDEX(Auswertung_Sequence!$A$3:$L$60,MATCH($A24,Auswertung_Sequence!$A$6:$A$60,0),9),2,3))</f>
        <v>2</v>
      </c>
      <c r="BY24" s="90">
        <f>IF(AND('Qualifier check'!BX24 &gt;80,'Qualifier check'!BX24 &lt;120),1,
IF(INDEX('raw Sample Amt'!$C$2:$DH$57,MATCH($A24,'raw Sample Amt'!$C$2:$C$57,0),MATCH(BY$1,'raw Sample Amt'!$C$2:$DH$2,0))&lt;INDEX(Auswertung_Sequence!$A$3:$L$60,MATCH($A24,Auswertung_Sequence!$A$6:$A$60,0),9),2,3))</f>
        <v>2</v>
      </c>
      <c r="BZ24" s="90">
        <f>IF(AND('Qualifier check'!BY24 &gt;80,'Qualifier check'!BY24 &lt;120),1,
IF(INDEX('raw Sample Amt'!$C$2:$DH$57,MATCH($A24,'raw Sample Amt'!$C$2:$C$57,0),MATCH(BZ$1,'raw Sample Amt'!$C$2:$DH$2,0))&lt;INDEX(Auswertung_Sequence!$A$3:$L$60,MATCH($A24,Auswertung_Sequence!$A$6:$A$60,0),9),2,3))</f>
        <v>2</v>
      </c>
      <c r="CA24" s="90">
        <f>IF(AND('Qualifier check'!BZ24 &gt;80,'Qualifier check'!BZ24 &lt;120),1,
IF(INDEX('raw Sample Amt'!$C$2:$DH$57,MATCH($A24,'raw Sample Amt'!$C$2:$C$57,0),MATCH(CA$1,'raw Sample Amt'!$C$2:$DH$2,0))&lt;INDEX(Auswertung_Sequence!$A$3:$L$60,MATCH($A24,Auswertung_Sequence!$A$6:$A$60,0),9),2,3))</f>
        <v>2</v>
      </c>
      <c r="CB24" s="90">
        <f>IF(AND('Qualifier check'!CA24 &gt;80,'Qualifier check'!CA24 &lt;120),1,
IF(INDEX('raw Sample Amt'!$C$2:$DH$57,MATCH($A24,'raw Sample Amt'!$C$2:$C$57,0),MATCH(CB$1,'raw Sample Amt'!$C$2:$DH$2,0))&lt;INDEX(Auswertung_Sequence!$A$3:$L$60,MATCH($A24,Auswertung_Sequence!$A$6:$A$60,0),9),2,3))</f>
        <v>1</v>
      </c>
      <c r="CC24" s="90">
        <f>IF(AND('Qualifier check'!CB24 &gt;80,'Qualifier check'!CB24 &lt;120),1,
IF(INDEX('raw Sample Amt'!$C$2:$DH$57,MATCH($A24,'raw Sample Amt'!$C$2:$C$57,0),MATCH(CC$1,'raw Sample Amt'!$C$2:$DH$2,0))&lt;INDEX(Auswertung_Sequence!$A$3:$L$60,MATCH($A24,Auswertung_Sequence!$A$6:$A$60,0),9),2,3))</f>
        <v>2</v>
      </c>
      <c r="CD24" s="90">
        <f>IF(AND('Qualifier check'!CC24 &gt;80,'Qualifier check'!CC24 &lt;120),1,
IF(INDEX('raw Sample Amt'!$C$2:$DH$57,MATCH($A24,'raw Sample Amt'!$C$2:$C$57,0),MATCH(CD$1,'raw Sample Amt'!$C$2:$DH$2,0))&lt;INDEX(Auswertung_Sequence!$A$3:$L$60,MATCH($A24,Auswertung_Sequence!$A$6:$A$60,0),9),2,3))</f>
        <v>2</v>
      </c>
      <c r="CE24" s="90">
        <f>IF(AND('Qualifier check'!CD24 &gt;80,'Qualifier check'!CD24 &lt;120),1,
IF(INDEX('raw Sample Amt'!$C$2:$DH$57,MATCH($A24,'raw Sample Amt'!$C$2:$C$57,0),MATCH(CE$1,'raw Sample Amt'!$C$2:$DH$2,0))&lt;INDEX(Auswertung_Sequence!$A$3:$L$60,MATCH($A24,Auswertung_Sequence!$A$6:$A$60,0),9),2,3))</f>
        <v>2</v>
      </c>
      <c r="CF24" s="90">
        <f>IF(AND('Qualifier check'!CE24 &gt;80,'Qualifier check'!CE24 &lt;120),1,
IF(INDEX('raw Sample Amt'!$C$2:$DH$57,MATCH($A24,'raw Sample Amt'!$C$2:$C$57,0),MATCH(CF$1,'raw Sample Amt'!$C$2:$DH$2,0))&lt;INDEX(Auswertung_Sequence!$A$3:$L$60,MATCH($A24,Auswertung_Sequence!$A$6:$A$60,0),9),2,3))</f>
        <v>1</v>
      </c>
      <c r="CG24" s="90">
        <f>IF(AND('Qualifier check'!CF24 &gt;80,'Qualifier check'!CF24 &lt;120),1,
IF(INDEX('raw Sample Amt'!$C$2:$DH$57,MATCH($A24,'raw Sample Amt'!$C$2:$C$57,0),MATCH(CG$1,'raw Sample Amt'!$C$2:$DH$2,0))&lt;INDEX(Auswertung_Sequence!$A$3:$L$60,MATCH($A24,Auswertung_Sequence!$A$6:$A$60,0),9),2,3))</f>
        <v>1</v>
      </c>
      <c r="CH24" s="90">
        <f>IF(AND('Qualifier check'!CG24 &gt;80,'Qualifier check'!CG24 &lt;120),1,
IF(INDEX('raw Sample Amt'!$C$2:$DH$57,MATCH($A24,'raw Sample Amt'!$C$2:$C$57,0),MATCH(CH$1,'raw Sample Amt'!$C$2:$DH$2,0))&lt;INDEX(Auswertung_Sequence!$A$3:$L$60,MATCH($A24,Auswertung_Sequence!$A$6:$A$60,0),9),2,3))</f>
        <v>1</v>
      </c>
      <c r="CI24" s="90">
        <f>IF(AND('Qualifier check'!CH24 &gt;80,'Qualifier check'!CH24 &lt;120),1,
IF(INDEX('raw Sample Amt'!$C$2:$DH$57,MATCH($A24,'raw Sample Amt'!$C$2:$C$57,0),MATCH(CI$1,'raw Sample Amt'!$C$2:$DH$2,0))&lt;INDEX(Auswertung_Sequence!$A$3:$L$60,MATCH($A24,Auswertung_Sequence!$A$6:$A$60,0),9),2,3))</f>
        <v>1</v>
      </c>
      <c r="CJ24" s="90">
        <f>IF(AND('Qualifier check'!CI24 &gt;80,'Qualifier check'!CI24 &lt;120),1,
IF(INDEX('raw Sample Amt'!$C$2:$DH$57,MATCH($A24,'raw Sample Amt'!$C$2:$C$57,0),MATCH(CJ$1,'raw Sample Amt'!$C$2:$DH$2,0))&lt;INDEX(Auswertung_Sequence!$A$3:$L$60,MATCH($A24,Auswertung_Sequence!$A$6:$A$60,0),9),2,3))</f>
        <v>2</v>
      </c>
      <c r="CK24" s="90">
        <f>IF(AND('Qualifier check'!CJ24 &gt;80,'Qualifier check'!CJ24 &lt;120),1,
IF(INDEX('raw Sample Amt'!$C$2:$DH$57,MATCH($A24,'raw Sample Amt'!$C$2:$C$57,0),MATCH(CK$1,'raw Sample Amt'!$C$2:$DH$2,0))&lt;INDEX(Auswertung_Sequence!$A$3:$L$60,MATCH($A24,Auswertung_Sequence!$A$6:$A$60,0),9),2,3))</f>
        <v>2</v>
      </c>
      <c r="CL24" s="90">
        <f>IF(AND('Qualifier check'!CK24 &gt;80,'Qualifier check'!CK24 &lt;120),1,
IF(INDEX('raw Sample Amt'!$C$2:$DH$57,MATCH($A24,'raw Sample Amt'!$C$2:$C$57,0),MATCH(CL$1,'raw Sample Amt'!$C$2:$DH$2,0))&lt;INDEX(Auswertung_Sequence!$A$3:$L$60,MATCH($A24,Auswertung_Sequence!$A$6:$A$60,0),9),2,3))</f>
        <v>2</v>
      </c>
      <c r="CM24" s="90">
        <f>IF(AND('Qualifier check'!CL24 &gt;80,'Qualifier check'!CL24 &lt;120),1,
IF(INDEX('raw Sample Amt'!$C$2:$DH$57,MATCH($A24,'raw Sample Amt'!$C$2:$C$57,0),MATCH(CM$1,'raw Sample Amt'!$C$2:$DH$2,0))&lt;INDEX(Auswertung_Sequence!$A$3:$L$60,MATCH($A24,Auswertung_Sequence!$A$6:$A$60,0),9),2,3))</f>
        <v>2</v>
      </c>
      <c r="CN24" s="90">
        <f>IF(AND('Qualifier check'!CM24 &gt;80,'Qualifier check'!CM24 &lt;120),1,
IF(INDEX('raw Sample Amt'!$C$2:$DH$57,MATCH($A24,'raw Sample Amt'!$C$2:$C$57,0),MATCH(CN$1,'raw Sample Amt'!$C$2:$DH$2,0))&lt;INDEX(Auswertung_Sequence!$A$3:$L$60,MATCH($A24,Auswertung_Sequence!$A$6:$A$60,0),9),2,3))</f>
        <v>1</v>
      </c>
      <c r="CO24" s="90">
        <f>IF(AND('Qualifier check'!CN24 &gt;80,'Qualifier check'!CN24 &lt;120),1,
IF(INDEX('raw Sample Amt'!$C$2:$DH$57,MATCH($A24,'raw Sample Amt'!$C$2:$C$57,0),MATCH(CO$1,'raw Sample Amt'!$C$2:$DH$2,0))&lt;INDEX(Auswertung_Sequence!$A$3:$L$60,MATCH($A24,Auswertung_Sequence!$A$6:$A$60,0),9),2,3))</f>
        <v>1</v>
      </c>
      <c r="CP24" s="90">
        <f>IF(AND('Qualifier check'!CO24 &gt;80,'Qualifier check'!CO24 &lt;120),1,
IF(INDEX('raw Sample Amt'!$C$2:$DH$57,MATCH($A24,'raw Sample Amt'!$C$2:$C$57,0),MATCH(CP$1,'raw Sample Amt'!$C$2:$DH$2,0))&lt;INDEX(Auswertung_Sequence!$A$3:$L$60,MATCH($A24,Auswertung_Sequence!$A$6:$A$60,0),9),2,3))</f>
        <v>1</v>
      </c>
      <c r="CQ24" s="90">
        <f>IF(AND('Qualifier check'!CP24 &gt;80,'Qualifier check'!CP24 &lt;120),1,
IF(INDEX('raw Sample Amt'!$C$2:$DH$57,MATCH($A24,'raw Sample Amt'!$C$2:$C$57,0),MATCH(CQ$1,'raw Sample Amt'!$C$2:$DH$2,0))&lt;INDEX(Auswertung_Sequence!$A$3:$L$60,MATCH($A24,Auswertung_Sequence!$A$6:$A$60,0),9),2,3))</f>
        <v>1</v>
      </c>
      <c r="CR24" s="90">
        <f>IF(AND('Qualifier check'!CQ24 &gt;80,'Qualifier check'!CQ24 &lt;120),1,
IF(INDEX('raw Sample Amt'!$C$2:$DH$57,MATCH($A24,'raw Sample Amt'!$C$2:$C$57,0),MATCH(CR$1,'raw Sample Amt'!$C$2:$DH$2,0))&lt;INDEX(Auswertung_Sequence!$A$3:$L$60,MATCH($A24,Auswertung_Sequence!$A$6:$A$60,0),9),2,3))</f>
        <v>2</v>
      </c>
      <c r="CS24" s="90">
        <f>IF(AND('Qualifier check'!CR24 &gt;80,'Qualifier check'!CR24 &lt;120),1,
IF(INDEX('raw Sample Amt'!$C$2:$DH$57,MATCH($A24,'raw Sample Amt'!$C$2:$C$57,0),MATCH(CS$1,'raw Sample Amt'!$C$2:$DH$2,0))&lt;INDEX(Auswertung_Sequence!$A$3:$L$60,MATCH($A24,Auswertung_Sequence!$A$6:$A$60,0),9),2,3))</f>
        <v>2</v>
      </c>
      <c r="CT24" s="90">
        <f>IF(AND('Qualifier check'!CS24 &gt;80,'Qualifier check'!CS24 &lt;120),1,
IF(INDEX('raw Sample Amt'!$C$2:$DH$57,MATCH($A24,'raw Sample Amt'!$C$2:$C$57,0),MATCH(CT$1,'raw Sample Amt'!$C$2:$DH$2,0))&lt;INDEX(Auswertung_Sequence!$A$3:$L$60,MATCH($A24,Auswertung_Sequence!$A$6:$A$60,0),9),2,3))</f>
        <v>2</v>
      </c>
      <c r="CU24" s="90">
        <f>IF(AND('Qualifier check'!CT24 &gt;80,'Qualifier check'!CT24 &lt;120),1,
IF(INDEX('raw Sample Amt'!$C$2:$DH$57,MATCH($A24,'raw Sample Amt'!$C$2:$C$57,0),MATCH(CU$1,'raw Sample Amt'!$C$2:$DH$2,0))&lt;INDEX(Auswertung_Sequence!$A$3:$L$60,MATCH($A24,Auswertung_Sequence!$A$6:$A$60,0),9),2,3))</f>
        <v>2</v>
      </c>
      <c r="CV24" s="90">
        <f>IF(AND('Qualifier check'!CU24 &gt;80,'Qualifier check'!CU24 &lt;120),1,
IF(INDEX('raw Sample Amt'!$C$2:$DH$57,MATCH($A24,'raw Sample Amt'!$C$2:$C$57,0),MATCH(CV$1,'raw Sample Amt'!$C$2:$DH$2,0))&lt;INDEX(Auswertung_Sequence!$A$3:$L$60,MATCH($A24,Auswertung_Sequence!$A$6:$A$60,0),9),2,3))</f>
        <v>1</v>
      </c>
      <c r="CW24" s="90">
        <f>IF(AND('Qualifier check'!CV24 &gt;80,'Qualifier check'!CV24 &lt;120),1,
IF(INDEX('raw Sample Amt'!$C$2:$DH$57,MATCH($A24,'raw Sample Amt'!$C$2:$C$57,0),MATCH(CW$1,'raw Sample Amt'!$C$2:$DH$2,0))&lt;INDEX(Auswertung_Sequence!$A$3:$L$60,MATCH($A24,Auswertung_Sequence!$A$6:$A$60,0),9),2,3))</f>
        <v>1</v>
      </c>
      <c r="CX24" s="90">
        <f>IF(AND('Qualifier check'!CW24 &gt;80,'Qualifier check'!CW24 &lt;120),1,
IF(INDEX('raw Sample Amt'!$C$2:$DH$57,MATCH($A24,'raw Sample Amt'!$C$2:$C$57,0),MATCH(CX$1,'raw Sample Amt'!$C$2:$DH$2,0))&lt;INDEX(Auswertung_Sequence!$A$3:$L$60,MATCH($A24,Auswertung_Sequence!$A$6:$A$60,0),9),2,3))</f>
        <v>1</v>
      </c>
      <c r="CY24" s="90">
        <f>IF(AND('Qualifier check'!CX24 &gt;80,'Qualifier check'!CX24 &lt;120),1,
IF(INDEX('raw Sample Amt'!$C$2:$DH$57,MATCH($A24,'raw Sample Amt'!$C$2:$C$57,0),MATCH(CY$1,'raw Sample Amt'!$C$2:$DH$2,0))&lt;INDEX(Auswertung_Sequence!$A$3:$L$60,MATCH($A24,Auswertung_Sequence!$A$6:$A$60,0),9),2,3))</f>
        <v>1</v>
      </c>
      <c r="CZ24" s="90">
        <f>IF(AND('Qualifier check'!CY24 &gt;80,'Qualifier check'!CY24 &lt;120),1,
IF(INDEX('raw Sample Amt'!$C$2:$DH$57,MATCH($A24,'raw Sample Amt'!$C$2:$C$57,0),MATCH(CZ$1,'raw Sample Amt'!$C$2:$DH$2,0))&lt;INDEX(Auswertung_Sequence!$A$3:$L$60,MATCH($A24,Auswertung_Sequence!$A$6:$A$60,0),9),2,3))</f>
        <v>1</v>
      </c>
      <c r="DA24" s="90">
        <f>IF(AND('Qualifier check'!CZ24 &gt;80,'Qualifier check'!CZ24 &lt;120),1,
IF(INDEX('raw Sample Amt'!$C$2:$DH$57,MATCH($A24,'raw Sample Amt'!$C$2:$C$57,0),MATCH(DA$1,'raw Sample Amt'!$C$2:$DH$2,0))&lt;INDEX(Auswertung_Sequence!$A$3:$L$60,MATCH($A24,Auswertung_Sequence!$A$6:$A$60,0),9),2,3))</f>
        <v>1</v>
      </c>
      <c r="DB24" s="90">
        <f>IF(AND('Qualifier check'!DA24 &gt;80,'Qualifier check'!DA24 &lt;120),1,
IF(INDEX('raw Sample Amt'!$C$2:$DH$57,MATCH($A24,'raw Sample Amt'!$C$2:$C$57,0),MATCH(DB$1,'raw Sample Amt'!$C$2:$DH$2,0))&lt;INDEX(Auswertung_Sequence!$A$3:$L$60,MATCH($A24,Auswertung_Sequence!$A$6:$A$60,0),9),2,3))</f>
        <v>1</v>
      </c>
      <c r="DC24" s="90">
        <f>IF(AND('Qualifier check'!DB24 &gt;80,'Qualifier check'!DB24 &lt;120),1,
IF(INDEX('raw Sample Amt'!$C$2:$DH$57,MATCH($A24,'raw Sample Amt'!$C$2:$C$57,0),MATCH(DC$1,'raw Sample Amt'!$C$2:$DH$2,0))&lt;INDEX(Auswertung_Sequence!$A$3:$L$60,MATCH($A24,Auswertung_Sequence!$A$6:$A$60,0),9),2,3))</f>
        <v>1</v>
      </c>
      <c r="DD24" s="90">
        <f>IF(AND('Qualifier check'!DC24 &gt;80,'Qualifier check'!DC24 &lt;120),1,
IF(INDEX('raw Sample Amt'!$C$2:$DH$57,MATCH($A24,'raw Sample Amt'!$C$2:$C$57,0),MATCH(DD$1,'raw Sample Amt'!$C$2:$DH$2,0))&lt;INDEX(Auswertung_Sequence!$A$3:$L$60,MATCH($A24,Auswertung_Sequence!$A$6:$A$60,0),9),2,3))</f>
        <v>1</v>
      </c>
      <c r="DE24" s="90">
        <f>IF(AND('Qualifier check'!DD24 &gt;80,'Qualifier check'!DD24 &lt;120),1,
IF(INDEX('raw Sample Amt'!$C$2:$DH$57,MATCH($A24,'raw Sample Amt'!$C$2:$C$57,0),MATCH(DE$1,'raw Sample Amt'!$C$2:$DH$2,0))&lt;INDEX(Auswertung_Sequence!$A$3:$L$60,MATCH($A24,Auswertung_Sequence!$A$6:$A$60,0),9),2,3))</f>
        <v>1</v>
      </c>
      <c r="DF24" s="90">
        <f>IF(AND('Qualifier check'!DE24 &gt;80,'Qualifier check'!DE24 &lt;120),1,
IF(INDEX('raw Sample Amt'!$C$2:$DH$57,MATCH($A24,'raw Sample Amt'!$C$2:$C$57,0),MATCH(DF$1,'raw Sample Amt'!$C$2:$DH$2,0))&lt;INDEX(Auswertung_Sequence!$A$3:$L$60,MATCH($A24,Auswertung_Sequence!$A$6:$A$60,0),9),2,3))</f>
        <v>1</v>
      </c>
      <c r="DG24" s="90">
        <f>IF(AND('Qualifier check'!DF24 &gt;80,'Qualifier check'!DF24 &lt;120),1,
IF(INDEX('raw Sample Amt'!$C$2:$DH$57,MATCH($A24,'raw Sample Amt'!$C$2:$C$57,0),MATCH(DG$1,'raw Sample Amt'!$C$2:$DH$2,0))&lt;INDEX(Auswertung_Sequence!$A$3:$L$60,MATCH($A24,Auswertung_Sequence!$A$6:$A$60,0),9),2,3))</f>
        <v>1</v>
      </c>
    </row>
    <row r="25" spans="1:112" x14ac:dyDescent="0.25">
      <c r="A25" s="103" t="s">
        <v>2</v>
      </c>
      <c r="B25" s="103" t="s">
        <v>121</v>
      </c>
      <c r="D25" s="90">
        <f>IF(AND('Qualifier check'!C25 &gt;80,'Qualifier check'!C25 &lt;120),1,
IF(INDEX('raw Sample Amt'!$C$2:$DH$57,MATCH($A25,'raw Sample Amt'!$C$2:$C$57,0),MATCH(D$1,'raw Sample Amt'!$C$2:$DH$2,0))&lt;INDEX(Auswertung_Sequence!$A$3:$L$60,MATCH($A25,Auswertung_Sequence!$A$6:$A$60,0),9),2,3))</f>
        <v>2</v>
      </c>
      <c r="E25" s="90">
        <f>IF(AND('Qualifier check'!D25 &gt;80,'Qualifier check'!D25 &lt;120),1,
IF(INDEX('raw Sample Amt'!$C$2:$DH$57,MATCH($A25,'raw Sample Amt'!$C$2:$C$57,0),MATCH(E$1,'raw Sample Amt'!$C$2:$DH$2,0))&lt;INDEX(Auswertung_Sequence!$A$3:$L$60,MATCH($A25,Auswertung_Sequence!$A$6:$A$60,0),9),2,3))</f>
        <v>2</v>
      </c>
      <c r="F25" s="90">
        <f>IF(AND('Qualifier check'!E25 &gt;80,'Qualifier check'!E25 &lt;120),1,
IF(INDEX('raw Sample Amt'!$C$2:$DH$57,MATCH($A25,'raw Sample Amt'!$C$2:$C$57,0),MATCH(F$1,'raw Sample Amt'!$C$2:$DH$2,0))&lt;INDEX(Auswertung_Sequence!$A$3:$L$60,MATCH($A25,Auswertung_Sequence!$A$6:$A$60,0),9),2,3))</f>
        <v>1</v>
      </c>
      <c r="G25" s="90">
        <f>IF(AND('Qualifier check'!F25 &gt;80,'Qualifier check'!F25 &lt;120),1,
IF(INDEX('raw Sample Amt'!$C$2:$DH$57,MATCH($A25,'raw Sample Amt'!$C$2:$C$57,0),MATCH(G$1,'raw Sample Amt'!$C$2:$DH$2,0))&lt;INDEX(Auswertung_Sequence!$A$3:$L$60,MATCH($A25,Auswertung_Sequence!$A$6:$A$60,0),9),2,3))</f>
        <v>1</v>
      </c>
      <c r="H25" s="90">
        <f>IF(AND('Qualifier check'!G25 &gt;80,'Qualifier check'!G25 &lt;120),1,
IF(INDEX('raw Sample Amt'!$C$2:$DH$57,MATCH($A25,'raw Sample Amt'!$C$2:$C$57,0),MATCH(H$1,'raw Sample Amt'!$C$2:$DH$2,0))&lt;INDEX(Auswertung_Sequence!$A$3:$L$60,MATCH($A25,Auswertung_Sequence!$A$6:$A$60,0),9),2,3))</f>
        <v>1</v>
      </c>
      <c r="I25" s="90">
        <f>IF(AND('Qualifier check'!H25 &gt;80,'Qualifier check'!H25 &lt;120),1,
IF(INDEX('raw Sample Amt'!$C$2:$DH$57,MATCH($A25,'raw Sample Amt'!$C$2:$C$57,0),MATCH(I$1,'raw Sample Amt'!$C$2:$DH$2,0))&lt;INDEX(Auswertung_Sequence!$A$3:$L$60,MATCH($A25,Auswertung_Sequence!$A$6:$A$60,0),9),2,3))</f>
        <v>1</v>
      </c>
      <c r="J25" s="90">
        <f>IF(AND('Qualifier check'!I25 &gt;80,'Qualifier check'!I25 &lt;120),1,
IF(INDEX('raw Sample Amt'!$C$2:$DH$57,MATCH($A25,'raw Sample Amt'!$C$2:$C$57,0),MATCH(J$1,'raw Sample Amt'!$C$2:$DH$2,0))&lt;INDEX(Auswertung_Sequence!$A$3:$L$60,MATCH($A25,Auswertung_Sequence!$A$6:$A$60,0),9),2,3))</f>
        <v>1</v>
      </c>
      <c r="K25" s="90">
        <f>IF(AND('Qualifier check'!J25 &gt;80,'Qualifier check'!J25 &lt;120),1,
IF(INDEX('raw Sample Amt'!$C$2:$DH$57,MATCH($A25,'raw Sample Amt'!$C$2:$C$57,0),MATCH(K$1,'raw Sample Amt'!$C$2:$DH$2,0))&lt;INDEX(Auswertung_Sequence!$A$3:$L$60,MATCH($A25,Auswertung_Sequence!$A$6:$A$60,0),9),2,3))</f>
        <v>1</v>
      </c>
      <c r="L25" s="90">
        <f>IF(AND('Qualifier check'!K25 &gt;80,'Qualifier check'!K25 &lt;120),1,
IF(INDEX('raw Sample Amt'!$C$2:$DH$57,MATCH($A25,'raw Sample Amt'!$C$2:$C$57,0),MATCH(L$1,'raw Sample Amt'!$C$2:$DH$2,0))&lt;INDEX(Auswertung_Sequence!$A$3:$L$60,MATCH($A25,Auswertung_Sequence!$A$6:$A$60,0),9),2,3))</f>
        <v>1</v>
      </c>
      <c r="M25" s="90">
        <f>IF(AND('Qualifier check'!L25 &gt;80,'Qualifier check'!L25 &lt;120),1,
IF(INDEX('raw Sample Amt'!$C$2:$DH$57,MATCH($A25,'raw Sample Amt'!$C$2:$C$57,0),MATCH(M$1,'raw Sample Amt'!$C$2:$DH$2,0))&lt;INDEX(Auswertung_Sequence!$A$3:$L$60,MATCH($A25,Auswertung_Sequence!$A$6:$A$60,0),9),2,3))</f>
        <v>1</v>
      </c>
      <c r="N25" s="90">
        <f>IF(AND('Qualifier check'!M25 &gt;80,'Qualifier check'!M25 &lt;120),1,
IF(INDEX('raw Sample Amt'!$C$2:$DH$57,MATCH($A25,'raw Sample Amt'!$C$2:$C$57,0),MATCH(N$1,'raw Sample Amt'!$C$2:$DH$2,0))&lt;INDEX(Auswertung_Sequence!$A$3:$L$60,MATCH($A25,Auswertung_Sequence!$A$6:$A$60,0),9),2,3))</f>
        <v>1</v>
      </c>
      <c r="O25" s="90">
        <f>IF(AND('Qualifier check'!N25 &gt;80,'Qualifier check'!N25 &lt;120),1,
IF(INDEX('raw Sample Amt'!$C$2:$DH$57,MATCH($A25,'raw Sample Amt'!$C$2:$C$57,0),MATCH(O$1,'raw Sample Amt'!$C$2:$DH$2,0))&lt;INDEX(Auswertung_Sequence!$A$3:$L$60,MATCH($A25,Auswertung_Sequence!$A$6:$A$60,0),9),2,3))</f>
        <v>1</v>
      </c>
      <c r="P25" s="90">
        <f>IF(AND('Qualifier check'!O25 &gt;80,'Qualifier check'!O25 &lt;120),1,
IF(INDEX('raw Sample Amt'!$C$2:$DH$57,MATCH($A25,'raw Sample Amt'!$C$2:$C$57,0),MATCH(P$1,'raw Sample Amt'!$C$2:$DH$2,0))&lt;INDEX(Auswertung_Sequence!$A$3:$L$60,MATCH($A25,Auswertung_Sequence!$A$6:$A$60,0),9),2,3))</f>
        <v>1</v>
      </c>
      <c r="Q25" s="90">
        <f>IF(AND('Qualifier check'!P25 &gt;80,'Qualifier check'!P25 &lt;120),1,
IF(INDEX('raw Sample Amt'!$C$2:$DH$57,MATCH($A25,'raw Sample Amt'!$C$2:$C$57,0),MATCH(Q$1,'raw Sample Amt'!$C$2:$DH$2,0))&lt;INDEX(Auswertung_Sequence!$A$3:$L$60,MATCH($A25,Auswertung_Sequence!$A$6:$A$60,0),9),2,3))</f>
        <v>1</v>
      </c>
      <c r="R25" s="90">
        <f>IF(AND('Qualifier check'!Q25 &gt;80,'Qualifier check'!Q25 &lt;120),1,
IF(INDEX('raw Sample Amt'!$C$2:$DH$57,MATCH($A25,'raw Sample Amt'!$C$2:$C$57,0),MATCH(R$1,'raw Sample Amt'!$C$2:$DH$2,0))&lt;INDEX(Auswertung_Sequence!$A$3:$L$60,MATCH($A25,Auswertung_Sequence!$A$6:$A$60,0),9),2,3))</f>
        <v>1</v>
      </c>
      <c r="S25" s="90">
        <f>IF(AND('Qualifier check'!R25 &gt;80,'Qualifier check'!R25 &lt;120),1,
IF(INDEX('raw Sample Amt'!$C$2:$DH$57,MATCH($A25,'raw Sample Amt'!$C$2:$C$57,0),MATCH(S$1,'raw Sample Amt'!$C$2:$DH$2,0))&lt;INDEX(Auswertung_Sequence!$A$3:$L$60,MATCH($A25,Auswertung_Sequence!$A$6:$A$60,0),9),2,3))</f>
        <v>2</v>
      </c>
      <c r="T25" s="90">
        <f>IF(AND('Qualifier check'!S25 &gt;80,'Qualifier check'!S25 &lt;120),1,
IF(INDEX('raw Sample Amt'!$C$2:$DH$57,MATCH($A25,'raw Sample Amt'!$C$2:$C$57,0),MATCH(T$1,'raw Sample Amt'!$C$2:$DH$2,0))&lt;INDEX(Auswertung_Sequence!$A$3:$L$60,MATCH($A25,Auswertung_Sequence!$A$6:$A$60,0),9),2,3))</f>
        <v>2</v>
      </c>
      <c r="U25" s="90">
        <f>IF(AND('Qualifier check'!T25 &gt;80,'Qualifier check'!T25 &lt;120),1,
IF(INDEX('raw Sample Amt'!$C$2:$DH$57,MATCH($A25,'raw Sample Amt'!$C$2:$C$57,0),MATCH(U$1,'raw Sample Amt'!$C$2:$DH$2,0))&lt;INDEX(Auswertung_Sequence!$A$3:$L$60,MATCH($A25,Auswertung_Sequence!$A$6:$A$60,0),9),2,3))</f>
        <v>2</v>
      </c>
      <c r="V25" s="90">
        <f>IF(AND('Qualifier check'!U25 &gt;80,'Qualifier check'!U25 &lt;120),1,
IF(INDEX('raw Sample Amt'!$C$2:$DH$57,MATCH($A25,'raw Sample Amt'!$C$2:$C$57,0),MATCH(V$1,'raw Sample Amt'!$C$2:$DH$2,0))&lt;INDEX(Auswertung_Sequence!$A$3:$L$60,MATCH($A25,Auswertung_Sequence!$A$6:$A$60,0),9),2,3))</f>
        <v>1</v>
      </c>
      <c r="W25" s="90">
        <f>IF(AND('Qualifier check'!V25 &gt;80,'Qualifier check'!V25 &lt;120),1,
IF(INDEX('raw Sample Amt'!$C$2:$DH$57,MATCH($A25,'raw Sample Amt'!$C$2:$C$57,0),MATCH(W$1,'raw Sample Amt'!$C$2:$DH$2,0))&lt;INDEX(Auswertung_Sequence!$A$3:$L$60,MATCH($A25,Auswertung_Sequence!$A$6:$A$60,0),9),2,3))</f>
        <v>1</v>
      </c>
      <c r="X25" s="90">
        <f>IF(AND('Qualifier check'!W25 &gt;80,'Qualifier check'!W25 &lt;120),1,
IF(INDEX('raw Sample Amt'!$C$2:$DH$57,MATCH($A25,'raw Sample Amt'!$C$2:$C$57,0),MATCH(X$1,'raw Sample Amt'!$C$2:$DH$2,0))&lt;INDEX(Auswertung_Sequence!$A$3:$L$60,MATCH($A25,Auswertung_Sequence!$A$6:$A$60,0),9),2,3))</f>
        <v>1</v>
      </c>
      <c r="Y25" s="90">
        <f>IF(AND('Qualifier check'!X25 &gt;80,'Qualifier check'!X25 &lt;120),1,
IF(INDEX('raw Sample Amt'!$C$2:$DH$57,MATCH($A25,'raw Sample Amt'!$C$2:$C$57,0),MATCH(Y$1,'raw Sample Amt'!$C$2:$DH$2,0))&lt;INDEX(Auswertung_Sequence!$A$3:$L$60,MATCH($A25,Auswertung_Sequence!$A$6:$A$60,0),9),2,3))</f>
        <v>1</v>
      </c>
      <c r="Z25" s="90">
        <f>IF(AND('Qualifier check'!Y25 &gt;80,'Qualifier check'!Y25 &lt;120),1,
IF(INDEX('raw Sample Amt'!$C$2:$DH$57,MATCH($A25,'raw Sample Amt'!$C$2:$C$57,0),MATCH(Z$1,'raw Sample Amt'!$C$2:$DH$2,0))&lt;INDEX(Auswertung_Sequence!$A$3:$L$60,MATCH($A25,Auswertung_Sequence!$A$6:$A$60,0),9),2,3))</f>
        <v>1</v>
      </c>
      <c r="AA25" s="90">
        <f>IF(AND('Qualifier check'!Z25 &gt;80,'Qualifier check'!Z25 &lt;120),1,
IF(INDEX('raw Sample Amt'!$C$2:$DH$57,MATCH($A25,'raw Sample Amt'!$C$2:$C$57,0),MATCH(AA$1,'raw Sample Amt'!$C$2:$DH$2,0))&lt;INDEX(Auswertung_Sequence!$A$3:$L$60,MATCH($A25,Auswertung_Sequence!$A$6:$A$60,0),9),2,3))</f>
        <v>1</v>
      </c>
      <c r="AB25" s="90">
        <f>IF(AND('Qualifier check'!AA25 &gt;80,'Qualifier check'!AA25 &lt;120),1,
IF(INDEX('raw Sample Amt'!$C$2:$DH$57,MATCH($A25,'raw Sample Amt'!$C$2:$C$57,0),MATCH(AB$1,'raw Sample Amt'!$C$2:$DH$2,0))&lt;INDEX(Auswertung_Sequence!$A$3:$L$60,MATCH($A25,Auswertung_Sequence!$A$6:$A$60,0),9),2,3))</f>
        <v>1</v>
      </c>
      <c r="AC25" s="90">
        <f>IF(AND('Qualifier check'!AB25 &gt;80,'Qualifier check'!AB25 &lt;120),1,
IF(INDEX('raw Sample Amt'!$C$2:$DH$57,MATCH($A25,'raw Sample Amt'!$C$2:$C$57,0),MATCH(AC$1,'raw Sample Amt'!$C$2:$DH$2,0))&lt;INDEX(Auswertung_Sequence!$A$3:$L$60,MATCH($A25,Auswertung_Sequence!$A$6:$A$60,0),9),2,3))</f>
        <v>1</v>
      </c>
      <c r="AD25" s="90">
        <f>IF(AND('Qualifier check'!AC25 &gt;80,'Qualifier check'!AC25 &lt;120),1,
IF(INDEX('raw Sample Amt'!$C$2:$DH$57,MATCH($A25,'raw Sample Amt'!$C$2:$C$57,0),MATCH(AD$1,'raw Sample Amt'!$C$2:$DH$2,0))&lt;INDEX(Auswertung_Sequence!$A$3:$L$60,MATCH($A25,Auswertung_Sequence!$A$6:$A$60,0),9),2,3))</f>
        <v>1</v>
      </c>
      <c r="AE25" s="90">
        <f>IF(AND('Qualifier check'!AD25 &gt;80,'Qualifier check'!AD25 &lt;120),1,
IF(INDEX('raw Sample Amt'!$C$2:$DH$57,MATCH($A25,'raw Sample Amt'!$C$2:$C$57,0),MATCH(AE$1,'raw Sample Amt'!$C$2:$DH$2,0))&lt;INDEX(Auswertung_Sequence!$A$3:$L$60,MATCH($A25,Auswertung_Sequence!$A$6:$A$60,0),9),2,3))</f>
        <v>1</v>
      </c>
      <c r="AF25" s="90">
        <f>IF(AND('Qualifier check'!AE25 &gt;80,'Qualifier check'!AE25 &lt;120),1,
IF(INDEX('raw Sample Amt'!$C$2:$DH$57,MATCH($A25,'raw Sample Amt'!$C$2:$C$57,0),MATCH(AF$1,'raw Sample Amt'!$C$2:$DH$2,0))&lt;INDEX(Auswertung_Sequence!$A$3:$L$60,MATCH($A25,Auswertung_Sequence!$A$6:$A$60,0),9),2,3))</f>
        <v>1</v>
      </c>
      <c r="AG25" s="90">
        <f>IF(AND('Qualifier check'!AF25 &gt;80,'Qualifier check'!AF25 &lt;120),1,
IF(INDEX('raw Sample Amt'!$C$2:$DH$57,MATCH($A25,'raw Sample Amt'!$C$2:$C$57,0),MATCH(AG$1,'raw Sample Amt'!$C$2:$DH$2,0))&lt;INDEX(Auswertung_Sequence!$A$3:$L$60,MATCH($A25,Auswertung_Sequence!$A$6:$A$60,0),9),2,3))</f>
        <v>1</v>
      </c>
      <c r="AH25" s="90">
        <f>IF(AND('Qualifier check'!AG25 &gt;80,'Qualifier check'!AG25 &lt;120),1,
IF(INDEX('raw Sample Amt'!$C$2:$DH$57,MATCH($A25,'raw Sample Amt'!$C$2:$C$57,0),MATCH(AH$1,'raw Sample Amt'!$C$2:$DH$2,0))&lt;INDEX(Auswertung_Sequence!$A$3:$L$60,MATCH($A25,Auswertung_Sequence!$A$6:$A$60,0),9),2,3))</f>
        <v>1</v>
      </c>
      <c r="AI25" s="90">
        <f>IF(AND('Qualifier check'!AH25 &gt;80,'Qualifier check'!AH25 &lt;120),1,
IF(INDEX('raw Sample Amt'!$C$2:$DH$57,MATCH($A25,'raw Sample Amt'!$C$2:$C$57,0),MATCH(AI$1,'raw Sample Amt'!$C$2:$DH$2,0))&lt;INDEX(Auswertung_Sequence!$A$3:$L$60,MATCH($A25,Auswertung_Sequence!$A$6:$A$60,0),9),2,3))</f>
        <v>1</v>
      </c>
      <c r="AJ25" s="90">
        <f>IF(AND('Qualifier check'!AI25 &gt;80,'Qualifier check'!AI25 &lt;120),1,
IF(INDEX('raw Sample Amt'!$C$2:$DH$57,MATCH($A25,'raw Sample Amt'!$C$2:$C$57,0),MATCH(AJ$1,'raw Sample Amt'!$C$2:$DH$2,0))&lt;INDEX(Auswertung_Sequence!$A$3:$L$60,MATCH($A25,Auswertung_Sequence!$A$6:$A$60,0),9),2,3))</f>
        <v>1</v>
      </c>
      <c r="AK25" s="90">
        <f>IF(AND('Qualifier check'!AJ25 &gt;80,'Qualifier check'!AJ25 &lt;120),1,
IF(INDEX('raw Sample Amt'!$C$2:$DH$57,MATCH($A25,'raw Sample Amt'!$C$2:$C$57,0),MATCH(AK$1,'raw Sample Amt'!$C$2:$DH$2,0))&lt;INDEX(Auswertung_Sequence!$A$3:$L$60,MATCH($A25,Auswertung_Sequence!$A$6:$A$60,0),9),2,3))</f>
        <v>1</v>
      </c>
      <c r="AL25" s="90">
        <f>IF(AND('Qualifier check'!AK25 &gt;80,'Qualifier check'!AK25 &lt;120),1,
IF(INDEX('raw Sample Amt'!$C$2:$DH$57,MATCH($A25,'raw Sample Amt'!$C$2:$C$57,0),MATCH(AL$1,'raw Sample Amt'!$C$2:$DH$2,0))&lt;INDEX(Auswertung_Sequence!$A$3:$L$60,MATCH($A25,Auswertung_Sequence!$A$6:$A$60,0),9),2,3))</f>
        <v>1</v>
      </c>
      <c r="AM25" s="90">
        <f>IF(AND('Qualifier check'!AL25 &gt;80,'Qualifier check'!AL25 &lt;120),1,
IF(INDEX('raw Sample Amt'!$C$2:$DH$57,MATCH($A25,'raw Sample Amt'!$C$2:$C$57,0),MATCH(AM$1,'raw Sample Amt'!$C$2:$DH$2,0))&lt;INDEX(Auswertung_Sequence!$A$3:$L$60,MATCH($A25,Auswertung_Sequence!$A$6:$A$60,0),9),2,3))</f>
        <v>1</v>
      </c>
      <c r="AN25" s="90">
        <f>IF(AND('Qualifier check'!AM25 &gt;80,'Qualifier check'!AM25 &lt;120),1,
IF(INDEX('raw Sample Amt'!$C$2:$DH$57,MATCH($A25,'raw Sample Amt'!$C$2:$C$57,0),MATCH(AN$1,'raw Sample Amt'!$C$2:$DH$2,0))&lt;INDEX(Auswertung_Sequence!$A$3:$L$60,MATCH($A25,Auswertung_Sequence!$A$6:$A$60,0),9),2,3))</f>
        <v>1</v>
      </c>
      <c r="AO25" s="90">
        <f>IF(AND('Qualifier check'!AN25 &gt;80,'Qualifier check'!AN25 &lt;120),1,
IF(INDEX('raw Sample Amt'!$C$2:$DH$57,MATCH($A25,'raw Sample Amt'!$C$2:$C$57,0),MATCH(AO$1,'raw Sample Amt'!$C$2:$DH$2,0))&lt;INDEX(Auswertung_Sequence!$A$3:$L$60,MATCH($A25,Auswertung_Sequence!$A$6:$A$60,0),9),2,3))</f>
        <v>1</v>
      </c>
      <c r="AP25" s="90">
        <f>IF(AND('Qualifier check'!AO25 &gt;80,'Qualifier check'!AO25 &lt;120),1,
IF(INDEX('raw Sample Amt'!$C$2:$DH$57,MATCH($A25,'raw Sample Amt'!$C$2:$C$57,0),MATCH(AP$1,'raw Sample Amt'!$C$2:$DH$2,0))&lt;INDEX(Auswertung_Sequence!$A$3:$L$60,MATCH($A25,Auswertung_Sequence!$A$6:$A$60,0),9),2,3))</f>
        <v>1</v>
      </c>
      <c r="AQ25" s="90">
        <f>IF(AND('Qualifier check'!AP25 &gt;80,'Qualifier check'!AP25 &lt;120),1,
IF(INDEX('raw Sample Amt'!$C$2:$DH$57,MATCH($A25,'raw Sample Amt'!$C$2:$C$57,0),MATCH(AQ$1,'raw Sample Amt'!$C$2:$DH$2,0))&lt;INDEX(Auswertung_Sequence!$A$3:$L$60,MATCH($A25,Auswertung_Sequence!$A$6:$A$60,0),9),2,3))</f>
        <v>1</v>
      </c>
      <c r="AR25" s="90">
        <f>IF(AND('Qualifier check'!AQ25 &gt;80,'Qualifier check'!AQ25 &lt;120),1,
IF(INDEX('raw Sample Amt'!$C$2:$DH$57,MATCH($A25,'raw Sample Amt'!$C$2:$C$57,0),MATCH(AR$1,'raw Sample Amt'!$C$2:$DH$2,0))&lt;INDEX(Auswertung_Sequence!$A$3:$L$60,MATCH($A25,Auswertung_Sequence!$A$6:$A$60,0),9),2,3))</f>
        <v>1</v>
      </c>
      <c r="AS25" s="90">
        <f>IF(AND('Qualifier check'!AR25 &gt;80,'Qualifier check'!AR25 &lt;120),1,
IF(INDEX('raw Sample Amt'!$C$2:$DH$57,MATCH($A25,'raw Sample Amt'!$C$2:$C$57,0),MATCH(AS$1,'raw Sample Amt'!$C$2:$DH$2,0))&lt;INDEX(Auswertung_Sequence!$A$3:$L$60,MATCH($A25,Auswertung_Sequence!$A$6:$A$60,0),9),2,3))</f>
        <v>1</v>
      </c>
      <c r="AT25" s="90">
        <f>IF(AND('Qualifier check'!AS25 &gt;80,'Qualifier check'!AS25 &lt;120),1,
IF(INDEX('raw Sample Amt'!$C$2:$DH$57,MATCH($A25,'raw Sample Amt'!$C$2:$C$57,0),MATCH(AT$1,'raw Sample Amt'!$C$2:$DH$2,0))&lt;INDEX(Auswertung_Sequence!$A$3:$L$60,MATCH($A25,Auswertung_Sequence!$A$6:$A$60,0),9),2,3))</f>
        <v>1</v>
      </c>
      <c r="AU25" s="90">
        <f>IF(AND('Qualifier check'!AT25 &gt;80,'Qualifier check'!AT25 &lt;120),1,
IF(INDEX('raw Sample Amt'!$C$2:$DH$57,MATCH($A25,'raw Sample Amt'!$C$2:$C$57,0),MATCH(AU$1,'raw Sample Amt'!$C$2:$DH$2,0))&lt;INDEX(Auswertung_Sequence!$A$3:$L$60,MATCH($A25,Auswertung_Sequence!$A$6:$A$60,0),9),2,3))</f>
        <v>1</v>
      </c>
      <c r="AV25" s="90">
        <f>IF(AND('Qualifier check'!AU25 &gt;80,'Qualifier check'!AU25 &lt;120),1,
IF(INDEX('raw Sample Amt'!$C$2:$DH$57,MATCH($A25,'raw Sample Amt'!$C$2:$C$57,0),MATCH(AV$1,'raw Sample Amt'!$C$2:$DH$2,0))&lt;INDEX(Auswertung_Sequence!$A$3:$L$60,MATCH($A25,Auswertung_Sequence!$A$6:$A$60,0),9),2,3))</f>
        <v>1</v>
      </c>
      <c r="AW25" s="90">
        <f>IF(AND('Qualifier check'!AV25 &gt;80,'Qualifier check'!AV25 &lt;120),1,
IF(INDEX('raw Sample Amt'!$C$2:$DH$57,MATCH($A25,'raw Sample Amt'!$C$2:$C$57,0),MATCH(AW$1,'raw Sample Amt'!$C$2:$DH$2,0))&lt;INDEX(Auswertung_Sequence!$A$3:$L$60,MATCH($A25,Auswertung_Sequence!$A$6:$A$60,0),9),2,3))</f>
        <v>1</v>
      </c>
      <c r="AX25" s="90">
        <f>IF(AND('Qualifier check'!AW25 &gt;80,'Qualifier check'!AW25 &lt;120),1,
IF(INDEX('raw Sample Amt'!$C$2:$DH$57,MATCH($A25,'raw Sample Amt'!$C$2:$C$57,0),MATCH(AX$1,'raw Sample Amt'!$C$2:$DH$2,0))&lt;INDEX(Auswertung_Sequence!$A$3:$L$60,MATCH($A25,Auswertung_Sequence!$A$6:$A$60,0),9),2,3))</f>
        <v>2</v>
      </c>
      <c r="AY25" s="90">
        <f>IF(AND('Qualifier check'!AX25 &gt;80,'Qualifier check'!AX25 &lt;120),1,
IF(INDEX('raw Sample Amt'!$C$2:$DH$57,MATCH($A25,'raw Sample Amt'!$C$2:$C$57,0),MATCH(AY$1,'raw Sample Amt'!$C$2:$DH$2,0))&lt;INDEX(Auswertung_Sequence!$A$3:$L$60,MATCH($A25,Auswertung_Sequence!$A$6:$A$60,0),9),2,3))</f>
        <v>1</v>
      </c>
      <c r="AZ25" s="90">
        <f>IF(AND('Qualifier check'!AY25 &gt;80,'Qualifier check'!AY25 &lt;120),1,
IF(INDEX('raw Sample Amt'!$C$2:$DH$57,MATCH($A25,'raw Sample Amt'!$C$2:$C$57,0),MATCH(AZ$1,'raw Sample Amt'!$C$2:$DH$2,0))&lt;INDEX(Auswertung_Sequence!$A$3:$L$60,MATCH($A25,Auswertung_Sequence!$A$6:$A$60,0),9),2,3))</f>
        <v>2</v>
      </c>
      <c r="BA25" s="90">
        <f>IF(AND('Qualifier check'!AZ25 &gt;80,'Qualifier check'!AZ25 &lt;120),1,
IF(INDEX('raw Sample Amt'!$C$2:$DH$57,MATCH($A25,'raw Sample Amt'!$C$2:$C$57,0),MATCH(BA$1,'raw Sample Amt'!$C$2:$DH$2,0))&lt;INDEX(Auswertung_Sequence!$A$3:$L$60,MATCH($A25,Auswertung_Sequence!$A$6:$A$60,0),9),2,3))</f>
        <v>1</v>
      </c>
      <c r="BB25" s="90">
        <f>IF(AND('Qualifier check'!BA25 &gt;80,'Qualifier check'!BA25 &lt;120),1,
IF(INDEX('raw Sample Amt'!$C$2:$DH$57,MATCH($A25,'raw Sample Amt'!$C$2:$C$57,0),MATCH(BB$1,'raw Sample Amt'!$C$2:$DH$2,0))&lt;INDEX(Auswertung_Sequence!$A$3:$L$60,MATCH($A25,Auswertung_Sequence!$A$6:$A$60,0),9),2,3))</f>
        <v>2</v>
      </c>
      <c r="BC25" s="90">
        <f>IF(AND('Qualifier check'!BB25 &gt;80,'Qualifier check'!BB25 &lt;120),1,
IF(INDEX('raw Sample Amt'!$C$2:$DH$57,MATCH($A25,'raw Sample Amt'!$C$2:$C$57,0),MATCH(BC$1,'raw Sample Amt'!$C$2:$DH$2,0))&lt;INDEX(Auswertung_Sequence!$A$3:$L$60,MATCH($A25,Auswertung_Sequence!$A$6:$A$60,0),9),2,3))</f>
        <v>2</v>
      </c>
      <c r="BD25" s="90">
        <f>IF(AND('Qualifier check'!BC25 &gt;80,'Qualifier check'!BC25 &lt;120),1,
IF(INDEX('raw Sample Amt'!$C$2:$DH$57,MATCH($A25,'raw Sample Amt'!$C$2:$C$57,0),MATCH(BD$1,'raw Sample Amt'!$C$2:$DH$2,0))&lt;INDEX(Auswertung_Sequence!$A$3:$L$60,MATCH($A25,Auswertung_Sequence!$A$6:$A$60,0),9),2,3))</f>
        <v>1</v>
      </c>
      <c r="BE25" s="90">
        <f>IF(AND('Qualifier check'!BD25 &gt;80,'Qualifier check'!BD25 &lt;120),1,
IF(INDEX('raw Sample Amt'!$C$2:$DH$57,MATCH($A25,'raw Sample Amt'!$C$2:$C$57,0),MATCH(BE$1,'raw Sample Amt'!$C$2:$DH$2,0))&lt;INDEX(Auswertung_Sequence!$A$3:$L$60,MATCH($A25,Auswertung_Sequence!$A$6:$A$60,0),9),2,3))</f>
        <v>1</v>
      </c>
      <c r="BF25" s="90">
        <f>IF(AND('Qualifier check'!BE25 &gt;80,'Qualifier check'!BE25 &lt;120),1,
IF(INDEX('raw Sample Amt'!$C$2:$DH$57,MATCH($A25,'raw Sample Amt'!$C$2:$C$57,0),MATCH(BF$1,'raw Sample Amt'!$C$2:$DH$2,0))&lt;INDEX(Auswertung_Sequence!$A$3:$L$60,MATCH($A25,Auswertung_Sequence!$A$6:$A$60,0),9),2,3))</f>
        <v>1</v>
      </c>
      <c r="BG25" s="90">
        <f>IF(AND('Qualifier check'!BF25 &gt;80,'Qualifier check'!BF25 &lt;120),1,
IF(INDEX('raw Sample Amt'!$C$2:$DH$57,MATCH($A25,'raw Sample Amt'!$C$2:$C$57,0),MATCH(BG$1,'raw Sample Amt'!$C$2:$DH$2,0))&lt;INDEX(Auswertung_Sequence!$A$3:$L$60,MATCH($A25,Auswertung_Sequence!$A$6:$A$60,0),9),2,3))</f>
        <v>2</v>
      </c>
      <c r="BH25" s="90">
        <f>IF(AND('Qualifier check'!BG25 &gt;80,'Qualifier check'!BG25 &lt;120),1,
IF(INDEX('raw Sample Amt'!$C$2:$DH$57,MATCH($A25,'raw Sample Amt'!$C$2:$C$57,0),MATCH(BH$1,'raw Sample Amt'!$C$2:$DH$2,0))&lt;INDEX(Auswertung_Sequence!$A$3:$L$60,MATCH($A25,Auswertung_Sequence!$A$6:$A$60,0),9),2,3))</f>
        <v>2</v>
      </c>
      <c r="BI25" s="90">
        <f>IF(AND('Qualifier check'!BH25 &gt;80,'Qualifier check'!BH25 &lt;120),1,
IF(INDEX('raw Sample Amt'!$C$2:$DH$57,MATCH($A25,'raw Sample Amt'!$C$2:$C$57,0),MATCH(BI$1,'raw Sample Amt'!$C$2:$DH$2,0))&lt;INDEX(Auswertung_Sequence!$A$3:$L$60,MATCH($A25,Auswertung_Sequence!$A$6:$A$60,0),9),2,3))</f>
        <v>2</v>
      </c>
      <c r="BJ25" s="90">
        <f>IF(AND('Qualifier check'!BI25 &gt;80,'Qualifier check'!BI25 &lt;120),1,
IF(INDEX('raw Sample Amt'!$C$2:$DH$57,MATCH($A25,'raw Sample Amt'!$C$2:$C$57,0),MATCH(BJ$1,'raw Sample Amt'!$C$2:$DH$2,0))&lt;INDEX(Auswertung_Sequence!$A$3:$L$60,MATCH($A25,Auswertung_Sequence!$A$6:$A$60,0),9),2,3))</f>
        <v>1</v>
      </c>
      <c r="BK25" s="90">
        <f>IF(AND('Qualifier check'!BJ25 &gt;80,'Qualifier check'!BJ25 &lt;120),1,
IF(INDEX('raw Sample Amt'!$C$2:$DH$57,MATCH($A25,'raw Sample Amt'!$C$2:$C$57,0),MATCH(BK$1,'raw Sample Amt'!$C$2:$DH$2,0))&lt;INDEX(Auswertung_Sequence!$A$3:$L$60,MATCH($A25,Auswertung_Sequence!$A$6:$A$60,0),9),2,3))</f>
        <v>1</v>
      </c>
      <c r="BL25" s="90">
        <f>IF(AND('Qualifier check'!BK25 &gt;80,'Qualifier check'!BK25 &lt;120),1,
IF(INDEX('raw Sample Amt'!$C$2:$DH$57,MATCH($A25,'raw Sample Amt'!$C$2:$C$57,0),MATCH(BL$1,'raw Sample Amt'!$C$2:$DH$2,0))&lt;INDEX(Auswertung_Sequence!$A$3:$L$60,MATCH($A25,Auswertung_Sequence!$A$6:$A$60,0),9),2,3))</f>
        <v>1</v>
      </c>
      <c r="BM25" s="90">
        <f>IF(AND('Qualifier check'!BL25 &gt;80,'Qualifier check'!BL25 &lt;120),1,
IF(INDEX('raw Sample Amt'!$C$2:$DH$57,MATCH($A25,'raw Sample Amt'!$C$2:$C$57,0),MATCH(BM$1,'raw Sample Amt'!$C$2:$DH$2,0))&lt;INDEX(Auswertung_Sequence!$A$3:$L$60,MATCH($A25,Auswertung_Sequence!$A$6:$A$60,0),9),2,3))</f>
        <v>1</v>
      </c>
      <c r="BN25" s="90">
        <f>IF(AND('Qualifier check'!BM25 &gt;80,'Qualifier check'!BM25 &lt;120),1,
IF(INDEX('raw Sample Amt'!$C$2:$DH$57,MATCH($A25,'raw Sample Amt'!$C$2:$C$57,0),MATCH(BN$1,'raw Sample Amt'!$C$2:$DH$2,0))&lt;INDEX(Auswertung_Sequence!$A$3:$L$60,MATCH($A25,Auswertung_Sequence!$A$6:$A$60,0),9),2,3))</f>
        <v>1</v>
      </c>
      <c r="BO25" s="90">
        <f>IF(AND('Qualifier check'!BN25 &gt;80,'Qualifier check'!BN25 &lt;120),1,
IF(INDEX('raw Sample Amt'!$C$2:$DH$57,MATCH($A25,'raw Sample Amt'!$C$2:$C$57,0),MATCH(BO$1,'raw Sample Amt'!$C$2:$DH$2,0))&lt;INDEX(Auswertung_Sequence!$A$3:$L$60,MATCH($A25,Auswertung_Sequence!$A$6:$A$60,0),9),2,3))</f>
        <v>1</v>
      </c>
      <c r="BP25" s="90">
        <f>IF(AND('Qualifier check'!BO25 &gt;80,'Qualifier check'!BO25 &lt;120),1,
IF(INDEX('raw Sample Amt'!$C$2:$DH$57,MATCH($A25,'raw Sample Amt'!$C$2:$C$57,0),MATCH(BP$1,'raw Sample Amt'!$C$2:$DH$2,0))&lt;INDEX(Auswertung_Sequence!$A$3:$L$60,MATCH($A25,Auswertung_Sequence!$A$6:$A$60,0),9),2,3))</f>
        <v>1</v>
      </c>
      <c r="BQ25" s="90">
        <f>IF(AND('Qualifier check'!BP25 &gt;80,'Qualifier check'!BP25 &lt;120),1,
IF(INDEX('raw Sample Amt'!$C$2:$DH$57,MATCH($A25,'raw Sample Amt'!$C$2:$C$57,0),MATCH(BQ$1,'raw Sample Amt'!$C$2:$DH$2,0))&lt;INDEX(Auswertung_Sequence!$A$3:$L$60,MATCH($A25,Auswertung_Sequence!$A$6:$A$60,0),9),2,3))</f>
        <v>1</v>
      </c>
      <c r="BR25" s="90">
        <f>IF(AND('Qualifier check'!BQ25 &gt;80,'Qualifier check'!BQ25 &lt;120),1,
IF(INDEX('raw Sample Amt'!$C$2:$DH$57,MATCH($A25,'raw Sample Amt'!$C$2:$C$57,0),MATCH(BR$1,'raw Sample Amt'!$C$2:$DH$2,0))&lt;INDEX(Auswertung_Sequence!$A$3:$L$60,MATCH($A25,Auswertung_Sequence!$A$6:$A$60,0),9),2,3))</f>
        <v>1</v>
      </c>
      <c r="BS25" s="90">
        <f>IF(AND('Qualifier check'!BR25 &gt;80,'Qualifier check'!BR25 &lt;120),1,
IF(INDEX('raw Sample Amt'!$C$2:$DH$57,MATCH($A25,'raw Sample Amt'!$C$2:$C$57,0),MATCH(BS$1,'raw Sample Amt'!$C$2:$DH$2,0))&lt;INDEX(Auswertung_Sequence!$A$3:$L$60,MATCH($A25,Auswertung_Sequence!$A$6:$A$60,0),9),2,3))</f>
        <v>1</v>
      </c>
      <c r="BT25" s="90">
        <f>IF(AND('Qualifier check'!BS25 &gt;80,'Qualifier check'!BS25 &lt;120),1,
IF(INDEX('raw Sample Amt'!$C$2:$DH$57,MATCH($A25,'raw Sample Amt'!$C$2:$C$57,0),MATCH(BT$1,'raw Sample Amt'!$C$2:$DH$2,0))&lt;INDEX(Auswertung_Sequence!$A$3:$L$60,MATCH($A25,Auswertung_Sequence!$A$6:$A$60,0),9),2,3))</f>
        <v>1</v>
      </c>
      <c r="BU25" s="90">
        <f>IF(AND('Qualifier check'!BT25 &gt;80,'Qualifier check'!BT25 &lt;120),1,
IF(INDEX('raw Sample Amt'!$C$2:$DH$57,MATCH($A25,'raw Sample Amt'!$C$2:$C$57,0),MATCH(BU$1,'raw Sample Amt'!$C$2:$DH$2,0))&lt;INDEX(Auswertung_Sequence!$A$3:$L$60,MATCH($A25,Auswertung_Sequence!$A$6:$A$60,0),9),2,3))</f>
        <v>1</v>
      </c>
      <c r="BV25" s="90">
        <f>IF(AND('Qualifier check'!BU25 &gt;80,'Qualifier check'!BU25 &lt;120),1,
IF(INDEX('raw Sample Amt'!$C$2:$DH$57,MATCH($A25,'raw Sample Amt'!$C$2:$C$57,0),MATCH(BV$1,'raw Sample Amt'!$C$2:$DH$2,0))&lt;INDEX(Auswertung_Sequence!$A$3:$L$60,MATCH($A25,Auswertung_Sequence!$A$6:$A$60,0),9),2,3))</f>
        <v>1</v>
      </c>
      <c r="BW25" s="90">
        <f>IF(AND('Qualifier check'!BV25 &gt;80,'Qualifier check'!BV25 &lt;120),1,
IF(INDEX('raw Sample Amt'!$C$2:$DH$57,MATCH($A25,'raw Sample Amt'!$C$2:$C$57,0),MATCH(BW$1,'raw Sample Amt'!$C$2:$DH$2,0))&lt;INDEX(Auswertung_Sequence!$A$3:$L$60,MATCH($A25,Auswertung_Sequence!$A$6:$A$60,0),9),2,3))</f>
        <v>1</v>
      </c>
      <c r="BX25" s="90">
        <f>IF(AND('Qualifier check'!BW25 &gt;80,'Qualifier check'!BW25 &lt;120),1,
IF(INDEX('raw Sample Amt'!$C$2:$DH$57,MATCH($A25,'raw Sample Amt'!$C$2:$C$57,0),MATCH(BX$1,'raw Sample Amt'!$C$2:$DH$2,0))&lt;INDEX(Auswertung_Sequence!$A$3:$L$60,MATCH($A25,Auswertung_Sequence!$A$6:$A$60,0),9),2,3))</f>
        <v>1</v>
      </c>
      <c r="BY25" s="90">
        <f>IF(AND('Qualifier check'!BX25 &gt;80,'Qualifier check'!BX25 &lt;120),1,
IF(INDEX('raw Sample Amt'!$C$2:$DH$57,MATCH($A25,'raw Sample Amt'!$C$2:$C$57,0),MATCH(BY$1,'raw Sample Amt'!$C$2:$DH$2,0))&lt;INDEX(Auswertung_Sequence!$A$3:$L$60,MATCH($A25,Auswertung_Sequence!$A$6:$A$60,0),9),2,3))</f>
        <v>1</v>
      </c>
      <c r="BZ25" s="90">
        <f>IF(AND('Qualifier check'!BY25 &gt;80,'Qualifier check'!BY25 &lt;120),1,
IF(INDEX('raw Sample Amt'!$C$2:$DH$57,MATCH($A25,'raw Sample Amt'!$C$2:$C$57,0),MATCH(BZ$1,'raw Sample Amt'!$C$2:$DH$2,0))&lt;INDEX(Auswertung_Sequence!$A$3:$L$60,MATCH($A25,Auswertung_Sequence!$A$6:$A$60,0),9),2,3))</f>
        <v>1</v>
      </c>
      <c r="CA25" s="90">
        <f>IF(AND('Qualifier check'!BZ25 &gt;80,'Qualifier check'!BZ25 &lt;120),1,
IF(INDEX('raw Sample Amt'!$C$2:$DH$57,MATCH($A25,'raw Sample Amt'!$C$2:$C$57,0),MATCH(CA$1,'raw Sample Amt'!$C$2:$DH$2,0))&lt;INDEX(Auswertung_Sequence!$A$3:$L$60,MATCH($A25,Auswertung_Sequence!$A$6:$A$60,0),9),2,3))</f>
        <v>2</v>
      </c>
      <c r="CB25" s="90">
        <f>IF(AND('Qualifier check'!CA25 &gt;80,'Qualifier check'!CA25 &lt;120),1,
IF(INDEX('raw Sample Amt'!$C$2:$DH$57,MATCH($A25,'raw Sample Amt'!$C$2:$C$57,0),MATCH(CB$1,'raw Sample Amt'!$C$2:$DH$2,0))&lt;INDEX(Auswertung_Sequence!$A$3:$L$60,MATCH($A25,Auswertung_Sequence!$A$6:$A$60,0),9),2,3))</f>
        <v>1</v>
      </c>
      <c r="CC25" s="90">
        <f>IF(AND('Qualifier check'!CB25 &gt;80,'Qualifier check'!CB25 &lt;120),1,
IF(INDEX('raw Sample Amt'!$C$2:$DH$57,MATCH($A25,'raw Sample Amt'!$C$2:$C$57,0),MATCH(CC$1,'raw Sample Amt'!$C$2:$DH$2,0))&lt;INDEX(Auswertung_Sequence!$A$3:$L$60,MATCH($A25,Auswertung_Sequence!$A$6:$A$60,0),9),2,3))</f>
        <v>2</v>
      </c>
      <c r="CD25" s="90">
        <f>IF(AND('Qualifier check'!CC25 &gt;80,'Qualifier check'!CC25 &lt;120),1,
IF(INDEX('raw Sample Amt'!$C$2:$DH$57,MATCH($A25,'raw Sample Amt'!$C$2:$C$57,0),MATCH(CD$1,'raw Sample Amt'!$C$2:$DH$2,0))&lt;INDEX(Auswertung_Sequence!$A$3:$L$60,MATCH($A25,Auswertung_Sequence!$A$6:$A$60,0),9),2,3))</f>
        <v>2</v>
      </c>
      <c r="CE25" s="90">
        <f>IF(AND('Qualifier check'!CD25 &gt;80,'Qualifier check'!CD25 &lt;120),1,
IF(INDEX('raw Sample Amt'!$C$2:$DH$57,MATCH($A25,'raw Sample Amt'!$C$2:$C$57,0),MATCH(CE$1,'raw Sample Amt'!$C$2:$DH$2,0))&lt;INDEX(Auswertung_Sequence!$A$3:$L$60,MATCH($A25,Auswertung_Sequence!$A$6:$A$60,0),9),2,3))</f>
        <v>1</v>
      </c>
      <c r="CF25" s="90">
        <f>IF(AND('Qualifier check'!CE25 &gt;80,'Qualifier check'!CE25 &lt;120),1,
IF(INDEX('raw Sample Amt'!$C$2:$DH$57,MATCH($A25,'raw Sample Amt'!$C$2:$C$57,0),MATCH(CF$1,'raw Sample Amt'!$C$2:$DH$2,0))&lt;INDEX(Auswertung_Sequence!$A$3:$L$60,MATCH($A25,Auswertung_Sequence!$A$6:$A$60,0),9),2,3))</f>
        <v>1</v>
      </c>
      <c r="CG25" s="90">
        <f>IF(AND('Qualifier check'!CF25 &gt;80,'Qualifier check'!CF25 &lt;120),1,
IF(INDEX('raw Sample Amt'!$C$2:$DH$57,MATCH($A25,'raw Sample Amt'!$C$2:$C$57,0),MATCH(CG$1,'raw Sample Amt'!$C$2:$DH$2,0))&lt;INDEX(Auswertung_Sequence!$A$3:$L$60,MATCH($A25,Auswertung_Sequence!$A$6:$A$60,0),9),2,3))</f>
        <v>1</v>
      </c>
      <c r="CH25" s="90">
        <f>IF(AND('Qualifier check'!CG25 &gt;80,'Qualifier check'!CG25 &lt;120),1,
IF(INDEX('raw Sample Amt'!$C$2:$DH$57,MATCH($A25,'raw Sample Amt'!$C$2:$C$57,0),MATCH(CH$1,'raw Sample Amt'!$C$2:$DH$2,0))&lt;INDEX(Auswertung_Sequence!$A$3:$L$60,MATCH($A25,Auswertung_Sequence!$A$6:$A$60,0),9),2,3))</f>
        <v>1</v>
      </c>
      <c r="CI25" s="90">
        <f>IF(AND('Qualifier check'!CH25 &gt;80,'Qualifier check'!CH25 &lt;120),1,
IF(INDEX('raw Sample Amt'!$C$2:$DH$57,MATCH($A25,'raw Sample Amt'!$C$2:$C$57,0),MATCH(CI$1,'raw Sample Amt'!$C$2:$DH$2,0))&lt;INDEX(Auswertung_Sequence!$A$3:$L$60,MATCH($A25,Auswertung_Sequence!$A$6:$A$60,0),9),2,3))</f>
        <v>1</v>
      </c>
      <c r="CJ25" s="90">
        <f>IF(AND('Qualifier check'!CI25 &gt;80,'Qualifier check'!CI25 &lt;120),1,
IF(INDEX('raw Sample Amt'!$C$2:$DH$57,MATCH($A25,'raw Sample Amt'!$C$2:$C$57,0),MATCH(CJ$1,'raw Sample Amt'!$C$2:$DH$2,0))&lt;INDEX(Auswertung_Sequence!$A$3:$L$60,MATCH($A25,Auswertung_Sequence!$A$6:$A$60,0),9),2,3))</f>
        <v>2</v>
      </c>
      <c r="CK25" s="90">
        <f>IF(AND('Qualifier check'!CJ25 &gt;80,'Qualifier check'!CJ25 &lt;120),1,
IF(INDEX('raw Sample Amt'!$C$2:$DH$57,MATCH($A25,'raw Sample Amt'!$C$2:$C$57,0),MATCH(CK$1,'raw Sample Amt'!$C$2:$DH$2,0))&lt;INDEX(Auswertung_Sequence!$A$3:$L$60,MATCH($A25,Auswertung_Sequence!$A$6:$A$60,0),9),2,3))</f>
        <v>2</v>
      </c>
      <c r="CL25" s="90">
        <f>IF(AND('Qualifier check'!CK25 &gt;80,'Qualifier check'!CK25 &lt;120),1,
IF(INDEX('raw Sample Amt'!$C$2:$DH$57,MATCH($A25,'raw Sample Amt'!$C$2:$C$57,0),MATCH(CL$1,'raw Sample Amt'!$C$2:$DH$2,0))&lt;INDEX(Auswertung_Sequence!$A$3:$L$60,MATCH($A25,Auswertung_Sequence!$A$6:$A$60,0),9),2,3))</f>
        <v>2</v>
      </c>
      <c r="CM25" s="90">
        <f>IF(AND('Qualifier check'!CL25 &gt;80,'Qualifier check'!CL25 &lt;120),1,
IF(INDEX('raw Sample Amt'!$C$2:$DH$57,MATCH($A25,'raw Sample Amt'!$C$2:$C$57,0),MATCH(CM$1,'raw Sample Amt'!$C$2:$DH$2,0))&lt;INDEX(Auswertung_Sequence!$A$3:$L$60,MATCH($A25,Auswertung_Sequence!$A$6:$A$60,0),9),2,3))</f>
        <v>2</v>
      </c>
      <c r="CN25" s="90">
        <f>IF(AND('Qualifier check'!CM25 &gt;80,'Qualifier check'!CM25 &lt;120),1,
IF(INDEX('raw Sample Amt'!$C$2:$DH$57,MATCH($A25,'raw Sample Amt'!$C$2:$C$57,0),MATCH(CN$1,'raw Sample Amt'!$C$2:$DH$2,0))&lt;INDEX(Auswertung_Sequence!$A$3:$L$60,MATCH($A25,Auswertung_Sequence!$A$6:$A$60,0),9),2,3))</f>
        <v>3</v>
      </c>
      <c r="CO25" s="90">
        <f>IF(AND('Qualifier check'!CN25 &gt;80,'Qualifier check'!CN25 &lt;120),1,
IF(INDEX('raw Sample Amt'!$C$2:$DH$57,MATCH($A25,'raw Sample Amt'!$C$2:$C$57,0),MATCH(CO$1,'raw Sample Amt'!$C$2:$DH$2,0))&lt;INDEX(Auswertung_Sequence!$A$3:$L$60,MATCH($A25,Auswertung_Sequence!$A$6:$A$60,0),9),2,3))</f>
        <v>1</v>
      </c>
      <c r="CP25" s="90">
        <f>IF(AND('Qualifier check'!CO25 &gt;80,'Qualifier check'!CO25 &lt;120),1,
IF(INDEX('raw Sample Amt'!$C$2:$DH$57,MATCH($A25,'raw Sample Amt'!$C$2:$C$57,0),MATCH(CP$1,'raw Sample Amt'!$C$2:$DH$2,0))&lt;INDEX(Auswertung_Sequence!$A$3:$L$60,MATCH($A25,Auswertung_Sequence!$A$6:$A$60,0),9),2,3))</f>
        <v>1</v>
      </c>
      <c r="CQ25" s="90">
        <f>IF(AND('Qualifier check'!CP25 &gt;80,'Qualifier check'!CP25 &lt;120),1,
IF(INDEX('raw Sample Amt'!$C$2:$DH$57,MATCH($A25,'raw Sample Amt'!$C$2:$C$57,0),MATCH(CQ$1,'raw Sample Amt'!$C$2:$DH$2,0))&lt;INDEX(Auswertung_Sequence!$A$3:$L$60,MATCH($A25,Auswertung_Sequence!$A$6:$A$60,0),9),2,3))</f>
        <v>1</v>
      </c>
      <c r="CR25" s="90">
        <f>IF(AND('Qualifier check'!CQ25 &gt;80,'Qualifier check'!CQ25 &lt;120),1,
IF(INDEX('raw Sample Amt'!$C$2:$DH$57,MATCH($A25,'raw Sample Amt'!$C$2:$C$57,0),MATCH(CR$1,'raw Sample Amt'!$C$2:$DH$2,0))&lt;INDEX(Auswertung_Sequence!$A$3:$L$60,MATCH($A25,Auswertung_Sequence!$A$6:$A$60,0),9),2,3))</f>
        <v>2</v>
      </c>
      <c r="CS25" s="90">
        <f>IF(AND('Qualifier check'!CR25 &gt;80,'Qualifier check'!CR25 &lt;120),1,
IF(INDEX('raw Sample Amt'!$C$2:$DH$57,MATCH($A25,'raw Sample Amt'!$C$2:$C$57,0),MATCH(CS$1,'raw Sample Amt'!$C$2:$DH$2,0))&lt;INDEX(Auswertung_Sequence!$A$3:$L$60,MATCH($A25,Auswertung_Sequence!$A$6:$A$60,0),9),2,3))</f>
        <v>2</v>
      </c>
      <c r="CT25" s="90">
        <f>IF(AND('Qualifier check'!CS25 &gt;80,'Qualifier check'!CS25 &lt;120),1,
IF(INDEX('raw Sample Amt'!$C$2:$DH$57,MATCH($A25,'raw Sample Amt'!$C$2:$C$57,0),MATCH(CT$1,'raw Sample Amt'!$C$2:$DH$2,0))&lt;INDEX(Auswertung_Sequence!$A$3:$L$60,MATCH($A25,Auswertung_Sequence!$A$6:$A$60,0),9),2,3))</f>
        <v>2</v>
      </c>
      <c r="CU25" s="90">
        <f>IF(AND('Qualifier check'!CT25 &gt;80,'Qualifier check'!CT25 &lt;120),1,
IF(INDEX('raw Sample Amt'!$C$2:$DH$57,MATCH($A25,'raw Sample Amt'!$C$2:$C$57,0),MATCH(CU$1,'raw Sample Amt'!$C$2:$DH$2,0))&lt;INDEX(Auswertung_Sequence!$A$3:$L$60,MATCH($A25,Auswertung_Sequence!$A$6:$A$60,0),9),2,3))</f>
        <v>1</v>
      </c>
      <c r="CV25" s="90">
        <f>IF(AND('Qualifier check'!CU25 &gt;80,'Qualifier check'!CU25 &lt;120),1,
IF(INDEX('raw Sample Amt'!$C$2:$DH$57,MATCH($A25,'raw Sample Amt'!$C$2:$C$57,0),MATCH(CV$1,'raw Sample Amt'!$C$2:$DH$2,0))&lt;INDEX(Auswertung_Sequence!$A$3:$L$60,MATCH($A25,Auswertung_Sequence!$A$6:$A$60,0),9),2,3))</f>
        <v>1</v>
      </c>
      <c r="CW25" s="90">
        <f>IF(AND('Qualifier check'!CV25 &gt;80,'Qualifier check'!CV25 &lt;120),1,
IF(INDEX('raw Sample Amt'!$C$2:$DH$57,MATCH($A25,'raw Sample Amt'!$C$2:$C$57,0),MATCH(CW$1,'raw Sample Amt'!$C$2:$DH$2,0))&lt;INDEX(Auswertung_Sequence!$A$3:$L$60,MATCH($A25,Auswertung_Sequence!$A$6:$A$60,0),9),2,3))</f>
        <v>2</v>
      </c>
      <c r="CX25" s="90">
        <f>IF(AND('Qualifier check'!CW25 &gt;80,'Qualifier check'!CW25 &lt;120),1,
IF(INDEX('raw Sample Amt'!$C$2:$DH$57,MATCH($A25,'raw Sample Amt'!$C$2:$C$57,0),MATCH(CX$1,'raw Sample Amt'!$C$2:$DH$2,0))&lt;INDEX(Auswertung_Sequence!$A$3:$L$60,MATCH($A25,Auswertung_Sequence!$A$6:$A$60,0),9),2,3))</f>
        <v>1</v>
      </c>
      <c r="CY25" s="90">
        <f>IF(AND('Qualifier check'!CX25 &gt;80,'Qualifier check'!CX25 &lt;120),1,
IF(INDEX('raw Sample Amt'!$C$2:$DH$57,MATCH($A25,'raw Sample Amt'!$C$2:$C$57,0),MATCH(CY$1,'raw Sample Amt'!$C$2:$DH$2,0))&lt;INDEX(Auswertung_Sequence!$A$3:$L$60,MATCH($A25,Auswertung_Sequence!$A$6:$A$60,0),9),2,3))</f>
        <v>1</v>
      </c>
      <c r="CZ25" s="90">
        <f>IF(AND('Qualifier check'!CY25 &gt;80,'Qualifier check'!CY25 &lt;120),1,
IF(INDEX('raw Sample Amt'!$C$2:$DH$57,MATCH($A25,'raw Sample Amt'!$C$2:$C$57,0),MATCH(CZ$1,'raw Sample Amt'!$C$2:$DH$2,0))&lt;INDEX(Auswertung_Sequence!$A$3:$L$60,MATCH($A25,Auswertung_Sequence!$A$6:$A$60,0),9),2,3))</f>
        <v>1</v>
      </c>
      <c r="DA25" s="90">
        <f>IF(AND('Qualifier check'!CZ25 &gt;80,'Qualifier check'!CZ25 &lt;120),1,
IF(INDEX('raw Sample Amt'!$C$2:$DH$57,MATCH($A25,'raw Sample Amt'!$C$2:$C$57,0),MATCH(DA$1,'raw Sample Amt'!$C$2:$DH$2,0))&lt;INDEX(Auswertung_Sequence!$A$3:$L$60,MATCH($A25,Auswertung_Sequence!$A$6:$A$60,0),9),2,3))</f>
        <v>1</v>
      </c>
      <c r="DB25" s="90">
        <f>IF(AND('Qualifier check'!DA25 &gt;80,'Qualifier check'!DA25 &lt;120),1,
IF(INDEX('raw Sample Amt'!$C$2:$DH$57,MATCH($A25,'raw Sample Amt'!$C$2:$C$57,0),MATCH(DB$1,'raw Sample Amt'!$C$2:$DH$2,0))&lt;INDEX(Auswertung_Sequence!$A$3:$L$60,MATCH($A25,Auswertung_Sequence!$A$6:$A$60,0),9),2,3))</f>
        <v>1</v>
      </c>
      <c r="DC25" s="90">
        <f>IF(AND('Qualifier check'!DB25 &gt;80,'Qualifier check'!DB25 &lt;120),1,
IF(INDEX('raw Sample Amt'!$C$2:$DH$57,MATCH($A25,'raw Sample Amt'!$C$2:$C$57,0),MATCH(DC$1,'raw Sample Amt'!$C$2:$DH$2,0))&lt;INDEX(Auswertung_Sequence!$A$3:$L$60,MATCH($A25,Auswertung_Sequence!$A$6:$A$60,0),9),2,3))</f>
        <v>1</v>
      </c>
      <c r="DD25" s="90">
        <f>IF(AND('Qualifier check'!DC25 &gt;80,'Qualifier check'!DC25 &lt;120),1,
IF(INDEX('raw Sample Amt'!$C$2:$DH$57,MATCH($A25,'raw Sample Amt'!$C$2:$C$57,0),MATCH(DD$1,'raw Sample Amt'!$C$2:$DH$2,0))&lt;INDEX(Auswertung_Sequence!$A$3:$L$60,MATCH($A25,Auswertung_Sequence!$A$6:$A$60,0),9),2,3))</f>
        <v>1</v>
      </c>
      <c r="DE25" s="90">
        <f>IF(AND('Qualifier check'!DD25 &gt;80,'Qualifier check'!DD25 &lt;120),1,
IF(INDEX('raw Sample Amt'!$C$2:$DH$57,MATCH($A25,'raw Sample Amt'!$C$2:$C$57,0),MATCH(DE$1,'raw Sample Amt'!$C$2:$DH$2,0))&lt;INDEX(Auswertung_Sequence!$A$3:$L$60,MATCH($A25,Auswertung_Sequence!$A$6:$A$60,0),9),2,3))</f>
        <v>1</v>
      </c>
      <c r="DF25" s="90">
        <f>IF(AND('Qualifier check'!DE25 &gt;80,'Qualifier check'!DE25 &lt;120),1,
IF(INDEX('raw Sample Amt'!$C$2:$DH$57,MATCH($A25,'raw Sample Amt'!$C$2:$C$57,0),MATCH(DF$1,'raw Sample Amt'!$C$2:$DH$2,0))&lt;INDEX(Auswertung_Sequence!$A$3:$L$60,MATCH($A25,Auswertung_Sequence!$A$6:$A$60,0),9),2,3))</f>
        <v>1</v>
      </c>
      <c r="DG25" s="90">
        <f>IF(AND('Qualifier check'!DF25 &gt;80,'Qualifier check'!DF25 &lt;120),1,
IF(INDEX('raw Sample Amt'!$C$2:$DH$57,MATCH($A25,'raw Sample Amt'!$C$2:$C$57,0),MATCH(DG$1,'raw Sample Amt'!$C$2:$DH$2,0))&lt;INDEX(Auswertung_Sequence!$A$3:$L$60,MATCH($A25,Auswertung_Sequence!$A$6:$A$60,0),9),2,3))</f>
        <v>1</v>
      </c>
    </row>
    <row r="26" spans="1:112" x14ac:dyDescent="0.25">
      <c r="A26" s="103" t="s">
        <v>233</v>
      </c>
      <c r="B26" s="103" t="s">
        <v>268</v>
      </c>
      <c r="D26" s="90">
        <f>IF(AND('Qualifier check'!C26 &gt;80,'Qualifier check'!C26 &lt;120),1,
IF(INDEX('raw Sample Amt'!$C$2:$DH$57,MATCH($A26,'raw Sample Amt'!$C$2:$C$57,0),MATCH(D$1,'raw Sample Amt'!$C$2:$DH$2,0))&lt;INDEX(Auswertung_Sequence!$A$3:$L$60,MATCH($A26,Auswertung_Sequence!$A$6:$A$60,0),9),2,3))</f>
        <v>2</v>
      </c>
      <c r="E26" s="90">
        <f>IF(AND('Qualifier check'!D26 &gt;80,'Qualifier check'!D26 &lt;120),1,
IF(INDEX('raw Sample Amt'!$C$2:$DH$57,MATCH($A26,'raw Sample Amt'!$C$2:$C$57,0),MATCH(E$1,'raw Sample Amt'!$C$2:$DH$2,0))&lt;INDEX(Auswertung_Sequence!$A$3:$L$60,MATCH($A26,Auswertung_Sequence!$A$6:$A$60,0),9),2,3))</f>
        <v>2</v>
      </c>
      <c r="F26" s="90">
        <f>IF(AND('Qualifier check'!E26 &gt;80,'Qualifier check'!E26 &lt;120),1,
IF(INDEX('raw Sample Amt'!$C$2:$DH$57,MATCH($A26,'raw Sample Amt'!$C$2:$C$57,0),MATCH(F$1,'raw Sample Amt'!$C$2:$DH$2,0))&lt;INDEX(Auswertung_Sequence!$A$3:$L$60,MATCH($A26,Auswertung_Sequence!$A$6:$A$60,0),9),2,3))</f>
        <v>2</v>
      </c>
      <c r="G26" s="90">
        <f>IF(AND('Qualifier check'!F26 &gt;80,'Qualifier check'!F26 &lt;120),1,
IF(INDEX('raw Sample Amt'!$C$2:$DH$57,MATCH($A26,'raw Sample Amt'!$C$2:$C$57,0),MATCH(G$1,'raw Sample Amt'!$C$2:$DH$2,0))&lt;INDEX(Auswertung_Sequence!$A$3:$L$60,MATCH($A26,Auswertung_Sequence!$A$6:$A$60,0),9),2,3))</f>
        <v>2</v>
      </c>
      <c r="H26" s="90">
        <f>IF(AND('Qualifier check'!G26 &gt;80,'Qualifier check'!G26 &lt;120),1,
IF(INDEX('raw Sample Amt'!$C$2:$DH$57,MATCH($A26,'raw Sample Amt'!$C$2:$C$57,0),MATCH(H$1,'raw Sample Amt'!$C$2:$DH$2,0))&lt;INDEX(Auswertung_Sequence!$A$3:$L$60,MATCH($A26,Auswertung_Sequence!$A$6:$A$60,0),9),2,3))</f>
        <v>2</v>
      </c>
      <c r="I26" s="90">
        <f>IF(AND('Qualifier check'!H26 &gt;80,'Qualifier check'!H26 &lt;120),1,
IF(INDEX('raw Sample Amt'!$C$2:$DH$57,MATCH($A26,'raw Sample Amt'!$C$2:$C$57,0),MATCH(I$1,'raw Sample Amt'!$C$2:$DH$2,0))&lt;INDEX(Auswertung_Sequence!$A$3:$L$60,MATCH($A26,Auswertung_Sequence!$A$6:$A$60,0),9),2,3))</f>
        <v>1</v>
      </c>
      <c r="J26" s="90">
        <f>IF(AND('Qualifier check'!I26 &gt;80,'Qualifier check'!I26 &lt;120),1,
IF(INDEX('raw Sample Amt'!$C$2:$DH$57,MATCH($A26,'raw Sample Amt'!$C$2:$C$57,0),MATCH(J$1,'raw Sample Amt'!$C$2:$DH$2,0))&lt;INDEX(Auswertung_Sequence!$A$3:$L$60,MATCH($A26,Auswertung_Sequence!$A$6:$A$60,0),9),2,3))</f>
        <v>1</v>
      </c>
      <c r="K26" s="90">
        <f>IF(AND('Qualifier check'!J26 &gt;80,'Qualifier check'!J26 &lt;120),1,
IF(INDEX('raw Sample Amt'!$C$2:$DH$57,MATCH($A26,'raw Sample Amt'!$C$2:$C$57,0),MATCH(K$1,'raw Sample Amt'!$C$2:$DH$2,0))&lt;INDEX(Auswertung_Sequence!$A$3:$L$60,MATCH($A26,Auswertung_Sequence!$A$6:$A$60,0),9),2,3))</f>
        <v>1</v>
      </c>
      <c r="L26" s="90">
        <f>IF(AND('Qualifier check'!K26 &gt;80,'Qualifier check'!K26 &lt;120),1,
IF(INDEX('raw Sample Amt'!$C$2:$DH$57,MATCH($A26,'raw Sample Amt'!$C$2:$C$57,0),MATCH(L$1,'raw Sample Amt'!$C$2:$DH$2,0))&lt;INDEX(Auswertung_Sequence!$A$3:$L$60,MATCH($A26,Auswertung_Sequence!$A$6:$A$60,0),9),2,3))</f>
        <v>1</v>
      </c>
      <c r="M26" s="90">
        <f>IF(AND('Qualifier check'!L26 &gt;80,'Qualifier check'!L26 &lt;120),1,
IF(INDEX('raw Sample Amt'!$C$2:$DH$57,MATCH($A26,'raw Sample Amt'!$C$2:$C$57,0),MATCH(M$1,'raw Sample Amt'!$C$2:$DH$2,0))&lt;INDEX(Auswertung_Sequence!$A$3:$L$60,MATCH($A26,Auswertung_Sequence!$A$6:$A$60,0),9),2,3))</f>
        <v>1</v>
      </c>
      <c r="N26" s="90">
        <f>IF(AND('Qualifier check'!M26 &gt;80,'Qualifier check'!M26 &lt;120),1,
IF(INDEX('raw Sample Amt'!$C$2:$DH$57,MATCH($A26,'raw Sample Amt'!$C$2:$C$57,0),MATCH(N$1,'raw Sample Amt'!$C$2:$DH$2,0))&lt;INDEX(Auswertung_Sequence!$A$3:$L$60,MATCH($A26,Auswertung_Sequence!$A$6:$A$60,0),9),2,3))</f>
        <v>1</v>
      </c>
      <c r="O26" s="90">
        <f>IF(AND('Qualifier check'!N26 &gt;80,'Qualifier check'!N26 &lt;120),1,
IF(INDEX('raw Sample Amt'!$C$2:$DH$57,MATCH($A26,'raw Sample Amt'!$C$2:$C$57,0),MATCH(O$1,'raw Sample Amt'!$C$2:$DH$2,0))&lt;INDEX(Auswertung_Sequence!$A$3:$L$60,MATCH($A26,Auswertung_Sequence!$A$6:$A$60,0),9),2,3))</f>
        <v>1</v>
      </c>
      <c r="P26" s="90">
        <f>IF(AND('Qualifier check'!O26 &gt;80,'Qualifier check'!O26 &lt;120),1,
IF(INDEX('raw Sample Amt'!$C$2:$DH$57,MATCH($A26,'raw Sample Amt'!$C$2:$C$57,0),MATCH(P$1,'raw Sample Amt'!$C$2:$DH$2,0))&lt;INDEX(Auswertung_Sequence!$A$3:$L$60,MATCH($A26,Auswertung_Sequence!$A$6:$A$60,0),9),2,3))</f>
        <v>1</v>
      </c>
      <c r="Q26" s="90">
        <f>IF(AND('Qualifier check'!P26 &gt;80,'Qualifier check'!P26 &lt;120),1,
IF(INDEX('raw Sample Amt'!$C$2:$DH$57,MATCH($A26,'raw Sample Amt'!$C$2:$C$57,0),MATCH(Q$1,'raw Sample Amt'!$C$2:$DH$2,0))&lt;INDEX(Auswertung_Sequence!$A$3:$L$60,MATCH($A26,Auswertung_Sequence!$A$6:$A$60,0),9),2,3))</f>
        <v>1</v>
      </c>
      <c r="R26" s="90">
        <f>IF(AND('Qualifier check'!Q26 &gt;80,'Qualifier check'!Q26 &lt;120),1,
IF(INDEX('raw Sample Amt'!$C$2:$DH$57,MATCH($A26,'raw Sample Amt'!$C$2:$C$57,0),MATCH(R$1,'raw Sample Amt'!$C$2:$DH$2,0))&lt;INDEX(Auswertung_Sequence!$A$3:$L$60,MATCH($A26,Auswertung_Sequence!$A$6:$A$60,0),9),2,3))</f>
        <v>1</v>
      </c>
      <c r="S26" s="90">
        <f>IF(AND('Qualifier check'!R26 &gt;80,'Qualifier check'!R26 &lt;120),1,
IF(INDEX('raw Sample Amt'!$C$2:$DH$57,MATCH($A26,'raw Sample Amt'!$C$2:$C$57,0),MATCH(S$1,'raw Sample Amt'!$C$2:$DH$2,0))&lt;INDEX(Auswertung_Sequence!$A$3:$L$60,MATCH($A26,Auswertung_Sequence!$A$6:$A$60,0),9),2,3))</f>
        <v>2</v>
      </c>
      <c r="T26" s="90">
        <f>IF(AND('Qualifier check'!S26 &gt;80,'Qualifier check'!S26 &lt;120),1,
IF(INDEX('raw Sample Amt'!$C$2:$DH$57,MATCH($A26,'raw Sample Amt'!$C$2:$C$57,0),MATCH(T$1,'raw Sample Amt'!$C$2:$DH$2,0))&lt;INDEX(Auswertung_Sequence!$A$3:$L$60,MATCH($A26,Auswertung_Sequence!$A$6:$A$60,0),9),2,3))</f>
        <v>2</v>
      </c>
      <c r="U26" s="90">
        <f>IF(AND('Qualifier check'!T26 &gt;80,'Qualifier check'!T26 &lt;120),1,
IF(INDEX('raw Sample Amt'!$C$2:$DH$57,MATCH($A26,'raw Sample Amt'!$C$2:$C$57,0),MATCH(U$1,'raw Sample Amt'!$C$2:$DH$2,0))&lt;INDEX(Auswertung_Sequence!$A$3:$L$60,MATCH($A26,Auswertung_Sequence!$A$6:$A$60,0),9),2,3))</f>
        <v>2</v>
      </c>
      <c r="V26" s="90">
        <f>IF(AND('Qualifier check'!U26 &gt;80,'Qualifier check'!U26 &lt;120),1,
IF(INDEX('raw Sample Amt'!$C$2:$DH$57,MATCH($A26,'raw Sample Amt'!$C$2:$C$57,0),MATCH(V$1,'raw Sample Amt'!$C$2:$DH$2,0))&lt;INDEX(Auswertung_Sequence!$A$3:$L$60,MATCH($A26,Auswertung_Sequence!$A$6:$A$60,0),9),2,3))</f>
        <v>2</v>
      </c>
      <c r="W26" s="90">
        <f>IF(AND('Qualifier check'!V26 &gt;80,'Qualifier check'!V26 &lt;120),1,
IF(INDEX('raw Sample Amt'!$C$2:$DH$57,MATCH($A26,'raw Sample Amt'!$C$2:$C$57,0),MATCH(W$1,'raw Sample Amt'!$C$2:$DH$2,0))&lt;INDEX(Auswertung_Sequence!$A$3:$L$60,MATCH($A26,Auswertung_Sequence!$A$6:$A$60,0),9),2,3))</f>
        <v>1</v>
      </c>
      <c r="X26" s="90">
        <f>IF(AND('Qualifier check'!W26 &gt;80,'Qualifier check'!W26 &lt;120),1,
IF(INDEX('raw Sample Amt'!$C$2:$DH$57,MATCH($A26,'raw Sample Amt'!$C$2:$C$57,0),MATCH(X$1,'raw Sample Amt'!$C$2:$DH$2,0))&lt;INDEX(Auswertung_Sequence!$A$3:$L$60,MATCH($A26,Auswertung_Sequence!$A$6:$A$60,0),9),2,3))</f>
        <v>1</v>
      </c>
      <c r="Y26" s="90">
        <f>IF(AND('Qualifier check'!X26 &gt;80,'Qualifier check'!X26 &lt;120),1,
IF(INDEX('raw Sample Amt'!$C$2:$DH$57,MATCH($A26,'raw Sample Amt'!$C$2:$C$57,0),MATCH(Y$1,'raw Sample Amt'!$C$2:$DH$2,0))&lt;INDEX(Auswertung_Sequence!$A$3:$L$60,MATCH($A26,Auswertung_Sequence!$A$6:$A$60,0),9),2,3))</f>
        <v>1</v>
      </c>
      <c r="Z26" s="90">
        <f>IF(AND('Qualifier check'!Y26 &gt;80,'Qualifier check'!Y26 &lt;120),1,
IF(INDEX('raw Sample Amt'!$C$2:$DH$57,MATCH($A26,'raw Sample Amt'!$C$2:$C$57,0),MATCH(Z$1,'raw Sample Amt'!$C$2:$DH$2,0))&lt;INDEX(Auswertung_Sequence!$A$3:$L$60,MATCH($A26,Auswertung_Sequence!$A$6:$A$60,0),9),2,3))</f>
        <v>1</v>
      </c>
      <c r="AA26" s="90">
        <f>IF(AND('Qualifier check'!Z26 &gt;80,'Qualifier check'!Z26 &lt;120),1,
IF(INDEX('raw Sample Amt'!$C$2:$DH$57,MATCH($A26,'raw Sample Amt'!$C$2:$C$57,0),MATCH(AA$1,'raw Sample Amt'!$C$2:$DH$2,0))&lt;INDEX(Auswertung_Sequence!$A$3:$L$60,MATCH($A26,Auswertung_Sequence!$A$6:$A$60,0),9),2,3))</f>
        <v>1</v>
      </c>
      <c r="AB26" s="90">
        <f>IF(AND('Qualifier check'!AA26 &gt;80,'Qualifier check'!AA26 &lt;120),1,
IF(INDEX('raw Sample Amt'!$C$2:$DH$57,MATCH($A26,'raw Sample Amt'!$C$2:$C$57,0),MATCH(AB$1,'raw Sample Amt'!$C$2:$DH$2,0))&lt;INDEX(Auswertung_Sequence!$A$3:$L$60,MATCH($A26,Auswertung_Sequence!$A$6:$A$60,0),9),2,3))</f>
        <v>1</v>
      </c>
      <c r="AC26" s="90">
        <f>IF(AND('Qualifier check'!AB26 &gt;80,'Qualifier check'!AB26 &lt;120),1,
IF(INDEX('raw Sample Amt'!$C$2:$DH$57,MATCH($A26,'raw Sample Amt'!$C$2:$C$57,0),MATCH(AC$1,'raw Sample Amt'!$C$2:$DH$2,0))&lt;INDEX(Auswertung_Sequence!$A$3:$L$60,MATCH($A26,Auswertung_Sequence!$A$6:$A$60,0),9),2,3))</f>
        <v>1</v>
      </c>
      <c r="AD26" s="90">
        <f>IF(AND('Qualifier check'!AC26 &gt;80,'Qualifier check'!AC26 &lt;120),1,
IF(INDEX('raw Sample Amt'!$C$2:$DH$57,MATCH($A26,'raw Sample Amt'!$C$2:$C$57,0),MATCH(AD$1,'raw Sample Amt'!$C$2:$DH$2,0))&lt;INDEX(Auswertung_Sequence!$A$3:$L$60,MATCH($A26,Auswertung_Sequence!$A$6:$A$60,0),9),2,3))</f>
        <v>2</v>
      </c>
      <c r="AE26" s="90">
        <f>IF(AND('Qualifier check'!AD26 &gt;80,'Qualifier check'!AD26 &lt;120),1,
IF(INDEX('raw Sample Amt'!$C$2:$DH$57,MATCH($A26,'raw Sample Amt'!$C$2:$C$57,0),MATCH(AE$1,'raw Sample Amt'!$C$2:$DH$2,0))&lt;INDEX(Auswertung_Sequence!$A$3:$L$60,MATCH($A26,Auswertung_Sequence!$A$6:$A$60,0),9),2,3))</f>
        <v>1</v>
      </c>
      <c r="AF26" s="90">
        <f>IF(AND('Qualifier check'!AE26 &gt;80,'Qualifier check'!AE26 &lt;120),1,
IF(INDEX('raw Sample Amt'!$C$2:$DH$57,MATCH($A26,'raw Sample Amt'!$C$2:$C$57,0),MATCH(AF$1,'raw Sample Amt'!$C$2:$DH$2,0))&lt;INDEX(Auswertung_Sequence!$A$3:$L$60,MATCH($A26,Auswertung_Sequence!$A$6:$A$60,0),9),2,3))</f>
        <v>2</v>
      </c>
      <c r="AG26" s="90">
        <f>IF(AND('Qualifier check'!AF26 &gt;80,'Qualifier check'!AF26 &lt;120),1,
IF(INDEX('raw Sample Amt'!$C$2:$DH$57,MATCH($A26,'raw Sample Amt'!$C$2:$C$57,0),MATCH(AG$1,'raw Sample Amt'!$C$2:$DH$2,0))&lt;INDEX(Auswertung_Sequence!$A$3:$L$60,MATCH($A26,Auswertung_Sequence!$A$6:$A$60,0),9),2,3))</f>
        <v>1</v>
      </c>
      <c r="AH26" s="90">
        <f>IF(AND('Qualifier check'!AG26 &gt;80,'Qualifier check'!AG26 &lt;120),1,
IF(INDEX('raw Sample Amt'!$C$2:$DH$57,MATCH($A26,'raw Sample Amt'!$C$2:$C$57,0),MATCH(AH$1,'raw Sample Amt'!$C$2:$DH$2,0))&lt;INDEX(Auswertung_Sequence!$A$3:$L$60,MATCH($A26,Auswertung_Sequence!$A$6:$A$60,0),9),2,3))</f>
        <v>2</v>
      </c>
      <c r="AI26" s="90">
        <f>IF(AND('Qualifier check'!AH26 &gt;80,'Qualifier check'!AH26 &lt;120),1,
IF(INDEX('raw Sample Amt'!$C$2:$DH$57,MATCH($A26,'raw Sample Amt'!$C$2:$C$57,0),MATCH(AI$1,'raw Sample Amt'!$C$2:$DH$2,0))&lt;INDEX(Auswertung_Sequence!$A$3:$L$60,MATCH($A26,Auswertung_Sequence!$A$6:$A$60,0),9),2,3))</f>
        <v>2</v>
      </c>
      <c r="AJ26" s="90">
        <f>IF(AND('Qualifier check'!AI26 &gt;80,'Qualifier check'!AI26 &lt;120),1,
IF(INDEX('raw Sample Amt'!$C$2:$DH$57,MATCH($A26,'raw Sample Amt'!$C$2:$C$57,0),MATCH(AJ$1,'raw Sample Amt'!$C$2:$DH$2,0))&lt;INDEX(Auswertung_Sequence!$A$3:$L$60,MATCH($A26,Auswertung_Sequence!$A$6:$A$60,0),9),2,3))</f>
        <v>1</v>
      </c>
      <c r="AK26" s="90">
        <f>IF(AND('Qualifier check'!AJ26 &gt;80,'Qualifier check'!AJ26 &lt;120),1,
IF(INDEX('raw Sample Amt'!$C$2:$DH$57,MATCH($A26,'raw Sample Amt'!$C$2:$C$57,0),MATCH(AK$1,'raw Sample Amt'!$C$2:$DH$2,0))&lt;INDEX(Auswertung_Sequence!$A$3:$L$60,MATCH($A26,Auswertung_Sequence!$A$6:$A$60,0),9),2,3))</f>
        <v>1</v>
      </c>
      <c r="AL26" s="90">
        <f>IF(AND('Qualifier check'!AK26 &gt;80,'Qualifier check'!AK26 &lt;120),1,
IF(INDEX('raw Sample Amt'!$C$2:$DH$57,MATCH($A26,'raw Sample Amt'!$C$2:$C$57,0),MATCH(AL$1,'raw Sample Amt'!$C$2:$DH$2,0))&lt;INDEX(Auswertung_Sequence!$A$3:$L$60,MATCH($A26,Auswertung_Sequence!$A$6:$A$60,0),9),2,3))</f>
        <v>2</v>
      </c>
      <c r="AM26" s="90">
        <f>IF(AND('Qualifier check'!AL26 &gt;80,'Qualifier check'!AL26 &lt;120),1,
IF(INDEX('raw Sample Amt'!$C$2:$DH$57,MATCH($A26,'raw Sample Amt'!$C$2:$C$57,0),MATCH(AM$1,'raw Sample Amt'!$C$2:$DH$2,0))&lt;INDEX(Auswertung_Sequence!$A$3:$L$60,MATCH($A26,Auswertung_Sequence!$A$6:$A$60,0),9),2,3))</f>
        <v>1</v>
      </c>
      <c r="AN26" s="90">
        <f>IF(AND('Qualifier check'!AM26 &gt;80,'Qualifier check'!AM26 &lt;120),1,
IF(INDEX('raw Sample Amt'!$C$2:$DH$57,MATCH($A26,'raw Sample Amt'!$C$2:$C$57,0),MATCH(AN$1,'raw Sample Amt'!$C$2:$DH$2,0))&lt;INDEX(Auswertung_Sequence!$A$3:$L$60,MATCH($A26,Auswertung_Sequence!$A$6:$A$60,0),9),2,3))</f>
        <v>1</v>
      </c>
      <c r="AO26" s="90">
        <f>IF(AND('Qualifier check'!AN26 &gt;80,'Qualifier check'!AN26 &lt;120),1,
IF(INDEX('raw Sample Amt'!$C$2:$DH$57,MATCH($A26,'raw Sample Amt'!$C$2:$C$57,0),MATCH(AO$1,'raw Sample Amt'!$C$2:$DH$2,0))&lt;INDEX(Auswertung_Sequence!$A$3:$L$60,MATCH($A26,Auswertung_Sequence!$A$6:$A$60,0),9),2,3))</f>
        <v>2</v>
      </c>
      <c r="AP26" s="90">
        <f>IF(AND('Qualifier check'!AO26 &gt;80,'Qualifier check'!AO26 &lt;120),1,
IF(INDEX('raw Sample Amt'!$C$2:$DH$57,MATCH($A26,'raw Sample Amt'!$C$2:$C$57,0),MATCH(AP$1,'raw Sample Amt'!$C$2:$DH$2,0))&lt;INDEX(Auswertung_Sequence!$A$3:$L$60,MATCH($A26,Auswertung_Sequence!$A$6:$A$60,0),9),2,3))</f>
        <v>1</v>
      </c>
      <c r="AQ26" s="90">
        <f>IF(AND('Qualifier check'!AP26 &gt;80,'Qualifier check'!AP26 &lt;120),1,
IF(INDEX('raw Sample Amt'!$C$2:$DH$57,MATCH($A26,'raw Sample Amt'!$C$2:$C$57,0),MATCH(AQ$1,'raw Sample Amt'!$C$2:$DH$2,0))&lt;INDEX(Auswertung_Sequence!$A$3:$L$60,MATCH($A26,Auswertung_Sequence!$A$6:$A$60,0),9),2,3))</f>
        <v>1</v>
      </c>
      <c r="AR26" s="90">
        <f>IF(AND('Qualifier check'!AQ26 &gt;80,'Qualifier check'!AQ26 &lt;120),1,
IF(INDEX('raw Sample Amt'!$C$2:$DH$57,MATCH($A26,'raw Sample Amt'!$C$2:$C$57,0),MATCH(AR$1,'raw Sample Amt'!$C$2:$DH$2,0))&lt;INDEX(Auswertung_Sequence!$A$3:$L$60,MATCH($A26,Auswertung_Sequence!$A$6:$A$60,0),9),2,3))</f>
        <v>1</v>
      </c>
      <c r="AS26" s="90">
        <f>IF(AND('Qualifier check'!AR26 &gt;80,'Qualifier check'!AR26 &lt;120),1,
IF(INDEX('raw Sample Amt'!$C$2:$DH$57,MATCH($A26,'raw Sample Amt'!$C$2:$C$57,0),MATCH(AS$1,'raw Sample Amt'!$C$2:$DH$2,0))&lt;INDEX(Auswertung_Sequence!$A$3:$L$60,MATCH($A26,Auswertung_Sequence!$A$6:$A$60,0),9),2,3))</f>
        <v>1</v>
      </c>
      <c r="AT26" s="90">
        <f>IF(AND('Qualifier check'!AS26 &gt;80,'Qualifier check'!AS26 &lt;120),1,
IF(INDEX('raw Sample Amt'!$C$2:$DH$57,MATCH($A26,'raw Sample Amt'!$C$2:$C$57,0),MATCH(AT$1,'raw Sample Amt'!$C$2:$DH$2,0))&lt;INDEX(Auswertung_Sequence!$A$3:$L$60,MATCH($A26,Auswertung_Sequence!$A$6:$A$60,0),9),2,3))</f>
        <v>1</v>
      </c>
      <c r="AU26" s="90">
        <f>IF(AND('Qualifier check'!AT26 &gt;80,'Qualifier check'!AT26 &lt;120),1,
IF(INDEX('raw Sample Amt'!$C$2:$DH$57,MATCH($A26,'raw Sample Amt'!$C$2:$C$57,0),MATCH(AU$1,'raw Sample Amt'!$C$2:$DH$2,0))&lt;INDEX(Auswertung_Sequence!$A$3:$L$60,MATCH($A26,Auswertung_Sequence!$A$6:$A$60,0),9),2,3))</f>
        <v>1</v>
      </c>
      <c r="AV26" s="90">
        <f>IF(AND('Qualifier check'!AU26 &gt;80,'Qualifier check'!AU26 &lt;120),1,
IF(INDEX('raw Sample Amt'!$C$2:$DH$57,MATCH($A26,'raw Sample Amt'!$C$2:$C$57,0),MATCH(AV$1,'raw Sample Amt'!$C$2:$DH$2,0))&lt;INDEX(Auswertung_Sequence!$A$3:$L$60,MATCH($A26,Auswertung_Sequence!$A$6:$A$60,0),9),2,3))</f>
        <v>1</v>
      </c>
      <c r="AW26" s="90">
        <f>IF(AND('Qualifier check'!AV26 &gt;80,'Qualifier check'!AV26 &lt;120),1,
IF(INDEX('raw Sample Amt'!$C$2:$DH$57,MATCH($A26,'raw Sample Amt'!$C$2:$C$57,0),MATCH(AW$1,'raw Sample Amt'!$C$2:$DH$2,0))&lt;INDEX(Auswertung_Sequence!$A$3:$L$60,MATCH($A26,Auswertung_Sequence!$A$6:$A$60,0),9),2,3))</f>
        <v>1</v>
      </c>
      <c r="AX26" s="90">
        <f>IF(AND('Qualifier check'!AW26 &gt;80,'Qualifier check'!AW26 &lt;120),1,
IF(INDEX('raw Sample Amt'!$C$2:$DH$57,MATCH($A26,'raw Sample Amt'!$C$2:$C$57,0),MATCH(AX$1,'raw Sample Amt'!$C$2:$DH$2,0))&lt;INDEX(Auswertung_Sequence!$A$3:$L$60,MATCH($A26,Auswertung_Sequence!$A$6:$A$60,0),9),2,3))</f>
        <v>1</v>
      </c>
      <c r="AY26" s="90">
        <f>IF(AND('Qualifier check'!AX26 &gt;80,'Qualifier check'!AX26 &lt;120),1,
IF(INDEX('raw Sample Amt'!$C$2:$DH$57,MATCH($A26,'raw Sample Amt'!$C$2:$C$57,0),MATCH(AY$1,'raw Sample Amt'!$C$2:$DH$2,0))&lt;INDEX(Auswertung_Sequence!$A$3:$L$60,MATCH($A26,Auswertung_Sequence!$A$6:$A$60,0),9),2,3))</f>
        <v>1</v>
      </c>
      <c r="AZ26" s="90">
        <f>IF(AND('Qualifier check'!AY26 &gt;80,'Qualifier check'!AY26 &lt;120),1,
IF(INDEX('raw Sample Amt'!$C$2:$DH$57,MATCH($A26,'raw Sample Amt'!$C$2:$C$57,0),MATCH(AZ$1,'raw Sample Amt'!$C$2:$DH$2,0))&lt;INDEX(Auswertung_Sequence!$A$3:$L$60,MATCH($A26,Auswertung_Sequence!$A$6:$A$60,0),9),2,3))</f>
        <v>2</v>
      </c>
      <c r="BA26" s="90">
        <f>IF(AND('Qualifier check'!AZ26 &gt;80,'Qualifier check'!AZ26 &lt;120),1,
IF(INDEX('raw Sample Amt'!$C$2:$DH$57,MATCH($A26,'raw Sample Amt'!$C$2:$C$57,0),MATCH(BA$1,'raw Sample Amt'!$C$2:$DH$2,0))&lt;INDEX(Auswertung_Sequence!$A$3:$L$60,MATCH($A26,Auswertung_Sequence!$A$6:$A$60,0),9),2,3))</f>
        <v>1</v>
      </c>
      <c r="BB26" s="90">
        <f>IF(AND('Qualifier check'!BA26 &gt;80,'Qualifier check'!BA26 &lt;120),1,
IF(INDEX('raw Sample Amt'!$C$2:$DH$57,MATCH($A26,'raw Sample Amt'!$C$2:$C$57,0),MATCH(BB$1,'raw Sample Amt'!$C$2:$DH$2,0))&lt;INDEX(Auswertung_Sequence!$A$3:$L$60,MATCH($A26,Auswertung_Sequence!$A$6:$A$60,0),9),2,3))</f>
        <v>2</v>
      </c>
      <c r="BC26" s="90">
        <f>IF(AND('Qualifier check'!BB26 &gt;80,'Qualifier check'!BB26 &lt;120),1,
IF(INDEX('raw Sample Amt'!$C$2:$DH$57,MATCH($A26,'raw Sample Amt'!$C$2:$C$57,0),MATCH(BC$1,'raw Sample Amt'!$C$2:$DH$2,0))&lt;INDEX(Auswertung_Sequence!$A$3:$L$60,MATCH($A26,Auswertung_Sequence!$A$6:$A$60,0),9),2,3))</f>
        <v>2</v>
      </c>
      <c r="BD26" s="90">
        <f>IF(AND('Qualifier check'!BC26 &gt;80,'Qualifier check'!BC26 &lt;120),1,
IF(INDEX('raw Sample Amt'!$C$2:$DH$57,MATCH($A26,'raw Sample Amt'!$C$2:$C$57,0),MATCH(BD$1,'raw Sample Amt'!$C$2:$DH$2,0))&lt;INDEX(Auswertung_Sequence!$A$3:$L$60,MATCH($A26,Auswertung_Sequence!$A$6:$A$60,0),9),2,3))</f>
        <v>2</v>
      </c>
      <c r="BE26" s="90">
        <f>IF(AND('Qualifier check'!BD26 &gt;80,'Qualifier check'!BD26 &lt;120),1,
IF(INDEX('raw Sample Amt'!$C$2:$DH$57,MATCH($A26,'raw Sample Amt'!$C$2:$C$57,0),MATCH(BE$1,'raw Sample Amt'!$C$2:$DH$2,0))&lt;INDEX(Auswertung_Sequence!$A$3:$L$60,MATCH($A26,Auswertung_Sequence!$A$6:$A$60,0),9),2,3))</f>
        <v>1</v>
      </c>
      <c r="BF26" s="90">
        <f>IF(AND('Qualifier check'!BE26 &gt;80,'Qualifier check'!BE26 &lt;120),1,
IF(INDEX('raw Sample Amt'!$C$2:$DH$57,MATCH($A26,'raw Sample Amt'!$C$2:$C$57,0),MATCH(BF$1,'raw Sample Amt'!$C$2:$DH$2,0))&lt;INDEX(Auswertung_Sequence!$A$3:$L$60,MATCH($A26,Auswertung_Sequence!$A$6:$A$60,0),9),2,3))</f>
        <v>1</v>
      </c>
      <c r="BG26" s="90">
        <f>IF(AND('Qualifier check'!BF26 &gt;80,'Qualifier check'!BF26 &lt;120),1,
IF(INDEX('raw Sample Amt'!$C$2:$DH$57,MATCH($A26,'raw Sample Amt'!$C$2:$C$57,0),MATCH(BG$1,'raw Sample Amt'!$C$2:$DH$2,0))&lt;INDEX(Auswertung_Sequence!$A$3:$L$60,MATCH($A26,Auswertung_Sequence!$A$6:$A$60,0),9),2,3))</f>
        <v>2</v>
      </c>
      <c r="BH26" s="90">
        <f>IF(AND('Qualifier check'!BG26 &gt;80,'Qualifier check'!BG26 &lt;120),1,
IF(INDEX('raw Sample Amt'!$C$2:$DH$57,MATCH($A26,'raw Sample Amt'!$C$2:$C$57,0),MATCH(BH$1,'raw Sample Amt'!$C$2:$DH$2,0))&lt;INDEX(Auswertung_Sequence!$A$3:$L$60,MATCH($A26,Auswertung_Sequence!$A$6:$A$60,0),9),2,3))</f>
        <v>2</v>
      </c>
      <c r="BI26" s="90">
        <f>IF(AND('Qualifier check'!BH26 &gt;80,'Qualifier check'!BH26 &lt;120),1,
IF(INDEX('raw Sample Amt'!$C$2:$DH$57,MATCH($A26,'raw Sample Amt'!$C$2:$C$57,0),MATCH(BI$1,'raw Sample Amt'!$C$2:$DH$2,0))&lt;INDEX(Auswertung_Sequence!$A$3:$L$60,MATCH($A26,Auswertung_Sequence!$A$6:$A$60,0),9),2,3))</f>
        <v>2</v>
      </c>
      <c r="BJ26" s="90">
        <f>IF(AND('Qualifier check'!BI26 &gt;80,'Qualifier check'!BI26 &lt;120),1,
IF(INDEX('raw Sample Amt'!$C$2:$DH$57,MATCH($A26,'raw Sample Amt'!$C$2:$C$57,0),MATCH(BJ$1,'raw Sample Amt'!$C$2:$DH$2,0))&lt;INDEX(Auswertung_Sequence!$A$3:$L$60,MATCH($A26,Auswertung_Sequence!$A$6:$A$60,0),9),2,3))</f>
        <v>2</v>
      </c>
      <c r="BK26" s="90">
        <f>IF(AND('Qualifier check'!BJ26 &gt;80,'Qualifier check'!BJ26 &lt;120),1,
IF(INDEX('raw Sample Amt'!$C$2:$DH$57,MATCH($A26,'raw Sample Amt'!$C$2:$C$57,0),MATCH(BK$1,'raw Sample Amt'!$C$2:$DH$2,0))&lt;INDEX(Auswertung_Sequence!$A$3:$L$60,MATCH($A26,Auswertung_Sequence!$A$6:$A$60,0),9),2,3))</f>
        <v>2</v>
      </c>
      <c r="BL26" s="90">
        <f>IF(AND('Qualifier check'!BK26 &gt;80,'Qualifier check'!BK26 &lt;120),1,
IF(INDEX('raw Sample Amt'!$C$2:$DH$57,MATCH($A26,'raw Sample Amt'!$C$2:$C$57,0),MATCH(BL$1,'raw Sample Amt'!$C$2:$DH$2,0))&lt;INDEX(Auswertung_Sequence!$A$3:$L$60,MATCH($A26,Auswertung_Sequence!$A$6:$A$60,0),9),2,3))</f>
        <v>2</v>
      </c>
      <c r="BM26" s="90">
        <f>IF(AND('Qualifier check'!BL26 &gt;80,'Qualifier check'!BL26 &lt;120),1,
IF(INDEX('raw Sample Amt'!$C$2:$DH$57,MATCH($A26,'raw Sample Amt'!$C$2:$C$57,0),MATCH(BM$1,'raw Sample Amt'!$C$2:$DH$2,0))&lt;INDEX(Auswertung_Sequence!$A$3:$L$60,MATCH($A26,Auswertung_Sequence!$A$6:$A$60,0),9),2,3))</f>
        <v>2</v>
      </c>
      <c r="BN26" s="90">
        <f>IF(AND('Qualifier check'!BM26 &gt;80,'Qualifier check'!BM26 &lt;120),1,
IF(INDEX('raw Sample Amt'!$C$2:$DH$57,MATCH($A26,'raw Sample Amt'!$C$2:$C$57,0),MATCH(BN$1,'raw Sample Amt'!$C$2:$DH$2,0))&lt;INDEX(Auswertung_Sequence!$A$3:$L$60,MATCH($A26,Auswertung_Sequence!$A$6:$A$60,0),9),2,3))</f>
        <v>2</v>
      </c>
      <c r="BO26" s="90">
        <f>IF(AND('Qualifier check'!BN26 &gt;80,'Qualifier check'!BN26 &lt;120),1,
IF(INDEX('raw Sample Amt'!$C$2:$DH$57,MATCH($A26,'raw Sample Amt'!$C$2:$C$57,0),MATCH(BO$1,'raw Sample Amt'!$C$2:$DH$2,0))&lt;INDEX(Auswertung_Sequence!$A$3:$L$60,MATCH($A26,Auswertung_Sequence!$A$6:$A$60,0),9),2,3))</f>
        <v>2</v>
      </c>
      <c r="BP26" s="90">
        <f>IF(AND('Qualifier check'!BO26 &gt;80,'Qualifier check'!BO26 &lt;120),1,
IF(INDEX('raw Sample Amt'!$C$2:$DH$57,MATCH($A26,'raw Sample Amt'!$C$2:$C$57,0),MATCH(BP$1,'raw Sample Amt'!$C$2:$DH$2,0))&lt;INDEX(Auswertung_Sequence!$A$3:$L$60,MATCH($A26,Auswertung_Sequence!$A$6:$A$60,0),9),2,3))</f>
        <v>2</v>
      </c>
      <c r="BQ26" s="90">
        <f>IF(AND('Qualifier check'!BP26 &gt;80,'Qualifier check'!BP26 &lt;120),1,
IF(INDEX('raw Sample Amt'!$C$2:$DH$57,MATCH($A26,'raw Sample Amt'!$C$2:$C$57,0),MATCH(BQ$1,'raw Sample Amt'!$C$2:$DH$2,0))&lt;INDEX(Auswertung_Sequence!$A$3:$L$60,MATCH($A26,Auswertung_Sequence!$A$6:$A$60,0),9),2,3))</f>
        <v>2</v>
      </c>
      <c r="BR26" s="90">
        <f>IF(AND('Qualifier check'!BQ26 &gt;80,'Qualifier check'!BQ26 &lt;120),1,
IF(INDEX('raw Sample Amt'!$C$2:$DH$57,MATCH($A26,'raw Sample Amt'!$C$2:$C$57,0),MATCH(BR$1,'raw Sample Amt'!$C$2:$DH$2,0))&lt;INDEX(Auswertung_Sequence!$A$3:$L$60,MATCH($A26,Auswertung_Sequence!$A$6:$A$60,0),9),2,3))</f>
        <v>2</v>
      </c>
      <c r="BS26" s="90">
        <f>IF(AND('Qualifier check'!BR26 &gt;80,'Qualifier check'!BR26 &lt;120),1,
IF(INDEX('raw Sample Amt'!$C$2:$DH$57,MATCH($A26,'raw Sample Amt'!$C$2:$C$57,0),MATCH(BS$1,'raw Sample Amt'!$C$2:$DH$2,0))&lt;INDEX(Auswertung_Sequence!$A$3:$L$60,MATCH($A26,Auswertung_Sequence!$A$6:$A$60,0),9),2,3))</f>
        <v>2</v>
      </c>
      <c r="BT26" s="90">
        <f>IF(AND('Qualifier check'!BS26 &gt;80,'Qualifier check'!BS26 &lt;120),1,
IF(INDEX('raw Sample Amt'!$C$2:$DH$57,MATCH($A26,'raw Sample Amt'!$C$2:$C$57,0),MATCH(BT$1,'raw Sample Amt'!$C$2:$DH$2,0))&lt;INDEX(Auswertung_Sequence!$A$3:$L$60,MATCH($A26,Auswertung_Sequence!$A$6:$A$60,0),9),2,3))</f>
        <v>2</v>
      </c>
      <c r="BU26" s="90">
        <f>IF(AND('Qualifier check'!BT26 &gt;80,'Qualifier check'!BT26 &lt;120),1,
IF(INDEX('raw Sample Amt'!$C$2:$DH$57,MATCH($A26,'raw Sample Amt'!$C$2:$C$57,0),MATCH(BU$1,'raw Sample Amt'!$C$2:$DH$2,0))&lt;INDEX(Auswertung_Sequence!$A$3:$L$60,MATCH($A26,Auswertung_Sequence!$A$6:$A$60,0),9),2,3))</f>
        <v>2</v>
      </c>
      <c r="BV26" s="90">
        <f>IF(AND('Qualifier check'!BU26 &gt;80,'Qualifier check'!BU26 &lt;120),1,
IF(INDEX('raw Sample Amt'!$C$2:$DH$57,MATCH($A26,'raw Sample Amt'!$C$2:$C$57,0),MATCH(BV$1,'raw Sample Amt'!$C$2:$DH$2,0))&lt;INDEX(Auswertung_Sequence!$A$3:$L$60,MATCH($A26,Auswertung_Sequence!$A$6:$A$60,0),9),2,3))</f>
        <v>2</v>
      </c>
      <c r="BW26" s="90">
        <f>IF(AND('Qualifier check'!BV26 &gt;80,'Qualifier check'!BV26 &lt;120),1,
IF(INDEX('raw Sample Amt'!$C$2:$DH$57,MATCH($A26,'raw Sample Amt'!$C$2:$C$57,0),MATCH(BW$1,'raw Sample Amt'!$C$2:$DH$2,0))&lt;INDEX(Auswertung_Sequence!$A$3:$L$60,MATCH($A26,Auswertung_Sequence!$A$6:$A$60,0),9),2,3))</f>
        <v>2</v>
      </c>
      <c r="BX26" s="90">
        <f>IF(AND('Qualifier check'!BW26 &gt;80,'Qualifier check'!BW26 &lt;120),1,
IF(INDEX('raw Sample Amt'!$C$2:$DH$57,MATCH($A26,'raw Sample Amt'!$C$2:$C$57,0),MATCH(BX$1,'raw Sample Amt'!$C$2:$DH$2,0))&lt;INDEX(Auswertung_Sequence!$A$3:$L$60,MATCH($A26,Auswertung_Sequence!$A$6:$A$60,0),9),2,3))</f>
        <v>2</v>
      </c>
      <c r="BY26" s="90">
        <f>IF(AND('Qualifier check'!BX26 &gt;80,'Qualifier check'!BX26 &lt;120),1,
IF(INDEX('raw Sample Amt'!$C$2:$DH$57,MATCH($A26,'raw Sample Amt'!$C$2:$C$57,0),MATCH(BY$1,'raw Sample Amt'!$C$2:$DH$2,0))&lt;INDEX(Auswertung_Sequence!$A$3:$L$60,MATCH($A26,Auswertung_Sequence!$A$6:$A$60,0),9),2,3))</f>
        <v>2</v>
      </c>
      <c r="BZ26" s="90">
        <f>IF(AND('Qualifier check'!BY26 &gt;80,'Qualifier check'!BY26 &lt;120),1,
IF(INDEX('raw Sample Amt'!$C$2:$DH$57,MATCH($A26,'raw Sample Amt'!$C$2:$C$57,0),MATCH(BZ$1,'raw Sample Amt'!$C$2:$DH$2,0))&lt;INDEX(Auswertung_Sequence!$A$3:$L$60,MATCH($A26,Auswertung_Sequence!$A$6:$A$60,0),9),2,3))</f>
        <v>2</v>
      </c>
      <c r="CA26" s="90">
        <f>IF(AND('Qualifier check'!BZ26 &gt;80,'Qualifier check'!BZ26 &lt;120),1,
IF(INDEX('raw Sample Amt'!$C$2:$DH$57,MATCH($A26,'raw Sample Amt'!$C$2:$C$57,0),MATCH(CA$1,'raw Sample Amt'!$C$2:$DH$2,0))&lt;INDEX(Auswertung_Sequence!$A$3:$L$60,MATCH($A26,Auswertung_Sequence!$A$6:$A$60,0),9),2,3))</f>
        <v>2</v>
      </c>
      <c r="CB26" s="90">
        <f>IF(AND('Qualifier check'!CA26 &gt;80,'Qualifier check'!CA26 &lt;120),1,
IF(INDEX('raw Sample Amt'!$C$2:$DH$57,MATCH($A26,'raw Sample Amt'!$C$2:$C$57,0),MATCH(CB$1,'raw Sample Amt'!$C$2:$DH$2,0))&lt;INDEX(Auswertung_Sequence!$A$3:$L$60,MATCH($A26,Auswertung_Sequence!$A$6:$A$60,0),9),2,3))</f>
        <v>1</v>
      </c>
      <c r="CC26" s="90">
        <f>IF(AND('Qualifier check'!CB26 &gt;80,'Qualifier check'!CB26 &lt;120),1,
IF(INDEX('raw Sample Amt'!$C$2:$DH$57,MATCH($A26,'raw Sample Amt'!$C$2:$C$57,0),MATCH(CC$1,'raw Sample Amt'!$C$2:$DH$2,0))&lt;INDEX(Auswertung_Sequence!$A$3:$L$60,MATCH($A26,Auswertung_Sequence!$A$6:$A$60,0),9),2,3))</f>
        <v>2</v>
      </c>
      <c r="CD26" s="90">
        <f>IF(AND('Qualifier check'!CC26 &gt;80,'Qualifier check'!CC26 &lt;120),1,
IF(INDEX('raw Sample Amt'!$C$2:$DH$57,MATCH($A26,'raw Sample Amt'!$C$2:$C$57,0),MATCH(CD$1,'raw Sample Amt'!$C$2:$DH$2,0))&lt;INDEX(Auswertung_Sequence!$A$3:$L$60,MATCH($A26,Auswertung_Sequence!$A$6:$A$60,0),9),2,3))</f>
        <v>2</v>
      </c>
      <c r="CE26" s="90">
        <f>IF(AND('Qualifier check'!CD26 &gt;80,'Qualifier check'!CD26 &lt;120),1,
IF(INDEX('raw Sample Amt'!$C$2:$DH$57,MATCH($A26,'raw Sample Amt'!$C$2:$C$57,0),MATCH(CE$1,'raw Sample Amt'!$C$2:$DH$2,0))&lt;INDEX(Auswertung_Sequence!$A$3:$L$60,MATCH($A26,Auswertung_Sequence!$A$6:$A$60,0),9),2,3))</f>
        <v>2</v>
      </c>
      <c r="CF26" s="90">
        <f>IF(AND('Qualifier check'!CE26 &gt;80,'Qualifier check'!CE26 &lt;120),1,
IF(INDEX('raw Sample Amt'!$C$2:$DH$57,MATCH($A26,'raw Sample Amt'!$C$2:$C$57,0),MATCH(CF$1,'raw Sample Amt'!$C$2:$DH$2,0))&lt;INDEX(Auswertung_Sequence!$A$3:$L$60,MATCH($A26,Auswertung_Sequence!$A$6:$A$60,0),9),2,3))</f>
        <v>1</v>
      </c>
      <c r="CG26" s="90">
        <f>IF(AND('Qualifier check'!CF26 &gt;80,'Qualifier check'!CF26 &lt;120),1,
IF(INDEX('raw Sample Amt'!$C$2:$DH$57,MATCH($A26,'raw Sample Amt'!$C$2:$C$57,0),MATCH(CG$1,'raw Sample Amt'!$C$2:$DH$2,0))&lt;INDEX(Auswertung_Sequence!$A$3:$L$60,MATCH($A26,Auswertung_Sequence!$A$6:$A$60,0),9),2,3))</f>
        <v>1</v>
      </c>
      <c r="CH26" s="90">
        <f>IF(AND('Qualifier check'!CG26 &gt;80,'Qualifier check'!CG26 &lt;120),1,
IF(INDEX('raw Sample Amt'!$C$2:$DH$57,MATCH($A26,'raw Sample Amt'!$C$2:$C$57,0),MATCH(CH$1,'raw Sample Amt'!$C$2:$DH$2,0))&lt;INDEX(Auswertung_Sequence!$A$3:$L$60,MATCH($A26,Auswertung_Sequence!$A$6:$A$60,0),9),2,3))</f>
        <v>1</v>
      </c>
      <c r="CI26" s="90">
        <f>IF(AND('Qualifier check'!CH26 &gt;80,'Qualifier check'!CH26 &lt;120),1,
IF(INDEX('raw Sample Amt'!$C$2:$DH$57,MATCH($A26,'raw Sample Amt'!$C$2:$C$57,0),MATCH(CI$1,'raw Sample Amt'!$C$2:$DH$2,0))&lt;INDEX(Auswertung_Sequence!$A$3:$L$60,MATCH($A26,Auswertung_Sequence!$A$6:$A$60,0),9),2,3))</f>
        <v>1</v>
      </c>
      <c r="CJ26" s="90">
        <f>IF(AND('Qualifier check'!CI26 &gt;80,'Qualifier check'!CI26 &lt;120),1,
IF(INDEX('raw Sample Amt'!$C$2:$DH$57,MATCH($A26,'raw Sample Amt'!$C$2:$C$57,0),MATCH(CJ$1,'raw Sample Amt'!$C$2:$DH$2,0))&lt;INDEX(Auswertung_Sequence!$A$3:$L$60,MATCH($A26,Auswertung_Sequence!$A$6:$A$60,0),9),2,3))</f>
        <v>2</v>
      </c>
      <c r="CK26" s="90">
        <f>IF(AND('Qualifier check'!CJ26 &gt;80,'Qualifier check'!CJ26 &lt;120),1,
IF(INDEX('raw Sample Amt'!$C$2:$DH$57,MATCH($A26,'raw Sample Amt'!$C$2:$C$57,0),MATCH(CK$1,'raw Sample Amt'!$C$2:$DH$2,0))&lt;INDEX(Auswertung_Sequence!$A$3:$L$60,MATCH($A26,Auswertung_Sequence!$A$6:$A$60,0),9),2,3))</f>
        <v>2</v>
      </c>
      <c r="CL26" s="90">
        <f>IF(AND('Qualifier check'!CK26 &gt;80,'Qualifier check'!CK26 &lt;120),1,
IF(INDEX('raw Sample Amt'!$C$2:$DH$57,MATCH($A26,'raw Sample Amt'!$C$2:$C$57,0),MATCH(CL$1,'raw Sample Amt'!$C$2:$DH$2,0))&lt;INDEX(Auswertung_Sequence!$A$3:$L$60,MATCH($A26,Auswertung_Sequence!$A$6:$A$60,0),9),2,3))</f>
        <v>2</v>
      </c>
      <c r="CM26" s="90">
        <f>IF(AND('Qualifier check'!CL26 &gt;80,'Qualifier check'!CL26 &lt;120),1,
IF(INDEX('raw Sample Amt'!$C$2:$DH$57,MATCH($A26,'raw Sample Amt'!$C$2:$C$57,0),MATCH(CM$1,'raw Sample Amt'!$C$2:$DH$2,0))&lt;INDEX(Auswertung_Sequence!$A$3:$L$60,MATCH($A26,Auswertung_Sequence!$A$6:$A$60,0),9),2,3))</f>
        <v>2</v>
      </c>
      <c r="CN26" s="90">
        <f>IF(AND('Qualifier check'!CM26 &gt;80,'Qualifier check'!CM26 &lt;120),1,
IF(INDEX('raw Sample Amt'!$C$2:$DH$57,MATCH($A26,'raw Sample Amt'!$C$2:$C$57,0),MATCH(CN$1,'raw Sample Amt'!$C$2:$DH$2,0))&lt;INDEX(Auswertung_Sequence!$A$3:$L$60,MATCH($A26,Auswertung_Sequence!$A$6:$A$60,0),9),2,3))</f>
        <v>1</v>
      </c>
      <c r="CO26" s="90">
        <f>IF(AND('Qualifier check'!CN26 &gt;80,'Qualifier check'!CN26 &lt;120),1,
IF(INDEX('raw Sample Amt'!$C$2:$DH$57,MATCH($A26,'raw Sample Amt'!$C$2:$C$57,0),MATCH(CO$1,'raw Sample Amt'!$C$2:$DH$2,0))&lt;INDEX(Auswertung_Sequence!$A$3:$L$60,MATCH($A26,Auswertung_Sequence!$A$6:$A$60,0),9),2,3))</f>
        <v>1</v>
      </c>
      <c r="CP26" s="90">
        <f>IF(AND('Qualifier check'!CO26 &gt;80,'Qualifier check'!CO26 &lt;120),1,
IF(INDEX('raw Sample Amt'!$C$2:$DH$57,MATCH($A26,'raw Sample Amt'!$C$2:$C$57,0),MATCH(CP$1,'raw Sample Amt'!$C$2:$DH$2,0))&lt;INDEX(Auswertung_Sequence!$A$3:$L$60,MATCH($A26,Auswertung_Sequence!$A$6:$A$60,0),9),2,3))</f>
        <v>1</v>
      </c>
      <c r="CQ26" s="90">
        <f>IF(AND('Qualifier check'!CP26 &gt;80,'Qualifier check'!CP26 &lt;120),1,
IF(INDEX('raw Sample Amt'!$C$2:$DH$57,MATCH($A26,'raw Sample Amt'!$C$2:$C$57,0),MATCH(CQ$1,'raw Sample Amt'!$C$2:$DH$2,0))&lt;INDEX(Auswertung_Sequence!$A$3:$L$60,MATCH($A26,Auswertung_Sequence!$A$6:$A$60,0),9),2,3))</f>
        <v>1</v>
      </c>
      <c r="CR26" s="90">
        <f>IF(AND('Qualifier check'!CQ26 &gt;80,'Qualifier check'!CQ26 &lt;120),1,
IF(INDEX('raw Sample Amt'!$C$2:$DH$57,MATCH($A26,'raw Sample Amt'!$C$2:$C$57,0),MATCH(CR$1,'raw Sample Amt'!$C$2:$DH$2,0))&lt;INDEX(Auswertung_Sequence!$A$3:$L$60,MATCH($A26,Auswertung_Sequence!$A$6:$A$60,0),9),2,3))</f>
        <v>2</v>
      </c>
      <c r="CS26" s="90">
        <f>IF(AND('Qualifier check'!CR26 &gt;80,'Qualifier check'!CR26 &lt;120),1,
IF(INDEX('raw Sample Amt'!$C$2:$DH$57,MATCH($A26,'raw Sample Amt'!$C$2:$C$57,0),MATCH(CS$1,'raw Sample Amt'!$C$2:$DH$2,0))&lt;INDEX(Auswertung_Sequence!$A$3:$L$60,MATCH($A26,Auswertung_Sequence!$A$6:$A$60,0),9),2,3))</f>
        <v>2</v>
      </c>
      <c r="CT26" s="90">
        <f>IF(AND('Qualifier check'!CS26 &gt;80,'Qualifier check'!CS26 &lt;120),1,
IF(INDEX('raw Sample Amt'!$C$2:$DH$57,MATCH($A26,'raw Sample Amt'!$C$2:$C$57,0),MATCH(CT$1,'raw Sample Amt'!$C$2:$DH$2,0))&lt;INDEX(Auswertung_Sequence!$A$3:$L$60,MATCH($A26,Auswertung_Sequence!$A$6:$A$60,0),9),2,3))</f>
        <v>2</v>
      </c>
      <c r="CU26" s="90">
        <f>IF(AND('Qualifier check'!CT26 &gt;80,'Qualifier check'!CT26 &lt;120),1,
IF(INDEX('raw Sample Amt'!$C$2:$DH$57,MATCH($A26,'raw Sample Amt'!$C$2:$C$57,0),MATCH(CU$1,'raw Sample Amt'!$C$2:$DH$2,0))&lt;INDEX(Auswertung_Sequence!$A$3:$L$60,MATCH($A26,Auswertung_Sequence!$A$6:$A$60,0),9),2,3))</f>
        <v>2</v>
      </c>
      <c r="CV26" s="90">
        <f>IF(AND('Qualifier check'!CU26 &gt;80,'Qualifier check'!CU26 &lt;120),1,
IF(INDEX('raw Sample Amt'!$C$2:$DH$57,MATCH($A26,'raw Sample Amt'!$C$2:$C$57,0),MATCH(CV$1,'raw Sample Amt'!$C$2:$DH$2,0))&lt;INDEX(Auswertung_Sequence!$A$3:$L$60,MATCH($A26,Auswertung_Sequence!$A$6:$A$60,0),9),2,3))</f>
        <v>2</v>
      </c>
      <c r="CW26" s="90">
        <f>IF(AND('Qualifier check'!CV26 &gt;80,'Qualifier check'!CV26 &lt;120),1,
IF(INDEX('raw Sample Amt'!$C$2:$DH$57,MATCH($A26,'raw Sample Amt'!$C$2:$C$57,0),MATCH(CW$1,'raw Sample Amt'!$C$2:$DH$2,0))&lt;INDEX(Auswertung_Sequence!$A$3:$L$60,MATCH($A26,Auswertung_Sequence!$A$6:$A$60,0),9),2,3))</f>
        <v>2</v>
      </c>
      <c r="CX26" s="90">
        <f>IF(AND('Qualifier check'!CW26 &gt;80,'Qualifier check'!CW26 &lt;120),1,
IF(INDEX('raw Sample Amt'!$C$2:$DH$57,MATCH($A26,'raw Sample Amt'!$C$2:$C$57,0),MATCH(CX$1,'raw Sample Amt'!$C$2:$DH$2,0))&lt;INDEX(Auswertung_Sequence!$A$3:$L$60,MATCH($A26,Auswertung_Sequence!$A$6:$A$60,0),9),2,3))</f>
        <v>1</v>
      </c>
      <c r="CY26" s="90">
        <f>IF(AND('Qualifier check'!CX26 &gt;80,'Qualifier check'!CX26 &lt;120),1,
IF(INDEX('raw Sample Amt'!$C$2:$DH$57,MATCH($A26,'raw Sample Amt'!$C$2:$C$57,0),MATCH(CY$1,'raw Sample Amt'!$C$2:$DH$2,0))&lt;INDEX(Auswertung_Sequence!$A$3:$L$60,MATCH($A26,Auswertung_Sequence!$A$6:$A$60,0),9),2,3))</f>
        <v>1</v>
      </c>
      <c r="CZ26" s="90">
        <f>IF(AND('Qualifier check'!CY26 &gt;80,'Qualifier check'!CY26 &lt;120),1,
IF(INDEX('raw Sample Amt'!$C$2:$DH$57,MATCH($A26,'raw Sample Amt'!$C$2:$C$57,0),MATCH(CZ$1,'raw Sample Amt'!$C$2:$DH$2,0))&lt;INDEX(Auswertung_Sequence!$A$3:$L$60,MATCH($A26,Auswertung_Sequence!$A$6:$A$60,0),9),2,3))</f>
        <v>1</v>
      </c>
      <c r="DA26" s="90">
        <f>IF(AND('Qualifier check'!CZ26 &gt;80,'Qualifier check'!CZ26 &lt;120),1,
IF(INDEX('raw Sample Amt'!$C$2:$DH$57,MATCH($A26,'raw Sample Amt'!$C$2:$C$57,0),MATCH(DA$1,'raw Sample Amt'!$C$2:$DH$2,0))&lt;INDEX(Auswertung_Sequence!$A$3:$L$60,MATCH($A26,Auswertung_Sequence!$A$6:$A$60,0),9),2,3))</f>
        <v>1</v>
      </c>
      <c r="DB26" s="90">
        <f>IF(AND('Qualifier check'!DA26 &gt;80,'Qualifier check'!DA26 &lt;120),1,
IF(INDEX('raw Sample Amt'!$C$2:$DH$57,MATCH($A26,'raw Sample Amt'!$C$2:$C$57,0),MATCH(DB$1,'raw Sample Amt'!$C$2:$DH$2,0))&lt;INDEX(Auswertung_Sequence!$A$3:$L$60,MATCH($A26,Auswertung_Sequence!$A$6:$A$60,0),9),2,3))</f>
        <v>1</v>
      </c>
      <c r="DC26" s="90">
        <f>IF(AND('Qualifier check'!DB26 &gt;80,'Qualifier check'!DB26 &lt;120),1,
IF(INDEX('raw Sample Amt'!$C$2:$DH$57,MATCH($A26,'raw Sample Amt'!$C$2:$C$57,0),MATCH(DC$1,'raw Sample Amt'!$C$2:$DH$2,0))&lt;INDEX(Auswertung_Sequence!$A$3:$L$60,MATCH($A26,Auswertung_Sequence!$A$6:$A$60,0),9),2,3))</f>
        <v>1</v>
      </c>
      <c r="DD26" s="90">
        <f>IF(AND('Qualifier check'!DC26 &gt;80,'Qualifier check'!DC26 &lt;120),1,
IF(INDEX('raw Sample Amt'!$C$2:$DH$57,MATCH($A26,'raw Sample Amt'!$C$2:$C$57,0),MATCH(DD$1,'raw Sample Amt'!$C$2:$DH$2,0))&lt;INDEX(Auswertung_Sequence!$A$3:$L$60,MATCH($A26,Auswertung_Sequence!$A$6:$A$60,0),9),2,3))</f>
        <v>1</v>
      </c>
      <c r="DE26" s="90">
        <f>IF(AND('Qualifier check'!DD26 &gt;80,'Qualifier check'!DD26 &lt;120),1,
IF(INDEX('raw Sample Amt'!$C$2:$DH$57,MATCH($A26,'raw Sample Amt'!$C$2:$C$57,0),MATCH(DE$1,'raw Sample Amt'!$C$2:$DH$2,0))&lt;INDEX(Auswertung_Sequence!$A$3:$L$60,MATCH($A26,Auswertung_Sequence!$A$6:$A$60,0),9),2,3))</f>
        <v>1</v>
      </c>
      <c r="DF26" s="90">
        <f>IF(AND('Qualifier check'!DE26 &gt;80,'Qualifier check'!DE26 &lt;120),1,
IF(INDEX('raw Sample Amt'!$C$2:$DH$57,MATCH($A26,'raw Sample Amt'!$C$2:$C$57,0),MATCH(DF$1,'raw Sample Amt'!$C$2:$DH$2,0))&lt;INDEX(Auswertung_Sequence!$A$3:$L$60,MATCH($A26,Auswertung_Sequence!$A$6:$A$60,0),9),2,3))</f>
        <v>1</v>
      </c>
      <c r="DG26" s="90">
        <f>IF(AND('Qualifier check'!DF26 &gt;80,'Qualifier check'!DF26 &lt;120),1,
IF(INDEX('raw Sample Amt'!$C$2:$DH$57,MATCH($A26,'raw Sample Amt'!$C$2:$C$57,0),MATCH(DG$1,'raw Sample Amt'!$C$2:$DH$2,0))&lt;INDEX(Auswertung_Sequence!$A$3:$L$60,MATCH($A26,Auswertung_Sequence!$A$6:$A$60,0),9),2,3))</f>
        <v>1</v>
      </c>
    </row>
    <row r="27" spans="1:112" x14ac:dyDescent="0.25">
      <c r="A27" s="103" t="s">
        <v>214</v>
      </c>
      <c r="B27" s="103" t="s">
        <v>269</v>
      </c>
      <c r="D27" s="90">
        <f>IF(AND('Qualifier check'!C27 &gt;80,'Qualifier check'!C27 &lt;120),1,
IF(INDEX('raw Sample Amt'!$C$2:$DH$57,MATCH($A27,'raw Sample Amt'!$C$2:$C$57,0),MATCH(D$1,'raw Sample Amt'!$C$2:$DH$2,0))&lt;INDEX(Auswertung_Sequence!$A$3:$L$60,MATCH($A27,Auswertung_Sequence!$A$6:$A$60,0),9),2,3))</f>
        <v>2</v>
      </c>
      <c r="E27" s="90">
        <f>IF(AND('Qualifier check'!D27 &gt;80,'Qualifier check'!D27 &lt;120),1,
IF(INDEX('raw Sample Amt'!$C$2:$DH$57,MATCH($A27,'raw Sample Amt'!$C$2:$C$57,0),MATCH(E$1,'raw Sample Amt'!$C$2:$DH$2,0))&lt;INDEX(Auswertung_Sequence!$A$3:$L$60,MATCH($A27,Auswertung_Sequence!$A$6:$A$60,0),9),2,3))</f>
        <v>2</v>
      </c>
      <c r="F27" s="90">
        <f>IF(AND('Qualifier check'!E27 &gt;80,'Qualifier check'!E27 &lt;120),1,
IF(INDEX('raw Sample Amt'!$C$2:$DH$57,MATCH($A27,'raw Sample Amt'!$C$2:$C$57,0),MATCH(F$1,'raw Sample Amt'!$C$2:$DH$2,0))&lt;INDEX(Auswertung_Sequence!$A$3:$L$60,MATCH($A27,Auswertung_Sequence!$A$6:$A$60,0),9),2,3))</f>
        <v>2</v>
      </c>
      <c r="G27" s="90">
        <f>IF(AND('Qualifier check'!F27 &gt;80,'Qualifier check'!F27 &lt;120),1,
IF(INDEX('raw Sample Amt'!$C$2:$DH$57,MATCH($A27,'raw Sample Amt'!$C$2:$C$57,0),MATCH(G$1,'raw Sample Amt'!$C$2:$DH$2,0))&lt;INDEX(Auswertung_Sequence!$A$3:$L$60,MATCH($A27,Auswertung_Sequence!$A$6:$A$60,0),9),2,3))</f>
        <v>2</v>
      </c>
      <c r="H27" s="90">
        <f>IF(AND('Qualifier check'!G27 &gt;80,'Qualifier check'!G27 &lt;120),1,
IF(INDEX('raw Sample Amt'!$C$2:$DH$57,MATCH($A27,'raw Sample Amt'!$C$2:$C$57,0),MATCH(H$1,'raw Sample Amt'!$C$2:$DH$2,0))&lt;INDEX(Auswertung_Sequence!$A$3:$L$60,MATCH($A27,Auswertung_Sequence!$A$6:$A$60,0),9),2,3))</f>
        <v>2</v>
      </c>
      <c r="I27" s="90">
        <f>IF(AND('Qualifier check'!H27 &gt;80,'Qualifier check'!H27 &lt;120),1,
IF(INDEX('raw Sample Amt'!$C$2:$DH$57,MATCH($A27,'raw Sample Amt'!$C$2:$C$57,0),MATCH(I$1,'raw Sample Amt'!$C$2:$DH$2,0))&lt;INDEX(Auswertung_Sequence!$A$3:$L$60,MATCH($A27,Auswertung_Sequence!$A$6:$A$60,0),9),2,3))</f>
        <v>1</v>
      </c>
      <c r="J27" s="90">
        <f>IF(AND('Qualifier check'!I27 &gt;80,'Qualifier check'!I27 &lt;120),1,
IF(INDEX('raw Sample Amt'!$C$2:$DH$57,MATCH($A27,'raw Sample Amt'!$C$2:$C$57,0),MATCH(J$1,'raw Sample Amt'!$C$2:$DH$2,0))&lt;INDEX(Auswertung_Sequence!$A$3:$L$60,MATCH($A27,Auswertung_Sequence!$A$6:$A$60,0),9),2,3))</f>
        <v>1</v>
      </c>
      <c r="K27" s="90">
        <f>IF(AND('Qualifier check'!J27 &gt;80,'Qualifier check'!J27 &lt;120),1,
IF(INDEX('raw Sample Amt'!$C$2:$DH$57,MATCH($A27,'raw Sample Amt'!$C$2:$C$57,0),MATCH(K$1,'raw Sample Amt'!$C$2:$DH$2,0))&lt;INDEX(Auswertung_Sequence!$A$3:$L$60,MATCH($A27,Auswertung_Sequence!$A$6:$A$60,0),9),2,3))</f>
        <v>1</v>
      </c>
      <c r="L27" s="90">
        <f>IF(AND('Qualifier check'!K27 &gt;80,'Qualifier check'!K27 &lt;120),1,
IF(INDEX('raw Sample Amt'!$C$2:$DH$57,MATCH($A27,'raw Sample Amt'!$C$2:$C$57,0),MATCH(L$1,'raw Sample Amt'!$C$2:$DH$2,0))&lt;INDEX(Auswertung_Sequence!$A$3:$L$60,MATCH($A27,Auswertung_Sequence!$A$6:$A$60,0),9),2,3))</f>
        <v>1</v>
      </c>
      <c r="M27" s="90">
        <f>IF(AND('Qualifier check'!L27 &gt;80,'Qualifier check'!L27 &lt;120),1,
IF(INDEX('raw Sample Amt'!$C$2:$DH$57,MATCH($A27,'raw Sample Amt'!$C$2:$C$57,0),MATCH(M$1,'raw Sample Amt'!$C$2:$DH$2,0))&lt;INDEX(Auswertung_Sequence!$A$3:$L$60,MATCH($A27,Auswertung_Sequence!$A$6:$A$60,0),9),2,3))</f>
        <v>1</v>
      </c>
      <c r="N27" s="90">
        <f>IF(AND('Qualifier check'!M27 &gt;80,'Qualifier check'!M27 &lt;120),1,
IF(INDEX('raw Sample Amt'!$C$2:$DH$57,MATCH($A27,'raw Sample Amt'!$C$2:$C$57,0),MATCH(N$1,'raw Sample Amt'!$C$2:$DH$2,0))&lt;INDEX(Auswertung_Sequence!$A$3:$L$60,MATCH($A27,Auswertung_Sequence!$A$6:$A$60,0),9),2,3))</f>
        <v>1</v>
      </c>
      <c r="O27" s="90">
        <f>IF(AND('Qualifier check'!N27 &gt;80,'Qualifier check'!N27 &lt;120),1,
IF(INDEX('raw Sample Amt'!$C$2:$DH$57,MATCH($A27,'raw Sample Amt'!$C$2:$C$57,0),MATCH(O$1,'raw Sample Amt'!$C$2:$DH$2,0))&lt;INDEX(Auswertung_Sequence!$A$3:$L$60,MATCH($A27,Auswertung_Sequence!$A$6:$A$60,0),9),2,3))</f>
        <v>1</v>
      </c>
      <c r="P27" s="90">
        <f>IF(AND('Qualifier check'!O27 &gt;80,'Qualifier check'!O27 &lt;120),1,
IF(INDEX('raw Sample Amt'!$C$2:$DH$57,MATCH($A27,'raw Sample Amt'!$C$2:$C$57,0),MATCH(P$1,'raw Sample Amt'!$C$2:$DH$2,0))&lt;INDEX(Auswertung_Sequence!$A$3:$L$60,MATCH($A27,Auswertung_Sequence!$A$6:$A$60,0),9),2,3))</f>
        <v>1</v>
      </c>
      <c r="Q27" s="90">
        <f>IF(AND('Qualifier check'!P27 &gt;80,'Qualifier check'!P27 &lt;120),1,
IF(INDEX('raw Sample Amt'!$C$2:$DH$57,MATCH($A27,'raw Sample Amt'!$C$2:$C$57,0),MATCH(Q$1,'raw Sample Amt'!$C$2:$DH$2,0))&lt;INDEX(Auswertung_Sequence!$A$3:$L$60,MATCH($A27,Auswertung_Sequence!$A$6:$A$60,0),9),2,3))</f>
        <v>1</v>
      </c>
      <c r="R27" s="90">
        <f>IF(AND('Qualifier check'!Q27 &gt;80,'Qualifier check'!Q27 &lt;120),1,
IF(INDEX('raw Sample Amt'!$C$2:$DH$57,MATCH($A27,'raw Sample Amt'!$C$2:$C$57,0),MATCH(R$1,'raw Sample Amt'!$C$2:$DH$2,0))&lt;INDEX(Auswertung_Sequence!$A$3:$L$60,MATCH($A27,Auswertung_Sequence!$A$6:$A$60,0),9),2,3))</f>
        <v>1</v>
      </c>
      <c r="S27" s="90">
        <f>IF(AND('Qualifier check'!R27 &gt;80,'Qualifier check'!R27 &lt;120),1,
IF(INDEX('raw Sample Amt'!$C$2:$DH$57,MATCH($A27,'raw Sample Amt'!$C$2:$C$57,0),MATCH(S$1,'raw Sample Amt'!$C$2:$DH$2,0))&lt;INDEX(Auswertung_Sequence!$A$3:$L$60,MATCH($A27,Auswertung_Sequence!$A$6:$A$60,0),9),2,3))</f>
        <v>2</v>
      </c>
      <c r="T27" s="90">
        <f>IF(AND('Qualifier check'!S27 &gt;80,'Qualifier check'!S27 &lt;120),1,
IF(INDEX('raw Sample Amt'!$C$2:$DH$57,MATCH($A27,'raw Sample Amt'!$C$2:$C$57,0),MATCH(T$1,'raw Sample Amt'!$C$2:$DH$2,0))&lt;INDEX(Auswertung_Sequence!$A$3:$L$60,MATCH($A27,Auswertung_Sequence!$A$6:$A$60,0),9),2,3))</f>
        <v>2</v>
      </c>
      <c r="U27" s="90">
        <f>IF(AND('Qualifier check'!T27 &gt;80,'Qualifier check'!T27 &lt;120),1,
IF(INDEX('raw Sample Amt'!$C$2:$DH$57,MATCH($A27,'raw Sample Amt'!$C$2:$C$57,0),MATCH(U$1,'raw Sample Amt'!$C$2:$DH$2,0))&lt;INDEX(Auswertung_Sequence!$A$3:$L$60,MATCH($A27,Auswertung_Sequence!$A$6:$A$60,0),9),2,3))</f>
        <v>2</v>
      </c>
      <c r="V27" s="90">
        <f>IF(AND('Qualifier check'!U27 &gt;80,'Qualifier check'!U27 &lt;120),1,
IF(INDEX('raw Sample Amt'!$C$2:$DH$57,MATCH($A27,'raw Sample Amt'!$C$2:$C$57,0),MATCH(V$1,'raw Sample Amt'!$C$2:$DH$2,0))&lt;INDEX(Auswertung_Sequence!$A$3:$L$60,MATCH($A27,Auswertung_Sequence!$A$6:$A$60,0),9),2,3))</f>
        <v>2</v>
      </c>
      <c r="W27" s="90">
        <f>IF(AND('Qualifier check'!V27 &gt;80,'Qualifier check'!V27 &lt;120),1,
IF(INDEX('raw Sample Amt'!$C$2:$DH$57,MATCH($A27,'raw Sample Amt'!$C$2:$C$57,0),MATCH(W$1,'raw Sample Amt'!$C$2:$DH$2,0))&lt;INDEX(Auswertung_Sequence!$A$3:$L$60,MATCH($A27,Auswertung_Sequence!$A$6:$A$60,0),9),2,3))</f>
        <v>3</v>
      </c>
      <c r="X27" s="90">
        <f>IF(AND('Qualifier check'!W27 &gt;80,'Qualifier check'!W27 &lt;120),1,
IF(INDEX('raw Sample Amt'!$C$2:$DH$57,MATCH($A27,'raw Sample Amt'!$C$2:$C$57,0),MATCH(X$1,'raw Sample Amt'!$C$2:$DH$2,0))&lt;INDEX(Auswertung_Sequence!$A$3:$L$60,MATCH($A27,Auswertung_Sequence!$A$6:$A$60,0),9),2,3))</f>
        <v>3</v>
      </c>
      <c r="Y27" s="90">
        <f>IF(AND('Qualifier check'!X27 &gt;80,'Qualifier check'!X27 &lt;120),1,
IF(INDEX('raw Sample Amt'!$C$2:$DH$57,MATCH($A27,'raw Sample Amt'!$C$2:$C$57,0),MATCH(Y$1,'raw Sample Amt'!$C$2:$DH$2,0))&lt;INDEX(Auswertung_Sequence!$A$3:$L$60,MATCH($A27,Auswertung_Sequence!$A$6:$A$60,0),9),2,3))</f>
        <v>3</v>
      </c>
      <c r="Z27" s="90">
        <f>IF(AND('Qualifier check'!Y27 &gt;80,'Qualifier check'!Y27 &lt;120),1,
IF(INDEX('raw Sample Amt'!$C$2:$DH$57,MATCH($A27,'raw Sample Amt'!$C$2:$C$57,0),MATCH(Z$1,'raw Sample Amt'!$C$2:$DH$2,0))&lt;INDEX(Auswertung_Sequence!$A$3:$L$60,MATCH($A27,Auswertung_Sequence!$A$6:$A$60,0),9),2,3))</f>
        <v>3</v>
      </c>
      <c r="AA27" s="90">
        <f>IF(AND('Qualifier check'!Z27 &gt;80,'Qualifier check'!Z27 &lt;120),1,
IF(INDEX('raw Sample Amt'!$C$2:$DH$57,MATCH($A27,'raw Sample Amt'!$C$2:$C$57,0),MATCH(AA$1,'raw Sample Amt'!$C$2:$DH$2,0))&lt;INDEX(Auswertung_Sequence!$A$3:$L$60,MATCH($A27,Auswertung_Sequence!$A$6:$A$60,0),9),2,3))</f>
        <v>1</v>
      </c>
      <c r="AB27" s="90">
        <f>IF(AND('Qualifier check'!AA27 &gt;80,'Qualifier check'!AA27 &lt;120),1,
IF(INDEX('raw Sample Amt'!$C$2:$DH$57,MATCH($A27,'raw Sample Amt'!$C$2:$C$57,0),MATCH(AB$1,'raw Sample Amt'!$C$2:$DH$2,0))&lt;INDEX(Auswertung_Sequence!$A$3:$L$60,MATCH($A27,Auswertung_Sequence!$A$6:$A$60,0),9),2,3))</f>
        <v>1</v>
      </c>
      <c r="AC27" s="90">
        <f>IF(AND('Qualifier check'!AB27 &gt;80,'Qualifier check'!AB27 &lt;120),1,
IF(INDEX('raw Sample Amt'!$C$2:$DH$57,MATCH($A27,'raw Sample Amt'!$C$2:$C$57,0),MATCH(AC$1,'raw Sample Amt'!$C$2:$DH$2,0))&lt;INDEX(Auswertung_Sequence!$A$3:$L$60,MATCH($A27,Auswertung_Sequence!$A$6:$A$60,0),9),2,3))</f>
        <v>1</v>
      </c>
      <c r="AD27" s="90">
        <f>IF(AND('Qualifier check'!AC27 &gt;80,'Qualifier check'!AC27 &lt;120),1,
IF(INDEX('raw Sample Amt'!$C$2:$DH$57,MATCH($A27,'raw Sample Amt'!$C$2:$C$57,0),MATCH(AD$1,'raw Sample Amt'!$C$2:$DH$2,0))&lt;INDEX(Auswertung_Sequence!$A$3:$L$60,MATCH($A27,Auswertung_Sequence!$A$6:$A$60,0),9),2,3))</f>
        <v>3</v>
      </c>
      <c r="AE27" s="90">
        <f>IF(AND('Qualifier check'!AD27 &gt;80,'Qualifier check'!AD27 &lt;120),1,
IF(INDEX('raw Sample Amt'!$C$2:$DH$57,MATCH($A27,'raw Sample Amt'!$C$2:$C$57,0),MATCH(AE$1,'raw Sample Amt'!$C$2:$DH$2,0))&lt;INDEX(Auswertung_Sequence!$A$3:$L$60,MATCH($A27,Auswertung_Sequence!$A$6:$A$60,0),9),2,3))</f>
        <v>3</v>
      </c>
      <c r="AF27" s="90">
        <f>IF(AND('Qualifier check'!AE27 &gt;80,'Qualifier check'!AE27 &lt;120),1,
IF(INDEX('raw Sample Amt'!$C$2:$DH$57,MATCH($A27,'raw Sample Amt'!$C$2:$C$57,0),MATCH(AF$1,'raw Sample Amt'!$C$2:$DH$2,0))&lt;INDEX(Auswertung_Sequence!$A$3:$L$60,MATCH($A27,Auswertung_Sequence!$A$6:$A$60,0),9),2,3))</f>
        <v>3</v>
      </c>
      <c r="AG27" s="90">
        <f>IF(AND('Qualifier check'!AF27 &gt;80,'Qualifier check'!AF27 &lt;120),1,
IF(INDEX('raw Sample Amt'!$C$2:$DH$57,MATCH($A27,'raw Sample Amt'!$C$2:$C$57,0),MATCH(AG$1,'raw Sample Amt'!$C$2:$DH$2,0))&lt;INDEX(Auswertung_Sequence!$A$3:$L$60,MATCH($A27,Auswertung_Sequence!$A$6:$A$60,0),9),2,3))</f>
        <v>1</v>
      </c>
      <c r="AH27" s="90">
        <f>IF(AND('Qualifier check'!AG27 &gt;80,'Qualifier check'!AG27 &lt;120),1,
IF(INDEX('raw Sample Amt'!$C$2:$DH$57,MATCH($A27,'raw Sample Amt'!$C$2:$C$57,0),MATCH(AH$1,'raw Sample Amt'!$C$2:$DH$2,0))&lt;INDEX(Auswertung_Sequence!$A$3:$L$60,MATCH($A27,Auswertung_Sequence!$A$6:$A$60,0),9),2,3))</f>
        <v>1</v>
      </c>
      <c r="AI27" s="90">
        <f>IF(AND('Qualifier check'!AH27 &gt;80,'Qualifier check'!AH27 &lt;120),1,
IF(INDEX('raw Sample Amt'!$C$2:$DH$57,MATCH($A27,'raw Sample Amt'!$C$2:$C$57,0),MATCH(AI$1,'raw Sample Amt'!$C$2:$DH$2,0))&lt;INDEX(Auswertung_Sequence!$A$3:$L$60,MATCH($A27,Auswertung_Sequence!$A$6:$A$60,0),9),2,3))</f>
        <v>3</v>
      </c>
      <c r="AJ27" s="90">
        <f>IF(AND('Qualifier check'!AI27 &gt;80,'Qualifier check'!AI27 &lt;120),1,
IF(INDEX('raw Sample Amt'!$C$2:$DH$57,MATCH($A27,'raw Sample Amt'!$C$2:$C$57,0),MATCH(AJ$1,'raw Sample Amt'!$C$2:$DH$2,0))&lt;INDEX(Auswertung_Sequence!$A$3:$L$60,MATCH($A27,Auswertung_Sequence!$A$6:$A$60,0),9),2,3))</f>
        <v>1</v>
      </c>
      <c r="AK27" s="90">
        <f>IF(AND('Qualifier check'!AJ27 &gt;80,'Qualifier check'!AJ27 &lt;120),1,
IF(INDEX('raw Sample Amt'!$C$2:$DH$57,MATCH($A27,'raw Sample Amt'!$C$2:$C$57,0),MATCH(AK$1,'raw Sample Amt'!$C$2:$DH$2,0))&lt;INDEX(Auswertung_Sequence!$A$3:$L$60,MATCH($A27,Auswertung_Sequence!$A$6:$A$60,0),9),2,3))</f>
        <v>3</v>
      </c>
      <c r="AL27" s="90">
        <f>IF(AND('Qualifier check'!AK27 &gt;80,'Qualifier check'!AK27 &lt;120),1,
IF(INDEX('raw Sample Amt'!$C$2:$DH$57,MATCH($A27,'raw Sample Amt'!$C$2:$C$57,0),MATCH(AL$1,'raw Sample Amt'!$C$2:$DH$2,0))&lt;INDEX(Auswertung_Sequence!$A$3:$L$60,MATCH($A27,Auswertung_Sequence!$A$6:$A$60,0),9),2,3))</f>
        <v>1</v>
      </c>
      <c r="AM27" s="90">
        <f>IF(AND('Qualifier check'!AL27 &gt;80,'Qualifier check'!AL27 &lt;120),1,
IF(INDEX('raw Sample Amt'!$C$2:$DH$57,MATCH($A27,'raw Sample Amt'!$C$2:$C$57,0),MATCH(AM$1,'raw Sample Amt'!$C$2:$DH$2,0))&lt;INDEX(Auswertung_Sequence!$A$3:$L$60,MATCH($A27,Auswertung_Sequence!$A$6:$A$60,0),9),2,3))</f>
        <v>1</v>
      </c>
      <c r="AN27" s="90">
        <f>IF(AND('Qualifier check'!AM27 &gt;80,'Qualifier check'!AM27 &lt;120),1,
IF(INDEX('raw Sample Amt'!$C$2:$DH$57,MATCH($A27,'raw Sample Amt'!$C$2:$C$57,0),MATCH(AN$1,'raw Sample Amt'!$C$2:$DH$2,0))&lt;INDEX(Auswertung_Sequence!$A$3:$L$60,MATCH($A27,Auswertung_Sequence!$A$6:$A$60,0),9),2,3))</f>
        <v>1</v>
      </c>
      <c r="AO27" s="90">
        <f>IF(AND('Qualifier check'!AN27 &gt;80,'Qualifier check'!AN27 &lt;120),1,
IF(INDEX('raw Sample Amt'!$C$2:$DH$57,MATCH($A27,'raw Sample Amt'!$C$2:$C$57,0),MATCH(AO$1,'raw Sample Amt'!$C$2:$DH$2,0))&lt;INDEX(Auswertung_Sequence!$A$3:$L$60,MATCH($A27,Auswertung_Sequence!$A$6:$A$60,0),9),2,3))</f>
        <v>3</v>
      </c>
      <c r="AP27" s="90">
        <f>IF(AND('Qualifier check'!AO27 &gt;80,'Qualifier check'!AO27 &lt;120),1,
IF(INDEX('raw Sample Amt'!$C$2:$DH$57,MATCH($A27,'raw Sample Amt'!$C$2:$C$57,0),MATCH(AP$1,'raw Sample Amt'!$C$2:$DH$2,0))&lt;INDEX(Auswertung_Sequence!$A$3:$L$60,MATCH($A27,Auswertung_Sequence!$A$6:$A$60,0),9),2,3))</f>
        <v>1</v>
      </c>
      <c r="AQ27" s="90">
        <f>IF(AND('Qualifier check'!AP27 &gt;80,'Qualifier check'!AP27 &lt;120),1,
IF(INDEX('raw Sample Amt'!$C$2:$DH$57,MATCH($A27,'raw Sample Amt'!$C$2:$C$57,0),MATCH(AQ$1,'raw Sample Amt'!$C$2:$DH$2,0))&lt;INDEX(Auswertung_Sequence!$A$3:$L$60,MATCH($A27,Auswertung_Sequence!$A$6:$A$60,0),9),2,3))</f>
        <v>1</v>
      </c>
      <c r="AR27" s="90">
        <f>IF(AND('Qualifier check'!AQ27 &gt;80,'Qualifier check'!AQ27 &lt;120),1,
IF(INDEX('raw Sample Amt'!$C$2:$DH$57,MATCH($A27,'raw Sample Amt'!$C$2:$C$57,0),MATCH(AR$1,'raw Sample Amt'!$C$2:$DH$2,0))&lt;INDEX(Auswertung_Sequence!$A$3:$L$60,MATCH($A27,Auswertung_Sequence!$A$6:$A$60,0),9),2,3))</f>
        <v>1</v>
      </c>
      <c r="AS27" s="90">
        <f>IF(AND('Qualifier check'!AR27 &gt;80,'Qualifier check'!AR27 &lt;120),1,
IF(INDEX('raw Sample Amt'!$C$2:$DH$57,MATCH($A27,'raw Sample Amt'!$C$2:$C$57,0),MATCH(AS$1,'raw Sample Amt'!$C$2:$DH$2,0))&lt;INDEX(Auswertung_Sequence!$A$3:$L$60,MATCH($A27,Auswertung_Sequence!$A$6:$A$60,0),9),2,3))</f>
        <v>3</v>
      </c>
      <c r="AT27" s="90">
        <f>IF(AND('Qualifier check'!AS27 &gt;80,'Qualifier check'!AS27 &lt;120),1,
IF(INDEX('raw Sample Amt'!$C$2:$DH$57,MATCH($A27,'raw Sample Amt'!$C$2:$C$57,0),MATCH(AT$1,'raw Sample Amt'!$C$2:$DH$2,0))&lt;INDEX(Auswertung_Sequence!$A$3:$L$60,MATCH($A27,Auswertung_Sequence!$A$6:$A$60,0),9),2,3))</f>
        <v>1</v>
      </c>
      <c r="AU27" s="90">
        <f>IF(AND('Qualifier check'!AT27 &gt;80,'Qualifier check'!AT27 &lt;120),1,
IF(INDEX('raw Sample Amt'!$C$2:$DH$57,MATCH($A27,'raw Sample Amt'!$C$2:$C$57,0),MATCH(AU$1,'raw Sample Amt'!$C$2:$DH$2,0))&lt;INDEX(Auswertung_Sequence!$A$3:$L$60,MATCH($A27,Auswertung_Sequence!$A$6:$A$60,0),9),2,3))</f>
        <v>1</v>
      </c>
      <c r="AV27" s="90">
        <f>IF(AND('Qualifier check'!AU27 &gt;80,'Qualifier check'!AU27 &lt;120),1,
IF(INDEX('raw Sample Amt'!$C$2:$DH$57,MATCH($A27,'raw Sample Amt'!$C$2:$C$57,0),MATCH(AV$1,'raw Sample Amt'!$C$2:$DH$2,0))&lt;INDEX(Auswertung_Sequence!$A$3:$L$60,MATCH($A27,Auswertung_Sequence!$A$6:$A$60,0),9),2,3))</f>
        <v>1</v>
      </c>
      <c r="AW27" s="90">
        <f>IF(AND('Qualifier check'!AV27 &gt;80,'Qualifier check'!AV27 &lt;120),1,
IF(INDEX('raw Sample Amt'!$C$2:$DH$57,MATCH($A27,'raw Sample Amt'!$C$2:$C$57,0),MATCH(AW$1,'raw Sample Amt'!$C$2:$DH$2,0))&lt;INDEX(Auswertung_Sequence!$A$3:$L$60,MATCH($A27,Auswertung_Sequence!$A$6:$A$60,0),9),2,3))</f>
        <v>1</v>
      </c>
      <c r="AX27" s="90">
        <f>IF(AND('Qualifier check'!AW27 &gt;80,'Qualifier check'!AW27 &lt;120),1,
IF(INDEX('raw Sample Amt'!$C$2:$DH$57,MATCH($A27,'raw Sample Amt'!$C$2:$C$57,0),MATCH(AX$1,'raw Sample Amt'!$C$2:$DH$2,0))&lt;INDEX(Auswertung_Sequence!$A$3:$L$60,MATCH($A27,Auswertung_Sequence!$A$6:$A$60,0),9),2,3))</f>
        <v>1</v>
      </c>
      <c r="AY27" s="90">
        <f>IF(AND('Qualifier check'!AX27 &gt;80,'Qualifier check'!AX27 &lt;120),1,
IF(INDEX('raw Sample Amt'!$C$2:$DH$57,MATCH($A27,'raw Sample Amt'!$C$2:$C$57,0),MATCH(AY$1,'raw Sample Amt'!$C$2:$DH$2,0))&lt;INDEX(Auswertung_Sequence!$A$3:$L$60,MATCH($A27,Auswertung_Sequence!$A$6:$A$60,0),9),2,3))</f>
        <v>1</v>
      </c>
      <c r="AZ27" s="90">
        <f>IF(AND('Qualifier check'!AY27 &gt;80,'Qualifier check'!AY27 &lt;120),1,
IF(INDEX('raw Sample Amt'!$C$2:$DH$57,MATCH($A27,'raw Sample Amt'!$C$2:$C$57,0),MATCH(AZ$1,'raw Sample Amt'!$C$2:$DH$2,0))&lt;INDEX(Auswertung_Sequence!$A$3:$L$60,MATCH($A27,Auswertung_Sequence!$A$6:$A$60,0),9),2,3))</f>
        <v>2</v>
      </c>
      <c r="BA27" s="90">
        <f>IF(AND('Qualifier check'!AZ27 &gt;80,'Qualifier check'!AZ27 &lt;120),1,
IF(INDEX('raw Sample Amt'!$C$2:$DH$57,MATCH($A27,'raw Sample Amt'!$C$2:$C$57,0),MATCH(BA$1,'raw Sample Amt'!$C$2:$DH$2,0))&lt;INDEX(Auswertung_Sequence!$A$3:$L$60,MATCH($A27,Auswertung_Sequence!$A$6:$A$60,0),9),2,3))</f>
        <v>1</v>
      </c>
      <c r="BB27" s="90">
        <f>IF(AND('Qualifier check'!BA27 &gt;80,'Qualifier check'!BA27 &lt;120),1,
IF(INDEX('raw Sample Amt'!$C$2:$DH$57,MATCH($A27,'raw Sample Amt'!$C$2:$C$57,0),MATCH(BB$1,'raw Sample Amt'!$C$2:$DH$2,0))&lt;INDEX(Auswertung_Sequence!$A$3:$L$60,MATCH($A27,Auswertung_Sequence!$A$6:$A$60,0),9),2,3))</f>
        <v>2</v>
      </c>
      <c r="BC27" s="90">
        <f>IF(AND('Qualifier check'!BB27 &gt;80,'Qualifier check'!BB27 &lt;120),1,
IF(INDEX('raw Sample Amt'!$C$2:$DH$57,MATCH($A27,'raw Sample Amt'!$C$2:$C$57,0),MATCH(BC$1,'raw Sample Amt'!$C$2:$DH$2,0))&lt;INDEX(Auswertung_Sequence!$A$3:$L$60,MATCH($A27,Auswertung_Sequence!$A$6:$A$60,0),9),2,3))</f>
        <v>2</v>
      </c>
      <c r="BD27" s="90">
        <f>IF(AND('Qualifier check'!BC27 &gt;80,'Qualifier check'!BC27 &lt;120),1,
IF(INDEX('raw Sample Amt'!$C$2:$DH$57,MATCH($A27,'raw Sample Amt'!$C$2:$C$57,0),MATCH(BD$1,'raw Sample Amt'!$C$2:$DH$2,0))&lt;INDEX(Auswertung_Sequence!$A$3:$L$60,MATCH($A27,Auswertung_Sequence!$A$6:$A$60,0),9),2,3))</f>
        <v>2</v>
      </c>
      <c r="BE27" s="90">
        <f>IF(AND('Qualifier check'!BD27 &gt;80,'Qualifier check'!BD27 &lt;120),1,
IF(INDEX('raw Sample Amt'!$C$2:$DH$57,MATCH($A27,'raw Sample Amt'!$C$2:$C$57,0),MATCH(BE$1,'raw Sample Amt'!$C$2:$DH$2,0))&lt;INDEX(Auswertung_Sequence!$A$3:$L$60,MATCH($A27,Auswertung_Sequence!$A$6:$A$60,0),9),2,3))</f>
        <v>3</v>
      </c>
      <c r="BF27" s="90">
        <f>IF(AND('Qualifier check'!BE27 &gt;80,'Qualifier check'!BE27 &lt;120),1,
IF(INDEX('raw Sample Amt'!$C$2:$DH$57,MATCH($A27,'raw Sample Amt'!$C$2:$C$57,0),MATCH(BF$1,'raw Sample Amt'!$C$2:$DH$2,0))&lt;INDEX(Auswertung_Sequence!$A$3:$L$60,MATCH($A27,Auswertung_Sequence!$A$6:$A$60,0),9),2,3))</f>
        <v>3</v>
      </c>
      <c r="BG27" s="90">
        <f>IF(AND('Qualifier check'!BF27 &gt;80,'Qualifier check'!BF27 &lt;120),1,
IF(INDEX('raw Sample Amt'!$C$2:$DH$57,MATCH($A27,'raw Sample Amt'!$C$2:$C$57,0),MATCH(BG$1,'raw Sample Amt'!$C$2:$DH$2,0))&lt;INDEX(Auswertung_Sequence!$A$3:$L$60,MATCH($A27,Auswertung_Sequence!$A$6:$A$60,0),9),2,3))</f>
        <v>2</v>
      </c>
      <c r="BH27" s="90">
        <f>IF(AND('Qualifier check'!BG27 &gt;80,'Qualifier check'!BG27 &lt;120),1,
IF(INDEX('raw Sample Amt'!$C$2:$DH$57,MATCH($A27,'raw Sample Amt'!$C$2:$C$57,0),MATCH(BH$1,'raw Sample Amt'!$C$2:$DH$2,0))&lt;INDEX(Auswertung_Sequence!$A$3:$L$60,MATCH($A27,Auswertung_Sequence!$A$6:$A$60,0),9),2,3))</f>
        <v>2</v>
      </c>
      <c r="BI27" s="90">
        <f>IF(AND('Qualifier check'!BH27 &gt;80,'Qualifier check'!BH27 &lt;120),1,
IF(INDEX('raw Sample Amt'!$C$2:$DH$57,MATCH($A27,'raw Sample Amt'!$C$2:$C$57,0),MATCH(BI$1,'raw Sample Amt'!$C$2:$DH$2,0))&lt;INDEX(Auswertung_Sequence!$A$3:$L$60,MATCH($A27,Auswertung_Sequence!$A$6:$A$60,0),9),2,3))</f>
        <v>2</v>
      </c>
      <c r="BJ27" s="90">
        <f>IF(AND('Qualifier check'!BI27 &gt;80,'Qualifier check'!BI27 &lt;120),1,
IF(INDEX('raw Sample Amt'!$C$2:$DH$57,MATCH($A27,'raw Sample Amt'!$C$2:$C$57,0),MATCH(BJ$1,'raw Sample Amt'!$C$2:$DH$2,0))&lt;INDEX(Auswertung_Sequence!$A$3:$L$60,MATCH($A27,Auswertung_Sequence!$A$6:$A$60,0),9),2,3))</f>
        <v>2</v>
      </c>
      <c r="BK27" s="90">
        <f>IF(AND('Qualifier check'!BJ27 &gt;80,'Qualifier check'!BJ27 &lt;120),1,
IF(INDEX('raw Sample Amt'!$C$2:$DH$57,MATCH($A27,'raw Sample Amt'!$C$2:$C$57,0),MATCH(BK$1,'raw Sample Amt'!$C$2:$DH$2,0))&lt;INDEX(Auswertung_Sequence!$A$3:$L$60,MATCH($A27,Auswertung_Sequence!$A$6:$A$60,0),9),2,3))</f>
        <v>2</v>
      </c>
      <c r="BL27" s="90">
        <f>IF(AND('Qualifier check'!BK27 &gt;80,'Qualifier check'!BK27 &lt;120),1,
IF(INDEX('raw Sample Amt'!$C$2:$DH$57,MATCH($A27,'raw Sample Amt'!$C$2:$C$57,0),MATCH(BL$1,'raw Sample Amt'!$C$2:$DH$2,0))&lt;INDEX(Auswertung_Sequence!$A$3:$L$60,MATCH($A27,Auswertung_Sequence!$A$6:$A$60,0),9),2,3))</f>
        <v>2</v>
      </c>
      <c r="BM27" s="90">
        <f>IF(AND('Qualifier check'!BL27 &gt;80,'Qualifier check'!BL27 &lt;120),1,
IF(INDEX('raw Sample Amt'!$C$2:$DH$57,MATCH($A27,'raw Sample Amt'!$C$2:$C$57,0),MATCH(BM$1,'raw Sample Amt'!$C$2:$DH$2,0))&lt;INDEX(Auswertung_Sequence!$A$3:$L$60,MATCH($A27,Auswertung_Sequence!$A$6:$A$60,0),9),2,3))</f>
        <v>2</v>
      </c>
      <c r="BN27" s="90">
        <f>IF(AND('Qualifier check'!BM27 &gt;80,'Qualifier check'!BM27 &lt;120),1,
IF(INDEX('raw Sample Amt'!$C$2:$DH$57,MATCH($A27,'raw Sample Amt'!$C$2:$C$57,0),MATCH(BN$1,'raw Sample Amt'!$C$2:$DH$2,0))&lt;INDEX(Auswertung_Sequence!$A$3:$L$60,MATCH($A27,Auswertung_Sequence!$A$6:$A$60,0),9),2,3))</f>
        <v>2</v>
      </c>
      <c r="BO27" s="90">
        <f>IF(AND('Qualifier check'!BN27 &gt;80,'Qualifier check'!BN27 &lt;120),1,
IF(INDEX('raw Sample Amt'!$C$2:$DH$57,MATCH($A27,'raw Sample Amt'!$C$2:$C$57,0),MATCH(BO$1,'raw Sample Amt'!$C$2:$DH$2,0))&lt;INDEX(Auswertung_Sequence!$A$3:$L$60,MATCH($A27,Auswertung_Sequence!$A$6:$A$60,0),9),2,3))</f>
        <v>2</v>
      </c>
      <c r="BP27" s="90">
        <f>IF(AND('Qualifier check'!BO27 &gt;80,'Qualifier check'!BO27 &lt;120),1,
IF(INDEX('raw Sample Amt'!$C$2:$DH$57,MATCH($A27,'raw Sample Amt'!$C$2:$C$57,0),MATCH(BP$1,'raw Sample Amt'!$C$2:$DH$2,0))&lt;INDEX(Auswertung_Sequence!$A$3:$L$60,MATCH($A27,Auswertung_Sequence!$A$6:$A$60,0),9),2,3))</f>
        <v>2</v>
      </c>
      <c r="BQ27" s="90">
        <f>IF(AND('Qualifier check'!BP27 &gt;80,'Qualifier check'!BP27 &lt;120),1,
IF(INDEX('raw Sample Amt'!$C$2:$DH$57,MATCH($A27,'raw Sample Amt'!$C$2:$C$57,0),MATCH(BQ$1,'raw Sample Amt'!$C$2:$DH$2,0))&lt;INDEX(Auswertung_Sequence!$A$3:$L$60,MATCH($A27,Auswertung_Sequence!$A$6:$A$60,0),9),2,3))</f>
        <v>2</v>
      </c>
      <c r="BR27" s="90">
        <f>IF(AND('Qualifier check'!BQ27 &gt;80,'Qualifier check'!BQ27 &lt;120),1,
IF(INDEX('raw Sample Amt'!$C$2:$DH$57,MATCH($A27,'raw Sample Amt'!$C$2:$C$57,0),MATCH(BR$1,'raw Sample Amt'!$C$2:$DH$2,0))&lt;INDEX(Auswertung_Sequence!$A$3:$L$60,MATCH($A27,Auswertung_Sequence!$A$6:$A$60,0),9),2,3))</f>
        <v>2</v>
      </c>
      <c r="BS27" s="90">
        <f>IF(AND('Qualifier check'!BR27 &gt;80,'Qualifier check'!BR27 &lt;120),1,
IF(INDEX('raw Sample Amt'!$C$2:$DH$57,MATCH($A27,'raw Sample Amt'!$C$2:$C$57,0),MATCH(BS$1,'raw Sample Amt'!$C$2:$DH$2,0))&lt;INDEX(Auswertung_Sequence!$A$3:$L$60,MATCH($A27,Auswertung_Sequence!$A$6:$A$60,0),9),2,3))</f>
        <v>2</v>
      </c>
      <c r="BT27" s="90">
        <f>IF(AND('Qualifier check'!BS27 &gt;80,'Qualifier check'!BS27 &lt;120),1,
IF(INDEX('raw Sample Amt'!$C$2:$DH$57,MATCH($A27,'raw Sample Amt'!$C$2:$C$57,0),MATCH(BT$1,'raw Sample Amt'!$C$2:$DH$2,0))&lt;INDEX(Auswertung_Sequence!$A$3:$L$60,MATCH($A27,Auswertung_Sequence!$A$6:$A$60,0),9),2,3))</f>
        <v>2</v>
      </c>
      <c r="BU27" s="90">
        <f>IF(AND('Qualifier check'!BT27 &gt;80,'Qualifier check'!BT27 &lt;120),1,
IF(INDEX('raw Sample Amt'!$C$2:$DH$57,MATCH($A27,'raw Sample Amt'!$C$2:$C$57,0),MATCH(BU$1,'raw Sample Amt'!$C$2:$DH$2,0))&lt;INDEX(Auswertung_Sequence!$A$3:$L$60,MATCH($A27,Auswertung_Sequence!$A$6:$A$60,0),9),2,3))</f>
        <v>2</v>
      </c>
      <c r="BV27" s="90">
        <f>IF(AND('Qualifier check'!BU27 &gt;80,'Qualifier check'!BU27 &lt;120),1,
IF(INDEX('raw Sample Amt'!$C$2:$DH$57,MATCH($A27,'raw Sample Amt'!$C$2:$C$57,0),MATCH(BV$1,'raw Sample Amt'!$C$2:$DH$2,0))&lt;INDEX(Auswertung_Sequence!$A$3:$L$60,MATCH($A27,Auswertung_Sequence!$A$6:$A$60,0),9),2,3))</f>
        <v>2</v>
      </c>
      <c r="BW27" s="90">
        <f>IF(AND('Qualifier check'!BV27 &gt;80,'Qualifier check'!BV27 &lt;120),1,
IF(INDEX('raw Sample Amt'!$C$2:$DH$57,MATCH($A27,'raw Sample Amt'!$C$2:$C$57,0),MATCH(BW$1,'raw Sample Amt'!$C$2:$DH$2,0))&lt;INDEX(Auswertung_Sequence!$A$3:$L$60,MATCH($A27,Auswertung_Sequence!$A$6:$A$60,0),9),2,3))</f>
        <v>2</v>
      </c>
      <c r="BX27" s="90">
        <f>IF(AND('Qualifier check'!BW27 &gt;80,'Qualifier check'!BW27 &lt;120),1,
IF(INDEX('raw Sample Amt'!$C$2:$DH$57,MATCH($A27,'raw Sample Amt'!$C$2:$C$57,0),MATCH(BX$1,'raw Sample Amt'!$C$2:$DH$2,0))&lt;INDEX(Auswertung_Sequence!$A$3:$L$60,MATCH($A27,Auswertung_Sequence!$A$6:$A$60,0),9),2,3))</f>
        <v>2</v>
      </c>
      <c r="BY27" s="90">
        <f>IF(AND('Qualifier check'!BX27 &gt;80,'Qualifier check'!BX27 &lt;120),1,
IF(INDEX('raw Sample Amt'!$C$2:$DH$57,MATCH($A27,'raw Sample Amt'!$C$2:$C$57,0),MATCH(BY$1,'raw Sample Amt'!$C$2:$DH$2,0))&lt;INDEX(Auswertung_Sequence!$A$3:$L$60,MATCH($A27,Auswertung_Sequence!$A$6:$A$60,0),9),2,3))</f>
        <v>2</v>
      </c>
      <c r="BZ27" s="90">
        <f>IF(AND('Qualifier check'!BY27 &gt;80,'Qualifier check'!BY27 &lt;120),1,
IF(INDEX('raw Sample Amt'!$C$2:$DH$57,MATCH($A27,'raw Sample Amt'!$C$2:$C$57,0),MATCH(BZ$1,'raw Sample Amt'!$C$2:$DH$2,0))&lt;INDEX(Auswertung_Sequence!$A$3:$L$60,MATCH($A27,Auswertung_Sequence!$A$6:$A$60,0),9),2,3))</f>
        <v>2</v>
      </c>
      <c r="CA27" s="90">
        <f>IF(AND('Qualifier check'!BZ27 &gt;80,'Qualifier check'!BZ27 &lt;120),1,
IF(INDEX('raw Sample Amt'!$C$2:$DH$57,MATCH($A27,'raw Sample Amt'!$C$2:$C$57,0),MATCH(CA$1,'raw Sample Amt'!$C$2:$DH$2,0))&lt;INDEX(Auswertung_Sequence!$A$3:$L$60,MATCH($A27,Auswertung_Sequence!$A$6:$A$60,0),9),2,3))</f>
        <v>2</v>
      </c>
      <c r="CB27" s="90">
        <f>IF(AND('Qualifier check'!CA27 &gt;80,'Qualifier check'!CA27 &lt;120),1,
IF(INDEX('raw Sample Amt'!$C$2:$DH$57,MATCH($A27,'raw Sample Amt'!$C$2:$C$57,0),MATCH(CB$1,'raw Sample Amt'!$C$2:$DH$2,0))&lt;INDEX(Auswertung_Sequence!$A$3:$L$60,MATCH($A27,Auswertung_Sequence!$A$6:$A$60,0),9),2,3))</f>
        <v>1</v>
      </c>
      <c r="CC27" s="90">
        <f>IF(AND('Qualifier check'!CB27 &gt;80,'Qualifier check'!CB27 &lt;120),1,
IF(INDEX('raw Sample Amt'!$C$2:$DH$57,MATCH($A27,'raw Sample Amt'!$C$2:$C$57,0),MATCH(CC$1,'raw Sample Amt'!$C$2:$DH$2,0))&lt;INDEX(Auswertung_Sequence!$A$3:$L$60,MATCH($A27,Auswertung_Sequence!$A$6:$A$60,0),9),2,3))</f>
        <v>2</v>
      </c>
      <c r="CD27" s="90">
        <f>IF(AND('Qualifier check'!CC27 &gt;80,'Qualifier check'!CC27 &lt;120),1,
IF(INDEX('raw Sample Amt'!$C$2:$DH$57,MATCH($A27,'raw Sample Amt'!$C$2:$C$57,0),MATCH(CD$1,'raw Sample Amt'!$C$2:$DH$2,0))&lt;INDEX(Auswertung_Sequence!$A$3:$L$60,MATCH($A27,Auswertung_Sequence!$A$6:$A$60,0),9),2,3))</f>
        <v>2</v>
      </c>
      <c r="CE27" s="90">
        <f>IF(AND('Qualifier check'!CD27 &gt;80,'Qualifier check'!CD27 &lt;120),1,
IF(INDEX('raw Sample Amt'!$C$2:$DH$57,MATCH($A27,'raw Sample Amt'!$C$2:$C$57,0),MATCH(CE$1,'raw Sample Amt'!$C$2:$DH$2,0))&lt;INDEX(Auswertung_Sequence!$A$3:$L$60,MATCH($A27,Auswertung_Sequence!$A$6:$A$60,0),9),2,3))</f>
        <v>2</v>
      </c>
      <c r="CF27" s="90">
        <f>IF(AND('Qualifier check'!CE27 &gt;80,'Qualifier check'!CE27 &lt;120),1,
IF(INDEX('raw Sample Amt'!$C$2:$DH$57,MATCH($A27,'raw Sample Amt'!$C$2:$C$57,0),MATCH(CF$1,'raw Sample Amt'!$C$2:$DH$2,0))&lt;INDEX(Auswertung_Sequence!$A$3:$L$60,MATCH($A27,Auswertung_Sequence!$A$6:$A$60,0),9),2,3))</f>
        <v>1</v>
      </c>
      <c r="CG27" s="90">
        <f>IF(AND('Qualifier check'!CF27 &gt;80,'Qualifier check'!CF27 &lt;120),1,
IF(INDEX('raw Sample Amt'!$C$2:$DH$57,MATCH($A27,'raw Sample Amt'!$C$2:$C$57,0),MATCH(CG$1,'raw Sample Amt'!$C$2:$DH$2,0))&lt;INDEX(Auswertung_Sequence!$A$3:$L$60,MATCH($A27,Auswertung_Sequence!$A$6:$A$60,0),9),2,3))</f>
        <v>1</v>
      </c>
      <c r="CH27" s="90">
        <f>IF(AND('Qualifier check'!CG27 &gt;80,'Qualifier check'!CG27 &lt;120),1,
IF(INDEX('raw Sample Amt'!$C$2:$DH$57,MATCH($A27,'raw Sample Amt'!$C$2:$C$57,0),MATCH(CH$1,'raw Sample Amt'!$C$2:$DH$2,0))&lt;INDEX(Auswertung_Sequence!$A$3:$L$60,MATCH($A27,Auswertung_Sequence!$A$6:$A$60,0),9),2,3))</f>
        <v>1</v>
      </c>
      <c r="CI27" s="90">
        <f>IF(AND('Qualifier check'!CH27 &gt;80,'Qualifier check'!CH27 &lt;120),1,
IF(INDEX('raw Sample Amt'!$C$2:$DH$57,MATCH($A27,'raw Sample Amt'!$C$2:$C$57,0),MATCH(CI$1,'raw Sample Amt'!$C$2:$DH$2,0))&lt;INDEX(Auswertung_Sequence!$A$3:$L$60,MATCH($A27,Auswertung_Sequence!$A$6:$A$60,0),9),2,3))</f>
        <v>1</v>
      </c>
      <c r="CJ27" s="90">
        <f>IF(AND('Qualifier check'!CI27 &gt;80,'Qualifier check'!CI27 &lt;120),1,
IF(INDEX('raw Sample Amt'!$C$2:$DH$57,MATCH($A27,'raw Sample Amt'!$C$2:$C$57,0),MATCH(CJ$1,'raw Sample Amt'!$C$2:$DH$2,0))&lt;INDEX(Auswertung_Sequence!$A$3:$L$60,MATCH($A27,Auswertung_Sequence!$A$6:$A$60,0),9),2,3))</f>
        <v>2</v>
      </c>
      <c r="CK27" s="90">
        <f>IF(AND('Qualifier check'!CJ27 &gt;80,'Qualifier check'!CJ27 &lt;120),1,
IF(INDEX('raw Sample Amt'!$C$2:$DH$57,MATCH($A27,'raw Sample Amt'!$C$2:$C$57,0),MATCH(CK$1,'raw Sample Amt'!$C$2:$DH$2,0))&lt;INDEX(Auswertung_Sequence!$A$3:$L$60,MATCH($A27,Auswertung_Sequence!$A$6:$A$60,0),9),2,3))</f>
        <v>2</v>
      </c>
      <c r="CL27" s="90">
        <f>IF(AND('Qualifier check'!CK27 &gt;80,'Qualifier check'!CK27 &lt;120),1,
IF(INDEX('raw Sample Amt'!$C$2:$DH$57,MATCH($A27,'raw Sample Amt'!$C$2:$C$57,0),MATCH(CL$1,'raw Sample Amt'!$C$2:$DH$2,0))&lt;INDEX(Auswertung_Sequence!$A$3:$L$60,MATCH($A27,Auswertung_Sequence!$A$6:$A$60,0),9),2,3))</f>
        <v>2</v>
      </c>
      <c r="CM27" s="90">
        <f>IF(AND('Qualifier check'!CL27 &gt;80,'Qualifier check'!CL27 &lt;120),1,
IF(INDEX('raw Sample Amt'!$C$2:$DH$57,MATCH($A27,'raw Sample Amt'!$C$2:$C$57,0),MATCH(CM$1,'raw Sample Amt'!$C$2:$DH$2,0))&lt;INDEX(Auswertung_Sequence!$A$3:$L$60,MATCH($A27,Auswertung_Sequence!$A$6:$A$60,0),9),2,3))</f>
        <v>2</v>
      </c>
      <c r="CN27" s="90">
        <f>IF(AND('Qualifier check'!CM27 &gt;80,'Qualifier check'!CM27 &lt;120),1,
IF(INDEX('raw Sample Amt'!$C$2:$DH$57,MATCH($A27,'raw Sample Amt'!$C$2:$C$57,0),MATCH(CN$1,'raw Sample Amt'!$C$2:$DH$2,0))&lt;INDEX(Auswertung_Sequence!$A$3:$L$60,MATCH($A27,Auswertung_Sequence!$A$6:$A$60,0),9),2,3))</f>
        <v>3</v>
      </c>
      <c r="CO27" s="90">
        <f>IF(AND('Qualifier check'!CN27 &gt;80,'Qualifier check'!CN27 &lt;120),1,
IF(INDEX('raw Sample Amt'!$C$2:$DH$57,MATCH($A27,'raw Sample Amt'!$C$2:$C$57,0),MATCH(CO$1,'raw Sample Amt'!$C$2:$DH$2,0))&lt;INDEX(Auswertung_Sequence!$A$3:$L$60,MATCH($A27,Auswertung_Sequence!$A$6:$A$60,0),9),2,3))</f>
        <v>1</v>
      </c>
      <c r="CP27" s="90">
        <f>IF(AND('Qualifier check'!CO27 &gt;80,'Qualifier check'!CO27 &lt;120),1,
IF(INDEX('raw Sample Amt'!$C$2:$DH$57,MATCH($A27,'raw Sample Amt'!$C$2:$C$57,0),MATCH(CP$1,'raw Sample Amt'!$C$2:$DH$2,0))&lt;INDEX(Auswertung_Sequence!$A$3:$L$60,MATCH($A27,Auswertung_Sequence!$A$6:$A$60,0),9),2,3))</f>
        <v>1</v>
      </c>
      <c r="CQ27" s="90">
        <f>IF(AND('Qualifier check'!CP27 &gt;80,'Qualifier check'!CP27 &lt;120),1,
IF(INDEX('raw Sample Amt'!$C$2:$DH$57,MATCH($A27,'raw Sample Amt'!$C$2:$C$57,0),MATCH(CQ$1,'raw Sample Amt'!$C$2:$DH$2,0))&lt;INDEX(Auswertung_Sequence!$A$3:$L$60,MATCH($A27,Auswertung_Sequence!$A$6:$A$60,0),9),2,3))</f>
        <v>1</v>
      </c>
      <c r="CR27" s="90">
        <f>IF(AND('Qualifier check'!CQ27 &gt;80,'Qualifier check'!CQ27 &lt;120),1,
IF(INDEX('raw Sample Amt'!$C$2:$DH$57,MATCH($A27,'raw Sample Amt'!$C$2:$C$57,0),MATCH(CR$1,'raw Sample Amt'!$C$2:$DH$2,0))&lt;INDEX(Auswertung_Sequence!$A$3:$L$60,MATCH($A27,Auswertung_Sequence!$A$6:$A$60,0),9),2,3))</f>
        <v>2</v>
      </c>
      <c r="CS27" s="90">
        <f>IF(AND('Qualifier check'!CR27 &gt;80,'Qualifier check'!CR27 &lt;120),1,
IF(INDEX('raw Sample Amt'!$C$2:$DH$57,MATCH($A27,'raw Sample Amt'!$C$2:$C$57,0),MATCH(CS$1,'raw Sample Amt'!$C$2:$DH$2,0))&lt;INDEX(Auswertung_Sequence!$A$3:$L$60,MATCH($A27,Auswertung_Sequence!$A$6:$A$60,0),9),2,3))</f>
        <v>2</v>
      </c>
      <c r="CT27" s="90">
        <f>IF(AND('Qualifier check'!CS27 &gt;80,'Qualifier check'!CS27 &lt;120),1,
IF(INDEX('raw Sample Amt'!$C$2:$DH$57,MATCH($A27,'raw Sample Amt'!$C$2:$C$57,0),MATCH(CT$1,'raw Sample Amt'!$C$2:$DH$2,0))&lt;INDEX(Auswertung_Sequence!$A$3:$L$60,MATCH($A27,Auswertung_Sequence!$A$6:$A$60,0),9),2,3))</f>
        <v>2</v>
      </c>
      <c r="CU27" s="90">
        <f>IF(AND('Qualifier check'!CT27 &gt;80,'Qualifier check'!CT27 &lt;120),1,
IF(INDEX('raw Sample Amt'!$C$2:$DH$57,MATCH($A27,'raw Sample Amt'!$C$2:$C$57,0),MATCH(CU$1,'raw Sample Amt'!$C$2:$DH$2,0))&lt;INDEX(Auswertung_Sequence!$A$3:$L$60,MATCH($A27,Auswertung_Sequence!$A$6:$A$60,0),9),2,3))</f>
        <v>2</v>
      </c>
      <c r="CV27" s="90">
        <f>IF(AND('Qualifier check'!CU27 &gt;80,'Qualifier check'!CU27 &lt;120),1,
IF(INDEX('raw Sample Amt'!$C$2:$DH$57,MATCH($A27,'raw Sample Amt'!$C$2:$C$57,0),MATCH(CV$1,'raw Sample Amt'!$C$2:$DH$2,0))&lt;INDEX(Auswertung_Sequence!$A$3:$L$60,MATCH($A27,Auswertung_Sequence!$A$6:$A$60,0),9),2,3))</f>
        <v>2</v>
      </c>
      <c r="CW27" s="90">
        <f>IF(AND('Qualifier check'!CV27 &gt;80,'Qualifier check'!CV27 &lt;120),1,
IF(INDEX('raw Sample Amt'!$C$2:$DH$57,MATCH($A27,'raw Sample Amt'!$C$2:$C$57,0),MATCH(CW$1,'raw Sample Amt'!$C$2:$DH$2,0))&lt;INDEX(Auswertung_Sequence!$A$3:$L$60,MATCH($A27,Auswertung_Sequence!$A$6:$A$60,0),9),2,3))</f>
        <v>2</v>
      </c>
      <c r="CX27" s="90">
        <f>IF(AND('Qualifier check'!CW27 &gt;80,'Qualifier check'!CW27 &lt;120),1,
IF(INDEX('raw Sample Amt'!$C$2:$DH$57,MATCH($A27,'raw Sample Amt'!$C$2:$C$57,0),MATCH(CX$1,'raw Sample Amt'!$C$2:$DH$2,0))&lt;INDEX(Auswertung_Sequence!$A$3:$L$60,MATCH($A27,Auswertung_Sequence!$A$6:$A$60,0),9),2,3))</f>
        <v>1</v>
      </c>
      <c r="CY27" s="90">
        <f>IF(AND('Qualifier check'!CX27 &gt;80,'Qualifier check'!CX27 &lt;120),1,
IF(INDEX('raw Sample Amt'!$C$2:$DH$57,MATCH($A27,'raw Sample Amt'!$C$2:$C$57,0),MATCH(CY$1,'raw Sample Amt'!$C$2:$DH$2,0))&lt;INDEX(Auswertung_Sequence!$A$3:$L$60,MATCH($A27,Auswertung_Sequence!$A$6:$A$60,0),9),2,3))</f>
        <v>1</v>
      </c>
      <c r="CZ27" s="90">
        <f>IF(AND('Qualifier check'!CY27 &gt;80,'Qualifier check'!CY27 &lt;120),1,
IF(INDEX('raw Sample Amt'!$C$2:$DH$57,MATCH($A27,'raw Sample Amt'!$C$2:$C$57,0),MATCH(CZ$1,'raw Sample Amt'!$C$2:$DH$2,0))&lt;INDEX(Auswertung_Sequence!$A$3:$L$60,MATCH($A27,Auswertung_Sequence!$A$6:$A$60,0),9),2,3))</f>
        <v>1</v>
      </c>
      <c r="DA27" s="90">
        <f>IF(AND('Qualifier check'!CZ27 &gt;80,'Qualifier check'!CZ27 &lt;120),1,
IF(INDEX('raw Sample Amt'!$C$2:$DH$57,MATCH($A27,'raw Sample Amt'!$C$2:$C$57,0),MATCH(DA$1,'raw Sample Amt'!$C$2:$DH$2,0))&lt;INDEX(Auswertung_Sequence!$A$3:$L$60,MATCH($A27,Auswertung_Sequence!$A$6:$A$60,0),9),2,3))</f>
        <v>1</v>
      </c>
      <c r="DB27" s="90">
        <f>IF(AND('Qualifier check'!DA27 &gt;80,'Qualifier check'!DA27 &lt;120),1,
IF(INDEX('raw Sample Amt'!$C$2:$DH$57,MATCH($A27,'raw Sample Amt'!$C$2:$C$57,0),MATCH(DB$1,'raw Sample Amt'!$C$2:$DH$2,0))&lt;INDEX(Auswertung_Sequence!$A$3:$L$60,MATCH($A27,Auswertung_Sequence!$A$6:$A$60,0),9),2,3))</f>
        <v>1</v>
      </c>
      <c r="DC27" s="90">
        <f>IF(AND('Qualifier check'!DB27 &gt;80,'Qualifier check'!DB27 &lt;120),1,
IF(INDEX('raw Sample Amt'!$C$2:$DH$57,MATCH($A27,'raw Sample Amt'!$C$2:$C$57,0),MATCH(DC$1,'raw Sample Amt'!$C$2:$DH$2,0))&lt;INDEX(Auswertung_Sequence!$A$3:$L$60,MATCH($A27,Auswertung_Sequence!$A$6:$A$60,0),9),2,3))</f>
        <v>1</v>
      </c>
      <c r="DD27" s="90">
        <f>IF(AND('Qualifier check'!DC27 &gt;80,'Qualifier check'!DC27 &lt;120),1,
IF(INDEX('raw Sample Amt'!$C$2:$DH$57,MATCH($A27,'raw Sample Amt'!$C$2:$C$57,0),MATCH(DD$1,'raw Sample Amt'!$C$2:$DH$2,0))&lt;INDEX(Auswertung_Sequence!$A$3:$L$60,MATCH($A27,Auswertung_Sequence!$A$6:$A$60,0),9),2,3))</f>
        <v>1</v>
      </c>
      <c r="DE27" s="90">
        <f>IF(AND('Qualifier check'!DD27 &gt;80,'Qualifier check'!DD27 &lt;120),1,
IF(INDEX('raw Sample Amt'!$C$2:$DH$57,MATCH($A27,'raw Sample Amt'!$C$2:$C$57,0),MATCH(DE$1,'raw Sample Amt'!$C$2:$DH$2,0))&lt;INDEX(Auswertung_Sequence!$A$3:$L$60,MATCH($A27,Auswertung_Sequence!$A$6:$A$60,0),9),2,3))</f>
        <v>1</v>
      </c>
      <c r="DF27" s="90">
        <f>IF(AND('Qualifier check'!DE27 &gt;80,'Qualifier check'!DE27 &lt;120),1,
IF(INDEX('raw Sample Amt'!$C$2:$DH$57,MATCH($A27,'raw Sample Amt'!$C$2:$C$57,0),MATCH(DF$1,'raw Sample Amt'!$C$2:$DH$2,0))&lt;INDEX(Auswertung_Sequence!$A$3:$L$60,MATCH($A27,Auswertung_Sequence!$A$6:$A$60,0),9),2,3))</f>
        <v>1</v>
      </c>
      <c r="DG27" s="90">
        <f>IF(AND('Qualifier check'!DF27 &gt;80,'Qualifier check'!DF27 &lt;120),1,
IF(INDEX('raw Sample Amt'!$C$2:$DH$57,MATCH($A27,'raw Sample Amt'!$C$2:$C$57,0),MATCH(DG$1,'raw Sample Amt'!$C$2:$DH$2,0))&lt;INDEX(Auswertung_Sequence!$A$3:$L$60,MATCH($A27,Auswertung_Sequence!$A$6:$A$60,0),9),2,3))</f>
        <v>1</v>
      </c>
    </row>
    <row r="28" spans="1:112" x14ac:dyDescent="0.25">
      <c r="A28" s="103" t="s">
        <v>3</v>
      </c>
      <c r="B28" s="103" t="s">
        <v>122</v>
      </c>
      <c r="D28" s="90">
        <f>IF(AND('Qualifier check'!C28 &gt;80,'Qualifier check'!C28 &lt;120),1,
IF(INDEX('raw Sample Amt'!$C$2:$DH$57,MATCH($A28,'raw Sample Amt'!$C$2:$C$57,0),MATCH(D$1,'raw Sample Amt'!$C$2:$DH$2,0))&lt;INDEX(Auswertung_Sequence!$A$3:$L$60,MATCH($A28,Auswertung_Sequence!$A$6:$A$60,0),9),2,3))</f>
        <v>2</v>
      </c>
      <c r="E28" s="90">
        <f>IF(AND('Qualifier check'!D28 &gt;80,'Qualifier check'!D28 &lt;120),1,
IF(INDEX('raw Sample Amt'!$C$2:$DH$57,MATCH($A28,'raw Sample Amt'!$C$2:$C$57,0),MATCH(E$1,'raw Sample Amt'!$C$2:$DH$2,0))&lt;INDEX(Auswertung_Sequence!$A$3:$L$60,MATCH($A28,Auswertung_Sequence!$A$6:$A$60,0),9),2,3))</f>
        <v>2</v>
      </c>
      <c r="F28" s="90">
        <f>IF(AND('Qualifier check'!E28 &gt;80,'Qualifier check'!E28 &lt;120),1,
IF(INDEX('raw Sample Amt'!$C$2:$DH$57,MATCH($A28,'raw Sample Amt'!$C$2:$C$57,0),MATCH(F$1,'raw Sample Amt'!$C$2:$DH$2,0))&lt;INDEX(Auswertung_Sequence!$A$3:$L$60,MATCH($A28,Auswertung_Sequence!$A$6:$A$60,0),9),2,3))</f>
        <v>2</v>
      </c>
      <c r="G28" s="90">
        <f>IF(AND('Qualifier check'!F28 &gt;80,'Qualifier check'!F28 &lt;120),1,
IF(INDEX('raw Sample Amt'!$C$2:$DH$57,MATCH($A28,'raw Sample Amt'!$C$2:$C$57,0),MATCH(G$1,'raw Sample Amt'!$C$2:$DH$2,0))&lt;INDEX(Auswertung_Sequence!$A$3:$L$60,MATCH($A28,Auswertung_Sequence!$A$6:$A$60,0),9),2,3))</f>
        <v>2</v>
      </c>
      <c r="H28" s="90">
        <f>IF(AND('Qualifier check'!G28 &gt;80,'Qualifier check'!G28 &lt;120),1,
IF(INDEX('raw Sample Amt'!$C$2:$DH$57,MATCH($A28,'raw Sample Amt'!$C$2:$C$57,0),MATCH(H$1,'raw Sample Amt'!$C$2:$DH$2,0))&lt;INDEX(Auswertung_Sequence!$A$3:$L$60,MATCH($A28,Auswertung_Sequence!$A$6:$A$60,0),9),2,3))</f>
        <v>2</v>
      </c>
      <c r="I28" s="90">
        <f>IF(AND('Qualifier check'!H28 &gt;80,'Qualifier check'!H28 &lt;120),1,
IF(INDEX('raw Sample Amt'!$C$2:$DH$57,MATCH($A28,'raw Sample Amt'!$C$2:$C$57,0),MATCH(I$1,'raw Sample Amt'!$C$2:$DH$2,0))&lt;INDEX(Auswertung_Sequence!$A$3:$L$60,MATCH($A28,Auswertung_Sequence!$A$6:$A$60,0),9),2,3))</f>
        <v>1</v>
      </c>
      <c r="J28" s="90">
        <f>IF(AND('Qualifier check'!I28 &gt;80,'Qualifier check'!I28 &lt;120),1,
IF(INDEX('raw Sample Amt'!$C$2:$DH$57,MATCH($A28,'raw Sample Amt'!$C$2:$C$57,0),MATCH(J$1,'raw Sample Amt'!$C$2:$DH$2,0))&lt;INDEX(Auswertung_Sequence!$A$3:$L$60,MATCH($A28,Auswertung_Sequence!$A$6:$A$60,0),9),2,3))</f>
        <v>1</v>
      </c>
      <c r="K28" s="90">
        <f>IF(AND('Qualifier check'!J28 &gt;80,'Qualifier check'!J28 &lt;120),1,
IF(INDEX('raw Sample Amt'!$C$2:$DH$57,MATCH($A28,'raw Sample Amt'!$C$2:$C$57,0),MATCH(K$1,'raw Sample Amt'!$C$2:$DH$2,0))&lt;INDEX(Auswertung_Sequence!$A$3:$L$60,MATCH($A28,Auswertung_Sequence!$A$6:$A$60,0),9),2,3))</f>
        <v>1</v>
      </c>
      <c r="L28" s="90">
        <f>IF(AND('Qualifier check'!K28 &gt;80,'Qualifier check'!K28 &lt;120),1,
IF(INDEX('raw Sample Amt'!$C$2:$DH$57,MATCH($A28,'raw Sample Amt'!$C$2:$C$57,0),MATCH(L$1,'raw Sample Amt'!$C$2:$DH$2,0))&lt;INDEX(Auswertung_Sequence!$A$3:$L$60,MATCH($A28,Auswertung_Sequence!$A$6:$A$60,0),9),2,3))</f>
        <v>1</v>
      </c>
      <c r="M28" s="90">
        <f>IF(AND('Qualifier check'!L28 &gt;80,'Qualifier check'!L28 &lt;120),1,
IF(INDEX('raw Sample Amt'!$C$2:$DH$57,MATCH($A28,'raw Sample Amt'!$C$2:$C$57,0),MATCH(M$1,'raw Sample Amt'!$C$2:$DH$2,0))&lt;INDEX(Auswertung_Sequence!$A$3:$L$60,MATCH($A28,Auswertung_Sequence!$A$6:$A$60,0),9),2,3))</f>
        <v>1</v>
      </c>
      <c r="N28" s="90">
        <f>IF(AND('Qualifier check'!M28 &gt;80,'Qualifier check'!M28 &lt;120),1,
IF(INDEX('raw Sample Amt'!$C$2:$DH$57,MATCH($A28,'raw Sample Amt'!$C$2:$C$57,0),MATCH(N$1,'raw Sample Amt'!$C$2:$DH$2,0))&lt;INDEX(Auswertung_Sequence!$A$3:$L$60,MATCH($A28,Auswertung_Sequence!$A$6:$A$60,0),9),2,3))</f>
        <v>1</v>
      </c>
      <c r="O28" s="90">
        <f>IF(AND('Qualifier check'!N28 &gt;80,'Qualifier check'!N28 &lt;120),1,
IF(INDEX('raw Sample Amt'!$C$2:$DH$57,MATCH($A28,'raw Sample Amt'!$C$2:$C$57,0),MATCH(O$1,'raw Sample Amt'!$C$2:$DH$2,0))&lt;INDEX(Auswertung_Sequence!$A$3:$L$60,MATCH($A28,Auswertung_Sequence!$A$6:$A$60,0),9),2,3))</f>
        <v>1</v>
      </c>
      <c r="P28" s="90">
        <f>IF(AND('Qualifier check'!O28 &gt;80,'Qualifier check'!O28 &lt;120),1,
IF(INDEX('raw Sample Amt'!$C$2:$DH$57,MATCH($A28,'raw Sample Amt'!$C$2:$C$57,0),MATCH(P$1,'raw Sample Amt'!$C$2:$DH$2,0))&lt;INDEX(Auswertung_Sequence!$A$3:$L$60,MATCH($A28,Auswertung_Sequence!$A$6:$A$60,0),9),2,3))</f>
        <v>1</v>
      </c>
      <c r="Q28" s="90">
        <f>IF(AND('Qualifier check'!P28 &gt;80,'Qualifier check'!P28 &lt;120),1,
IF(INDEX('raw Sample Amt'!$C$2:$DH$57,MATCH($A28,'raw Sample Amt'!$C$2:$C$57,0),MATCH(Q$1,'raw Sample Amt'!$C$2:$DH$2,0))&lt;INDEX(Auswertung_Sequence!$A$3:$L$60,MATCH($A28,Auswertung_Sequence!$A$6:$A$60,0),9),2,3))</f>
        <v>1</v>
      </c>
      <c r="R28" s="90">
        <f>IF(AND('Qualifier check'!Q28 &gt;80,'Qualifier check'!Q28 &lt;120),1,
IF(INDEX('raw Sample Amt'!$C$2:$DH$57,MATCH($A28,'raw Sample Amt'!$C$2:$C$57,0),MATCH(R$1,'raw Sample Amt'!$C$2:$DH$2,0))&lt;INDEX(Auswertung_Sequence!$A$3:$L$60,MATCH($A28,Auswertung_Sequence!$A$6:$A$60,0),9),2,3))</f>
        <v>1</v>
      </c>
      <c r="S28" s="90">
        <f>IF(AND('Qualifier check'!R28 &gt;80,'Qualifier check'!R28 &lt;120),1,
IF(INDEX('raw Sample Amt'!$C$2:$DH$57,MATCH($A28,'raw Sample Amt'!$C$2:$C$57,0),MATCH(S$1,'raw Sample Amt'!$C$2:$DH$2,0))&lt;INDEX(Auswertung_Sequence!$A$3:$L$60,MATCH($A28,Auswertung_Sequence!$A$6:$A$60,0),9),2,3))</f>
        <v>2</v>
      </c>
      <c r="T28" s="90">
        <f>IF(AND('Qualifier check'!S28 &gt;80,'Qualifier check'!S28 &lt;120),1,
IF(INDEX('raw Sample Amt'!$C$2:$DH$57,MATCH($A28,'raw Sample Amt'!$C$2:$C$57,0),MATCH(T$1,'raw Sample Amt'!$C$2:$DH$2,0))&lt;INDEX(Auswertung_Sequence!$A$3:$L$60,MATCH($A28,Auswertung_Sequence!$A$6:$A$60,0),9),2,3))</f>
        <v>2</v>
      </c>
      <c r="U28" s="90">
        <f>IF(AND('Qualifier check'!T28 &gt;80,'Qualifier check'!T28 &lt;120),1,
IF(INDEX('raw Sample Amt'!$C$2:$DH$57,MATCH($A28,'raw Sample Amt'!$C$2:$C$57,0),MATCH(U$1,'raw Sample Amt'!$C$2:$DH$2,0))&lt;INDEX(Auswertung_Sequence!$A$3:$L$60,MATCH($A28,Auswertung_Sequence!$A$6:$A$60,0),9),2,3))</f>
        <v>2</v>
      </c>
      <c r="V28" s="90">
        <f>IF(AND('Qualifier check'!U28 &gt;80,'Qualifier check'!U28 &lt;120),1,
IF(INDEX('raw Sample Amt'!$C$2:$DH$57,MATCH($A28,'raw Sample Amt'!$C$2:$C$57,0),MATCH(V$1,'raw Sample Amt'!$C$2:$DH$2,0))&lt;INDEX(Auswertung_Sequence!$A$3:$L$60,MATCH($A28,Auswertung_Sequence!$A$6:$A$60,0),9),2,3))</f>
        <v>2</v>
      </c>
      <c r="W28" s="90">
        <f>IF(AND('Qualifier check'!V28 &gt;80,'Qualifier check'!V28 &lt;120),1,
IF(INDEX('raw Sample Amt'!$C$2:$DH$57,MATCH($A28,'raw Sample Amt'!$C$2:$C$57,0),MATCH(W$1,'raw Sample Amt'!$C$2:$DH$2,0))&lt;INDEX(Auswertung_Sequence!$A$3:$L$60,MATCH($A28,Auswertung_Sequence!$A$6:$A$60,0),9),2,3))</f>
        <v>3</v>
      </c>
      <c r="X28" s="90">
        <f>IF(AND('Qualifier check'!W28 &gt;80,'Qualifier check'!W28 &lt;120),1,
IF(INDEX('raw Sample Amt'!$C$2:$DH$57,MATCH($A28,'raw Sample Amt'!$C$2:$C$57,0),MATCH(X$1,'raw Sample Amt'!$C$2:$DH$2,0))&lt;INDEX(Auswertung_Sequence!$A$3:$L$60,MATCH($A28,Auswertung_Sequence!$A$6:$A$60,0),9),2,3))</f>
        <v>1</v>
      </c>
      <c r="Y28" s="90">
        <f>IF(AND('Qualifier check'!X28 &gt;80,'Qualifier check'!X28 &lt;120),1,
IF(INDEX('raw Sample Amt'!$C$2:$DH$57,MATCH($A28,'raw Sample Amt'!$C$2:$C$57,0),MATCH(Y$1,'raw Sample Amt'!$C$2:$DH$2,0))&lt;INDEX(Auswertung_Sequence!$A$3:$L$60,MATCH($A28,Auswertung_Sequence!$A$6:$A$60,0),9),2,3))</f>
        <v>3</v>
      </c>
      <c r="Z28" s="90">
        <f>IF(AND('Qualifier check'!Y28 &gt;80,'Qualifier check'!Y28 &lt;120),1,
IF(INDEX('raw Sample Amt'!$C$2:$DH$57,MATCH($A28,'raw Sample Amt'!$C$2:$C$57,0),MATCH(Z$1,'raw Sample Amt'!$C$2:$DH$2,0))&lt;INDEX(Auswertung_Sequence!$A$3:$L$60,MATCH($A28,Auswertung_Sequence!$A$6:$A$60,0),9),2,3))</f>
        <v>2</v>
      </c>
      <c r="AA28" s="90">
        <f>IF(AND('Qualifier check'!Z28 &gt;80,'Qualifier check'!Z28 &lt;120),1,
IF(INDEX('raw Sample Amt'!$C$2:$DH$57,MATCH($A28,'raw Sample Amt'!$C$2:$C$57,0),MATCH(AA$1,'raw Sample Amt'!$C$2:$DH$2,0))&lt;INDEX(Auswertung_Sequence!$A$3:$L$60,MATCH($A28,Auswertung_Sequence!$A$6:$A$60,0),9),2,3))</f>
        <v>1</v>
      </c>
      <c r="AB28" s="90">
        <f>IF(AND('Qualifier check'!AA28 &gt;80,'Qualifier check'!AA28 &lt;120),1,
IF(INDEX('raw Sample Amt'!$C$2:$DH$57,MATCH($A28,'raw Sample Amt'!$C$2:$C$57,0),MATCH(AB$1,'raw Sample Amt'!$C$2:$DH$2,0))&lt;INDEX(Auswertung_Sequence!$A$3:$L$60,MATCH($A28,Auswertung_Sequence!$A$6:$A$60,0),9),2,3))</f>
        <v>1</v>
      </c>
      <c r="AC28" s="90">
        <f>IF(AND('Qualifier check'!AB28 &gt;80,'Qualifier check'!AB28 &lt;120),1,
IF(INDEX('raw Sample Amt'!$C$2:$DH$57,MATCH($A28,'raw Sample Amt'!$C$2:$C$57,0),MATCH(AC$1,'raw Sample Amt'!$C$2:$DH$2,0))&lt;INDEX(Auswertung_Sequence!$A$3:$L$60,MATCH($A28,Auswertung_Sequence!$A$6:$A$60,0),9),2,3))</f>
        <v>1</v>
      </c>
      <c r="AD28" s="90">
        <f>IF(AND('Qualifier check'!AC28 &gt;80,'Qualifier check'!AC28 &lt;120),1,
IF(INDEX('raw Sample Amt'!$C$2:$DH$57,MATCH($A28,'raw Sample Amt'!$C$2:$C$57,0),MATCH(AD$1,'raw Sample Amt'!$C$2:$DH$2,0))&lt;INDEX(Auswertung_Sequence!$A$3:$L$60,MATCH($A28,Auswertung_Sequence!$A$6:$A$60,0),9),2,3))</f>
        <v>1</v>
      </c>
      <c r="AE28" s="90">
        <f>IF(AND('Qualifier check'!AD28 &gt;80,'Qualifier check'!AD28 &lt;120),1,
IF(INDEX('raw Sample Amt'!$C$2:$DH$57,MATCH($A28,'raw Sample Amt'!$C$2:$C$57,0),MATCH(AE$1,'raw Sample Amt'!$C$2:$DH$2,0))&lt;INDEX(Auswertung_Sequence!$A$3:$L$60,MATCH($A28,Auswertung_Sequence!$A$6:$A$60,0),9),2,3))</f>
        <v>1</v>
      </c>
      <c r="AF28" s="90">
        <f>IF(AND('Qualifier check'!AE28 &gt;80,'Qualifier check'!AE28 &lt;120),1,
IF(INDEX('raw Sample Amt'!$C$2:$DH$57,MATCH($A28,'raw Sample Amt'!$C$2:$C$57,0),MATCH(AF$1,'raw Sample Amt'!$C$2:$DH$2,0))&lt;INDEX(Auswertung_Sequence!$A$3:$L$60,MATCH($A28,Auswertung_Sequence!$A$6:$A$60,0),9),2,3))</f>
        <v>1</v>
      </c>
      <c r="AG28" s="90">
        <f>IF(AND('Qualifier check'!AF28 &gt;80,'Qualifier check'!AF28 &lt;120),1,
IF(INDEX('raw Sample Amt'!$C$2:$DH$57,MATCH($A28,'raw Sample Amt'!$C$2:$C$57,0),MATCH(AG$1,'raw Sample Amt'!$C$2:$DH$2,0))&lt;INDEX(Auswertung_Sequence!$A$3:$L$60,MATCH($A28,Auswertung_Sequence!$A$6:$A$60,0),9),2,3))</f>
        <v>1</v>
      </c>
      <c r="AH28" s="90">
        <f>IF(AND('Qualifier check'!AG28 &gt;80,'Qualifier check'!AG28 &lt;120),1,
IF(INDEX('raw Sample Amt'!$C$2:$DH$57,MATCH($A28,'raw Sample Amt'!$C$2:$C$57,0),MATCH(AH$1,'raw Sample Amt'!$C$2:$DH$2,0))&lt;INDEX(Auswertung_Sequence!$A$3:$L$60,MATCH($A28,Auswertung_Sequence!$A$6:$A$60,0),9),2,3))</f>
        <v>1</v>
      </c>
      <c r="AI28" s="90">
        <f>IF(AND('Qualifier check'!AH28 &gt;80,'Qualifier check'!AH28 &lt;120),1,
IF(INDEX('raw Sample Amt'!$C$2:$DH$57,MATCH($A28,'raw Sample Amt'!$C$2:$C$57,0),MATCH(AI$1,'raw Sample Amt'!$C$2:$DH$2,0))&lt;INDEX(Auswertung_Sequence!$A$3:$L$60,MATCH($A28,Auswertung_Sequence!$A$6:$A$60,0),9),2,3))</f>
        <v>1</v>
      </c>
      <c r="AJ28" s="90">
        <f>IF(AND('Qualifier check'!AI28 &gt;80,'Qualifier check'!AI28 &lt;120),1,
IF(INDEX('raw Sample Amt'!$C$2:$DH$57,MATCH($A28,'raw Sample Amt'!$C$2:$C$57,0),MATCH(AJ$1,'raw Sample Amt'!$C$2:$DH$2,0))&lt;INDEX(Auswertung_Sequence!$A$3:$L$60,MATCH($A28,Auswertung_Sequence!$A$6:$A$60,0),9),2,3))</f>
        <v>1</v>
      </c>
      <c r="AK28" s="90">
        <f>IF(AND('Qualifier check'!AJ28 &gt;80,'Qualifier check'!AJ28 &lt;120),1,
IF(INDEX('raw Sample Amt'!$C$2:$DH$57,MATCH($A28,'raw Sample Amt'!$C$2:$C$57,0),MATCH(AK$1,'raw Sample Amt'!$C$2:$DH$2,0))&lt;INDEX(Auswertung_Sequence!$A$3:$L$60,MATCH($A28,Auswertung_Sequence!$A$6:$A$60,0),9),2,3))</f>
        <v>1</v>
      </c>
      <c r="AL28" s="90">
        <f>IF(AND('Qualifier check'!AK28 &gt;80,'Qualifier check'!AK28 &lt;120),1,
IF(INDEX('raw Sample Amt'!$C$2:$DH$57,MATCH($A28,'raw Sample Amt'!$C$2:$C$57,0),MATCH(AL$1,'raw Sample Amt'!$C$2:$DH$2,0))&lt;INDEX(Auswertung_Sequence!$A$3:$L$60,MATCH($A28,Auswertung_Sequence!$A$6:$A$60,0),9),2,3))</f>
        <v>1</v>
      </c>
      <c r="AM28" s="90">
        <f>IF(AND('Qualifier check'!AL28 &gt;80,'Qualifier check'!AL28 &lt;120),1,
IF(INDEX('raw Sample Amt'!$C$2:$DH$57,MATCH($A28,'raw Sample Amt'!$C$2:$C$57,0),MATCH(AM$1,'raw Sample Amt'!$C$2:$DH$2,0))&lt;INDEX(Auswertung_Sequence!$A$3:$L$60,MATCH($A28,Auswertung_Sequence!$A$6:$A$60,0),9),2,3))</f>
        <v>1</v>
      </c>
      <c r="AN28" s="90">
        <f>IF(AND('Qualifier check'!AM28 &gt;80,'Qualifier check'!AM28 &lt;120),1,
IF(INDEX('raw Sample Amt'!$C$2:$DH$57,MATCH($A28,'raw Sample Amt'!$C$2:$C$57,0),MATCH(AN$1,'raw Sample Amt'!$C$2:$DH$2,0))&lt;INDEX(Auswertung_Sequence!$A$3:$L$60,MATCH($A28,Auswertung_Sequence!$A$6:$A$60,0),9),2,3))</f>
        <v>1</v>
      </c>
      <c r="AO28" s="90">
        <f>IF(AND('Qualifier check'!AN28 &gt;80,'Qualifier check'!AN28 &lt;120),1,
IF(INDEX('raw Sample Amt'!$C$2:$DH$57,MATCH($A28,'raw Sample Amt'!$C$2:$C$57,0),MATCH(AO$1,'raw Sample Amt'!$C$2:$DH$2,0))&lt;INDEX(Auswertung_Sequence!$A$3:$L$60,MATCH($A28,Auswertung_Sequence!$A$6:$A$60,0),9),2,3))</f>
        <v>1</v>
      </c>
      <c r="AP28" s="90">
        <f>IF(AND('Qualifier check'!AO28 &gt;80,'Qualifier check'!AO28 &lt;120),1,
IF(INDEX('raw Sample Amt'!$C$2:$DH$57,MATCH($A28,'raw Sample Amt'!$C$2:$C$57,0),MATCH(AP$1,'raw Sample Amt'!$C$2:$DH$2,0))&lt;INDEX(Auswertung_Sequence!$A$3:$L$60,MATCH($A28,Auswertung_Sequence!$A$6:$A$60,0),9),2,3))</f>
        <v>1</v>
      </c>
      <c r="AQ28" s="90">
        <f>IF(AND('Qualifier check'!AP28 &gt;80,'Qualifier check'!AP28 &lt;120),1,
IF(INDEX('raw Sample Amt'!$C$2:$DH$57,MATCH($A28,'raw Sample Amt'!$C$2:$C$57,0),MATCH(AQ$1,'raw Sample Amt'!$C$2:$DH$2,0))&lt;INDEX(Auswertung_Sequence!$A$3:$L$60,MATCH($A28,Auswertung_Sequence!$A$6:$A$60,0),9),2,3))</f>
        <v>1</v>
      </c>
      <c r="AR28" s="90">
        <f>IF(AND('Qualifier check'!AQ28 &gt;80,'Qualifier check'!AQ28 &lt;120),1,
IF(INDEX('raw Sample Amt'!$C$2:$DH$57,MATCH($A28,'raw Sample Amt'!$C$2:$C$57,0),MATCH(AR$1,'raw Sample Amt'!$C$2:$DH$2,0))&lt;INDEX(Auswertung_Sequence!$A$3:$L$60,MATCH($A28,Auswertung_Sequence!$A$6:$A$60,0),9),2,3))</f>
        <v>1</v>
      </c>
      <c r="AS28" s="90">
        <f>IF(AND('Qualifier check'!AR28 &gt;80,'Qualifier check'!AR28 &lt;120),1,
IF(INDEX('raw Sample Amt'!$C$2:$DH$57,MATCH($A28,'raw Sample Amt'!$C$2:$C$57,0),MATCH(AS$1,'raw Sample Amt'!$C$2:$DH$2,0))&lt;INDEX(Auswertung_Sequence!$A$3:$L$60,MATCH($A28,Auswertung_Sequence!$A$6:$A$60,0),9),2,3))</f>
        <v>1</v>
      </c>
      <c r="AT28" s="90">
        <f>IF(AND('Qualifier check'!AS28 &gt;80,'Qualifier check'!AS28 &lt;120),1,
IF(INDEX('raw Sample Amt'!$C$2:$DH$57,MATCH($A28,'raw Sample Amt'!$C$2:$C$57,0),MATCH(AT$1,'raw Sample Amt'!$C$2:$DH$2,0))&lt;INDEX(Auswertung_Sequence!$A$3:$L$60,MATCH($A28,Auswertung_Sequence!$A$6:$A$60,0),9),2,3))</f>
        <v>1</v>
      </c>
      <c r="AU28" s="90">
        <f>IF(AND('Qualifier check'!AT28 &gt;80,'Qualifier check'!AT28 &lt;120),1,
IF(INDEX('raw Sample Amt'!$C$2:$DH$57,MATCH($A28,'raw Sample Amt'!$C$2:$C$57,0),MATCH(AU$1,'raw Sample Amt'!$C$2:$DH$2,0))&lt;INDEX(Auswertung_Sequence!$A$3:$L$60,MATCH($A28,Auswertung_Sequence!$A$6:$A$60,0),9),2,3))</f>
        <v>1</v>
      </c>
      <c r="AV28" s="90">
        <f>IF(AND('Qualifier check'!AU28 &gt;80,'Qualifier check'!AU28 &lt;120),1,
IF(INDEX('raw Sample Amt'!$C$2:$DH$57,MATCH($A28,'raw Sample Amt'!$C$2:$C$57,0),MATCH(AV$1,'raw Sample Amt'!$C$2:$DH$2,0))&lt;INDEX(Auswertung_Sequence!$A$3:$L$60,MATCH($A28,Auswertung_Sequence!$A$6:$A$60,0),9),2,3))</f>
        <v>1</v>
      </c>
      <c r="AW28" s="90">
        <f>IF(AND('Qualifier check'!AV28 &gt;80,'Qualifier check'!AV28 &lt;120),1,
IF(INDEX('raw Sample Amt'!$C$2:$DH$57,MATCH($A28,'raw Sample Amt'!$C$2:$C$57,0),MATCH(AW$1,'raw Sample Amt'!$C$2:$DH$2,0))&lt;INDEX(Auswertung_Sequence!$A$3:$L$60,MATCH($A28,Auswertung_Sequence!$A$6:$A$60,0),9),2,3))</f>
        <v>1</v>
      </c>
      <c r="AX28" s="90">
        <f>IF(AND('Qualifier check'!AW28 &gt;80,'Qualifier check'!AW28 &lt;120),1,
IF(INDEX('raw Sample Amt'!$C$2:$DH$57,MATCH($A28,'raw Sample Amt'!$C$2:$C$57,0),MATCH(AX$1,'raw Sample Amt'!$C$2:$DH$2,0))&lt;INDEX(Auswertung_Sequence!$A$3:$L$60,MATCH($A28,Auswertung_Sequence!$A$6:$A$60,0),9),2,3))</f>
        <v>1</v>
      </c>
      <c r="AY28" s="90">
        <f>IF(AND('Qualifier check'!AX28 &gt;80,'Qualifier check'!AX28 &lt;120),1,
IF(INDEX('raw Sample Amt'!$C$2:$DH$57,MATCH($A28,'raw Sample Amt'!$C$2:$C$57,0),MATCH(AY$1,'raw Sample Amt'!$C$2:$DH$2,0))&lt;INDEX(Auswertung_Sequence!$A$3:$L$60,MATCH($A28,Auswertung_Sequence!$A$6:$A$60,0),9),2,3))</f>
        <v>1</v>
      </c>
      <c r="AZ28" s="90">
        <f>IF(AND('Qualifier check'!AY28 &gt;80,'Qualifier check'!AY28 &lt;120),1,
IF(INDEX('raw Sample Amt'!$C$2:$DH$57,MATCH($A28,'raw Sample Amt'!$C$2:$C$57,0),MATCH(AZ$1,'raw Sample Amt'!$C$2:$DH$2,0))&lt;INDEX(Auswertung_Sequence!$A$3:$L$60,MATCH($A28,Auswertung_Sequence!$A$6:$A$60,0),9),2,3))</f>
        <v>2</v>
      </c>
      <c r="BA28" s="90">
        <f>IF(AND('Qualifier check'!AZ28 &gt;80,'Qualifier check'!AZ28 &lt;120),1,
IF(INDEX('raw Sample Amt'!$C$2:$DH$57,MATCH($A28,'raw Sample Amt'!$C$2:$C$57,0),MATCH(BA$1,'raw Sample Amt'!$C$2:$DH$2,0))&lt;INDEX(Auswertung_Sequence!$A$3:$L$60,MATCH($A28,Auswertung_Sequence!$A$6:$A$60,0),9),2,3))</f>
        <v>1</v>
      </c>
      <c r="BB28" s="90">
        <f>IF(AND('Qualifier check'!BA28 &gt;80,'Qualifier check'!BA28 &lt;120),1,
IF(INDEX('raw Sample Amt'!$C$2:$DH$57,MATCH($A28,'raw Sample Amt'!$C$2:$C$57,0),MATCH(BB$1,'raw Sample Amt'!$C$2:$DH$2,0))&lt;INDEX(Auswertung_Sequence!$A$3:$L$60,MATCH($A28,Auswertung_Sequence!$A$6:$A$60,0),9),2,3))</f>
        <v>2</v>
      </c>
      <c r="BC28" s="90">
        <f>IF(AND('Qualifier check'!BB28 &gt;80,'Qualifier check'!BB28 &lt;120),1,
IF(INDEX('raw Sample Amt'!$C$2:$DH$57,MATCH($A28,'raw Sample Amt'!$C$2:$C$57,0),MATCH(BC$1,'raw Sample Amt'!$C$2:$DH$2,0))&lt;INDEX(Auswertung_Sequence!$A$3:$L$60,MATCH($A28,Auswertung_Sequence!$A$6:$A$60,0),9),2,3))</f>
        <v>2</v>
      </c>
      <c r="BD28" s="90">
        <f>IF(AND('Qualifier check'!BC28 &gt;80,'Qualifier check'!BC28 &lt;120),1,
IF(INDEX('raw Sample Amt'!$C$2:$DH$57,MATCH($A28,'raw Sample Amt'!$C$2:$C$57,0),MATCH(BD$1,'raw Sample Amt'!$C$2:$DH$2,0))&lt;INDEX(Auswertung_Sequence!$A$3:$L$60,MATCH($A28,Auswertung_Sequence!$A$6:$A$60,0),9),2,3))</f>
        <v>2</v>
      </c>
      <c r="BE28" s="90">
        <f>IF(AND('Qualifier check'!BD28 &gt;80,'Qualifier check'!BD28 &lt;120),1,
IF(INDEX('raw Sample Amt'!$C$2:$DH$57,MATCH($A28,'raw Sample Amt'!$C$2:$C$57,0),MATCH(BE$1,'raw Sample Amt'!$C$2:$DH$2,0))&lt;INDEX(Auswertung_Sequence!$A$3:$L$60,MATCH($A28,Auswertung_Sequence!$A$6:$A$60,0),9),2,3))</f>
        <v>1</v>
      </c>
      <c r="BF28" s="90">
        <f>IF(AND('Qualifier check'!BE28 &gt;80,'Qualifier check'!BE28 &lt;120),1,
IF(INDEX('raw Sample Amt'!$C$2:$DH$57,MATCH($A28,'raw Sample Amt'!$C$2:$C$57,0),MATCH(BF$1,'raw Sample Amt'!$C$2:$DH$2,0))&lt;INDEX(Auswertung_Sequence!$A$3:$L$60,MATCH($A28,Auswertung_Sequence!$A$6:$A$60,0),9),2,3))</f>
        <v>1</v>
      </c>
      <c r="BG28" s="90">
        <f>IF(AND('Qualifier check'!BF28 &gt;80,'Qualifier check'!BF28 &lt;120),1,
IF(INDEX('raw Sample Amt'!$C$2:$DH$57,MATCH($A28,'raw Sample Amt'!$C$2:$C$57,0),MATCH(BG$1,'raw Sample Amt'!$C$2:$DH$2,0))&lt;INDEX(Auswertung_Sequence!$A$3:$L$60,MATCH($A28,Auswertung_Sequence!$A$6:$A$60,0),9),2,3))</f>
        <v>2</v>
      </c>
      <c r="BH28" s="90">
        <f>IF(AND('Qualifier check'!BG28 &gt;80,'Qualifier check'!BG28 &lt;120),1,
IF(INDEX('raw Sample Amt'!$C$2:$DH$57,MATCH($A28,'raw Sample Amt'!$C$2:$C$57,0),MATCH(BH$1,'raw Sample Amt'!$C$2:$DH$2,0))&lt;INDEX(Auswertung_Sequence!$A$3:$L$60,MATCH($A28,Auswertung_Sequence!$A$6:$A$60,0),9),2,3))</f>
        <v>2</v>
      </c>
      <c r="BI28" s="90">
        <f>IF(AND('Qualifier check'!BH28 &gt;80,'Qualifier check'!BH28 &lt;120),1,
IF(INDEX('raw Sample Amt'!$C$2:$DH$57,MATCH($A28,'raw Sample Amt'!$C$2:$C$57,0),MATCH(BI$1,'raw Sample Amt'!$C$2:$DH$2,0))&lt;INDEX(Auswertung_Sequence!$A$3:$L$60,MATCH($A28,Auswertung_Sequence!$A$6:$A$60,0),9),2,3))</f>
        <v>2</v>
      </c>
      <c r="BJ28" s="90">
        <f>IF(AND('Qualifier check'!BI28 &gt;80,'Qualifier check'!BI28 &lt;120),1,
IF(INDEX('raw Sample Amt'!$C$2:$DH$57,MATCH($A28,'raw Sample Amt'!$C$2:$C$57,0),MATCH(BJ$1,'raw Sample Amt'!$C$2:$DH$2,0))&lt;INDEX(Auswertung_Sequence!$A$3:$L$60,MATCH($A28,Auswertung_Sequence!$A$6:$A$60,0),9),2,3))</f>
        <v>2</v>
      </c>
      <c r="BK28" s="90">
        <f>IF(AND('Qualifier check'!BJ28 &gt;80,'Qualifier check'!BJ28 &lt;120),1,
IF(INDEX('raw Sample Amt'!$C$2:$DH$57,MATCH($A28,'raw Sample Amt'!$C$2:$C$57,0),MATCH(BK$1,'raw Sample Amt'!$C$2:$DH$2,0))&lt;INDEX(Auswertung_Sequence!$A$3:$L$60,MATCH($A28,Auswertung_Sequence!$A$6:$A$60,0),9),2,3))</f>
        <v>1</v>
      </c>
      <c r="BL28" s="90">
        <f>IF(AND('Qualifier check'!BK28 &gt;80,'Qualifier check'!BK28 &lt;120),1,
IF(INDEX('raw Sample Amt'!$C$2:$DH$57,MATCH($A28,'raw Sample Amt'!$C$2:$C$57,0),MATCH(BL$1,'raw Sample Amt'!$C$2:$DH$2,0))&lt;INDEX(Auswertung_Sequence!$A$3:$L$60,MATCH($A28,Auswertung_Sequence!$A$6:$A$60,0),9),2,3))</f>
        <v>1</v>
      </c>
      <c r="BM28" s="90">
        <f>IF(AND('Qualifier check'!BL28 &gt;80,'Qualifier check'!BL28 &lt;120),1,
IF(INDEX('raw Sample Amt'!$C$2:$DH$57,MATCH($A28,'raw Sample Amt'!$C$2:$C$57,0),MATCH(BM$1,'raw Sample Amt'!$C$2:$DH$2,0))&lt;INDEX(Auswertung_Sequence!$A$3:$L$60,MATCH($A28,Auswertung_Sequence!$A$6:$A$60,0),9),2,3))</f>
        <v>1</v>
      </c>
      <c r="BN28" s="90">
        <f>IF(AND('Qualifier check'!BM28 &gt;80,'Qualifier check'!BM28 &lt;120),1,
IF(INDEX('raw Sample Amt'!$C$2:$DH$57,MATCH($A28,'raw Sample Amt'!$C$2:$C$57,0),MATCH(BN$1,'raw Sample Amt'!$C$2:$DH$2,0))&lt;INDEX(Auswertung_Sequence!$A$3:$L$60,MATCH($A28,Auswertung_Sequence!$A$6:$A$60,0),9),2,3))</f>
        <v>1</v>
      </c>
      <c r="BO28" s="90">
        <f>IF(AND('Qualifier check'!BN28 &gt;80,'Qualifier check'!BN28 &lt;120),1,
IF(INDEX('raw Sample Amt'!$C$2:$DH$57,MATCH($A28,'raw Sample Amt'!$C$2:$C$57,0),MATCH(BO$1,'raw Sample Amt'!$C$2:$DH$2,0))&lt;INDEX(Auswertung_Sequence!$A$3:$L$60,MATCH($A28,Auswertung_Sequence!$A$6:$A$60,0),9),2,3))</f>
        <v>1</v>
      </c>
      <c r="BP28" s="90">
        <f>IF(AND('Qualifier check'!BO28 &gt;80,'Qualifier check'!BO28 &lt;120),1,
IF(INDEX('raw Sample Amt'!$C$2:$DH$57,MATCH($A28,'raw Sample Amt'!$C$2:$C$57,0),MATCH(BP$1,'raw Sample Amt'!$C$2:$DH$2,0))&lt;INDEX(Auswertung_Sequence!$A$3:$L$60,MATCH($A28,Auswertung_Sequence!$A$6:$A$60,0),9),2,3))</f>
        <v>1</v>
      </c>
      <c r="BQ28" s="90">
        <f>IF(AND('Qualifier check'!BP28 &gt;80,'Qualifier check'!BP28 &lt;120),1,
IF(INDEX('raw Sample Amt'!$C$2:$DH$57,MATCH($A28,'raw Sample Amt'!$C$2:$C$57,0),MATCH(BQ$1,'raw Sample Amt'!$C$2:$DH$2,0))&lt;INDEX(Auswertung_Sequence!$A$3:$L$60,MATCH($A28,Auswertung_Sequence!$A$6:$A$60,0),9),2,3))</f>
        <v>1</v>
      </c>
      <c r="BR28" s="90">
        <f>IF(AND('Qualifier check'!BQ28 &gt;80,'Qualifier check'!BQ28 &lt;120),1,
IF(INDEX('raw Sample Amt'!$C$2:$DH$57,MATCH($A28,'raw Sample Amt'!$C$2:$C$57,0),MATCH(BR$1,'raw Sample Amt'!$C$2:$DH$2,0))&lt;INDEX(Auswertung_Sequence!$A$3:$L$60,MATCH($A28,Auswertung_Sequence!$A$6:$A$60,0),9),2,3))</f>
        <v>1</v>
      </c>
      <c r="BS28" s="90">
        <f>IF(AND('Qualifier check'!BR28 &gt;80,'Qualifier check'!BR28 &lt;120),1,
IF(INDEX('raw Sample Amt'!$C$2:$DH$57,MATCH($A28,'raw Sample Amt'!$C$2:$C$57,0),MATCH(BS$1,'raw Sample Amt'!$C$2:$DH$2,0))&lt;INDEX(Auswertung_Sequence!$A$3:$L$60,MATCH($A28,Auswertung_Sequence!$A$6:$A$60,0),9),2,3))</f>
        <v>1</v>
      </c>
      <c r="BT28" s="90">
        <f>IF(AND('Qualifier check'!BS28 &gt;80,'Qualifier check'!BS28 &lt;120),1,
IF(INDEX('raw Sample Amt'!$C$2:$DH$57,MATCH($A28,'raw Sample Amt'!$C$2:$C$57,0),MATCH(BT$1,'raw Sample Amt'!$C$2:$DH$2,0))&lt;INDEX(Auswertung_Sequence!$A$3:$L$60,MATCH($A28,Auswertung_Sequence!$A$6:$A$60,0),9),2,3))</f>
        <v>1</v>
      </c>
      <c r="BU28" s="90">
        <f>IF(AND('Qualifier check'!BT28 &gt;80,'Qualifier check'!BT28 &lt;120),1,
IF(INDEX('raw Sample Amt'!$C$2:$DH$57,MATCH($A28,'raw Sample Amt'!$C$2:$C$57,0),MATCH(BU$1,'raw Sample Amt'!$C$2:$DH$2,0))&lt;INDEX(Auswertung_Sequence!$A$3:$L$60,MATCH($A28,Auswertung_Sequence!$A$6:$A$60,0),9),2,3))</f>
        <v>1</v>
      </c>
      <c r="BV28" s="90">
        <f>IF(AND('Qualifier check'!BU28 &gt;80,'Qualifier check'!BU28 &lt;120),1,
IF(INDEX('raw Sample Amt'!$C$2:$DH$57,MATCH($A28,'raw Sample Amt'!$C$2:$C$57,0),MATCH(BV$1,'raw Sample Amt'!$C$2:$DH$2,0))&lt;INDEX(Auswertung_Sequence!$A$3:$L$60,MATCH($A28,Auswertung_Sequence!$A$6:$A$60,0),9),2,3))</f>
        <v>1</v>
      </c>
      <c r="BW28" s="90">
        <f>IF(AND('Qualifier check'!BV28 &gt;80,'Qualifier check'!BV28 &lt;120),1,
IF(INDEX('raw Sample Amt'!$C$2:$DH$57,MATCH($A28,'raw Sample Amt'!$C$2:$C$57,0),MATCH(BW$1,'raw Sample Amt'!$C$2:$DH$2,0))&lt;INDEX(Auswertung_Sequence!$A$3:$L$60,MATCH($A28,Auswertung_Sequence!$A$6:$A$60,0),9),2,3))</f>
        <v>1</v>
      </c>
      <c r="BX28" s="90">
        <f>IF(AND('Qualifier check'!BW28 &gt;80,'Qualifier check'!BW28 &lt;120),1,
IF(INDEX('raw Sample Amt'!$C$2:$DH$57,MATCH($A28,'raw Sample Amt'!$C$2:$C$57,0),MATCH(BX$1,'raw Sample Amt'!$C$2:$DH$2,0))&lt;INDEX(Auswertung_Sequence!$A$3:$L$60,MATCH($A28,Auswertung_Sequence!$A$6:$A$60,0),9),2,3))</f>
        <v>1</v>
      </c>
      <c r="BY28" s="90">
        <f>IF(AND('Qualifier check'!BX28 &gt;80,'Qualifier check'!BX28 &lt;120),1,
IF(INDEX('raw Sample Amt'!$C$2:$DH$57,MATCH($A28,'raw Sample Amt'!$C$2:$C$57,0),MATCH(BY$1,'raw Sample Amt'!$C$2:$DH$2,0))&lt;INDEX(Auswertung_Sequence!$A$3:$L$60,MATCH($A28,Auswertung_Sequence!$A$6:$A$60,0),9),2,3))</f>
        <v>1</v>
      </c>
      <c r="BZ28" s="90">
        <f>IF(AND('Qualifier check'!BY28 &gt;80,'Qualifier check'!BY28 &lt;120),1,
IF(INDEX('raw Sample Amt'!$C$2:$DH$57,MATCH($A28,'raw Sample Amt'!$C$2:$C$57,0),MATCH(BZ$1,'raw Sample Amt'!$C$2:$DH$2,0))&lt;INDEX(Auswertung_Sequence!$A$3:$L$60,MATCH($A28,Auswertung_Sequence!$A$6:$A$60,0),9),2,3))</f>
        <v>1</v>
      </c>
      <c r="CA28" s="90">
        <f>IF(AND('Qualifier check'!BZ28 &gt;80,'Qualifier check'!BZ28 &lt;120),1,
IF(INDEX('raw Sample Amt'!$C$2:$DH$57,MATCH($A28,'raw Sample Amt'!$C$2:$C$57,0),MATCH(CA$1,'raw Sample Amt'!$C$2:$DH$2,0))&lt;INDEX(Auswertung_Sequence!$A$3:$L$60,MATCH($A28,Auswertung_Sequence!$A$6:$A$60,0),9),2,3))</f>
        <v>2</v>
      </c>
      <c r="CB28" s="90">
        <f>IF(AND('Qualifier check'!CA28 &gt;80,'Qualifier check'!CA28 &lt;120),1,
IF(INDEX('raw Sample Amt'!$C$2:$DH$57,MATCH($A28,'raw Sample Amt'!$C$2:$C$57,0),MATCH(CB$1,'raw Sample Amt'!$C$2:$DH$2,0))&lt;INDEX(Auswertung_Sequence!$A$3:$L$60,MATCH($A28,Auswertung_Sequence!$A$6:$A$60,0),9),2,3))</f>
        <v>1</v>
      </c>
      <c r="CC28" s="90">
        <f>IF(AND('Qualifier check'!CB28 &gt;80,'Qualifier check'!CB28 &lt;120),1,
IF(INDEX('raw Sample Amt'!$C$2:$DH$57,MATCH($A28,'raw Sample Amt'!$C$2:$C$57,0),MATCH(CC$1,'raw Sample Amt'!$C$2:$DH$2,0))&lt;INDEX(Auswertung_Sequence!$A$3:$L$60,MATCH($A28,Auswertung_Sequence!$A$6:$A$60,0),9),2,3))</f>
        <v>2</v>
      </c>
      <c r="CD28" s="90">
        <f>IF(AND('Qualifier check'!CC28 &gt;80,'Qualifier check'!CC28 &lt;120),1,
IF(INDEX('raw Sample Amt'!$C$2:$DH$57,MATCH($A28,'raw Sample Amt'!$C$2:$C$57,0),MATCH(CD$1,'raw Sample Amt'!$C$2:$DH$2,0))&lt;INDEX(Auswertung_Sequence!$A$3:$L$60,MATCH($A28,Auswertung_Sequence!$A$6:$A$60,0),9),2,3))</f>
        <v>2</v>
      </c>
      <c r="CE28" s="90">
        <f>IF(AND('Qualifier check'!CD28 &gt;80,'Qualifier check'!CD28 &lt;120),1,
IF(INDEX('raw Sample Amt'!$C$2:$DH$57,MATCH($A28,'raw Sample Amt'!$C$2:$C$57,0),MATCH(CE$1,'raw Sample Amt'!$C$2:$DH$2,0))&lt;INDEX(Auswertung_Sequence!$A$3:$L$60,MATCH($A28,Auswertung_Sequence!$A$6:$A$60,0),9),2,3))</f>
        <v>2</v>
      </c>
      <c r="CF28" s="90">
        <f>IF(AND('Qualifier check'!CE28 &gt;80,'Qualifier check'!CE28 &lt;120),1,
IF(INDEX('raw Sample Amt'!$C$2:$DH$57,MATCH($A28,'raw Sample Amt'!$C$2:$C$57,0),MATCH(CF$1,'raw Sample Amt'!$C$2:$DH$2,0))&lt;INDEX(Auswertung_Sequence!$A$3:$L$60,MATCH($A28,Auswertung_Sequence!$A$6:$A$60,0),9),2,3))</f>
        <v>1</v>
      </c>
      <c r="CG28" s="90">
        <f>IF(AND('Qualifier check'!CF28 &gt;80,'Qualifier check'!CF28 &lt;120),1,
IF(INDEX('raw Sample Amt'!$C$2:$DH$57,MATCH($A28,'raw Sample Amt'!$C$2:$C$57,0),MATCH(CG$1,'raw Sample Amt'!$C$2:$DH$2,0))&lt;INDEX(Auswertung_Sequence!$A$3:$L$60,MATCH($A28,Auswertung_Sequence!$A$6:$A$60,0),9),2,3))</f>
        <v>1</v>
      </c>
      <c r="CH28" s="90">
        <f>IF(AND('Qualifier check'!CG28 &gt;80,'Qualifier check'!CG28 &lt;120),1,
IF(INDEX('raw Sample Amt'!$C$2:$DH$57,MATCH($A28,'raw Sample Amt'!$C$2:$C$57,0),MATCH(CH$1,'raw Sample Amt'!$C$2:$DH$2,0))&lt;INDEX(Auswertung_Sequence!$A$3:$L$60,MATCH($A28,Auswertung_Sequence!$A$6:$A$60,0),9),2,3))</f>
        <v>1</v>
      </c>
      <c r="CI28" s="90">
        <f>IF(AND('Qualifier check'!CH28 &gt;80,'Qualifier check'!CH28 &lt;120),1,
IF(INDEX('raw Sample Amt'!$C$2:$DH$57,MATCH($A28,'raw Sample Amt'!$C$2:$C$57,0),MATCH(CI$1,'raw Sample Amt'!$C$2:$DH$2,0))&lt;INDEX(Auswertung_Sequence!$A$3:$L$60,MATCH($A28,Auswertung_Sequence!$A$6:$A$60,0),9),2,3))</f>
        <v>1</v>
      </c>
      <c r="CJ28" s="90">
        <f>IF(AND('Qualifier check'!CI28 &gt;80,'Qualifier check'!CI28 &lt;120),1,
IF(INDEX('raw Sample Amt'!$C$2:$DH$57,MATCH($A28,'raw Sample Amt'!$C$2:$C$57,0),MATCH(CJ$1,'raw Sample Amt'!$C$2:$DH$2,0))&lt;INDEX(Auswertung_Sequence!$A$3:$L$60,MATCH($A28,Auswertung_Sequence!$A$6:$A$60,0),9),2,3))</f>
        <v>2</v>
      </c>
      <c r="CK28" s="90">
        <f>IF(AND('Qualifier check'!CJ28 &gt;80,'Qualifier check'!CJ28 &lt;120),1,
IF(INDEX('raw Sample Amt'!$C$2:$DH$57,MATCH($A28,'raw Sample Amt'!$C$2:$C$57,0),MATCH(CK$1,'raw Sample Amt'!$C$2:$DH$2,0))&lt;INDEX(Auswertung_Sequence!$A$3:$L$60,MATCH($A28,Auswertung_Sequence!$A$6:$A$60,0),9),2,3))</f>
        <v>2</v>
      </c>
      <c r="CL28" s="90">
        <f>IF(AND('Qualifier check'!CK28 &gt;80,'Qualifier check'!CK28 &lt;120),1,
IF(INDEX('raw Sample Amt'!$C$2:$DH$57,MATCH($A28,'raw Sample Amt'!$C$2:$C$57,0),MATCH(CL$1,'raw Sample Amt'!$C$2:$DH$2,0))&lt;INDEX(Auswertung_Sequence!$A$3:$L$60,MATCH($A28,Auswertung_Sequence!$A$6:$A$60,0),9),2,3))</f>
        <v>2</v>
      </c>
      <c r="CM28" s="90">
        <f>IF(AND('Qualifier check'!CL28 &gt;80,'Qualifier check'!CL28 &lt;120),1,
IF(INDEX('raw Sample Amt'!$C$2:$DH$57,MATCH($A28,'raw Sample Amt'!$C$2:$C$57,0),MATCH(CM$1,'raw Sample Amt'!$C$2:$DH$2,0))&lt;INDEX(Auswertung_Sequence!$A$3:$L$60,MATCH($A28,Auswertung_Sequence!$A$6:$A$60,0),9),2,3))</f>
        <v>2</v>
      </c>
      <c r="CN28" s="90">
        <f>IF(AND('Qualifier check'!CM28 &gt;80,'Qualifier check'!CM28 &lt;120),1,
IF(INDEX('raw Sample Amt'!$C$2:$DH$57,MATCH($A28,'raw Sample Amt'!$C$2:$C$57,0),MATCH(CN$1,'raw Sample Amt'!$C$2:$DH$2,0))&lt;INDEX(Auswertung_Sequence!$A$3:$L$60,MATCH($A28,Auswertung_Sequence!$A$6:$A$60,0),9),2,3))</f>
        <v>1</v>
      </c>
      <c r="CO28" s="90">
        <f>IF(AND('Qualifier check'!CN28 &gt;80,'Qualifier check'!CN28 &lt;120),1,
IF(INDEX('raw Sample Amt'!$C$2:$DH$57,MATCH($A28,'raw Sample Amt'!$C$2:$C$57,0),MATCH(CO$1,'raw Sample Amt'!$C$2:$DH$2,0))&lt;INDEX(Auswertung_Sequence!$A$3:$L$60,MATCH($A28,Auswertung_Sequence!$A$6:$A$60,0),9),2,3))</f>
        <v>1</v>
      </c>
      <c r="CP28" s="90">
        <f>IF(AND('Qualifier check'!CO28 &gt;80,'Qualifier check'!CO28 &lt;120),1,
IF(INDEX('raw Sample Amt'!$C$2:$DH$57,MATCH($A28,'raw Sample Amt'!$C$2:$C$57,0),MATCH(CP$1,'raw Sample Amt'!$C$2:$DH$2,0))&lt;INDEX(Auswertung_Sequence!$A$3:$L$60,MATCH($A28,Auswertung_Sequence!$A$6:$A$60,0),9),2,3))</f>
        <v>1</v>
      </c>
      <c r="CQ28" s="90">
        <f>IF(AND('Qualifier check'!CP28 &gt;80,'Qualifier check'!CP28 &lt;120),1,
IF(INDEX('raw Sample Amt'!$C$2:$DH$57,MATCH($A28,'raw Sample Amt'!$C$2:$C$57,0),MATCH(CQ$1,'raw Sample Amt'!$C$2:$DH$2,0))&lt;INDEX(Auswertung_Sequence!$A$3:$L$60,MATCH($A28,Auswertung_Sequence!$A$6:$A$60,0),9),2,3))</f>
        <v>1</v>
      </c>
      <c r="CR28" s="90">
        <f>IF(AND('Qualifier check'!CQ28 &gt;80,'Qualifier check'!CQ28 &lt;120),1,
IF(INDEX('raw Sample Amt'!$C$2:$DH$57,MATCH($A28,'raw Sample Amt'!$C$2:$C$57,0),MATCH(CR$1,'raw Sample Amt'!$C$2:$DH$2,0))&lt;INDEX(Auswertung_Sequence!$A$3:$L$60,MATCH($A28,Auswertung_Sequence!$A$6:$A$60,0),9),2,3))</f>
        <v>2</v>
      </c>
      <c r="CS28" s="90">
        <f>IF(AND('Qualifier check'!CR28 &gt;80,'Qualifier check'!CR28 &lt;120),1,
IF(INDEX('raw Sample Amt'!$C$2:$DH$57,MATCH($A28,'raw Sample Amt'!$C$2:$C$57,0),MATCH(CS$1,'raw Sample Amt'!$C$2:$DH$2,0))&lt;INDEX(Auswertung_Sequence!$A$3:$L$60,MATCH($A28,Auswertung_Sequence!$A$6:$A$60,0),9),2,3))</f>
        <v>2</v>
      </c>
      <c r="CT28" s="90">
        <f>IF(AND('Qualifier check'!CS28 &gt;80,'Qualifier check'!CS28 &lt;120),1,
IF(INDEX('raw Sample Amt'!$C$2:$DH$57,MATCH($A28,'raw Sample Amt'!$C$2:$C$57,0),MATCH(CT$1,'raw Sample Amt'!$C$2:$DH$2,0))&lt;INDEX(Auswertung_Sequence!$A$3:$L$60,MATCH($A28,Auswertung_Sequence!$A$6:$A$60,0),9),2,3))</f>
        <v>2</v>
      </c>
      <c r="CU28" s="90">
        <f>IF(AND('Qualifier check'!CT28 &gt;80,'Qualifier check'!CT28 &lt;120),1,
IF(INDEX('raw Sample Amt'!$C$2:$DH$57,MATCH($A28,'raw Sample Amt'!$C$2:$C$57,0),MATCH(CU$1,'raw Sample Amt'!$C$2:$DH$2,0))&lt;INDEX(Auswertung_Sequence!$A$3:$L$60,MATCH($A28,Auswertung_Sequence!$A$6:$A$60,0),9),2,3))</f>
        <v>2</v>
      </c>
      <c r="CV28" s="90">
        <f>IF(AND('Qualifier check'!CU28 &gt;80,'Qualifier check'!CU28 &lt;120),1,
IF(INDEX('raw Sample Amt'!$C$2:$DH$57,MATCH($A28,'raw Sample Amt'!$C$2:$C$57,0),MATCH(CV$1,'raw Sample Amt'!$C$2:$DH$2,0))&lt;INDEX(Auswertung_Sequence!$A$3:$L$60,MATCH($A28,Auswertung_Sequence!$A$6:$A$60,0),9),2,3))</f>
        <v>2</v>
      </c>
      <c r="CW28" s="90">
        <f>IF(AND('Qualifier check'!CV28 &gt;80,'Qualifier check'!CV28 &lt;120),1,
IF(INDEX('raw Sample Amt'!$C$2:$DH$57,MATCH($A28,'raw Sample Amt'!$C$2:$C$57,0),MATCH(CW$1,'raw Sample Amt'!$C$2:$DH$2,0))&lt;INDEX(Auswertung_Sequence!$A$3:$L$60,MATCH($A28,Auswertung_Sequence!$A$6:$A$60,0),9),2,3))</f>
        <v>2</v>
      </c>
      <c r="CX28" s="90">
        <f>IF(AND('Qualifier check'!CW28 &gt;80,'Qualifier check'!CW28 &lt;120),1,
IF(INDEX('raw Sample Amt'!$C$2:$DH$57,MATCH($A28,'raw Sample Amt'!$C$2:$C$57,0),MATCH(CX$1,'raw Sample Amt'!$C$2:$DH$2,0))&lt;INDEX(Auswertung_Sequence!$A$3:$L$60,MATCH($A28,Auswertung_Sequence!$A$6:$A$60,0),9),2,3))</f>
        <v>1</v>
      </c>
      <c r="CY28" s="90">
        <f>IF(AND('Qualifier check'!CX28 &gt;80,'Qualifier check'!CX28 &lt;120),1,
IF(INDEX('raw Sample Amt'!$C$2:$DH$57,MATCH($A28,'raw Sample Amt'!$C$2:$C$57,0),MATCH(CY$1,'raw Sample Amt'!$C$2:$DH$2,0))&lt;INDEX(Auswertung_Sequence!$A$3:$L$60,MATCH($A28,Auswertung_Sequence!$A$6:$A$60,0),9),2,3))</f>
        <v>1</v>
      </c>
      <c r="CZ28" s="90">
        <f>IF(AND('Qualifier check'!CY28 &gt;80,'Qualifier check'!CY28 &lt;120),1,
IF(INDEX('raw Sample Amt'!$C$2:$DH$57,MATCH($A28,'raw Sample Amt'!$C$2:$C$57,0),MATCH(CZ$1,'raw Sample Amt'!$C$2:$DH$2,0))&lt;INDEX(Auswertung_Sequence!$A$3:$L$60,MATCH($A28,Auswertung_Sequence!$A$6:$A$60,0),9),2,3))</f>
        <v>1</v>
      </c>
      <c r="DA28" s="90">
        <f>IF(AND('Qualifier check'!CZ28 &gt;80,'Qualifier check'!CZ28 &lt;120),1,
IF(INDEX('raw Sample Amt'!$C$2:$DH$57,MATCH($A28,'raw Sample Amt'!$C$2:$C$57,0),MATCH(DA$1,'raw Sample Amt'!$C$2:$DH$2,0))&lt;INDEX(Auswertung_Sequence!$A$3:$L$60,MATCH($A28,Auswertung_Sequence!$A$6:$A$60,0),9),2,3))</f>
        <v>1</v>
      </c>
      <c r="DB28" s="90">
        <f>IF(AND('Qualifier check'!DA28 &gt;80,'Qualifier check'!DA28 &lt;120),1,
IF(INDEX('raw Sample Amt'!$C$2:$DH$57,MATCH($A28,'raw Sample Amt'!$C$2:$C$57,0),MATCH(DB$1,'raw Sample Amt'!$C$2:$DH$2,0))&lt;INDEX(Auswertung_Sequence!$A$3:$L$60,MATCH($A28,Auswertung_Sequence!$A$6:$A$60,0),9),2,3))</f>
        <v>1</v>
      </c>
      <c r="DC28" s="90">
        <f>IF(AND('Qualifier check'!DB28 &gt;80,'Qualifier check'!DB28 &lt;120),1,
IF(INDEX('raw Sample Amt'!$C$2:$DH$57,MATCH($A28,'raw Sample Amt'!$C$2:$C$57,0),MATCH(DC$1,'raw Sample Amt'!$C$2:$DH$2,0))&lt;INDEX(Auswertung_Sequence!$A$3:$L$60,MATCH($A28,Auswertung_Sequence!$A$6:$A$60,0),9),2,3))</f>
        <v>1</v>
      </c>
      <c r="DD28" s="90">
        <f>IF(AND('Qualifier check'!DC28 &gt;80,'Qualifier check'!DC28 &lt;120),1,
IF(INDEX('raw Sample Amt'!$C$2:$DH$57,MATCH($A28,'raw Sample Amt'!$C$2:$C$57,0),MATCH(DD$1,'raw Sample Amt'!$C$2:$DH$2,0))&lt;INDEX(Auswertung_Sequence!$A$3:$L$60,MATCH($A28,Auswertung_Sequence!$A$6:$A$60,0),9),2,3))</f>
        <v>1</v>
      </c>
      <c r="DE28" s="90">
        <f>IF(AND('Qualifier check'!DD28 &gt;80,'Qualifier check'!DD28 &lt;120),1,
IF(INDEX('raw Sample Amt'!$C$2:$DH$57,MATCH($A28,'raw Sample Amt'!$C$2:$C$57,0),MATCH(DE$1,'raw Sample Amt'!$C$2:$DH$2,0))&lt;INDEX(Auswertung_Sequence!$A$3:$L$60,MATCH($A28,Auswertung_Sequence!$A$6:$A$60,0),9),2,3))</f>
        <v>1</v>
      </c>
      <c r="DF28" s="90">
        <f>IF(AND('Qualifier check'!DE28 &gt;80,'Qualifier check'!DE28 &lt;120),1,
IF(INDEX('raw Sample Amt'!$C$2:$DH$57,MATCH($A28,'raw Sample Amt'!$C$2:$C$57,0),MATCH(DF$1,'raw Sample Amt'!$C$2:$DH$2,0))&lt;INDEX(Auswertung_Sequence!$A$3:$L$60,MATCH($A28,Auswertung_Sequence!$A$6:$A$60,0),9),2,3))</f>
        <v>1</v>
      </c>
      <c r="DG28" s="90">
        <f>IF(AND('Qualifier check'!DF28 &gt;80,'Qualifier check'!DF28 &lt;120),1,
IF(INDEX('raw Sample Amt'!$C$2:$DH$57,MATCH($A28,'raw Sample Amt'!$C$2:$C$57,0),MATCH(DG$1,'raw Sample Amt'!$C$2:$DH$2,0))&lt;INDEX(Auswertung_Sequence!$A$3:$L$60,MATCH($A28,Auswertung_Sequence!$A$6:$A$60,0),9),2,3))</f>
        <v>1</v>
      </c>
    </row>
    <row r="29" spans="1:112" x14ac:dyDescent="0.25">
      <c r="A29" s="103" t="s">
        <v>236</v>
      </c>
      <c r="B29" s="103" t="s">
        <v>270</v>
      </c>
      <c r="D29" s="90">
        <f>IF(AND('Qualifier check'!C29 &gt;80,'Qualifier check'!C29 &lt;120),1,
IF(INDEX('raw Sample Amt'!$C$2:$DH$57,MATCH($A29,'raw Sample Amt'!$C$2:$C$57,0),MATCH(D$1,'raw Sample Amt'!$C$2:$DH$2,0))&lt;INDEX(Auswertung_Sequence!$A$3:$L$60,MATCH($A29,Auswertung_Sequence!$A$6:$A$60,0),9),2,3))</f>
        <v>2</v>
      </c>
      <c r="E29" s="90">
        <f>IF(AND('Qualifier check'!D29 &gt;80,'Qualifier check'!D29 &lt;120),1,
IF(INDEX('raw Sample Amt'!$C$2:$DH$57,MATCH($A29,'raw Sample Amt'!$C$2:$C$57,0),MATCH(E$1,'raw Sample Amt'!$C$2:$DH$2,0))&lt;INDEX(Auswertung_Sequence!$A$3:$L$60,MATCH($A29,Auswertung_Sequence!$A$6:$A$60,0),9),2,3))</f>
        <v>2</v>
      </c>
      <c r="F29" s="90">
        <f>IF(AND('Qualifier check'!E29 &gt;80,'Qualifier check'!E29 &lt;120),1,
IF(INDEX('raw Sample Amt'!$C$2:$DH$57,MATCH($A29,'raw Sample Amt'!$C$2:$C$57,0),MATCH(F$1,'raw Sample Amt'!$C$2:$DH$2,0))&lt;INDEX(Auswertung_Sequence!$A$3:$L$60,MATCH($A29,Auswertung_Sequence!$A$6:$A$60,0),9),2,3))</f>
        <v>2</v>
      </c>
      <c r="G29" s="90">
        <f>IF(AND('Qualifier check'!F29 &gt;80,'Qualifier check'!F29 &lt;120),1,
IF(INDEX('raw Sample Amt'!$C$2:$DH$57,MATCH($A29,'raw Sample Amt'!$C$2:$C$57,0),MATCH(G$1,'raw Sample Amt'!$C$2:$DH$2,0))&lt;INDEX(Auswertung_Sequence!$A$3:$L$60,MATCH($A29,Auswertung_Sequence!$A$6:$A$60,0),9),2,3))</f>
        <v>2</v>
      </c>
      <c r="H29" s="90">
        <f>IF(AND('Qualifier check'!G29 &gt;80,'Qualifier check'!G29 &lt;120),1,
IF(INDEX('raw Sample Amt'!$C$2:$DH$57,MATCH($A29,'raw Sample Amt'!$C$2:$C$57,0),MATCH(H$1,'raw Sample Amt'!$C$2:$DH$2,0))&lt;INDEX(Auswertung_Sequence!$A$3:$L$60,MATCH($A29,Auswertung_Sequence!$A$6:$A$60,0),9),2,3))</f>
        <v>2</v>
      </c>
      <c r="I29" s="90">
        <f>IF(AND('Qualifier check'!H29 &gt;80,'Qualifier check'!H29 &lt;120),1,
IF(INDEX('raw Sample Amt'!$C$2:$DH$57,MATCH($A29,'raw Sample Amt'!$C$2:$C$57,0),MATCH(I$1,'raw Sample Amt'!$C$2:$DH$2,0))&lt;INDEX(Auswertung_Sequence!$A$3:$L$60,MATCH($A29,Auswertung_Sequence!$A$6:$A$60,0),9),2,3))</f>
        <v>1</v>
      </c>
      <c r="J29" s="90">
        <f>IF(AND('Qualifier check'!I29 &gt;80,'Qualifier check'!I29 &lt;120),1,
IF(INDEX('raw Sample Amt'!$C$2:$DH$57,MATCH($A29,'raw Sample Amt'!$C$2:$C$57,0),MATCH(J$1,'raw Sample Amt'!$C$2:$DH$2,0))&lt;INDEX(Auswertung_Sequence!$A$3:$L$60,MATCH($A29,Auswertung_Sequence!$A$6:$A$60,0),9),2,3))</f>
        <v>1</v>
      </c>
      <c r="K29" s="90">
        <f>IF(AND('Qualifier check'!J29 &gt;80,'Qualifier check'!J29 &lt;120),1,
IF(INDEX('raw Sample Amt'!$C$2:$DH$57,MATCH($A29,'raw Sample Amt'!$C$2:$C$57,0),MATCH(K$1,'raw Sample Amt'!$C$2:$DH$2,0))&lt;INDEX(Auswertung_Sequence!$A$3:$L$60,MATCH($A29,Auswertung_Sequence!$A$6:$A$60,0),9),2,3))</f>
        <v>1</v>
      </c>
      <c r="L29" s="90">
        <f>IF(AND('Qualifier check'!K29 &gt;80,'Qualifier check'!K29 &lt;120),1,
IF(INDEX('raw Sample Amt'!$C$2:$DH$57,MATCH($A29,'raw Sample Amt'!$C$2:$C$57,0),MATCH(L$1,'raw Sample Amt'!$C$2:$DH$2,0))&lt;INDEX(Auswertung_Sequence!$A$3:$L$60,MATCH($A29,Auswertung_Sequence!$A$6:$A$60,0),9),2,3))</f>
        <v>1</v>
      </c>
      <c r="M29" s="90">
        <f>IF(AND('Qualifier check'!L29 &gt;80,'Qualifier check'!L29 &lt;120),1,
IF(INDEX('raw Sample Amt'!$C$2:$DH$57,MATCH($A29,'raw Sample Amt'!$C$2:$C$57,0),MATCH(M$1,'raw Sample Amt'!$C$2:$DH$2,0))&lt;INDEX(Auswertung_Sequence!$A$3:$L$60,MATCH($A29,Auswertung_Sequence!$A$6:$A$60,0),9),2,3))</f>
        <v>1</v>
      </c>
      <c r="N29" s="90">
        <f>IF(AND('Qualifier check'!M29 &gt;80,'Qualifier check'!M29 &lt;120),1,
IF(INDEX('raw Sample Amt'!$C$2:$DH$57,MATCH($A29,'raw Sample Amt'!$C$2:$C$57,0),MATCH(N$1,'raw Sample Amt'!$C$2:$DH$2,0))&lt;INDEX(Auswertung_Sequence!$A$3:$L$60,MATCH($A29,Auswertung_Sequence!$A$6:$A$60,0),9),2,3))</f>
        <v>1</v>
      </c>
      <c r="O29" s="90">
        <f>IF(AND('Qualifier check'!N29 &gt;80,'Qualifier check'!N29 &lt;120),1,
IF(INDEX('raw Sample Amt'!$C$2:$DH$57,MATCH($A29,'raw Sample Amt'!$C$2:$C$57,0),MATCH(O$1,'raw Sample Amt'!$C$2:$DH$2,0))&lt;INDEX(Auswertung_Sequence!$A$3:$L$60,MATCH($A29,Auswertung_Sequence!$A$6:$A$60,0),9),2,3))</f>
        <v>1</v>
      </c>
      <c r="P29" s="90">
        <f>IF(AND('Qualifier check'!O29 &gt;80,'Qualifier check'!O29 &lt;120),1,
IF(INDEX('raw Sample Amt'!$C$2:$DH$57,MATCH($A29,'raw Sample Amt'!$C$2:$C$57,0),MATCH(P$1,'raw Sample Amt'!$C$2:$DH$2,0))&lt;INDEX(Auswertung_Sequence!$A$3:$L$60,MATCH($A29,Auswertung_Sequence!$A$6:$A$60,0),9),2,3))</f>
        <v>1</v>
      </c>
      <c r="Q29" s="90">
        <f>IF(AND('Qualifier check'!P29 &gt;80,'Qualifier check'!P29 &lt;120),1,
IF(INDEX('raw Sample Amt'!$C$2:$DH$57,MATCH($A29,'raw Sample Amt'!$C$2:$C$57,0),MATCH(Q$1,'raw Sample Amt'!$C$2:$DH$2,0))&lt;INDEX(Auswertung_Sequence!$A$3:$L$60,MATCH($A29,Auswertung_Sequence!$A$6:$A$60,0),9),2,3))</f>
        <v>1</v>
      </c>
      <c r="R29" s="90">
        <f>IF(AND('Qualifier check'!Q29 &gt;80,'Qualifier check'!Q29 &lt;120),1,
IF(INDEX('raw Sample Amt'!$C$2:$DH$57,MATCH($A29,'raw Sample Amt'!$C$2:$C$57,0),MATCH(R$1,'raw Sample Amt'!$C$2:$DH$2,0))&lt;INDEX(Auswertung_Sequence!$A$3:$L$60,MATCH($A29,Auswertung_Sequence!$A$6:$A$60,0),9),2,3))</f>
        <v>1</v>
      </c>
      <c r="S29" s="90">
        <f>IF(AND('Qualifier check'!R29 &gt;80,'Qualifier check'!R29 &lt;120),1,
IF(INDEX('raw Sample Amt'!$C$2:$DH$57,MATCH($A29,'raw Sample Amt'!$C$2:$C$57,0),MATCH(S$1,'raw Sample Amt'!$C$2:$DH$2,0))&lt;INDEX(Auswertung_Sequence!$A$3:$L$60,MATCH($A29,Auswertung_Sequence!$A$6:$A$60,0),9),2,3))</f>
        <v>2</v>
      </c>
      <c r="T29" s="90">
        <f>IF(AND('Qualifier check'!S29 &gt;80,'Qualifier check'!S29 &lt;120),1,
IF(INDEX('raw Sample Amt'!$C$2:$DH$57,MATCH($A29,'raw Sample Amt'!$C$2:$C$57,0),MATCH(T$1,'raw Sample Amt'!$C$2:$DH$2,0))&lt;INDEX(Auswertung_Sequence!$A$3:$L$60,MATCH($A29,Auswertung_Sequence!$A$6:$A$60,0),9),2,3))</f>
        <v>2</v>
      </c>
      <c r="U29" s="90">
        <f>IF(AND('Qualifier check'!T29 &gt;80,'Qualifier check'!T29 &lt;120),1,
IF(INDEX('raw Sample Amt'!$C$2:$DH$57,MATCH($A29,'raw Sample Amt'!$C$2:$C$57,0),MATCH(U$1,'raw Sample Amt'!$C$2:$DH$2,0))&lt;INDEX(Auswertung_Sequence!$A$3:$L$60,MATCH($A29,Auswertung_Sequence!$A$6:$A$60,0),9),2,3))</f>
        <v>2</v>
      </c>
      <c r="V29" s="90">
        <f>IF(AND('Qualifier check'!U29 &gt;80,'Qualifier check'!U29 &lt;120),1,
IF(INDEX('raw Sample Amt'!$C$2:$DH$57,MATCH($A29,'raw Sample Amt'!$C$2:$C$57,0),MATCH(V$1,'raw Sample Amt'!$C$2:$DH$2,0))&lt;INDEX(Auswertung_Sequence!$A$3:$L$60,MATCH($A29,Auswertung_Sequence!$A$6:$A$60,0),9),2,3))</f>
        <v>2</v>
      </c>
      <c r="W29" s="90">
        <f>IF(AND('Qualifier check'!V29 &gt;80,'Qualifier check'!V29 &lt;120),1,
IF(INDEX('raw Sample Amt'!$C$2:$DH$57,MATCH($A29,'raw Sample Amt'!$C$2:$C$57,0),MATCH(W$1,'raw Sample Amt'!$C$2:$DH$2,0))&lt;INDEX(Auswertung_Sequence!$A$3:$L$60,MATCH($A29,Auswertung_Sequence!$A$6:$A$60,0),9),2,3))</f>
        <v>3</v>
      </c>
      <c r="X29" s="90">
        <f>IF(AND('Qualifier check'!W29 &gt;80,'Qualifier check'!W29 &lt;120),1,
IF(INDEX('raw Sample Amt'!$C$2:$DH$57,MATCH($A29,'raw Sample Amt'!$C$2:$C$57,0),MATCH(X$1,'raw Sample Amt'!$C$2:$DH$2,0))&lt;INDEX(Auswertung_Sequence!$A$3:$L$60,MATCH($A29,Auswertung_Sequence!$A$6:$A$60,0),9),2,3))</f>
        <v>3</v>
      </c>
      <c r="Y29" s="90">
        <f>IF(AND('Qualifier check'!X29 &gt;80,'Qualifier check'!X29 &lt;120),1,
IF(INDEX('raw Sample Amt'!$C$2:$DH$57,MATCH($A29,'raw Sample Amt'!$C$2:$C$57,0),MATCH(Y$1,'raw Sample Amt'!$C$2:$DH$2,0))&lt;INDEX(Auswertung_Sequence!$A$3:$L$60,MATCH($A29,Auswertung_Sequence!$A$6:$A$60,0),9),2,3))</f>
        <v>3</v>
      </c>
      <c r="Z29" s="90">
        <f>IF(AND('Qualifier check'!Y29 &gt;80,'Qualifier check'!Y29 &lt;120),1,
IF(INDEX('raw Sample Amt'!$C$2:$DH$57,MATCH($A29,'raw Sample Amt'!$C$2:$C$57,0),MATCH(Z$1,'raw Sample Amt'!$C$2:$DH$2,0))&lt;INDEX(Auswertung_Sequence!$A$3:$L$60,MATCH($A29,Auswertung_Sequence!$A$6:$A$60,0),9),2,3))</f>
        <v>3</v>
      </c>
      <c r="AA29" s="90">
        <f>IF(AND('Qualifier check'!Z29 &gt;80,'Qualifier check'!Z29 &lt;120),1,
IF(INDEX('raw Sample Amt'!$C$2:$DH$57,MATCH($A29,'raw Sample Amt'!$C$2:$C$57,0),MATCH(AA$1,'raw Sample Amt'!$C$2:$DH$2,0))&lt;INDEX(Auswertung_Sequence!$A$3:$L$60,MATCH($A29,Auswertung_Sequence!$A$6:$A$60,0),9),2,3))</f>
        <v>3</v>
      </c>
      <c r="AB29" s="90">
        <f>IF(AND('Qualifier check'!AA29 &gt;80,'Qualifier check'!AA29 &lt;120),1,
IF(INDEX('raw Sample Amt'!$C$2:$DH$57,MATCH($A29,'raw Sample Amt'!$C$2:$C$57,0),MATCH(AB$1,'raw Sample Amt'!$C$2:$DH$2,0))&lt;INDEX(Auswertung_Sequence!$A$3:$L$60,MATCH($A29,Auswertung_Sequence!$A$6:$A$60,0),9),2,3))</f>
        <v>1</v>
      </c>
      <c r="AC29" s="90">
        <f>IF(AND('Qualifier check'!AB29 &gt;80,'Qualifier check'!AB29 &lt;120),1,
IF(INDEX('raw Sample Amt'!$C$2:$DH$57,MATCH($A29,'raw Sample Amt'!$C$2:$C$57,0),MATCH(AC$1,'raw Sample Amt'!$C$2:$DH$2,0))&lt;INDEX(Auswertung_Sequence!$A$3:$L$60,MATCH($A29,Auswertung_Sequence!$A$6:$A$60,0),9),2,3))</f>
        <v>1</v>
      </c>
      <c r="AD29" s="90">
        <f>IF(AND('Qualifier check'!AC29 &gt;80,'Qualifier check'!AC29 &lt;120),1,
IF(INDEX('raw Sample Amt'!$C$2:$DH$57,MATCH($A29,'raw Sample Amt'!$C$2:$C$57,0),MATCH(AD$1,'raw Sample Amt'!$C$2:$DH$2,0))&lt;INDEX(Auswertung_Sequence!$A$3:$L$60,MATCH($A29,Auswertung_Sequence!$A$6:$A$60,0),9),2,3))</f>
        <v>1</v>
      </c>
      <c r="AE29" s="90">
        <f>IF(AND('Qualifier check'!AD29 &gt;80,'Qualifier check'!AD29 &lt;120),1,
IF(INDEX('raw Sample Amt'!$C$2:$DH$57,MATCH($A29,'raw Sample Amt'!$C$2:$C$57,0),MATCH(AE$1,'raw Sample Amt'!$C$2:$DH$2,0))&lt;INDEX(Auswertung_Sequence!$A$3:$L$60,MATCH($A29,Auswertung_Sequence!$A$6:$A$60,0),9),2,3))</f>
        <v>1</v>
      </c>
      <c r="AF29" s="90">
        <f>IF(AND('Qualifier check'!AE29 &gt;80,'Qualifier check'!AE29 &lt;120),1,
IF(INDEX('raw Sample Amt'!$C$2:$DH$57,MATCH($A29,'raw Sample Amt'!$C$2:$C$57,0),MATCH(AF$1,'raw Sample Amt'!$C$2:$DH$2,0))&lt;INDEX(Auswertung_Sequence!$A$3:$L$60,MATCH($A29,Auswertung_Sequence!$A$6:$A$60,0),9),2,3))</f>
        <v>1</v>
      </c>
      <c r="AG29" s="90">
        <f>IF(AND('Qualifier check'!AF29 &gt;80,'Qualifier check'!AF29 &lt;120),1,
IF(INDEX('raw Sample Amt'!$C$2:$DH$57,MATCH($A29,'raw Sample Amt'!$C$2:$C$57,0),MATCH(AG$1,'raw Sample Amt'!$C$2:$DH$2,0))&lt;INDEX(Auswertung_Sequence!$A$3:$L$60,MATCH($A29,Auswertung_Sequence!$A$6:$A$60,0),9),2,3))</f>
        <v>1</v>
      </c>
      <c r="AH29" s="90">
        <f>IF(AND('Qualifier check'!AG29 &gt;80,'Qualifier check'!AG29 &lt;120),1,
IF(INDEX('raw Sample Amt'!$C$2:$DH$57,MATCH($A29,'raw Sample Amt'!$C$2:$C$57,0),MATCH(AH$1,'raw Sample Amt'!$C$2:$DH$2,0))&lt;INDEX(Auswertung_Sequence!$A$3:$L$60,MATCH($A29,Auswertung_Sequence!$A$6:$A$60,0),9),2,3))</f>
        <v>3</v>
      </c>
      <c r="AI29" s="90">
        <f>IF(AND('Qualifier check'!AH29 &gt;80,'Qualifier check'!AH29 &lt;120),1,
IF(INDEX('raw Sample Amt'!$C$2:$DH$57,MATCH($A29,'raw Sample Amt'!$C$2:$C$57,0),MATCH(AI$1,'raw Sample Amt'!$C$2:$DH$2,0))&lt;INDEX(Auswertung_Sequence!$A$3:$L$60,MATCH($A29,Auswertung_Sequence!$A$6:$A$60,0),9),2,3))</f>
        <v>3</v>
      </c>
      <c r="AJ29" s="90">
        <f>IF(AND('Qualifier check'!AI29 &gt;80,'Qualifier check'!AI29 &lt;120),1,
IF(INDEX('raw Sample Amt'!$C$2:$DH$57,MATCH($A29,'raw Sample Amt'!$C$2:$C$57,0),MATCH(AJ$1,'raw Sample Amt'!$C$2:$DH$2,0))&lt;INDEX(Auswertung_Sequence!$A$3:$L$60,MATCH($A29,Auswertung_Sequence!$A$6:$A$60,0),9),2,3))</f>
        <v>3</v>
      </c>
      <c r="AK29" s="90">
        <f>IF(AND('Qualifier check'!AJ29 &gt;80,'Qualifier check'!AJ29 &lt;120),1,
IF(INDEX('raw Sample Amt'!$C$2:$DH$57,MATCH($A29,'raw Sample Amt'!$C$2:$C$57,0),MATCH(AK$1,'raw Sample Amt'!$C$2:$DH$2,0))&lt;INDEX(Auswertung_Sequence!$A$3:$L$60,MATCH($A29,Auswertung_Sequence!$A$6:$A$60,0),9),2,3))</f>
        <v>3</v>
      </c>
      <c r="AL29" s="90">
        <f>IF(AND('Qualifier check'!AK29 &gt;80,'Qualifier check'!AK29 &lt;120),1,
IF(INDEX('raw Sample Amt'!$C$2:$DH$57,MATCH($A29,'raw Sample Amt'!$C$2:$C$57,0),MATCH(AL$1,'raw Sample Amt'!$C$2:$DH$2,0))&lt;INDEX(Auswertung_Sequence!$A$3:$L$60,MATCH($A29,Auswertung_Sequence!$A$6:$A$60,0),9),2,3))</f>
        <v>1</v>
      </c>
      <c r="AM29" s="90">
        <f>IF(AND('Qualifier check'!AL29 &gt;80,'Qualifier check'!AL29 &lt;120),1,
IF(INDEX('raw Sample Amt'!$C$2:$DH$57,MATCH($A29,'raw Sample Amt'!$C$2:$C$57,0),MATCH(AM$1,'raw Sample Amt'!$C$2:$DH$2,0))&lt;INDEX(Auswertung_Sequence!$A$3:$L$60,MATCH($A29,Auswertung_Sequence!$A$6:$A$60,0),9),2,3))</f>
        <v>1</v>
      </c>
      <c r="AN29" s="90">
        <f>IF(AND('Qualifier check'!AM29 &gt;80,'Qualifier check'!AM29 &lt;120),1,
IF(INDEX('raw Sample Amt'!$C$2:$DH$57,MATCH($A29,'raw Sample Amt'!$C$2:$C$57,0),MATCH(AN$1,'raw Sample Amt'!$C$2:$DH$2,0))&lt;INDEX(Auswertung_Sequence!$A$3:$L$60,MATCH($A29,Auswertung_Sequence!$A$6:$A$60,0),9),2,3))</f>
        <v>3</v>
      </c>
      <c r="AO29" s="90">
        <f>IF(AND('Qualifier check'!AN29 &gt;80,'Qualifier check'!AN29 &lt;120),1,
IF(INDEX('raw Sample Amt'!$C$2:$DH$57,MATCH($A29,'raw Sample Amt'!$C$2:$C$57,0),MATCH(AO$1,'raw Sample Amt'!$C$2:$DH$2,0))&lt;INDEX(Auswertung_Sequence!$A$3:$L$60,MATCH($A29,Auswertung_Sequence!$A$6:$A$60,0),9),2,3))</f>
        <v>1</v>
      </c>
      <c r="AP29" s="90">
        <f>IF(AND('Qualifier check'!AO29 &gt;80,'Qualifier check'!AO29 &lt;120),1,
IF(INDEX('raw Sample Amt'!$C$2:$DH$57,MATCH($A29,'raw Sample Amt'!$C$2:$C$57,0),MATCH(AP$1,'raw Sample Amt'!$C$2:$DH$2,0))&lt;INDEX(Auswertung_Sequence!$A$3:$L$60,MATCH($A29,Auswertung_Sequence!$A$6:$A$60,0),9),2,3))</f>
        <v>1</v>
      </c>
      <c r="AQ29" s="90">
        <f>IF(AND('Qualifier check'!AP29 &gt;80,'Qualifier check'!AP29 &lt;120),1,
IF(INDEX('raw Sample Amt'!$C$2:$DH$57,MATCH($A29,'raw Sample Amt'!$C$2:$C$57,0),MATCH(AQ$1,'raw Sample Amt'!$C$2:$DH$2,0))&lt;INDEX(Auswertung_Sequence!$A$3:$L$60,MATCH($A29,Auswertung_Sequence!$A$6:$A$60,0),9),2,3))</f>
        <v>1</v>
      </c>
      <c r="AR29" s="90">
        <f>IF(AND('Qualifier check'!AQ29 &gt;80,'Qualifier check'!AQ29 &lt;120),1,
IF(INDEX('raw Sample Amt'!$C$2:$DH$57,MATCH($A29,'raw Sample Amt'!$C$2:$C$57,0),MATCH(AR$1,'raw Sample Amt'!$C$2:$DH$2,0))&lt;INDEX(Auswertung_Sequence!$A$3:$L$60,MATCH($A29,Auswertung_Sequence!$A$6:$A$60,0),9),2,3))</f>
        <v>1</v>
      </c>
      <c r="AS29" s="90">
        <f>IF(AND('Qualifier check'!AR29 &gt;80,'Qualifier check'!AR29 &lt;120),1,
IF(INDEX('raw Sample Amt'!$C$2:$DH$57,MATCH($A29,'raw Sample Amt'!$C$2:$C$57,0),MATCH(AS$1,'raw Sample Amt'!$C$2:$DH$2,0))&lt;INDEX(Auswertung_Sequence!$A$3:$L$60,MATCH($A29,Auswertung_Sequence!$A$6:$A$60,0),9),2,3))</f>
        <v>3</v>
      </c>
      <c r="AT29" s="90">
        <f>IF(AND('Qualifier check'!AS29 &gt;80,'Qualifier check'!AS29 &lt;120),1,
IF(INDEX('raw Sample Amt'!$C$2:$DH$57,MATCH($A29,'raw Sample Amt'!$C$2:$C$57,0),MATCH(AT$1,'raw Sample Amt'!$C$2:$DH$2,0))&lt;INDEX(Auswertung_Sequence!$A$3:$L$60,MATCH($A29,Auswertung_Sequence!$A$6:$A$60,0),9),2,3))</f>
        <v>1</v>
      </c>
      <c r="AU29" s="90">
        <f>IF(AND('Qualifier check'!AT29 &gt;80,'Qualifier check'!AT29 &lt;120),1,
IF(INDEX('raw Sample Amt'!$C$2:$DH$57,MATCH($A29,'raw Sample Amt'!$C$2:$C$57,0),MATCH(AU$1,'raw Sample Amt'!$C$2:$DH$2,0))&lt;INDEX(Auswertung_Sequence!$A$3:$L$60,MATCH($A29,Auswertung_Sequence!$A$6:$A$60,0),9),2,3))</f>
        <v>1</v>
      </c>
      <c r="AV29" s="90">
        <f>IF(AND('Qualifier check'!AU29 &gt;80,'Qualifier check'!AU29 &lt;120),1,
IF(INDEX('raw Sample Amt'!$C$2:$DH$57,MATCH($A29,'raw Sample Amt'!$C$2:$C$57,0),MATCH(AV$1,'raw Sample Amt'!$C$2:$DH$2,0))&lt;INDEX(Auswertung_Sequence!$A$3:$L$60,MATCH($A29,Auswertung_Sequence!$A$6:$A$60,0),9),2,3))</f>
        <v>1</v>
      </c>
      <c r="AW29" s="90">
        <f>IF(AND('Qualifier check'!AV29 &gt;80,'Qualifier check'!AV29 &lt;120),1,
IF(INDEX('raw Sample Amt'!$C$2:$DH$57,MATCH($A29,'raw Sample Amt'!$C$2:$C$57,0),MATCH(AW$1,'raw Sample Amt'!$C$2:$DH$2,0))&lt;INDEX(Auswertung_Sequence!$A$3:$L$60,MATCH($A29,Auswertung_Sequence!$A$6:$A$60,0),9),2,3))</f>
        <v>1</v>
      </c>
      <c r="AX29" s="90">
        <f>IF(AND('Qualifier check'!AW29 &gt;80,'Qualifier check'!AW29 &lt;120),1,
IF(INDEX('raw Sample Amt'!$C$2:$DH$57,MATCH($A29,'raw Sample Amt'!$C$2:$C$57,0),MATCH(AX$1,'raw Sample Amt'!$C$2:$DH$2,0))&lt;INDEX(Auswertung_Sequence!$A$3:$L$60,MATCH($A29,Auswertung_Sequence!$A$6:$A$60,0),9),2,3))</f>
        <v>2</v>
      </c>
      <c r="AY29" s="90">
        <f>IF(AND('Qualifier check'!AX29 &gt;80,'Qualifier check'!AX29 &lt;120),1,
IF(INDEX('raw Sample Amt'!$C$2:$DH$57,MATCH($A29,'raw Sample Amt'!$C$2:$C$57,0),MATCH(AY$1,'raw Sample Amt'!$C$2:$DH$2,0))&lt;INDEX(Auswertung_Sequence!$A$3:$L$60,MATCH($A29,Auswertung_Sequence!$A$6:$A$60,0),9),2,3))</f>
        <v>3</v>
      </c>
      <c r="AZ29" s="90">
        <f>IF(AND('Qualifier check'!AY29 &gt;80,'Qualifier check'!AY29 &lt;120),1,
IF(INDEX('raw Sample Amt'!$C$2:$DH$57,MATCH($A29,'raw Sample Amt'!$C$2:$C$57,0),MATCH(AZ$1,'raw Sample Amt'!$C$2:$DH$2,0))&lt;INDEX(Auswertung_Sequence!$A$3:$L$60,MATCH($A29,Auswertung_Sequence!$A$6:$A$60,0),9),2,3))</f>
        <v>2</v>
      </c>
      <c r="BA29" s="90">
        <f>IF(AND('Qualifier check'!AZ29 &gt;80,'Qualifier check'!AZ29 &lt;120),1,
IF(INDEX('raw Sample Amt'!$C$2:$DH$57,MATCH($A29,'raw Sample Amt'!$C$2:$C$57,0),MATCH(BA$1,'raw Sample Amt'!$C$2:$DH$2,0))&lt;INDEX(Auswertung_Sequence!$A$3:$L$60,MATCH($A29,Auswertung_Sequence!$A$6:$A$60,0),9),2,3))</f>
        <v>1</v>
      </c>
      <c r="BB29" s="90">
        <f>IF(AND('Qualifier check'!BA29 &gt;80,'Qualifier check'!BA29 &lt;120),1,
IF(INDEX('raw Sample Amt'!$C$2:$DH$57,MATCH($A29,'raw Sample Amt'!$C$2:$C$57,0),MATCH(BB$1,'raw Sample Amt'!$C$2:$DH$2,0))&lt;INDEX(Auswertung_Sequence!$A$3:$L$60,MATCH($A29,Auswertung_Sequence!$A$6:$A$60,0),9),2,3))</f>
        <v>2</v>
      </c>
      <c r="BC29" s="90">
        <f>IF(AND('Qualifier check'!BB29 &gt;80,'Qualifier check'!BB29 &lt;120),1,
IF(INDEX('raw Sample Amt'!$C$2:$DH$57,MATCH($A29,'raw Sample Amt'!$C$2:$C$57,0),MATCH(BC$1,'raw Sample Amt'!$C$2:$DH$2,0))&lt;INDEX(Auswertung_Sequence!$A$3:$L$60,MATCH($A29,Auswertung_Sequence!$A$6:$A$60,0),9),2,3))</f>
        <v>2</v>
      </c>
      <c r="BD29" s="90">
        <f>IF(AND('Qualifier check'!BC29 &gt;80,'Qualifier check'!BC29 &lt;120),1,
IF(INDEX('raw Sample Amt'!$C$2:$DH$57,MATCH($A29,'raw Sample Amt'!$C$2:$C$57,0),MATCH(BD$1,'raw Sample Amt'!$C$2:$DH$2,0))&lt;INDEX(Auswertung_Sequence!$A$3:$L$60,MATCH($A29,Auswertung_Sequence!$A$6:$A$60,0),9),2,3))</f>
        <v>2</v>
      </c>
      <c r="BE29" s="90">
        <f>IF(AND('Qualifier check'!BD29 &gt;80,'Qualifier check'!BD29 &lt;120),1,
IF(INDEX('raw Sample Amt'!$C$2:$DH$57,MATCH($A29,'raw Sample Amt'!$C$2:$C$57,0),MATCH(BE$1,'raw Sample Amt'!$C$2:$DH$2,0))&lt;INDEX(Auswertung_Sequence!$A$3:$L$60,MATCH($A29,Auswertung_Sequence!$A$6:$A$60,0),9),2,3))</f>
        <v>3</v>
      </c>
      <c r="BF29" s="90">
        <f>IF(AND('Qualifier check'!BE29 &gt;80,'Qualifier check'!BE29 &lt;120),1,
IF(INDEX('raw Sample Amt'!$C$2:$DH$57,MATCH($A29,'raw Sample Amt'!$C$2:$C$57,0),MATCH(BF$1,'raw Sample Amt'!$C$2:$DH$2,0))&lt;INDEX(Auswertung_Sequence!$A$3:$L$60,MATCH($A29,Auswertung_Sequence!$A$6:$A$60,0),9),2,3))</f>
        <v>3</v>
      </c>
      <c r="BG29" s="90">
        <f>IF(AND('Qualifier check'!BF29 &gt;80,'Qualifier check'!BF29 &lt;120),1,
IF(INDEX('raw Sample Amt'!$C$2:$DH$57,MATCH($A29,'raw Sample Amt'!$C$2:$C$57,0),MATCH(BG$1,'raw Sample Amt'!$C$2:$DH$2,0))&lt;INDEX(Auswertung_Sequence!$A$3:$L$60,MATCH($A29,Auswertung_Sequence!$A$6:$A$60,0),9),2,3))</f>
        <v>2</v>
      </c>
      <c r="BH29" s="90">
        <f>IF(AND('Qualifier check'!BG29 &gt;80,'Qualifier check'!BG29 &lt;120),1,
IF(INDEX('raw Sample Amt'!$C$2:$DH$57,MATCH($A29,'raw Sample Amt'!$C$2:$C$57,0),MATCH(BH$1,'raw Sample Amt'!$C$2:$DH$2,0))&lt;INDEX(Auswertung_Sequence!$A$3:$L$60,MATCH($A29,Auswertung_Sequence!$A$6:$A$60,0),9),2,3))</f>
        <v>2</v>
      </c>
      <c r="BI29" s="90">
        <f>IF(AND('Qualifier check'!BH29 &gt;80,'Qualifier check'!BH29 &lt;120),1,
IF(INDEX('raw Sample Amt'!$C$2:$DH$57,MATCH($A29,'raw Sample Amt'!$C$2:$C$57,0),MATCH(BI$1,'raw Sample Amt'!$C$2:$DH$2,0))&lt;INDEX(Auswertung_Sequence!$A$3:$L$60,MATCH($A29,Auswertung_Sequence!$A$6:$A$60,0),9),2,3))</f>
        <v>2</v>
      </c>
      <c r="BJ29" s="90">
        <f>IF(AND('Qualifier check'!BI29 &gt;80,'Qualifier check'!BI29 &lt;120),1,
IF(INDEX('raw Sample Amt'!$C$2:$DH$57,MATCH($A29,'raw Sample Amt'!$C$2:$C$57,0),MATCH(BJ$1,'raw Sample Amt'!$C$2:$DH$2,0))&lt;INDEX(Auswertung_Sequence!$A$3:$L$60,MATCH($A29,Auswertung_Sequence!$A$6:$A$60,0),9),2,3))</f>
        <v>2</v>
      </c>
      <c r="BK29" s="90">
        <f>IF(AND('Qualifier check'!BJ29 &gt;80,'Qualifier check'!BJ29 &lt;120),1,
IF(INDEX('raw Sample Amt'!$C$2:$DH$57,MATCH($A29,'raw Sample Amt'!$C$2:$C$57,0),MATCH(BK$1,'raw Sample Amt'!$C$2:$DH$2,0))&lt;INDEX(Auswertung_Sequence!$A$3:$L$60,MATCH($A29,Auswertung_Sequence!$A$6:$A$60,0),9),2,3))</f>
        <v>2</v>
      </c>
      <c r="BL29" s="90">
        <f>IF(AND('Qualifier check'!BK29 &gt;80,'Qualifier check'!BK29 &lt;120),1,
IF(INDEX('raw Sample Amt'!$C$2:$DH$57,MATCH($A29,'raw Sample Amt'!$C$2:$C$57,0),MATCH(BL$1,'raw Sample Amt'!$C$2:$DH$2,0))&lt;INDEX(Auswertung_Sequence!$A$3:$L$60,MATCH($A29,Auswertung_Sequence!$A$6:$A$60,0),9),2,3))</f>
        <v>2</v>
      </c>
      <c r="BM29" s="90">
        <f>IF(AND('Qualifier check'!BL29 &gt;80,'Qualifier check'!BL29 &lt;120),1,
IF(INDEX('raw Sample Amt'!$C$2:$DH$57,MATCH($A29,'raw Sample Amt'!$C$2:$C$57,0),MATCH(BM$1,'raw Sample Amt'!$C$2:$DH$2,0))&lt;INDEX(Auswertung_Sequence!$A$3:$L$60,MATCH($A29,Auswertung_Sequence!$A$6:$A$60,0),9),2,3))</f>
        <v>2</v>
      </c>
      <c r="BN29" s="90">
        <f>IF(AND('Qualifier check'!BM29 &gt;80,'Qualifier check'!BM29 &lt;120),1,
IF(INDEX('raw Sample Amt'!$C$2:$DH$57,MATCH($A29,'raw Sample Amt'!$C$2:$C$57,0),MATCH(BN$1,'raw Sample Amt'!$C$2:$DH$2,0))&lt;INDEX(Auswertung_Sequence!$A$3:$L$60,MATCH($A29,Auswertung_Sequence!$A$6:$A$60,0),9),2,3))</f>
        <v>2</v>
      </c>
      <c r="BO29" s="90">
        <f>IF(AND('Qualifier check'!BN29 &gt;80,'Qualifier check'!BN29 &lt;120),1,
IF(INDEX('raw Sample Amt'!$C$2:$DH$57,MATCH($A29,'raw Sample Amt'!$C$2:$C$57,0),MATCH(BO$1,'raw Sample Amt'!$C$2:$DH$2,0))&lt;INDEX(Auswertung_Sequence!$A$3:$L$60,MATCH($A29,Auswertung_Sequence!$A$6:$A$60,0),9),2,3))</f>
        <v>2</v>
      </c>
      <c r="BP29" s="90">
        <f>IF(AND('Qualifier check'!BO29 &gt;80,'Qualifier check'!BO29 &lt;120),1,
IF(INDEX('raw Sample Amt'!$C$2:$DH$57,MATCH($A29,'raw Sample Amt'!$C$2:$C$57,0),MATCH(BP$1,'raw Sample Amt'!$C$2:$DH$2,0))&lt;INDEX(Auswertung_Sequence!$A$3:$L$60,MATCH($A29,Auswertung_Sequence!$A$6:$A$60,0),9),2,3))</f>
        <v>2</v>
      </c>
      <c r="BQ29" s="90">
        <f>IF(AND('Qualifier check'!BP29 &gt;80,'Qualifier check'!BP29 &lt;120),1,
IF(INDEX('raw Sample Amt'!$C$2:$DH$57,MATCH($A29,'raw Sample Amt'!$C$2:$C$57,0),MATCH(BQ$1,'raw Sample Amt'!$C$2:$DH$2,0))&lt;INDEX(Auswertung_Sequence!$A$3:$L$60,MATCH($A29,Auswertung_Sequence!$A$6:$A$60,0),9),2,3))</f>
        <v>2</v>
      </c>
      <c r="BR29" s="90">
        <f>IF(AND('Qualifier check'!BQ29 &gt;80,'Qualifier check'!BQ29 &lt;120),1,
IF(INDEX('raw Sample Amt'!$C$2:$DH$57,MATCH($A29,'raw Sample Amt'!$C$2:$C$57,0),MATCH(BR$1,'raw Sample Amt'!$C$2:$DH$2,0))&lt;INDEX(Auswertung_Sequence!$A$3:$L$60,MATCH($A29,Auswertung_Sequence!$A$6:$A$60,0),9),2,3))</f>
        <v>2</v>
      </c>
      <c r="BS29" s="90">
        <f>IF(AND('Qualifier check'!BR29 &gt;80,'Qualifier check'!BR29 &lt;120),1,
IF(INDEX('raw Sample Amt'!$C$2:$DH$57,MATCH($A29,'raw Sample Amt'!$C$2:$C$57,0),MATCH(BS$1,'raw Sample Amt'!$C$2:$DH$2,0))&lt;INDEX(Auswertung_Sequence!$A$3:$L$60,MATCH($A29,Auswertung_Sequence!$A$6:$A$60,0),9),2,3))</f>
        <v>2</v>
      </c>
      <c r="BT29" s="90">
        <f>IF(AND('Qualifier check'!BS29 &gt;80,'Qualifier check'!BS29 &lt;120),1,
IF(INDEX('raw Sample Amt'!$C$2:$DH$57,MATCH($A29,'raw Sample Amt'!$C$2:$C$57,0),MATCH(BT$1,'raw Sample Amt'!$C$2:$DH$2,0))&lt;INDEX(Auswertung_Sequence!$A$3:$L$60,MATCH($A29,Auswertung_Sequence!$A$6:$A$60,0),9),2,3))</f>
        <v>2</v>
      </c>
      <c r="BU29" s="90">
        <f>IF(AND('Qualifier check'!BT29 &gt;80,'Qualifier check'!BT29 &lt;120),1,
IF(INDEX('raw Sample Amt'!$C$2:$DH$57,MATCH($A29,'raw Sample Amt'!$C$2:$C$57,0),MATCH(BU$1,'raw Sample Amt'!$C$2:$DH$2,0))&lt;INDEX(Auswertung_Sequence!$A$3:$L$60,MATCH($A29,Auswertung_Sequence!$A$6:$A$60,0),9),2,3))</f>
        <v>2</v>
      </c>
      <c r="BV29" s="90">
        <f>IF(AND('Qualifier check'!BU29 &gt;80,'Qualifier check'!BU29 &lt;120),1,
IF(INDEX('raw Sample Amt'!$C$2:$DH$57,MATCH($A29,'raw Sample Amt'!$C$2:$C$57,0),MATCH(BV$1,'raw Sample Amt'!$C$2:$DH$2,0))&lt;INDEX(Auswertung_Sequence!$A$3:$L$60,MATCH($A29,Auswertung_Sequence!$A$6:$A$60,0),9),2,3))</f>
        <v>2</v>
      </c>
      <c r="BW29" s="90">
        <f>IF(AND('Qualifier check'!BV29 &gt;80,'Qualifier check'!BV29 &lt;120),1,
IF(INDEX('raw Sample Amt'!$C$2:$DH$57,MATCH($A29,'raw Sample Amt'!$C$2:$C$57,0),MATCH(BW$1,'raw Sample Amt'!$C$2:$DH$2,0))&lt;INDEX(Auswertung_Sequence!$A$3:$L$60,MATCH($A29,Auswertung_Sequence!$A$6:$A$60,0),9),2,3))</f>
        <v>2</v>
      </c>
      <c r="BX29" s="90">
        <f>IF(AND('Qualifier check'!BW29 &gt;80,'Qualifier check'!BW29 &lt;120),1,
IF(INDEX('raw Sample Amt'!$C$2:$DH$57,MATCH($A29,'raw Sample Amt'!$C$2:$C$57,0),MATCH(BX$1,'raw Sample Amt'!$C$2:$DH$2,0))&lt;INDEX(Auswertung_Sequence!$A$3:$L$60,MATCH($A29,Auswertung_Sequence!$A$6:$A$60,0),9),2,3))</f>
        <v>2</v>
      </c>
      <c r="BY29" s="90">
        <f>IF(AND('Qualifier check'!BX29 &gt;80,'Qualifier check'!BX29 &lt;120),1,
IF(INDEX('raw Sample Amt'!$C$2:$DH$57,MATCH($A29,'raw Sample Amt'!$C$2:$C$57,0),MATCH(BY$1,'raw Sample Amt'!$C$2:$DH$2,0))&lt;INDEX(Auswertung_Sequence!$A$3:$L$60,MATCH($A29,Auswertung_Sequence!$A$6:$A$60,0),9),2,3))</f>
        <v>2</v>
      </c>
      <c r="BZ29" s="90">
        <f>IF(AND('Qualifier check'!BY29 &gt;80,'Qualifier check'!BY29 &lt;120),1,
IF(INDEX('raw Sample Amt'!$C$2:$DH$57,MATCH($A29,'raw Sample Amt'!$C$2:$C$57,0),MATCH(BZ$1,'raw Sample Amt'!$C$2:$DH$2,0))&lt;INDEX(Auswertung_Sequence!$A$3:$L$60,MATCH($A29,Auswertung_Sequence!$A$6:$A$60,0),9),2,3))</f>
        <v>2</v>
      </c>
      <c r="CA29" s="90">
        <f>IF(AND('Qualifier check'!BZ29 &gt;80,'Qualifier check'!BZ29 &lt;120),1,
IF(INDEX('raw Sample Amt'!$C$2:$DH$57,MATCH($A29,'raw Sample Amt'!$C$2:$C$57,0),MATCH(CA$1,'raw Sample Amt'!$C$2:$DH$2,0))&lt;INDEX(Auswertung_Sequence!$A$3:$L$60,MATCH($A29,Auswertung_Sequence!$A$6:$A$60,0),9),2,3))</f>
        <v>2</v>
      </c>
      <c r="CB29" s="90">
        <f>IF(AND('Qualifier check'!CA29 &gt;80,'Qualifier check'!CA29 &lt;120),1,
IF(INDEX('raw Sample Amt'!$C$2:$DH$57,MATCH($A29,'raw Sample Amt'!$C$2:$C$57,0),MATCH(CB$1,'raw Sample Amt'!$C$2:$DH$2,0))&lt;INDEX(Auswertung_Sequence!$A$3:$L$60,MATCH($A29,Auswertung_Sequence!$A$6:$A$60,0),9),2,3))</f>
        <v>1</v>
      </c>
      <c r="CC29" s="90">
        <f>IF(AND('Qualifier check'!CB29 &gt;80,'Qualifier check'!CB29 &lt;120),1,
IF(INDEX('raw Sample Amt'!$C$2:$DH$57,MATCH($A29,'raw Sample Amt'!$C$2:$C$57,0),MATCH(CC$1,'raw Sample Amt'!$C$2:$DH$2,0))&lt;INDEX(Auswertung_Sequence!$A$3:$L$60,MATCH($A29,Auswertung_Sequence!$A$6:$A$60,0),9),2,3))</f>
        <v>2</v>
      </c>
      <c r="CD29" s="90">
        <f>IF(AND('Qualifier check'!CC29 &gt;80,'Qualifier check'!CC29 &lt;120),1,
IF(INDEX('raw Sample Amt'!$C$2:$DH$57,MATCH($A29,'raw Sample Amt'!$C$2:$C$57,0),MATCH(CD$1,'raw Sample Amt'!$C$2:$DH$2,0))&lt;INDEX(Auswertung_Sequence!$A$3:$L$60,MATCH($A29,Auswertung_Sequence!$A$6:$A$60,0),9),2,3))</f>
        <v>2</v>
      </c>
      <c r="CE29" s="90">
        <f>IF(AND('Qualifier check'!CD29 &gt;80,'Qualifier check'!CD29 &lt;120),1,
IF(INDEX('raw Sample Amt'!$C$2:$DH$57,MATCH($A29,'raw Sample Amt'!$C$2:$C$57,0),MATCH(CE$1,'raw Sample Amt'!$C$2:$DH$2,0))&lt;INDEX(Auswertung_Sequence!$A$3:$L$60,MATCH($A29,Auswertung_Sequence!$A$6:$A$60,0),9),2,3))</f>
        <v>2</v>
      </c>
      <c r="CF29" s="90">
        <f>IF(AND('Qualifier check'!CE29 &gt;80,'Qualifier check'!CE29 &lt;120),1,
IF(INDEX('raw Sample Amt'!$C$2:$DH$57,MATCH($A29,'raw Sample Amt'!$C$2:$C$57,0),MATCH(CF$1,'raw Sample Amt'!$C$2:$DH$2,0))&lt;INDEX(Auswertung_Sequence!$A$3:$L$60,MATCH($A29,Auswertung_Sequence!$A$6:$A$60,0),9),2,3))</f>
        <v>1</v>
      </c>
      <c r="CG29" s="90">
        <f>IF(AND('Qualifier check'!CF29 &gt;80,'Qualifier check'!CF29 &lt;120),1,
IF(INDEX('raw Sample Amt'!$C$2:$DH$57,MATCH($A29,'raw Sample Amt'!$C$2:$C$57,0),MATCH(CG$1,'raw Sample Amt'!$C$2:$DH$2,0))&lt;INDEX(Auswertung_Sequence!$A$3:$L$60,MATCH($A29,Auswertung_Sequence!$A$6:$A$60,0),9),2,3))</f>
        <v>1</v>
      </c>
      <c r="CH29" s="90">
        <f>IF(AND('Qualifier check'!CG29 &gt;80,'Qualifier check'!CG29 &lt;120),1,
IF(INDEX('raw Sample Amt'!$C$2:$DH$57,MATCH($A29,'raw Sample Amt'!$C$2:$C$57,0),MATCH(CH$1,'raw Sample Amt'!$C$2:$DH$2,0))&lt;INDEX(Auswertung_Sequence!$A$3:$L$60,MATCH($A29,Auswertung_Sequence!$A$6:$A$60,0),9),2,3))</f>
        <v>1</v>
      </c>
      <c r="CI29" s="90">
        <f>IF(AND('Qualifier check'!CH29 &gt;80,'Qualifier check'!CH29 &lt;120),1,
IF(INDEX('raw Sample Amt'!$C$2:$DH$57,MATCH($A29,'raw Sample Amt'!$C$2:$C$57,0),MATCH(CI$1,'raw Sample Amt'!$C$2:$DH$2,0))&lt;INDEX(Auswertung_Sequence!$A$3:$L$60,MATCH($A29,Auswertung_Sequence!$A$6:$A$60,0),9),2,3))</f>
        <v>1</v>
      </c>
      <c r="CJ29" s="90">
        <f>IF(AND('Qualifier check'!CI29 &gt;80,'Qualifier check'!CI29 &lt;120),1,
IF(INDEX('raw Sample Amt'!$C$2:$DH$57,MATCH($A29,'raw Sample Amt'!$C$2:$C$57,0),MATCH(CJ$1,'raw Sample Amt'!$C$2:$DH$2,0))&lt;INDEX(Auswertung_Sequence!$A$3:$L$60,MATCH($A29,Auswertung_Sequence!$A$6:$A$60,0),9),2,3))</f>
        <v>2</v>
      </c>
      <c r="CK29" s="90">
        <f>IF(AND('Qualifier check'!CJ29 &gt;80,'Qualifier check'!CJ29 &lt;120),1,
IF(INDEX('raw Sample Amt'!$C$2:$DH$57,MATCH($A29,'raw Sample Amt'!$C$2:$C$57,0),MATCH(CK$1,'raw Sample Amt'!$C$2:$DH$2,0))&lt;INDEX(Auswertung_Sequence!$A$3:$L$60,MATCH($A29,Auswertung_Sequence!$A$6:$A$60,0),9),2,3))</f>
        <v>2</v>
      </c>
      <c r="CL29" s="90">
        <f>IF(AND('Qualifier check'!CK29 &gt;80,'Qualifier check'!CK29 &lt;120),1,
IF(INDEX('raw Sample Amt'!$C$2:$DH$57,MATCH($A29,'raw Sample Amt'!$C$2:$C$57,0),MATCH(CL$1,'raw Sample Amt'!$C$2:$DH$2,0))&lt;INDEX(Auswertung_Sequence!$A$3:$L$60,MATCH($A29,Auswertung_Sequence!$A$6:$A$60,0),9),2,3))</f>
        <v>2</v>
      </c>
      <c r="CM29" s="90">
        <f>IF(AND('Qualifier check'!CL29 &gt;80,'Qualifier check'!CL29 &lt;120),1,
IF(INDEX('raw Sample Amt'!$C$2:$DH$57,MATCH($A29,'raw Sample Amt'!$C$2:$C$57,0),MATCH(CM$1,'raw Sample Amt'!$C$2:$DH$2,0))&lt;INDEX(Auswertung_Sequence!$A$3:$L$60,MATCH($A29,Auswertung_Sequence!$A$6:$A$60,0),9),2,3))</f>
        <v>2</v>
      </c>
      <c r="CN29" s="90">
        <f>IF(AND('Qualifier check'!CM29 &gt;80,'Qualifier check'!CM29 &lt;120),1,
IF(INDEX('raw Sample Amt'!$C$2:$DH$57,MATCH($A29,'raw Sample Amt'!$C$2:$C$57,0),MATCH(CN$1,'raw Sample Amt'!$C$2:$DH$2,0))&lt;INDEX(Auswertung_Sequence!$A$3:$L$60,MATCH($A29,Auswertung_Sequence!$A$6:$A$60,0),9),2,3))</f>
        <v>1</v>
      </c>
      <c r="CO29" s="90">
        <f>IF(AND('Qualifier check'!CN29 &gt;80,'Qualifier check'!CN29 &lt;120),1,
IF(INDEX('raw Sample Amt'!$C$2:$DH$57,MATCH($A29,'raw Sample Amt'!$C$2:$C$57,0),MATCH(CO$1,'raw Sample Amt'!$C$2:$DH$2,0))&lt;INDEX(Auswertung_Sequence!$A$3:$L$60,MATCH($A29,Auswertung_Sequence!$A$6:$A$60,0),9),2,3))</f>
        <v>1</v>
      </c>
      <c r="CP29" s="90">
        <f>IF(AND('Qualifier check'!CO29 &gt;80,'Qualifier check'!CO29 &lt;120),1,
IF(INDEX('raw Sample Amt'!$C$2:$DH$57,MATCH($A29,'raw Sample Amt'!$C$2:$C$57,0),MATCH(CP$1,'raw Sample Amt'!$C$2:$DH$2,0))&lt;INDEX(Auswertung_Sequence!$A$3:$L$60,MATCH($A29,Auswertung_Sequence!$A$6:$A$60,0),9),2,3))</f>
        <v>1</v>
      </c>
      <c r="CQ29" s="90">
        <f>IF(AND('Qualifier check'!CP29 &gt;80,'Qualifier check'!CP29 &lt;120),1,
IF(INDEX('raw Sample Amt'!$C$2:$DH$57,MATCH($A29,'raw Sample Amt'!$C$2:$C$57,0),MATCH(CQ$1,'raw Sample Amt'!$C$2:$DH$2,0))&lt;INDEX(Auswertung_Sequence!$A$3:$L$60,MATCH($A29,Auswertung_Sequence!$A$6:$A$60,0),9),2,3))</f>
        <v>1</v>
      </c>
      <c r="CR29" s="90">
        <f>IF(AND('Qualifier check'!CQ29 &gt;80,'Qualifier check'!CQ29 &lt;120),1,
IF(INDEX('raw Sample Amt'!$C$2:$DH$57,MATCH($A29,'raw Sample Amt'!$C$2:$C$57,0),MATCH(CR$1,'raw Sample Amt'!$C$2:$DH$2,0))&lt;INDEX(Auswertung_Sequence!$A$3:$L$60,MATCH($A29,Auswertung_Sequence!$A$6:$A$60,0),9),2,3))</f>
        <v>2</v>
      </c>
      <c r="CS29" s="90">
        <f>IF(AND('Qualifier check'!CR29 &gt;80,'Qualifier check'!CR29 &lt;120),1,
IF(INDEX('raw Sample Amt'!$C$2:$DH$57,MATCH($A29,'raw Sample Amt'!$C$2:$C$57,0),MATCH(CS$1,'raw Sample Amt'!$C$2:$DH$2,0))&lt;INDEX(Auswertung_Sequence!$A$3:$L$60,MATCH($A29,Auswertung_Sequence!$A$6:$A$60,0),9),2,3))</f>
        <v>2</v>
      </c>
      <c r="CT29" s="90">
        <f>IF(AND('Qualifier check'!CS29 &gt;80,'Qualifier check'!CS29 &lt;120),1,
IF(INDEX('raw Sample Amt'!$C$2:$DH$57,MATCH($A29,'raw Sample Amt'!$C$2:$C$57,0),MATCH(CT$1,'raw Sample Amt'!$C$2:$DH$2,0))&lt;INDEX(Auswertung_Sequence!$A$3:$L$60,MATCH($A29,Auswertung_Sequence!$A$6:$A$60,0),9),2,3))</f>
        <v>2</v>
      </c>
      <c r="CU29" s="90">
        <f>IF(AND('Qualifier check'!CT29 &gt;80,'Qualifier check'!CT29 &lt;120),1,
IF(INDEX('raw Sample Amt'!$C$2:$DH$57,MATCH($A29,'raw Sample Amt'!$C$2:$C$57,0),MATCH(CU$1,'raw Sample Amt'!$C$2:$DH$2,0))&lt;INDEX(Auswertung_Sequence!$A$3:$L$60,MATCH($A29,Auswertung_Sequence!$A$6:$A$60,0),9),2,3))</f>
        <v>2</v>
      </c>
      <c r="CV29" s="90">
        <f>IF(AND('Qualifier check'!CU29 &gt;80,'Qualifier check'!CU29 &lt;120),1,
IF(INDEX('raw Sample Amt'!$C$2:$DH$57,MATCH($A29,'raw Sample Amt'!$C$2:$C$57,0),MATCH(CV$1,'raw Sample Amt'!$C$2:$DH$2,0))&lt;INDEX(Auswertung_Sequence!$A$3:$L$60,MATCH($A29,Auswertung_Sequence!$A$6:$A$60,0),9),2,3))</f>
        <v>2</v>
      </c>
      <c r="CW29" s="90">
        <f>IF(AND('Qualifier check'!CV29 &gt;80,'Qualifier check'!CV29 &lt;120),1,
IF(INDEX('raw Sample Amt'!$C$2:$DH$57,MATCH($A29,'raw Sample Amt'!$C$2:$C$57,0),MATCH(CW$1,'raw Sample Amt'!$C$2:$DH$2,0))&lt;INDEX(Auswertung_Sequence!$A$3:$L$60,MATCH($A29,Auswertung_Sequence!$A$6:$A$60,0),9),2,3))</f>
        <v>2</v>
      </c>
      <c r="CX29" s="90">
        <f>IF(AND('Qualifier check'!CW29 &gt;80,'Qualifier check'!CW29 &lt;120),1,
IF(INDEX('raw Sample Amt'!$C$2:$DH$57,MATCH($A29,'raw Sample Amt'!$C$2:$C$57,0),MATCH(CX$1,'raw Sample Amt'!$C$2:$DH$2,0))&lt;INDEX(Auswertung_Sequence!$A$3:$L$60,MATCH($A29,Auswertung_Sequence!$A$6:$A$60,0),9),2,3))</f>
        <v>1</v>
      </c>
      <c r="CY29" s="90">
        <f>IF(AND('Qualifier check'!CX29 &gt;80,'Qualifier check'!CX29 &lt;120),1,
IF(INDEX('raw Sample Amt'!$C$2:$DH$57,MATCH($A29,'raw Sample Amt'!$C$2:$C$57,0),MATCH(CY$1,'raw Sample Amt'!$C$2:$DH$2,0))&lt;INDEX(Auswertung_Sequence!$A$3:$L$60,MATCH($A29,Auswertung_Sequence!$A$6:$A$60,0),9),2,3))</f>
        <v>1</v>
      </c>
      <c r="CZ29" s="90">
        <f>IF(AND('Qualifier check'!CY29 &gt;80,'Qualifier check'!CY29 &lt;120),1,
IF(INDEX('raw Sample Amt'!$C$2:$DH$57,MATCH($A29,'raw Sample Amt'!$C$2:$C$57,0),MATCH(CZ$1,'raw Sample Amt'!$C$2:$DH$2,0))&lt;INDEX(Auswertung_Sequence!$A$3:$L$60,MATCH($A29,Auswertung_Sequence!$A$6:$A$60,0),9),2,3))</f>
        <v>1</v>
      </c>
      <c r="DA29" s="90">
        <f>IF(AND('Qualifier check'!CZ29 &gt;80,'Qualifier check'!CZ29 &lt;120),1,
IF(INDEX('raw Sample Amt'!$C$2:$DH$57,MATCH($A29,'raw Sample Amt'!$C$2:$C$57,0),MATCH(DA$1,'raw Sample Amt'!$C$2:$DH$2,0))&lt;INDEX(Auswertung_Sequence!$A$3:$L$60,MATCH($A29,Auswertung_Sequence!$A$6:$A$60,0),9),2,3))</f>
        <v>1</v>
      </c>
      <c r="DB29" s="90">
        <f>IF(AND('Qualifier check'!DA29 &gt;80,'Qualifier check'!DA29 &lt;120),1,
IF(INDEX('raw Sample Amt'!$C$2:$DH$57,MATCH($A29,'raw Sample Amt'!$C$2:$C$57,0),MATCH(DB$1,'raw Sample Amt'!$C$2:$DH$2,0))&lt;INDEX(Auswertung_Sequence!$A$3:$L$60,MATCH($A29,Auswertung_Sequence!$A$6:$A$60,0),9),2,3))</f>
        <v>1</v>
      </c>
      <c r="DC29" s="90">
        <f>IF(AND('Qualifier check'!DB29 &gt;80,'Qualifier check'!DB29 &lt;120),1,
IF(INDEX('raw Sample Amt'!$C$2:$DH$57,MATCH($A29,'raw Sample Amt'!$C$2:$C$57,0),MATCH(DC$1,'raw Sample Amt'!$C$2:$DH$2,0))&lt;INDEX(Auswertung_Sequence!$A$3:$L$60,MATCH($A29,Auswertung_Sequence!$A$6:$A$60,0),9),2,3))</f>
        <v>1</v>
      </c>
      <c r="DD29" s="90">
        <f>IF(AND('Qualifier check'!DC29 &gt;80,'Qualifier check'!DC29 &lt;120),1,
IF(INDEX('raw Sample Amt'!$C$2:$DH$57,MATCH($A29,'raw Sample Amt'!$C$2:$C$57,0),MATCH(DD$1,'raw Sample Amt'!$C$2:$DH$2,0))&lt;INDEX(Auswertung_Sequence!$A$3:$L$60,MATCH($A29,Auswertung_Sequence!$A$6:$A$60,0),9),2,3))</f>
        <v>1</v>
      </c>
      <c r="DE29" s="90">
        <f>IF(AND('Qualifier check'!DD29 &gt;80,'Qualifier check'!DD29 &lt;120),1,
IF(INDEX('raw Sample Amt'!$C$2:$DH$57,MATCH($A29,'raw Sample Amt'!$C$2:$C$57,0),MATCH(DE$1,'raw Sample Amt'!$C$2:$DH$2,0))&lt;INDEX(Auswertung_Sequence!$A$3:$L$60,MATCH($A29,Auswertung_Sequence!$A$6:$A$60,0),9),2,3))</f>
        <v>1</v>
      </c>
      <c r="DF29" s="90">
        <f>IF(AND('Qualifier check'!DE29 &gt;80,'Qualifier check'!DE29 &lt;120),1,
IF(INDEX('raw Sample Amt'!$C$2:$DH$57,MATCH($A29,'raw Sample Amt'!$C$2:$C$57,0),MATCH(DF$1,'raw Sample Amt'!$C$2:$DH$2,0))&lt;INDEX(Auswertung_Sequence!$A$3:$L$60,MATCH($A29,Auswertung_Sequence!$A$6:$A$60,0),9),2,3))</f>
        <v>1</v>
      </c>
      <c r="DG29" s="90">
        <f>IF(AND('Qualifier check'!DF29 &gt;80,'Qualifier check'!DF29 &lt;120),1,
IF(INDEX('raw Sample Amt'!$C$2:$DH$57,MATCH($A29,'raw Sample Amt'!$C$2:$C$57,0),MATCH(DG$1,'raw Sample Amt'!$C$2:$DH$2,0))&lt;INDEX(Auswertung_Sequence!$A$3:$L$60,MATCH($A29,Auswertung_Sequence!$A$6:$A$60,0),9),2,3))</f>
        <v>1</v>
      </c>
    </row>
    <row r="30" spans="1:112" x14ac:dyDescent="0.25">
      <c r="A30" s="103" t="s">
        <v>232</v>
      </c>
      <c r="B30" s="103" t="s">
        <v>271</v>
      </c>
      <c r="D30" s="90">
        <f>IF(AND('Qualifier check'!C30 &gt;80,'Qualifier check'!C30 &lt;120),1,
IF(INDEX('raw Sample Amt'!$C$2:$DH$57,MATCH($A30,'raw Sample Amt'!$C$2:$C$57,0),MATCH(D$1,'raw Sample Amt'!$C$2:$DH$2,0))&lt;INDEX(Auswertung_Sequence!$A$3:$L$60,MATCH($A30,Auswertung_Sequence!$A$6:$A$60,0),9),2,3))</f>
        <v>2</v>
      </c>
      <c r="E30" s="90">
        <f>IF(AND('Qualifier check'!D30 &gt;80,'Qualifier check'!D30 &lt;120),1,
IF(INDEX('raw Sample Amt'!$C$2:$DH$57,MATCH($A30,'raw Sample Amt'!$C$2:$C$57,0),MATCH(E$1,'raw Sample Amt'!$C$2:$DH$2,0))&lt;INDEX(Auswertung_Sequence!$A$3:$L$60,MATCH($A30,Auswertung_Sequence!$A$6:$A$60,0),9),2,3))</f>
        <v>2</v>
      </c>
      <c r="F30" s="90">
        <f>IF(AND('Qualifier check'!E30 &gt;80,'Qualifier check'!E30 &lt;120),1,
IF(INDEX('raw Sample Amt'!$C$2:$DH$57,MATCH($A30,'raw Sample Amt'!$C$2:$C$57,0),MATCH(F$1,'raw Sample Amt'!$C$2:$DH$2,0))&lt;INDEX(Auswertung_Sequence!$A$3:$L$60,MATCH($A30,Auswertung_Sequence!$A$6:$A$60,0),9),2,3))</f>
        <v>2</v>
      </c>
      <c r="G30" s="90">
        <f>IF(AND('Qualifier check'!F30 &gt;80,'Qualifier check'!F30 &lt;120),1,
IF(INDEX('raw Sample Amt'!$C$2:$DH$57,MATCH($A30,'raw Sample Amt'!$C$2:$C$57,0),MATCH(G$1,'raw Sample Amt'!$C$2:$DH$2,0))&lt;INDEX(Auswertung_Sequence!$A$3:$L$60,MATCH($A30,Auswertung_Sequence!$A$6:$A$60,0),9),2,3))</f>
        <v>2</v>
      </c>
      <c r="H30" s="90">
        <f>IF(AND('Qualifier check'!G30 &gt;80,'Qualifier check'!G30 &lt;120),1,
IF(INDEX('raw Sample Amt'!$C$2:$DH$57,MATCH($A30,'raw Sample Amt'!$C$2:$C$57,0),MATCH(H$1,'raw Sample Amt'!$C$2:$DH$2,0))&lt;INDEX(Auswertung_Sequence!$A$3:$L$60,MATCH($A30,Auswertung_Sequence!$A$6:$A$60,0),9),2,3))</f>
        <v>2</v>
      </c>
      <c r="I30" s="90">
        <f>IF(AND('Qualifier check'!H30 &gt;80,'Qualifier check'!H30 &lt;120),1,
IF(INDEX('raw Sample Amt'!$C$2:$DH$57,MATCH($A30,'raw Sample Amt'!$C$2:$C$57,0),MATCH(I$1,'raw Sample Amt'!$C$2:$DH$2,0))&lt;INDEX(Auswertung_Sequence!$A$3:$L$60,MATCH($A30,Auswertung_Sequence!$A$6:$A$60,0),9),2,3))</f>
        <v>1</v>
      </c>
      <c r="J30" s="90">
        <f>IF(AND('Qualifier check'!I30 &gt;80,'Qualifier check'!I30 &lt;120),1,
IF(INDEX('raw Sample Amt'!$C$2:$DH$57,MATCH($A30,'raw Sample Amt'!$C$2:$C$57,0),MATCH(J$1,'raw Sample Amt'!$C$2:$DH$2,0))&lt;INDEX(Auswertung_Sequence!$A$3:$L$60,MATCH($A30,Auswertung_Sequence!$A$6:$A$60,0),9),2,3))</f>
        <v>2</v>
      </c>
      <c r="K30" s="90">
        <f>IF(AND('Qualifier check'!J30 &gt;80,'Qualifier check'!J30 &lt;120),1,
IF(INDEX('raw Sample Amt'!$C$2:$DH$57,MATCH($A30,'raw Sample Amt'!$C$2:$C$57,0),MATCH(K$1,'raw Sample Amt'!$C$2:$DH$2,0))&lt;INDEX(Auswertung_Sequence!$A$3:$L$60,MATCH($A30,Auswertung_Sequence!$A$6:$A$60,0),9),2,3))</f>
        <v>2</v>
      </c>
      <c r="L30" s="90">
        <f>IF(AND('Qualifier check'!K30 &gt;80,'Qualifier check'!K30 &lt;120),1,
IF(INDEX('raw Sample Amt'!$C$2:$DH$57,MATCH($A30,'raw Sample Amt'!$C$2:$C$57,0),MATCH(L$1,'raw Sample Amt'!$C$2:$DH$2,0))&lt;INDEX(Auswertung_Sequence!$A$3:$L$60,MATCH($A30,Auswertung_Sequence!$A$6:$A$60,0),9),2,3))</f>
        <v>3</v>
      </c>
      <c r="M30" s="90">
        <f>IF(AND('Qualifier check'!L30 &gt;80,'Qualifier check'!L30 &lt;120),1,
IF(INDEX('raw Sample Amt'!$C$2:$DH$57,MATCH($A30,'raw Sample Amt'!$C$2:$C$57,0),MATCH(M$1,'raw Sample Amt'!$C$2:$DH$2,0))&lt;INDEX(Auswertung_Sequence!$A$3:$L$60,MATCH($A30,Auswertung_Sequence!$A$6:$A$60,0),9),2,3))</f>
        <v>3</v>
      </c>
      <c r="N30" s="90">
        <f>IF(AND('Qualifier check'!M30 &gt;80,'Qualifier check'!M30 &lt;120),1,
IF(INDEX('raw Sample Amt'!$C$2:$DH$57,MATCH($A30,'raw Sample Amt'!$C$2:$C$57,0),MATCH(N$1,'raw Sample Amt'!$C$2:$DH$2,0))&lt;INDEX(Auswertung_Sequence!$A$3:$L$60,MATCH($A30,Auswertung_Sequence!$A$6:$A$60,0),9),2,3))</f>
        <v>3</v>
      </c>
      <c r="O30" s="90">
        <f>IF(AND('Qualifier check'!N30 &gt;80,'Qualifier check'!N30 &lt;120),1,
IF(INDEX('raw Sample Amt'!$C$2:$DH$57,MATCH($A30,'raw Sample Amt'!$C$2:$C$57,0),MATCH(O$1,'raw Sample Amt'!$C$2:$DH$2,0))&lt;INDEX(Auswertung_Sequence!$A$3:$L$60,MATCH($A30,Auswertung_Sequence!$A$6:$A$60,0),9),2,3))</f>
        <v>3</v>
      </c>
      <c r="P30" s="90">
        <f>IF(AND('Qualifier check'!O30 &gt;80,'Qualifier check'!O30 &lt;120),1,
IF(INDEX('raw Sample Amt'!$C$2:$DH$57,MATCH($A30,'raw Sample Amt'!$C$2:$C$57,0),MATCH(P$1,'raw Sample Amt'!$C$2:$DH$2,0))&lt;INDEX(Auswertung_Sequence!$A$3:$L$60,MATCH($A30,Auswertung_Sequence!$A$6:$A$60,0),9),2,3))</f>
        <v>3</v>
      </c>
      <c r="Q30" s="90">
        <f>IF(AND('Qualifier check'!P30 &gt;80,'Qualifier check'!P30 &lt;120),1,
IF(INDEX('raw Sample Amt'!$C$2:$DH$57,MATCH($A30,'raw Sample Amt'!$C$2:$C$57,0),MATCH(Q$1,'raw Sample Amt'!$C$2:$DH$2,0))&lt;INDEX(Auswertung_Sequence!$A$3:$L$60,MATCH($A30,Auswertung_Sequence!$A$6:$A$60,0),9),2,3))</f>
        <v>3</v>
      </c>
      <c r="R30" s="90">
        <f>IF(AND('Qualifier check'!Q30 &gt;80,'Qualifier check'!Q30 &lt;120),1,
IF(INDEX('raw Sample Amt'!$C$2:$DH$57,MATCH($A30,'raw Sample Amt'!$C$2:$C$57,0),MATCH(R$1,'raw Sample Amt'!$C$2:$DH$2,0))&lt;INDEX(Auswertung_Sequence!$A$3:$L$60,MATCH($A30,Auswertung_Sequence!$A$6:$A$60,0),9),2,3))</f>
        <v>3</v>
      </c>
      <c r="S30" s="90">
        <f>IF(AND('Qualifier check'!R30 &gt;80,'Qualifier check'!R30 &lt;120),1,
IF(INDEX('raw Sample Amt'!$C$2:$DH$57,MATCH($A30,'raw Sample Amt'!$C$2:$C$57,0),MATCH(S$1,'raw Sample Amt'!$C$2:$DH$2,0))&lt;INDEX(Auswertung_Sequence!$A$3:$L$60,MATCH($A30,Auswertung_Sequence!$A$6:$A$60,0),9),2,3))</f>
        <v>2</v>
      </c>
      <c r="T30" s="90">
        <f>IF(AND('Qualifier check'!S30 &gt;80,'Qualifier check'!S30 &lt;120),1,
IF(INDEX('raw Sample Amt'!$C$2:$DH$57,MATCH($A30,'raw Sample Amt'!$C$2:$C$57,0),MATCH(T$1,'raw Sample Amt'!$C$2:$DH$2,0))&lt;INDEX(Auswertung_Sequence!$A$3:$L$60,MATCH($A30,Auswertung_Sequence!$A$6:$A$60,0),9),2,3))</f>
        <v>2</v>
      </c>
      <c r="U30" s="90">
        <f>IF(AND('Qualifier check'!T30 &gt;80,'Qualifier check'!T30 &lt;120),1,
IF(INDEX('raw Sample Amt'!$C$2:$DH$57,MATCH($A30,'raw Sample Amt'!$C$2:$C$57,0),MATCH(U$1,'raw Sample Amt'!$C$2:$DH$2,0))&lt;INDEX(Auswertung_Sequence!$A$3:$L$60,MATCH($A30,Auswertung_Sequence!$A$6:$A$60,0),9),2,3))</f>
        <v>2</v>
      </c>
      <c r="V30" s="90">
        <f>IF(AND('Qualifier check'!U30 &gt;80,'Qualifier check'!U30 &lt;120),1,
IF(INDEX('raw Sample Amt'!$C$2:$DH$57,MATCH($A30,'raw Sample Amt'!$C$2:$C$57,0),MATCH(V$1,'raw Sample Amt'!$C$2:$DH$2,0))&lt;INDEX(Auswertung_Sequence!$A$3:$L$60,MATCH($A30,Auswertung_Sequence!$A$6:$A$60,0),9),2,3))</f>
        <v>2</v>
      </c>
      <c r="W30" s="90">
        <f>IF(AND('Qualifier check'!V30 &gt;80,'Qualifier check'!V30 &lt;120),1,
IF(INDEX('raw Sample Amt'!$C$2:$DH$57,MATCH($A30,'raw Sample Amt'!$C$2:$C$57,0),MATCH(W$1,'raw Sample Amt'!$C$2:$DH$2,0))&lt;INDEX(Auswertung_Sequence!$A$3:$L$60,MATCH($A30,Auswertung_Sequence!$A$6:$A$60,0),9),2,3))</f>
        <v>3</v>
      </c>
      <c r="X30" s="90">
        <f>IF(AND('Qualifier check'!W30 &gt;80,'Qualifier check'!W30 &lt;120),1,
IF(INDEX('raw Sample Amt'!$C$2:$DH$57,MATCH($A30,'raw Sample Amt'!$C$2:$C$57,0),MATCH(X$1,'raw Sample Amt'!$C$2:$DH$2,0))&lt;INDEX(Auswertung_Sequence!$A$3:$L$60,MATCH($A30,Auswertung_Sequence!$A$6:$A$60,0),9),2,3))</f>
        <v>3</v>
      </c>
      <c r="Y30" s="90">
        <f>IF(AND('Qualifier check'!X30 &gt;80,'Qualifier check'!X30 &lt;120),1,
IF(INDEX('raw Sample Amt'!$C$2:$DH$57,MATCH($A30,'raw Sample Amt'!$C$2:$C$57,0),MATCH(Y$1,'raw Sample Amt'!$C$2:$DH$2,0))&lt;INDEX(Auswertung_Sequence!$A$3:$L$60,MATCH($A30,Auswertung_Sequence!$A$6:$A$60,0),9),2,3))</f>
        <v>3</v>
      </c>
      <c r="Z30" s="90">
        <f>IF(AND('Qualifier check'!Y30 &gt;80,'Qualifier check'!Y30 &lt;120),1,
IF(INDEX('raw Sample Amt'!$C$2:$DH$57,MATCH($A30,'raw Sample Amt'!$C$2:$C$57,0),MATCH(Z$1,'raw Sample Amt'!$C$2:$DH$2,0))&lt;INDEX(Auswertung_Sequence!$A$3:$L$60,MATCH($A30,Auswertung_Sequence!$A$6:$A$60,0),9),2,3))</f>
        <v>1</v>
      </c>
      <c r="AA30" s="90">
        <f>IF(AND('Qualifier check'!Z30 &gt;80,'Qualifier check'!Z30 &lt;120),1,
IF(INDEX('raw Sample Amt'!$C$2:$DH$57,MATCH($A30,'raw Sample Amt'!$C$2:$C$57,0),MATCH(AA$1,'raw Sample Amt'!$C$2:$DH$2,0))&lt;INDEX(Auswertung_Sequence!$A$3:$L$60,MATCH($A30,Auswertung_Sequence!$A$6:$A$60,0),9),2,3))</f>
        <v>3</v>
      </c>
      <c r="AB30" s="90">
        <f>IF(AND('Qualifier check'!AA30 &gt;80,'Qualifier check'!AA30 &lt;120),1,
IF(INDEX('raw Sample Amt'!$C$2:$DH$57,MATCH($A30,'raw Sample Amt'!$C$2:$C$57,0),MATCH(AB$1,'raw Sample Amt'!$C$2:$DH$2,0))&lt;INDEX(Auswertung_Sequence!$A$3:$L$60,MATCH($A30,Auswertung_Sequence!$A$6:$A$60,0),9),2,3))</f>
        <v>3</v>
      </c>
      <c r="AC30" s="90">
        <f>IF(AND('Qualifier check'!AB30 &gt;80,'Qualifier check'!AB30 &lt;120),1,
IF(INDEX('raw Sample Amt'!$C$2:$DH$57,MATCH($A30,'raw Sample Amt'!$C$2:$C$57,0),MATCH(AC$1,'raw Sample Amt'!$C$2:$DH$2,0))&lt;INDEX(Auswertung_Sequence!$A$3:$L$60,MATCH($A30,Auswertung_Sequence!$A$6:$A$60,0),9),2,3))</f>
        <v>2</v>
      </c>
      <c r="AD30" s="90">
        <f>IF(AND('Qualifier check'!AC30 &gt;80,'Qualifier check'!AC30 &lt;120),1,
IF(INDEX('raw Sample Amt'!$C$2:$DH$57,MATCH($A30,'raw Sample Amt'!$C$2:$C$57,0),MATCH(AD$1,'raw Sample Amt'!$C$2:$DH$2,0))&lt;INDEX(Auswertung_Sequence!$A$3:$L$60,MATCH($A30,Auswertung_Sequence!$A$6:$A$60,0),9),2,3))</f>
        <v>3</v>
      </c>
      <c r="AE30" s="90">
        <f>IF(AND('Qualifier check'!AD30 &gt;80,'Qualifier check'!AD30 &lt;120),1,
IF(INDEX('raw Sample Amt'!$C$2:$DH$57,MATCH($A30,'raw Sample Amt'!$C$2:$C$57,0),MATCH(AE$1,'raw Sample Amt'!$C$2:$DH$2,0))&lt;INDEX(Auswertung_Sequence!$A$3:$L$60,MATCH($A30,Auswertung_Sequence!$A$6:$A$60,0),9),2,3))</f>
        <v>3</v>
      </c>
      <c r="AF30" s="90">
        <f>IF(AND('Qualifier check'!AE30 &gt;80,'Qualifier check'!AE30 &lt;120),1,
IF(INDEX('raw Sample Amt'!$C$2:$DH$57,MATCH($A30,'raw Sample Amt'!$C$2:$C$57,0),MATCH(AF$1,'raw Sample Amt'!$C$2:$DH$2,0))&lt;INDEX(Auswertung_Sequence!$A$3:$L$60,MATCH($A30,Auswertung_Sequence!$A$6:$A$60,0),9),2,3))</f>
        <v>3</v>
      </c>
      <c r="AG30" s="90">
        <f>IF(AND('Qualifier check'!AF30 &gt;80,'Qualifier check'!AF30 &lt;120),1,
IF(INDEX('raw Sample Amt'!$C$2:$DH$57,MATCH($A30,'raw Sample Amt'!$C$2:$C$57,0),MATCH(AG$1,'raw Sample Amt'!$C$2:$DH$2,0))&lt;INDEX(Auswertung_Sequence!$A$3:$L$60,MATCH($A30,Auswertung_Sequence!$A$6:$A$60,0),9),2,3))</f>
        <v>2</v>
      </c>
      <c r="AH30" s="90">
        <f>IF(AND('Qualifier check'!AG30 &gt;80,'Qualifier check'!AG30 &lt;120),1,
IF(INDEX('raw Sample Amt'!$C$2:$DH$57,MATCH($A30,'raw Sample Amt'!$C$2:$C$57,0),MATCH(AH$1,'raw Sample Amt'!$C$2:$DH$2,0))&lt;INDEX(Auswertung_Sequence!$A$3:$L$60,MATCH($A30,Auswertung_Sequence!$A$6:$A$60,0),9),2,3))</f>
        <v>3</v>
      </c>
      <c r="AI30" s="90">
        <f>IF(AND('Qualifier check'!AH30 &gt;80,'Qualifier check'!AH30 &lt;120),1,
IF(INDEX('raw Sample Amt'!$C$2:$DH$57,MATCH($A30,'raw Sample Amt'!$C$2:$C$57,0),MATCH(AI$1,'raw Sample Amt'!$C$2:$DH$2,0))&lt;INDEX(Auswertung_Sequence!$A$3:$L$60,MATCH($A30,Auswertung_Sequence!$A$6:$A$60,0),9),2,3))</f>
        <v>3</v>
      </c>
      <c r="AJ30" s="90">
        <f>IF(AND('Qualifier check'!AI30 &gt;80,'Qualifier check'!AI30 &lt;120),1,
IF(INDEX('raw Sample Amt'!$C$2:$DH$57,MATCH($A30,'raw Sample Amt'!$C$2:$C$57,0),MATCH(AJ$1,'raw Sample Amt'!$C$2:$DH$2,0))&lt;INDEX(Auswertung_Sequence!$A$3:$L$60,MATCH($A30,Auswertung_Sequence!$A$6:$A$60,0),9),2,3))</f>
        <v>3</v>
      </c>
      <c r="AK30" s="90">
        <f>IF(AND('Qualifier check'!AJ30 &gt;80,'Qualifier check'!AJ30 &lt;120),1,
IF(INDEX('raw Sample Amt'!$C$2:$DH$57,MATCH($A30,'raw Sample Amt'!$C$2:$C$57,0),MATCH(AK$1,'raw Sample Amt'!$C$2:$DH$2,0))&lt;INDEX(Auswertung_Sequence!$A$3:$L$60,MATCH($A30,Auswertung_Sequence!$A$6:$A$60,0),9),2,3))</f>
        <v>3</v>
      </c>
      <c r="AL30" s="90">
        <f>IF(AND('Qualifier check'!AK30 &gt;80,'Qualifier check'!AK30 &lt;120),1,
IF(INDEX('raw Sample Amt'!$C$2:$DH$57,MATCH($A30,'raw Sample Amt'!$C$2:$C$57,0),MATCH(AL$1,'raw Sample Amt'!$C$2:$DH$2,0))&lt;INDEX(Auswertung_Sequence!$A$3:$L$60,MATCH($A30,Auswertung_Sequence!$A$6:$A$60,0),9),2,3))</f>
        <v>3</v>
      </c>
      <c r="AM30" s="90">
        <f>IF(AND('Qualifier check'!AL30 &gt;80,'Qualifier check'!AL30 &lt;120),1,
IF(INDEX('raw Sample Amt'!$C$2:$DH$57,MATCH($A30,'raw Sample Amt'!$C$2:$C$57,0),MATCH(AM$1,'raw Sample Amt'!$C$2:$DH$2,0))&lt;INDEX(Auswertung_Sequence!$A$3:$L$60,MATCH($A30,Auswertung_Sequence!$A$6:$A$60,0),9),2,3))</f>
        <v>3</v>
      </c>
      <c r="AN30" s="90">
        <f>IF(AND('Qualifier check'!AM30 &gt;80,'Qualifier check'!AM30 &lt;120),1,
IF(INDEX('raw Sample Amt'!$C$2:$DH$57,MATCH($A30,'raw Sample Amt'!$C$2:$C$57,0),MATCH(AN$1,'raw Sample Amt'!$C$2:$DH$2,0))&lt;INDEX(Auswertung_Sequence!$A$3:$L$60,MATCH($A30,Auswertung_Sequence!$A$6:$A$60,0),9),2,3))</f>
        <v>3</v>
      </c>
      <c r="AO30" s="90">
        <f>IF(AND('Qualifier check'!AN30 &gt;80,'Qualifier check'!AN30 &lt;120),1,
IF(INDEX('raw Sample Amt'!$C$2:$DH$57,MATCH($A30,'raw Sample Amt'!$C$2:$C$57,0),MATCH(AO$1,'raw Sample Amt'!$C$2:$DH$2,0))&lt;INDEX(Auswertung_Sequence!$A$3:$L$60,MATCH($A30,Auswertung_Sequence!$A$6:$A$60,0),9),2,3))</f>
        <v>3</v>
      </c>
      <c r="AP30" s="90">
        <f>IF(AND('Qualifier check'!AO30 &gt;80,'Qualifier check'!AO30 &lt;120),1,
IF(INDEX('raw Sample Amt'!$C$2:$DH$57,MATCH($A30,'raw Sample Amt'!$C$2:$C$57,0),MATCH(AP$1,'raw Sample Amt'!$C$2:$DH$2,0))&lt;INDEX(Auswertung_Sequence!$A$3:$L$60,MATCH($A30,Auswertung_Sequence!$A$6:$A$60,0),9),2,3))</f>
        <v>3</v>
      </c>
      <c r="AQ30" s="90">
        <f>IF(AND('Qualifier check'!AP30 &gt;80,'Qualifier check'!AP30 &lt;120),1,
IF(INDEX('raw Sample Amt'!$C$2:$DH$57,MATCH($A30,'raw Sample Amt'!$C$2:$C$57,0),MATCH(AQ$1,'raw Sample Amt'!$C$2:$DH$2,0))&lt;INDEX(Auswertung_Sequence!$A$3:$L$60,MATCH($A30,Auswertung_Sequence!$A$6:$A$60,0),9),2,3))</f>
        <v>3</v>
      </c>
      <c r="AR30" s="90">
        <f>IF(AND('Qualifier check'!AQ30 &gt;80,'Qualifier check'!AQ30 &lt;120),1,
IF(INDEX('raw Sample Amt'!$C$2:$DH$57,MATCH($A30,'raw Sample Amt'!$C$2:$C$57,0),MATCH(AR$1,'raw Sample Amt'!$C$2:$DH$2,0))&lt;INDEX(Auswertung_Sequence!$A$3:$L$60,MATCH($A30,Auswertung_Sequence!$A$6:$A$60,0),9),2,3))</f>
        <v>1</v>
      </c>
      <c r="AS30" s="90">
        <f>IF(AND('Qualifier check'!AR30 &gt;80,'Qualifier check'!AR30 &lt;120),1,
IF(INDEX('raw Sample Amt'!$C$2:$DH$57,MATCH($A30,'raw Sample Amt'!$C$2:$C$57,0),MATCH(AS$1,'raw Sample Amt'!$C$2:$DH$2,0))&lt;INDEX(Auswertung_Sequence!$A$3:$L$60,MATCH($A30,Auswertung_Sequence!$A$6:$A$60,0),9),2,3))</f>
        <v>1</v>
      </c>
      <c r="AT30" s="90">
        <f>IF(AND('Qualifier check'!AS30 &gt;80,'Qualifier check'!AS30 &lt;120),1,
IF(INDEX('raw Sample Amt'!$C$2:$DH$57,MATCH($A30,'raw Sample Amt'!$C$2:$C$57,0),MATCH(AT$1,'raw Sample Amt'!$C$2:$DH$2,0))&lt;INDEX(Auswertung_Sequence!$A$3:$L$60,MATCH($A30,Auswertung_Sequence!$A$6:$A$60,0),9),2,3))</f>
        <v>3</v>
      </c>
      <c r="AU30" s="90">
        <f>IF(AND('Qualifier check'!AT30 &gt;80,'Qualifier check'!AT30 &lt;120),1,
IF(INDEX('raw Sample Amt'!$C$2:$DH$57,MATCH($A30,'raw Sample Amt'!$C$2:$C$57,0),MATCH(AU$1,'raw Sample Amt'!$C$2:$DH$2,0))&lt;INDEX(Auswertung_Sequence!$A$3:$L$60,MATCH($A30,Auswertung_Sequence!$A$6:$A$60,0),9),2,3))</f>
        <v>1</v>
      </c>
      <c r="AV30" s="90">
        <f>IF(AND('Qualifier check'!AU30 &gt;80,'Qualifier check'!AU30 &lt;120),1,
IF(INDEX('raw Sample Amt'!$C$2:$DH$57,MATCH($A30,'raw Sample Amt'!$C$2:$C$57,0),MATCH(AV$1,'raw Sample Amt'!$C$2:$DH$2,0))&lt;INDEX(Auswertung_Sequence!$A$3:$L$60,MATCH($A30,Auswertung_Sequence!$A$6:$A$60,0),9),2,3))</f>
        <v>3</v>
      </c>
      <c r="AW30" s="90">
        <f>IF(AND('Qualifier check'!AV30 &gt;80,'Qualifier check'!AV30 &lt;120),1,
IF(INDEX('raw Sample Amt'!$C$2:$DH$57,MATCH($A30,'raw Sample Amt'!$C$2:$C$57,0),MATCH(AW$1,'raw Sample Amt'!$C$2:$DH$2,0))&lt;INDEX(Auswertung_Sequence!$A$3:$L$60,MATCH($A30,Auswertung_Sequence!$A$6:$A$60,0),9),2,3))</f>
        <v>3</v>
      </c>
      <c r="AX30" s="90">
        <f>IF(AND('Qualifier check'!AW30 &gt;80,'Qualifier check'!AW30 &lt;120),1,
IF(INDEX('raw Sample Amt'!$C$2:$DH$57,MATCH($A30,'raw Sample Amt'!$C$2:$C$57,0),MATCH(AX$1,'raw Sample Amt'!$C$2:$DH$2,0))&lt;INDEX(Auswertung_Sequence!$A$3:$L$60,MATCH($A30,Auswertung_Sequence!$A$6:$A$60,0),9),2,3))</f>
        <v>3</v>
      </c>
      <c r="AY30" s="90">
        <f>IF(AND('Qualifier check'!AX30 &gt;80,'Qualifier check'!AX30 &lt;120),1,
IF(INDEX('raw Sample Amt'!$C$2:$DH$57,MATCH($A30,'raw Sample Amt'!$C$2:$C$57,0),MATCH(AY$1,'raw Sample Amt'!$C$2:$DH$2,0))&lt;INDEX(Auswertung_Sequence!$A$3:$L$60,MATCH($A30,Auswertung_Sequence!$A$6:$A$60,0),9),2,3))</f>
        <v>3</v>
      </c>
      <c r="AZ30" s="90">
        <f>IF(AND('Qualifier check'!AY30 &gt;80,'Qualifier check'!AY30 &lt;120),1,
IF(INDEX('raw Sample Amt'!$C$2:$DH$57,MATCH($A30,'raw Sample Amt'!$C$2:$C$57,0),MATCH(AZ$1,'raw Sample Amt'!$C$2:$DH$2,0))&lt;INDEX(Auswertung_Sequence!$A$3:$L$60,MATCH($A30,Auswertung_Sequence!$A$6:$A$60,0),9),2,3))</f>
        <v>2</v>
      </c>
      <c r="BA30" s="90">
        <f>IF(AND('Qualifier check'!AZ30 &gt;80,'Qualifier check'!AZ30 &lt;120),1,
IF(INDEX('raw Sample Amt'!$C$2:$DH$57,MATCH($A30,'raw Sample Amt'!$C$2:$C$57,0),MATCH(BA$1,'raw Sample Amt'!$C$2:$DH$2,0))&lt;INDEX(Auswertung_Sequence!$A$3:$L$60,MATCH($A30,Auswertung_Sequence!$A$6:$A$60,0),9),2,3))</f>
        <v>3</v>
      </c>
      <c r="BB30" s="90">
        <f>IF(AND('Qualifier check'!BA30 &gt;80,'Qualifier check'!BA30 &lt;120),1,
IF(INDEX('raw Sample Amt'!$C$2:$DH$57,MATCH($A30,'raw Sample Amt'!$C$2:$C$57,0),MATCH(BB$1,'raw Sample Amt'!$C$2:$DH$2,0))&lt;INDEX(Auswertung_Sequence!$A$3:$L$60,MATCH($A30,Auswertung_Sequence!$A$6:$A$60,0),9),2,3))</f>
        <v>2</v>
      </c>
      <c r="BC30" s="90">
        <f>IF(AND('Qualifier check'!BB30 &gt;80,'Qualifier check'!BB30 &lt;120),1,
IF(INDEX('raw Sample Amt'!$C$2:$DH$57,MATCH($A30,'raw Sample Amt'!$C$2:$C$57,0),MATCH(BC$1,'raw Sample Amt'!$C$2:$DH$2,0))&lt;INDEX(Auswertung_Sequence!$A$3:$L$60,MATCH($A30,Auswertung_Sequence!$A$6:$A$60,0),9),2,3))</f>
        <v>2</v>
      </c>
      <c r="BD30" s="90">
        <f>IF(AND('Qualifier check'!BC30 &gt;80,'Qualifier check'!BC30 &lt;120),1,
IF(INDEX('raw Sample Amt'!$C$2:$DH$57,MATCH($A30,'raw Sample Amt'!$C$2:$C$57,0),MATCH(BD$1,'raw Sample Amt'!$C$2:$DH$2,0))&lt;INDEX(Auswertung_Sequence!$A$3:$L$60,MATCH($A30,Auswertung_Sequence!$A$6:$A$60,0),9),2,3))</f>
        <v>2</v>
      </c>
      <c r="BE30" s="90">
        <f>IF(AND('Qualifier check'!BD30 &gt;80,'Qualifier check'!BD30 &lt;120),1,
IF(INDEX('raw Sample Amt'!$C$2:$DH$57,MATCH($A30,'raw Sample Amt'!$C$2:$C$57,0),MATCH(BE$1,'raw Sample Amt'!$C$2:$DH$2,0))&lt;INDEX(Auswertung_Sequence!$A$3:$L$60,MATCH($A30,Auswertung_Sequence!$A$6:$A$60,0),9),2,3))</f>
        <v>3</v>
      </c>
      <c r="BF30" s="90">
        <f>IF(AND('Qualifier check'!BE30 &gt;80,'Qualifier check'!BE30 &lt;120),1,
IF(INDEX('raw Sample Amt'!$C$2:$DH$57,MATCH($A30,'raw Sample Amt'!$C$2:$C$57,0),MATCH(BF$1,'raw Sample Amt'!$C$2:$DH$2,0))&lt;INDEX(Auswertung_Sequence!$A$3:$L$60,MATCH($A30,Auswertung_Sequence!$A$6:$A$60,0),9),2,3))</f>
        <v>3</v>
      </c>
      <c r="BG30" s="90">
        <f>IF(AND('Qualifier check'!BF30 &gt;80,'Qualifier check'!BF30 &lt;120),1,
IF(INDEX('raw Sample Amt'!$C$2:$DH$57,MATCH($A30,'raw Sample Amt'!$C$2:$C$57,0),MATCH(BG$1,'raw Sample Amt'!$C$2:$DH$2,0))&lt;INDEX(Auswertung_Sequence!$A$3:$L$60,MATCH($A30,Auswertung_Sequence!$A$6:$A$60,0),9),2,3))</f>
        <v>2</v>
      </c>
      <c r="BH30" s="90">
        <f>IF(AND('Qualifier check'!BG30 &gt;80,'Qualifier check'!BG30 &lt;120),1,
IF(INDEX('raw Sample Amt'!$C$2:$DH$57,MATCH($A30,'raw Sample Amt'!$C$2:$C$57,0),MATCH(BH$1,'raw Sample Amt'!$C$2:$DH$2,0))&lt;INDEX(Auswertung_Sequence!$A$3:$L$60,MATCH($A30,Auswertung_Sequence!$A$6:$A$60,0),9),2,3))</f>
        <v>2</v>
      </c>
      <c r="BI30" s="90">
        <f>IF(AND('Qualifier check'!BH30 &gt;80,'Qualifier check'!BH30 &lt;120),1,
IF(INDEX('raw Sample Amt'!$C$2:$DH$57,MATCH($A30,'raw Sample Amt'!$C$2:$C$57,0),MATCH(BI$1,'raw Sample Amt'!$C$2:$DH$2,0))&lt;INDEX(Auswertung_Sequence!$A$3:$L$60,MATCH($A30,Auswertung_Sequence!$A$6:$A$60,0),9),2,3))</f>
        <v>2</v>
      </c>
      <c r="BJ30" s="90">
        <f>IF(AND('Qualifier check'!BI30 &gt;80,'Qualifier check'!BI30 &lt;120),1,
IF(INDEX('raw Sample Amt'!$C$2:$DH$57,MATCH($A30,'raw Sample Amt'!$C$2:$C$57,0),MATCH(BJ$1,'raw Sample Amt'!$C$2:$DH$2,0))&lt;INDEX(Auswertung_Sequence!$A$3:$L$60,MATCH($A30,Auswertung_Sequence!$A$6:$A$60,0),9),2,3))</f>
        <v>2</v>
      </c>
      <c r="BK30" s="90">
        <f>IF(AND('Qualifier check'!BJ30 &gt;80,'Qualifier check'!BJ30 &lt;120),1,
IF(INDEX('raw Sample Amt'!$C$2:$DH$57,MATCH($A30,'raw Sample Amt'!$C$2:$C$57,0),MATCH(BK$1,'raw Sample Amt'!$C$2:$DH$2,0))&lt;INDEX(Auswertung_Sequence!$A$3:$L$60,MATCH($A30,Auswertung_Sequence!$A$6:$A$60,0),9),2,3))</f>
        <v>3</v>
      </c>
      <c r="BL30" s="90">
        <f>IF(AND('Qualifier check'!BK30 &gt;80,'Qualifier check'!BK30 &lt;120),1,
IF(INDEX('raw Sample Amt'!$C$2:$DH$57,MATCH($A30,'raw Sample Amt'!$C$2:$C$57,0),MATCH(BL$1,'raw Sample Amt'!$C$2:$DH$2,0))&lt;INDEX(Auswertung_Sequence!$A$3:$L$60,MATCH($A30,Auswertung_Sequence!$A$6:$A$60,0),9),2,3))</f>
        <v>3</v>
      </c>
      <c r="BM30" s="90">
        <f>IF(AND('Qualifier check'!BL30 &gt;80,'Qualifier check'!BL30 &lt;120),1,
IF(INDEX('raw Sample Amt'!$C$2:$DH$57,MATCH($A30,'raw Sample Amt'!$C$2:$C$57,0),MATCH(BM$1,'raw Sample Amt'!$C$2:$DH$2,0))&lt;INDEX(Auswertung_Sequence!$A$3:$L$60,MATCH($A30,Auswertung_Sequence!$A$6:$A$60,0),9),2,3))</f>
        <v>3</v>
      </c>
      <c r="BN30" s="90">
        <f>IF(AND('Qualifier check'!BM30 &gt;80,'Qualifier check'!BM30 &lt;120),1,
IF(INDEX('raw Sample Amt'!$C$2:$DH$57,MATCH($A30,'raw Sample Amt'!$C$2:$C$57,0),MATCH(BN$1,'raw Sample Amt'!$C$2:$DH$2,0))&lt;INDEX(Auswertung_Sequence!$A$3:$L$60,MATCH($A30,Auswertung_Sequence!$A$6:$A$60,0),9),2,3))</f>
        <v>3</v>
      </c>
      <c r="BO30" s="90">
        <f>IF(AND('Qualifier check'!BN30 &gt;80,'Qualifier check'!BN30 &lt;120),1,
IF(INDEX('raw Sample Amt'!$C$2:$DH$57,MATCH($A30,'raw Sample Amt'!$C$2:$C$57,0),MATCH(BO$1,'raw Sample Amt'!$C$2:$DH$2,0))&lt;INDEX(Auswertung_Sequence!$A$3:$L$60,MATCH($A30,Auswertung_Sequence!$A$6:$A$60,0),9),2,3))</f>
        <v>3</v>
      </c>
      <c r="BP30" s="90">
        <f>IF(AND('Qualifier check'!BO30 &gt;80,'Qualifier check'!BO30 &lt;120),1,
IF(INDEX('raw Sample Amt'!$C$2:$DH$57,MATCH($A30,'raw Sample Amt'!$C$2:$C$57,0),MATCH(BP$1,'raw Sample Amt'!$C$2:$DH$2,0))&lt;INDEX(Auswertung_Sequence!$A$3:$L$60,MATCH($A30,Auswertung_Sequence!$A$6:$A$60,0),9),2,3))</f>
        <v>3</v>
      </c>
      <c r="BQ30" s="90">
        <f>IF(AND('Qualifier check'!BP30 &gt;80,'Qualifier check'!BP30 &lt;120),1,
IF(INDEX('raw Sample Amt'!$C$2:$DH$57,MATCH($A30,'raw Sample Amt'!$C$2:$C$57,0),MATCH(BQ$1,'raw Sample Amt'!$C$2:$DH$2,0))&lt;INDEX(Auswertung_Sequence!$A$3:$L$60,MATCH($A30,Auswertung_Sequence!$A$6:$A$60,0),9),2,3))</f>
        <v>3</v>
      </c>
      <c r="BR30" s="90">
        <f>IF(AND('Qualifier check'!BQ30 &gt;80,'Qualifier check'!BQ30 &lt;120),1,
IF(INDEX('raw Sample Amt'!$C$2:$DH$57,MATCH($A30,'raw Sample Amt'!$C$2:$C$57,0),MATCH(BR$1,'raw Sample Amt'!$C$2:$DH$2,0))&lt;INDEX(Auswertung_Sequence!$A$3:$L$60,MATCH($A30,Auswertung_Sequence!$A$6:$A$60,0),9),2,3))</f>
        <v>3</v>
      </c>
      <c r="BS30" s="90">
        <f>IF(AND('Qualifier check'!BR30 &gt;80,'Qualifier check'!BR30 &lt;120),1,
IF(INDEX('raw Sample Amt'!$C$2:$DH$57,MATCH($A30,'raw Sample Amt'!$C$2:$C$57,0),MATCH(BS$1,'raw Sample Amt'!$C$2:$DH$2,0))&lt;INDEX(Auswertung_Sequence!$A$3:$L$60,MATCH($A30,Auswertung_Sequence!$A$6:$A$60,0),9),2,3))</f>
        <v>3</v>
      </c>
      <c r="BT30" s="90">
        <f>IF(AND('Qualifier check'!BS30 &gt;80,'Qualifier check'!BS30 &lt;120),1,
IF(INDEX('raw Sample Amt'!$C$2:$DH$57,MATCH($A30,'raw Sample Amt'!$C$2:$C$57,0),MATCH(BT$1,'raw Sample Amt'!$C$2:$DH$2,0))&lt;INDEX(Auswertung_Sequence!$A$3:$L$60,MATCH($A30,Auswertung_Sequence!$A$6:$A$60,0),9),2,3))</f>
        <v>3</v>
      </c>
      <c r="BU30" s="90">
        <f>IF(AND('Qualifier check'!BT30 &gt;80,'Qualifier check'!BT30 &lt;120),1,
IF(INDEX('raw Sample Amt'!$C$2:$DH$57,MATCH($A30,'raw Sample Amt'!$C$2:$C$57,0),MATCH(BU$1,'raw Sample Amt'!$C$2:$DH$2,0))&lt;INDEX(Auswertung_Sequence!$A$3:$L$60,MATCH($A30,Auswertung_Sequence!$A$6:$A$60,0),9),2,3))</f>
        <v>3</v>
      </c>
      <c r="BV30" s="90">
        <f>IF(AND('Qualifier check'!BU30 &gt;80,'Qualifier check'!BU30 &lt;120),1,
IF(INDEX('raw Sample Amt'!$C$2:$DH$57,MATCH($A30,'raw Sample Amt'!$C$2:$C$57,0),MATCH(BV$1,'raw Sample Amt'!$C$2:$DH$2,0))&lt;INDEX(Auswertung_Sequence!$A$3:$L$60,MATCH($A30,Auswertung_Sequence!$A$6:$A$60,0),9),2,3))</f>
        <v>3</v>
      </c>
      <c r="BW30" s="90">
        <f>IF(AND('Qualifier check'!BV30 &gt;80,'Qualifier check'!BV30 &lt;120),1,
IF(INDEX('raw Sample Amt'!$C$2:$DH$57,MATCH($A30,'raw Sample Amt'!$C$2:$C$57,0),MATCH(BW$1,'raw Sample Amt'!$C$2:$DH$2,0))&lt;INDEX(Auswertung_Sequence!$A$3:$L$60,MATCH($A30,Auswertung_Sequence!$A$6:$A$60,0),9),2,3))</f>
        <v>3</v>
      </c>
      <c r="BX30" s="90">
        <f>IF(AND('Qualifier check'!BW30 &gt;80,'Qualifier check'!BW30 &lt;120),1,
IF(INDEX('raw Sample Amt'!$C$2:$DH$57,MATCH($A30,'raw Sample Amt'!$C$2:$C$57,0),MATCH(BX$1,'raw Sample Amt'!$C$2:$DH$2,0))&lt;INDEX(Auswertung_Sequence!$A$3:$L$60,MATCH($A30,Auswertung_Sequence!$A$6:$A$60,0),9),2,3))</f>
        <v>3</v>
      </c>
      <c r="BY30" s="90">
        <f>IF(AND('Qualifier check'!BX30 &gt;80,'Qualifier check'!BX30 &lt;120),1,
IF(INDEX('raw Sample Amt'!$C$2:$DH$57,MATCH($A30,'raw Sample Amt'!$C$2:$C$57,0),MATCH(BY$1,'raw Sample Amt'!$C$2:$DH$2,0))&lt;INDEX(Auswertung_Sequence!$A$3:$L$60,MATCH($A30,Auswertung_Sequence!$A$6:$A$60,0),9),2,3))</f>
        <v>3</v>
      </c>
      <c r="BZ30" s="90">
        <f>IF(AND('Qualifier check'!BY30 &gt;80,'Qualifier check'!BY30 &lt;120),1,
IF(INDEX('raw Sample Amt'!$C$2:$DH$57,MATCH($A30,'raw Sample Amt'!$C$2:$C$57,0),MATCH(BZ$1,'raw Sample Amt'!$C$2:$DH$2,0))&lt;INDEX(Auswertung_Sequence!$A$3:$L$60,MATCH($A30,Auswertung_Sequence!$A$6:$A$60,0),9),2,3))</f>
        <v>3</v>
      </c>
      <c r="CA30" s="90">
        <f>IF(AND('Qualifier check'!BZ30 &gt;80,'Qualifier check'!BZ30 &lt;120),1,
IF(INDEX('raw Sample Amt'!$C$2:$DH$57,MATCH($A30,'raw Sample Amt'!$C$2:$C$57,0),MATCH(CA$1,'raw Sample Amt'!$C$2:$DH$2,0))&lt;INDEX(Auswertung_Sequence!$A$3:$L$60,MATCH($A30,Auswertung_Sequence!$A$6:$A$60,0),9),2,3))</f>
        <v>2</v>
      </c>
      <c r="CB30" s="90">
        <f>IF(AND('Qualifier check'!CA30 &gt;80,'Qualifier check'!CA30 &lt;120),1,
IF(INDEX('raw Sample Amt'!$C$2:$DH$57,MATCH($A30,'raw Sample Amt'!$C$2:$C$57,0),MATCH(CB$1,'raw Sample Amt'!$C$2:$DH$2,0))&lt;INDEX(Auswertung_Sequence!$A$3:$L$60,MATCH($A30,Auswertung_Sequence!$A$6:$A$60,0),9),2,3))</f>
        <v>3</v>
      </c>
      <c r="CC30" s="90">
        <f>IF(AND('Qualifier check'!CB30 &gt;80,'Qualifier check'!CB30 &lt;120),1,
IF(INDEX('raw Sample Amt'!$C$2:$DH$57,MATCH($A30,'raw Sample Amt'!$C$2:$C$57,0),MATCH(CC$1,'raw Sample Amt'!$C$2:$DH$2,0))&lt;INDEX(Auswertung_Sequence!$A$3:$L$60,MATCH($A30,Auswertung_Sequence!$A$6:$A$60,0),9),2,3))</f>
        <v>2</v>
      </c>
      <c r="CD30" s="90">
        <f>IF(AND('Qualifier check'!CC30 &gt;80,'Qualifier check'!CC30 &lt;120),1,
IF(INDEX('raw Sample Amt'!$C$2:$DH$57,MATCH($A30,'raw Sample Amt'!$C$2:$C$57,0),MATCH(CD$1,'raw Sample Amt'!$C$2:$DH$2,0))&lt;INDEX(Auswertung_Sequence!$A$3:$L$60,MATCH($A30,Auswertung_Sequence!$A$6:$A$60,0),9),2,3))</f>
        <v>2</v>
      </c>
      <c r="CE30" s="90">
        <f>IF(AND('Qualifier check'!CD30 &gt;80,'Qualifier check'!CD30 &lt;120),1,
IF(INDEX('raw Sample Amt'!$C$2:$DH$57,MATCH($A30,'raw Sample Amt'!$C$2:$C$57,0),MATCH(CE$1,'raw Sample Amt'!$C$2:$DH$2,0))&lt;INDEX(Auswertung_Sequence!$A$3:$L$60,MATCH($A30,Auswertung_Sequence!$A$6:$A$60,0),9),2,3))</f>
        <v>2</v>
      </c>
      <c r="CF30" s="90">
        <f>IF(AND('Qualifier check'!CE30 &gt;80,'Qualifier check'!CE30 &lt;120),1,
IF(INDEX('raw Sample Amt'!$C$2:$DH$57,MATCH($A30,'raw Sample Amt'!$C$2:$C$57,0),MATCH(CF$1,'raw Sample Amt'!$C$2:$DH$2,0))&lt;INDEX(Auswertung_Sequence!$A$3:$L$60,MATCH($A30,Auswertung_Sequence!$A$6:$A$60,0),9),2,3))</f>
        <v>3</v>
      </c>
      <c r="CG30" s="90">
        <f>IF(AND('Qualifier check'!CF30 &gt;80,'Qualifier check'!CF30 &lt;120),1,
IF(INDEX('raw Sample Amt'!$C$2:$DH$57,MATCH($A30,'raw Sample Amt'!$C$2:$C$57,0),MATCH(CG$1,'raw Sample Amt'!$C$2:$DH$2,0))&lt;INDEX(Auswertung_Sequence!$A$3:$L$60,MATCH($A30,Auswertung_Sequence!$A$6:$A$60,0),9),2,3))</f>
        <v>3</v>
      </c>
      <c r="CH30" s="90">
        <f>IF(AND('Qualifier check'!CG30 &gt;80,'Qualifier check'!CG30 &lt;120),1,
IF(INDEX('raw Sample Amt'!$C$2:$DH$57,MATCH($A30,'raw Sample Amt'!$C$2:$C$57,0),MATCH(CH$1,'raw Sample Amt'!$C$2:$DH$2,0))&lt;INDEX(Auswertung_Sequence!$A$3:$L$60,MATCH($A30,Auswertung_Sequence!$A$6:$A$60,0),9),2,3))</f>
        <v>3</v>
      </c>
      <c r="CI30" s="90">
        <f>IF(AND('Qualifier check'!CH30 &gt;80,'Qualifier check'!CH30 &lt;120),1,
IF(INDEX('raw Sample Amt'!$C$2:$DH$57,MATCH($A30,'raw Sample Amt'!$C$2:$C$57,0),MATCH(CI$1,'raw Sample Amt'!$C$2:$DH$2,0))&lt;INDEX(Auswertung_Sequence!$A$3:$L$60,MATCH($A30,Auswertung_Sequence!$A$6:$A$60,0),9),2,3))</f>
        <v>1</v>
      </c>
      <c r="CJ30" s="90">
        <f>IF(AND('Qualifier check'!CI30 &gt;80,'Qualifier check'!CI30 &lt;120),1,
IF(INDEX('raw Sample Amt'!$C$2:$DH$57,MATCH($A30,'raw Sample Amt'!$C$2:$C$57,0),MATCH(CJ$1,'raw Sample Amt'!$C$2:$DH$2,0))&lt;INDEX(Auswertung_Sequence!$A$3:$L$60,MATCH($A30,Auswertung_Sequence!$A$6:$A$60,0),9),2,3))</f>
        <v>2</v>
      </c>
      <c r="CK30" s="90">
        <f>IF(AND('Qualifier check'!CJ30 &gt;80,'Qualifier check'!CJ30 &lt;120),1,
IF(INDEX('raw Sample Amt'!$C$2:$DH$57,MATCH($A30,'raw Sample Amt'!$C$2:$C$57,0),MATCH(CK$1,'raw Sample Amt'!$C$2:$DH$2,0))&lt;INDEX(Auswertung_Sequence!$A$3:$L$60,MATCH($A30,Auswertung_Sequence!$A$6:$A$60,0),9),2,3))</f>
        <v>2</v>
      </c>
      <c r="CL30" s="90">
        <f>IF(AND('Qualifier check'!CK30 &gt;80,'Qualifier check'!CK30 &lt;120),1,
IF(INDEX('raw Sample Amt'!$C$2:$DH$57,MATCH($A30,'raw Sample Amt'!$C$2:$C$57,0),MATCH(CL$1,'raw Sample Amt'!$C$2:$DH$2,0))&lt;INDEX(Auswertung_Sequence!$A$3:$L$60,MATCH($A30,Auswertung_Sequence!$A$6:$A$60,0),9),2,3))</f>
        <v>2</v>
      </c>
      <c r="CM30" s="90">
        <f>IF(AND('Qualifier check'!CL30 &gt;80,'Qualifier check'!CL30 &lt;120),1,
IF(INDEX('raw Sample Amt'!$C$2:$DH$57,MATCH($A30,'raw Sample Amt'!$C$2:$C$57,0),MATCH(CM$1,'raw Sample Amt'!$C$2:$DH$2,0))&lt;INDEX(Auswertung_Sequence!$A$3:$L$60,MATCH($A30,Auswertung_Sequence!$A$6:$A$60,0),9),2,3))</f>
        <v>2</v>
      </c>
      <c r="CN30" s="90">
        <f>IF(AND('Qualifier check'!CM30 &gt;80,'Qualifier check'!CM30 &lt;120),1,
IF(INDEX('raw Sample Amt'!$C$2:$DH$57,MATCH($A30,'raw Sample Amt'!$C$2:$C$57,0),MATCH(CN$1,'raw Sample Amt'!$C$2:$DH$2,0))&lt;INDEX(Auswertung_Sequence!$A$3:$L$60,MATCH($A30,Auswertung_Sequence!$A$6:$A$60,0),9),2,3))</f>
        <v>3</v>
      </c>
      <c r="CO30" s="90">
        <f>IF(AND('Qualifier check'!CN30 &gt;80,'Qualifier check'!CN30 &lt;120),1,
IF(INDEX('raw Sample Amt'!$C$2:$DH$57,MATCH($A30,'raw Sample Amt'!$C$2:$C$57,0),MATCH(CO$1,'raw Sample Amt'!$C$2:$DH$2,0))&lt;INDEX(Auswertung_Sequence!$A$3:$L$60,MATCH($A30,Auswertung_Sequence!$A$6:$A$60,0),9),2,3))</f>
        <v>3</v>
      </c>
      <c r="CP30" s="90">
        <f>IF(AND('Qualifier check'!CO30 &gt;80,'Qualifier check'!CO30 &lt;120),1,
IF(INDEX('raw Sample Amt'!$C$2:$DH$57,MATCH($A30,'raw Sample Amt'!$C$2:$C$57,0),MATCH(CP$1,'raw Sample Amt'!$C$2:$DH$2,0))&lt;INDEX(Auswertung_Sequence!$A$3:$L$60,MATCH($A30,Auswertung_Sequence!$A$6:$A$60,0),9),2,3))</f>
        <v>3</v>
      </c>
      <c r="CQ30" s="90">
        <f>IF(AND('Qualifier check'!CP30 &gt;80,'Qualifier check'!CP30 &lt;120),1,
IF(INDEX('raw Sample Amt'!$C$2:$DH$57,MATCH($A30,'raw Sample Amt'!$C$2:$C$57,0),MATCH(CQ$1,'raw Sample Amt'!$C$2:$DH$2,0))&lt;INDEX(Auswertung_Sequence!$A$3:$L$60,MATCH($A30,Auswertung_Sequence!$A$6:$A$60,0),9),2,3))</f>
        <v>3</v>
      </c>
      <c r="CR30" s="90">
        <f>IF(AND('Qualifier check'!CQ30 &gt;80,'Qualifier check'!CQ30 &lt;120),1,
IF(INDEX('raw Sample Amt'!$C$2:$DH$57,MATCH($A30,'raw Sample Amt'!$C$2:$C$57,0),MATCH(CR$1,'raw Sample Amt'!$C$2:$DH$2,0))&lt;INDEX(Auswertung_Sequence!$A$3:$L$60,MATCH($A30,Auswertung_Sequence!$A$6:$A$60,0),9),2,3))</f>
        <v>2</v>
      </c>
      <c r="CS30" s="90">
        <f>IF(AND('Qualifier check'!CR30 &gt;80,'Qualifier check'!CR30 &lt;120),1,
IF(INDEX('raw Sample Amt'!$C$2:$DH$57,MATCH($A30,'raw Sample Amt'!$C$2:$C$57,0),MATCH(CS$1,'raw Sample Amt'!$C$2:$DH$2,0))&lt;INDEX(Auswertung_Sequence!$A$3:$L$60,MATCH($A30,Auswertung_Sequence!$A$6:$A$60,0),9),2,3))</f>
        <v>2</v>
      </c>
      <c r="CT30" s="90">
        <f>IF(AND('Qualifier check'!CS30 &gt;80,'Qualifier check'!CS30 &lt;120),1,
IF(INDEX('raw Sample Amt'!$C$2:$DH$57,MATCH($A30,'raw Sample Amt'!$C$2:$C$57,0),MATCH(CT$1,'raw Sample Amt'!$C$2:$DH$2,0))&lt;INDEX(Auswertung_Sequence!$A$3:$L$60,MATCH($A30,Auswertung_Sequence!$A$6:$A$60,0),9),2,3))</f>
        <v>2</v>
      </c>
      <c r="CU30" s="90">
        <f>IF(AND('Qualifier check'!CT30 &gt;80,'Qualifier check'!CT30 &lt;120),1,
IF(INDEX('raw Sample Amt'!$C$2:$DH$57,MATCH($A30,'raw Sample Amt'!$C$2:$C$57,0),MATCH(CU$1,'raw Sample Amt'!$C$2:$DH$2,0))&lt;INDEX(Auswertung_Sequence!$A$3:$L$60,MATCH($A30,Auswertung_Sequence!$A$6:$A$60,0),9),2,3))</f>
        <v>2</v>
      </c>
      <c r="CV30" s="90">
        <f>IF(AND('Qualifier check'!CU30 &gt;80,'Qualifier check'!CU30 &lt;120),1,
IF(INDEX('raw Sample Amt'!$C$2:$DH$57,MATCH($A30,'raw Sample Amt'!$C$2:$C$57,0),MATCH(CV$1,'raw Sample Amt'!$C$2:$DH$2,0))&lt;INDEX(Auswertung_Sequence!$A$3:$L$60,MATCH($A30,Auswertung_Sequence!$A$6:$A$60,0),9),2,3))</f>
        <v>2</v>
      </c>
      <c r="CW30" s="90">
        <f>IF(AND('Qualifier check'!CV30 &gt;80,'Qualifier check'!CV30 &lt;120),1,
IF(INDEX('raw Sample Amt'!$C$2:$DH$57,MATCH($A30,'raw Sample Amt'!$C$2:$C$57,0),MATCH(CW$1,'raw Sample Amt'!$C$2:$DH$2,0))&lt;INDEX(Auswertung_Sequence!$A$3:$L$60,MATCH($A30,Auswertung_Sequence!$A$6:$A$60,0),9),2,3))</f>
        <v>1</v>
      </c>
      <c r="CX30" s="90">
        <f>IF(AND('Qualifier check'!CW30 &gt;80,'Qualifier check'!CW30 &lt;120),1,
IF(INDEX('raw Sample Amt'!$C$2:$DH$57,MATCH($A30,'raw Sample Amt'!$C$2:$C$57,0),MATCH(CX$1,'raw Sample Amt'!$C$2:$DH$2,0))&lt;INDEX(Auswertung_Sequence!$A$3:$L$60,MATCH($A30,Auswertung_Sequence!$A$6:$A$60,0),9),2,3))</f>
        <v>1</v>
      </c>
      <c r="CY30" s="90">
        <f>IF(AND('Qualifier check'!CX30 &gt;80,'Qualifier check'!CX30 &lt;120),1,
IF(INDEX('raw Sample Amt'!$C$2:$DH$57,MATCH($A30,'raw Sample Amt'!$C$2:$C$57,0),MATCH(CY$1,'raw Sample Amt'!$C$2:$DH$2,0))&lt;INDEX(Auswertung_Sequence!$A$3:$L$60,MATCH($A30,Auswertung_Sequence!$A$6:$A$60,0),9),2,3))</f>
        <v>2</v>
      </c>
      <c r="CZ30" s="90">
        <f>IF(AND('Qualifier check'!CY30 &gt;80,'Qualifier check'!CY30 &lt;120),1,
IF(INDEX('raw Sample Amt'!$C$2:$DH$57,MATCH($A30,'raw Sample Amt'!$C$2:$C$57,0),MATCH(CZ$1,'raw Sample Amt'!$C$2:$DH$2,0))&lt;INDEX(Auswertung_Sequence!$A$3:$L$60,MATCH($A30,Auswertung_Sequence!$A$6:$A$60,0),9),2,3))</f>
        <v>2</v>
      </c>
      <c r="DA30" s="90">
        <f>IF(AND('Qualifier check'!CZ30 &gt;80,'Qualifier check'!CZ30 &lt;120),1,
IF(INDEX('raw Sample Amt'!$C$2:$DH$57,MATCH($A30,'raw Sample Amt'!$C$2:$C$57,0),MATCH(DA$1,'raw Sample Amt'!$C$2:$DH$2,0))&lt;INDEX(Auswertung_Sequence!$A$3:$L$60,MATCH($A30,Auswertung_Sequence!$A$6:$A$60,0),9),2,3))</f>
        <v>3</v>
      </c>
      <c r="DB30" s="90">
        <f>IF(AND('Qualifier check'!DA30 &gt;80,'Qualifier check'!DA30 &lt;120),1,
IF(INDEX('raw Sample Amt'!$C$2:$DH$57,MATCH($A30,'raw Sample Amt'!$C$2:$C$57,0),MATCH(DB$1,'raw Sample Amt'!$C$2:$DH$2,0))&lt;INDEX(Auswertung_Sequence!$A$3:$L$60,MATCH($A30,Auswertung_Sequence!$A$6:$A$60,0),9),2,3))</f>
        <v>3</v>
      </c>
      <c r="DC30" s="90">
        <f>IF(AND('Qualifier check'!DB30 &gt;80,'Qualifier check'!DB30 &lt;120),1,
IF(INDEX('raw Sample Amt'!$C$2:$DH$57,MATCH($A30,'raw Sample Amt'!$C$2:$C$57,0),MATCH(DC$1,'raw Sample Amt'!$C$2:$DH$2,0))&lt;INDEX(Auswertung_Sequence!$A$3:$L$60,MATCH($A30,Auswertung_Sequence!$A$6:$A$60,0),9),2,3))</f>
        <v>3</v>
      </c>
      <c r="DD30" s="90">
        <f>IF(AND('Qualifier check'!DC30 &gt;80,'Qualifier check'!DC30 &lt;120),1,
IF(INDEX('raw Sample Amt'!$C$2:$DH$57,MATCH($A30,'raw Sample Amt'!$C$2:$C$57,0),MATCH(DD$1,'raw Sample Amt'!$C$2:$DH$2,0))&lt;INDEX(Auswertung_Sequence!$A$3:$L$60,MATCH($A30,Auswertung_Sequence!$A$6:$A$60,0),9),2,3))</f>
        <v>3</v>
      </c>
      <c r="DE30" s="90">
        <f>IF(AND('Qualifier check'!DD30 &gt;80,'Qualifier check'!DD30 &lt;120),1,
IF(INDEX('raw Sample Amt'!$C$2:$DH$57,MATCH($A30,'raw Sample Amt'!$C$2:$C$57,0),MATCH(DE$1,'raw Sample Amt'!$C$2:$DH$2,0))&lt;INDEX(Auswertung_Sequence!$A$3:$L$60,MATCH($A30,Auswertung_Sequence!$A$6:$A$60,0),9),2,3))</f>
        <v>3</v>
      </c>
      <c r="DF30" s="90">
        <f>IF(AND('Qualifier check'!DE30 &gt;80,'Qualifier check'!DE30 &lt;120),1,
IF(INDEX('raw Sample Amt'!$C$2:$DH$57,MATCH($A30,'raw Sample Amt'!$C$2:$C$57,0),MATCH(DF$1,'raw Sample Amt'!$C$2:$DH$2,0))&lt;INDEX(Auswertung_Sequence!$A$3:$L$60,MATCH($A30,Auswertung_Sequence!$A$6:$A$60,0),9),2,3))</f>
        <v>3</v>
      </c>
      <c r="DG30" s="90">
        <f>IF(AND('Qualifier check'!DF30 &gt;80,'Qualifier check'!DF30 &lt;120),1,
IF(INDEX('raw Sample Amt'!$C$2:$DH$57,MATCH($A30,'raw Sample Amt'!$C$2:$C$57,0),MATCH(DG$1,'raw Sample Amt'!$C$2:$DH$2,0))&lt;INDEX(Auswertung_Sequence!$A$3:$L$60,MATCH($A30,Auswertung_Sequence!$A$6:$A$60,0),9),2,3))</f>
        <v>3</v>
      </c>
    </row>
    <row r="31" spans="1:112" x14ac:dyDescent="0.25">
      <c r="A31" s="103" t="s">
        <v>238</v>
      </c>
      <c r="B31" s="103" t="s">
        <v>272</v>
      </c>
      <c r="D31" s="90">
        <f>IF(AND('Qualifier check'!C31 &gt;80,'Qualifier check'!C31 &lt;120),1,
IF(INDEX('raw Sample Amt'!$C$2:$DH$57,MATCH($A31,'raw Sample Amt'!$C$2:$C$57,0),MATCH(D$1,'raw Sample Amt'!$C$2:$DH$2,0))&lt;INDEX(Auswertung_Sequence!$A$3:$L$60,MATCH($A31,Auswertung_Sequence!$A$6:$A$60,0),9),2,3))</f>
        <v>2</v>
      </c>
      <c r="E31" s="90">
        <f>IF(AND('Qualifier check'!D31 &gt;80,'Qualifier check'!D31 &lt;120),1,
IF(INDEX('raw Sample Amt'!$C$2:$DH$57,MATCH($A31,'raw Sample Amt'!$C$2:$C$57,0),MATCH(E$1,'raw Sample Amt'!$C$2:$DH$2,0))&lt;INDEX(Auswertung_Sequence!$A$3:$L$60,MATCH($A31,Auswertung_Sequence!$A$6:$A$60,0),9),2,3))</f>
        <v>2</v>
      </c>
      <c r="F31" s="90">
        <f>IF(AND('Qualifier check'!E31 &gt;80,'Qualifier check'!E31 &lt;120),1,
IF(INDEX('raw Sample Amt'!$C$2:$DH$57,MATCH($A31,'raw Sample Amt'!$C$2:$C$57,0),MATCH(F$1,'raw Sample Amt'!$C$2:$DH$2,0))&lt;INDEX(Auswertung_Sequence!$A$3:$L$60,MATCH($A31,Auswertung_Sequence!$A$6:$A$60,0),9),2,3))</f>
        <v>2</v>
      </c>
      <c r="G31" s="90">
        <f>IF(AND('Qualifier check'!F31 &gt;80,'Qualifier check'!F31 &lt;120),1,
IF(INDEX('raw Sample Amt'!$C$2:$DH$57,MATCH($A31,'raw Sample Amt'!$C$2:$C$57,0),MATCH(G$1,'raw Sample Amt'!$C$2:$DH$2,0))&lt;INDEX(Auswertung_Sequence!$A$3:$L$60,MATCH($A31,Auswertung_Sequence!$A$6:$A$60,0),9),2,3))</f>
        <v>1</v>
      </c>
      <c r="H31" s="90">
        <f>IF(AND('Qualifier check'!G31 &gt;80,'Qualifier check'!G31 &lt;120),1,
IF(INDEX('raw Sample Amt'!$C$2:$DH$57,MATCH($A31,'raw Sample Amt'!$C$2:$C$57,0),MATCH(H$1,'raw Sample Amt'!$C$2:$DH$2,0))&lt;INDEX(Auswertung_Sequence!$A$3:$L$60,MATCH($A31,Auswertung_Sequence!$A$6:$A$60,0),9),2,3))</f>
        <v>1</v>
      </c>
      <c r="I31" s="90">
        <f>IF(AND('Qualifier check'!H31 &gt;80,'Qualifier check'!H31 &lt;120),1,
IF(INDEX('raw Sample Amt'!$C$2:$DH$57,MATCH($A31,'raw Sample Amt'!$C$2:$C$57,0),MATCH(I$1,'raw Sample Amt'!$C$2:$DH$2,0))&lt;INDEX(Auswertung_Sequence!$A$3:$L$60,MATCH($A31,Auswertung_Sequence!$A$6:$A$60,0),9),2,3))</f>
        <v>1</v>
      </c>
      <c r="J31" s="90">
        <f>IF(AND('Qualifier check'!I31 &gt;80,'Qualifier check'!I31 &lt;120),1,
IF(INDEX('raw Sample Amt'!$C$2:$DH$57,MATCH($A31,'raw Sample Amt'!$C$2:$C$57,0),MATCH(J$1,'raw Sample Amt'!$C$2:$DH$2,0))&lt;INDEX(Auswertung_Sequence!$A$3:$L$60,MATCH($A31,Auswertung_Sequence!$A$6:$A$60,0),9),2,3))</f>
        <v>1</v>
      </c>
      <c r="K31" s="90">
        <f>IF(AND('Qualifier check'!J31 &gt;80,'Qualifier check'!J31 &lt;120),1,
IF(INDEX('raw Sample Amt'!$C$2:$DH$57,MATCH($A31,'raw Sample Amt'!$C$2:$C$57,0),MATCH(K$1,'raw Sample Amt'!$C$2:$DH$2,0))&lt;INDEX(Auswertung_Sequence!$A$3:$L$60,MATCH($A31,Auswertung_Sequence!$A$6:$A$60,0),9),2,3))</f>
        <v>1</v>
      </c>
      <c r="L31" s="90">
        <f>IF(AND('Qualifier check'!K31 &gt;80,'Qualifier check'!K31 &lt;120),1,
IF(INDEX('raw Sample Amt'!$C$2:$DH$57,MATCH($A31,'raw Sample Amt'!$C$2:$C$57,0),MATCH(L$1,'raw Sample Amt'!$C$2:$DH$2,0))&lt;INDEX(Auswertung_Sequence!$A$3:$L$60,MATCH($A31,Auswertung_Sequence!$A$6:$A$60,0),9),2,3))</f>
        <v>1</v>
      </c>
      <c r="M31" s="90">
        <f>IF(AND('Qualifier check'!L31 &gt;80,'Qualifier check'!L31 &lt;120),1,
IF(INDEX('raw Sample Amt'!$C$2:$DH$57,MATCH($A31,'raw Sample Amt'!$C$2:$C$57,0),MATCH(M$1,'raw Sample Amt'!$C$2:$DH$2,0))&lt;INDEX(Auswertung_Sequence!$A$3:$L$60,MATCH($A31,Auswertung_Sequence!$A$6:$A$60,0),9),2,3))</f>
        <v>1</v>
      </c>
      <c r="N31" s="90">
        <f>IF(AND('Qualifier check'!M31 &gt;80,'Qualifier check'!M31 &lt;120),1,
IF(INDEX('raw Sample Amt'!$C$2:$DH$57,MATCH($A31,'raw Sample Amt'!$C$2:$C$57,0),MATCH(N$1,'raw Sample Amt'!$C$2:$DH$2,0))&lt;INDEX(Auswertung_Sequence!$A$3:$L$60,MATCH($A31,Auswertung_Sequence!$A$6:$A$60,0),9),2,3))</f>
        <v>1</v>
      </c>
      <c r="O31" s="90">
        <f>IF(AND('Qualifier check'!N31 &gt;80,'Qualifier check'!N31 &lt;120),1,
IF(INDEX('raw Sample Amt'!$C$2:$DH$57,MATCH($A31,'raw Sample Amt'!$C$2:$C$57,0),MATCH(O$1,'raw Sample Amt'!$C$2:$DH$2,0))&lt;INDEX(Auswertung_Sequence!$A$3:$L$60,MATCH($A31,Auswertung_Sequence!$A$6:$A$60,0),9),2,3))</f>
        <v>1</v>
      </c>
      <c r="P31" s="90">
        <f>IF(AND('Qualifier check'!O31 &gt;80,'Qualifier check'!O31 &lt;120),1,
IF(INDEX('raw Sample Amt'!$C$2:$DH$57,MATCH($A31,'raw Sample Amt'!$C$2:$C$57,0),MATCH(P$1,'raw Sample Amt'!$C$2:$DH$2,0))&lt;INDEX(Auswertung_Sequence!$A$3:$L$60,MATCH($A31,Auswertung_Sequence!$A$6:$A$60,0),9),2,3))</f>
        <v>1</v>
      </c>
      <c r="Q31" s="90">
        <f>IF(AND('Qualifier check'!P31 &gt;80,'Qualifier check'!P31 &lt;120),1,
IF(INDEX('raw Sample Amt'!$C$2:$DH$57,MATCH($A31,'raw Sample Amt'!$C$2:$C$57,0),MATCH(Q$1,'raw Sample Amt'!$C$2:$DH$2,0))&lt;INDEX(Auswertung_Sequence!$A$3:$L$60,MATCH($A31,Auswertung_Sequence!$A$6:$A$60,0),9),2,3))</f>
        <v>1</v>
      </c>
      <c r="R31" s="90">
        <f>IF(AND('Qualifier check'!Q31 &gt;80,'Qualifier check'!Q31 &lt;120),1,
IF(INDEX('raw Sample Amt'!$C$2:$DH$57,MATCH($A31,'raw Sample Amt'!$C$2:$C$57,0),MATCH(R$1,'raw Sample Amt'!$C$2:$DH$2,0))&lt;INDEX(Auswertung_Sequence!$A$3:$L$60,MATCH($A31,Auswertung_Sequence!$A$6:$A$60,0),9),2,3))</f>
        <v>1</v>
      </c>
      <c r="S31" s="90">
        <f>IF(AND('Qualifier check'!R31 &gt;80,'Qualifier check'!R31 &lt;120),1,
IF(INDEX('raw Sample Amt'!$C$2:$DH$57,MATCH($A31,'raw Sample Amt'!$C$2:$C$57,0),MATCH(S$1,'raw Sample Amt'!$C$2:$DH$2,0))&lt;INDEX(Auswertung_Sequence!$A$3:$L$60,MATCH($A31,Auswertung_Sequence!$A$6:$A$60,0),9),2,3))</f>
        <v>2</v>
      </c>
      <c r="T31" s="90">
        <f>IF(AND('Qualifier check'!S31 &gt;80,'Qualifier check'!S31 &lt;120),1,
IF(INDEX('raw Sample Amt'!$C$2:$DH$57,MATCH($A31,'raw Sample Amt'!$C$2:$C$57,0),MATCH(T$1,'raw Sample Amt'!$C$2:$DH$2,0))&lt;INDEX(Auswertung_Sequence!$A$3:$L$60,MATCH($A31,Auswertung_Sequence!$A$6:$A$60,0),9),2,3))</f>
        <v>2</v>
      </c>
      <c r="U31" s="90">
        <f>IF(AND('Qualifier check'!T31 &gt;80,'Qualifier check'!T31 &lt;120),1,
IF(INDEX('raw Sample Amt'!$C$2:$DH$57,MATCH($A31,'raw Sample Amt'!$C$2:$C$57,0),MATCH(U$1,'raw Sample Amt'!$C$2:$DH$2,0))&lt;INDEX(Auswertung_Sequence!$A$3:$L$60,MATCH($A31,Auswertung_Sequence!$A$6:$A$60,0),9),2,3))</f>
        <v>2</v>
      </c>
      <c r="V31" s="90">
        <f>IF(AND('Qualifier check'!U31 &gt;80,'Qualifier check'!U31 &lt;120),1,
IF(INDEX('raw Sample Amt'!$C$2:$DH$57,MATCH($A31,'raw Sample Amt'!$C$2:$C$57,0),MATCH(V$1,'raw Sample Amt'!$C$2:$DH$2,0))&lt;INDEX(Auswertung_Sequence!$A$3:$L$60,MATCH($A31,Auswertung_Sequence!$A$6:$A$60,0),9),2,3))</f>
        <v>2</v>
      </c>
      <c r="W31" s="90">
        <f>IF(AND('Qualifier check'!V31 &gt;80,'Qualifier check'!V31 &lt;120),1,
IF(INDEX('raw Sample Amt'!$C$2:$DH$57,MATCH($A31,'raw Sample Amt'!$C$2:$C$57,0),MATCH(W$1,'raw Sample Amt'!$C$2:$DH$2,0))&lt;INDEX(Auswertung_Sequence!$A$3:$L$60,MATCH($A31,Auswertung_Sequence!$A$6:$A$60,0),9),2,3))</f>
        <v>3</v>
      </c>
      <c r="X31" s="90">
        <f>IF(AND('Qualifier check'!W31 &gt;80,'Qualifier check'!W31 &lt;120),1,
IF(INDEX('raw Sample Amt'!$C$2:$DH$57,MATCH($A31,'raw Sample Amt'!$C$2:$C$57,0),MATCH(X$1,'raw Sample Amt'!$C$2:$DH$2,0))&lt;INDEX(Auswertung_Sequence!$A$3:$L$60,MATCH($A31,Auswertung_Sequence!$A$6:$A$60,0),9),2,3))</f>
        <v>1</v>
      </c>
      <c r="Y31" s="90">
        <f>IF(AND('Qualifier check'!X31 &gt;80,'Qualifier check'!X31 &lt;120),1,
IF(INDEX('raw Sample Amt'!$C$2:$DH$57,MATCH($A31,'raw Sample Amt'!$C$2:$C$57,0),MATCH(Y$1,'raw Sample Amt'!$C$2:$DH$2,0))&lt;INDEX(Auswertung_Sequence!$A$3:$L$60,MATCH($A31,Auswertung_Sequence!$A$6:$A$60,0),9),2,3))</f>
        <v>3</v>
      </c>
      <c r="Z31" s="90">
        <f>IF(AND('Qualifier check'!Y31 &gt;80,'Qualifier check'!Y31 &lt;120),1,
IF(INDEX('raw Sample Amt'!$C$2:$DH$57,MATCH($A31,'raw Sample Amt'!$C$2:$C$57,0),MATCH(Z$1,'raw Sample Amt'!$C$2:$DH$2,0))&lt;INDEX(Auswertung_Sequence!$A$3:$L$60,MATCH($A31,Auswertung_Sequence!$A$6:$A$60,0),9),2,3))</f>
        <v>2</v>
      </c>
      <c r="AA31" s="90">
        <f>IF(AND('Qualifier check'!Z31 &gt;80,'Qualifier check'!Z31 &lt;120),1,
IF(INDEX('raw Sample Amt'!$C$2:$DH$57,MATCH($A31,'raw Sample Amt'!$C$2:$C$57,0),MATCH(AA$1,'raw Sample Amt'!$C$2:$DH$2,0))&lt;INDEX(Auswertung_Sequence!$A$3:$L$60,MATCH($A31,Auswertung_Sequence!$A$6:$A$60,0),9),2,3))</f>
        <v>3</v>
      </c>
      <c r="AB31" s="90">
        <f>IF(AND('Qualifier check'!AA31 &gt;80,'Qualifier check'!AA31 &lt;120),1,
IF(INDEX('raw Sample Amt'!$C$2:$DH$57,MATCH($A31,'raw Sample Amt'!$C$2:$C$57,0),MATCH(AB$1,'raw Sample Amt'!$C$2:$DH$2,0))&lt;INDEX(Auswertung_Sequence!$A$3:$L$60,MATCH($A31,Auswertung_Sequence!$A$6:$A$60,0),9),2,3))</f>
        <v>3</v>
      </c>
      <c r="AC31" s="90">
        <f>IF(AND('Qualifier check'!AB31 &gt;80,'Qualifier check'!AB31 &lt;120),1,
IF(INDEX('raw Sample Amt'!$C$2:$DH$57,MATCH($A31,'raw Sample Amt'!$C$2:$C$57,0),MATCH(AC$1,'raw Sample Amt'!$C$2:$DH$2,0))&lt;INDEX(Auswertung_Sequence!$A$3:$L$60,MATCH($A31,Auswertung_Sequence!$A$6:$A$60,0),9),2,3))</f>
        <v>3</v>
      </c>
      <c r="AD31" s="90">
        <f>IF(AND('Qualifier check'!AC31 &gt;80,'Qualifier check'!AC31 &lt;120),1,
IF(INDEX('raw Sample Amt'!$C$2:$DH$57,MATCH($A31,'raw Sample Amt'!$C$2:$C$57,0),MATCH(AD$1,'raw Sample Amt'!$C$2:$DH$2,0))&lt;INDEX(Auswertung_Sequence!$A$3:$L$60,MATCH($A31,Auswertung_Sequence!$A$6:$A$60,0),9),2,3))</f>
        <v>3</v>
      </c>
      <c r="AE31" s="90">
        <f>IF(AND('Qualifier check'!AD31 &gt;80,'Qualifier check'!AD31 &lt;120),1,
IF(INDEX('raw Sample Amt'!$C$2:$DH$57,MATCH($A31,'raw Sample Amt'!$C$2:$C$57,0),MATCH(AE$1,'raw Sample Amt'!$C$2:$DH$2,0))&lt;INDEX(Auswertung_Sequence!$A$3:$L$60,MATCH($A31,Auswertung_Sequence!$A$6:$A$60,0),9),2,3))</f>
        <v>3</v>
      </c>
      <c r="AF31" s="90">
        <f>IF(AND('Qualifier check'!AE31 &gt;80,'Qualifier check'!AE31 &lt;120),1,
IF(INDEX('raw Sample Amt'!$C$2:$DH$57,MATCH($A31,'raw Sample Amt'!$C$2:$C$57,0),MATCH(AF$1,'raw Sample Amt'!$C$2:$DH$2,0))&lt;INDEX(Auswertung_Sequence!$A$3:$L$60,MATCH($A31,Auswertung_Sequence!$A$6:$A$60,0),9),2,3))</f>
        <v>3</v>
      </c>
      <c r="AG31" s="90">
        <f>IF(AND('Qualifier check'!AF31 &gt;80,'Qualifier check'!AF31 &lt;120),1,
IF(INDEX('raw Sample Amt'!$C$2:$DH$57,MATCH($A31,'raw Sample Amt'!$C$2:$C$57,0),MATCH(AG$1,'raw Sample Amt'!$C$2:$DH$2,0))&lt;INDEX(Auswertung_Sequence!$A$3:$L$60,MATCH($A31,Auswertung_Sequence!$A$6:$A$60,0),9),2,3))</f>
        <v>3</v>
      </c>
      <c r="AH31" s="90">
        <f>IF(AND('Qualifier check'!AG31 &gt;80,'Qualifier check'!AG31 &lt;120),1,
IF(INDEX('raw Sample Amt'!$C$2:$DH$57,MATCH($A31,'raw Sample Amt'!$C$2:$C$57,0),MATCH(AH$1,'raw Sample Amt'!$C$2:$DH$2,0))&lt;INDEX(Auswertung_Sequence!$A$3:$L$60,MATCH($A31,Auswertung_Sequence!$A$6:$A$60,0),9),2,3))</f>
        <v>1</v>
      </c>
      <c r="AI31" s="90">
        <f>IF(AND('Qualifier check'!AH31 &gt;80,'Qualifier check'!AH31 &lt;120),1,
IF(INDEX('raw Sample Amt'!$C$2:$DH$57,MATCH($A31,'raw Sample Amt'!$C$2:$C$57,0),MATCH(AI$1,'raw Sample Amt'!$C$2:$DH$2,0))&lt;INDEX(Auswertung_Sequence!$A$3:$L$60,MATCH($A31,Auswertung_Sequence!$A$6:$A$60,0),9),2,3))</f>
        <v>3</v>
      </c>
      <c r="AJ31" s="90">
        <f>IF(AND('Qualifier check'!AI31 &gt;80,'Qualifier check'!AI31 &lt;120),1,
IF(INDEX('raw Sample Amt'!$C$2:$DH$57,MATCH($A31,'raw Sample Amt'!$C$2:$C$57,0),MATCH(AJ$1,'raw Sample Amt'!$C$2:$DH$2,0))&lt;INDEX(Auswertung_Sequence!$A$3:$L$60,MATCH($A31,Auswertung_Sequence!$A$6:$A$60,0),9),2,3))</f>
        <v>3</v>
      </c>
      <c r="AK31" s="90">
        <f>IF(AND('Qualifier check'!AJ31 &gt;80,'Qualifier check'!AJ31 &lt;120),1,
IF(INDEX('raw Sample Amt'!$C$2:$DH$57,MATCH($A31,'raw Sample Amt'!$C$2:$C$57,0),MATCH(AK$1,'raw Sample Amt'!$C$2:$DH$2,0))&lt;INDEX(Auswertung_Sequence!$A$3:$L$60,MATCH($A31,Auswertung_Sequence!$A$6:$A$60,0),9),2,3))</f>
        <v>3</v>
      </c>
      <c r="AL31" s="90">
        <f>IF(AND('Qualifier check'!AK31 &gt;80,'Qualifier check'!AK31 &lt;120),1,
IF(INDEX('raw Sample Amt'!$C$2:$DH$57,MATCH($A31,'raw Sample Amt'!$C$2:$C$57,0),MATCH(AL$1,'raw Sample Amt'!$C$2:$DH$2,0))&lt;INDEX(Auswertung_Sequence!$A$3:$L$60,MATCH($A31,Auswertung_Sequence!$A$6:$A$60,0),9),2,3))</f>
        <v>3</v>
      </c>
      <c r="AM31" s="90">
        <f>IF(AND('Qualifier check'!AL31 &gt;80,'Qualifier check'!AL31 &lt;120),1,
IF(INDEX('raw Sample Amt'!$C$2:$DH$57,MATCH($A31,'raw Sample Amt'!$C$2:$C$57,0),MATCH(AM$1,'raw Sample Amt'!$C$2:$DH$2,0))&lt;INDEX(Auswertung_Sequence!$A$3:$L$60,MATCH($A31,Auswertung_Sequence!$A$6:$A$60,0),9),2,3))</f>
        <v>3</v>
      </c>
      <c r="AN31" s="90">
        <f>IF(AND('Qualifier check'!AM31 &gt;80,'Qualifier check'!AM31 &lt;120),1,
IF(INDEX('raw Sample Amt'!$C$2:$DH$57,MATCH($A31,'raw Sample Amt'!$C$2:$C$57,0),MATCH(AN$1,'raw Sample Amt'!$C$2:$DH$2,0))&lt;INDEX(Auswertung_Sequence!$A$3:$L$60,MATCH($A31,Auswertung_Sequence!$A$6:$A$60,0),9),2,3))</f>
        <v>1</v>
      </c>
      <c r="AO31" s="90">
        <f>IF(AND('Qualifier check'!AN31 &gt;80,'Qualifier check'!AN31 &lt;120),1,
IF(INDEX('raw Sample Amt'!$C$2:$DH$57,MATCH($A31,'raw Sample Amt'!$C$2:$C$57,0),MATCH(AO$1,'raw Sample Amt'!$C$2:$DH$2,0))&lt;INDEX(Auswertung_Sequence!$A$3:$L$60,MATCH($A31,Auswertung_Sequence!$A$6:$A$60,0),9),2,3))</f>
        <v>1</v>
      </c>
      <c r="AP31" s="90">
        <f>IF(AND('Qualifier check'!AO31 &gt;80,'Qualifier check'!AO31 &lt;120),1,
IF(INDEX('raw Sample Amt'!$C$2:$DH$57,MATCH($A31,'raw Sample Amt'!$C$2:$C$57,0),MATCH(AP$1,'raw Sample Amt'!$C$2:$DH$2,0))&lt;INDEX(Auswertung_Sequence!$A$3:$L$60,MATCH($A31,Auswertung_Sequence!$A$6:$A$60,0),9),2,3))</f>
        <v>3</v>
      </c>
      <c r="AQ31" s="90">
        <f>IF(AND('Qualifier check'!AP31 &gt;80,'Qualifier check'!AP31 &lt;120),1,
IF(INDEX('raw Sample Amt'!$C$2:$DH$57,MATCH($A31,'raw Sample Amt'!$C$2:$C$57,0),MATCH(AQ$1,'raw Sample Amt'!$C$2:$DH$2,0))&lt;INDEX(Auswertung_Sequence!$A$3:$L$60,MATCH($A31,Auswertung_Sequence!$A$6:$A$60,0),9),2,3))</f>
        <v>1</v>
      </c>
      <c r="AR31" s="90">
        <f>IF(AND('Qualifier check'!AQ31 &gt;80,'Qualifier check'!AQ31 &lt;120),1,
IF(INDEX('raw Sample Amt'!$C$2:$DH$57,MATCH($A31,'raw Sample Amt'!$C$2:$C$57,0),MATCH(AR$1,'raw Sample Amt'!$C$2:$DH$2,0))&lt;INDEX(Auswertung_Sequence!$A$3:$L$60,MATCH($A31,Auswertung_Sequence!$A$6:$A$60,0),9),2,3))</f>
        <v>3</v>
      </c>
      <c r="AS31" s="90">
        <f>IF(AND('Qualifier check'!AR31 &gt;80,'Qualifier check'!AR31 &lt;120),1,
IF(INDEX('raw Sample Amt'!$C$2:$DH$57,MATCH($A31,'raw Sample Amt'!$C$2:$C$57,0),MATCH(AS$1,'raw Sample Amt'!$C$2:$DH$2,0))&lt;INDEX(Auswertung_Sequence!$A$3:$L$60,MATCH($A31,Auswertung_Sequence!$A$6:$A$60,0),9),2,3))</f>
        <v>1</v>
      </c>
      <c r="AT31" s="90">
        <f>IF(AND('Qualifier check'!AS31 &gt;80,'Qualifier check'!AS31 &lt;120),1,
IF(INDEX('raw Sample Amt'!$C$2:$DH$57,MATCH($A31,'raw Sample Amt'!$C$2:$C$57,0),MATCH(AT$1,'raw Sample Amt'!$C$2:$DH$2,0))&lt;INDEX(Auswertung_Sequence!$A$3:$L$60,MATCH($A31,Auswertung_Sequence!$A$6:$A$60,0),9),2,3))</f>
        <v>3</v>
      </c>
      <c r="AU31" s="90">
        <f>IF(AND('Qualifier check'!AT31 &gt;80,'Qualifier check'!AT31 &lt;120),1,
IF(INDEX('raw Sample Amt'!$C$2:$DH$57,MATCH($A31,'raw Sample Amt'!$C$2:$C$57,0),MATCH(AU$1,'raw Sample Amt'!$C$2:$DH$2,0))&lt;INDEX(Auswertung_Sequence!$A$3:$L$60,MATCH($A31,Auswertung_Sequence!$A$6:$A$60,0),9),2,3))</f>
        <v>3</v>
      </c>
      <c r="AV31" s="90">
        <f>IF(AND('Qualifier check'!AU31 &gt;80,'Qualifier check'!AU31 &lt;120),1,
IF(INDEX('raw Sample Amt'!$C$2:$DH$57,MATCH($A31,'raw Sample Amt'!$C$2:$C$57,0),MATCH(AV$1,'raw Sample Amt'!$C$2:$DH$2,0))&lt;INDEX(Auswertung_Sequence!$A$3:$L$60,MATCH($A31,Auswertung_Sequence!$A$6:$A$60,0),9),2,3))</f>
        <v>3</v>
      </c>
      <c r="AW31" s="90">
        <f>IF(AND('Qualifier check'!AV31 &gt;80,'Qualifier check'!AV31 &lt;120),1,
IF(INDEX('raw Sample Amt'!$C$2:$DH$57,MATCH($A31,'raw Sample Amt'!$C$2:$C$57,0),MATCH(AW$1,'raw Sample Amt'!$C$2:$DH$2,0))&lt;INDEX(Auswertung_Sequence!$A$3:$L$60,MATCH($A31,Auswertung_Sequence!$A$6:$A$60,0),9),2,3))</f>
        <v>1</v>
      </c>
      <c r="AX31" s="90">
        <f>IF(AND('Qualifier check'!AW31 &gt;80,'Qualifier check'!AW31 &lt;120),1,
IF(INDEX('raw Sample Amt'!$C$2:$DH$57,MATCH($A31,'raw Sample Amt'!$C$2:$C$57,0),MATCH(AX$1,'raw Sample Amt'!$C$2:$DH$2,0))&lt;INDEX(Auswertung_Sequence!$A$3:$L$60,MATCH($A31,Auswertung_Sequence!$A$6:$A$60,0),9),2,3))</f>
        <v>2</v>
      </c>
      <c r="AY31" s="90">
        <f>IF(AND('Qualifier check'!AX31 &gt;80,'Qualifier check'!AX31 &lt;120),1,
IF(INDEX('raw Sample Amt'!$C$2:$DH$57,MATCH($A31,'raw Sample Amt'!$C$2:$C$57,0),MATCH(AY$1,'raw Sample Amt'!$C$2:$DH$2,0))&lt;INDEX(Auswertung_Sequence!$A$3:$L$60,MATCH($A31,Auswertung_Sequence!$A$6:$A$60,0),9),2,3))</f>
        <v>1</v>
      </c>
      <c r="AZ31" s="90">
        <f>IF(AND('Qualifier check'!AY31 &gt;80,'Qualifier check'!AY31 &lt;120),1,
IF(INDEX('raw Sample Amt'!$C$2:$DH$57,MATCH($A31,'raw Sample Amt'!$C$2:$C$57,0),MATCH(AZ$1,'raw Sample Amt'!$C$2:$DH$2,0))&lt;INDEX(Auswertung_Sequence!$A$3:$L$60,MATCH($A31,Auswertung_Sequence!$A$6:$A$60,0),9),2,3))</f>
        <v>1</v>
      </c>
      <c r="BA31" s="90">
        <f>IF(AND('Qualifier check'!AZ31 &gt;80,'Qualifier check'!AZ31 &lt;120),1,
IF(INDEX('raw Sample Amt'!$C$2:$DH$57,MATCH($A31,'raw Sample Amt'!$C$2:$C$57,0),MATCH(BA$1,'raw Sample Amt'!$C$2:$DH$2,0))&lt;INDEX(Auswertung_Sequence!$A$3:$L$60,MATCH($A31,Auswertung_Sequence!$A$6:$A$60,0),9),2,3))</f>
        <v>1</v>
      </c>
      <c r="BB31" s="90">
        <f>IF(AND('Qualifier check'!BA31 &gt;80,'Qualifier check'!BA31 &lt;120),1,
IF(INDEX('raw Sample Amt'!$C$2:$DH$57,MATCH($A31,'raw Sample Amt'!$C$2:$C$57,0),MATCH(BB$1,'raw Sample Amt'!$C$2:$DH$2,0))&lt;INDEX(Auswertung_Sequence!$A$3:$L$60,MATCH($A31,Auswertung_Sequence!$A$6:$A$60,0),9),2,3))</f>
        <v>2</v>
      </c>
      <c r="BC31" s="90">
        <f>IF(AND('Qualifier check'!BB31 &gt;80,'Qualifier check'!BB31 &lt;120),1,
IF(INDEX('raw Sample Amt'!$C$2:$DH$57,MATCH($A31,'raw Sample Amt'!$C$2:$C$57,0),MATCH(BC$1,'raw Sample Amt'!$C$2:$DH$2,0))&lt;INDEX(Auswertung_Sequence!$A$3:$L$60,MATCH($A31,Auswertung_Sequence!$A$6:$A$60,0),9),2,3))</f>
        <v>2</v>
      </c>
      <c r="BD31" s="90">
        <f>IF(AND('Qualifier check'!BC31 &gt;80,'Qualifier check'!BC31 &lt;120),1,
IF(INDEX('raw Sample Amt'!$C$2:$DH$57,MATCH($A31,'raw Sample Amt'!$C$2:$C$57,0),MATCH(BD$1,'raw Sample Amt'!$C$2:$DH$2,0))&lt;INDEX(Auswertung_Sequence!$A$3:$L$60,MATCH($A31,Auswertung_Sequence!$A$6:$A$60,0),9),2,3))</f>
        <v>2</v>
      </c>
      <c r="BE31" s="90">
        <f>IF(AND('Qualifier check'!BD31 &gt;80,'Qualifier check'!BD31 &lt;120),1,
IF(INDEX('raw Sample Amt'!$C$2:$DH$57,MATCH($A31,'raw Sample Amt'!$C$2:$C$57,0),MATCH(BE$1,'raw Sample Amt'!$C$2:$DH$2,0))&lt;INDEX(Auswertung_Sequence!$A$3:$L$60,MATCH($A31,Auswertung_Sequence!$A$6:$A$60,0),9),2,3))</f>
        <v>1</v>
      </c>
      <c r="BF31" s="90">
        <f>IF(AND('Qualifier check'!BE31 &gt;80,'Qualifier check'!BE31 &lt;120),1,
IF(INDEX('raw Sample Amt'!$C$2:$DH$57,MATCH($A31,'raw Sample Amt'!$C$2:$C$57,0),MATCH(BF$1,'raw Sample Amt'!$C$2:$DH$2,0))&lt;INDEX(Auswertung_Sequence!$A$3:$L$60,MATCH($A31,Auswertung_Sequence!$A$6:$A$60,0),9),2,3))</f>
        <v>1</v>
      </c>
      <c r="BG31" s="90">
        <f>IF(AND('Qualifier check'!BF31 &gt;80,'Qualifier check'!BF31 &lt;120),1,
IF(INDEX('raw Sample Amt'!$C$2:$DH$57,MATCH($A31,'raw Sample Amt'!$C$2:$C$57,0),MATCH(BG$1,'raw Sample Amt'!$C$2:$DH$2,0))&lt;INDEX(Auswertung_Sequence!$A$3:$L$60,MATCH($A31,Auswertung_Sequence!$A$6:$A$60,0),9),2,3))</f>
        <v>2</v>
      </c>
      <c r="BH31" s="90">
        <f>IF(AND('Qualifier check'!BG31 &gt;80,'Qualifier check'!BG31 &lt;120),1,
IF(INDEX('raw Sample Amt'!$C$2:$DH$57,MATCH($A31,'raw Sample Amt'!$C$2:$C$57,0),MATCH(BH$1,'raw Sample Amt'!$C$2:$DH$2,0))&lt;INDEX(Auswertung_Sequence!$A$3:$L$60,MATCH($A31,Auswertung_Sequence!$A$6:$A$60,0),9),2,3))</f>
        <v>2</v>
      </c>
      <c r="BI31" s="90">
        <f>IF(AND('Qualifier check'!BH31 &gt;80,'Qualifier check'!BH31 &lt;120),1,
IF(INDEX('raw Sample Amt'!$C$2:$DH$57,MATCH($A31,'raw Sample Amt'!$C$2:$C$57,0),MATCH(BI$1,'raw Sample Amt'!$C$2:$DH$2,0))&lt;INDEX(Auswertung_Sequence!$A$3:$L$60,MATCH($A31,Auswertung_Sequence!$A$6:$A$60,0),9),2,3))</f>
        <v>2</v>
      </c>
      <c r="BJ31" s="90">
        <f>IF(AND('Qualifier check'!BI31 &gt;80,'Qualifier check'!BI31 &lt;120),1,
IF(INDEX('raw Sample Amt'!$C$2:$DH$57,MATCH($A31,'raw Sample Amt'!$C$2:$C$57,0),MATCH(BJ$1,'raw Sample Amt'!$C$2:$DH$2,0))&lt;INDEX(Auswertung_Sequence!$A$3:$L$60,MATCH($A31,Auswertung_Sequence!$A$6:$A$60,0),9),2,3))</f>
        <v>2</v>
      </c>
      <c r="BK31" s="90">
        <f>IF(AND('Qualifier check'!BJ31 &gt;80,'Qualifier check'!BJ31 &lt;120),1,
IF(INDEX('raw Sample Amt'!$C$2:$DH$57,MATCH($A31,'raw Sample Amt'!$C$2:$C$57,0),MATCH(BK$1,'raw Sample Amt'!$C$2:$DH$2,0))&lt;INDEX(Auswertung_Sequence!$A$3:$L$60,MATCH($A31,Auswertung_Sequence!$A$6:$A$60,0),9),2,3))</f>
        <v>2</v>
      </c>
      <c r="BL31" s="90">
        <f>IF(AND('Qualifier check'!BK31 &gt;80,'Qualifier check'!BK31 &lt;120),1,
IF(INDEX('raw Sample Amt'!$C$2:$DH$57,MATCH($A31,'raw Sample Amt'!$C$2:$C$57,0),MATCH(BL$1,'raw Sample Amt'!$C$2:$DH$2,0))&lt;INDEX(Auswertung_Sequence!$A$3:$L$60,MATCH($A31,Auswertung_Sequence!$A$6:$A$60,0),9),2,3))</f>
        <v>2</v>
      </c>
      <c r="BM31" s="90">
        <f>IF(AND('Qualifier check'!BL31 &gt;80,'Qualifier check'!BL31 &lt;120),1,
IF(INDEX('raw Sample Amt'!$C$2:$DH$57,MATCH($A31,'raw Sample Amt'!$C$2:$C$57,0),MATCH(BM$1,'raw Sample Amt'!$C$2:$DH$2,0))&lt;INDEX(Auswertung_Sequence!$A$3:$L$60,MATCH($A31,Auswertung_Sequence!$A$6:$A$60,0),9),2,3))</f>
        <v>2</v>
      </c>
      <c r="BN31" s="90">
        <f>IF(AND('Qualifier check'!BM31 &gt;80,'Qualifier check'!BM31 &lt;120),1,
IF(INDEX('raw Sample Amt'!$C$2:$DH$57,MATCH($A31,'raw Sample Amt'!$C$2:$C$57,0),MATCH(BN$1,'raw Sample Amt'!$C$2:$DH$2,0))&lt;INDEX(Auswertung_Sequence!$A$3:$L$60,MATCH($A31,Auswertung_Sequence!$A$6:$A$60,0),9),2,3))</f>
        <v>2</v>
      </c>
      <c r="BO31" s="90">
        <f>IF(AND('Qualifier check'!BN31 &gt;80,'Qualifier check'!BN31 &lt;120),1,
IF(INDEX('raw Sample Amt'!$C$2:$DH$57,MATCH($A31,'raw Sample Amt'!$C$2:$C$57,0),MATCH(BO$1,'raw Sample Amt'!$C$2:$DH$2,0))&lt;INDEX(Auswertung_Sequence!$A$3:$L$60,MATCH($A31,Auswertung_Sequence!$A$6:$A$60,0),9),2,3))</f>
        <v>1</v>
      </c>
      <c r="BP31" s="90">
        <f>IF(AND('Qualifier check'!BO31 &gt;80,'Qualifier check'!BO31 &lt;120),1,
IF(INDEX('raw Sample Amt'!$C$2:$DH$57,MATCH($A31,'raw Sample Amt'!$C$2:$C$57,0),MATCH(BP$1,'raw Sample Amt'!$C$2:$DH$2,0))&lt;INDEX(Auswertung_Sequence!$A$3:$L$60,MATCH($A31,Auswertung_Sequence!$A$6:$A$60,0),9),2,3))</f>
        <v>1</v>
      </c>
      <c r="BQ31" s="90">
        <f>IF(AND('Qualifier check'!BP31 &gt;80,'Qualifier check'!BP31 &lt;120),1,
IF(INDEX('raw Sample Amt'!$C$2:$DH$57,MATCH($A31,'raw Sample Amt'!$C$2:$C$57,0),MATCH(BQ$1,'raw Sample Amt'!$C$2:$DH$2,0))&lt;INDEX(Auswertung_Sequence!$A$3:$L$60,MATCH($A31,Auswertung_Sequence!$A$6:$A$60,0),9),2,3))</f>
        <v>1</v>
      </c>
      <c r="BR31" s="90">
        <f>IF(AND('Qualifier check'!BQ31 &gt;80,'Qualifier check'!BQ31 &lt;120),1,
IF(INDEX('raw Sample Amt'!$C$2:$DH$57,MATCH($A31,'raw Sample Amt'!$C$2:$C$57,0),MATCH(BR$1,'raw Sample Amt'!$C$2:$DH$2,0))&lt;INDEX(Auswertung_Sequence!$A$3:$L$60,MATCH($A31,Auswertung_Sequence!$A$6:$A$60,0),9),2,3))</f>
        <v>1</v>
      </c>
      <c r="BS31" s="90">
        <f>IF(AND('Qualifier check'!BR31 &gt;80,'Qualifier check'!BR31 &lt;120),1,
IF(INDEX('raw Sample Amt'!$C$2:$DH$57,MATCH($A31,'raw Sample Amt'!$C$2:$C$57,0),MATCH(BS$1,'raw Sample Amt'!$C$2:$DH$2,0))&lt;INDEX(Auswertung_Sequence!$A$3:$L$60,MATCH($A31,Auswertung_Sequence!$A$6:$A$60,0),9),2,3))</f>
        <v>1</v>
      </c>
      <c r="BT31" s="90">
        <f>IF(AND('Qualifier check'!BS31 &gt;80,'Qualifier check'!BS31 &lt;120),1,
IF(INDEX('raw Sample Amt'!$C$2:$DH$57,MATCH($A31,'raw Sample Amt'!$C$2:$C$57,0),MATCH(BT$1,'raw Sample Amt'!$C$2:$DH$2,0))&lt;INDEX(Auswertung_Sequence!$A$3:$L$60,MATCH($A31,Auswertung_Sequence!$A$6:$A$60,0),9),2,3))</f>
        <v>1</v>
      </c>
      <c r="BU31" s="90">
        <f>IF(AND('Qualifier check'!BT31 &gt;80,'Qualifier check'!BT31 &lt;120),1,
IF(INDEX('raw Sample Amt'!$C$2:$DH$57,MATCH($A31,'raw Sample Amt'!$C$2:$C$57,0),MATCH(BU$1,'raw Sample Amt'!$C$2:$DH$2,0))&lt;INDEX(Auswertung_Sequence!$A$3:$L$60,MATCH($A31,Auswertung_Sequence!$A$6:$A$60,0),9),2,3))</f>
        <v>1</v>
      </c>
      <c r="BV31" s="90">
        <f>IF(AND('Qualifier check'!BU31 &gt;80,'Qualifier check'!BU31 &lt;120),1,
IF(INDEX('raw Sample Amt'!$C$2:$DH$57,MATCH($A31,'raw Sample Amt'!$C$2:$C$57,0),MATCH(BV$1,'raw Sample Amt'!$C$2:$DH$2,0))&lt;INDEX(Auswertung_Sequence!$A$3:$L$60,MATCH($A31,Auswertung_Sequence!$A$6:$A$60,0),9),2,3))</f>
        <v>1</v>
      </c>
      <c r="BW31" s="90">
        <f>IF(AND('Qualifier check'!BV31 &gt;80,'Qualifier check'!BV31 &lt;120),1,
IF(INDEX('raw Sample Amt'!$C$2:$DH$57,MATCH($A31,'raw Sample Amt'!$C$2:$C$57,0),MATCH(BW$1,'raw Sample Amt'!$C$2:$DH$2,0))&lt;INDEX(Auswertung_Sequence!$A$3:$L$60,MATCH($A31,Auswertung_Sequence!$A$6:$A$60,0),9),2,3))</f>
        <v>1</v>
      </c>
      <c r="BX31" s="90">
        <f>IF(AND('Qualifier check'!BW31 &gt;80,'Qualifier check'!BW31 &lt;120),1,
IF(INDEX('raw Sample Amt'!$C$2:$DH$57,MATCH($A31,'raw Sample Amt'!$C$2:$C$57,0),MATCH(BX$1,'raw Sample Amt'!$C$2:$DH$2,0))&lt;INDEX(Auswertung_Sequence!$A$3:$L$60,MATCH($A31,Auswertung_Sequence!$A$6:$A$60,0),9),2,3))</f>
        <v>1</v>
      </c>
      <c r="BY31" s="90">
        <f>IF(AND('Qualifier check'!BX31 &gt;80,'Qualifier check'!BX31 &lt;120),1,
IF(INDEX('raw Sample Amt'!$C$2:$DH$57,MATCH($A31,'raw Sample Amt'!$C$2:$C$57,0),MATCH(BY$1,'raw Sample Amt'!$C$2:$DH$2,0))&lt;INDEX(Auswertung_Sequence!$A$3:$L$60,MATCH($A31,Auswertung_Sequence!$A$6:$A$60,0),9),2,3))</f>
        <v>1</v>
      </c>
      <c r="BZ31" s="90">
        <f>IF(AND('Qualifier check'!BY31 &gt;80,'Qualifier check'!BY31 &lt;120),1,
IF(INDEX('raw Sample Amt'!$C$2:$DH$57,MATCH($A31,'raw Sample Amt'!$C$2:$C$57,0),MATCH(BZ$1,'raw Sample Amt'!$C$2:$DH$2,0))&lt;INDEX(Auswertung_Sequence!$A$3:$L$60,MATCH($A31,Auswertung_Sequence!$A$6:$A$60,0),9),2,3))</f>
        <v>1</v>
      </c>
      <c r="CA31" s="90">
        <f>IF(AND('Qualifier check'!BZ31 &gt;80,'Qualifier check'!BZ31 &lt;120),1,
IF(INDEX('raw Sample Amt'!$C$2:$DH$57,MATCH($A31,'raw Sample Amt'!$C$2:$C$57,0),MATCH(CA$1,'raw Sample Amt'!$C$2:$DH$2,0))&lt;INDEX(Auswertung_Sequence!$A$3:$L$60,MATCH($A31,Auswertung_Sequence!$A$6:$A$60,0),9),2,3))</f>
        <v>2</v>
      </c>
      <c r="CB31" s="90">
        <f>IF(AND('Qualifier check'!CA31 &gt;80,'Qualifier check'!CA31 &lt;120),1,
IF(INDEX('raw Sample Amt'!$C$2:$DH$57,MATCH($A31,'raw Sample Amt'!$C$2:$C$57,0),MATCH(CB$1,'raw Sample Amt'!$C$2:$DH$2,0))&lt;INDEX(Auswertung_Sequence!$A$3:$L$60,MATCH($A31,Auswertung_Sequence!$A$6:$A$60,0),9),2,3))</f>
        <v>1</v>
      </c>
      <c r="CC31" s="90">
        <f>IF(AND('Qualifier check'!CB31 &gt;80,'Qualifier check'!CB31 &lt;120),1,
IF(INDEX('raw Sample Amt'!$C$2:$DH$57,MATCH($A31,'raw Sample Amt'!$C$2:$C$57,0),MATCH(CC$1,'raw Sample Amt'!$C$2:$DH$2,0))&lt;INDEX(Auswertung_Sequence!$A$3:$L$60,MATCH($A31,Auswertung_Sequence!$A$6:$A$60,0),9),2,3))</f>
        <v>2</v>
      </c>
      <c r="CD31" s="90">
        <f>IF(AND('Qualifier check'!CC31 &gt;80,'Qualifier check'!CC31 &lt;120),1,
IF(INDEX('raw Sample Amt'!$C$2:$DH$57,MATCH($A31,'raw Sample Amt'!$C$2:$C$57,0),MATCH(CD$1,'raw Sample Amt'!$C$2:$DH$2,0))&lt;INDEX(Auswertung_Sequence!$A$3:$L$60,MATCH($A31,Auswertung_Sequence!$A$6:$A$60,0),9),2,3))</f>
        <v>2</v>
      </c>
      <c r="CE31" s="90">
        <f>IF(AND('Qualifier check'!CD31 &gt;80,'Qualifier check'!CD31 &lt;120),1,
IF(INDEX('raw Sample Amt'!$C$2:$DH$57,MATCH($A31,'raw Sample Amt'!$C$2:$C$57,0),MATCH(CE$1,'raw Sample Amt'!$C$2:$DH$2,0))&lt;INDEX(Auswertung_Sequence!$A$3:$L$60,MATCH($A31,Auswertung_Sequence!$A$6:$A$60,0),9),2,3))</f>
        <v>2</v>
      </c>
      <c r="CF31" s="90">
        <f>IF(AND('Qualifier check'!CE31 &gt;80,'Qualifier check'!CE31 &lt;120),1,
IF(INDEX('raw Sample Amt'!$C$2:$DH$57,MATCH($A31,'raw Sample Amt'!$C$2:$C$57,0),MATCH(CF$1,'raw Sample Amt'!$C$2:$DH$2,0))&lt;INDEX(Auswertung_Sequence!$A$3:$L$60,MATCH($A31,Auswertung_Sequence!$A$6:$A$60,0),9),2,3))</f>
        <v>1</v>
      </c>
      <c r="CG31" s="90">
        <f>IF(AND('Qualifier check'!CF31 &gt;80,'Qualifier check'!CF31 &lt;120),1,
IF(INDEX('raw Sample Amt'!$C$2:$DH$57,MATCH($A31,'raw Sample Amt'!$C$2:$C$57,0),MATCH(CG$1,'raw Sample Amt'!$C$2:$DH$2,0))&lt;INDEX(Auswertung_Sequence!$A$3:$L$60,MATCH($A31,Auswertung_Sequence!$A$6:$A$60,0),9),2,3))</f>
        <v>3</v>
      </c>
      <c r="CH31" s="90">
        <f>IF(AND('Qualifier check'!CG31 &gt;80,'Qualifier check'!CG31 &lt;120),1,
IF(INDEX('raw Sample Amt'!$C$2:$DH$57,MATCH($A31,'raw Sample Amt'!$C$2:$C$57,0),MATCH(CH$1,'raw Sample Amt'!$C$2:$DH$2,0))&lt;INDEX(Auswertung_Sequence!$A$3:$L$60,MATCH($A31,Auswertung_Sequence!$A$6:$A$60,0),9),2,3))</f>
        <v>1</v>
      </c>
      <c r="CI31" s="90">
        <f>IF(AND('Qualifier check'!CH31 &gt;80,'Qualifier check'!CH31 &lt;120),1,
IF(INDEX('raw Sample Amt'!$C$2:$DH$57,MATCH($A31,'raw Sample Amt'!$C$2:$C$57,0),MATCH(CI$1,'raw Sample Amt'!$C$2:$DH$2,0))&lt;INDEX(Auswertung_Sequence!$A$3:$L$60,MATCH($A31,Auswertung_Sequence!$A$6:$A$60,0),9),2,3))</f>
        <v>1</v>
      </c>
      <c r="CJ31" s="90">
        <f>IF(AND('Qualifier check'!CI31 &gt;80,'Qualifier check'!CI31 &lt;120),1,
IF(INDEX('raw Sample Amt'!$C$2:$DH$57,MATCH($A31,'raw Sample Amt'!$C$2:$C$57,0),MATCH(CJ$1,'raw Sample Amt'!$C$2:$DH$2,0))&lt;INDEX(Auswertung_Sequence!$A$3:$L$60,MATCH($A31,Auswertung_Sequence!$A$6:$A$60,0),9),2,3))</f>
        <v>2</v>
      </c>
      <c r="CK31" s="90">
        <f>IF(AND('Qualifier check'!CJ31 &gt;80,'Qualifier check'!CJ31 &lt;120),1,
IF(INDEX('raw Sample Amt'!$C$2:$DH$57,MATCH($A31,'raw Sample Amt'!$C$2:$C$57,0),MATCH(CK$1,'raw Sample Amt'!$C$2:$DH$2,0))&lt;INDEX(Auswertung_Sequence!$A$3:$L$60,MATCH($A31,Auswertung_Sequence!$A$6:$A$60,0),9),2,3))</f>
        <v>2</v>
      </c>
      <c r="CL31" s="90">
        <f>IF(AND('Qualifier check'!CK31 &gt;80,'Qualifier check'!CK31 &lt;120),1,
IF(INDEX('raw Sample Amt'!$C$2:$DH$57,MATCH($A31,'raw Sample Amt'!$C$2:$C$57,0),MATCH(CL$1,'raw Sample Amt'!$C$2:$DH$2,0))&lt;INDEX(Auswertung_Sequence!$A$3:$L$60,MATCH($A31,Auswertung_Sequence!$A$6:$A$60,0),9),2,3))</f>
        <v>2</v>
      </c>
      <c r="CM31" s="90">
        <f>IF(AND('Qualifier check'!CL31 &gt;80,'Qualifier check'!CL31 &lt;120),1,
IF(INDEX('raw Sample Amt'!$C$2:$DH$57,MATCH($A31,'raw Sample Amt'!$C$2:$C$57,0),MATCH(CM$1,'raw Sample Amt'!$C$2:$DH$2,0))&lt;INDEX(Auswertung_Sequence!$A$3:$L$60,MATCH($A31,Auswertung_Sequence!$A$6:$A$60,0),9),2,3))</f>
        <v>2</v>
      </c>
      <c r="CN31" s="90">
        <f>IF(AND('Qualifier check'!CM31 &gt;80,'Qualifier check'!CM31 &lt;120),1,
IF(INDEX('raw Sample Amt'!$C$2:$DH$57,MATCH($A31,'raw Sample Amt'!$C$2:$C$57,0),MATCH(CN$1,'raw Sample Amt'!$C$2:$DH$2,0))&lt;INDEX(Auswertung_Sequence!$A$3:$L$60,MATCH($A31,Auswertung_Sequence!$A$6:$A$60,0),9),2,3))</f>
        <v>1</v>
      </c>
      <c r="CO31" s="90">
        <f>IF(AND('Qualifier check'!CN31 &gt;80,'Qualifier check'!CN31 &lt;120),1,
IF(INDEX('raw Sample Amt'!$C$2:$DH$57,MATCH($A31,'raw Sample Amt'!$C$2:$C$57,0),MATCH(CO$1,'raw Sample Amt'!$C$2:$DH$2,0))&lt;INDEX(Auswertung_Sequence!$A$3:$L$60,MATCH($A31,Auswertung_Sequence!$A$6:$A$60,0),9),2,3))</f>
        <v>1</v>
      </c>
      <c r="CP31" s="90">
        <f>IF(AND('Qualifier check'!CO31 &gt;80,'Qualifier check'!CO31 &lt;120),1,
IF(INDEX('raw Sample Amt'!$C$2:$DH$57,MATCH($A31,'raw Sample Amt'!$C$2:$C$57,0),MATCH(CP$1,'raw Sample Amt'!$C$2:$DH$2,0))&lt;INDEX(Auswertung_Sequence!$A$3:$L$60,MATCH($A31,Auswertung_Sequence!$A$6:$A$60,0),9),2,3))</f>
        <v>1</v>
      </c>
      <c r="CQ31" s="90">
        <f>IF(AND('Qualifier check'!CP31 &gt;80,'Qualifier check'!CP31 &lt;120),1,
IF(INDEX('raw Sample Amt'!$C$2:$DH$57,MATCH($A31,'raw Sample Amt'!$C$2:$C$57,0),MATCH(CQ$1,'raw Sample Amt'!$C$2:$DH$2,0))&lt;INDEX(Auswertung_Sequence!$A$3:$L$60,MATCH($A31,Auswertung_Sequence!$A$6:$A$60,0),9),2,3))</f>
        <v>1</v>
      </c>
      <c r="CR31" s="90">
        <f>IF(AND('Qualifier check'!CQ31 &gt;80,'Qualifier check'!CQ31 &lt;120),1,
IF(INDEX('raw Sample Amt'!$C$2:$DH$57,MATCH($A31,'raw Sample Amt'!$C$2:$C$57,0),MATCH(CR$1,'raw Sample Amt'!$C$2:$DH$2,0))&lt;INDEX(Auswertung_Sequence!$A$3:$L$60,MATCH($A31,Auswertung_Sequence!$A$6:$A$60,0),9),2,3))</f>
        <v>2</v>
      </c>
      <c r="CS31" s="90">
        <f>IF(AND('Qualifier check'!CR31 &gt;80,'Qualifier check'!CR31 &lt;120),1,
IF(INDEX('raw Sample Amt'!$C$2:$DH$57,MATCH($A31,'raw Sample Amt'!$C$2:$C$57,0),MATCH(CS$1,'raw Sample Amt'!$C$2:$DH$2,0))&lt;INDEX(Auswertung_Sequence!$A$3:$L$60,MATCH($A31,Auswertung_Sequence!$A$6:$A$60,0),9),2,3))</f>
        <v>2</v>
      </c>
      <c r="CT31" s="90">
        <f>IF(AND('Qualifier check'!CS31 &gt;80,'Qualifier check'!CS31 &lt;120),1,
IF(INDEX('raw Sample Amt'!$C$2:$DH$57,MATCH($A31,'raw Sample Amt'!$C$2:$C$57,0),MATCH(CT$1,'raw Sample Amt'!$C$2:$DH$2,0))&lt;INDEX(Auswertung_Sequence!$A$3:$L$60,MATCH($A31,Auswertung_Sequence!$A$6:$A$60,0),9),2,3))</f>
        <v>2</v>
      </c>
      <c r="CU31" s="90">
        <f>IF(AND('Qualifier check'!CT31 &gt;80,'Qualifier check'!CT31 &lt;120),1,
IF(INDEX('raw Sample Amt'!$C$2:$DH$57,MATCH($A31,'raw Sample Amt'!$C$2:$C$57,0),MATCH(CU$1,'raw Sample Amt'!$C$2:$DH$2,0))&lt;INDEX(Auswertung_Sequence!$A$3:$L$60,MATCH($A31,Auswertung_Sequence!$A$6:$A$60,0),9),2,3))</f>
        <v>2</v>
      </c>
      <c r="CV31" s="90">
        <f>IF(AND('Qualifier check'!CU31 &gt;80,'Qualifier check'!CU31 &lt;120),1,
IF(INDEX('raw Sample Amt'!$C$2:$DH$57,MATCH($A31,'raw Sample Amt'!$C$2:$C$57,0),MATCH(CV$1,'raw Sample Amt'!$C$2:$DH$2,0))&lt;INDEX(Auswertung_Sequence!$A$3:$L$60,MATCH($A31,Auswertung_Sequence!$A$6:$A$60,0),9),2,3))</f>
        <v>1</v>
      </c>
      <c r="CW31" s="90">
        <f>IF(AND('Qualifier check'!CV31 &gt;80,'Qualifier check'!CV31 &lt;120),1,
IF(INDEX('raw Sample Amt'!$C$2:$DH$57,MATCH($A31,'raw Sample Amt'!$C$2:$C$57,0),MATCH(CW$1,'raw Sample Amt'!$C$2:$DH$2,0))&lt;INDEX(Auswertung_Sequence!$A$3:$L$60,MATCH($A31,Auswertung_Sequence!$A$6:$A$60,0),9),2,3))</f>
        <v>1</v>
      </c>
      <c r="CX31" s="90">
        <f>IF(AND('Qualifier check'!CW31 &gt;80,'Qualifier check'!CW31 &lt;120),1,
IF(INDEX('raw Sample Amt'!$C$2:$DH$57,MATCH($A31,'raw Sample Amt'!$C$2:$C$57,0),MATCH(CX$1,'raw Sample Amt'!$C$2:$DH$2,0))&lt;INDEX(Auswertung_Sequence!$A$3:$L$60,MATCH($A31,Auswertung_Sequence!$A$6:$A$60,0),9),2,3))</f>
        <v>1</v>
      </c>
      <c r="CY31" s="90">
        <f>IF(AND('Qualifier check'!CX31 &gt;80,'Qualifier check'!CX31 &lt;120),1,
IF(INDEX('raw Sample Amt'!$C$2:$DH$57,MATCH($A31,'raw Sample Amt'!$C$2:$C$57,0),MATCH(CY$1,'raw Sample Amt'!$C$2:$DH$2,0))&lt;INDEX(Auswertung_Sequence!$A$3:$L$60,MATCH($A31,Auswertung_Sequence!$A$6:$A$60,0),9),2,3))</f>
        <v>1</v>
      </c>
      <c r="CZ31" s="90">
        <f>IF(AND('Qualifier check'!CY31 &gt;80,'Qualifier check'!CY31 &lt;120),1,
IF(INDEX('raw Sample Amt'!$C$2:$DH$57,MATCH($A31,'raw Sample Amt'!$C$2:$C$57,0),MATCH(CZ$1,'raw Sample Amt'!$C$2:$DH$2,0))&lt;INDEX(Auswertung_Sequence!$A$3:$L$60,MATCH($A31,Auswertung_Sequence!$A$6:$A$60,0),9),2,3))</f>
        <v>1</v>
      </c>
      <c r="DA31" s="90">
        <f>IF(AND('Qualifier check'!CZ31 &gt;80,'Qualifier check'!CZ31 &lt;120),1,
IF(INDEX('raw Sample Amt'!$C$2:$DH$57,MATCH($A31,'raw Sample Amt'!$C$2:$C$57,0),MATCH(DA$1,'raw Sample Amt'!$C$2:$DH$2,0))&lt;INDEX(Auswertung_Sequence!$A$3:$L$60,MATCH($A31,Auswertung_Sequence!$A$6:$A$60,0),9),2,3))</f>
        <v>1</v>
      </c>
      <c r="DB31" s="90">
        <f>IF(AND('Qualifier check'!DA31 &gt;80,'Qualifier check'!DA31 &lt;120),1,
IF(INDEX('raw Sample Amt'!$C$2:$DH$57,MATCH($A31,'raw Sample Amt'!$C$2:$C$57,0),MATCH(DB$1,'raw Sample Amt'!$C$2:$DH$2,0))&lt;INDEX(Auswertung_Sequence!$A$3:$L$60,MATCH($A31,Auswertung_Sequence!$A$6:$A$60,0),9),2,3))</f>
        <v>1</v>
      </c>
      <c r="DC31" s="90">
        <f>IF(AND('Qualifier check'!DB31 &gt;80,'Qualifier check'!DB31 &lt;120),1,
IF(INDEX('raw Sample Amt'!$C$2:$DH$57,MATCH($A31,'raw Sample Amt'!$C$2:$C$57,0),MATCH(DC$1,'raw Sample Amt'!$C$2:$DH$2,0))&lt;INDEX(Auswertung_Sequence!$A$3:$L$60,MATCH($A31,Auswertung_Sequence!$A$6:$A$60,0),9),2,3))</f>
        <v>1</v>
      </c>
      <c r="DD31" s="90">
        <f>IF(AND('Qualifier check'!DC31 &gt;80,'Qualifier check'!DC31 &lt;120),1,
IF(INDEX('raw Sample Amt'!$C$2:$DH$57,MATCH($A31,'raw Sample Amt'!$C$2:$C$57,0),MATCH(DD$1,'raw Sample Amt'!$C$2:$DH$2,0))&lt;INDEX(Auswertung_Sequence!$A$3:$L$60,MATCH($A31,Auswertung_Sequence!$A$6:$A$60,0),9),2,3))</f>
        <v>1</v>
      </c>
      <c r="DE31" s="90">
        <f>IF(AND('Qualifier check'!DD31 &gt;80,'Qualifier check'!DD31 &lt;120),1,
IF(INDEX('raw Sample Amt'!$C$2:$DH$57,MATCH($A31,'raw Sample Amt'!$C$2:$C$57,0),MATCH(DE$1,'raw Sample Amt'!$C$2:$DH$2,0))&lt;INDEX(Auswertung_Sequence!$A$3:$L$60,MATCH($A31,Auswertung_Sequence!$A$6:$A$60,0),9),2,3))</f>
        <v>1</v>
      </c>
      <c r="DF31" s="90">
        <f>IF(AND('Qualifier check'!DE31 &gt;80,'Qualifier check'!DE31 &lt;120),1,
IF(INDEX('raw Sample Amt'!$C$2:$DH$57,MATCH($A31,'raw Sample Amt'!$C$2:$C$57,0),MATCH(DF$1,'raw Sample Amt'!$C$2:$DH$2,0))&lt;INDEX(Auswertung_Sequence!$A$3:$L$60,MATCH($A31,Auswertung_Sequence!$A$6:$A$60,0),9),2,3))</f>
        <v>1</v>
      </c>
      <c r="DG31" s="90">
        <f>IF(AND('Qualifier check'!DF31 &gt;80,'Qualifier check'!DF31 &lt;120),1,
IF(INDEX('raw Sample Amt'!$C$2:$DH$57,MATCH($A31,'raw Sample Amt'!$C$2:$C$57,0),MATCH(DG$1,'raw Sample Amt'!$C$2:$DH$2,0))&lt;INDEX(Auswertung_Sequence!$A$3:$L$60,MATCH($A31,Auswertung_Sequence!$A$6:$A$60,0),9),2,3))</f>
        <v>1</v>
      </c>
    </row>
    <row r="32" spans="1:112" x14ac:dyDescent="0.25">
      <c r="A32" s="103" t="s">
        <v>50</v>
      </c>
      <c r="B32" s="103" t="s">
        <v>273</v>
      </c>
      <c r="D32" s="90">
        <f>IF(AND('Qualifier check'!C32 &gt;80,'Qualifier check'!C32 &lt;120),1,
IF(INDEX('raw Sample Amt'!$C$2:$DH$57,MATCH($A32,'raw Sample Amt'!$C$2:$C$57,0),MATCH(D$1,'raw Sample Amt'!$C$2:$DH$2,0))&lt;INDEX(Auswertung_Sequence!$A$3:$L$60,MATCH($A32,Auswertung_Sequence!$A$6:$A$60,0),9),2,3))</f>
        <v>2</v>
      </c>
      <c r="E32" s="90">
        <f>IF(AND('Qualifier check'!D32 &gt;80,'Qualifier check'!D32 &lt;120),1,
IF(INDEX('raw Sample Amt'!$C$2:$DH$57,MATCH($A32,'raw Sample Amt'!$C$2:$C$57,0),MATCH(E$1,'raw Sample Amt'!$C$2:$DH$2,0))&lt;INDEX(Auswertung_Sequence!$A$3:$L$60,MATCH($A32,Auswertung_Sequence!$A$6:$A$60,0),9),2,3))</f>
        <v>2</v>
      </c>
      <c r="F32" s="90">
        <f>IF(AND('Qualifier check'!E32 &gt;80,'Qualifier check'!E32 &lt;120),1,
IF(INDEX('raw Sample Amt'!$C$2:$DH$57,MATCH($A32,'raw Sample Amt'!$C$2:$C$57,0),MATCH(F$1,'raw Sample Amt'!$C$2:$DH$2,0))&lt;INDEX(Auswertung_Sequence!$A$3:$L$60,MATCH($A32,Auswertung_Sequence!$A$6:$A$60,0),9),2,3))</f>
        <v>2</v>
      </c>
      <c r="G32" s="90">
        <f>IF(AND('Qualifier check'!F32 &gt;80,'Qualifier check'!F32 &lt;120),1,
IF(INDEX('raw Sample Amt'!$C$2:$DH$57,MATCH($A32,'raw Sample Amt'!$C$2:$C$57,0),MATCH(G$1,'raw Sample Amt'!$C$2:$DH$2,0))&lt;INDEX(Auswertung_Sequence!$A$3:$L$60,MATCH($A32,Auswertung_Sequence!$A$6:$A$60,0),9),2,3))</f>
        <v>2</v>
      </c>
      <c r="H32" s="90">
        <f>IF(AND('Qualifier check'!G32 &gt;80,'Qualifier check'!G32 &lt;120),1,
IF(INDEX('raw Sample Amt'!$C$2:$DH$57,MATCH($A32,'raw Sample Amt'!$C$2:$C$57,0),MATCH(H$1,'raw Sample Amt'!$C$2:$DH$2,0))&lt;INDEX(Auswertung_Sequence!$A$3:$L$60,MATCH($A32,Auswertung_Sequence!$A$6:$A$60,0),9),2,3))</f>
        <v>2</v>
      </c>
      <c r="I32" s="90">
        <f>IF(AND('Qualifier check'!H32 &gt;80,'Qualifier check'!H32 &lt;120),1,
IF(INDEX('raw Sample Amt'!$C$2:$DH$57,MATCH($A32,'raw Sample Amt'!$C$2:$C$57,0),MATCH(I$1,'raw Sample Amt'!$C$2:$DH$2,0))&lt;INDEX(Auswertung_Sequence!$A$3:$L$60,MATCH($A32,Auswertung_Sequence!$A$6:$A$60,0),9),2,3))</f>
        <v>1</v>
      </c>
      <c r="J32" s="90">
        <f>IF(AND('Qualifier check'!I32 &gt;80,'Qualifier check'!I32 &lt;120),1,
IF(INDEX('raw Sample Amt'!$C$2:$DH$57,MATCH($A32,'raw Sample Amt'!$C$2:$C$57,0),MATCH(J$1,'raw Sample Amt'!$C$2:$DH$2,0))&lt;INDEX(Auswertung_Sequence!$A$3:$L$60,MATCH($A32,Auswertung_Sequence!$A$6:$A$60,0),9),2,3))</f>
        <v>1</v>
      </c>
      <c r="K32" s="90">
        <f>IF(AND('Qualifier check'!J32 &gt;80,'Qualifier check'!J32 &lt;120),1,
IF(INDEX('raw Sample Amt'!$C$2:$DH$57,MATCH($A32,'raw Sample Amt'!$C$2:$C$57,0),MATCH(K$1,'raw Sample Amt'!$C$2:$DH$2,0))&lt;INDEX(Auswertung_Sequence!$A$3:$L$60,MATCH($A32,Auswertung_Sequence!$A$6:$A$60,0),9),2,3))</f>
        <v>1</v>
      </c>
      <c r="L32" s="90">
        <f>IF(AND('Qualifier check'!K32 &gt;80,'Qualifier check'!K32 &lt;120),1,
IF(INDEX('raw Sample Amt'!$C$2:$DH$57,MATCH($A32,'raw Sample Amt'!$C$2:$C$57,0),MATCH(L$1,'raw Sample Amt'!$C$2:$DH$2,0))&lt;INDEX(Auswertung_Sequence!$A$3:$L$60,MATCH($A32,Auswertung_Sequence!$A$6:$A$60,0),9),2,3))</f>
        <v>1</v>
      </c>
      <c r="M32" s="90">
        <f>IF(AND('Qualifier check'!L32 &gt;80,'Qualifier check'!L32 &lt;120),1,
IF(INDEX('raw Sample Amt'!$C$2:$DH$57,MATCH($A32,'raw Sample Amt'!$C$2:$C$57,0),MATCH(M$1,'raw Sample Amt'!$C$2:$DH$2,0))&lt;INDEX(Auswertung_Sequence!$A$3:$L$60,MATCH($A32,Auswertung_Sequence!$A$6:$A$60,0),9),2,3))</f>
        <v>1</v>
      </c>
      <c r="N32" s="90">
        <f>IF(AND('Qualifier check'!M32 &gt;80,'Qualifier check'!M32 &lt;120),1,
IF(INDEX('raw Sample Amt'!$C$2:$DH$57,MATCH($A32,'raw Sample Amt'!$C$2:$C$57,0),MATCH(N$1,'raw Sample Amt'!$C$2:$DH$2,0))&lt;INDEX(Auswertung_Sequence!$A$3:$L$60,MATCH($A32,Auswertung_Sequence!$A$6:$A$60,0),9),2,3))</f>
        <v>1</v>
      </c>
      <c r="O32" s="90">
        <f>IF(AND('Qualifier check'!N32 &gt;80,'Qualifier check'!N32 &lt;120),1,
IF(INDEX('raw Sample Amt'!$C$2:$DH$57,MATCH($A32,'raw Sample Amt'!$C$2:$C$57,0),MATCH(O$1,'raw Sample Amt'!$C$2:$DH$2,0))&lt;INDEX(Auswertung_Sequence!$A$3:$L$60,MATCH($A32,Auswertung_Sequence!$A$6:$A$60,0),9),2,3))</f>
        <v>1</v>
      </c>
      <c r="P32" s="90">
        <f>IF(AND('Qualifier check'!O32 &gt;80,'Qualifier check'!O32 &lt;120),1,
IF(INDEX('raw Sample Amt'!$C$2:$DH$57,MATCH($A32,'raw Sample Amt'!$C$2:$C$57,0),MATCH(P$1,'raw Sample Amt'!$C$2:$DH$2,0))&lt;INDEX(Auswertung_Sequence!$A$3:$L$60,MATCH($A32,Auswertung_Sequence!$A$6:$A$60,0),9),2,3))</f>
        <v>1</v>
      </c>
      <c r="Q32" s="90">
        <f>IF(AND('Qualifier check'!P32 &gt;80,'Qualifier check'!P32 &lt;120),1,
IF(INDEX('raw Sample Amt'!$C$2:$DH$57,MATCH($A32,'raw Sample Amt'!$C$2:$C$57,0),MATCH(Q$1,'raw Sample Amt'!$C$2:$DH$2,0))&lt;INDEX(Auswertung_Sequence!$A$3:$L$60,MATCH($A32,Auswertung_Sequence!$A$6:$A$60,0),9),2,3))</f>
        <v>1</v>
      </c>
      <c r="R32" s="90">
        <f>IF(AND('Qualifier check'!Q32 &gt;80,'Qualifier check'!Q32 &lt;120),1,
IF(INDEX('raw Sample Amt'!$C$2:$DH$57,MATCH($A32,'raw Sample Amt'!$C$2:$C$57,0),MATCH(R$1,'raw Sample Amt'!$C$2:$DH$2,0))&lt;INDEX(Auswertung_Sequence!$A$3:$L$60,MATCH($A32,Auswertung_Sequence!$A$6:$A$60,0),9),2,3))</f>
        <v>1</v>
      </c>
      <c r="S32" s="90">
        <f>IF(AND('Qualifier check'!R32 &gt;80,'Qualifier check'!R32 &lt;120),1,
IF(INDEX('raw Sample Amt'!$C$2:$DH$57,MATCH($A32,'raw Sample Amt'!$C$2:$C$57,0),MATCH(S$1,'raw Sample Amt'!$C$2:$DH$2,0))&lt;INDEX(Auswertung_Sequence!$A$3:$L$60,MATCH($A32,Auswertung_Sequence!$A$6:$A$60,0),9),2,3))</f>
        <v>2</v>
      </c>
      <c r="T32" s="90">
        <f>IF(AND('Qualifier check'!S32 &gt;80,'Qualifier check'!S32 &lt;120),1,
IF(INDEX('raw Sample Amt'!$C$2:$DH$57,MATCH($A32,'raw Sample Amt'!$C$2:$C$57,0),MATCH(T$1,'raw Sample Amt'!$C$2:$DH$2,0))&lt;INDEX(Auswertung_Sequence!$A$3:$L$60,MATCH($A32,Auswertung_Sequence!$A$6:$A$60,0),9),2,3))</f>
        <v>2</v>
      </c>
      <c r="U32" s="90">
        <f>IF(AND('Qualifier check'!T32 &gt;80,'Qualifier check'!T32 &lt;120),1,
IF(INDEX('raw Sample Amt'!$C$2:$DH$57,MATCH($A32,'raw Sample Amt'!$C$2:$C$57,0),MATCH(U$1,'raw Sample Amt'!$C$2:$DH$2,0))&lt;INDEX(Auswertung_Sequence!$A$3:$L$60,MATCH($A32,Auswertung_Sequence!$A$6:$A$60,0),9),2,3))</f>
        <v>2</v>
      </c>
      <c r="V32" s="90">
        <f>IF(AND('Qualifier check'!U32 &gt;80,'Qualifier check'!U32 &lt;120),1,
IF(INDEX('raw Sample Amt'!$C$2:$DH$57,MATCH($A32,'raw Sample Amt'!$C$2:$C$57,0),MATCH(V$1,'raw Sample Amt'!$C$2:$DH$2,0))&lt;INDEX(Auswertung_Sequence!$A$3:$L$60,MATCH($A32,Auswertung_Sequence!$A$6:$A$60,0),9),2,3))</f>
        <v>2</v>
      </c>
      <c r="W32" s="90">
        <f>IF(AND('Qualifier check'!V32 &gt;80,'Qualifier check'!V32 &lt;120),1,
IF(INDEX('raw Sample Amt'!$C$2:$DH$57,MATCH($A32,'raw Sample Amt'!$C$2:$C$57,0),MATCH(W$1,'raw Sample Amt'!$C$2:$DH$2,0))&lt;INDEX(Auswertung_Sequence!$A$3:$L$60,MATCH($A32,Auswertung_Sequence!$A$6:$A$60,0),9),2,3))</f>
        <v>2</v>
      </c>
      <c r="X32" s="90">
        <f>IF(AND('Qualifier check'!W32 &gt;80,'Qualifier check'!W32 &lt;120),1,
IF(INDEX('raw Sample Amt'!$C$2:$DH$57,MATCH($A32,'raw Sample Amt'!$C$2:$C$57,0),MATCH(X$1,'raw Sample Amt'!$C$2:$DH$2,0))&lt;INDEX(Auswertung_Sequence!$A$3:$L$60,MATCH($A32,Auswertung_Sequence!$A$6:$A$60,0),9),2,3))</f>
        <v>2</v>
      </c>
      <c r="Y32" s="90">
        <f>IF(AND('Qualifier check'!X32 &gt;80,'Qualifier check'!X32 &lt;120),1,
IF(INDEX('raw Sample Amt'!$C$2:$DH$57,MATCH($A32,'raw Sample Amt'!$C$2:$C$57,0),MATCH(Y$1,'raw Sample Amt'!$C$2:$DH$2,0))&lt;INDEX(Auswertung_Sequence!$A$3:$L$60,MATCH($A32,Auswertung_Sequence!$A$6:$A$60,0),9),2,3))</f>
        <v>2</v>
      </c>
      <c r="Z32" s="90">
        <f>IF(AND('Qualifier check'!Y32 &gt;80,'Qualifier check'!Y32 &lt;120),1,
IF(INDEX('raw Sample Amt'!$C$2:$DH$57,MATCH($A32,'raw Sample Amt'!$C$2:$C$57,0),MATCH(Z$1,'raw Sample Amt'!$C$2:$DH$2,0))&lt;INDEX(Auswertung_Sequence!$A$3:$L$60,MATCH($A32,Auswertung_Sequence!$A$6:$A$60,0),9),2,3))</f>
        <v>2</v>
      </c>
      <c r="AA32" s="90">
        <f>IF(AND('Qualifier check'!Z32 &gt;80,'Qualifier check'!Z32 &lt;120),1,
IF(INDEX('raw Sample Amt'!$C$2:$DH$57,MATCH($A32,'raw Sample Amt'!$C$2:$C$57,0),MATCH(AA$1,'raw Sample Amt'!$C$2:$DH$2,0))&lt;INDEX(Auswertung_Sequence!$A$3:$L$60,MATCH($A32,Auswertung_Sequence!$A$6:$A$60,0),9),2,3))</f>
        <v>1</v>
      </c>
      <c r="AB32" s="90">
        <f>IF(AND('Qualifier check'!AA32 &gt;80,'Qualifier check'!AA32 &lt;120),1,
IF(INDEX('raw Sample Amt'!$C$2:$DH$57,MATCH($A32,'raw Sample Amt'!$C$2:$C$57,0),MATCH(AB$1,'raw Sample Amt'!$C$2:$DH$2,0))&lt;INDEX(Auswertung_Sequence!$A$3:$L$60,MATCH($A32,Auswertung_Sequence!$A$6:$A$60,0),9),2,3))</f>
        <v>1</v>
      </c>
      <c r="AC32" s="90">
        <f>IF(AND('Qualifier check'!AB32 &gt;80,'Qualifier check'!AB32 &lt;120),1,
IF(INDEX('raw Sample Amt'!$C$2:$DH$57,MATCH($A32,'raw Sample Amt'!$C$2:$C$57,0),MATCH(AC$1,'raw Sample Amt'!$C$2:$DH$2,0))&lt;INDEX(Auswertung_Sequence!$A$3:$L$60,MATCH($A32,Auswertung_Sequence!$A$6:$A$60,0),9),2,3))</f>
        <v>1</v>
      </c>
      <c r="AD32" s="90">
        <f>IF(AND('Qualifier check'!AC32 &gt;80,'Qualifier check'!AC32 &lt;120),1,
IF(INDEX('raw Sample Amt'!$C$2:$DH$57,MATCH($A32,'raw Sample Amt'!$C$2:$C$57,0),MATCH(AD$1,'raw Sample Amt'!$C$2:$DH$2,0))&lt;INDEX(Auswertung_Sequence!$A$3:$L$60,MATCH($A32,Auswertung_Sequence!$A$6:$A$60,0),9),2,3))</f>
        <v>1</v>
      </c>
      <c r="AE32" s="90">
        <f>IF(AND('Qualifier check'!AD32 &gt;80,'Qualifier check'!AD32 &lt;120),1,
IF(INDEX('raw Sample Amt'!$C$2:$DH$57,MATCH($A32,'raw Sample Amt'!$C$2:$C$57,0),MATCH(AE$1,'raw Sample Amt'!$C$2:$DH$2,0))&lt;INDEX(Auswertung_Sequence!$A$3:$L$60,MATCH($A32,Auswertung_Sequence!$A$6:$A$60,0),9),2,3))</f>
        <v>1</v>
      </c>
      <c r="AF32" s="90">
        <f>IF(AND('Qualifier check'!AE32 &gt;80,'Qualifier check'!AE32 &lt;120),1,
IF(INDEX('raw Sample Amt'!$C$2:$DH$57,MATCH($A32,'raw Sample Amt'!$C$2:$C$57,0),MATCH(AF$1,'raw Sample Amt'!$C$2:$DH$2,0))&lt;INDEX(Auswertung_Sequence!$A$3:$L$60,MATCH($A32,Auswertung_Sequence!$A$6:$A$60,0),9),2,3))</f>
        <v>1</v>
      </c>
      <c r="AG32" s="90">
        <f>IF(AND('Qualifier check'!AF32 &gt;80,'Qualifier check'!AF32 &lt;120),1,
IF(INDEX('raw Sample Amt'!$C$2:$DH$57,MATCH($A32,'raw Sample Amt'!$C$2:$C$57,0),MATCH(AG$1,'raw Sample Amt'!$C$2:$DH$2,0))&lt;INDEX(Auswertung_Sequence!$A$3:$L$60,MATCH($A32,Auswertung_Sequence!$A$6:$A$60,0),9),2,3))</f>
        <v>1</v>
      </c>
      <c r="AH32" s="90">
        <f>IF(AND('Qualifier check'!AG32 &gt;80,'Qualifier check'!AG32 &lt;120),1,
IF(INDEX('raw Sample Amt'!$C$2:$DH$57,MATCH($A32,'raw Sample Amt'!$C$2:$C$57,0),MATCH(AH$1,'raw Sample Amt'!$C$2:$DH$2,0))&lt;INDEX(Auswertung_Sequence!$A$3:$L$60,MATCH($A32,Auswertung_Sequence!$A$6:$A$60,0),9),2,3))</f>
        <v>1</v>
      </c>
      <c r="AI32" s="90">
        <f>IF(AND('Qualifier check'!AH32 &gt;80,'Qualifier check'!AH32 &lt;120),1,
IF(INDEX('raw Sample Amt'!$C$2:$DH$57,MATCH($A32,'raw Sample Amt'!$C$2:$C$57,0),MATCH(AI$1,'raw Sample Amt'!$C$2:$DH$2,0))&lt;INDEX(Auswertung_Sequence!$A$3:$L$60,MATCH($A32,Auswertung_Sequence!$A$6:$A$60,0),9),2,3))</f>
        <v>1</v>
      </c>
      <c r="AJ32" s="90">
        <f>IF(AND('Qualifier check'!AI32 &gt;80,'Qualifier check'!AI32 &lt;120),1,
IF(INDEX('raw Sample Amt'!$C$2:$DH$57,MATCH($A32,'raw Sample Amt'!$C$2:$C$57,0),MATCH(AJ$1,'raw Sample Amt'!$C$2:$DH$2,0))&lt;INDEX(Auswertung_Sequence!$A$3:$L$60,MATCH($A32,Auswertung_Sequence!$A$6:$A$60,0),9),2,3))</f>
        <v>1</v>
      </c>
      <c r="AK32" s="90">
        <f>IF(AND('Qualifier check'!AJ32 &gt;80,'Qualifier check'!AJ32 &lt;120),1,
IF(INDEX('raw Sample Amt'!$C$2:$DH$57,MATCH($A32,'raw Sample Amt'!$C$2:$C$57,0),MATCH(AK$1,'raw Sample Amt'!$C$2:$DH$2,0))&lt;INDEX(Auswertung_Sequence!$A$3:$L$60,MATCH($A32,Auswertung_Sequence!$A$6:$A$60,0),9),2,3))</f>
        <v>1</v>
      </c>
      <c r="AL32" s="90">
        <f>IF(AND('Qualifier check'!AK32 &gt;80,'Qualifier check'!AK32 &lt;120),1,
IF(INDEX('raw Sample Amt'!$C$2:$DH$57,MATCH($A32,'raw Sample Amt'!$C$2:$C$57,0),MATCH(AL$1,'raw Sample Amt'!$C$2:$DH$2,0))&lt;INDEX(Auswertung_Sequence!$A$3:$L$60,MATCH($A32,Auswertung_Sequence!$A$6:$A$60,0),9),2,3))</f>
        <v>1</v>
      </c>
      <c r="AM32" s="90">
        <f>IF(AND('Qualifier check'!AL32 &gt;80,'Qualifier check'!AL32 &lt;120),1,
IF(INDEX('raw Sample Amt'!$C$2:$DH$57,MATCH($A32,'raw Sample Amt'!$C$2:$C$57,0),MATCH(AM$1,'raw Sample Amt'!$C$2:$DH$2,0))&lt;INDEX(Auswertung_Sequence!$A$3:$L$60,MATCH($A32,Auswertung_Sequence!$A$6:$A$60,0),9),2,3))</f>
        <v>1</v>
      </c>
      <c r="AN32" s="90">
        <f>IF(AND('Qualifier check'!AM32 &gt;80,'Qualifier check'!AM32 &lt;120),1,
IF(INDEX('raw Sample Amt'!$C$2:$DH$57,MATCH($A32,'raw Sample Amt'!$C$2:$C$57,0),MATCH(AN$1,'raw Sample Amt'!$C$2:$DH$2,0))&lt;INDEX(Auswertung_Sequence!$A$3:$L$60,MATCH($A32,Auswertung_Sequence!$A$6:$A$60,0),9),2,3))</f>
        <v>1</v>
      </c>
      <c r="AO32" s="90">
        <f>IF(AND('Qualifier check'!AN32 &gt;80,'Qualifier check'!AN32 &lt;120),1,
IF(INDEX('raw Sample Amt'!$C$2:$DH$57,MATCH($A32,'raw Sample Amt'!$C$2:$C$57,0),MATCH(AO$1,'raw Sample Amt'!$C$2:$DH$2,0))&lt;INDEX(Auswertung_Sequence!$A$3:$L$60,MATCH($A32,Auswertung_Sequence!$A$6:$A$60,0),9),2,3))</f>
        <v>1</v>
      </c>
      <c r="AP32" s="90">
        <f>IF(AND('Qualifier check'!AO32 &gt;80,'Qualifier check'!AO32 &lt;120),1,
IF(INDEX('raw Sample Amt'!$C$2:$DH$57,MATCH($A32,'raw Sample Amt'!$C$2:$C$57,0),MATCH(AP$1,'raw Sample Amt'!$C$2:$DH$2,0))&lt;INDEX(Auswertung_Sequence!$A$3:$L$60,MATCH($A32,Auswertung_Sequence!$A$6:$A$60,0),9),2,3))</f>
        <v>1</v>
      </c>
      <c r="AQ32" s="90">
        <f>IF(AND('Qualifier check'!AP32 &gt;80,'Qualifier check'!AP32 &lt;120),1,
IF(INDEX('raw Sample Amt'!$C$2:$DH$57,MATCH($A32,'raw Sample Amt'!$C$2:$C$57,0),MATCH(AQ$1,'raw Sample Amt'!$C$2:$DH$2,0))&lt;INDEX(Auswertung_Sequence!$A$3:$L$60,MATCH($A32,Auswertung_Sequence!$A$6:$A$60,0),9),2,3))</f>
        <v>1</v>
      </c>
      <c r="AR32" s="90">
        <f>IF(AND('Qualifier check'!AQ32 &gt;80,'Qualifier check'!AQ32 &lt;120),1,
IF(INDEX('raw Sample Amt'!$C$2:$DH$57,MATCH($A32,'raw Sample Amt'!$C$2:$C$57,0),MATCH(AR$1,'raw Sample Amt'!$C$2:$DH$2,0))&lt;INDEX(Auswertung_Sequence!$A$3:$L$60,MATCH($A32,Auswertung_Sequence!$A$6:$A$60,0),9),2,3))</f>
        <v>1</v>
      </c>
      <c r="AS32" s="90">
        <f>IF(AND('Qualifier check'!AR32 &gt;80,'Qualifier check'!AR32 &lt;120),1,
IF(INDEX('raw Sample Amt'!$C$2:$DH$57,MATCH($A32,'raw Sample Amt'!$C$2:$C$57,0),MATCH(AS$1,'raw Sample Amt'!$C$2:$DH$2,0))&lt;INDEX(Auswertung_Sequence!$A$3:$L$60,MATCH($A32,Auswertung_Sequence!$A$6:$A$60,0),9),2,3))</f>
        <v>1</v>
      </c>
      <c r="AT32" s="90">
        <f>IF(AND('Qualifier check'!AS32 &gt;80,'Qualifier check'!AS32 &lt;120),1,
IF(INDEX('raw Sample Amt'!$C$2:$DH$57,MATCH($A32,'raw Sample Amt'!$C$2:$C$57,0),MATCH(AT$1,'raw Sample Amt'!$C$2:$DH$2,0))&lt;INDEX(Auswertung_Sequence!$A$3:$L$60,MATCH($A32,Auswertung_Sequence!$A$6:$A$60,0),9),2,3))</f>
        <v>2</v>
      </c>
      <c r="AU32" s="90">
        <f>IF(AND('Qualifier check'!AT32 &gt;80,'Qualifier check'!AT32 &lt;120),1,
IF(INDEX('raw Sample Amt'!$C$2:$DH$57,MATCH($A32,'raw Sample Amt'!$C$2:$C$57,0),MATCH(AU$1,'raw Sample Amt'!$C$2:$DH$2,0))&lt;INDEX(Auswertung_Sequence!$A$3:$L$60,MATCH($A32,Auswertung_Sequence!$A$6:$A$60,0),9),2,3))</f>
        <v>2</v>
      </c>
      <c r="AV32" s="90">
        <f>IF(AND('Qualifier check'!AU32 &gt;80,'Qualifier check'!AU32 &lt;120),1,
IF(INDEX('raw Sample Amt'!$C$2:$DH$57,MATCH($A32,'raw Sample Amt'!$C$2:$C$57,0),MATCH(AV$1,'raw Sample Amt'!$C$2:$DH$2,0))&lt;INDEX(Auswertung_Sequence!$A$3:$L$60,MATCH($A32,Auswertung_Sequence!$A$6:$A$60,0),9),2,3))</f>
        <v>1</v>
      </c>
      <c r="AW32" s="90">
        <f>IF(AND('Qualifier check'!AV32 &gt;80,'Qualifier check'!AV32 &lt;120),1,
IF(INDEX('raw Sample Amt'!$C$2:$DH$57,MATCH($A32,'raw Sample Amt'!$C$2:$C$57,0),MATCH(AW$1,'raw Sample Amt'!$C$2:$DH$2,0))&lt;INDEX(Auswertung_Sequence!$A$3:$L$60,MATCH($A32,Auswertung_Sequence!$A$6:$A$60,0),9),2,3))</f>
        <v>1</v>
      </c>
      <c r="AX32" s="90">
        <f>IF(AND('Qualifier check'!AW32 &gt;80,'Qualifier check'!AW32 &lt;120),1,
IF(INDEX('raw Sample Amt'!$C$2:$DH$57,MATCH($A32,'raw Sample Amt'!$C$2:$C$57,0),MATCH(AX$1,'raw Sample Amt'!$C$2:$DH$2,0))&lt;INDEX(Auswertung_Sequence!$A$3:$L$60,MATCH($A32,Auswertung_Sequence!$A$6:$A$60,0),9),2,3))</f>
        <v>2</v>
      </c>
      <c r="AY32" s="90">
        <f>IF(AND('Qualifier check'!AX32 &gt;80,'Qualifier check'!AX32 &lt;120),1,
IF(INDEX('raw Sample Amt'!$C$2:$DH$57,MATCH($A32,'raw Sample Amt'!$C$2:$C$57,0),MATCH(AY$1,'raw Sample Amt'!$C$2:$DH$2,0))&lt;INDEX(Auswertung_Sequence!$A$3:$L$60,MATCH($A32,Auswertung_Sequence!$A$6:$A$60,0),9),2,3))</f>
        <v>2</v>
      </c>
      <c r="AZ32" s="90">
        <f>IF(AND('Qualifier check'!AY32 &gt;80,'Qualifier check'!AY32 &lt;120),1,
IF(INDEX('raw Sample Amt'!$C$2:$DH$57,MATCH($A32,'raw Sample Amt'!$C$2:$C$57,0),MATCH(AZ$1,'raw Sample Amt'!$C$2:$DH$2,0))&lt;INDEX(Auswertung_Sequence!$A$3:$L$60,MATCH($A32,Auswertung_Sequence!$A$6:$A$60,0),9),2,3))</f>
        <v>2</v>
      </c>
      <c r="BA32" s="90">
        <f>IF(AND('Qualifier check'!AZ32 &gt;80,'Qualifier check'!AZ32 &lt;120),1,
IF(INDEX('raw Sample Amt'!$C$2:$DH$57,MATCH($A32,'raw Sample Amt'!$C$2:$C$57,0),MATCH(BA$1,'raw Sample Amt'!$C$2:$DH$2,0))&lt;INDEX(Auswertung_Sequence!$A$3:$L$60,MATCH($A32,Auswertung_Sequence!$A$6:$A$60,0),9),2,3))</f>
        <v>1</v>
      </c>
      <c r="BB32" s="90">
        <f>IF(AND('Qualifier check'!BA32 &gt;80,'Qualifier check'!BA32 &lt;120),1,
IF(INDEX('raw Sample Amt'!$C$2:$DH$57,MATCH($A32,'raw Sample Amt'!$C$2:$C$57,0),MATCH(BB$1,'raw Sample Amt'!$C$2:$DH$2,0))&lt;INDEX(Auswertung_Sequence!$A$3:$L$60,MATCH($A32,Auswertung_Sequence!$A$6:$A$60,0),9),2,3))</f>
        <v>2</v>
      </c>
      <c r="BC32" s="90">
        <f>IF(AND('Qualifier check'!BB32 &gt;80,'Qualifier check'!BB32 &lt;120),1,
IF(INDEX('raw Sample Amt'!$C$2:$DH$57,MATCH($A32,'raw Sample Amt'!$C$2:$C$57,0),MATCH(BC$1,'raw Sample Amt'!$C$2:$DH$2,0))&lt;INDEX(Auswertung_Sequence!$A$3:$L$60,MATCH($A32,Auswertung_Sequence!$A$6:$A$60,0),9),2,3))</f>
        <v>2</v>
      </c>
      <c r="BD32" s="90">
        <f>IF(AND('Qualifier check'!BC32 &gt;80,'Qualifier check'!BC32 &lt;120),1,
IF(INDEX('raw Sample Amt'!$C$2:$DH$57,MATCH($A32,'raw Sample Amt'!$C$2:$C$57,0),MATCH(BD$1,'raw Sample Amt'!$C$2:$DH$2,0))&lt;INDEX(Auswertung_Sequence!$A$3:$L$60,MATCH($A32,Auswertung_Sequence!$A$6:$A$60,0),9),2,3))</f>
        <v>2</v>
      </c>
      <c r="BE32" s="90">
        <f>IF(AND('Qualifier check'!BD32 &gt;80,'Qualifier check'!BD32 &lt;120),1,
IF(INDEX('raw Sample Amt'!$C$2:$DH$57,MATCH($A32,'raw Sample Amt'!$C$2:$C$57,0),MATCH(BE$1,'raw Sample Amt'!$C$2:$DH$2,0))&lt;INDEX(Auswertung_Sequence!$A$3:$L$60,MATCH($A32,Auswertung_Sequence!$A$6:$A$60,0),9),2,3))</f>
        <v>1</v>
      </c>
      <c r="BF32" s="90">
        <f>IF(AND('Qualifier check'!BE32 &gt;80,'Qualifier check'!BE32 &lt;120),1,
IF(INDEX('raw Sample Amt'!$C$2:$DH$57,MATCH($A32,'raw Sample Amt'!$C$2:$C$57,0),MATCH(BF$1,'raw Sample Amt'!$C$2:$DH$2,0))&lt;INDEX(Auswertung_Sequence!$A$3:$L$60,MATCH($A32,Auswertung_Sequence!$A$6:$A$60,0),9),2,3))</f>
        <v>1</v>
      </c>
      <c r="BG32" s="90">
        <f>IF(AND('Qualifier check'!BF32 &gt;80,'Qualifier check'!BF32 &lt;120),1,
IF(INDEX('raw Sample Amt'!$C$2:$DH$57,MATCH($A32,'raw Sample Amt'!$C$2:$C$57,0),MATCH(BG$1,'raw Sample Amt'!$C$2:$DH$2,0))&lt;INDEX(Auswertung_Sequence!$A$3:$L$60,MATCH($A32,Auswertung_Sequence!$A$6:$A$60,0),9),2,3))</f>
        <v>2</v>
      </c>
      <c r="BH32" s="90">
        <f>IF(AND('Qualifier check'!BG32 &gt;80,'Qualifier check'!BG32 &lt;120),1,
IF(INDEX('raw Sample Amt'!$C$2:$DH$57,MATCH($A32,'raw Sample Amt'!$C$2:$C$57,0),MATCH(BH$1,'raw Sample Amt'!$C$2:$DH$2,0))&lt;INDEX(Auswertung_Sequence!$A$3:$L$60,MATCH($A32,Auswertung_Sequence!$A$6:$A$60,0),9),2,3))</f>
        <v>2</v>
      </c>
      <c r="BI32" s="90">
        <f>IF(AND('Qualifier check'!BH32 &gt;80,'Qualifier check'!BH32 &lt;120),1,
IF(INDEX('raw Sample Amt'!$C$2:$DH$57,MATCH($A32,'raw Sample Amt'!$C$2:$C$57,0),MATCH(BI$1,'raw Sample Amt'!$C$2:$DH$2,0))&lt;INDEX(Auswertung_Sequence!$A$3:$L$60,MATCH($A32,Auswertung_Sequence!$A$6:$A$60,0),9),2,3))</f>
        <v>2</v>
      </c>
      <c r="BJ32" s="90">
        <f>IF(AND('Qualifier check'!BI32 &gt;80,'Qualifier check'!BI32 &lt;120),1,
IF(INDEX('raw Sample Amt'!$C$2:$DH$57,MATCH($A32,'raw Sample Amt'!$C$2:$C$57,0),MATCH(BJ$1,'raw Sample Amt'!$C$2:$DH$2,0))&lt;INDEX(Auswertung_Sequence!$A$3:$L$60,MATCH($A32,Auswertung_Sequence!$A$6:$A$60,0),9),2,3))</f>
        <v>2</v>
      </c>
      <c r="BK32" s="90">
        <f>IF(AND('Qualifier check'!BJ32 &gt;80,'Qualifier check'!BJ32 &lt;120),1,
IF(INDEX('raw Sample Amt'!$C$2:$DH$57,MATCH($A32,'raw Sample Amt'!$C$2:$C$57,0),MATCH(BK$1,'raw Sample Amt'!$C$2:$DH$2,0))&lt;INDEX(Auswertung_Sequence!$A$3:$L$60,MATCH($A32,Auswertung_Sequence!$A$6:$A$60,0),9),2,3))</f>
        <v>2</v>
      </c>
      <c r="BL32" s="90">
        <f>IF(AND('Qualifier check'!BK32 &gt;80,'Qualifier check'!BK32 &lt;120),1,
IF(INDEX('raw Sample Amt'!$C$2:$DH$57,MATCH($A32,'raw Sample Amt'!$C$2:$C$57,0),MATCH(BL$1,'raw Sample Amt'!$C$2:$DH$2,0))&lt;INDEX(Auswertung_Sequence!$A$3:$L$60,MATCH($A32,Auswertung_Sequence!$A$6:$A$60,0),9),2,3))</f>
        <v>2</v>
      </c>
      <c r="BM32" s="90">
        <f>IF(AND('Qualifier check'!BL32 &gt;80,'Qualifier check'!BL32 &lt;120),1,
IF(INDEX('raw Sample Amt'!$C$2:$DH$57,MATCH($A32,'raw Sample Amt'!$C$2:$C$57,0),MATCH(BM$1,'raw Sample Amt'!$C$2:$DH$2,0))&lt;INDEX(Auswertung_Sequence!$A$3:$L$60,MATCH($A32,Auswertung_Sequence!$A$6:$A$60,0),9),2,3))</f>
        <v>2</v>
      </c>
      <c r="BN32" s="90">
        <f>IF(AND('Qualifier check'!BM32 &gt;80,'Qualifier check'!BM32 &lt;120),1,
IF(INDEX('raw Sample Amt'!$C$2:$DH$57,MATCH($A32,'raw Sample Amt'!$C$2:$C$57,0),MATCH(BN$1,'raw Sample Amt'!$C$2:$DH$2,0))&lt;INDEX(Auswertung_Sequence!$A$3:$L$60,MATCH($A32,Auswertung_Sequence!$A$6:$A$60,0),9),2,3))</f>
        <v>2</v>
      </c>
      <c r="BO32" s="90">
        <f>IF(AND('Qualifier check'!BN32 &gt;80,'Qualifier check'!BN32 &lt;120),1,
IF(INDEX('raw Sample Amt'!$C$2:$DH$57,MATCH($A32,'raw Sample Amt'!$C$2:$C$57,0),MATCH(BO$1,'raw Sample Amt'!$C$2:$DH$2,0))&lt;INDEX(Auswertung_Sequence!$A$3:$L$60,MATCH($A32,Auswertung_Sequence!$A$6:$A$60,0),9),2,3))</f>
        <v>2</v>
      </c>
      <c r="BP32" s="90">
        <f>IF(AND('Qualifier check'!BO32 &gt;80,'Qualifier check'!BO32 &lt;120),1,
IF(INDEX('raw Sample Amt'!$C$2:$DH$57,MATCH($A32,'raw Sample Amt'!$C$2:$C$57,0),MATCH(BP$1,'raw Sample Amt'!$C$2:$DH$2,0))&lt;INDEX(Auswertung_Sequence!$A$3:$L$60,MATCH($A32,Auswertung_Sequence!$A$6:$A$60,0),9),2,3))</f>
        <v>2</v>
      </c>
      <c r="BQ32" s="90">
        <f>IF(AND('Qualifier check'!BP32 &gt;80,'Qualifier check'!BP32 &lt;120),1,
IF(INDEX('raw Sample Amt'!$C$2:$DH$57,MATCH($A32,'raw Sample Amt'!$C$2:$C$57,0),MATCH(BQ$1,'raw Sample Amt'!$C$2:$DH$2,0))&lt;INDEX(Auswertung_Sequence!$A$3:$L$60,MATCH($A32,Auswertung_Sequence!$A$6:$A$60,0),9),2,3))</f>
        <v>2</v>
      </c>
      <c r="BR32" s="90">
        <f>IF(AND('Qualifier check'!BQ32 &gt;80,'Qualifier check'!BQ32 &lt;120),1,
IF(INDEX('raw Sample Amt'!$C$2:$DH$57,MATCH($A32,'raw Sample Amt'!$C$2:$C$57,0),MATCH(BR$1,'raw Sample Amt'!$C$2:$DH$2,0))&lt;INDEX(Auswertung_Sequence!$A$3:$L$60,MATCH($A32,Auswertung_Sequence!$A$6:$A$60,0),9),2,3))</f>
        <v>2</v>
      </c>
      <c r="BS32" s="90">
        <f>IF(AND('Qualifier check'!BR32 &gt;80,'Qualifier check'!BR32 &lt;120),1,
IF(INDEX('raw Sample Amt'!$C$2:$DH$57,MATCH($A32,'raw Sample Amt'!$C$2:$C$57,0),MATCH(BS$1,'raw Sample Amt'!$C$2:$DH$2,0))&lt;INDEX(Auswertung_Sequence!$A$3:$L$60,MATCH($A32,Auswertung_Sequence!$A$6:$A$60,0),9),2,3))</f>
        <v>2</v>
      </c>
      <c r="BT32" s="90">
        <f>IF(AND('Qualifier check'!BS32 &gt;80,'Qualifier check'!BS32 &lt;120),1,
IF(INDEX('raw Sample Amt'!$C$2:$DH$57,MATCH($A32,'raw Sample Amt'!$C$2:$C$57,0),MATCH(BT$1,'raw Sample Amt'!$C$2:$DH$2,0))&lt;INDEX(Auswertung_Sequence!$A$3:$L$60,MATCH($A32,Auswertung_Sequence!$A$6:$A$60,0),9),2,3))</f>
        <v>2</v>
      </c>
      <c r="BU32" s="90">
        <f>IF(AND('Qualifier check'!BT32 &gt;80,'Qualifier check'!BT32 &lt;120),1,
IF(INDEX('raw Sample Amt'!$C$2:$DH$57,MATCH($A32,'raw Sample Amt'!$C$2:$C$57,0),MATCH(BU$1,'raw Sample Amt'!$C$2:$DH$2,0))&lt;INDEX(Auswertung_Sequence!$A$3:$L$60,MATCH($A32,Auswertung_Sequence!$A$6:$A$60,0),9),2,3))</f>
        <v>2</v>
      </c>
      <c r="BV32" s="90">
        <f>IF(AND('Qualifier check'!BU32 &gt;80,'Qualifier check'!BU32 &lt;120),1,
IF(INDEX('raw Sample Amt'!$C$2:$DH$57,MATCH($A32,'raw Sample Amt'!$C$2:$C$57,0),MATCH(BV$1,'raw Sample Amt'!$C$2:$DH$2,0))&lt;INDEX(Auswertung_Sequence!$A$3:$L$60,MATCH($A32,Auswertung_Sequence!$A$6:$A$60,0),9),2,3))</f>
        <v>2</v>
      </c>
      <c r="BW32" s="90">
        <f>IF(AND('Qualifier check'!BV32 &gt;80,'Qualifier check'!BV32 &lt;120),1,
IF(INDEX('raw Sample Amt'!$C$2:$DH$57,MATCH($A32,'raw Sample Amt'!$C$2:$C$57,0),MATCH(BW$1,'raw Sample Amt'!$C$2:$DH$2,0))&lt;INDEX(Auswertung_Sequence!$A$3:$L$60,MATCH($A32,Auswertung_Sequence!$A$6:$A$60,0),9),2,3))</f>
        <v>2</v>
      </c>
      <c r="BX32" s="90">
        <f>IF(AND('Qualifier check'!BW32 &gt;80,'Qualifier check'!BW32 &lt;120),1,
IF(INDEX('raw Sample Amt'!$C$2:$DH$57,MATCH($A32,'raw Sample Amt'!$C$2:$C$57,0),MATCH(BX$1,'raw Sample Amt'!$C$2:$DH$2,0))&lt;INDEX(Auswertung_Sequence!$A$3:$L$60,MATCH($A32,Auswertung_Sequence!$A$6:$A$60,0),9),2,3))</f>
        <v>2</v>
      </c>
      <c r="BY32" s="90">
        <f>IF(AND('Qualifier check'!BX32 &gt;80,'Qualifier check'!BX32 &lt;120),1,
IF(INDEX('raw Sample Amt'!$C$2:$DH$57,MATCH($A32,'raw Sample Amt'!$C$2:$C$57,0),MATCH(BY$1,'raw Sample Amt'!$C$2:$DH$2,0))&lt;INDEX(Auswertung_Sequence!$A$3:$L$60,MATCH($A32,Auswertung_Sequence!$A$6:$A$60,0),9),2,3))</f>
        <v>2</v>
      </c>
      <c r="BZ32" s="90">
        <f>IF(AND('Qualifier check'!BY32 &gt;80,'Qualifier check'!BY32 &lt;120),1,
IF(INDEX('raw Sample Amt'!$C$2:$DH$57,MATCH($A32,'raw Sample Amt'!$C$2:$C$57,0),MATCH(BZ$1,'raw Sample Amt'!$C$2:$DH$2,0))&lt;INDEX(Auswertung_Sequence!$A$3:$L$60,MATCH($A32,Auswertung_Sequence!$A$6:$A$60,0),9),2,3))</f>
        <v>2</v>
      </c>
      <c r="CA32" s="90">
        <f>IF(AND('Qualifier check'!BZ32 &gt;80,'Qualifier check'!BZ32 &lt;120),1,
IF(INDEX('raw Sample Amt'!$C$2:$DH$57,MATCH($A32,'raw Sample Amt'!$C$2:$C$57,0),MATCH(CA$1,'raw Sample Amt'!$C$2:$DH$2,0))&lt;INDEX(Auswertung_Sequence!$A$3:$L$60,MATCH($A32,Auswertung_Sequence!$A$6:$A$60,0),9),2,3))</f>
        <v>2</v>
      </c>
      <c r="CB32" s="90">
        <f>IF(AND('Qualifier check'!CA32 &gt;80,'Qualifier check'!CA32 &lt;120),1,
IF(INDEX('raw Sample Amt'!$C$2:$DH$57,MATCH($A32,'raw Sample Amt'!$C$2:$C$57,0),MATCH(CB$1,'raw Sample Amt'!$C$2:$DH$2,0))&lt;INDEX(Auswertung_Sequence!$A$3:$L$60,MATCH($A32,Auswertung_Sequence!$A$6:$A$60,0),9),2,3))</f>
        <v>1</v>
      </c>
      <c r="CC32" s="90">
        <f>IF(AND('Qualifier check'!CB32 &gt;80,'Qualifier check'!CB32 &lt;120),1,
IF(INDEX('raw Sample Amt'!$C$2:$DH$57,MATCH($A32,'raw Sample Amt'!$C$2:$C$57,0),MATCH(CC$1,'raw Sample Amt'!$C$2:$DH$2,0))&lt;INDEX(Auswertung_Sequence!$A$3:$L$60,MATCH($A32,Auswertung_Sequence!$A$6:$A$60,0),9),2,3))</f>
        <v>2</v>
      </c>
      <c r="CD32" s="90">
        <f>IF(AND('Qualifier check'!CC32 &gt;80,'Qualifier check'!CC32 &lt;120),1,
IF(INDEX('raw Sample Amt'!$C$2:$DH$57,MATCH($A32,'raw Sample Amt'!$C$2:$C$57,0),MATCH(CD$1,'raw Sample Amt'!$C$2:$DH$2,0))&lt;INDEX(Auswertung_Sequence!$A$3:$L$60,MATCH($A32,Auswertung_Sequence!$A$6:$A$60,0),9),2,3))</f>
        <v>2</v>
      </c>
      <c r="CE32" s="90">
        <f>IF(AND('Qualifier check'!CD32 &gt;80,'Qualifier check'!CD32 &lt;120),1,
IF(INDEX('raw Sample Amt'!$C$2:$DH$57,MATCH($A32,'raw Sample Amt'!$C$2:$C$57,0),MATCH(CE$1,'raw Sample Amt'!$C$2:$DH$2,0))&lt;INDEX(Auswertung_Sequence!$A$3:$L$60,MATCH($A32,Auswertung_Sequence!$A$6:$A$60,0),9),2,3))</f>
        <v>2</v>
      </c>
      <c r="CF32" s="90">
        <f>IF(AND('Qualifier check'!CE32 &gt;80,'Qualifier check'!CE32 &lt;120),1,
IF(INDEX('raw Sample Amt'!$C$2:$DH$57,MATCH($A32,'raw Sample Amt'!$C$2:$C$57,0),MATCH(CF$1,'raw Sample Amt'!$C$2:$DH$2,0))&lt;INDEX(Auswertung_Sequence!$A$3:$L$60,MATCH($A32,Auswertung_Sequence!$A$6:$A$60,0),9),2,3))</f>
        <v>1</v>
      </c>
      <c r="CG32" s="90">
        <f>IF(AND('Qualifier check'!CF32 &gt;80,'Qualifier check'!CF32 &lt;120),1,
IF(INDEX('raw Sample Amt'!$C$2:$DH$57,MATCH($A32,'raw Sample Amt'!$C$2:$C$57,0),MATCH(CG$1,'raw Sample Amt'!$C$2:$DH$2,0))&lt;INDEX(Auswertung_Sequence!$A$3:$L$60,MATCH($A32,Auswertung_Sequence!$A$6:$A$60,0),9),2,3))</f>
        <v>1</v>
      </c>
      <c r="CH32" s="90">
        <f>IF(AND('Qualifier check'!CG32 &gt;80,'Qualifier check'!CG32 &lt;120),1,
IF(INDEX('raw Sample Amt'!$C$2:$DH$57,MATCH($A32,'raw Sample Amt'!$C$2:$C$57,0),MATCH(CH$1,'raw Sample Amt'!$C$2:$DH$2,0))&lt;INDEX(Auswertung_Sequence!$A$3:$L$60,MATCH($A32,Auswertung_Sequence!$A$6:$A$60,0),9),2,3))</f>
        <v>2</v>
      </c>
      <c r="CI32" s="90">
        <f>IF(AND('Qualifier check'!CH32 &gt;80,'Qualifier check'!CH32 &lt;120),1,
IF(INDEX('raw Sample Amt'!$C$2:$DH$57,MATCH($A32,'raw Sample Amt'!$C$2:$C$57,0),MATCH(CI$1,'raw Sample Amt'!$C$2:$DH$2,0))&lt;INDEX(Auswertung_Sequence!$A$3:$L$60,MATCH($A32,Auswertung_Sequence!$A$6:$A$60,0),9),2,3))</f>
        <v>2</v>
      </c>
      <c r="CJ32" s="90">
        <f>IF(AND('Qualifier check'!CI32 &gt;80,'Qualifier check'!CI32 &lt;120),1,
IF(INDEX('raw Sample Amt'!$C$2:$DH$57,MATCH($A32,'raw Sample Amt'!$C$2:$C$57,0),MATCH(CJ$1,'raw Sample Amt'!$C$2:$DH$2,0))&lt;INDEX(Auswertung_Sequence!$A$3:$L$60,MATCH($A32,Auswertung_Sequence!$A$6:$A$60,0),9),2,3))</f>
        <v>2</v>
      </c>
      <c r="CK32" s="90">
        <f>IF(AND('Qualifier check'!CJ32 &gt;80,'Qualifier check'!CJ32 &lt;120),1,
IF(INDEX('raw Sample Amt'!$C$2:$DH$57,MATCH($A32,'raw Sample Amt'!$C$2:$C$57,0),MATCH(CK$1,'raw Sample Amt'!$C$2:$DH$2,0))&lt;INDEX(Auswertung_Sequence!$A$3:$L$60,MATCH($A32,Auswertung_Sequence!$A$6:$A$60,0),9),2,3))</f>
        <v>2</v>
      </c>
      <c r="CL32" s="90">
        <f>IF(AND('Qualifier check'!CK32 &gt;80,'Qualifier check'!CK32 &lt;120),1,
IF(INDEX('raw Sample Amt'!$C$2:$DH$57,MATCH($A32,'raw Sample Amt'!$C$2:$C$57,0),MATCH(CL$1,'raw Sample Amt'!$C$2:$DH$2,0))&lt;INDEX(Auswertung_Sequence!$A$3:$L$60,MATCH($A32,Auswertung_Sequence!$A$6:$A$60,0),9),2,3))</f>
        <v>2</v>
      </c>
      <c r="CM32" s="90">
        <f>IF(AND('Qualifier check'!CL32 &gt;80,'Qualifier check'!CL32 &lt;120),1,
IF(INDEX('raw Sample Amt'!$C$2:$DH$57,MATCH($A32,'raw Sample Amt'!$C$2:$C$57,0),MATCH(CM$1,'raw Sample Amt'!$C$2:$DH$2,0))&lt;INDEX(Auswertung_Sequence!$A$3:$L$60,MATCH($A32,Auswertung_Sequence!$A$6:$A$60,0),9),2,3))</f>
        <v>2</v>
      </c>
      <c r="CN32" s="90">
        <f>IF(AND('Qualifier check'!CM32 &gt;80,'Qualifier check'!CM32 &lt;120),1,
IF(INDEX('raw Sample Amt'!$C$2:$DH$57,MATCH($A32,'raw Sample Amt'!$C$2:$C$57,0),MATCH(CN$1,'raw Sample Amt'!$C$2:$DH$2,0))&lt;INDEX(Auswertung_Sequence!$A$3:$L$60,MATCH($A32,Auswertung_Sequence!$A$6:$A$60,0),9),2,3))</f>
        <v>2</v>
      </c>
      <c r="CO32" s="90">
        <f>IF(AND('Qualifier check'!CN32 &gt;80,'Qualifier check'!CN32 &lt;120),1,
IF(INDEX('raw Sample Amt'!$C$2:$DH$57,MATCH($A32,'raw Sample Amt'!$C$2:$C$57,0),MATCH(CO$1,'raw Sample Amt'!$C$2:$DH$2,0))&lt;INDEX(Auswertung_Sequence!$A$3:$L$60,MATCH($A32,Auswertung_Sequence!$A$6:$A$60,0),9),2,3))</f>
        <v>2</v>
      </c>
      <c r="CP32" s="90">
        <f>IF(AND('Qualifier check'!CO32 &gt;80,'Qualifier check'!CO32 &lt;120),1,
IF(INDEX('raw Sample Amt'!$C$2:$DH$57,MATCH($A32,'raw Sample Amt'!$C$2:$C$57,0),MATCH(CP$1,'raw Sample Amt'!$C$2:$DH$2,0))&lt;INDEX(Auswertung_Sequence!$A$3:$L$60,MATCH($A32,Auswertung_Sequence!$A$6:$A$60,0),9),2,3))</f>
        <v>1</v>
      </c>
      <c r="CQ32" s="90">
        <f>IF(AND('Qualifier check'!CP32 &gt;80,'Qualifier check'!CP32 &lt;120),1,
IF(INDEX('raw Sample Amt'!$C$2:$DH$57,MATCH($A32,'raw Sample Amt'!$C$2:$C$57,0),MATCH(CQ$1,'raw Sample Amt'!$C$2:$DH$2,0))&lt;INDEX(Auswertung_Sequence!$A$3:$L$60,MATCH($A32,Auswertung_Sequence!$A$6:$A$60,0),9),2,3))</f>
        <v>1</v>
      </c>
      <c r="CR32" s="90">
        <f>IF(AND('Qualifier check'!CQ32 &gt;80,'Qualifier check'!CQ32 &lt;120),1,
IF(INDEX('raw Sample Amt'!$C$2:$DH$57,MATCH($A32,'raw Sample Amt'!$C$2:$C$57,0),MATCH(CR$1,'raw Sample Amt'!$C$2:$DH$2,0))&lt;INDEX(Auswertung_Sequence!$A$3:$L$60,MATCH($A32,Auswertung_Sequence!$A$6:$A$60,0),9),2,3))</f>
        <v>2</v>
      </c>
      <c r="CS32" s="90">
        <f>IF(AND('Qualifier check'!CR32 &gt;80,'Qualifier check'!CR32 &lt;120),1,
IF(INDEX('raw Sample Amt'!$C$2:$DH$57,MATCH($A32,'raw Sample Amt'!$C$2:$C$57,0),MATCH(CS$1,'raw Sample Amt'!$C$2:$DH$2,0))&lt;INDEX(Auswertung_Sequence!$A$3:$L$60,MATCH($A32,Auswertung_Sequence!$A$6:$A$60,0),9),2,3))</f>
        <v>2</v>
      </c>
      <c r="CT32" s="90">
        <f>IF(AND('Qualifier check'!CS32 &gt;80,'Qualifier check'!CS32 &lt;120),1,
IF(INDEX('raw Sample Amt'!$C$2:$DH$57,MATCH($A32,'raw Sample Amt'!$C$2:$C$57,0),MATCH(CT$1,'raw Sample Amt'!$C$2:$DH$2,0))&lt;INDEX(Auswertung_Sequence!$A$3:$L$60,MATCH($A32,Auswertung_Sequence!$A$6:$A$60,0),9),2,3))</f>
        <v>2</v>
      </c>
      <c r="CU32" s="90">
        <f>IF(AND('Qualifier check'!CT32 &gt;80,'Qualifier check'!CT32 &lt;120),1,
IF(INDEX('raw Sample Amt'!$C$2:$DH$57,MATCH($A32,'raw Sample Amt'!$C$2:$C$57,0),MATCH(CU$1,'raw Sample Amt'!$C$2:$DH$2,0))&lt;INDEX(Auswertung_Sequence!$A$3:$L$60,MATCH($A32,Auswertung_Sequence!$A$6:$A$60,0),9),2,3))</f>
        <v>2</v>
      </c>
      <c r="CV32" s="90">
        <f>IF(AND('Qualifier check'!CU32 &gt;80,'Qualifier check'!CU32 &lt;120),1,
IF(INDEX('raw Sample Amt'!$C$2:$DH$57,MATCH($A32,'raw Sample Amt'!$C$2:$C$57,0),MATCH(CV$1,'raw Sample Amt'!$C$2:$DH$2,0))&lt;INDEX(Auswertung_Sequence!$A$3:$L$60,MATCH($A32,Auswertung_Sequence!$A$6:$A$60,0),9),2,3))</f>
        <v>2</v>
      </c>
      <c r="CW32" s="90">
        <f>IF(AND('Qualifier check'!CV32 &gt;80,'Qualifier check'!CV32 &lt;120),1,
IF(INDEX('raw Sample Amt'!$C$2:$DH$57,MATCH($A32,'raw Sample Amt'!$C$2:$C$57,0),MATCH(CW$1,'raw Sample Amt'!$C$2:$DH$2,0))&lt;INDEX(Auswertung_Sequence!$A$3:$L$60,MATCH($A32,Auswertung_Sequence!$A$6:$A$60,0),9),2,3))</f>
        <v>2</v>
      </c>
      <c r="CX32" s="90">
        <f>IF(AND('Qualifier check'!CW32 &gt;80,'Qualifier check'!CW32 &lt;120),1,
IF(INDEX('raw Sample Amt'!$C$2:$DH$57,MATCH($A32,'raw Sample Amt'!$C$2:$C$57,0),MATCH(CX$1,'raw Sample Amt'!$C$2:$DH$2,0))&lt;INDEX(Auswertung_Sequence!$A$3:$L$60,MATCH($A32,Auswertung_Sequence!$A$6:$A$60,0),9),2,3))</f>
        <v>1</v>
      </c>
      <c r="CY32" s="90">
        <f>IF(AND('Qualifier check'!CX32 &gt;80,'Qualifier check'!CX32 &lt;120),1,
IF(INDEX('raw Sample Amt'!$C$2:$DH$57,MATCH($A32,'raw Sample Amt'!$C$2:$C$57,0),MATCH(CY$1,'raw Sample Amt'!$C$2:$DH$2,0))&lt;INDEX(Auswertung_Sequence!$A$3:$L$60,MATCH($A32,Auswertung_Sequence!$A$6:$A$60,0),9),2,3))</f>
        <v>1</v>
      </c>
      <c r="CZ32" s="90">
        <f>IF(AND('Qualifier check'!CY32 &gt;80,'Qualifier check'!CY32 &lt;120),1,
IF(INDEX('raw Sample Amt'!$C$2:$DH$57,MATCH($A32,'raw Sample Amt'!$C$2:$C$57,0),MATCH(CZ$1,'raw Sample Amt'!$C$2:$DH$2,0))&lt;INDEX(Auswertung_Sequence!$A$3:$L$60,MATCH($A32,Auswertung_Sequence!$A$6:$A$60,0),9),2,3))</f>
        <v>1</v>
      </c>
      <c r="DA32" s="90">
        <f>IF(AND('Qualifier check'!CZ32 &gt;80,'Qualifier check'!CZ32 &lt;120),1,
IF(INDEX('raw Sample Amt'!$C$2:$DH$57,MATCH($A32,'raw Sample Amt'!$C$2:$C$57,0),MATCH(DA$1,'raw Sample Amt'!$C$2:$DH$2,0))&lt;INDEX(Auswertung_Sequence!$A$3:$L$60,MATCH($A32,Auswertung_Sequence!$A$6:$A$60,0),9),2,3))</f>
        <v>1</v>
      </c>
      <c r="DB32" s="90">
        <f>IF(AND('Qualifier check'!DA32 &gt;80,'Qualifier check'!DA32 &lt;120),1,
IF(INDEX('raw Sample Amt'!$C$2:$DH$57,MATCH($A32,'raw Sample Amt'!$C$2:$C$57,0),MATCH(DB$1,'raw Sample Amt'!$C$2:$DH$2,0))&lt;INDEX(Auswertung_Sequence!$A$3:$L$60,MATCH($A32,Auswertung_Sequence!$A$6:$A$60,0),9),2,3))</f>
        <v>1</v>
      </c>
      <c r="DC32" s="90">
        <f>IF(AND('Qualifier check'!DB32 &gt;80,'Qualifier check'!DB32 &lt;120),1,
IF(INDEX('raw Sample Amt'!$C$2:$DH$57,MATCH($A32,'raw Sample Amt'!$C$2:$C$57,0),MATCH(DC$1,'raw Sample Amt'!$C$2:$DH$2,0))&lt;INDEX(Auswertung_Sequence!$A$3:$L$60,MATCH($A32,Auswertung_Sequence!$A$6:$A$60,0),9),2,3))</f>
        <v>1</v>
      </c>
      <c r="DD32" s="90">
        <f>IF(AND('Qualifier check'!DC32 &gt;80,'Qualifier check'!DC32 &lt;120),1,
IF(INDEX('raw Sample Amt'!$C$2:$DH$57,MATCH($A32,'raw Sample Amt'!$C$2:$C$57,0),MATCH(DD$1,'raw Sample Amt'!$C$2:$DH$2,0))&lt;INDEX(Auswertung_Sequence!$A$3:$L$60,MATCH($A32,Auswertung_Sequence!$A$6:$A$60,0),9),2,3))</f>
        <v>1</v>
      </c>
      <c r="DE32" s="90">
        <f>IF(AND('Qualifier check'!DD32 &gt;80,'Qualifier check'!DD32 &lt;120),1,
IF(INDEX('raw Sample Amt'!$C$2:$DH$57,MATCH($A32,'raw Sample Amt'!$C$2:$C$57,0),MATCH(DE$1,'raw Sample Amt'!$C$2:$DH$2,0))&lt;INDEX(Auswertung_Sequence!$A$3:$L$60,MATCH($A32,Auswertung_Sequence!$A$6:$A$60,0),9),2,3))</f>
        <v>1</v>
      </c>
      <c r="DF32" s="90">
        <f>IF(AND('Qualifier check'!DE32 &gt;80,'Qualifier check'!DE32 &lt;120),1,
IF(INDEX('raw Sample Amt'!$C$2:$DH$57,MATCH($A32,'raw Sample Amt'!$C$2:$C$57,0),MATCH(DF$1,'raw Sample Amt'!$C$2:$DH$2,0))&lt;INDEX(Auswertung_Sequence!$A$3:$L$60,MATCH($A32,Auswertung_Sequence!$A$6:$A$60,0),9),2,3))</f>
        <v>1</v>
      </c>
      <c r="DG32" s="90">
        <f>IF(AND('Qualifier check'!DF32 &gt;80,'Qualifier check'!DF32 &lt;120),1,
IF(INDEX('raw Sample Amt'!$C$2:$DH$57,MATCH($A32,'raw Sample Amt'!$C$2:$C$57,0),MATCH(DG$1,'raw Sample Amt'!$C$2:$DH$2,0))&lt;INDEX(Auswertung_Sequence!$A$3:$L$60,MATCH($A32,Auswertung_Sequence!$A$6:$A$60,0),9),2,3))</f>
        <v>1</v>
      </c>
    </row>
    <row r="33" spans="1:111" x14ac:dyDescent="0.25">
      <c r="A33" s="103" t="s">
        <v>183</v>
      </c>
      <c r="B33" s="103" t="s">
        <v>274</v>
      </c>
      <c r="D33" s="90">
        <f>IF(AND('Qualifier check'!C33 &gt;80,'Qualifier check'!C33 &lt;120),1,
IF(INDEX('raw Sample Amt'!$C$2:$DH$57,MATCH($A33,'raw Sample Amt'!$C$2:$C$57,0),MATCH(D$1,'raw Sample Amt'!$C$2:$DH$2,0))&lt;INDEX(Auswertung_Sequence!$A$3:$L$60,MATCH($A33,Auswertung_Sequence!$A$6:$A$60,0),9),2,3))</f>
        <v>2</v>
      </c>
      <c r="E33" s="90">
        <f>IF(AND('Qualifier check'!D33 &gt;80,'Qualifier check'!D33 &lt;120),1,
IF(INDEX('raw Sample Amt'!$C$2:$DH$57,MATCH($A33,'raw Sample Amt'!$C$2:$C$57,0),MATCH(E$1,'raw Sample Amt'!$C$2:$DH$2,0))&lt;INDEX(Auswertung_Sequence!$A$3:$L$60,MATCH($A33,Auswertung_Sequence!$A$6:$A$60,0),9),2,3))</f>
        <v>2</v>
      </c>
      <c r="F33" s="90">
        <f>IF(AND('Qualifier check'!E33 &gt;80,'Qualifier check'!E33 &lt;120),1,
IF(INDEX('raw Sample Amt'!$C$2:$DH$57,MATCH($A33,'raw Sample Amt'!$C$2:$C$57,0),MATCH(F$1,'raw Sample Amt'!$C$2:$DH$2,0))&lt;INDEX(Auswertung_Sequence!$A$3:$L$60,MATCH($A33,Auswertung_Sequence!$A$6:$A$60,0),9),2,3))</f>
        <v>2</v>
      </c>
      <c r="G33" s="90">
        <f>IF(AND('Qualifier check'!F33 &gt;80,'Qualifier check'!F33 &lt;120),1,
IF(INDEX('raw Sample Amt'!$C$2:$DH$57,MATCH($A33,'raw Sample Amt'!$C$2:$C$57,0),MATCH(G$1,'raw Sample Amt'!$C$2:$DH$2,0))&lt;INDEX(Auswertung_Sequence!$A$3:$L$60,MATCH($A33,Auswertung_Sequence!$A$6:$A$60,0),9),2,3))</f>
        <v>2</v>
      </c>
      <c r="H33" s="90">
        <f>IF(AND('Qualifier check'!G33 &gt;80,'Qualifier check'!G33 &lt;120),1,
IF(INDEX('raw Sample Amt'!$C$2:$DH$57,MATCH($A33,'raw Sample Amt'!$C$2:$C$57,0),MATCH(H$1,'raw Sample Amt'!$C$2:$DH$2,0))&lt;INDEX(Auswertung_Sequence!$A$3:$L$60,MATCH($A33,Auswertung_Sequence!$A$6:$A$60,0),9),2,3))</f>
        <v>2</v>
      </c>
      <c r="I33" s="90">
        <f>IF(AND('Qualifier check'!H33 &gt;80,'Qualifier check'!H33 &lt;120),1,
IF(INDEX('raw Sample Amt'!$C$2:$DH$57,MATCH($A33,'raw Sample Amt'!$C$2:$C$57,0),MATCH(I$1,'raw Sample Amt'!$C$2:$DH$2,0))&lt;INDEX(Auswertung_Sequence!$A$3:$L$60,MATCH($A33,Auswertung_Sequence!$A$6:$A$60,0),9),2,3))</f>
        <v>2</v>
      </c>
      <c r="J33" s="90">
        <f>IF(AND('Qualifier check'!I33 &gt;80,'Qualifier check'!I33 &lt;120),1,
IF(INDEX('raw Sample Amt'!$C$2:$DH$57,MATCH($A33,'raw Sample Amt'!$C$2:$C$57,0),MATCH(J$1,'raw Sample Amt'!$C$2:$DH$2,0))&lt;INDEX(Auswertung_Sequence!$A$3:$L$60,MATCH($A33,Auswertung_Sequence!$A$6:$A$60,0),9),2,3))</f>
        <v>2</v>
      </c>
      <c r="K33" s="90">
        <f>IF(AND('Qualifier check'!J33 &gt;80,'Qualifier check'!J33 &lt;120),1,
IF(INDEX('raw Sample Amt'!$C$2:$DH$57,MATCH($A33,'raw Sample Amt'!$C$2:$C$57,0),MATCH(K$1,'raw Sample Amt'!$C$2:$DH$2,0))&lt;INDEX(Auswertung_Sequence!$A$3:$L$60,MATCH($A33,Auswertung_Sequence!$A$6:$A$60,0),9),2,3))</f>
        <v>2</v>
      </c>
      <c r="L33" s="90">
        <f>IF(AND('Qualifier check'!K33 &gt;80,'Qualifier check'!K33 &lt;120),1,
IF(INDEX('raw Sample Amt'!$C$2:$DH$57,MATCH($A33,'raw Sample Amt'!$C$2:$C$57,0),MATCH(L$1,'raw Sample Amt'!$C$2:$DH$2,0))&lt;INDEX(Auswertung_Sequence!$A$3:$L$60,MATCH($A33,Auswertung_Sequence!$A$6:$A$60,0),9),2,3))</f>
        <v>1</v>
      </c>
      <c r="M33" s="90">
        <f>IF(AND('Qualifier check'!L33 &gt;80,'Qualifier check'!L33 &lt;120),1,
IF(INDEX('raw Sample Amt'!$C$2:$DH$57,MATCH($A33,'raw Sample Amt'!$C$2:$C$57,0),MATCH(M$1,'raw Sample Amt'!$C$2:$DH$2,0))&lt;INDEX(Auswertung_Sequence!$A$3:$L$60,MATCH($A33,Auswertung_Sequence!$A$6:$A$60,0),9),2,3))</f>
        <v>1</v>
      </c>
      <c r="N33" s="90">
        <f>IF(AND('Qualifier check'!M33 &gt;80,'Qualifier check'!M33 &lt;120),1,
IF(INDEX('raw Sample Amt'!$C$2:$DH$57,MATCH($A33,'raw Sample Amt'!$C$2:$C$57,0),MATCH(N$1,'raw Sample Amt'!$C$2:$DH$2,0))&lt;INDEX(Auswertung_Sequence!$A$3:$L$60,MATCH($A33,Auswertung_Sequence!$A$6:$A$60,0),9),2,3))</f>
        <v>1</v>
      </c>
      <c r="O33" s="90">
        <f>IF(AND('Qualifier check'!N33 &gt;80,'Qualifier check'!N33 &lt;120),1,
IF(INDEX('raw Sample Amt'!$C$2:$DH$57,MATCH($A33,'raw Sample Amt'!$C$2:$C$57,0),MATCH(O$1,'raw Sample Amt'!$C$2:$DH$2,0))&lt;INDEX(Auswertung_Sequence!$A$3:$L$60,MATCH($A33,Auswertung_Sequence!$A$6:$A$60,0),9),2,3))</f>
        <v>1</v>
      </c>
      <c r="P33" s="90">
        <f>IF(AND('Qualifier check'!O33 &gt;80,'Qualifier check'!O33 &lt;120),1,
IF(INDEX('raw Sample Amt'!$C$2:$DH$57,MATCH($A33,'raw Sample Amt'!$C$2:$C$57,0),MATCH(P$1,'raw Sample Amt'!$C$2:$DH$2,0))&lt;INDEX(Auswertung_Sequence!$A$3:$L$60,MATCH($A33,Auswertung_Sequence!$A$6:$A$60,0),9),2,3))</f>
        <v>1</v>
      </c>
      <c r="Q33" s="90">
        <f>IF(AND('Qualifier check'!P33 &gt;80,'Qualifier check'!P33 &lt;120),1,
IF(INDEX('raw Sample Amt'!$C$2:$DH$57,MATCH($A33,'raw Sample Amt'!$C$2:$C$57,0),MATCH(Q$1,'raw Sample Amt'!$C$2:$DH$2,0))&lt;INDEX(Auswertung_Sequence!$A$3:$L$60,MATCH($A33,Auswertung_Sequence!$A$6:$A$60,0),9),2,3))</f>
        <v>1</v>
      </c>
      <c r="R33" s="90">
        <f>IF(AND('Qualifier check'!Q33 &gt;80,'Qualifier check'!Q33 &lt;120),1,
IF(INDEX('raw Sample Amt'!$C$2:$DH$57,MATCH($A33,'raw Sample Amt'!$C$2:$C$57,0),MATCH(R$1,'raw Sample Amt'!$C$2:$DH$2,0))&lt;INDEX(Auswertung_Sequence!$A$3:$L$60,MATCH($A33,Auswertung_Sequence!$A$6:$A$60,0),9),2,3))</f>
        <v>1</v>
      </c>
      <c r="S33" s="90">
        <f>IF(AND('Qualifier check'!R33 &gt;80,'Qualifier check'!R33 &lt;120),1,
IF(INDEX('raw Sample Amt'!$C$2:$DH$57,MATCH($A33,'raw Sample Amt'!$C$2:$C$57,0),MATCH(S$1,'raw Sample Amt'!$C$2:$DH$2,0))&lt;INDEX(Auswertung_Sequence!$A$3:$L$60,MATCH($A33,Auswertung_Sequence!$A$6:$A$60,0),9),2,3))</f>
        <v>2</v>
      </c>
      <c r="T33" s="90">
        <f>IF(AND('Qualifier check'!S33 &gt;80,'Qualifier check'!S33 &lt;120),1,
IF(INDEX('raw Sample Amt'!$C$2:$DH$57,MATCH($A33,'raw Sample Amt'!$C$2:$C$57,0),MATCH(T$1,'raw Sample Amt'!$C$2:$DH$2,0))&lt;INDEX(Auswertung_Sequence!$A$3:$L$60,MATCH($A33,Auswertung_Sequence!$A$6:$A$60,0),9),2,3))</f>
        <v>2</v>
      </c>
      <c r="U33" s="90">
        <f>IF(AND('Qualifier check'!T33 &gt;80,'Qualifier check'!T33 &lt;120),1,
IF(INDEX('raw Sample Amt'!$C$2:$DH$57,MATCH($A33,'raw Sample Amt'!$C$2:$C$57,0),MATCH(U$1,'raw Sample Amt'!$C$2:$DH$2,0))&lt;INDEX(Auswertung_Sequence!$A$3:$L$60,MATCH($A33,Auswertung_Sequence!$A$6:$A$60,0),9),2,3))</f>
        <v>2</v>
      </c>
      <c r="V33" s="90">
        <f>IF(AND('Qualifier check'!U33 &gt;80,'Qualifier check'!U33 &lt;120),1,
IF(INDEX('raw Sample Amt'!$C$2:$DH$57,MATCH($A33,'raw Sample Amt'!$C$2:$C$57,0),MATCH(V$1,'raw Sample Amt'!$C$2:$DH$2,0))&lt;INDEX(Auswertung_Sequence!$A$3:$L$60,MATCH($A33,Auswertung_Sequence!$A$6:$A$60,0),9),2,3))</f>
        <v>2</v>
      </c>
      <c r="W33" s="90">
        <f>IF(AND('Qualifier check'!V33 &gt;80,'Qualifier check'!V33 &lt;120),1,
IF(INDEX('raw Sample Amt'!$C$2:$DH$57,MATCH($A33,'raw Sample Amt'!$C$2:$C$57,0),MATCH(W$1,'raw Sample Amt'!$C$2:$DH$2,0))&lt;INDEX(Auswertung_Sequence!$A$3:$L$60,MATCH($A33,Auswertung_Sequence!$A$6:$A$60,0),9),2,3))</f>
        <v>2</v>
      </c>
      <c r="X33" s="90">
        <f>IF(AND('Qualifier check'!W33 &gt;80,'Qualifier check'!W33 &lt;120),1,
IF(INDEX('raw Sample Amt'!$C$2:$DH$57,MATCH($A33,'raw Sample Amt'!$C$2:$C$57,0),MATCH(X$1,'raw Sample Amt'!$C$2:$DH$2,0))&lt;INDEX(Auswertung_Sequence!$A$3:$L$60,MATCH($A33,Auswertung_Sequence!$A$6:$A$60,0),9),2,3))</f>
        <v>1</v>
      </c>
      <c r="Y33" s="90">
        <f>IF(AND('Qualifier check'!X33 &gt;80,'Qualifier check'!X33 &lt;120),1,
IF(INDEX('raw Sample Amt'!$C$2:$DH$57,MATCH($A33,'raw Sample Amt'!$C$2:$C$57,0),MATCH(Y$1,'raw Sample Amt'!$C$2:$DH$2,0))&lt;INDEX(Auswertung_Sequence!$A$3:$L$60,MATCH($A33,Auswertung_Sequence!$A$6:$A$60,0),9),2,3))</f>
        <v>2</v>
      </c>
      <c r="Z33" s="90">
        <f>IF(AND('Qualifier check'!Y33 &gt;80,'Qualifier check'!Y33 &lt;120),1,
IF(INDEX('raw Sample Amt'!$C$2:$DH$57,MATCH($A33,'raw Sample Amt'!$C$2:$C$57,0),MATCH(Z$1,'raw Sample Amt'!$C$2:$DH$2,0))&lt;INDEX(Auswertung_Sequence!$A$3:$L$60,MATCH($A33,Auswertung_Sequence!$A$6:$A$60,0),9),2,3))</f>
        <v>2</v>
      </c>
      <c r="AA33" s="90">
        <f>IF(AND('Qualifier check'!Z33 &gt;80,'Qualifier check'!Z33 &lt;120),1,
IF(INDEX('raw Sample Amt'!$C$2:$DH$57,MATCH($A33,'raw Sample Amt'!$C$2:$C$57,0),MATCH(AA$1,'raw Sample Amt'!$C$2:$DH$2,0))&lt;INDEX(Auswertung_Sequence!$A$3:$L$60,MATCH($A33,Auswertung_Sequence!$A$6:$A$60,0),9),2,3))</f>
        <v>1</v>
      </c>
      <c r="AB33" s="90">
        <f>IF(AND('Qualifier check'!AA33 &gt;80,'Qualifier check'!AA33 &lt;120),1,
IF(INDEX('raw Sample Amt'!$C$2:$DH$57,MATCH($A33,'raw Sample Amt'!$C$2:$C$57,0),MATCH(AB$1,'raw Sample Amt'!$C$2:$DH$2,0))&lt;INDEX(Auswertung_Sequence!$A$3:$L$60,MATCH($A33,Auswertung_Sequence!$A$6:$A$60,0),9),2,3))</f>
        <v>1</v>
      </c>
      <c r="AC33" s="90">
        <f>IF(AND('Qualifier check'!AB33 &gt;80,'Qualifier check'!AB33 &lt;120),1,
IF(INDEX('raw Sample Amt'!$C$2:$DH$57,MATCH($A33,'raw Sample Amt'!$C$2:$C$57,0),MATCH(AC$1,'raw Sample Amt'!$C$2:$DH$2,0))&lt;INDEX(Auswertung_Sequence!$A$3:$L$60,MATCH($A33,Auswertung_Sequence!$A$6:$A$60,0),9),2,3))</f>
        <v>1</v>
      </c>
      <c r="AD33" s="90">
        <f>IF(AND('Qualifier check'!AC33 &gt;80,'Qualifier check'!AC33 &lt;120),1,
IF(INDEX('raw Sample Amt'!$C$2:$DH$57,MATCH($A33,'raw Sample Amt'!$C$2:$C$57,0),MATCH(AD$1,'raw Sample Amt'!$C$2:$DH$2,0))&lt;INDEX(Auswertung_Sequence!$A$3:$L$60,MATCH($A33,Auswertung_Sequence!$A$6:$A$60,0),9),2,3))</f>
        <v>1</v>
      </c>
      <c r="AE33" s="90">
        <f>IF(AND('Qualifier check'!AD33 &gt;80,'Qualifier check'!AD33 &lt;120),1,
IF(INDEX('raw Sample Amt'!$C$2:$DH$57,MATCH($A33,'raw Sample Amt'!$C$2:$C$57,0),MATCH(AE$1,'raw Sample Amt'!$C$2:$DH$2,0))&lt;INDEX(Auswertung_Sequence!$A$3:$L$60,MATCH($A33,Auswertung_Sequence!$A$6:$A$60,0),9),2,3))</f>
        <v>1</v>
      </c>
      <c r="AF33" s="90">
        <f>IF(AND('Qualifier check'!AE33 &gt;80,'Qualifier check'!AE33 &lt;120),1,
IF(INDEX('raw Sample Amt'!$C$2:$DH$57,MATCH($A33,'raw Sample Amt'!$C$2:$C$57,0),MATCH(AF$1,'raw Sample Amt'!$C$2:$DH$2,0))&lt;INDEX(Auswertung_Sequence!$A$3:$L$60,MATCH($A33,Auswertung_Sequence!$A$6:$A$60,0),9),2,3))</f>
        <v>1</v>
      </c>
      <c r="AG33" s="90">
        <f>IF(AND('Qualifier check'!AF33 &gt;80,'Qualifier check'!AF33 &lt;120),1,
IF(INDEX('raw Sample Amt'!$C$2:$DH$57,MATCH($A33,'raw Sample Amt'!$C$2:$C$57,0),MATCH(AG$1,'raw Sample Amt'!$C$2:$DH$2,0))&lt;INDEX(Auswertung_Sequence!$A$3:$L$60,MATCH($A33,Auswertung_Sequence!$A$6:$A$60,0),9),2,3))</f>
        <v>1</v>
      </c>
      <c r="AH33" s="90">
        <f>IF(AND('Qualifier check'!AG33 &gt;80,'Qualifier check'!AG33 &lt;120),1,
IF(INDEX('raw Sample Amt'!$C$2:$DH$57,MATCH($A33,'raw Sample Amt'!$C$2:$C$57,0),MATCH(AH$1,'raw Sample Amt'!$C$2:$DH$2,0))&lt;INDEX(Auswertung_Sequence!$A$3:$L$60,MATCH($A33,Auswertung_Sequence!$A$6:$A$60,0),9),2,3))</f>
        <v>1</v>
      </c>
      <c r="AI33" s="90">
        <f>IF(AND('Qualifier check'!AH33 &gt;80,'Qualifier check'!AH33 &lt;120),1,
IF(INDEX('raw Sample Amt'!$C$2:$DH$57,MATCH($A33,'raw Sample Amt'!$C$2:$C$57,0),MATCH(AI$1,'raw Sample Amt'!$C$2:$DH$2,0))&lt;INDEX(Auswertung_Sequence!$A$3:$L$60,MATCH($A33,Auswertung_Sequence!$A$6:$A$60,0),9),2,3))</f>
        <v>1</v>
      </c>
      <c r="AJ33" s="90">
        <f>IF(AND('Qualifier check'!AI33 &gt;80,'Qualifier check'!AI33 &lt;120),1,
IF(INDEX('raw Sample Amt'!$C$2:$DH$57,MATCH($A33,'raw Sample Amt'!$C$2:$C$57,0),MATCH(AJ$1,'raw Sample Amt'!$C$2:$DH$2,0))&lt;INDEX(Auswertung_Sequence!$A$3:$L$60,MATCH($A33,Auswertung_Sequence!$A$6:$A$60,0),9),2,3))</f>
        <v>1</v>
      </c>
      <c r="AK33" s="90">
        <f>IF(AND('Qualifier check'!AJ33 &gt;80,'Qualifier check'!AJ33 &lt;120),1,
IF(INDEX('raw Sample Amt'!$C$2:$DH$57,MATCH($A33,'raw Sample Amt'!$C$2:$C$57,0),MATCH(AK$1,'raw Sample Amt'!$C$2:$DH$2,0))&lt;INDEX(Auswertung_Sequence!$A$3:$L$60,MATCH($A33,Auswertung_Sequence!$A$6:$A$60,0),9),2,3))</f>
        <v>1</v>
      </c>
      <c r="AL33" s="90">
        <f>IF(AND('Qualifier check'!AK33 &gt;80,'Qualifier check'!AK33 &lt;120),1,
IF(INDEX('raw Sample Amt'!$C$2:$DH$57,MATCH($A33,'raw Sample Amt'!$C$2:$C$57,0),MATCH(AL$1,'raw Sample Amt'!$C$2:$DH$2,0))&lt;INDEX(Auswertung_Sequence!$A$3:$L$60,MATCH($A33,Auswertung_Sequence!$A$6:$A$60,0),9),2,3))</f>
        <v>1</v>
      </c>
      <c r="AM33" s="90">
        <f>IF(AND('Qualifier check'!AL33 &gt;80,'Qualifier check'!AL33 &lt;120),1,
IF(INDEX('raw Sample Amt'!$C$2:$DH$57,MATCH($A33,'raw Sample Amt'!$C$2:$C$57,0),MATCH(AM$1,'raw Sample Amt'!$C$2:$DH$2,0))&lt;INDEX(Auswertung_Sequence!$A$3:$L$60,MATCH($A33,Auswertung_Sequence!$A$6:$A$60,0),9),2,3))</f>
        <v>1</v>
      </c>
      <c r="AN33" s="90">
        <f>IF(AND('Qualifier check'!AM33 &gt;80,'Qualifier check'!AM33 &lt;120),1,
IF(INDEX('raw Sample Amt'!$C$2:$DH$57,MATCH($A33,'raw Sample Amt'!$C$2:$C$57,0),MATCH(AN$1,'raw Sample Amt'!$C$2:$DH$2,0))&lt;INDEX(Auswertung_Sequence!$A$3:$L$60,MATCH($A33,Auswertung_Sequence!$A$6:$A$60,0),9),2,3))</f>
        <v>1</v>
      </c>
      <c r="AO33" s="90">
        <f>IF(AND('Qualifier check'!AN33 &gt;80,'Qualifier check'!AN33 &lt;120),1,
IF(INDEX('raw Sample Amt'!$C$2:$DH$57,MATCH($A33,'raw Sample Amt'!$C$2:$C$57,0),MATCH(AO$1,'raw Sample Amt'!$C$2:$DH$2,0))&lt;INDEX(Auswertung_Sequence!$A$3:$L$60,MATCH($A33,Auswertung_Sequence!$A$6:$A$60,0),9),2,3))</f>
        <v>1</v>
      </c>
      <c r="AP33" s="90">
        <f>IF(AND('Qualifier check'!AO33 &gt;80,'Qualifier check'!AO33 &lt;120),1,
IF(INDEX('raw Sample Amt'!$C$2:$DH$57,MATCH($A33,'raw Sample Amt'!$C$2:$C$57,0),MATCH(AP$1,'raw Sample Amt'!$C$2:$DH$2,0))&lt;INDEX(Auswertung_Sequence!$A$3:$L$60,MATCH($A33,Auswertung_Sequence!$A$6:$A$60,0),9),2,3))</f>
        <v>1</v>
      </c>
      <c r="AQ33" s="90">
        <f>IF(AND('Qualifier check'!AP33 &gt;80,'Qualifier check'!AP33 &lt;120),1,
IF(INDEX('raw Sample Amt'!$C$2:$DH$57,MATCH($A33,'raw Sample Amt'!$C$2:$C$57,0),MATCH(AQ$1,'raw Sample Amt'!$C$2:$DH$2,0))&lt;INDEX(Auswertung_Sequence!$A$3:$L$60,MATCH($A33,Auswertung_Sequence!$A$6:$A$60,0),9),2,3))</f>
        <v>1</v>
      </c>
      <c r="AR33" s="90">
        <f>IF(AND('Qualifier check'!AQ33 &gt;80,'Qualifier check'!AQ33 &lt;120),1,
IF(INDEX('raw Sample Amt'!$C$2:$DH$57,MATCH($A33,'raw Sample Amt'!$C$2:$C$57,0),MATCH(AR$1,'raw Sample Amt'!$C$2:$DH$2,0))&lt;INDEX(Auswertung_Sequence!$A$3:$L$60,MATCH($A33,Auswertung_Sequence!$A$6:$A$60,0),9),2,3))</f>
        <v>1</v>
      </c>
      <c r="AS33" s="90">
        <f>IF(AND('Qualifier check'!AR33 &gt;80,'Qualifier check'!AR33 &lt;120),1,
IF(INDEX('raw Sample Amt'!$C$2:$DH$57,MATCH($A33,'raw Sample Amt'!$C$2:$C$57,0),MATCH(AS$1,'raw Sample Amt'!$C$2:$DH$2,0))&lt;INDEX(Auswertung_Sequence!$A$3:$L$60,MATCH($A33,Auswertung_Sequence!$A$6:$A$60,0),9),2,3))</f>
        <v>1</v>
      </c>
      <c r="AT33" s="90">
        <f>IF(AND('Qualifier check'!AS33 &gt;80,'Qualifier check'!AS33 &lt;120),1,
IF(INDEX('raw Sample Amt'!$C$2:$DH$57,MATCH($A33,'raw Sample Amt'!$C$2:$C$57,0),MATCH(AT$1,'raw Sample Amt'!$C$2:$DH$2,0))&lt;INDEX(Auswertung_Sequence!$A$3:$L$60,MATCH($A33,Auswertung_Sequence!$A$6:$A$60,0),9),2,3))</f>
        <v>1</v>
      </c>
      <c r="AU33" s="90">
        <f>IF(AND('Qualifier check'!AT33 &gt;80,'Qualifier check'!AT33 &lt;120),1,
IF(INDEX('raw Sample Amt'!$C$2:$DH$57,MATCH($A33,'raw Sample Amt'!$C$2:$C$57,0),MATCH(AU$1,'raw Sample Amt'!$C$2:$DH$2,0))&lt;INDEX(Auswertung_Sequence!$A$3:$L$60,MATCH($A33,Auswertung_Sequence!$A$6:$A$60,0),9),2,3))</f>
        <v>2</v>
      </c>
      <c r="AV33" s="90">
        <f>IF(AND('Qualifier check'!AU33 &gt;80,'Qualifier check'!AU33 &lt;120),1,
IF(INDEX('raw Sample Amt'!$C$2:$DH$57,MATCH($A33,'raw Sample Amt'!$C$2:$C$57,0),MATCH(AV$1,'raw Sample Amt'!$C$2:$DH$2,0))&lt;INDEX(Auswertung_Sequence!$A$3:$L$60,MATCH($A33,Auswertung_Sequence!$A$6:$A$60,0),9),2,3))</f>
        <v>1</v>
      </c>
      <c r="AW33" s="90">
        <f>IF(AND('Qualifier check'!AV33 &gt;80,'Qualifier check'!AV33 &lt;120),1,
IF(INDEX('raw Sample Amt'!$C$2:$DH$57,MATCH($A33,'raw Sample Amt'!$C$2:$C$57,0),MATCH(AW$1,'raw Sample Amt'!$C$2:$DH$2,0))&lt;INDEX(Auswertung_Sequence!$A$3:$L$60,MATCH($A33,Auswertung_Sequence!$A$6:$A$60,0),9),2,3))</f>
        <v>1</v>
      </c>
      <c r="AX33" s="90">
        <f>IF(AND('Qualifier check'!AW33 &gt;80,'Qualifier check'!AW33 &lt;120),1,
IF(INDEX('raw Sample Amt'!$C$2:$DH$57,MATCH($A33,'raw Sample Amt'!$C$2:$C$57,0),MATCH(AX$1,'raw Sample Amt'!$C$2:$DH$2,0))&lt;INDEX(Auswertung_Sequence!$A$3:$L$60,MATCH($A33,Auswertung_Sequence!$A$6:$A$60,0),9),2,3))</f>
        <v>1</v>
      </c>
      <c r="AY33" s="90">
        <f>IF(AND('Qualifier check'!AX33 &gt;80,'Qualifier check'!AX33 &lt;120),1,
IF(INDEX('raw Sample Amt'!$C$2:$DH$57,MATCH($A33,'raw Sample Amt'!$C$2:$C$57,0),MATCH(AY$1,'raw Sample Amt'!$C$2:$DH$2,0))&lt;INDEX(Auswertung_Sequence!$A$3:$L$60,MATCH($A33,Auswertung_Sequence!$A$6:$A$60,0),9),2,3))</f>
        <v>1</v>
      </c>
      <c r="AZ33" s="90">
        <f>IF(AND('Qualifier check'!AY33 &gt;80,'Qualifier check'!AY33 &lt;120),1,
IF(INDEX('raw Sample Amt'!$C$2:$DH$57,MATCH($A33,'raw Sample Amt'!$C$2:$C$57,0),MATCH(AZ$1,'raw Sample Amt'!$C$2:$DH$2,0))&lt;INDEX(Auswertung_Sequence!$A$3:$L$60,MATCH($A33,Auswertung_Sequence!$A$6:$A$60,0),9),2,3))</f>
        <v>2</v>
      </c>
      <c r="BA33" s="90">
        <f>IF(AND('Qualifier check'!AZ33 &gt;80,'Qualifier check'!AZ33 &lt;120),1,
IF(INDEX('raw Sample Amt'!$C$2:$DH$57,MATCH($A33,'raw Sample Amt'!$C$2:$C$57,0),MATCH(BA$1,'raw Sample Amt'!$C$2:$DH$2,0))&lt;INDEX(Auswertung_Sequence!$A$3:$L$60,MATCH($A33,Auswertung_Sequence!$A$6:$A$60,0),9),2,3))</f>
        <v>1</v>
      </c>
      <c r="BB33" s="90">
        <f>IF(AND('Qualifier check'!BA33 &gt;80,'Qualifier check'!BA33 &lt;120),1,
IF(INDEX('raw Sample Amt'!$C$2:$DH$57,MATCH($A33,'raw Sample Amt'!$C$2:$C$57,0),MATCH(BB$1,'raw Sample Amt'!$C$2:$DH$2,0))&lt;INDEX(Auswertung_Sequence!$A$3:$L$60,MATCH($A33,Auswertung_Sequence!$A$6:$A$60,0),9),2,3))</f>
        <v>2</v>
      </c>
      <c r="BC33" s="90">
        <f>IF(AND('Qualifier check'!BB33 &gt;80,'Qualifier check'!BB33 &lt;120),1,
IF(INDEX('raw Sample Amt'!$C$2:$DH$57,MATCH($A33,'raw Sample Amt'!$C$2:$C$57,0),MATCH(BC$1,'raw Sample Amt'!$C$2:$DH$2,0))&lt;INDEX(Auswertung_Sequence!$A$3:$L$60,MATCH($A33,Auswertung_Sequence!$A$6:$A$60,0),9),2,3))</f>
        <v>2</v>
      </c>
      <c r="BD33" s="90">
        <f>IF(AND('Qualifier check'!BC33 &gt;80,'Qualifier check'!BC33 &lt;120),1,
IF(INDEX('raw Sample Amt'!$C$2:$DH$57,MATCH($A33,'raw Sample Amt'!$C$2:$C$57,0),MATCH(BD$1,'raw Sample Amt'!$C$2:$DH$2,0))&lt;INDEX(Auswertung_Sequence!$A$3:$L$60,MATCH($A33,Auswertung_Sequence!$A$6:$A$60,0),9),2,3))</f>
        <v>2</v>
      </c>
      <c r="BE33" s="90">
        <f>IF(AND('Qualifier check'!BD33 &gt;80,'Qualifier check'!BD33 &lt;120),1,
IF(INDEX('raw Sample Amt'!$C$2:$DH$57,MATCH($A33,'raw Sample Amt'!$C$2:$C$57,0),MATCH(BE$1,'raw Sample Amt'!$C$2:$DH$2,0))&lt;INDEX(Auswertung_Sequence!$A$3:$L$60,MATCH($A33,Auswertung_Sequence!$A$6:$A$60,0),9),2,3))</f>
        <v>1</v>
      </c>
      <c r="BF33" s="90">
        <f>IF(AND('Qualifier check'!BE33 &gt;80,'Qualifier check'!BE33 &lt;120),1,
IF(INDEX('raw Sample Amt'!$C$2:$DH$57,MATCH($A33,'raw Sample Amt'!$C$2:$C$57,0),MATCH(BF$1,'raw Sample Amt'!$C$2:$DH$2,0))&lt;INDEX(Auswertung_Sequence!$A$3:$L$60,MATCH($A33,Auswertung_Sequence!$A$6:$A$60,0),9),2,3))</f>
        <v>1</v>
      </c>
      <c r="BG33" s="90">
        <f>IF(AND('Qualifier check'!BF33 &gt;80,'Qualifier check'!BF33 &lt;120),1,
IF(INDEX('raw Sample Amt'!$C$2:$DH$57,MATCH($A33,'raw Sample Amt'!$C$2:$C$57,0),MATCH(BG$1,'raw Sample Amt'!$C$2:$DH$2,0))&lt;INDEX(Auswertung_Sequence!$A$3:$L$60,MATCH($A33,Auswertung_Sequence!$A$6:$A$60,0),9),2,3))</f>
        <v>2</v>
      </c>
      <c r="BH33" s="90">
        <f>IF(AND('Qualifier check'!BG33 &gt;80,'Qualifier check'!BG33 &lt;120),1,
IF(INDEX('raw Sample Amt'!$C$2:$DH$57,MATCH($A33,'raw Sample Amt'!$C$2:$C$57,0),MATCH(BH$1,'raw Sample Amt'!$C$2:$DH$2,0))&lt;INDEX(Auswertung_Sequence!$A$3:$L$60,MATCH($A33,Auswertung_Sequence!$A$6:$A$60,0),9),2,3))</f>
        <v>2</v>
      </c>
      <c r="BI33" s="90">
        <f>IF(AND('Qualifier check'!BH33 &gt;80,'Qualifier check'!BH33 &lt;120),1,
IF(INDEX('raw Sample Amt'!$C$2:$DH$57,MATCH($A33,'raw Sample Amt'!$C$2:$C$57,0),MATCH(BI$1,'raw Sample Amt'!$C$2:$DH$2,0))&lt;INDEX(Auswertung_Sequence!$A$3:$L$60,MATCH($A33,Auswertung_Sequence!$A$6:$A$60,0),9),2,3))</f>
        <v>2</v>
      </c>
      <c r="BJ33" s="90">
        <f>IF(AND('Qualifier check'!BI33 &gt;80,'Qualifier check'!BI33 &lt;120),1,
IF(INDEX('raw Sample Amt'!$C$2:$DH$57,MATCH($A33,'raw Sample Amt'!$C$2:$C$57,0),MATCH(BJ$1,'raw Sample Amt'!$C$2:$DH$2,0))&lt;INDEX(Auswertung_Sequence!$A$3:$L$60,MATCH($A33,Auswertung_Sequence!$A$6:$A$60,0),9),2,3))</f>
        <v>2</v>
      </c>
      <c r="BK33" s="90">
        <f>IF(AND('Qualifier check'!BJ33 &gt;80,'Qualifier check'!BJ33 &lt;120),1,
IF(INDEX('raw Sample Amt'!$C$2:$DH$57,MATCH($A33,'raw Sample Amt'!$C$2:$C$57,0),MATCH(BK$1,'raw Sample Amt'!$C$2:$DH$2,0))&lt;INDEX(Auswertung_Sequence!$A$3:$L$60,MATCH($A33,Auswertung_Sequence!$A$6:$A$60,0),9),2,3))</f>
        <v>2</v>
      </c>
      <c r="BL33" s="90">
        <f>IF(AND('Qualifier check'!BK33 &gt;80,'Qualifier check'!BK33 &lt;120),1,
IF(INDEX('raw Sample Amt'!$C$2:$DH$57,MATCH($A33,'raw Sample Amt'!$C$2:$C$57,0),MATCH(BL$1,'raw Sample Amt'!$C$2:$DH$2,0))&lt;INDEX(Auswertung_Sequence!$A$3:$L$60,MATCH($A33,Auswertung_Sequence!$A$6:$A$60,0),9),2,3))</f>
        <v>2</v>
      </c>
      <c r="BM33" s="90">
        <f>IF(AND('Qualifier check'!BL33 &gt;80,'Qualifier check'!BL33 &lt;120),1,
IF(INDEX('raw Sample Amt'!$C$2:$DH$57,MATCH($A33,'raw Sample Amt'!$C$2:$C$57,0),MATCH(BM$1,'raw Sample Amt'!$C$2:$DH$2,0))&lt;INDEX(Auswertung_Sequence!$A$3:$L$60,MATCH($A33,Auswertung_Sequence!$A$6:$A$60,0),9),2,3))</f>
        <v>2</v>
      </c>
      <c r="BN33" s="90">
        <f>IF(AND('Qualifier check'!BM33 &gt;80,'Qualifier check'!BM33 &lt;120),1,
IF(INDEX('raw Sample Amt'!$C$2:$DH$57,MATCH($A33,'raw Sample Amt'!$C$2:$C$57,0),MATCH(BN$1,'raw Sample Amt'!$C$2:$DH$2,0))&lt;INDEX(Auswertung_Sequence!$A$3:$L$60,MATCH($A33,Auswertung_Sequence!$A$6:$A$60,0),9),2,3))</f>
        <v>2</v>
      </c>
      <c r="BO33" s="90">
        <f>IF(AND('Qualifier check'!BN33 &gt;80,'Qualifier check'!BN33 &lt;120),1,
IF(INDEX('raw Sample Amt'!$C$2:$DH$57,MATCH($A33,'raw Sample Amt'!$C$2:$C$57,0),MATCH(BO$1,'raw Sample Amt'!$C$2:$DH$2,0))&lt;INDEX(Auswertung_Sequence!$A$3:$L$60,MATCH($A33,Auswertung_Sequence!$A$6:$A$60,0),9),2,3))</f>
        <v>1</v>
      </c>
      <c r="BP33" s="90">
        <f>IF(AND('Qualifier check'!BO33 &gt;80,'Qualifier check'!BO33 &lt;120),1,
IF(INDEX('raw Sample Amt'!$C$2:$DH$57,MATCH($A33,'raw Sample Amt'!$C$2:$C$57,0),MATCH(BP$1,'raw Sample Amt'!$C$2:$DH$2,0))&lt;INDEX(Auswertung_Sequence!$A$3:$L$60,MATCH($A33,Auswertung_Sequence!$A$6:$A$60,0),9),2,3))</f>
        <v>1</v>
      </c>
      <c r="BQ33" s="90">
        <f>IF(AND('Qualifier check'!BP33 &gt;80,'Qualifier check'!BP33 &lt;120),1,
IF(INDEX('raw Sample Amt'!$C$2:$DH$57,MATCH($A33,'raw Sample Amt'!$C$2:$C$57,0),MATCH(BQ$1,'raw Sample Amt'!$C$2:$DH$2,0))&lt;INDEX(Auswertung_Sequence!$A$3:$L$60,MATCH($A33,Auswertung_Sequence!$A$6:$A$60,0),9),2,3))</f>
        <v>1</v>
      </c>
      <c r="BR33" s="90">
        <f>IF(AND('Qualifier check'!BQ33 &gt;80,'Qualifier check'!BQ33 &lt;120),1,
IF(INDEX('raw Sample Amt'!$C$2:$DH$57,MATCH($A33,'raw Sample Amt'!$C$2:$C$57,0),MATCH(BR$1,'raw Sample Amt'!$C$2:$DH$2,0))&lt;INDEX(Auswertung_Sequence!$A$3:$L$60,MATCH($A33,Auswertung_Sequence!$A$6:$A$60,0),9),2,3))</f>
        <v>1</v>
      </c>
      <c r="BS33" s="90">
        <f>IF(AND('Qualifier check'!BR33 &gt;80,'Qualifier check'!BR33 &lt;120),1,
IF(INDEX('raw Sample Amt'!$C$2:$DH$57,MATCH($A33,'raw Sample Amt'!$C$2:$C$57,0),MATCH(BS$1,'raw Sample Amt'!$C$2:$DH$2,0))&lt;INDEX(Auswertung_Sequence!$A$3:$L$60,MATCH($A33,Auswertung_Sequence!$A$6:$A$60,0),9),2,3))</f>
        <v>1</v>
      </c>
      <c r="BT33" s="90">
        <f>IF(AND('Qualifier check'!BS33 &gt;80,'Qualifier check'!BS33 &lt;120),1,
IF(INDEX('raw Sample Amt'!$C$2:$DH$57,MATCH($A33,'raw Sample Amt'!$C$2:$C$57,0),MATCH(BT$1,'raw Sample Amt'!$C$2:$DH$2,0))&lt;INDEX(Auswertung_Sequence!$A$3:$L$60,MATCH($A33,Auswertung_Sequence!$A$6:$A$60,0),9),2,3))</f>
        <v>1</v>
      </c>
      <c r="BU33" s="90">
        <f>IF(AND('Qualifier check'!BT33 &gt;80,'Qualifier check'!BT33 &lt;120),1,
IF(INDEX('raw Sample Amt'!$C$2:$DH$57,MATCH($A33,'raw Sample Amt'!$C$2:$C$57,0),MATCH(BU$1,'raw Sample Amt'!$C$2:$DH$2,0))&lt;INDEX(Auswertung_Sequence!$A$3:$L$60,MATCH($A33,Auswertung_Sequence!$A$6:$A$60,0),9),2,3))</f>
        <v>1</v>
      </c>
      <c r="BV33" s="90">
        <f>IF(AND('Qualifier check'!BU33 &gt;80,'Qualifier check'!BU33 &lt;120),1,
IF(INDEX('raw Sample Amt'!$C$2:$DH$57,MATCH($A33,'raw Sample Amt'!$C$2:$C$57,0),MATCH(BV$1,'raw Sample Amt'!$C$2:$DH$2,0))&lt;INDEX(Auswertung_Sequence!$A$3:$L$60,MATCH($A33,Auswertung_Sequence!$A$6:$A$60,0),9),2,3))</f>
        <v>1</v>
      </c>
      <c r="BW33" s="90">
        <f>IF(AND('Qualifier check'!BV33 &gt;80,'Qualifier check'!BV33 &lt;120),1,
IF(INDEX('raw Sample Amt'!$C$2:$DH$57,MATCH($A33,'raw Sample Amt'!$C$2:$C$57,0),MATCH(BW$1,'raw Sample Amt'!$C$2:$DH$2,0))&lt;INDEX(Auswertung_Sequence!$A$3:$L$60,MATCH($A33,Auswertung_Sequence!$A$6:$A$60,0),9),2,3))</f>
        <v>1</v>
      </c>
      <c r="BX33" s="90">
        <f>IF(AND('Qualifier check'!BW33 &gt;80,'Qualifier check'!BW33 &lt;120),1,
IF(INDEX('raw Sample Amt'!$C$2:$DH$57,MATCH($A33,'raw Sample Amt'!$C$2:$C$57,0),MATCH(BX$1,'raw Sample Amt'!$C$2:$DH$2,0))&lt;INDEX(Auswertung_Sequence!$A$3:$L$60,MATCH($A33,Auswertung_Sequence!$A$6:$A$60,0),9),2,3))</f>
        <v>1</v>
      </c>
      <c r="BY33" s="90">
        <f>IF(AND('Qualifier check'!BX33 &gt;80,'Qualifier check'!BX33 &lt;120),1,
IF(INDEX('raw Sample Amt'!$C$2:$DH$57,MATCH($A33,'raw Sample Amt'!$C$2:$C$57,0),MATCH(BY$1,'raw Sample Amt'!$C$2:$DH$2,0))&lt;INDEX(Auswertung_Sequence!$A$3:$L$60,MATCH($A33,Auswertung_Sequence!$A$6:$A$60,0),9),2,3))</f>
        <v>1</v>
      </c>
      <c r="BZ33" s="90">
        <f>IF(AND('Qualifier check'!BY33 &gt;80,'Qualifier check'!BY33 &lt;120),1,
IF(INDEX('raw Sample Amt'!$C$2:$DH$57,MATCH($A33,'raw Sample Amt'!$C$2:$C$57,0),MATCH(BZ$1,'raw Sample Amt'!$C$2:$DH$2,0))&lt;INDEX(Auswertung_Sequence!$A$3:$L$60,MATCH($A33,Auswertung_Sequence!$A$6:$A$60,0),9),2,3))</f>
        <v>1</v>
      </c>
      <c r="CA33" s="90">
        <f>IF(AND('Qualifier check'!BZ33 &gt;80,'Qualifier check'!BZ33 &lt;120),1,
IF(INDEX('raw Sample Amt'!$C$2:$DH$57,MATCH($A33,'raw Sample Amt'!$C$2:$C$57,0),MATCH(CA$1,'raw Sample Amt'!$C$2:$DH$2,0))&lt;INDEX(Auswertung_Sequence!$A$3:$L$60,MATCH($A33,Auswertung_Sequence!$A$6:$A$60,0),9),2,3))</f>
        <v>2</v>
      </c>
      <c r="CB33" s="90">
        <f>IF(AND('Qualifier check'!CA33 &gt;80,'Qualifier check'!CA33 &lt;120),1,
IF(INDEX('raw Sample Amt'!$C$2:$DH$57,MATCH($A33,'raw Sample Amt'!$C$2:$C$57,0),MATCH(CB$1,'raw Sample Amt'!$C$2:$DH$2,0))&lt;INDEX(Auswertung_Sequence!$A$3:$L$60,MATCH($A33,Auswertung_Sequence!$A$6:$A$60,0),9),2,3))</f>
        <v>2</v>
      </c>
      <c r="CC33" s="90">
        <f>IF(AND('Qualifier check'!CB33 &gt;80,'Qualifier check'!CB33 &lt;120),1,
IF(INDEX('raw Sample Amt'!$C$2:$DH$57,MATCH($A33,'raw Sample Amt'!$C$2:$C$57,0),MATCH(CC$1,'raw Sample Amt'!$C$2:$DH$2,0))&lt;INDEX(Auswertung_Sequence!$A$3:$L$60,MATCH($A33,Auswertung_Sequence!$A$6:$A$60,0),9),2,3))</f>
        <v>2</v>
      </c>
      <c r="CD33" s="90">
        <f>IF(AND('Qualifier check'!CC33 &gt;80,'Qualifier check'!CC33 &lt;120),1,
IF(INDEX('raw Sample Amt'!$C$2:$DH$57,MATCH($A33,'raw Sample Amt'!$C$2:$C$57,0),MATCH(CD$1,'raw Sample Amt'!$C$2:$DH$2,0))&lt;INDEX(Auswertung_Sequence!$A$3:$L$60,MATCH($A33,Auswertung_Sequence!$A$6:$A$60,0),9),2,3))</f>
        <v>2</v>
      </c>
      <c r="CE33" s="90">
        <f>IF(AND('Qualifier check'!CD33 &gt;80,'Qualifier check'!CD33 &lt;120),1,
IF(INDEX('raw Sample Amt'!$C$2:$DH$57,MATCH($A33,'raw Sample Amt'!$C$2:$C$57,0),MATCH(CE$1,'raw Sample Amt'!$C$2:$DH$2,0))&lt;INDEX(Auswertung_Sequence!$A$3:$L$60,MATCH($A33,Auswertung_Sequence!$A$6:$A$60,0),9),2,3))</f>
        <v>2</v>
      </c>
      <c r="CF33" s="90">
        <f>IF(AND('Qualifier check'!CE33 &gt;80,'Qualifier check'!CE33 &lt;120),1,
IF(INDEX('raw Sample Amt'!$C$2:$DH$57,MATCH($A33,'raw Sample Amt'!$C$2:$C$57,0),MATCH(CF$1,'raw Sample Amt'!$C$2:$DH$2,0))&lt;INDEX(Auswertung_Sequence!$A$3:$L$60,MATCH($A33,Auswertung_Sequence!$A$6:$A$60,0),9),2,3))</f>
        <v>1</v>
      </c>
      <c r="CG33" s="90">
        <f>IF(AND('Qualifier check'!CF33 &gt;80,'Qualifier check'!CF33 &lt;120),1,
IF(INDEX('raw Sample Amt'!$C$2:$DH$57,MATCH($A33,'raw Sample Amt'!$C$2:$C$57,0),MATCH(CG$1,'raw Sample Amt'!$C$2:$DH$2,0))&lt;INDEX(Auswertung_Sequence!$A$3:$L$60,MATCH($A33,Auswertung_Sequence!$A$6:$A$60,0),9),2,3))</f>
        <v>1</v>
      </c>
      <c r="CH33" s="90">
        <f>IF(AND('Qualifier check'!CG33 &gt;80,'Qualifier check'!CG33 &lt;120),1,
IF(INDEX('raw Sample Amt'!$C$2:$DH$57,MATCH($A33,'raw Sample Amt'!$C$2:$C$57,0),MATCH(CH$1,'raw Sample Amt'!$C$2:$DH$2,0))&lt;INDEX(Auswertung_Sequence!$A$3:$L$60,MATCH($A33,Auswertung_Sequence!$A$6:$A$60,0),9),2,3))</f>
        <v>1</v>
      </c>
      <c r="CI33" s="90">
        <f>IF(AND('Qualifier check'!CH33 &gt;80,'Qualifier check'!CH33 &lt;120),1,
IF(INDEX('raw Sample Amt'!$C$2:$DH$57,MATCH($A33,'raw Sample Amt'!$C$2:$C$57,0),MATCH(CI$1,'raw Sample Amt'!$C$2:$DH$2,0))&lt;INDEX(Auswertung_Sequence!$A$3:$L$60,MATCH($A33,Auswertung_Sequence!$A$6:$A$60,0),9),2,3))</f>
        <v>1</v>
      </c>
      <c r="CJ33" s="90">
        <f>IF(AND('Qualifier check'!CI33 &gt;80,'Qualifier check'!CI33 &lt;120),1,
IF(INDEX('raw Sample Amt'!$C$2:$DH$57,MATCH($A33,'raw Sample Amt'!$C$2:$C$57,0),MATCH(CJ$1,'raw Sample Amt'!$C$2:$DH$2,0))&lt;INDEX(Auswertung_Sequence!$A$3:$L$60,MATCH($A33,Auswertung_Sequence!$A$6:$A$60,0),9),2,3))</f>
        <v>2</v>
      </c>
      <c r="CK33" s="90">
        <f>IF(AND('Qualifier check'!CJ33 &gt;80,'Qualifier check'!CJ33 &lt;120),1,
IF(INDEX('raw Sample Amt'!$C$2:$DH$57,MATCH($A33,'raw Sample Amt'!$C$2:$C$57,0),MATCH(CK$1,'raw Sample Amt'!$C$2:$DH$2,0))&lt;INDEX(Auswertung_Sequence!$A$3:$L$60,MATCH($A33,Auswertung_Sequence!$A$6:$A$60,0),9),2,3))</f>
        <v>2</v>
      </c>
      <c r="CL33" s="90">
        <f>IF(AND('Qualifier check'!CK33 &gt;80,'Qualifier check'!CK33 &lt;120),1,
IF(INDEX('raw Sample Amt'!$C$2:$DH$57,MATCH($A33,'raw Sample Amt'!$C$2:$C$57,0),MATCH(CL$1,'raw Sample Amt'!$C$2:$DH$2,0))&lt;INDEX(Auswertung_Sequence!$A$3:$L$60,MATCH($A33,Auswertung_Sequence!$A$6:$A$60,0),9),2,3))</f>
        <v>2</v>
      </c>
      <c r="CM33" s="90">
        <f>IF(AND('Qualifier check'!CL33 &gt;80,'Qualifier check'!CL33 &lt;120),1,
IF(INDEX('raw Sample Amt'!$C$2:$DH$57,MATCH($A33,'raw Sample Amt'!$C$2:$C$57,0),MATCH(CM$1,'raw Sample Amt'!$C$2:$DH$2,0))&lt;INDEX(Auswertung_Sequence!$A$3:$L$60,MATCH($A33,Auswertung_Sequence!$A$6:$A$60,0),9),2,3))</f>
        <v>2</v>
      </c>
      <c r="CN33" s="90">
        <f>IF(AND('Qualifier check'!CM33 &gt;80,'Qualifier check'!CM33 &lt;120),1,
IF(INDEX('raw Sample Amt'!$C$2:$DH$57,MATCH($A33,'raw Sample Amt'!$C$2:$C$57,0),MATCH(CN$1,'raw Sample Amt'!$C$2:$DH$2,0))&lt;INDEX(Auswertung_Sequence!$A$3:$L$60,MATCH($A33,Auswertung_Sequence!$A$6:$A$60,0),9),2,3))</f>
        <v>1</v>
      </c>
      <c r="CO33" s="90">
        <f>IF(AND('Qualifier check'!CN33 &gt;80,'Qualifier check'!CN33 &lt;120),1,
IF(INDEX('raw Sample Amt'!$C$2:$DH$57,MATCH($A33,'raw Sample Amt'!$C$2:$C$57,0),MATCH(CO$1,'raw Sample Amt'!$C$2:$DH$2,0))&lt;INDEX(Auswertung_Sequence!$A$3:$L$60,MATCH($A33,Auswertung_Sequence!$A$6:$A$60,0),9),2,3))</f>
        <v>1</v>
      </c>
      <c r="CP33" s="90">
        <f>IF(AND('Qualifier check'!CO33 &gt;80,'Qualifier check'!CO33 &lt;120),1,
IF(INDEX('raw Sample Amt'!$C$2:$DH$57,MATCH($A33,'raw Sample Amt'!$C$2:$C$57,0),MATCH(CP$1,'raw Sample Amt'!$C$2:$DH$2,0))&lt;INDEX(Auswertung_Sequence!$A$3:$L$60,MATCH($A33,Auswertung_Sequence!$A$6:$A$60,0),9),2,3))</f>
        <v>1</v>
      </c>
      <c r="CQ33" s="90">
        <f>IF(AND('Qualifier check'!CP33 &gt;80,'Qualifier check'!CP33 &lt;120),1,
IF(INDEX('raw Sample Amt'!$C$2:$DH$57,MATCH($A33,'raw Sample Amt'!$C$2:$C$57,0),MATCH(CQ$1,'raw Sample Amt'!$C$2:$DH$2,0))&lt;INDEX(Auswertung_Sequence!$A$3:$L$60,MATCH($A33,Auswertung_Sequence!$A$6:$A$60,0),9),2,3))</f>
        <v>1</v>
      </c>
      <c r="CR33" s="90">
        <f>IF(AND('Qualifier check'!CQ33 &gt;80,'Qualifier check'!CQ33 &lt;120),1,
IF(INDEX('raw Sample Amt'!$C$2:$DH$57,MATCH($A33,'raw Sample Amt'!$C$2:$C$57,0),MATCH(CR$1,'raw Sample Amt'!$C$2:$DH$2,0))&lt;INDEX(Auswertung_Sequence!$A$3:$L$60,MATCH($A33,Auswertung_Sequence!$A$6:$A$60,0),9),2,3))</f>
        <v>2</v>
      </c>
      <c r="CS33" s="90">
        <f>IF(AND('Qualifier check'!CR33 &gt;80,'Qualifier check'!CR33 &lt;120),1,
IF(INDEX('raw Sample Amt'!$C$2:$DH$57,MATCH($A33,'raw Sample Amt'!$C$2:$C$57,0),MATCH(CS$1,'raw Sample Amt'!$C$2:$DH$2,0))&lt;INDEX(Auswertung_Sequence!$A$3:$L$60,MATCH($A33,Auswertung_Sequence!$A$6:$A$60,0),9),2,3))</f>
        <v>2</v>
      </c>
      <c r="CT33" s="90">
        <f>IF(AND('Qualifier check'!CS33 &gt;80,'Qualifier check'!CS33 &lt;120),1,
IF(INDEX('raw Sample Amt'!$C$2:$DH$57,MATCH($A33,'raw Sample Amt'!$C$2:$C$57,0),MATCH(CT$1,'raw Sample Amt'!$C$2:$DH$2,0))&lt;INDEX(Auswertung_Sequence!$A$3:$L$60,MATCH($A33,Auswertung_Sequence!$A$6:$A$60,0),9),2,3))</f>
        <v>2</v>
      </c>
      <c r="CU33" s="90">
        <f>IF(AND('Qualifier check'!CT33 &gt;80,'Qualifier check'!CT33 &lt;120),1,
IF(INDEX('raw Sample Amt'!$C$2:$DH$57,MATCH($A33,'raw Sample Amt'!$C$2:$C$57,0),MATCH(CU$1,'raw Sample Amt'!$C$2:$DH$2,0))&lt;INDEX(Auswertung_Sequence!$A$3:$L$60,MATCH($A33,Auswertung_Sequence!$A$6:$A$60,0),9),2,3))</f>
        <v>2</v>
      </c>
      <c r="CV33" s="90">
        <f>IF(AND('Qualifier check'!CU33 &gt;80,'Qualifier check'!CU33 &lt;120),1,
IF(INDEX('raw Sample Amt'!$C$2:$DH$57,MATCH($A33,'raw Sample Amt'!$C$2:$C$57,0),MATCH(CV$1,'raw Sample Amt'!$C$2:$DH$2,0))&lt;INDEX(Auswertung_Sequence!$A$3:$L$60,MATCH($A33,Auswertung_Sequence!$A$6:$A$60,0),9),2,3))</f>
        <v>2</v>
      </c>
      <c r="CW33" s="90">
        <f>IF(AND('Qualifier check'!CV33 &gt;80,'Qualifier check'!CV33 &lt;120),1,
IF(INDEX('raw Sample Amt'!$C$2:$DH$57,MATCH($A33,'raw Sample Amt'!$C$2:$C$57,0),MATCH(CW$1,'raw Sample Amt'!$C$2:$DH$2,0))&lt;INDEX(Auswertung_Sequence!$A$3:$L$60,MATCH($A33,Auswertung_Sequence!$A$6:$A$60,0),9),2,3))</f>
        <v>2</v>
      </c>
      <c r="CX33" s="90">
        <f>IF(AND('Qualifier check'!CW33 &gt;80,'Qualifier check'!CW33 &lt;120),1,
IF(INDEX('raw Sample Amt'!$C$2:$DH$57,MATCH($A33,'raw Sample Amt'!$C$2:$C$57,0),MATCH(CX$1,'raw Sample Amt'!$C$2:$DH$2,0))&lt;INDEX(Auswertung_Sequence!$A$3:$L$60,MATCH($A33,Auswertung_Sequence!$A$6:$A$60,0),9),2,3))</f>
        <v>2</v>
      </c>
      <c r="CY33" s="90">
        <f>IF(AND('Qualifier check'!CX33 &gt;80,'Qualifier check'!CX33 &lt;120),1,
IF(INDEX('raw Sample Amt'!$C$2:$DH$57,MATCH($A33,'raw Sample Amt'!$C$2:$C$57,0),MATCH(CY$1,'raw Sample Amt'!$C$2:$DH$2,0))&lt;INDEX(Auswertung_Sequence!$A$3:$L$60,MATCH($A33,Auswertung_Sequence!$A$6:$A$60,0),9),2,3))</f>
        <v>2</v>
      </c>
      <c r="CZ33" s="90">
        <f>IF(AND('Qualifier check'!CY33 &gt;80,'Qualifier check'!CY33 &lt;120),1,
IF(INDEX('raw Sample Amt'!$C$2:$DH$57,MATCH($A33,'raw Sample Amt'!$C$2:$C$57,0),MATCH(CZ$1,'raw Sample Amt'!$C$2:$DH$2,0))&lt;INDEX(Auswertung_Sequence!$A$3:$L$60,MATCH($A33,Auswertung_Sequence!$A$6:$A$60,0),9),2,3))</f>
        <v>1</v>
      </c>
      <c r="DA33" s="90">
        <f>IF(AND('Qualifier check'!CZ33 &gt;80,'Qualifier check'!CZ33 &lt;120),1,
IF(INDEX('raw Sample Amt'!$C$2:$DH$57,MATCH($A33,'raw Sample Amt'!$C$2:$C$57,0),MATCH(DA$1,'raw Sample Amt'!$C$2:$DH$2,0))&lt;INDEX(Auswertung_Sequence!$A$3:$L$60,MATCH($A33,Auswertung_Sequence!$A$6:$A$60,0),9),2,3))</f>
        <v>1</v>
      </c>
      <c r="DB33" s="90">
        <f>IF(AND('Qualifier check'!DA33 &gt;80,'Qualifier check'!DA33 &lt;120),1,
IF(INDEX('raw Sample Amt'!$C$2:$DH$57,MATCH($A33,'raw Sample Amt'!$C$2:$C$57,0),MATCH(DB$1,'raw Sample Amt'!$C$2:$DH$2,0))&lt;INDEX(Auswertung_Sequence!$A$3:$L$60,MATCH($A33,Auswertung_Sequence!$A$6:$A$60,0),9),2,3))</f>
        <v>1</v>
      </c>
      <c r="DC33" s="90">
        <f>IF(AND('Qualifier check'!DB33 &gt;80,'Qualifier check'!DB33 &lt;120),1,
IF(INDEX('raw Sample Amt'!$C$2:$DH$57,MATCH($A33,'raw Sample Amt'!$C$2:$C$57,0),MATCH(DC$1,'raw Sample Amt'!$C$2:$DH$2,0))&lt;INDEX(Auswertung_Sequence!$A$3:$L$60,MATCH($A33,Auswertung_Sequence!$A$6:$A$60,0),9),2,3))</f>
        <v>1</v>
      </c>
      <c r="DD33" s="90">
        <f>IF(AND('Qualifier check'!DC33 &gt;80,'Qualifier check'!DC33 &lt;120),1,
IF(INDEX('raw Sample Amt'!$C$2:$DH$57,MATCH($A33,'raw Sample Amt'!$C$2:$C$57,0),MATCH(DD$1,'raw Sample Amt'!$C$2:$DH$2,0))&lt;INDEX(Auswertung_Sequence!$A$3:$L$60,MATCH($A33,Auswertung_Sequence!$A$6:$A$60,0),9),2,3))</f>
        <v>1</v>
      </c>
      <c r="DE33" s="90">
        <f>IF(AND('Qualifier check'!DD33 &gt;80,'Qualifier check'!DD33 &lt;120),1,
IF(INDEX('raw Sample Amt'!$C$2:$DH$57,MATCH($A33,'raw Sample Amt'!$C$2:$C$57,0),MATCH(DE$1,'raw Sample Amt'!$C$2:$DH$2,0))&lt;INDEX(Auswertung_Sequence!$A$3:$L$60,MATCH($A33,Auswertung_Sequence!$A$6:$A$60,0),9),2,3))</f>
        <v>1</v>
      </c>
      <c r="DF33" s="90">
        <f>IF(AND('Qualifier check'!DE33 &gt;80,'Qualifier check'!DE33 &lt;120),1,
IF(INDEX('raw Sample Amt'!$C$2:$DH$57,MATCH($A33,'raw Sample Amt'!$C$2:$C$57,0),MATCH(DF$1,'raw Sample Amt'!$C$2:$DH$2,0))&lt;INDEX(Auswertung_Sequence!$A$3:$L$60,MATCH($A33,Auswertung_Sequence!$A$6:$A$60,0),9),2,3))</f>
        <v>1</v>
      </c>
      <c r="DG33" s="90">
        <f>IF(AND('Qualifier check'!DF33 &gt;80,'Qualifier check'!DF33 &lt;120),1,
IF(INDEX('raw Sample Amt'!$C$2:$DH$57,MATCH($A33,'raw Sample Amt'!$C$2:$C$57,0),MATCH(DG$1,'raw Sample Amt'!$C$2:$DH$2,0))&lt;INDEX(Auswertung_Sequence!$A$3:$L$60,MATCH($A33,Auswertung_Sequence!$A$6:$A$60,0),9),2,3))</f>
        <v>1</v>
      </c>
    </row>
    <row r="34" spans="1:111" x14ac:dyDescent="0.25">
      <c r="A34" s="103" t="s">
        <v>226</v>
      </c>
      <c r="B34" s="103" t="s">
        <v>275</v>
      </c>
      <c r="D34" s="90">
        <f>IF(AND('Qualifier check'!C34 &gt;80,'Qualifier check'!C34 &lt;120),1,
IF(INDEX('raw Sample Amt'!$C$2:$DH$57,MATCH($A34,'raw Sample Amt'!$C$2:$C$57,0),MATCH(D$1,'raw Sample Amt'!$C$2:$DH$2,0))&lt;INDEX(Auswertung_Sequence!$A$3:$L$60,MATCH($A34,Auswertung_Sequence!$A$6:$A$60,0),9),2,3))</f>
        <v>2</v>
      </c>
      <c r="E34" s="90">
        <f>IF(AND('Qualifier check'!D34 &gt;80,'Qualifier check'!D34 &lt;120),1,
IF(INDEX('raw Sample Amt'!$C$2:$DH$57,MATCH($A34,'raw Sample Amt'!$C$2:$C$57,0),MATCH(E$1,'raw Sample Amt'!$C$2:$DH$2,0))&lt;INDEX(Auswertung_Sequence!$A$3:$L$60,MATCH($A34,Auswertung_Sequence!$A$6:$A$60,0),9),2,3))</f>
        <v>2</v>
      </c>
      <c r="F34" s="90">
        <f>IF(AND('Qualifier check'!E34 &gt;80,'Qualifier check'!E34 &lt;120),1,
IF(INDEX('raw Sample Amt'!$C$2:$DH$57,MATCH($A34,'raw Sample Amt'!$C$2:$C$57,0),MATCH(F$1,'raw Sample Amt'!$C$2:$DH$2,0))&lt;INDEX(Auswertung_Sequence!$A$3:$L$60,MATCH($A34,Auswertung_Sequence!$A$6:$A$60,0),9),2,3))</f>
        <v>2</v>
      </c>
      <c r="G34" s="90">
        <f>IF(AND('Qualifier check'!F34 &gt;80,'Qualifier check'!F34 &lt;120),1,
IF(INDEX('raw Sample Amt'!$C$2:$DH$57,MATCH($A34,'raw Sample Amt'!$C$2:$C$57,0),MATCH(G$1,'raw Sample Amt'!$C$2:$DH$2,0))&lt;INDEX(Auswertung_Sequence!$A$3:$L$60,MATCH($A34,Auswertung_Sequence!$A$6:$A$60,0),9),2,3))</f>
        <v>1</v>
      </c>
      <c r="H34" s="90">
        <f>IF(AND('Qualifier check'!G34 &gt;80,'Qualifier check'!G34 &lt;120),1,
IF(INDEX('raw Sample Amt'!$C$2:$DH$57,MATCH($A34,'raw Sample Amt'!$C$2:$C$57,0),MATCH(H$1,'raw Sample Amt'!$C$2:$DH$2,0))&lt;INDEX(Auswertung_Sequence!$A$3:$L$60,MATCH($A34,Auswertung_Sequence!$A$6:$A$60,0),9),2,3))</f>
        <v>2</v>
      </c>
      <c r="I34" s="90">
        <f>IF(AND('Qualifier check'!H34 &gt;80,'Qualifier check'!H34 &lt;120),1,
IF(INDEX('raw Sample Amt'!$C$2:$DH$57,MATCH($A34,'raw Sample Amt'!$C$2:$C$57,0),MATCH(I$1,'raw Sample Amt'!$C$2:$DH$2,0))&lt;INDEX(Auswertung_Sequence!$A$3:$L$60,MATCH($A34,Auswertung_Sequence!$A$6:$A$60,0),9),2,3))</f>
        <v>1</v>
      </c>
      <c r="J34" s="90">
        <f>IF(AND('Qualifier check'!I34 &gt;80,'Qualifier check'!I34 &lt;120),1,
IF(INDEX('raw Sample Amt'!$C$2:$DH$57,MATCH($A34,'raw Sample Amt'!$C$2:$C$57,0),MATCH(J$1,'raw Sample Amt'!$C$2:$DH$2,0))&lt;INDEX(Auswertung_Sequence!$A$3:$L$60,MATCH($A34,Auswertung_Sequence!$A$6:$A$60,0),9),2,3))</f>
        <v>1</v>
      </c>
      <c r="K34" s="90">
        <f>IF(AND('Qualifier check'!J34 &gt;80,'Qualifier check'!J34 &lt;120),1,
IF(INDEX('raw Sample Amt'!$C$2:$DH$57,MATCH($A34,'raw Sample Amt'!$C$2:$C$57,0),MATCH(K$1,'raw Sample Amt'!$C$2:$DH$2,0))&lt;INDEX(Auswertung_Sequence!$A$3:$L$60,MATCH($A34,Auswertung_Sequence!$A$6:$A$60,0),9),2,3))</f>
        <v>1</v>
      </c>
      <c r="L34" s="90">
        <f>IF(AND('Qualifier check'!K34 &gt;80,'Qualifier check'!K34 &lt;120),1,
IF(INDEX('raw Sample Amt'!$C$2:$DH$57,MATCH($A34,'raw Sample Amt'!$C$2:$C$57,0),MATCH(L$1,'raw Sample Amt'!$C$2:$DH$2,0))&lt;INDEX(Auswertung_Sequence!$A$3:$L$60,MATCH($A34,Auswertung_Sequence!$A$6:$A$60,0),9),2,3))</f>
        <v>1</v>
      </c>
      <c r="M34" s="90">
        <f>IF(AND('Qualifier check'!L34 &gt;80,'Qualifier check'!L34 &lt;120),1,
IF(INDEX('raw Sample Amt'!$C$2:$DH$57,MATCH($A34,'raw Sample Amt'!$C$2:$C$57,0),MATCH(M$1,'raw Sample Amt'!$C$2:$DH$2,0))&lt;INDEX(Auswertung_Sequence!$A$3:$L$60,MATCH($A34,Auswertung_Sequence!$A$6:$A$60,0),9),2,3))</f>
        <v>1</v>
      </c>
      <c r="N34" s="90">
        <f>IF(AND('Qualifier check'!M34 &gt;80,'Qualifier check'!M34 &lt;120),1,
IF(INDEX('raw Sample Amt'!$C$2:$DH$57,MATCH($A34,'raw Sample Amt'!$C$2:$C$57,0),MATCH(N$1,'raw Sample Amt'!$C$2:$DH$2,0))&lt;INDEX(Auswertung_Sequence!$A$3:$L$60,MATCH($A34,Auswertung_Sequence!$A$6:$A$60,0),9),2,3))</f>
        <v>1</v>
      </c>
      <c r="O34" s="90">
        <f>IF(AND('Qualifier check'!N34 &gt;80,'Qualifier check'!N34 &lt;120),1,
IF(INDEX('raw Sample Amt'!$C$2:$DH$57,MATCH($A34,'raw Sample Amt'!$C$2:$C$57,0),MATCH(O$1,'raw Sample Amt'!$C$2:$DH$2,0))&lt;INDEX(Auswertung_Sequence!$A$3:$L$60,MATCH($A34,Auswertung_Sequence!$A$6:$A$60,0),9),2,3))</f>
        <v>1</v>
      </c>
      <c r="P34" s="90">
        <f>IF(AND('Qualifier check'!O34 &gt;80,'Qualifier check'!O34 &lt;120),1,
IF(INDEX('raw Sample Amt'!$C$2:$DH$57,MATCH($A34,'raw Sample Amt'!$C$2:$C$57,0),MATCH(P$1,'raw Sample Amt'!$C$2:$DH$2,0))&lt;INDEX(Auswertung_Sequence!$A$3:$L$60,MATCH($A34,Auswertung_Sequence!$A$6:$A$60,0),9),2,3))</f>
        <v>1</v>
      </c>
      <c r="Q34" s="90">
        <f>IF(AND('Qualifier check'!P34 &gt;80,'Qualifier check'!P34 &lt;120),1,
IF(INDEX('raw Sample Amt'!$C$2:$DH$57,MATCH($A34,'raw Sample Amt'!$C$2:$C$57,0),MATCH(Q$1,'raw Sample Amt'!$C$2:$DH$2,0))&lt;INDEX(Auswertung_Sequence!$A$3:$L$60,MATCH($A34,Auswertung_Sequence!$A$6:$A$60,0),9),2,3))</f>
        <v>1</v>
      </c>
      <c r="R34" s="90">
        <f>IF(AND('Qualifier check'!Q34 &gt;80,'Qualifier check'!Q34 &lt;120),1,
IF(INDEX('raw Sample Amt'!$C$2:$DH$57,MATCH($A34,'raw Sample Amt'!$C$2:$C$57,0),MATCH(R$1,'raw Sample Amt'!$C$2:$DH$2,0))&lt;INDEX(Auswertung_Sequence!$A$3:$L$60,MATCH($A34,Auswertung_Sequence!$A$6:$A$60,0),9),2,3))</f>
        <v>1</v>
      </c>
      <c r="S34" s="90">
        <f>IF(AND('Qualifier check'!R34 &gt;80,'Qualifier check'!R34 &lt;120),1,
IF(INDEX('raw Sample Amt'!$C$2:$DH$57,MATCH($A34,'raw Sample Amt'!$C$2:$C$57,0),MATCH(S$1,'raw Sample Amt'!$C$2:$DH$2,0))&lt;INDEX(Auswertung_Sequence!$A$3:$L$60,MATCH($A34,Auswertung_Sequence!$A$6:$A$60,0),9),2,3))</f>
        <v>2</v>
      </c>
      <c r="T34" s="90">
        <f>IF(AND('Qualifier check'!S34 &gt;80,'Qualifier check'!S34 &lt;120),1,
IF(INDEX('raw Sample Amt'!$C$2:$DH$57,MATCH($A34,'raw Sample Amt'!$C$2:$C$57,0),MATCH(T$1,'raw Sample Amt'!$C$2:$DH$2,0))&lt;INDEX(Auswertung_Sequence!$A$3:$L$60,MATCH($A34,Auswertung_Sequence!$A$6:$A$60,0),9),2,3))</f>
        <v>2</v>
      </c>
      <c r="U34" s="90">
        <f>IF(AND('Qualifier check'!T34 &gt;80,'Qualifier check'!T34 &lt;120),1,
IF(INDEX('raw Sample Amt'!$C$2:$DH$57,MATCH($A34,'raw Sample Amt'!$C$2:$C$57,0),MATCH(U$1,'raw Sample Amt'!$C$2:$DH$2,0))&lt;INDEX(Auswertung_Sequence!$A$3:$L$60,MATCH($A34,Auswertung_Sequence!$A$6:$A$60,0),9),2,3))</f>
        <v>2</v>
      </c>
      <c r="V34" s="90">
        <f>IF(AND('Qualifier check'!U34 &gt;80,'Qualifier check'!U34 &lt;120),1,
IF(INDEX('raw Sample Amt'!$C$2:$DH$57,MATCH($A34,'raw Sample Amt'!$C$2:$C$57,0),MATCH(V$1,'raw Sample Amt'!$C$2:$DH$2,0))&lt;INDEX(Auswertung_Sequence!$A$3:$L$60,MATCH($A34,Auswertung_Sequence!$A$6:$A$60,0),9),2,3))</f>
        <v>2</v>
      </c>
      <c r="W34" s="90">
        <f>IF(AND('Qualifier check'!V34 &gt;80,'Qualifier check'!V34 &lt;120),1,
IF(INDEX('raw Sample Amt'!$C$2:$DH$57,MATCH($A34,'raw Sample Amt'!$C$2:$C$57,0),MATCH(W$1,'raw Sample Amt'!$C$2:$DH$2,0))&lt;INDEX(Auswertung_Sequence!$A$3:$L$60,MATCH($A34,Auswertung_Sequence!$A$6:$A$60,0),9),2,3))</f>
        <v>2</v>
      </c>
      <c r="X34" s="90">
        <f>IF(AND('Qualifier check'!W34 &gt;80,'Qualifier check'!W34 &lt;120),1,
IF(INDEX('raw Sample Amt'!$C$2:$DH$57,MATCH($A34,'raw Sample Amt'!$C$2:$C$57,0),MATCH(X$1,'raw Sample Amt'!$C$2:$DH$2,0))&lt;INDEX(Auswertung_Sequence!$A$3:$L$60,MATCH($A34,Auswertung_Sequence!$A$6:$A$60,0),9),2,3))</f>
        <v>1</v>
      </c>
      <c r="Y34" s="90">
        <f>IF(AND('Qualifier check'!X34 &gt;80,'Qualifier check'!X34 &lt;120),1,
IF(INDEX('raw Sample Amt'!$C$2:$DH$57,MATCH($A34,'raw Sample Amt'!$C$2:$C$57,0),MATCH(Y$1,'raw Sample Amt'!$C$2:$DH$2,0))&lt;INDEX(Auswertung_Sequence!$A$3:$L$60,MATCH($A34,Auswertung_Sequence!$A$6:$A$60,0),9),2,3))</f>
        <v>2</v>
      </c>
      <c r="Z34" s="90">
        <f>IF(AND('Qualifier check'!Y34 &gt;80,'Qualifier check'!Y34 &lt;120),1,
IF(INDEX('raw Sample Amt'!$C$2:$DH$57,MATCH($A34,'raw Sample Amt'!$C$2:$C$57,0),MATCH(Z$1,'raw Sample Amt'!$C$2:$DH$2,0))&lt;INDEX(Auswertung_Sequence!$A$3:$L$60,MATCH($A34,Auswertung_Sequence!$A$6:$A$60,0),9),2,3))</f>
        <v>2</v>
      </c>
      <c r="AA34" s="90">
        <f>IF(AND('Qualifier check'!Z34 &gt;80,'Qualifier check'!Z34 &lt;120),1,
IF(INDEX('raw Sample Amt'!$C$2:$DH$57,MATCH($A34,'raw Sample Amt'!$C$2:$C$57,0),MATCH(AA$1,'raw Sample Amt'!$C$2:$DH$2,0))&lt;INDEX(Auswertung_Sequence!$A$3:$L$60,MATCH($A34,Auswertung_Sequence!$A$6:$A$60,0),9),2,3))</f>
        <v>1</v>
      </c>
      <c r="AB34" s="90">
        <f>IF(AND('Qualifier check'!AA34 &gt;80,'Qualifier check'!AA34 &lt;120),1,
IF(INDEX('raw Sample Amt'!$C$2:$DH$57,MATCH($A34,'raw Sample Amt'!$C$2:$C$57,0),MATCH(AB$1,'raw Sample Amt'!$C$2:$DH$2,0))&lt;INDEX(Auswertung_Sequence!$A$3:$L$60,MATCH($A34,Auswertung_Sequence!$A$6:$A$60,0),9),2,3))</f>
        <v>1</v>
      </c>
      <c r="AC34" s="90">
        <f>IF(AND('Qualifier check'!AB34 &gt;80,'Qualifier check'!AB34 &lt;120),1,
IF(INDEX('raw Sample Amt'!$C$2:$DH$57,MATCH($A34,'raw Sample Amt'!$C$2:$C$57,0),MATCH(AC$1,'raw Sample Amt'!$C$2:$DH$2,0))&lt;INDEX(Auswertung_Sequence!$A$3:$L$60,MATCH($A34,Auswertung_Sequence!$A$6:$A$60,0),9),2,3))</f>
        <v>1</v>
      </c>
      <c r="AD34" s="90">
        <f>IF(AND('Qualifier check'!AC34 &gt;80,'Qualifier check'!AC34 &lt;120),1,
IF(INDEX('raw Sample Amt'!$C$2:$DH$57,MATCH($A34,'raw Sample Amt'!$C$2:$C$57,0),MATCH(AD$1,'raw Sample Amt'!$C$2:$DH$2,0))&lt;INDEX(Auswertung_Sequence!$A$3:$L$60,MATCH($A34,Auswertung_Sequence!$A$6:$A$60,0),9),2,3))</f>
        <v>1</v>
      </c>
      <c r="AE34" s="90">
        <f>IF(AND('Qualifier check'!AD34 &gt;80,'Qualifier check'!AD34 &lt;120),1,
IF(INDEX('raw Sample Amt'!$C$2:$DH$57,MATCH($A34,'raw Sample Amt'!$C$2:$C$57,0),MATCH(AE$1,'raw Sample Amt'!$C$2:$DH$2,0))&lt;INDEX(Auswertung_Sequence!$A$3:$L$60,MATCH($A34,Auswertung_Sequence!$A$6:$A$60,0),9),2,3))</f>
        <v>1</v>
      </c>
      <c r="AF34" s="90">
        <f>IF(AND('Qualifier check'!AE34 &gt;80,'Qualifier check'!AE34 &lt;120),1,
IF(INDEX('raw Sample Amt'!$C$2:$DH$57,MATCH($A34,'raw Sample Amt'!$C$2:$C$57,0),MATCH(AF$1,'raw Sample Amt'!$C$2:$DH$2,0))&lt;INDEX(Auswertung_Sequence!$A$3:$L$60,MATCH($A34,Auswertung_Sequence!$A$6:$A$60,0),9),2,3))</f>
        <v>1</v>
      </c>
      <c r="AG34" s="90">
        <f>IF(AND('Qualifier check'!AF34 &gt;80,'Qualifier check'!AF34 &lt;120),1,
IF(INDEX('raw Sample Amt'!$C$2:$DH$57,MATCH($A34,'raw Sample Amt'!$C$2:$C$57,0),MATCH(AG$1,'raw Sample Amt'!$C$2:$DH$2,0))&lt;INDEX(Auswertung_Sequence!$A$3:$L$60,MATCH($A34,Auswertung_Sequence!$A$6:$A$60,0),9),2,3))</f>
        <v>1</v>
      </c>
      <c r="AH34" s="90">
        <f>IF(AND('Qualifier check'!AG34 &gt;80,'Qualifier check'!AG34 &lt;120),1,
IF(INDEX('raw Sample Amt'!$C$2:$DH$57,MATCH($A34,'raw Sample Amt'!$C$2:$C$57,0),MATCH(AH$1,'raw Sample Amt'!$C$2:$DH$2,0))&lt;INDEX(Auswertung_Sequence!$A$3:$L$60,MATCH($A34,Auswertung_Sequence!$A$6:$A$60,0),9),2,3))</f>
        <v>1</v>
      </c>
      <c r="AI34" s="90">
        <f>IF(AND('Qualifier check'!AH34 &gt;80,'Qualifier check'!AH34 &lt;120),1,
IF(INDEX('raw Sample Amt'!$C$2:$DH$57,MATCH($A34,'raw Sample Amt'!$C$2:$C$57,0),MATCH(AI$1,'raw Sample Amt'!$C$2:$DH$2,0))&lt;INDEX(Auswertung_Sequence!$A$3:$L$60,MATCH($A34,Auswertung_Sequence!$A$6:$A$60,0),9),2,3))</f>
        <v>1</v>
      </c>
      <c r="AJ34" s="90">
        <f>IF(AND('Qualifier check'!AI34 &gt;80,'Qualifier check'!AI34 &lt;120),1,
IF(INDEX('raw Sample Amt'!$C$2:$DH$57,MATCH($A34,'raw Sample Amt'!$C$2:$C$57,0),MATCH(AJ$1,'raw Sample Amt'!$C$2:$DH$2,0))&lt;INDEX(Auswertung_Sequence!$A$3:$L$60,MATCH($A34,Auswertung_Sequence!$A$6:$A$60,0),9),2,3))</f>
        <v>1</v>
      </c>
      <c r="AK34" s="90">
        <f>IF(AND('Qualifier check'!AJ34 &gt;80,'Qualifier check'!AJ34 &lt;120),1,
IF(INDEX('raw Sample Amt'!$C$2:$DH$57,MATCH($A34,'raw Sample Amt'!$C$2:$C$57,0),MATCH(AK$1,'raw Sample Amt'!$C$2:$DH$2,0))&lt;INDEX(Auswertung_Sequence!$A$3:$L$60,MATCH($A34,Auswertung_Sequence!$A$6:$A$60,0),9),2,3))</f>
        <v>1</v>
      </c>
      <c r="AL34" s="90">
        <f>IF(AND('Qualifier check'!AK34 &gt;80,'Qualifier check'!AK34 &lt;120),1,
IF(INDEX('raw Sample Amt'!$C$2:$DH$57,MATCH($A34,'raw Sample Amt'!$C$2:$C$57,0),MATCH(AL$1,'raw Sample Amt'!$C$2:$DH$2,0))&lt;INDEX(Auswertung_Sequence!$A$3:$L$60,MATCH($A34,Auswertung_Sequence!$A$6:$A$60,0),9),2,3))</f>
        <v>1</v>
      </c>
      <c r="AM34" s="90">
        <f>IF(AND('Qualifier check'!AL34 &gt;80,'Qualifier check'!AL34 &lt;120),1,
IF(INDEX('raw Sample Amt'!$C$2:$DH$57,MATCH($A34,'raw Sample Amt'!$C$2:$C$57,0),MATCH(AM$1,'raw Sample Amt'!$C$2:$DH$2,0))&lt;INDEX(Auswertung_Sequence!$A$3:$L$60,MATCH($A34,Auswertung_Sequence!$A$6:$A$60,0),9),2,3))</f>
        <v>1</v>
      </c>
      <c r="AN34" s="90">
        <f>IF(AND('Qualifier check'!AM34 &gt;80,'Qualifier check'!AM34 &lt;120),1,
IF(INDEX('raw Sample Amt'!$C$2:$DH$57,MATCH($A34,'raw Sample Amt'!$C$2:$C$57,0),MATCH(AN$1,'raw Sample Amt'!$C$2:$DH$2,0))&lt;INDEX(Auswertung_Sequence!$A$3:$L$60,MATCH($A34,Auswertung_Sequence!$A$6:$A$60,0),9),2,3))</f>
        <v>1</v>
      </c>
      <c r="AO34" s="90">
        <f>IF(AND('Qualifier check'!AN34 &gt;80,'Qualifier check'!AN34 &lt;120),1,
IF(INDEX('raw Sample Amt'!$C$2:$DH$57,MATCH($A34,'raw Sample Amt'!$C$2:$C$57,0),MATCH(AO$1,'raw Sample Amt'!$C$2:$DH$2,0))&lt;INDEX(Auswertung_Sequence!$A$3:$L$60,MATCH($A34,Auswertung_Sequence!$A$6:$A$60,0),9),2,3))</f>
        <v>1</v>
      </c>
      <c r="AP34" s="90">
        <f>IF(AND('Qualifier check'!AO34 &gt;80,'Qualifier check'!AO34 &lt;120),1,
IF(INDEX('raw Sample Amt'!$C$2:$DH$57,MATCH($A34,'raw Sample Amt'!$C$2:$C$57,0),MATCH(AP$1,'raw Sample Amt'!$C$2:$DH$2,0))&lt;INDEX(Auswertung_Sequence!$A$3:$L$60,MATCH($A34,Auswertung_Sequence!$A$6:$A$60,0),9),2,3))</f>
        <v>1</v>
      </c>
      <c r="AQ34" s="90">
        <f>IF(AND('Qualifier check'!AP34 &gt;80,'Qualifier check'!AP34 &lt;120),1,
IF(INDEX('raw Sample Amt'!$C$2:$DH$57,MATCH($A34,'raw Sample Amt'!$C$2:$C$57,0),MATCH(AQ$1,'raw Sample Amt'!$C$2:$DH$2,0))&lt;INDEX(Auswertung_Sequence!$A$3:$L$60,MATCH($A34,Auswertung_Sequence!$A$6:$A$60,0),9),2,3))</f>
        <v>1</v>
      </c>
      <c r="AR34" s="90">
        <f>IF(AND('Qualifier check'!AQ34 &gt;80,'Qualifier check'!AQ34 &lt;120),1,
IF(INDEX('raw Sample Amt'!$C$2:$DH$57,MATCH($A34,'raw Sample Amt'!$C$2:$C$57,0),MATCH(AR$1,'raw Sample Amt'!$C$2:$DH$2,0))&lt;INDEX(Auswertung_Sequence!$A$3:$L$60,MATCH($A34,Auswertung_Sequence!$A$6:$A$60,0),9),2,3))</f>
        <v>1</v>
      </c>
      <c r="AS34" s="90">
        <f>IF(AND('Qualifier check'!AR34 &gt;80,'Qualifier check'!AR34 &lt;120),1,
IF(INDEX('raw Sample Amt'!$C$2:$DH$57,MATCH($A34,'raw Sample Amt'!$C$2:$C$57,0),MATCH(AS$1,'raw Sample Amt'!$C$2:$DH$2,0))&lt;INDEX(Auswertung_Sequence!$A$3:$L$60,MATCH($A34,Auswertung_Sequence!$A$6:$A$60,0),9),2,3))</f>
        <v>1</v>
      </c>
      <c r="AT34" s="90">
        <f>IF(AND('Qualifier check'!AS34 &gt;80,'Qualifier check'!AS34 &lt;120),1,
IF(INDEX('raw Sample Amt'!$C$2:$DH$57,MATCH($A34,'raw Sample Amt'!$C$2:$C$57,0),MATCH(AT$1,'raw Sample Amt'!$C$2:$DH$2,0))&lt;INDEX(Auswertung_Sequence!$A$3:$L$60,MATCH($A34,Auswertung_Sequence!$A$6:$A$60,0),9),2,3))</f>
        <v>1</v>
      </c>
      <c r="AU34" s="90">
        <f>IF(AND('Qualifier check'!AT34 &gt;80,'Qualifier check'!AT34 &lt;120),1,
IF(INDEX('raw Sample Amt'!$C$2:$DH$57,MATCH($A34,'raw Sample Amt'!$C$2:$C$57,0),MATCH(AU$1,'raw Sample Amt'!$C$2:$DH$2,0))&lt;INDEX(Auswertung_Sequence!$A$3:$L$60,MATCH($A34,Auswertung_Sequence!$A$6:$A$60,0),9),2,3))</f>
        <v>1</v>
      </c>
      <c r="AV34" s="90">
        <f>IF(AND('Qualifier check'!AU34 &gt;80,'Qualifier check'!AU34 &lt;120),1,
IF(INDEX('raw Sample Amt'!$C$2:$DH$57,MATCH($A34,'raw Sample Amt'!$C$2:$C$57,0),MATCH(AV$1,'raw Sample Amt'!$C$2:$DH$2,0))&lt;INDEX(Auswertung_Sequence!$A$3:$L$60,MATCH($A34,Auswertung_Sequence!$A$6:$A$60,0),9),2,3))</f>
        <v>1</v>
      </c>
      <c r="AW34" s="90">
        <f>IF(AND('Qualifier check'!AV34 &gt;80,'Qualifier check'!AV34 &lt;120),1,
IF(INDEX('raw Sample Amt'!$C$2:$DH$57,MATCH($A34,'raw Sample Amt'!$C$2:$C$57,0),MATCH(AW$1,'raw Sample Amt'!$C$2:$DH$2,0))&lt;INDEX(Auswertung_Sequence!$A$3:$L$60,MATCH($A34,Auswertung_Sequence!$A$6:$A$60,0),9),2,3))</f>
        <v>1</v>
      </c>
      <c r="AX34" s="90">
        <f>IF(AND('Qualifier check'!AW34 &gt;80,'Qualifier check'!AW34 &lt;120),1,
IF(INDEX('raw Sample Amt'!$C$2:$DH$57,MATCH($A34,'raw Sample Amt'!$C$2:$C$57,0),MATCH(AX$1,'raw Sample Amt'!$C$2:$DH$2,0))&lt;INDEX(Auswertung_Sequence!$A$3:$L$60,MATCH($A34,Auswertung_Sequence!$A$6:$A$60,0),9),2,3))</f>
        <v>1</v>
      </c>
      <c r="AY34" s="90">
        <f>IF(AND('Qualifier check'!AX34 &gt;80,'Qualifier check'!AX34 &lt;120),1,
IF(INDEX('raw Sample Amt'!$C$2:$DH$57,MATCH($A34,'raw Sample Amt'!$C$2:$C$57,0),MATCH(AY$1,'raw Sample Amt'!$C$2:$DH$2,0))&lt;INDEX(Auswertung_Sequence!$A$3:$L$60,MATCH($A34,Auswertung_Sequence!$A$6:$A$60,0),9),2,3))</f>
        <v>1</v>
      </c>
      <c r="AZ34" s="90">
        <f>IF(AND('Qualifier check'!AY34 &gt;80,'Qualifier check'!AY34 &lt;120),1,
IF(INDEX('raw Sample Amt'!$C$2:$DH$57,MATCH($A34,'raw Sample Amt'!$C$2:$C$57,0),MATCH(AZ$1,'raw Sample Amt'!$C$2:$DH$2,0))&lt;INDEX(Auswertung_Sequence!$A$3:$L$60,MATCH($A34,Auswertung_Sequence!$A$6:$A$60,0),9),2,3))</f>
        <v>2</v>
      </c>
      <c r="BA34" s="90">
        <f>IF(AND('Qualifier check'!AZ34 &gt;80,'Qualifier check'!AZ34 &lt;120),1,
IF(INDEX('raw Sample Amt'!$C$2:$DH$57,MATCH($A34,'raw Sample Amt'!$C$2:$C$57,0),MATCH(BA$1,'raw Sample Amt'!$C$2:$DH$2,0))&lt;INDEX(Auswertung_Sequence!$A$3:$L$60,MATCH($A34,Auswertung_Sequence!$A$6:$A$60,0),9),2,3))</f>
        <v>1</v>
      </c>
      <c r="BB34" s="90">
        <f>IF(AND('Qualifier check'!BA34 &gt;80,'Qualifier check'!BA34 &lt;120),1,
IF(INDEX('raw Sample Amt'!$C$2:$DH$57,MATCH($A34,'raw Sample Amt'!$C$2:$C$57,0),MATCH(BB$1,'raw Sample Amt'!$C$2:$DH$2,0))&lt;INDEX(Auswertung_Sequence!$A$3:$L$60,MATCH($A34,Auswertung_Sequence!$A$6:$A$60,0),9),2,3))</f>
        <v>2</v>
      </c>
      <c r="BC34" s="90">
        <f>IF(AND('Qualifier check'!BB34 &gt;80,'Qualifier check'!BB34 &lt;120),1,
IF(INDEX('raw Sample Amt'!$C$2:$DH$57,MATCH($A34,'raw Sample Amt'!$C$2:$C$57,0),MATCH(BC$1,'raw Sample Amt'!$C$2:$DH$2,0))&lt;INDEX(Auswertung_Sequence!$A$3:$L$60,MATCH($A34,Auswertung_Sequence!$A$6:$A$60,0),9),2,3))</f>
        <v>2</v>
      </c>
      <c r="BD34" s="90">
        <f>IF(AND('Qualifier check'!BC34 &gt;80,'Qualifier check'!BC34 &lt;120),1,
IF(INDEX('raw Sample Amt'!$C$2:$DH$57,MATCH($A34,'raw Sample Amt'!$C$2:$C$57,0),MATCH(BD$1,'raw Sample Amt'!$C$2:$DH$2,0))&lt;INDEX(Auswertung_Sequence!$A$3:$L$60,MATCH($A34,Auswertung_Sequence!$A$6:$A$60,0),9),2,3))</f>
        <v>2</v>
      </c>
      <c r="BE34" s="90">
        <f>IF(AND('Qualifier check'!BD34 &gt;80,'Qualifier check'!BD34 &lt;120),1,
IF(INDEX('raw Sample Amt'!$C$2:$DH$57,MATCH($A34,'raw Sample Amt'!$C$2:$C$57,0),MATCH(BE$1,'raw Sample Amt'!$C$2:$DH$2,0))&lt;INDEX(Auswertung_Sequence!$A$3:$L$60,MATCH($A34,Auswertung_Sequence!$A$6:$A$60,0),9),2,3))</f>
        <v>1</v>
      </c>
      <c r="BF34" s="90">
        <f>IF(AND('Qualifier check'!BE34 &gt;80,'Qualifier check'!BE34 &lt;120),1,
IF(INDEX('raw Sample Amt'!$C$2:$DH$57,MATCH($A34,'raw Sample Amt'!$C$2:$C$57,0),MATCH(BF$1,'raw Sample Amt'!$C$2:$DH$2,0))&lt;INDEX(Auswertung_Sequence!$A$3:$L$60,MATCH($A34,Auswertung_Sequence!$A$6:$A$60,0),9),2,3))</f>
        <v>1</v>
      </c>
      <c r="BG34" s="90">
        <f>IF(AND('Qualifier check'!BF34 &gt;80,'Qualifier check'!BF34 &lt;120),1,
IF(INDEX('raw Sample Amt'!$C$2:$DH$57,MATCH($A34,'raw Sample Amt'!$C$2:$C$57,0),MATCH(BG$1,'raw Sample Amt'!$C$2:$DH$2,0))&lt;INDEX(Auswertung_Sequence!$A$3:$L$60,MATCH($A34,Auswertung_Sequence!$A$6:$A$60,0),9),2,3))</f>
        <v>2</v>
      </c>
      <c r="BH34" s="90">
        <f>IF(AND('Qualifier check'!BG34 &gt;80,'Qualifier check'!BG34 &lt;120),1,
IF(INDEX('raw Sample Amt'!$C$2:$DH$57,MATCH($A34,'raw Sample Amt'!$C$2:$C$57,0),MATCH(BH$1,'raw Sample Amt'!$C$2:$DH$2,0))&lt;INDEX(Auswertung_Sequence!$A$3:$L$60,MATCH($A34,Auswertung_Sequence!$A$6:$A$60,0),9),2,3))</f>
        <v>2</v>
      </c>
      <c r="BI34" s="90">
        <f>IF(AND('Qualifier check'!BH34 &gt;80,'Qualifier check'!BH34 &lt;120),1,
IF(INDEX('raw Sample Amt'!$C$2:$DH$57,MATCH($A34,'raw Sample Amt'!$C$2:$C$57,0),MATCH(BI$1,'raw Sample Amt'!$C$2:$DH$2,0))&lt;INDEX(Auswertung_Sequence!$A$3:$L$60,MATCH($A34,Auswertung_Sequence!$A$6:$A$60,0),9),2,3))</f>
        <v>2</v>
      </c>
      <c r="BJ34" s="90">
        <f>IF(AND('Qualifier check'!BI34 &gt;80,'Qualifier check'!BI34 &lt;120),1,
IF(INDEX('raw Sample Amt'!$C$2:$DH$57,MATCH($A34,'raw Sample Amt'!$C$2:$C$57,0),MATCH(BJ$1,'raw Sample Amt'!$C$2:$DH$2,0))&lt;INDEX(Auswertung_Sequence!$A$3:$L$60,MATCH($A34,Auswertung_Sequence!$A$6:$A$60,0),9),2,3))</f>
        <v>2</v>
      </c>
      <c r="BK34" s="90">
        <f>IF(AND('Qualifier check'!BJ34 &gt;80,'Qualifier check'!BJ34 &lt;120),1,
IF(INDEX('raw Sample Amt'!$C$2:$DH$57,MATCH($A34,'raw Sample Amt'!$C$2:$C$57,0),MATCH(BK$1,'raw Sample Amt'!$C$2:$DH$2,0))&lt;INDEX(Auswertung_Sequence!$A$3:$L$60,MATCH($A34,Auswertung_Sequence!$A$6:$A$60,0),9),2,3))</f>
        <v>1</v>
      </c>
      <c r="BL34" s="90">
        <f>IF(AND('Qualifier check'!BK34 &gt;80,'Qualifier check'!BK34 &lt;120),1,
IF(INDEX('raw Sample Amt'!$C$2:$DH$57,MATCH($A34,'raw Sample Amt'!$C$2:$C$57,0),MATCH(BL$1,'raw Sample Amt'!$C$2:$DH$2,0))&lt;INDEX(Auswertung_Sequence!$A$3:$L$60,MATCH($A34,Auswertung_Sequence!$A$6:$A$60,0),9),2,3))</f>
        <v>1</v>
      </c>
      <c r="BM34" s="90">
        <f>IF(AND('Qualifier check'!BL34 &gt;80,'Qualifier check'!BL34 &lt;120),1,
IF(INDEX('raw Sample Amt'!$C$2:$DH$57,MATCH($A34,'raw Sample Amt'!$C$2:$C$57,0),MATCH(BM$1,'raw Sample Amt'!$C$2:$DH$2,0))&lt;INDEX(Auswertung_Sequence!$A$3:$L$60,MATCH($A34,Auswertung_Sequence!$A$6:$A$60,0),9),2,3))</f>
        <v>1</v>
      </c>
      <c r="BN34" s="90">
        <f>IF(AND('Qualifier check'!BM34 &gt;80,'Qualifier check'!BM34 &lt;120),1,
IF(INDEX('raw Sample Amt'!$C$2:$DH$57,MATCH($A34,'raw Sample Amt'!$C$2:$C$57,0),MATCH(BN$1,'raw Sample Amt'!$C$2:$DH$2,0))&lt;INDEX(Auswertung_Sequence!$A$3:$L$60,MATCH($A34,Auswertung_Sequence!$A$6:$A$60,0),9),2,3))</f>
        <v>1</v>
      </c>
      <c r="BO34" s="90">
        <f>IF(AND('Qualifier check'!BN34 &gt;80,'Qualifier check'!BN34 &lt;120),1,
IF(INDEX('raw Sample Amt'!$C$2:$DH$57,MATCH($A34,'raw Sample Amt'!$C$2:$C$57,0),MATCH(BO$1,'raw Sample Amt'!$C$2:$DH$2,0))&lt;INDEX(Auswertung_Sequence!$A$3:$L$60,MATCH($A34,Auswertung_Sequence!$A$6:$A$60,0),9),2,3))</f>
        <v>1</v>
      </c>
      <c r="BP34" s="90">
        <f>IF(AND('Qualifier check'!BO34 &gt;80,'Qualifier check'!BO34 &lt;120),1,
IF(INDEX('raw Sample Amt'!$C$2:$DH$57,MATCH($A34,'raw Sample Amt'!$C$2:$C$57,0),MATCH(BP$1,'raw Sample Amt'!$C$2:$DH$2,0))&lt;INDEX(Auswertung_Sequence!$A$3:$L$60,MATCH($A34,Auswertung_Sequence!$A$6:$A$60,0),9),2,3))</f>
        <v>1</v>
      </c>
      <c r="BQ34" s="90">
        <f>IF(AND('Qualifier check'!BP34 &gt;80,'Qualifier check'!BP34 &lt;120),1,
IF(INDEX('raw Sample Amt'!$C$2:$DH$57,MATCH($A34,'raw Sample Amt'!$C$2:$C$57,0),MATCH(BQ$1,'raw Sample Amt'!$C$2:$DH$2,0))&lt;INDEX(Auswertung_Sequence!$A$3:$L$60,MATCH($A34,Auswertung_Sequence!$A$6:$A$60,0),9),2,3))</f>
        <v>1</v>
      </c>
      <c r="BR34" s="90">
        <f>IF(AND('Qualifier check'!BQ34 &gt;80,'Qualifier check'!BQ34 &lt;120),1,
IF(INDEX('raw Sample Amt'!$C$2:$DH$57,MATCH($A34,'raw Sample Amt'!$C$2:$C$57,0),MATCH(BR$1,'raw Sample Amt'!$C$2:$DH$2,0))&lt;INDEX(Auswertung_Sequence!$A$3:$L$60,MATCH($A34,Auswertung_Sequence!$A$6:$A$60,0),9),2,3))</f>
        <v>1</v>
      </c>
      <c r="BS34" s="90">
        <f>IF(AND('Qualifier check'!BR34 &gt;80,'Qualifier check'!BR34 &lt;120),1,
IF(INDEX('raw Sample Amt'!$C$2:$DH$57,MATCH($A34,'raw Sample Amt'!$C$2:$C$57,0),MATCH(BS$1,'raw Sample Amt'!$C$2:$DH$2,0))&lt;INDEX(Auswertung_Sequence!$A$3:$L$60,MATCH($A34,Auswertung_Sequence!$A$6:$A$60,0),9),2,3))</f>
        <v>1</v>
      </c>
      <c r="BT34" s="90">
        <f>IF(AND('Qualifier check'!BS34 &gt;80,'Qualifier check'!BS34 &lt;120),1,
IF(INDEX('raw Sample Amt'!$C$2:$DH$57,MATCH($A34,'raw Sample Amt'!$C$2:$C$57,0),MATCH(BT$1,'raw Sample Amt'!$C$2:$DH$2,0))&lt;INDEX(Auswertung_Sequence!$A$3:$L$60,MATCH($A34,Auswertung_Sequence!$A$6:$A$60,0),9),2,3))</f>
        <v>1</v>
      </c>
      <c r="BU34" s="90">
        <f>IF(AND('Qualifier check'!BT34 &gt;80,'Qualifier check'!BT34 &lt;120),1,
IF(INDEX('raw Sample Amt'!$C$2:$DH$57,MATCH($A34,'raw Sample Amt'!$C$2:$C$57,0),MATCH(BU$1,'raw Sample Amt'!$C$2:$DH$2,0))&lt;INDEX(Auswertung_Sequence!$A$3:$L$60,MATCH($A34,Auswertung_Sequence!$A$6:$A$60,0),9),2,3))</f>
        <v>1</v>
      </c>
      <c r="BV34" s="90">
        <f>IF(AND('Qualifier check'!BU34 &gt;80,'Qualifier check'!BU34 &lt;120),1,
IF(INDEX('raw Sample Amt'!$C$2:$DH$57,MATCH($A34,'raw Sample Amt'!$C$2:$C$57,0),MATCH(BV$1,'raw Sample Amt'!$C$2:$DH$2,0))&lt;INDEX(Auswertung_Sequence!$A$3:$L$60,MATCH($A34,Auswertung_Sequence!$A$6:$A$60,0),9),2,3))</f>
        <v>1</v>
      </c>
      <c r="BW34" s="90">
        <f>IF(AND('Qualifier check'!BV34 &gt;80,'Qualifier check'!BV34 &lt;120),1,
IF(INDEX('raw Sample Amt'!$C$2:$DH$57,MATCH($A34,'raw Sample Amt'!$C$2:$C$57,0),MATCH(BW$1,'raw Sample Amt'!$C$2:$DH$2,0))&lt;INDEX(Auswertung_Sequence!$A$3:$L$60,MATCH($A34,Auswertung_Sequence!$A$6:$A$60,0),9),2,3))</f>
        <v>1</v>
      </c>
      <c r="BX34" s="90">
        <f>IF(AND('Qualifier check'!BW34 &gt;80,'Qualifier check'!BW34 &lt;120),1,
IF(INDEX('raw Sample Amt'!$C$2:$DH$57,MATCH($A34,'raw Sample Amt'!$C$2:$C$57,0),MATCH(BX$1,'raw Sample Amt'!$C$2:$DH$2,0))&lt;INDEX(Auswertung_Sequence!$A$3:$L$60,MATCH($A34,Auswertung_Sequence!$A$6:$A$60,0),9),2,3))</f>
        <v>1</v>
      </c>
      <c r="BY34" s="90">
        <f>IF(AND('Qualifier check'!BX34 &gt;80,'Qualifier check'!BX34 &lt;120),1,
IF(INDEX('raw Sample Amt'!$C$2:$DH$57,MATCH($A34,'raw Sample Amt'!$C$2:$C$57,0),MATCH(BY$1,'raw Sample Amt'!$C$2:$DH$2,0))&lt;INDEX(Auswertung_Sequence!$A$3:$L$60,MATCH($A34,Auswertung_Sequence!$A$6:$A$60,0),9),2,3))</f>
        <v>1</v>
      </c>
      <c r="BZ34" s="90">
        <f>IF(AND('Qualifier check'!BY34 &gt;80,'Qualifier check'!BY34 &lt;120),1,
IF(INDEX('raw Sample Amt'!$C$2:$DH$57,MATCH($A34,'raw Sample Amt'!$C$2:$C$57,0),MATCH(BZ$1,'raw Sample Amt'!$C$2:$DH$2,0))&lt;INDEX(Auswertung_Sequence!$A$3:$L$60,MATCH($A34,Auswertung_Sequence!$A$6:$A$60,0),9),2,3))</f>
        <v>1</v>
      </c>
      <c r="CA34" s="90">
        <f>IF(AND('Qualifier check'!BZ34 &gt;80,'Qualifier check'!BZ34 &lt;120),1,
IF(INDEX('raw Sample Amt'!$C$2:$DH$57,MATCH($A34,'raw Sample Amt'!$C$2:$C$57,0),MATCH(CA$1,'raw Sample Amt'!$C$2:$DH$2,0))&lt;INDEX(Auswertung_Sequence!$A$3:$L$60,MATCH($A34,Auswertung_Sequence!$A$6:$A$60,0),9),2,3))</f>
        <v>2</v>
      </c>
      <c r="CB34" s="90">
        <f>IF(AND('Qualifier check'!CA34 &gt;80,'Qualifier check'!CA34 &lt;120),1,
IF(INDEX('raw Sample Amt'!$C$2:$DH$57,MATCH($A34,'raw Sample Amt'!$C$2:$C$57,0),MATCH(CB$1,'raw Sample Amt'!$C$2:$DH$2,0))&lt;INDEX(Auswertung_Sequence!$A$3:$L$60,MATCH($A34,Auswertung_Sequence!$A$6:$A$60,0),9),2,3))</f>
        <v>1</v>
      </c>
      <c r="CC34" s="90">
        <f>IF(AND('Qualifier check'!CB34 &gt;80,'Qualifier check'!CB34 &lt;120),1,
IF(INDEX('raw Sample Amt'!$C$2:$DH$57,MATCH($A34,'raw Sample Amt'!$C$2:$C$57,0),MATCH(CC$1,'raw Sample Amt'!$C$2:$DH$2,0))&lt;INDEX(Auswertung_Sequence!$A$3:$L$60,MATCH($A34,Auswertung_Sequence!$A$6:$A$60,0),9),2,3))</f>
        <v>2</v>
      </c>
      <c r="CD34" s="90">
        <f>IF(AND('Qualifier check'!CC34 &gt;80,'Qualifier check'!CC34 &lt;120),1,
IF(INDEX('raw Sample Amt'!$C$2:$DH$57,MATCH($A34,'raw Sample Amt'!$C$2:$C$57,0),MATCH(CD$1,'raw Sample Amt'!$C$2:$DH$2,0))&lt;INDEX(Auswertung_Sequence!$A$3:$L$60,MATCH($A34,Auswertung_Sequence!$A$6:$A$60,0),9),2,3))</f>
        <v>2</v>
      </c>
      <c r="CE34" s="90">
        <f>IF(AND('Qualifier check'!CD34 &gt;80,'Qualifier check'!CD34 &lt;120),1,
IF(INDEX('raw Sample Amt'!$C$2:$DH$57,MATCH($A34,'raw Sample Amt'!$C$2:$C$57,0),MATCH(CE$1,'raw Sample Amt'!$C$2:$DH$2,0))&lt;INDEX(Auswertung_Sequence!$A$3:$L$60,MATCH($A34,Auswertung_Sequence!$A$6:$A$60,0),9),2,3))</f>
        <v>2</v>
      </c>
      <c r="CF34" s="90">
        <f>IF(AND('Qualifier check'!CE34 &gt;80,'Qualifier check'!CE34 &lt;120),1,
IF(INDEX('raw Sample Amt'!$C$2:$DH$57,MATCH($A34,'raw Sample Amt'!$C$2:$C$57,0),MATCH(CF$1,'raw Sample Amt'!$C$2:$DH$2,0))&lt;INDEX(Auswertung_Sequence!$A$3:$L$60,MATCH($A34,Auswertung_Sequence!$A$6:$A$60,0),9),2,3))</f>
        <v>1</v>
      </c>
      <c r="CG34" s="90">
        <f>IF(AND('Qualifier check'!CF34 &gt;80,'Qualifier check'!CF34 &lt;120),1,
IF(INDEX('raw Sample Amt'!$C$2:$DH$57,MATCH($A34,'raw Sample Amt'!$C$2:$C$57,0),MATCH(CG$1,'raw Sample Amt'!$C$2:$DH$2,0))&lt;INDEX(Auswertung_Sequence!$A$3:$L$60,MATCH($A34,Auswertung_Sequence!$A$6:$A$60,0),9),2,3))</f>
        <v>1</v>
      </c>
      <c r="CH34" s="90">
        <f>IF(AND('Qualifier check'!CG34 &gt;80,'Qualifier check'!CG34 &lt;120),1,
IF(INDEX('raw Sample Amt'!$C$2:$DH$57,MATCH($A34,'raw Sample Amt'!$C$2:$C$57,0),MATCH(CH$1,'raw Sample Amt'!$C$2:$DH$2,0))&lt;INDEX(Auswertung_Sequence!$A$3:$L$60,MATCH($A34,Auswertung_Sequence!$A$6:$A$60,0),9),2,3))</f>
        <v>1</v>
      </c>
      <c r="CI34" s="90">
        <f>IF(AND('Qualifier check'!CH34 &gt;80,'Qualifier check'!CH34 &lt;120),1,
IF(INDEX('raw Sample Amt'!$C$2:$DH$57,MATCH($A34,'raw Sample Amt'!$C$2:$C$57,0),MATCH(CI$1,'raw Sample Amt'!$C$2:$DH$2,0))&lt;INDEX(Auswertung_Sequence!$A$3:$L$60,MATCH($A34,Auswertung_Sequence!$A$6:$A$60,0),9),2,3))</f>
        <v>1</v>
      </c>
      <c r="CJ34" s="90">
        <f>IF(AND('Qualifier check'!CI34 &gt;80,'Qualifier check'!CI34 &lt;120),1,
IF(INDEX('raw Sample Amt'!$C$2:$DH$57,MATCH($A34,'raw Sample Amt'!$C$2:$C$57,0),MATCH(CJ$1,'raw Sample Amt'!$C$2:$DH$2,0))&lt;INDEX(Auswertung_Sequence!$A$3:$L$60,MATCH($A34,Auswertung_Sequence!$A$6:$A$60,0),9),2,3))</f>
        <v>2</v>
      </c>
      <c r="CK34" s="90">
        <f>IF(AND('Qualifier check'!CJ34 &gt;80,'Qualifier check'!CJ34 &lt;120),1,
IF(INDEX('raw Sample Amt'!$C$2:$DH$57,MATCH($A34,'raw Sample Amt'!$C$2:$C$57,0),MATCH(CK$1,'raw Sample Amt'!$C$2:$DH$2,0))&lt;INDEX(Auswertung_Sequence!$A$3:$L$60,MATCH($A34,Auswertung_Sequence!$A$6:$A$60,0),9),2,3))</f>
        <v>2</v>
      </c>
      <c r="CL34" s="90">
        <f>IF(AND('Qualifier check'!CK34 &gt;80,'Qualifier check'!CK34 &lt;120),1,
IF(INDEX('raw Sample Amt'!$C$2:$DH$57,MATCH($A34,'raw Sample Amt'!$C$2:$C$57,0),MATCH(CL$1,'raw Sample Amt'!$C$2:$DH$2,0))&lt;INDEX(Auswertung_Sequence!$A$3:$L$60,MATCH($A34,Auswertung_Sequence!$A$6:$A$60,0),9),2,3))</f>
        <v>2</v>
      </c>
      <c r="CM34" s="90">
        <f>IF(AND('Qualifier check'!CL34 &gt;80,'Qualifier check'!CL34 &lt;120),1,
IF(INDEX('raw Sample Amt'!$C$2:$DH$57,MATCH($A34,'raw Sample Amt'!$C$2:$C$57,0),MATCH(CM$1,'raw Sample Amt'!$C$2:$DH$2,0))&lt;INDEX(Auswertung_Sequence!$A$3:$L$60,MATCH($A34,Auswertung_Sequence!$A$6:$A$60,0),9),2,3))</f>
        <v>2</v>
      </c>
      <c r="CN34" s="90">
        <f>IF(AND('Qualifier check'!CM34 &gt;80,'Qualifier check'!CM34 &lt;120),1,
IF(INDEX('raw Sample Amt'!$C$2:$DH$57,MATCH($A34,'raw Sample Amt'!$C$2:$C$57,0),MATCH(CN$1,'raw Sample Amt'!$C$2:$DH$2,0))&lt;INDEX(Auswertung_Sequence!$A$3:$L$60,MATCH($A34,Auswertung_Sequence!$A$6:$A$60,0),9),2,3))</f>
        <v>1</v>
      </c>
      <c r="CO34" s="90">
        <f>IF(AND('Qualifier check'!CN34 &gt;80,'Qualifier check'!CN34 &lt;120),1,
IF(INDEX('raw Sample Amt'!$C$2:$DH$57,MATCH($A34,'raw Sample Amt'!$C$2:$C$57,0),MATCH(CO$1,'raw Sample Amt'!$C$2:$DH$2,0))&lt;INDEX(Auswertung_Sequence!$A$3:$L$60,MATCH($A34,Auswertung_Sequence!$A$6:$A$60,0),9),2,3))</f>
        <v>1</v>
      </c>
      <c r="CP34" s="90">
        <f>IF(AND('Qualifier check'!CO34 &gt;80,'Qualifier check'!CO34 &lt;120),1,
IF(INDEX('raw Sample Amt'!$C$2:$DH$57,MATCH($A34,'raw Sample Amt'!$C$2:$C$57,0),MATCH(CP$1,'raw Sample Amt'!$C$2:$DH$2,0))&lt;INDEX(Auswertung_Sequence!$A$3:$L$60,MATCH($A34,Auswertung_Sequence!$A$6:$A$60,0),9),2,3))</f>
        <v>1</v>
      </c>
      <c r="CQ34" s="90">
        <f>IF(AND('Qualifier check'!CP34 &gt;80,'Qualifier check'!CP34 &lt;120),1,
IF(INDEX('raw Sample Amt'!$C$2:$DH$57,MATCH($A34,'raw Sample Amt'!$C$2:$C$57,0),MATCH(CQ$1,'raw Sample Amt'!$C$2:$DH$2,0))&lt;INDEX(Auswertung_Sequence!$A$3:$L$60,MATCH($A34,Auswertung_Sequence!$A$6:$A$60,0),9),2,3))</f>
        <v>1</v>
      </c>
      <c r="CR34" s="90">
        <f>IF(AND('Qualifier check'!CQ34 &gt;80,'Qualifier check'!CQ34 &lt;120),1,
IF(INDEX('raw Sample Amt'!$C$2:$DH$57,MATCH($A34,'raw Sample Amt'!$C$2:$C$57,0),MATCH(CR$1,'raw Sample Amt'!$C$2:$DH$2,0))&lt;INDEX(Auswertung_Sequence!$A$3:$L$60,MATCH($A34,Auswertung_Sequence!$A$6:$A$60,0),9),2,3))</f>
        <v>2</v>
      </c>
      <c r="CS34" s="90">
        <f>IF(AND('Qualifier check'!CR34 &gt;80,'Qualifier check'!CR34 &lt;120),1,
IF(INDEX('raw Sample Amt'!$C$2:$DH$57,MATCH($A34,'raw Sample Amt'!$C$2:$C$57,0),MATCH(CS$1,'raw Sample Amt'!$C$2:$DH$2,0))&lt;INDEX(Auswertung_Sequence!$A$3:$L$60,MATCH($A34,Auswertung_Sequence!$A$6:$A$60,0),9),2,3))</f>
        <v>2</v>
      </c>
      <c r="CT34" s="90">
        <f>IF(AND('Qualifier check'!CS34 &gt;80,'Qualifier check'!CS34 &lt;120),1,
IF(INDEX('raw Sample Amt'!$C$2:$DH$57,MATCH($A34,'raw Sample Amt'!$C$2:$C$57,0),MATCH(CT$1,'raw Sample Amt'!$C$2:$DH$2,0))&lt;INDEX(Auswertung_Sequence!$A$3:$L$60,MATCH($A34,Auswertung_Sequence!$A$6:$A$60,0),9),2,3))</f>
        <v>2</v>
      </c>
      <c r="CU34" s="90">
        <f>IF(AND('Qualifier check'!CT34 &gt;80,'Qualifier check'!CT34 &lt;120),1,
IF(INDEX('raw Sample Amt'!$C$2:$DH$57,MATCH($A34,'raw Sample Amt'!$C$2:$C$57,0),MATCH(CU$1,'raw Sample Amt'!$C$2:$DH$2,0))&lt;INDEX(Auswertung_Sequence!$A$3:$L$60,MATCH($A34,Auswertung_Sequence!$A$6:$A$60,0),9),2,3))</f>
        <v>2</v>
      </c>
      <c r="CV34" s="90">
        <f>IF(AND('Qualifier check'!CU34 &gt;80,'Qualifier check'!CU34 &lt;120),1,
IF(INDEX('raw Sample Amt'!$C$2:$DH$57,MATCH($A34,'raw Sample Amt'!$C$2:$C$57,0),MATCH(CV$1,'raw Sample Amt'!$C$2:$DH$2,0))&lt;INDEX(Auswertung_Sequence!$A$3:$L$60,MATCH($A34,Auswertung_Sequence!$A$6:$A$60,0),9),2,3))</f>
        <v>1</v>
      </c>
      <c r="CW34" s="90">
        <f>IF(AND('Qualifier check'!CV34 &gt;80,'Qualifier check'!CV34 &lt;120),1,
IF(INDEX('raw Sample Amt'!$C$2:$DH$57,MATCH($A34,'raw Sample Amt'!$C$2:$C$57,0),MATCH(CW$1,'raw Sample Amt'!$C$2:$DH$2,0))&lt;INDEX(Auswertung_Sequence!$A$3:$L$60,MATCH($A34,Auswertung_Sequence!$A$6:$A$60,0),9),2,3))</f>
        <v>1</v>
      </c>
      <c r="CX34" s="90">
        <f>IF(AND('Qualifier check'!CW34 &gt;80,'Qualifier check'!CW34 &lt;120),1,
IF(INDEX('raw Sample Amt'!$C$2:$DH$57,MATCH($A34,'raw Sample Amt'!$C$2:$C$57,0),MATCH(CX$1,'raw Sample Amt'!$C$2:$DH$2,0))&lt;INDEX(Auswertung_Sequence!$A$3:$L$60,MATCH($A34,Auswertung_Sequence!$A$6:$A$60,0),9),2,3))</f>
        <v>1</v>
      </c>
      <c r="CY34" s="90">
        <f>IF(AND('Qualifier check'!CX34 &gt;80,'Qualifier check'!CX34 &lt;120),1,
IF(INDEX('raw Sample Amt'!$C$2:$DH$57,MATCH($A34,'raw Sample Amt'!$C$2:$C$57,0),MATCH(CY$1,'raw Sample Amt'!$C$2:$DH$2,0))&lt;INDEX(Auswertung_Sequence!$A$3:$L$60,MATCH($A34,Auswertung_Sequence!$A$6:$A$60,0),9),2,3))</f>
        <v>1</v>
      </c>
      <c r="CZ34" s="90">
        <f>IF(AND('Qualifier check'!CY34 &gt;80,'Qualifier check'!CY34 &lt;120),1,
IF(INDEX('raw Sample Amt'!$C$2:$DH$57,MATCH($A34,'raw Sample Amt'!$C$2:$C$57,0),MATCH(CZ$1,'raw Sample Amt'!$C$2:$DH$2,0))&lt;INDEX(Auswertung_Sequence!$A$3:$L$60,MATCH($A34,Auswertung_Sequence!$A$6:$A$60,0),9),2,3))</f>
        <v>1</v>
      </c>
      <c r="DA34" s="90">
        <f>IF(AND('Qualifier check'!CZ34 &gt;80,'Qualifier check'!CZ34 &lt;120),1,
IF(INDEX('raw Sample Amt'!$C$2:$DH$57,MATCH($A34,'raw Sample Amt'!$C$2:$C$57,0),MATCH(DA$1,'raw Sample Amt'!$C$2:$DH$2,0))&lt;INDEX(Auswertung_Sequence!$A$3:$L$60,MATCH($A34,Auswertung_Sequence!$A$6:$A$60,0),9),2,3))</f>
        <v>1</v>
      </c>
      <c r="DB34" s="90">
        <f>IF(AND('Qualifier check'!DA34 &gt;80,'Qualifier check'!DA34 &lt;120),1,
IF(INDEX('raw Sample Amt'!$C$2:$DH$57,MATCH($A34,'raw Sample Amt'!$C$2:$C$57,0),MATCH(DB$1,'raw Sample Amt'!$C$2:$DH$2,0))&lt;INDEX(Auswertung_Sequence!$A$3:$L$60,MATCH($A34,Auswertung_Sequence!$A$6:$A$60,0),9),2,3))</f>
        <v>1</v>
      </c>
      <c r="DC34" s="90">
        <f>IF(AND('Qualifier check'!DB34 &gt;80,'Qualifier check'!DB34 &lt;120),1,
IF(INDEX('raw Sample Amt'!$C$2:$DH$57,MATCH($A34,'raw Sample Amt'!$C$2:$C$57,0),MATCH(DC$1,'raw Sample Amt'!$C$2:$DH$2,0))&lt;INDEX(Auswertung_Sequence!$A$3:$L$60,MATCH($A34,Auswertung_Sequence!$A$6:$A$60,0),9),2,3))</f>
        <v>1</v>
      </c>
      <c r="DD34" s="90">
        <f>IF(AND('Qualifier check'!DC34 &gt;80,'Qualifier check'!DC34 &lt;120),1,
IF(INDEX('raw Sample Amt'!$C$2:$DH$57,MATCH($A34,'raw Sample Amt'!$C$2:$C$57,0),MATCH(DD$1,'raw Sample Amt'!$C$2:$DH$2,0))&lt;INDEX(Auswertung_Sequence!$A$3:$L$60,MATCH($A34,Auswertung_Sequence!$A$6:$A$60,0),9),2,3))</f>
        <v>1</v>
      </c>
      <c r="DE34" s="90">
        <f>IF(AND('Qualifier check'!DD34 &gt;80,'Qualifier check'!DD34 &lt;120),1,
IF(INDEX('raw Sample Amt'!$C$2:$DH$57,MATCH($A34,'raw Sample Amt'!$C$2:$C$57,0),MATCH(DE$1,'raw Sample Amt'!$C$2:$DH$2,0))&lt;INDEX(Auswertung_Sequence!$A$3:$L$60,MATCH($A34,Auswertung_Sequence!$A$6:$A$60,0),9),2,3))</f>
        <v>1</v>
      </c>
      <c r="DF34" s="90">
        <f>IF(AND('Qualifier check'!DE34 &gt;80,'Qualifier check'!DE34 &lt;120),1,
IF(INDEX('raw Sample Amt'!$C$2:$DH$57,MATCH($A34,'raw Sample Amt'!$C$2:$C$57,0),MATCH(DF$1,'raw Sample Amt'!$C$2:$DH$2,0))&lt;INDEX(Auswertung_Sequence!$A$3:$L$60,MATCH($A34,Auswertung_Sequence!$A$6:$A$60,0),9),2,3))</f>
        <v>1</v>
      </c>
      <c r="DG34" s="90">
        <f>IF(AND('Qualifier check'!DF34 &gt;80,'Qualifier check'!DF34 &lt;120),1,
IF(INDEX('raw Sample Amt'!$C$2:$DH$57,MATCH($A34,'raw Sample Amt'!$C$2:$C$57,0),MATCH(DG$1,'raw Sample Amt'!$C$2:$DH$2,0))&lt;INDEX(Auswertung_Sequence!$A$3:$L$60,MATCH($A34,Auswertung_Sequence!$A$6:$A$60,0),9),2,3))</f>
        <v>1</v>
      </c>
    </row>
    <row r="35" spans="1:111" x14ac:dyDescent="0.25">
      <c r="A35" s="103" t="s">
        <v>209</v>
      </c>
      <c r="B35" s="103" t="s">
        <v>276</v>
      </c>
      <c r="D35" s="90">
        <f>IF(AND('Qualifier check'!C35 &gt;80,'Qualifier check'!C35 &lt;120),1,
IF(INDEX('raw Sample Amt'!$C$2:$DH$57,MATCH($A35,'raw Sample Amt'!$C$2:$C$57,0),MATCH(D$1,'raw Sample Amt'!$C$2:$DH$2,0))&lt;INDEX(Auswertung_Sequence!$A$3:$L$60,MATCH($A35,Auswertung_Sequence!$A$6:$A$60,0),9),2,3))</f>
        <v>2</v>
      </c>
      <c r="E35" s="90">
        <f>IF(AND('Qualifier check'!D35 &gt;80,'Qualifier check'!D35 &lt;120),1,
IF(INDEX('raw Sample Amt'!$C$2:$DH$57,MATCH($A35,'raw Sample Amt'!$C$2:$C$57,0),MATCH(E$1,'raw Sample Amt'!$C$2:$DH$2,0))&lt;INDEX(Auswertung_Sequence!$A$3:$L$60,MATCH($A35,Auswertung_Sequence!$A$6:$A$60,0),9),2,3))</f>
        <v>2</v>
      </c>
      <c r="F35" s="90">
        <f>IF(AND('Qualifier check'!E35 &gt;80,'Qualifier check'!E35 &lt;120),1,
IF(INDEX('raw Sample Amt'!$C$2:$DH$57,MATCH($A35,'raw Sample Amt'!$C$2:$C$57,0),MATCH(F$1,'raw Sample Amt'!$C$2:$DH$2,0))&lt;INDEX(Auswertung_Sequence!$A$3:$L$60,MATCH($A35,Auswertung_Sequence!$A$6:$A$60,0),9),2,3))</f>
        <v>2</v>
      </c>
      <c r="G35" s="90">
        <f>IF(AND('Qualifier check'!F35 &gt;80,'Qualifier check'!F35 &lt;120),1,
IF(INDEX('raw Sample Amt'!$C$2:$DH$57,MATCH($A35,'raw Sample Amt'!$C$2:$C$57,0),MATCH(G$1,'raw Sample Amt'!$C$2:$DH$2,0))&lt;INDEX(Auswertung_Sequence!$A$3:$L$60,MATCH($A35,Auswertung_Sequence!$A$6:$A$60,0),9),2,3))</f>
        <v>2</v>
      </c>
      <c r="H35" s="90">
        <f>IF(AND('Qualifier check'!G35 &gt;80,'Qualifier check'!G35 &lt;120),1,
IF(INDEX('raw Sample Amt'!$C$2:$DH$57,MATCH($A35,'raw Sample Amt'!$C$2:$C$57,0),MATCH(H$1,'raw Sample Amt'!$C$2:$DH$2,0))&lt;INDEX(Auswertung_Sequence!$A$3:$L$60,MATCH($A35,Auswertung_Sequence!$A$6:$A$60,0),9),2,3))</f>
        <v>2</v>
      </c>
      <c r="I35" s="90">
        <f>IF(AND('Qualifier check'!H35 &gt;80,'Qualifier check'!H35 &lt;120),1,
IF(INDEX('raw Sample Amt'!$C$2:$DH$57,MATCH($A35,'raw Sample Amt'!$C$2:$C$57,0),MATCH(I$1,'raw Sample Amt'!$C$2:$DH$2,0))&lt;INDEX(Auswertung_Sequence!$A$3:$L$60,MATCH($A35,Auswertung_Sequence!$A$6:$A$60,0),9),2,3))</f>
        <v>2</v>
      </c>
      <c r="J35" s="90">
        <f>IF(AND('Qualifier check'!I35 &gt;80,'Qualifier check'!I35 &lt;120),1,
IF(INDEX('raw Sample Amt'!$C$2:$DH$57,MATCH($A35,'raw Sample Amt'!$C$2:$C$57,0),MATCH(J$1,'raw Sample Amt'!$C$2:$DH$2,0))&lt;INDEX(Auswertung_Sequence!$A$3:$L$60,MATCH($A35,Auswertung_Sequence!$A$6:$A$60,0),9),2,3))</f>
        <v>1</v>
      </c>
      <c r="K35" s="90">
        <f>IF(AND('Qualifier check'!J35 &gt;80,'Qualifier check'!J35 &lt;120),1,
IF(INDEX('raw Sample Amt'!$C$2:$DH$57,MATCH($A35,'raw Sample Amt'!$C$2:$C$57,0),MATCH(K$1,'raw Sample Amt'!$C$2:$DH$2,0))&lt;INDEX(Auswertung_Sequence!$A$3:$L$60,MATCH($A35,Auswertung_Sequence!$A$6:$A$60,0),9),2,3))</f>
        <v>1</v>
      </c>
      <c r="L35" s="90">
        <f>IF(AND('Qualifier check'!K35 &gt;80,'Qualifier check'!K35 &lt;120),1,
IF(INDEX('raw Sample Amt'!$C$2:$DH$57,MATCH($A35,'raw Sample Amt'!$C$2:$C$57,0),MATCH(L$1,'raw Sample Amt'!$C$2:$DH$2,0))&lt;INDEX(Auswertung_Sequence!$A$3:$L$60,MATCH($A35,Auswertung_Sequence!$A$6:$A$60,0),9),2,3))</f>
        <v>1</v>
      </c>
      <c r="M35" s="90">
        <f>IF(AND('Qualifier check'!L35 &gt;80,'Qualifier check'!L35 &lt;120),1,
IF(INDEX('raw Sample Amt'!$C$2:$DH$57,MATCH($A35,'raw Sample Amt'!$C$2:$C$57,0),MATCH(M$1,'raw Sample Amt'!$C$2:$DH$2,0))&lt;INDEX(Auswertung_Sequence!$A$3:$L$60,MATCH($A35,Auswertung_Sequence!$A$6:$A$60,0),9),2,3))</f>
        <v>1</v>
      </c>
      <c r="N35" s="90">
        <f>IF(AND('Qualifier check'!M35 &gt;80,'Qualifier check'!M35 &lt;120),1,
IF(INDEX('raw Sample Amt'!$C$2:$DH$57,MATCH($A35,'raw Sample Amt'!$C$2:$C$57,0),MATCH(N$1,'raw Sample Amt'!$C$2:$DH$2,0))&lt;INDEX(Auswertung_Sequence!$A$3:$L$60,MATCH($A35,Auswertung_Sequence!$A$6:$A$60,0),9),2,3))</f>
        <v>1</v>
      </c>
      <c r="O35" s="90">
        <f>IF(AND('Qualifier check'!N35 &gt;80,'Qualifier check'!N35 &lt;120),1,
IF(INDEX('raw Sample Amt'!$C$2:$DH$57,MATCH($A35,'raw Sample Amt'!$C$2:$C$57,0),MATCH(O$1,'raw Sample Amt'!$C$2:$DH$2,0))&lt;INDEX(Auswertung_Sequence!$A$3:$L$60,MATCH($A35,Auswertung_Sequence!$A$6:$A$60,0),9),2,3))</f>
        <v>1</v>
      </c>
      <c r="P35" s="90">
        <f>IF(AND('Qualifier check'!O35 &gt;80,'Qualifier check'!O35 &lt;120),1,
IF(INDEX('raw Sample Amt'!$C$2:$DH$57,MATCH($A35,'raw Sample Amt'!$C$2:$C$57,0),MATCH(P$1,'raw Sample Amt'!$C$2:$DH$2,0))&lt;INDEX(Auswertung_Sequence!$A$3:$L$60,MATCH($A35,Auswertung_Sequence!$A$6:$A$60,0),9),2,3))</f>
        <v>1</v>
      </c>
      <c r="Q35" s="90">
        <f>IF(AND('Qualifier check'!P35 &gt;80,'Qualifier check'!P35 &lt;120),1,
IF(INDEX('raw Sample Amt'!$C$2:$DH$57,MATCH($A35,'raw Sample Amt'!$C$2:$C$57,0),MATCH(Q$1,'raw Sample Amt'!$C$2:$DH$2,0))&lt;INDEX(Auswertung_Sequence!$A$3:$L$60,MATCH($A35,Auswertung_Sequence!$A$6:$A$60,0),9),2,3))</f>
        <v>1</v>
      </c>
      <c r="R35" s="90">
        <f>IF(AND('Qualifier check'!Q35 &gt;80,'Qualifier check'!Q35 &lt;120),1,
IF(INDEX('raw Sample Amt'!$C$2:$DH$57,MATCH($A35,'raw Sample Amt'!$C$2:$C$57,0),MATCH(R$1,'raw Sample Amt'!$C$2:$DH$2,0))&lt;INDEX(Auswertung_Sequence!$A$3:$L$60,MATCH($A35,Auswertung_Sequence!$A$6:$A$60,0),9),2,3))</f>
        <v>1</v>
      </c>
      <c r="S35" s="90">
        <f>IF(AND('Qualifier check'!R35 &gt;80,'Qualifier check'!R35 &lt;120),1,
IF(INDEX('raw Sample Amt'!$C$2:$DH$57,MATCH($A35,'raw Sample Amt'!$C$2:$C$57,0),MATCH(S$1,'raw Sample Amt'!$C$2:$DH$2,0))&lt;INDEX(Auswertung_Sequence!$A$3:$L$60,MATCH($A35,Auswertung_Sequence!$A$6:$A$60,0),9),2,3))</f>
        <v>2</v>
      </c>
      <c r="T35" s="90">
        <f>IF(AND('Qualifier check'!S35 &gt;80,'Qualifier check'!S35 &lt;120),1,
IF(INDEX('raw Sample Amt'!$C$2:$DH$57,MATCH($A35,'raw Sample Amt'!$C$2:$C$57,0),MATCH(T$1,'raw Sample Amt'!$C$2:$DH$2,0))&lt;INDEX(Auswertung_Sequence!$A$3:$L$60,MATCH($A35,Auswertung_Sequence!$A$6:$A$60,0),9),2,3))</f>
        <v>2</v>
      </c>
      <c r="U35" s="90">
        <f>IF(AND('Qualifier check'!T35 &gt;80,'Qualifier check'!T35 &lt;120),1,
IF(INDEX('raw Sample Amt'!$C$2:$DH$57,MATCH($A35,'raw Sample Amt'!$C$2:$C$57,0),MATCH(U$1,'raw Sample Amt'!$C$2:$DH$2,0))&lt;INDEX(Auswertung_Sequence!$A$3:$L$60,MATCH($A35,Auswertung_Sequence!$A$6:$A$60,0),9),2,3))</f>
        <v>2</v>
      </c>
      <c r="V35" s="90">
        <f>IF(AND('Qualifier check'!U35 &gt;80,'Qualifier check'!U35 &lt;120),1,
IF(INDEX('raw Sample Amt'!$C$2:$DH$57,MATCH($A35,'raw Sample Amt'!$C$2:$C$57,0),MATCH(V$1,'raw Sample Amt'!$C$2:$DH$2,0))&lt;INDEX(Auswertung_Sequence!$A$3:$L$60,MATCH($A35,Auswertung_Sequence!$A$6:$A$60,0),9),2,3))</f>
        <v>2</v>
      </c>
      <c r="W35" s="90">
        <f>IF(AND('Qualifier check'!V35 &gt;80,'Qualifier check'!V35 &lt;120),1,
IF(INDEX('raw Sample Amt'!$C$2:$DH$57,MATCH($A35,'raw Sample Amt'!$C$2:$C$57,0),MATCH(W$1,'raw Sample Amt'!$C$2:$DH$2,0))&lt;INDEX(Auswertung_Sequence!$A$3:$L$60,MATCH($A35,Auswertung_Sequence!$A$6:$A$60,0),9),2,3))</f>
        <v>3</v>
      </c>
      <c r="X35" s="90">
        <f>IF(AND('Qualifier check'!W35 &gt;80,'Qualifier check'!W35 &lt;120),1,
IF(INDEX('raw Sample Amt'!$C$2:$DH$57,MATCH($A35,'raw Sample Amt'!$C$2:$C$57,0),MATCH(X$1,'raw Sample Amt'!$C$2:$DH$2,0))&lt;INDEX(Auswertung_Sequence!$A$3:$L$60,MATCH($A35,Auswertung_Sequence!$A$6:$A$60,0),9),2,3))</f>
        <v>1</v>
      </c>
      <c r="Y35" s="90">
        <f>IF(AND('Qualifier check'!X35 &gt;80,'Qualifier check'!X35 &lt;120),1,
IF(INDEX('raw Sample Amt'!$C$2:$DH$57,MATCH($A35,'raw Sample Amt'!$C$2:$C$57,0),MATCH(Y$1,'raw Sample Amt'!$C$2:$DH$2,0))&lt;INDEX(Auswertung_Sequence!$A$3:$L$60,MATCH($A35,Auswertung_Sequence!$A$6:$A$60,0),9),2,3))</f>
        <v>3</v>
      </c>
      <c r="Z35" s="90">
        <f>IF(AND('Qualifier check'!Y35 &gt;80,'Qualifier check'!Y35 &lt;120),1,
IF(INDEX('raw Sample Amt'!$C$2:$DH$57,MATCH($A35,'raw Sample Amt'!$C$2:$C$57,0),MATCH(Z$1,'raw Sample Amt'!$C$2:$DH$2,0))&lt;INDEX(Auswertung_Sequence!$A$3:$L$60,MATCH($A35,Auswertung_Sequence!$A$6:$A$60,0),9),2,3))</f>
        <v>3</v>
      </c>
      <c r="AA35" s="90">
        <f>IF(AND('Qualifier check'!Z35 &gt;80,'Qualifier check'!Z35 &lt;120),1,
IF(INDEX('raw Sample Amt'!$C$2:$DH$57,MATCH($A35,'raw Sample Amt'!$C$2:$C$57,0),MATCH(AA$1,'raw Sample Amt'!$C$2:$DH$2,0))&lt;INDEX(Auswertung_Sequence!$A$3:$L$60,MATCH($A35,Auswertung_Sequence!$A$6:$A$60,0),9),2,3))</f>
        <v>1</v>
      </c>
      <c r="AB35" s="90">
        <f>IF(AND('Qualifier check'!AA35 &gt;80,'Qualifier check'!AA35 &lt;120),1,
IF(INDEX('raw Sample Amt'!$C$2:$DH$57,MATCH($A35,'raw Sample Amt'!$C$2:$C$57,0),MATCH(AB$1,'raw Sample Amt'!$C$2:$DH$2,0))&lt;INDEX(Auswertung_Sequence!$A$3:$L$60,MATCH($A35,Auswertung_Sequence!$A$6:$A$60,0),9),2,3))</f>
        <v>1</v>
      </c>
      <c r="AC35" s="90">
        <f>IF(AND('Qualifier check'!AB35 &gt;80,'Qualifier check'!AB35 &lt;120),1,
IF(INDEX('raw Sample Amt'!$C$2:$DH$57,MATCH($A35,'raw Sample Amt'!$C$2:$C$57,0),MATCH(AC$1,'raw Sample Amt'!$C$2:$DH$2,0))&lt;INDEX(Auswertung_Sequence!$A$3:$L$60,MATCH($A35,Auswertung_Sequence!$A$6:$A$60,0),9),2,3))</f>
        <v>1</v>
      </c>
      <c r="AD35" s="90">
        <f>IF(AND('Qualifier check'!AC35 &gt;80,'Qualifier check'!AC35 &lt;120),1,
IF(INDEX('raw Sample Amt'!$C$2:$DH$57,MATCH($A35,'raw Sample Amt'!$C$2:$C$57,0),MATCH(AD$1,'raw Sample Amt'!$C$2:$DH$2,0))&lt;INDEX(Auswertung_Sequence!$A$3:$L$60,MATCH($A35,Auswertung_Sequence!$A$6:$A$60,0),9),2,3))</f>
        <v>1</v>
      </c>
      <c r="AE35" s="90">
        <f>IF(AND('Qualifier check'!AD35 &gt;80,'Qualifier check'!AD35 &lt;120),1,
IF(INDEX('raw Sample Amt'!$C$2:$DH$57,MATCH($A35,'raw Sample Amt'!$C$2:$C$57,0),MATCH(AE$1,'raw Sample Amt'!$C$2:$DH$2,0))&lt;INDEX(Auswertung_Sequence!$A$3:$L$60,MATCH($A35,Auswertung_Sequence!$A$6:$A$60,0),9),2,3))</f>
        <v>1</v>
      </c>
      <c r="AF35" s="90">
        <f>IF(AND('Qualifier check'!AE35 &gt;80,'Qualifier check'!AE35 &lt;120),1,
IF(INDEX('raw Sample Amt'!$C$2:$DH$57,MATCH($A35,'raw Sample Amt'!$C$2:$C$57,0),MATCH(AF$1,'raw Sample Amt'!$C$2:$DH$2,0))&lt;INDEX(Auswertung_Sequence!$A$3:$L$60,MATCH($A35,Auswertung_Sequence!$A$6:$A$60,0),9),2,3))</f>
        <v>1</v>
      </c>
      <c r="AG35" s="90">
        <f>IF(AND('Qualifier check'!AF35 &gt;80,'Qualifier check'!AF35 &lt;120),1,
IF(INDEX('raw Sample Amt'!$C$2:$DH$57,MATCH($A35,'raw Sample Amt'!$C$2:$C$57,0),MATCH(AG$1,'raw Sample Amt'!$C$2:$DH$2,0))&lt;INDEX(Auswertung_Sequence!$A$3:$L$60,MATCH($A35,Auswertung_Sequence!$A$6:$A$60,0),9),2,3))</f>
        <v>1</v>
      </c>
      <c r="AH35" s="90">
        <f>IF(AND('Qualifier check'!AG35 &gt;80,'Qualifier check'!AG35 &lt;120),1,
IF(INDEX('raw Sample Amt'!$C$2:$DH$57,MATCH($A35,'raw Sample Amt'!$C$2:$C$57,0),MATCH(AH$1,'raw Sample Amt'!$C$2:$DH$2,0))&lt;INDEX(Auswertung_Sequence!$A$3:$L$60,MATCH($A35,Auswertung_Sequence!$A$6:$A$60,0),9),2,3))</f>
        <v>1</v>
      </c>
      <c r="AI35" s="90">
        <f>IF(AND('Qualifier check'!AH35 &gt;80,'Qualifier check'!AH35 &lt;120),1,
IF(INDEX('raw Sample Amt'!$C$2:$DH$57,MATCH($A35,'raw Sample Amt'!$C$2:$C$57,0),MATCH(AI$1,'raw Sample Amt'!$C$2:$DH$2,0))&lt;INDEX(Auswertung_Sequence!$A$3:$L$60,MATCH($A35,Auswertung_Sequence!$A$6:$A$60,0),9),2,3))</f>
        <v>1</v>
      </c>
      <c r="AJ35" s="90">
        <f>IF(AND('Qualifier check'!AI35 &gt;80,'Qualifier check'!AI35 &lt;120),1,
IF(INDEX('raw Sample Amt'!$C$2:$DH$57,MATCH($A35,'raw Sample Amt'!$C$2:$C$57,0),MATCH(AJ$1,'raw Sample Amt'!$C$2:$DH$2,0))&lt;INDEX(Auswertung_Sequence!$A$3:$L$60,MATCH($A35,Auswertung_Sequence!$A$6:$A$60,0),9),2,3))</f>
        <v>1</v>
      </c>
      <c r="AK35" s="90">
        <f>IF(AND('Qualifier check'!AJ35 &gt;80,'Qualifier check'!AJ35 &lt;120),1,
IF(INDEX('raw Sample Amt'!$C$2:$DH$57,MATCH($A35,'raw Sample Amt'!$C$2:$C$57,0),MATCH(AK$1,'raw Sample Amt'!$C$2:$DH$2,0))&lt;INDEX(Auswertung_Sequence!$A$3:$L$60,MATCH($A35,Auswertung_Sequence!$A$6:$A$60,0),9),2,3))</f>
        <v>1</v>
      </c>
      <c r="AL35" s="90">
        <f>IF(AND('Qualifier check'!AK35 &gt;80,'Qualifier check'!AK35 &lt;120),1,
IF(INDEX('raw Sample Amt'!$C$2:$DH$57,MATCH($A35,'raw Sample Amt'!$C$2:$C$57,0),MATCH(AL$1,'raw Sample Amt'!$C$2:$DH$2,0))&lt;INDEX(Auswertung_Sequence!$A$3:$L$60,MATCH($A35,Auswertung_Sequence!$A$6:$A$60,0),9),2,3))</f>
        <v>1</v>
      </c>
      <c r="AM35" s="90">
        <f>IF(AND('Qualifier check'!AL35 &gt;80,'Qualifier check'!AL35 &lt;120),1,
IF(INDEX('raw Sample Amt'!$C$2:$DH$57,MATCH($A35,'raw Sample Amt'!$C$2:$C$57,0),MATCH(AM$1,'raw Sample Amt'!$C$2:$DH$2,0))&lt;INDEX(Auswertung_Sequence!$A$3:$L$60,MATCH($A35,Auswertung_Sequence!$A$6:$A$60,0),9),2,3))</f>
        <v>1</v>
      </c>
      <c r="AN35" s="90">
        <f>IF(AND('Qualifier check'!AM35 &gt;80,'Qualifier check'!AM35 &lt;120),1,
IF(INDEX('raw Sample Amt'!$C$2:$DH$57,MATCH($A35,'raw Sample Amt'!$C$2:$C$57,0),MATCH(AN$1,'raw Sample Amt'!$C$2:$DH$2,0))&lt;INDEX(Auswertung_Sequence!$A$3:$L$60,MATCH($A35,Auswertung_Sequence!$A$6:$A$60,0),9),2,3))</f>
        <v>1</v>
      </c>
      <c r="AO35" s="90">
        <f>IF(AND('Qualifier check'!AN35 &gt;80,'Qualifier check'!AN35 &lt;120),1,
IF(INDEX('raw Sample Amt'!$C$2:$DH$57,MATCH($A35,'raw Sample Amt'!$C$2:$C$57,0),MATCH(AO$1,'raw Sample Amt'!$C$2:$DH$2,0))&lt;INDEX(Auswertung_Sequence!$A$3:$L$60,MATCH($A35,Auswertung_Sequence!$A$6:$A$60,0),9),2,3))</f>
        <v>1</v>
      </c>
      <c r="AP35" s="90">
        <f>IF(AND('Qualifier check'!AO35 &gt;80,'Qualifier check'!AO35 &lt;120),1,
IF(INDEX('raw Sample Amt'!$C$2:$DH$57,MATCH($A35,'raw Sample Amt'!$C$2:$C$57,0),MATCH(AP$1,'raw Sample Amt'!$C$2:$DH$2,0))&lt;INDEX(Auswertung_Sequence!$A$3:$L$60,MATCH($A35,Auswertung_Sequence!$A$6:$A$60,0),9),2,3))</f>
        <v>1</v>
      </c>
      <c r="AQ35" s="90">
        <f>IF(AND('Qualifier check'!AP35 &gt;80,'Qualifier check'!AP35 &lt;120),1,
IF(INDEX('raw Sample Amt'!$C$2:$DH$57,MATCH($A35,'raw Sample Amt'!$C$2:$C$57,0),MATCH(AQ$1,'raw Sample Amt'!$C$2:$DH$2,0))&lt;INDEX(Auswertung_Sequence!$A$3:$L$60,MATCH($A35,Auswertung_Sequence!$A$6:$A$60,0),9),2,3))</f>
        <v>1</v>
      </c>
      <c r="AR35" s="90">
        <f>IF(AND('Qualifier check'!AQ35 &gt;80,'Qualifier check'!AQ35 &lt;120),1,
IF(INDEX('raw Sample Amt'!$C$2:$DH$57,MATCH($A35,'raw Sample Amt'!$C$2:$C$57,0),MATCH(AR$1,'raw Sample Amt'!$C$2:$DH$2,0))&lt;INDEX(Auswertung_Sequence!$A$3:$L$60,MATCH($A35,Auswertung_Sequence!$A$6:$A$60,0),9),2,3))</f>
        <v>1</v>
      </c>
      <c r="AS35" s="90">
        <f>IF(AND('Qualifier check'!AR35 &gt;80,'Qualifier check'!AR35 &lt;120),1,
IF(INDEX('raw Sample Amt'!$C$2:$DH$57,MATCH($A35,'raw Sample Amt'!$C$2:$C$57,0),MATCH(AS$1,'raw Sample Amt'!$C$2:$DH$2,0))&lt;INDEX(Auswertung_Sequence!$A$3:$L$60,MATCH($A35,Auswertung_Sequence!$A$6:$A$60,0),9),2,3))</f>
        <v>1</v>
      </c>
      <c r="AT35" s="90">
        <f>IF(AND('Qualifier check'!AS35 &gt;80,'Qualifier check'!AS35 &lt;120),1,
IF(INDEX('raw Sample Amt'!$C$2:$DH$57,MATCH($A35,'raw Sample Amt'!$C$2:$C$57,0),MATCH(AT$1,'raw Sample Amt'!$C$2:$DH$2,0))&lt;INDEX(Auswertung_Sequence!$A$3:$L$60,MATCH($A35,Auswertung_Sequence!$A$6:$A$60,0),9),2,3))</f>
        <v>1</v>
      </c>
      <c r="AU35" s="90">
        <f>IF(AND('Qualifier check'!AT35 &gt;80,'Qualifier check'!AT35 &lt;120),1,
IF(INDEX('raw Sample Amt'!$C$2:$DH$57,MATCH($A35,'raw Sample Amt'!$C$2:$C$57,0),MATCH(AU$1,'raw Sample Amt'!$C$2:$DH$2,0))&lt;INDEX(Auswertung_Sequence!$A$3:$L$60,MATCH($A35,Auswertung_Sequence!$A$6:$A$60,0),9),2,3))</f>
        <v>1</v>
      </c>
      <c r="AV35" s="90">
        <f>IF(AND('Qualifier check'!AU35 &gt;80,'Qualifier check'!AU35 &lt;120),1,
IF(INDEX('raw Sample Amt'!$C$2:$DH$57,MATCH($A35,'raw Sample Amt'!$C$2:$C$57,0),MATCH(AV$1,'raw Sample Amt'!$C$2:$DH$2,0))&lt;INDEX(Auswertung_Sequence!$A$3:$L$60,MATCH($A35,Auswertung_Sequence!$A$6:$A$60,0),9),2,3))</f>
        <v>1</v>
      </c>
      <c r="AW35" s="90">
        <f>IF(AND('Qualifier check'!AV35 &gt;80,'Qualifier check'!AV35 &lt;120),1,
IF(INDEX('raw Sample Amt'!$C$2:$DH$57,MATCH($A35,'raw Sample Amt'!$C$2:$C$57,0),MATCH(AW$1,'raw Sample Amt'!$C$2:$DH$2,0))&lt;INDEX(Auswertung_Sequence!$A$3:$L$60,MATCH($A35,Auswertung_Sequence!$A$6:$A$60,0),9),2,3))</f>
        <v>1</v>
      </c>
      <c r="AX35" s="90">
        <f>IF(AND('Qualifier check'!AW35 &gt;80,'Qualifier check'!AW35 &lt;120),1,
IF(INDEX('raw Sample Amt'!$C$2:$DH$57,MATCH($A35,'raw Sample Amt'!$C$2:$C$57,0),MATCH(AX$1,'raw Sample Amt'!$C$2:$DH$2,0))&lt;INDEX(Auswertung_Sequence!$A$3:$L$60,MATCH($A35,Auswertung_Sequence!$A$6:$A$60,0),9),2,3))</f>
        <v>1</v>
      </c>
      <c r="AY35" s="90">
        <f>IF(AND('Qualifier check'!AX35 &gt;80,'Qualifier check'!AX35 &lt;120),1,
IF(INDEX('raw Sample Amt'!$C$2:$DH$57,MATCH($A35,'raw Sample Amt'!$C$2:$C$57,0),MATCH(AY$1,'raw Sample Amt'!$C$2:$DH$2,0))&lt;INDEX(Auswertung_Sequence!$A$3:$L$60,MATCH($A35,Auswertung_Sequence!$A$6:$A$60,0),9),2,3))</f>
        <v>1</v>
      </c>
      <c r="AZ35" s="90">
        <f>IF(AND('Qualifier check'!AY35 &gt;80,'Qualifier check'!AY35 &lt;120),1,
IF(INDEX('raw Sample Amt'!$C$2:$DH$57,MATCH($A35,'raw Sample Amt'!$C$2:$C$57,0),MATCH(AZ$1,'raw Sample Amt'!$C$2:$DH$2,0))&lt;INDEX(Auswertung_Sequence!$A$3:$L$60,MATCH($A35,Auswertung_Sequence!$A$6:$A$60,0),9),2,3))</f>
        <v>2</v>
      </c>
      <c r="BA35" s="90">
        <f>IF(AND('Qualifier check'!AZ35 &gt;80,'Qualifier check'!AZ35 &lt;120),1,
IF(INDEX('raw Sample Amt'!$C$2:$DH$57,MATCH($A35,'raw Sample Amt'!$C$2:$C$57,0),MATCH(BA$1,'raw Sample Amt'!$C$2:$DH$2,0))&lt;INDEX(Auswertung_Sequence!$A$3:$L$60,MATCH($A35,Auswertung_Sequence!$A$6:$A$60,0),9),2,3))</f>
        <v>1</v>
      </c>
      <c r="BB35" s="90">
        <f>IF(AND('Qualifier check'!BA35 &gt;80,'Qualifier check'!BA35 &lt;120),1,
IF(INDEX('raw Sample Amt'!$C$2:$DH$57,MATCH($A35,'raw Sample Amt'!$C$2:$C$57,0),MATCH(BB$1,'raw Sample Amt'!$C$2:$DH$2,0))&lt;INDEX(Auswertung_Sequence!$A$3:$L$60,MATCH($A35,Auswertung_Sequence!$A$6:$A$60,0),9),2,3))</f>
        <v>2</v>
      </c>
      <c r="BC35" s="90">
        <f>IF(AND('Qualifier check'!BB35 &gt;80,'Qualifier check'!BB35 &lt;120),1,
IF(INDEX('raw Sample Amt'!$C$2:$DH$57,MATCH($A35,'raw Sample Amt'!$C$2:$C$57,0),MATCH(BC$1,'raw Sample Amt'!$C$2:$DH$2,0))&lt;INDEX(Auswertung_Sequence!$A$3:$L$60,MATCH($A35,Auswertung_Sequence!$A$6:$A$60,0),9),2,3))</f>
        <v>2</v>
      </c>
      <c r="BD35" s="90">
        <f>IF(AND('Qualifier check'!BC35 &gt;80,'Qualifier check'!BC35 &lt;120),1,
IF(INDEX('raw Sample Amt'!$C$2:$DH$57,MATCH($A35,'raw Sample Amt'!$C$2:$C$57,0),MATCH(BD$1,'raw Sample Amt'!$C$2:$DH$2,0))&lt;INDEX(Auswertung_Sequence!$A$3:$L$60,MATCH($A35,Auswertung_Sequence!$A$6:$A$60,0),9),2,3))</f>
        <v>2</v>
      </c>
      <c r="BE35" s="90">
        <f>IF(AND('Qualifier check'!BD35 &gt;80,'Qualifier check'!BD35 &lt;120),1,
IF(INDEX('raw Sample Amt'!$C$2:$DH$57,MATCH($A35,'raw Sample Amt'!$C$2:$C$57,0),MATCH(BE$1,'raw Sample Amt'!$C$2:$DH$2,0))&lt;INDEX(Auswertung_Sequence!$A$3:$L$60,MATCH($A35,Auswertung_Sequence!$A$6:$A$60,0),9),2,3))</f>
        <v>1</v>
      </c>
      <c r="BF35" s="90">
        <f>IF(AND('Qualifier check'!BE35 &gt;80,'Qualifier check'!BE35 &lt;120),1,
IF(INDEX('raw Sample Amt'!$C$2:$DH$57,MATCH($A35,'raw Sample Amt'!$C$2:$C$57,0),MATCH(BF$1,'raw Sample Amt'!$C$2:$DH$2,0))&lt;INDEX(Auswertung_Sequence!$A$3:$L$60,MATCH($A35,Auswertung_Sequence!$A$6:$A$60,0),9),2,3))</f>
        <v>1</v>
      </c>
      <c r="BG35" s="90">
        <f>IF(AND('Qualifier check'!BF35 &gt;80,'Qualifier check'!BF35 &lt;120),1,
IF(INDEX('raw Sample Amt'!$C$2:$DH$57,MATCH($A35,'raw Sample Amt'!$C$2:$C$57,0),MATCH(BG$1,'raw Sample Amt'!$C$2:$DH$2,0))&lt;INDEX(Auswertung_Sequence!$A$3:$L$60,MATCH($A35,Auswertung_Sequence!$A$6:$A$60,0),9),2,3))</f>
        <v>2</v>
      </c>
      <c r="BH35" s="90">
        <f>IF(AND('Qualifier check'!BG35 &gt;80,'Qualifier check'!BG35 &lt;120),1,
IF(INDEX('raw Sample Amt'!$C$2:$DH$57,MATCH($A35,'raw Sample Amt'!$C$2:$C$57,0),MATCH(BH$1,'raw Sample Amt'!$C$2:$DH$2,0))&lt;INDEX(Auswertung_Sequence!$A$3:$L$60,MATCH($A35,Auswertung_Sequence!$A$6:$A$60,0),9),2,3))</f>
        <v>2</v>
      </c>
      <c r="BI35" s="90">
        <f>IF(AND('Qualifier check'!BH35 &gt;80,'Qualifier check'!BH35 &lt;120),1,
IF(INDEX('raw Sample Amt'!$C$2:$DH$57,MATCH($A35,'raw Sample Amt'!$C$2:$C$57,0),MATCH(BI$1,'raw Sample Amt'!$C$2:$DH$2,0))&lt;INDEX(Auswertung_Sequence!$A$3:$L$60,MATCH($A35,Auswertung_Sequence!$A$6:$A$60,0),9),2,3))</f>
        <v>2</v>
      </c>
      <c r="BJ35" s="90">
        <f>IF(AND('Qualifier check'!BI35 &gt;80,'Qualifier check'!BI35 &lt;120),1,
IF(INDEX('raw Sample Amt'!$C$2:$DH$57,MATCH($A35,'raw Sample Amt'!$C$2:$C$57,0),MATCH(BJ$1,'raw Sample Amt'!$C$2:$DH$2,0))&lt;INDEX(Auswertung_Sequence!$A$3:$L$60,MATCH($A35,Auswertung_Sequence!$A$6:$A$60,0),9),2,3))</f>
        <v>2</v>
      </c>
      <c r="BK35" s="90">
        <f>IF(AND('Qualifier check'!BJ35 &gt;80,'Qualifier check'!BJ35 &lt;120),1,
IF(INDEX('raw Sample Amt'!$C$2:$DH$57,MATCH($A35,'raw Sample Amt'!$C$2:$C$57,0),MATCH(BK$1,'raw Sample Amt'!$C$2:$DH$2,0))&lt;INDEX(Auswertung_Sequence!$A$3:$L$60,MATCH($A35,Auswertung_Sequence!$A$6:$A$60,0),9),2,3))</f>
        <v>2</v>
      </c>
      <c r="BL35" s="90">
        <f>IF(AND('Qualifier check'!BK35 &gt;80,'Qualifier check'!BK35 &lt;120),1,
IF(INDEX('raw Sample Amt'!$C$2:$DH$57,MATCH($A35,'raw Sample Amt'!$C$2:$C$57,0),MATCH(BL$1,'raw Sample Amt'!$C$2:$DH$2,0))&lt;INDEX(Auswertung_Sequence!$A$3:$L$60,MATCH($A35,Auswertung_Sequence!$A$6:$A$60,0),9),2,3))</f>
        <v>2</v>
      </c>
      <c r="BM35" s="90">
        <f>IF(AND('Qualifier check'!BL35 &gt;80,'Qualifier check'!BL35 &lt;120),1,
IF(INDEX('raw Sample Amt'!$C$2:$DH$57,MATCH($A35,'raw Sample Amt'!$C$2:$C$57,0),MATCH(BM$1,'raw Sample Amt'!$C$2:$DH$2,0))&lt;INDEX(Auswertung_Sequence!$A$3:$L$60,MATCH($A35,Auswertung_Sequence!$A$6:$A$60,0),9),2,3))</f>
        <v>2</v>
      </c>
      <c r="BN35" s="90">
        <f>IF(AND('Qualifier check'!BM35 &gt;80,'Qualifier check'!BM35 &lt;120),1,
IF(INDEX('raw Sample Amt'!$C$2:$DH$57,MATCH($A35,'raw Sample Amt'!$C$2:$C$57,0),MATCH(BN$1,'raw Sample Amt'!$C$2:$DH$2,0))&lt;INDEX(Auswertung_Sequence!$A$3:$L$60,MATCH($A35,Auswertung_Sequence!$A$6:$A$60,0),9),2,3))</f>
        <v>2</v>
      </c>
      <c r="BO35" s="90">
        <f>IF(AND('Qualifier check'!BN35 &gt;80,'Qualifier check'!BN35 &lt;120),1,
IF(INDEX('raw Sample Amt'!$C$2:$DH$57,MATCH($A35,'raw Sample Amt'!$C$2:$C$57,0),MATCH(BO$1,'raw Sample Amt'!$C$2:$DH$2,0))&lt;INDEX(Auswertung_Sequence!$A$3:$L$60,MATCH($A35,Auswertung_Sequence!$A$6:$A$60,0),9),2,3))</f>
        <v>2</v>
      </c>
      <c r="BP35" s="90">
        <f>IF(AND('Qualifier check'!BO35 &gt;80,'Qualifier check'!BO35 &lt;120),1,
IF(INDEX('raw Sample Amt'!$C$2:$DH$57,MATCH($A35,'raw Sample Amt'!$C$2:$C$57,0),MATCH(BP$1,'raw Sample Amt'!$C$2:$DH$2,0))&lt;INDEX(Auswertung_Sequence!$A$3:$L$60,MATCH($A35,Auswertung_Sequence!$A$6:$A$60,0),9),2,3))</f>
        <v>2</v>
      </c>
      <c r="BQ35" s="90">
        <f>IF(AND('Qualifier check'!BP35 &gt;80,'Qualifier check'!BP35 &lt;120),1,
IF(INDEX('raw Sample Amt'!$C$2:$DH$57,MATCH($A35,'raw Sample Amt'!$C$2:$C$57,0),MATCH(BQ$1,'raw Sample Amt'!$C$2:$DH$2,0))&lt;INDEX(Auswertung_Sequence!$A$3:$L$60,MATCH($A35,Auswertung_Sequence!$A$6:$A$60,0),9),2,3))</f>
        <v>2</v>
      </c>
      <c r="BR35" s="90">
        <f>IF(AND('Qualifier check'!BQ35 &gt;80,'Qualifier check'!BQ35 &lt;120),1,
IF(INDEX('raw Sample Amt'!$C$2:$DH$57,MATCH($A35,'raw Sample Amt'!$C$2:$C$57,0),MATCH(BR$1,'raw Sample Amt'!$C$2:$DH$2,0))&lt;INDEX(Auswertung_Sequence!$A$3:$L$60,MATCH($A35,Auswertung_Sequence!$A$6:$A$60,0),9),2,3))</f>
        <v>2</v>
      </c>
      <c r="BS35" s="90">
        <f>IF(AND('Qualifier check'!BR35 &gt;80,'Qualifier check'!BR35 &lt;120),1,
IF(INDEX('raw Sample Amt'!$C$2:$DH$57,MATCH($A35,'raw Sample Amt'!$C$2:$C$57,0),MATCH(BS$1,'raw Sample Amt'!$C$2:$DH$2,0))&lt;INDEX(Auswertung_Sequence!$A$3:$L$60,MATCH($A35,Auswertung_Sequence!$A$6:$A$60,0),9),2,3))</f>
        <v>2</v>
      </c>
      <c r="BT35" s="90">
        <f>IF(AND('Qualifier check'!BS35 &gt;80,'Qualifier check'!BS35 &lt;120),1,
IF(INDEX('raw Sample Amt'!$C$2:$DH$57,MATCH($A35,'raw Sample Amt'!$C$2:$C$57,0),MATCH(BT$1,'raw Sample Amt'!$C$2:$DH$2,0))&lt;INDEX(Auswertung_Sequence!$A$3:$L$60,MATCH($A35,Auswertung_Sequence!$A$6:$A$60,0),9),2,3))</f>
        <v>2</v>
      </c>
      <c r="BU35" s="90">
        <f>IF(AND('Qualifier check'!BT35 &gt;80,'Qualifier check'!BT35 &lt;120),1,
IF(INDEX('raw Sample Amt'!$C$2:$DH$57,MATCH($A35,'raw Sample Amt'!$C$2:$C$57,0),MATCH(BU$1,'raw Sample Amt'!$C$2:$DH$2,0))&lt;INDEX(Auswertung_Sequence!$A$3:$L$60,MATCH($A35,Auswertung_Sequence!$A$6:$A$60,0),9),2,3))</f>
        <v>2</v>
      </c>
      <c r="BV35" s="90">
        <f>IF(AND('Qualifier check'!BU35 &gt;80,'Qualifier check'!BU35 &lt;120),1,
IF(INDEX('raw Sample Amt'!$C$2:$DH$57,MATCH($A35,'raw Sample Amt'!$C$2:$C$57,0),MATCH(BV$1,'raw Sample Amt'!$C$2:$DH$2,0))&lt;INDEX(Auswertung_Sequence!$A$3:$L$60,MATCH($A35,Auswertung_Sequence!$A$6:$A$60,0),9),2,3))</f>
        <v>2</v>
      </c>
      <c r="BW35" s="90">
        <f>IF(AND('Qualifier check'!BV35 &gt;80,'Qualifier check'!BV35 &lt;120),1,
IF(INDEX('raw Sample Amt'!$C$2:$DH$57,MATCH($A35,'raw Sample Amt'!$C$2:$C$57,0),MATCH(BW$1,'raw Sample Amt'!$C$2:$DH$2,0))&lt;INDEX(Auswertung_Sequence!$A$3:$L$60,MATCH($A35,Auswertung_Sequence!$A$6:$A$60,0),9),2,3))</f>
        <v>1</v>
      </c>
      <c r="BX35" s="90">
        <f>IF(AND('Qualifier check'!BW35 &gt;80,'Qualifier check'!BW35 &lt;120),1,
IF(INDEX('raw Sample Amt'!$C$2:$DH$57,MATCH($A35,'raw Sample Amt'!$C$2:$C$57,0),MATCH(BX$1,'raw Sample Amt'!$C$2:$DH$2,0))&lt;INDEX(Auswertung_Sequence!$A$3:$L$60,MATCH($A35,Auswertung_Sequence!$A$6:$A$60,0),9),2,3))</f>
        <v>1</v>
      </c>
      <c r="BY35" s="90">
        <f>IF(AND('Qualifier check'!BX35 &gt;80,'Qualifier check'!BX35 &lt;120),1,
IF(INDEX('raw Sample Amt'!$C$2:$DH$57,MATCH($A35,'raw Sample Amt'!$C$2:$C$57,0),MATCH(BY$1,'raw Sample Amt'!$C$2:$DH$2,0))&lt;INDEX(Auswertung_Sequence!$A$3:$L$60,MATCH($A35,Auswertung_Sequence!$A$6:$A$60,0),9),2,3))</f>
        <v>1</v>
      </c>
      <c r="BZ35" s="90">
        <f>IF(AND('Qualifier check'!BY35 &gt;80,'Qualifier check'!BY35 &lt;120),1,
IF(INDEX('raw Sample Amt'!$C$2:$DH$57,MATCH($A35,'raw Sample Amt'!$C$2:$C$57,0),MATCH(BZ$1,'raw Sample Amt'!$C$2:$DH$2,0))&lt;INDEX(Auswertung_Sequence!$A$3:$L$60,MATCH($A35,Auswertung_Sequence!$A$6:$A$60,0),9),2,3))</f>
        <v>1</v>
      </c>
      <c r="CA35" s="90">
        <f>IF(AND('Qualifier check'!BZ35 &gt;80,'Qualifier check'!BZ35 &lt;120),1,
IF(INDEX('raw Sample Amt'!$C$2:$DH$57,MATCH($A35,'raw Sample Amt'!$C$2:$C$57,0),MATCH(CA$1,'raw Sample Amt'!$C$2:$DH$2,0))&lt;INDEX(Auswertung_Sequence!$A$3:$L$60,MATCH($A35,Auswertung_Sequence!$A$6:$A$60,0),9),2,3))</f>
        <v>2</v>
      </c>
      <c r="CB35" s="90">
        <f>IF(AND('Qualifier check'!CA35 &gt;80,'Qualifier check'!CA35 &lt;120),1,
IF(INDEX('raw Sample Amt'!$C$2:$DH$57,MATCH($A35,'raw Sample Amt'!$C$2:$C$57,0),MATCH(CB$1,'raw Sample Amt'!$C$2:$DH$2,0))&lt;INDEX(Auswertung_Sequence!$A$3:$L$60,MATCH($A35,Auswertung_Sequence!$A$6:$A$60,0),9),2,3))</f>
        <v>1</v>
      </c>
      <c r="CC35" s="90">
        <f>IF(AND('Qualifier check'!CB35 &gt;80,'Qualifier check'!CB35 &lt;120),1,
IF(INDEX('raw Sample Amt'!$C$2:$DH$57,MATCH($A35,'raw Sample Amt'!$C$2:$C$57,0),MATCH(CC$1,'raw Sample Amt'!$C$2:$DH$2,0))&lt;INDEX(Auswertung_Sequence!$A$3:$L$60,MATCH($A35,Auswertung_Sequence!$A$6:$A$60,0),9),2,3))</f>
        <v>2</v>
      </c>
      <c r="CD35" s="90">
        <f>IF(AND('Qualifier check'!CC35 &gt;80,'Qualifier check'!CC35 &lt;120),1,
IF(INDEX('raw Sample Amt'!$C$2:$DH$57,MATCH($A35,'raw Sample Amt'!$C$2:$C$57,0),MATCH(CD$1,'raw Sample Amt'!$C$2:$DH$2,0))&lt;INDEX(Auswertung_Sequence!$A$3:$L$60,MATCH($A35,Auswertung_Sequence!$A$6:$A$60,0),9),2,3))</f>
        <v>2</v>
      </c>
      <c r="CE35" s="90">
        <f>IF(AND('Qualifier check'!CD35 &gt;80,'Qualifier check'!CD35 &lt;120),1,
IF(INDEX('raw Sample Amt'!$C$2:$DH$57,MATCH($A35,'raw Sample Amt'!$C$2:$C$57,0),MATCH(CE$1,'raw Sample Amt'!$C$2:$DH$2,0))&lt;INDEX(Auswertung_Sequence!$A$3:$L$60,MATCH($A35,Auswertung_Sequence!$A$6:$A$60,0),9),2,3))</f>
        <v>2</v>
      </c>
      <c r="CF35" s="90">
        <f>IF(AND('Qualifier check'!CE35 &gt;80,'Qualifier check'!CE35 &lt;120),1,
IF(INDEX('raw Sample Amt'!$C$2:$DH$57,MATCH($A35,'raw Sample Amt'!$C$2:$C$57,0),MATCH(CF$1,'raw Sample Amt'!$C$2:$DH$2,0))&lt;INDEX(Auswertung_Sequence!$A$3:$L$60,MATCH($A35,Auswertung_Sequence!$A$6:$A$60,0),9),2,3))</f>
        <v>1</v>
      </c>
      <c r="CG35" s="90">
        <f>IF(AND('Qualifier check'!CF35 &gt;80,'Qualifier check'!CF35 &lt;120),1,
IF(INDEX('raw Sample Amt'!$C$2:$DH$57,MATCH($A35,'raw Sample Amt'!$C$2:$C$57,0),MATCH(CG$1,'raw Sample Amt'!$C$2:$DH$2,0))&lt;INDEX(Auswertung_Sequence!$A$3:$L$60,MATCH($A35,Auswertung_Sequence!$A$6:$A$60,0),9),2,3))</f>
        <v>1</v>
      </c>
      <c r="CH35" s="90">
        <f>IF(AND('Qualifier check'!CG35 &gt;80,'Qualifier check'!CG35 &lt;120),1,
IF(INDEX('raw Sample Amt'!$C$2:$DH$57,MATCH($A35,'raw Sample Amt'!$C$2:$C$57,0),MATCH(CH$1,'raw Sample Amt'!$C$2:$DH$2,0))&lt;INDEX(Auswertung_Sequence!$A$3:$L$60,MATCH($A35,Auswertung_Sequence!$A$6:$A$60,0),9),2,3))</f>
        <v>1</v>
      </c>
      <c r="CI35" s="90">
        <f>IF(AND('Qualifier check'!CH35 &gt;80,'Qualifier check'!CH35 &lt;120),1,
IF(INDEX('raw Sample Amt'!$C$2:$DH$57,MATCH($A35,'raw Sample Amt'!$C$2:$C$57,0),MATCH(CI$1,'raw Sample Amt'!$C$2:$DH$2,0))&lt;INDEX(Auswertung_Sequence!$A$3:$L$60,MATCH($A35,Auswertung_Sequence!$A$6:$A$60,0),9),2,3))</f>
        <v>1</v>
      </c>
      <c r="CJ35" s="90">
        <f>IF(AND('Qualifier check'!CI35 &gt;80,'Qualifier check'!CI35 &lt;120),1,
IF(INDEX('raw Sample Amt'!$C$2:$DH$57,MATCH($A35,'raw Sample Amt'!$C$2:$C$57,0),MATCH(CJ$1,'raw Sample Amt'!$C$2:$DH$2,0))&lt;INDEX(Auswertung_Sequence!$A$3:$L$60,MATCH($A35,Auswertung_Sequence!$A$6:$A$60,0),9),2,3))</f>
        <v>2</v>
      </c>
      <c r="CK35" s="90">
        <f>IF(AND('Qualifier check'!CJ35 &gt;80,'Qualifier check'!CJ35 &lt;120),1,
IF(INDEX('raw Sample Amt'!$C$2:$DH$57,MATCH($A35,'raw Sample Amt'!$C$2:$C$57,0),MATCH(CK$1,'raw Sample Amt'!$C$2:$DH$2,0))&lt;INDEX(Auswertung_Sequence!$A$3:$L$60,MATCH($A35,Auswertung_Sequence!$A$6:$A$60,0),9),2,3))</f>
        <v>2</v>
      </c>
      <c r="CL35" s="90">
        <f>IF(AND('Qualifier check'!CK35 &gt;80,'Qualifier check'!CK35 &lt;120),1,
IF(INDEX('raw Sample Amt'!$C$2:$DH$57,MATCH($A35,'raw Sample Amt'!$C$2:$C$57,0),MATCH(CL$1,'raw Sample Amt'!$C$2:$DH$2,0))&lt;INDEX(Auswertung_Sequence!$A$3:$L$60,MATCH($A35,Auswertung_Sequence!$A$6:$A$60,0),9),2,3))</f>
        <v>2</v>
      </c>
      <c r="CM35" s="90">
        <f>IF(AND('Qualifier check'!CL35 &gt;80,'Qualifier check'!CL35 &lt;120),1,
IF(INDEX('raw Sample Amt'!$C$2:$DH$57,MATCH($A35,'raw Sample Amt'!$C$2:$C$57,0),MATCH(CM$1,'raw Sample Amt'!$C$2:$DH$2,0))&lt;INDEX(Auswertung_Sequence!$A$3:$L$60,MATCH($A35,Auswertung_Sequence!$A$6:$A$60,0),9),2,3))</f>
        <v>2</v>
      </c>
      <c r="CN35" s="90">
        <f>IF(AND('Qualifier check'!CM35 &gt;80,'Qualifier check'!CM35 &lt;120),1,
IF(INDEX('raw Sample Amt'!$C$2:$DH$57,MATCH($A35,'raw Sample Amt'!$C$2:$C$57,0),MATCH(CN$1,'raw Sample Amt'!$C$2:$DH$2,0))&lt;INDEX(Auswertung_Sequence!$A$3:$L$60,MATCH($A35,Auswertung_Sequence!$A$6:$A$60,0),9),2,3))</f>
        <v>1</v>
      </c>
      <c r="CO35" s="90">
        <f>IF(AND('Qualifier check'!CN35 &gt;80,'Qualifier check'!CN35 &lt;120),1,
IF(INDEX('raw Sample Amt'!$C$2:$DH$57,MATCH($A35,'raw Sample Amt'!$C$2:$C$57,0),MATCH(CO$1,'raw Sample Amt'!$C$2:$DH$2,0))&lt;INDEX(Auswertung_Sequence!$A$3:$L$60,MATCH($A35,Auswertung_Sequence!$A$6:$A$60,0),9),2,3))</f>
        <v>1</v>
      </c>
      <c r="CP35" s="90">
        <f>IF(AND('Qualifier check'!CO35 &gt;80,'Qualifier check'!CO35 &lt;120),1,
IF(INDEX('raw Sample Amt'!$C$2:$DH$57,MATCH($A35,'raw Sample Amt'!$C$2:$C$57,0),MATCH(CP$1,'raw Sample Amt'!$C$2:$DH$2,0))&lt;INDEX(Auswertung_Sequence!$A$3:$L$60,MATCH($A35,Auswertung_Sequence!$A$6:$A$60,0),9),2,3))</f>
        <v>1</v>
      </c>
      <c r="CQ35" s="90">
        <f>IF(AND('Qualifier check'!CP35 &gt;80,'Qualifier check'!CP35 &lt;120),1,
IF(INDEX('raw Sample Amt'!$C$2:$DH$57,MATCH($A35,'raw Sample Amt'!$C$2:$C$57,0),MATCH(CQ$1,'raw Sample Amt'!$C$2:$DH$2,0))&lt;INDEX(Auswertung_Sequence!$A$3:$L$60,MATCH($A35,Auswertung_Sequence!$A$6:$A$60,0),9),2,3))</f>
        <v>1</v>
      </c>
      <c r="CR35" s="90">
        <f>IF(AND('Qualifier check'!CQ35 &gt;80,'Qualifier check'!CQ35 &lt;120),1,
IF(INDEX('raw Sample Amt'!$C$2:$DH$57,MATCH($A35,'raw Sample Amt'!$C$2:$C$57,0),MATCH(CR$1,'raw Sample Amt'!$C$2:$DH$2,0))&lt;INDEX(Auswertung_Sequence!$A$3:$L$60,MATCH($A35,Auswertung_Sequence!$A$6:$A$60,0),9),2,3))</f>
        <v>2</v>
      </c>
      <c r="CS35" s="90">
        <f>IF(AND('Qualifier check'!CR35 &gt;80,'Qualifier check'!CR35 &lt;120),1,
IF(INDEX('raw Sample Amt'!$C$2:$DH$57,MATCH($A35,'raw Sample Amt'!$C$2:$C$57,0),MATCH(CS$1,'raw Sample Amt'!$C$2:$DH$2,0))&lt;INDEX(Auswertung_Sequence!$A$3:$L$60,MATCH($A35,Auswertung_Sequence!$A$6:$A$60,0),9),2,3))</f>
        <v>2</v>
      </c>
      <c r="CT35" s="90">
        <f>IF(AND('Qualifier check'!CS35 &gt;80,'Qualifier check'!CS35 &lt;120),1,
IF(INDEX('raw Sample Amt'!$C$2:$DH$57,MATCH($A35,'raw Sample Amt'!$C$2:$C$57,0),MATCH(CT$1,'raw Sample Amt'!$C$2:$DH$2,0))&lt;INDEX(Auswertung_Sequence!$A$3:$L$60,MATCH($A35,Auswertung_Sequence!$A$6:$A$60,0),9),2,3))</f>
        <v>2</v>
      </c>
      <c r="CU35" s="90">
        <f>IF(AND('Qualifier check'!CT35 &gt;80,'Qualifier check'!CT35 &lt;120),1,
IF(INDEX('raw Sample Amt'!$C$2:$DH$57,MATCH($A35,'raw Sample Amt'!$C$2:$C$57,0),MATCH(CU$1,'raw Sample Amt'!$C$2:$DH$2,0))&lt;INDEX(Auswertung_Sequence!$A$3:$L$60,MATCH($A35,Auswertung_Sequence!$A$6:$A$60,0),9),2,3))</f>
        <v>2</v>
      </c>
      <c r="CV35" s="90">
        <f>IF(AND('Qualifier check'!CU35 &gt;80,'Qualifier check'!CU35 &lt;120),1,
IF(INDEX('raw Sample Amt'!$C$2:$DH$57,MATCH($A35,'raw Sample Amt'!$C$2:$C$57,0),MATCH(CV$1,'raw Sample Amt'!$C$2:$DH$2,0))&lt;INDEX(Auswertung_Sequence!$A$3:$L$60,MATCH($A35,Auswertung_Sequence!$A$6:$A$60,0),9),2,3))</f>
        <v>2</v>
      </c>
      <c r="CW35" s="90">
        <f>IF(AND('Qualifier check'!CV35 &gt;80,'Qualifier check'!CV35 &lt;120),1,
IF(INDEX('raw Sample Amt'!$C$2:$DH$57,MATCH($A35,'raw Sample Amt'!$C$2:$C$57,0),MATCH(CW$1,'raw Sample Amt'!$C$2:$DH$2,0))&lt;INDEX(Auswertung_Sequence!$A$3:$L$60,MATCH($A35,Auswertung_Sequence!$A$6:$A$60,0),9),2,3))</f>
        <v>2</v>
      </c>
      <c r="CX35" s="90">
        <f>IF(AND('Qualifier check'!CW35 &gt;80,'Qualifier check'!CW35 &lt;120),1,
IF(INDEX('raw Sample Amt'!$C$2:$DH$57,MATCH($A35,'raw Sample Amt'!$C$2:$C$57,0),MATCH(CX$1,'raw Sample Amt'!$C$2:$DH$2,0))&lt;INDEX(Auswertung_Sequence!$A$3:$L$60,MATCH($A35,Auswertung_Sequence!$A$6:$A$60,0),9),2,3))</f>
        <v>1</v>
      </c>
      <c r="CY35" s="90">
        <f>IF(AND('Qualifier check'!CX35 &gt;80,'Qualifier check'!CX35 &lt;120),1,
IF(INDEX('raw Sample Amt'!$C$2:$DH$57,MATCH($A35,'raw Sample Amt'!$C$2:$C$57,0),MATCH(CY$1,'raw Sample Amt'!$C$2:$DH$2,0))&lt;INDEX(Auswertung_Sequence!$A$3:$L$60,MATCH($A35,Auswertung_Sequence!$A$6:$A$60,0),9),2,3))</f>
        <v>1</v>
      </c>
      <c r="CZ35" s="90">
        <f>IF(AND('Qualifier check'!CY35 &gt;80,'Qualifier check'!CY35 &lt;120),1,
IF(INDEX('raw Sample Amt'!$C$2:$DH$57,MATCH($A35,'raw Sample Amt'!$C$2:$C$57,0),MATCH(CZ$1,'raw Sample Amt'!$C$2:$DH$2,0))&lt;INDEX(Auswertung_Sequence!$A$3:$L$60,MATCH($A35,Auswertung_Sequence!$A$6:$A$60,0),9),2,3))</f>
        <v>1</v>
      </c>
      <c r="DA35" s="90">
        <f>IF(AND('Qualifier check'!CZ35 &gt;80,'Qualifier check'!CZ35 &lt;120),1,
IF(INDEX('raw Sample Amt'!$C$2:$DH$57,MATCH($A35,'raw Sample Amt'!$C$2:$C$57,0),MATCH(DA$1,'raw Sample Amt'!$C$2:$DH$2,0))&lt;INDEX(Auswertung_Sequence!$A$3:$L$60,MATCH($A35,Auswertung_Sequence!$A$6:$A$60,0),9),2,3))</f>
        <v>1</v>
      </c>
      <c r="DB35" s="90">
        <f>IF(AND('Qualifier check'!DA35 &gt;80,'Qualifier check'!DA35 &lt;120),1,
IF(INDEX('raw Sample Amt'!$C$2:$DH$57,MATCH($A35,'raw Sample Amt'!$C$2:$C$57,0),MATCH(DB$1,'raw Sample Amt'!$C$2:$DH$2,0))&lt;INDEX(Auswertung_Sequence!$A$3:$L$60,MATCH($A35,Auswertung_Sequence!$A$6:$A$60,0),9),2,3))</f>
        <v>1</v>
      </c>
      <c r="DC35" s="90">
        <f>IF(AND('Qualifier check'!DB35 &gt;80,'Qualifier check'!DB35 &lt;120),1,
IF(INDEX('raw Sample Amt'!$C$2:$DH$57,MATCH($A35,'raw Sample Amt'!$C$2:$C$57,0),MATCH(DC$1,'raw Sample Amt'!$C$2:$DH$2,0))&lt;INDEX(Auswertung_Sequence!$A$3:$L$60,MATCH($A35,Auswertung_Sequence!$A$6:$A$60,0),9),2,3))</f>
        <v>1</v>
      </c>
      <c r="DD35" s="90">
        <f>IF(AND('Qualifier check'!DC35 &gt;80,'Qualifier check'!DC35 &lt;120),1,
IF(INDEX('raw Sample Amt'!$C$2:$DH$57,MATCH($A35,'raw Sample Amt'!$C$2:$C$57,0),MATCH(DD$1,'raw Sample Amt'!$C$2:$DH$2,0))&lt;INDEX(Auswertung_Sequence!$A$3:$L$60,MATCH($A35,Auswertung_Sequence!$A$6:$A$60,0),9),2,3))</f>
        <v>1</v>
      </c>
      <c r="DE35" s="90">
        <f>IF(AND('Qualifier check'!DD35 &gt;80,'Qualifier check'!DD35 &lt;120),1,
IF(INDEX('raw Sample Amt'!$C$2:$DH$57,MATCH($A35,'raw Sample Amt'!$C$2:$C$57,0),MATCH(DE$1,'raw Sample Amt'!$C$2:$DH$2,0))&lt;INDEX(Auswertung_Sequence!$A$3:$L$60,MATCH($A35,Auswertung_Sequence!$A$6:$A$60,0),9),2,3))</f>
        <v>1</v>
      </c>
      <c r="DF35" s="90">
        <f>IF(AND('Qualifier check'!DE35 &gt;80,'Qualifier check'!DE35 &lt;120),1,
IF(INDEX('raw Sample Amt'!$C$2:$DH$57,MATCH($A35,'raw Sample Amt'!$C$2:$C$57,0),MATCH(DF$1,'raw Sample Amt'!$C$2:$DH$2,0))&lt;INDEX(Auswertung_Sequence!$A$3:$L$60,MATCH($A35,Auswertung_Sequence!$A$6:$A$60,0),9),2,3))</f>
        <v>1</v>
      </c>
      <c r="DG35" s="90">
        <f>IF(AND('Qualifier check'!DF35 &gt;80,'Qualifier check'!DF35 &lt;120),1,
IF(INDEX('raw Sample Amt'!$C$2:$DH$57,MATCH($A35,'raw Sample Amt'!$C$2:$C$57,0),MATCH(DG$1,'raw Sample Amt'!$C$2:$DH$2,0))&lt;INDEX(Auswertung_Sequence!$A$3:$L$60,MATCH($A35,Auswertung_Sequence!$A$6:$A$60,0),9),2,3))</f>
        <v>1</v>
      </c>
    </row>
    <row r="36" spans="1:111" x14ac:dyDescent="0.25">
      <c r="A36" s="103" t="s">
        <v>187</v>
      </c>
      <c r="B36" s="103" t="s">
        <v>277</v>
      </c>
      <c r="D36" s="90">
        <f>IF(AND('Qualifier check'!C36 &gt;80,'Qualifier check'!C36 &lt;120),1,
IF(INDEX('raw Sample Amt'!$C$2:$DH$57,MATCH($A36,'raw Sample Amt'!$C$2:$C$57,0),MATCH(D$1,'raw Sample Amt'!$C$2:$DH$2,0))&lt;INDEX(Auswertung_Sequence!$A$3:$L$60,MATCH($A36,Auswertung_Sequence!$A$6:$A$60,0),9),2,3))</f>
        <v>2</v>
      </c>
      <c r="E36" s="90">
        <f>IF(AND('Qualifier check'!D36 &gt;80,'Qualifier check'!D36 &lt;120),1,
IF(INDEX('raw Sample Amt'!$C$2:$DH$57,MATCH($A36,'raw Sample Amt'!$C$2:$C$57,0),MATCH(E$1,'raw Sample Amt'!$C$2:$DH$2,0))&lt;INDEX(Auswertung_Sequence!$A$3:$L$60,MATCH($A36,Auswertung_Sequence!$A$6:$A$60,0),9),2,3))</f>
        <v>2</v>
      </c>
      <c r="F36" s="90">
        <f>IF(AND('Qualifier check'!E36 &gt;80,'Qualifier check'!E36 &lt;120),1,
IF(INDEX('raw Sample Amt'!$C$2:$DH$57,MATCH($A36,'raw Sample Amt'!$C$2:$C$57,0),MATCH(F$1,'raw Sample Amt'!$C$2:$DH$2,0))&lt;INDEX(Auswertung_Sequence!$A$3:$L$60,MATCH($A36,Auswertung_Sequence!$A$6:$A$60,0),9),2,3))</f>
        <v>1</v>
      </c>
      <c r="G36" s="90">
        <f>IF(AND('Qualifier check'!F36 &gt;80,'Qualifier check'!F36 &lt;120),1,
IF(INDEX('raw Sample Amt'!$C$2:$DH$57,MATCH($A36,'raw Sample Amt'!$C$2:$C$57,0),MATCH(G$1,'raw Sample Amt'!$C$2:$DH$2,0))&lt;INDEX(Auswertung_Sequence!$A$3:$L$60,MATCH($A36,Auswertung_Sequence!$A$6:$A$60,0),9),2,3))</f>
        <v>1</v>
      </c>
      <c r="H36" s="90">
        <f>IF(AND('Qualifier check'!G36 &gt;80,'Qualifier check'!G36 &lt;120),1,
IF(INDEX('raw Sample Amt'!$C$2:$DH$57,MATCH($A36,'raw Sample Amt'!$C$2:$C$57,0),MATCH(H$1,'raw Sample Amt'!$C$2:$DH$2,0))&lt;INDEX(Auswertung_Sequence!$A$3:$L$60,MATCH($A36,Auswertung_Sequence!$A$6:$A$60,0),9),2,3))</f>
        <v>1</v>
      </c>
      <c r="I36" s="90">
        <f>IF(AND('Qualifier check'!H36 &gt;80,'Qualifier check'!H36 &lt;120),1,
IF(INDEX('raw Sample Amt'!$C$2:$DH$57,MATCH($A36,'raw Sample Amt'!$C$2:$C$57,0),MATCH(I$1,'raw Sample Amt'!$C$2:$DH$2,0))&lt;INDEX(Auswertung_Sequence!$A$3:$L$60,MATCH($A36,Auswertung_Sequence!$A$6:$A$60,0),9),2,3))</f>
        <v>1</v>
      </c>
      <c r="J36" s="90">
        <f>IF(AND('Qualifier check'!I36 &gt;80,'Qualifier check'!I36 &lt;120),1,
IF(INDEX('raw Sample Amt'!$C$2:$DH$57,MATCH($A36,'raw Sample Amt'!$C$2:$C$57,0),MATCH(J$1,'raw Sample Amt'!$C$2:$DH$2,0))&lt;INDEX(Auswertung_Sequence!$A$3:$L$60,MATCH($A36,Auswertung_Sequence!$A$6:$A$60,0),9),2,3))</f>
        <v>1</v>
      </c>
      <c r="K36" s="90">
        <f>IF(AND('Qualifier check'!J36 &gt;80,'Qualifier check'!J36 &lt;120),1,
IF(INDEX('raw Sample Amt'!$C$2:$DH$57,MATCH($A36,'raw Sample Amt'!$C$2:$C$57,0),MATCH(K$1,'raw Sample Amt'!$C$2:$DH$2,0))&lt;INDEX(Auswertung_Sequence!$A$3:$L$60,MATCH($A36,Auswertung_Sequence!$A$6:$A$60,0),9),2,3))</f>
        <v>1</v>
      </c>
      <c r="L36" s="90">
        <f>IF(AND('Qualifier check'!K36 &gt;80,'Qualifier check'!K36 &lt;120),1,
IF(INDEX('raw Sample Amt'!$C$2:$DH$57,MATCH($A36,'raw Sample Amt'!$C$2:$C$57,0),MATCH(L$1,'raw Sample Amt'!$C$2:$DH$2,0))&lt;INDEX(Auswertung_Sequence!$A$3:$L$60,MATCH($A36,Auswertung_Sequence!$A$6:$A$60,0),9),2,3))</f>
        <v>1</v>
      </c>
      <c r="M36" s="90">
        <f>IF(AND('Qualifier check'!L36 &gt;80,'Qualifier check'!L36 &lt;120),1,
IF(INDEX('raw Sample Amt'!$C$2:$DH$57,MATCH($A36,'raw Sample Amt'!$C$2:$C$57,0),MATCH(M$1,'raw Sample Amt'!$C$2:$DH$2,0))&lt;INDEX(Auswertung_Sequence!$A$3:$L$60,MATCH($A36,Auswertung_Sequence!$A$6:$A$60,0),9),2,3))</f>
        <v>1</v>
      </c>
      <c r="N36" s="90">
        <f>IF(AND('Qualifier check'!M36 &gt;80,'Qualifier check'!M36 &lt;120),1,
IF(INDEX('raw Sample Amt'!$C$2:$DH$57,MATCH($A36,'raw Sample Amt'!$C$2:$C$57,0),MATCH(N$1,'raw Sample Amt'!$C$2:$DH$2,0))&lt;INDEX(Auswertung_Sequence!$A$3:$L$60,MATCH($A36,Auswertung_Sequence!$A$6:$A$60,0),9),2,3))</f>
        <v>1</v>
      </c>
      <c r="O36" s="90">
        <f>IF(AND('Qualifier check'!N36 &gt;80,'Qualifier check'!N36 &lt;120),1,
IF(INDEX('raw Sample Amt'!$C$2:$DH$57,MATCH($A36,'raw Sample Amt'!$C$2:$C$57,0),MATCH(O$1,'raw Sample Amt'!$C$2:$DH$2,0))&lt;INDEX(Auswertung_Sequence!$A$3:$L$60,MATCH($A36,Auswertung_Sequence!$A$6:$A$60,0),9),2,3))</f>
        <v>1</v>
      </c>
      <c r="P36" s="90">
        <f>IF(AND('Qualifier check'!O36 &gt;80,'Qualifier check'!O36 &lt;120),1,
IF(INDEX('raw Sample Amt'!$C$2:$DH$57,MATCH($A36,'raw Sample Amt'!$C$2:$C$57,0),MATCH(P$1,'raw Sample Amt'!$C$2:$DH$2,0))&lt;INDEX(Auswertung_Sequence!$A$3:$L$60,MATCH($A36,Auswertung_Sequence!$A$6:$A$60,0),9),2,3))</f>
        <v>1</v>
      </c>
      <c r="Q36" s="90">
        <f>IF(AND('Qualifier check'!P36 &gt;80,'Qualifier check'!P36 &lt;120),1,
IF(INDEX('raw Sample Amt'!$C$2:$DH$57,MATCH($A36,'raw Sample Amt'!$C$2:$C$57,0),MATCH(Q$1,'raw Sample Amt'!$C$2:$DH$2,0))&lt;INDEX(Auswertung_Sequence!$A$3:$L$60,MATCH($A36,Auswertung_Sequence!$A$6:$A$60,0),9),2,3))</f>
        <v>1</v>
      </c>
      <c r="R36" s="90">
        <f>IF(AND('Qualifier check'!Q36 &gt;80,'Qualifier check'!Q36 &lt;120),1,
IF(INDEX('raw Sample Amt'!$C$2:$DH$57,MATCH($A36,'raw Sample Amt'!$C$2:$C$57,0),MATCH(R$1,'raw Sample Amt'!$C$2:$DH$2,0))&lt;INDEX(Auswertung_Sequence!$A$3:$L$60,MATCH($A36,Auswertung_Sequence!$A$6:$A$60,0),9),2,3))</f>
        <v>1</v>
      </c>
      <c r="S36" s="90">
        <f>IF(AND('Qualifier check'!R36 &gt;80,'Qualifier check'!R36 &lt;120),1,
IF(INDEX('raw Sample Amt'!$C$2:$DH$57,MATCH($A36,'raw Sample Amt'!$C$2:$C$57,0),MATCH(S$1,'raw Sample Amt'!$C$2:$DH$2,0))&lt;INDEX(Auswertung_Sequence!$A$3:$L$60,MATCH($A36,Auswertung_Sequence!$A$6:$A$60,0),9),2,3))</f>
        <v>2</v>
      </c>
      <c r="T36" s="90">
        <f>IF(AND('Qualifier check'!S36 &gt;80,'Qualifier check'!S36 &lt;120),1,
IF(INDEX('raw Sample Amt'!$C$2:$DH$57,MATCH($A36,'raw Sample Amt'!$C$2:$C$57,0),MATCH(T$1,'raw Sample Amt'!$C$2:$DH$2,0))&lt;INDEX(Auswertung_Sequence!$A$3:$L$60,MATCH($A36,Auswertung_Sequence!$A$6:$A$60,0),9),2,3))</f>
        <v>2</v>
      </c>
      <c r="U36" s="90">
        <f>IF(AND('Qualifier check'!T36 &gt;80,'Qualifier check'!T36 &lt;120),1,
IF(INDEX('raw Sample Amt'!$C$2:$DH$57,MATCH($A36,'raw Sample Amt'!$C$2:$C$57,0),MATCH(U$1,'raw Sample Amt'!$C$2:$DH$2,0))&lt;INDEX(Auswertung_Sequence!$A$3:$L$60,MATCH($A36,Auswertung_Sequence!$A$6:$A$60,0),9),2,3))</f>
        <v>2</v>
      </c>
      <c r="V36" s="90">
        <f>IF(AND('Qualifier check'!U36 &gt;80,'Qualifier check'!U36 &lt;120),1,
IF(INDEX('raw Sample Amt'!$C$2:$DH$57,MATCH($A36,'raw Sample Amt'!$C$2:$C$57,0),MATCH(V$1,'raw Sample Amt'!$C$2:$DH$2,0))&lt;INDEX(Auswertung_Sequence!$A$3:$L$60,MATCH($A36,Auswertung_Sequence!$A$6:$A$60,0),9),2,3))</f>
        <v>1</v>
      </c>
      <c r="W36" s="90">
        <f>IF(AND('Qualifier check'!V36 &gt;80,'Qualifier check'!V36 &lt;120),1,
IF(INDEX('raw Sample Amt'!$C$2:$DH$57,MATCH($A36,'raw Sample Amt'!$C$2:$C$57,0),MATCH(W$1,'raw Sample Amt'!$C$2:$DH$2,0))&lt;INDEX(Auswertung_Sequence!$A$3:$L$60,MATCH($A36,Auswertung_Sequence!$A$6:$A$60,0),9),2,3))</f>
        <v>2</v>
      </c>
      <c r="X36" s="90">
        <f>IF(AND('Qualifier check'!W36 &gt;80,'Qualifier check'!W36 &lt;120),1,
IF(INDEX('raw Sample Amt'!$C$2:$DH$57,MATCH($A36,'raw Sample Amt'!$C$2:$C$57,0),MATCH(X$1,'raw Sample Amt'!$C$2:$DH$2,0))&lt;INDEX(Auswertung_Sequence!$A$3:$L$60,MATCH($A36,Auswertung_Sequence!$A$6:$A$60,0),9),2,3))</f>
        <v>2</v>
      </c>
      <c r="Y36" s="90">
        <f>IF(AND('Qualifier check'!X36 &gt;80,'Qualifier check'!X36 &lt;120),1,
IF(INDEX('raw Sample Amt'!$C$2:$DH$57,MATCH($A36,'raw Sample Amt'!$C$2:$C$57,0),MATCH(Y$1,'raw Sample Amt'!$C$2:$DH$2,0))&lt;INDEX(Auswertung_Sequence!$A$3:$L$60,MATCH($A36,Auswertung_Sequence!$A$6:$A$60,0),9),2,3))</f>
        <v>2</v>
      </c>
      <c r="Z36" s="90">
        <f>IF(AND('Qualifier check'!Y36 &gt;80,'Qualifier check'!Y36 &lt;120),1,
IF(INDEX('raw Sample Amt'!$C$2:$DH$57,MATCH($A36,'raw Sample Amt'!$C$2:$C$57,0),MATCH(Z$1,'raw Sample Amt'!$C$2:$DH$2,0))&lt;INDEX(Auswertung_Sequence!$A$3:$L$60,MATCH($A36,Auswertung_Sequence!$A$6:$A$60,0),9),2,3))</f>
        <v>3</v>
      </c>
      <c r="AA36" s="90">
        <f>IF(AND('Qualifier check'!Z36 &gt;80,'Qualifier check'!Z36 &lt;120),1,
IF(INDEX('raw Sample Amt'!$C$2:$DH$57,MATCH($A36,'raw Sample Amt'!$C$2:$C$57,0),MATCH(AA$1,'raw Sample Amt'!$C$2:$DH$2,0))&lt;INDEX(Auswertung_Sequence!$A$3:$L$60,MATCH($A36,Auswertung_Sequence!$A$6:$A$60,0),9),2,3))</f>
        <v>1</v>
      </c>
      <c r="AB36" s="90">
        <f>IF(AND('Qualifier check'!AA36 &gt;80,'Qualifier check'!AA36 &lt;120),1,
IF(INDEX('raw Sample Amt'!$C$2:$DH$57,MATCH($A36,'raw Sample Amt'!$C$2:$C$57,0),MATCH(AB$1,'raw Sample Amt'!$C$2:$DH$2,0))&lt;INDEX(Auswertung_Sequence!$A$3:$L$60,MATCH($A36,Auswertung_Sequence!$A$6:$A$60,0),9),2,3))</f>
        <v>1</v>
      </c>
      <c r="AC36" s="90">
        <f>IF(AND('Qualifier check'!AB36 &gt;80,'Qualifier check'!AB36 &lt;120),1,
IF(INDEX('raw Sample Amt'!$C$2:$DH$57,MATCH($A36,'raw Sample Amt'!$C$2:$C$57,0),MATCH(AC$1,'raw Sample Amt'!$C$2:$DH$2,0))&lt;INDEX(Auswertung_Sequence!$A$3:$L$60,MATCH($A36,Auswertung_Sequence!$A$6:$A$60,0),9),2,3))</f>
        <v>1</v>
      </c>
      <c r="AD36" s="90">
        <f>IF(AND('Qualifier check'!AC36 &gt;80,'Qualifier check'!AC36 &lt;120),1,
IF(INDEX('raw Sample Amt'!$C$2:$DH$57,MATCH($A36,'raw Sample Amt'!$C$2:$C$57,0),MATCH(AD$1,'raw Sample Amt'!$C$2:$DH$2,0))&lt;INDEX(Auswertung_Sequence!$A$3:$L$60,MATCH($A36,Auswertung_Sequence!$A$6:$A$60,0),9),2,3))</f>
        <v>1</v>
      </c>
      <c r="AE36" s="90">
        <f>IF(AND('Qualifier check'!AD36 &gt;80,'Qualifier check'!AD36 &lt;120),1,
IF(INDEX('raw Sample Amt'!$C$2:$DH$57,MATCH($A36,'raw Sample Amt'!$C$2:$C$57,0),MATCH(AE$1,'raw Sample Amt'!$C$2:$DH$2,0))&lt;INDEX(Auswertung_Sequence!$A$3:$L$60,MATCH($A36,Auswertung_Sequence!$A$6:$A$60,0),9),2,3))</f>
        <v>1</v>
      </c>
      <c r="AF36" s="90">
        <f>IF(AND('Qualifier check'!AE36 &gt;80,'Qualifier check'!AE36 &lt;120),1,
IF(INDEX('raw Sample Amt'!$C$2:$DH$57,MATCH($A36,'raw Sample Amt'!$C$2:$C$57,0),MATCH(AF$1,'raw Sample Amt'!$C$2:$DH$2,0))&lt;INDEX(Auswertung_Sequence!$A$3:$L$60,MATCH($A36,Auswertung_Sequence!$A$6:$A$60,0),9),2,3))</f>
        <v>1</v>
      </c>
      <c r="AG36" s="90">
        <f>IF(AND('Qualifier check'!AF36 &gt;80,'Qualifier check'!AF36 &lt;120),1,
IF(INDEX('raw Sample Amt'!$C$2:$DH$57,MATCH($A36,'raw Sample Amt'!$C$2:$C$57,0),MATCH(AG$1,'raw Sample Amt'!$C$2:$DH$2,0))&lt;INDEX(Auswertung_Sequence!$A$3:$L$60,MATCH($A36,Auswertung_Sequence!$A$6:$A$60,0),9),2,3))</f>
        <v>1</v>
      </c>
      <c r="AH36" s="90">
        <f>IF(AND('Qualifier check'!AG36 &gt;80,'Qualifier check'!AG36 &lt;120),1,
IF(INDEX('raw Sample Amt'!$C$2:$DH$57,MATCH($A36,'raw Sample Amt'!$C$2:$C$57,0),MATCH(AH$1,'raw Sample Amt'!$C$2:$DH$2,0))&lt;INDEX(Auswertung_Sequence!$A$3:$L$60,MATCH($A36,Auswertung_Sequence!$A$6:$A$60,0),9),2,3))</f>
        <v>1</v>
      </c>
      <c r="AI36" s="90">
        <f>IF(AND('Qualifier check'!AH36 &gt;80,'Qualifier check'!AH36 &lt;120),1,
IF(INDEX('raw Sample Amt'!$C$2:$DH$57,MATCH($A36,'raw Sample Amt'!$C$2:$C$57,0),MATCH(AI$1,'raw Sample Amt'!$C$2:$DH$2,0))&lt;INDEX(Auswertung_Sequence!$A$3:$L$60,MATCH($A36,Auswertung_Sequence!$A$6:$A$60,0),9),2,3))</f>
        <v>1</v>
      </c>
      <c r="AJ36" s="90">
        <f>IF(AND('Qualifier check'!AI36 &gt;80,'Qualifier check'!AI36 &lt;120),1,
IF(INDEX('raw Sample Amt'!$C$2:$DH$57,MATCH($A36,'raw Sample Amt'!$C$2:$C$57,0),MATCH(AJ$1,'raw Sample Amt'!$C$2:$DH$2,0))&lt;INDEX(Auswertung_Sequence!$A$3:$L$60,MATCH($A36,Auswertung_Sequence!$A$6:$A$60,0),9),2,3))</f>
        <v>1</v>
      </c>
      <c r="AK36" s="90">
        <f>IF(AND('Qualifier check'!AJ36 &gt;80,'Qualifier check'!AJ36 &lt;120),1,
IF(INDEX('raw Sample Amt'!$C$2:$DH$57,MATCH($A36,'raw Sample Amt'!$C$2:$C$57,0),MATCH(AK$1,'raw Sample Amt'!$C$2:$DH$2,0))&lt;INDEX(Auswertung_Sequence!$A$3:$L$60,MATCH($A36,Auswertung_Sequence!$A$6:$A$60,0),9),2,3))</f>
        <v>1</v>
      </c>
      <c r="AL36" s="90">
        <f>IF(AND('Qualifier check'!AK36 &gt;80,'Qualifier check'!AK36 &lt;120),1,
IF(INDEX('raw Sample Amt'!$C$2:$DH$57,MATCH($A36,'raw Sample Amt'!$C$2:$C$57,0),MATCH(AL$1,'raw Sample Amt'!$C$2:$DH$2,0))&lt;INDEX(Auswertung_Sequence!$A$3:$L$60,MATCH($A36,Auswertung_Sequence!$A$6:$A$60,0),9),2,3))</f>
        <v>1</v>
      </c>
      <c r="AM36" s="90">
        <f>IF(AND('Qualifier check'!AL36 &gt;80,'Qualifier check'!AL36 &lt;120),1,
IF(INDEX('raw Sample Amt'!$C$2:$DH$57,MATCH($A36,'raw Sample Amt'!$C$2:$C$57,0),MATCH(AM$1,'raw Sample Amt'!$C$2:$DH$2,0))&lt;INDEX(Auswertung_Sequence!$A$3:$L$60,MATCH($A36,Auswertung_Sequence!$A$6:$A$60,0),9),2,3))</f>
        <v>1</v>
      </c>
      <c r="AN36" s="90">
        <f>IF(AND('Qualifier check'!AM36 &gt;80,'Qualifier check'!AM36 &lt;120),1,
IF(INDEX('raw Sample Amt'!$C$2:$DH$57,MATCH($A36,'raw Sample Amt'!$C$2:$C$57,0),MATCH(AN$1,'raw Sample Amt'!$C$2:$DH$2,0))&lt;INDEX(Auswertung_Sequence!$A$3:$L$60,MATCH($A36,Auswertung_Sequence!$A$6:$A$60,0),9),2,3))</f>
        <v>1</v>
      </c>
      <c r="AO36" s="90">
        <f>IF(AND('Qualifier check'!AN36 &gt;80,'Qualifier check'!AN36 &lt;120),1,
IF(INDEX('raw Sample Amt'!$C$2:$DH$57,MATCH($A36,'raw Sample Amt'!$C$2:$C$57,0),MATCH(AO$1,'raw Sample Amt'!$C$2:$DH$2,0))&lt;INDEX(Auswertung_Sequence!$A$3:$L$60,MATCH($A36,Auswertung_Sequence!$A$6:$A$60,0),9),2,3))</f>
        <v>1</v>
      </c>
      <c r="AP36" s="90">
        <f>IF(AND('Qualifier check'!AO36 &gt;80,'Qualifier check'!AO36 &lt;120),1,
IF(INDEX('raw Sample Amt'!$C$2:$DH$57,MATCH($A36,'raw Sample Amt'!$C$2:$C$57,0),MATCH(AP$1,'raw Sample Amt'!$C$2:$DH$2,0))&lt;INDEX(Auswertung_Sequence!$A$3:$L$60,MATCH($A36,Auswertung_Sequence!$A$6:$A$60,0),9),2,3))</f>
        <v>1</v>
      </c>
      <c r="AQ36" s="90">
        <f>IF(AND('Qualifier check'!AP36 &gt;80,'Qualifier check'!AP36 &lt;120),1,
IF(INDEX('raw Sample Amt'!$C$2:$DH$57,MATCH($A36,'raw Sample Amt'!$C$2:$C$57,0),MATCH(AQ$1,'raw Sample Amt'!$C$2:$DH$2,0))&lt;INDEX(Auswertung_Sequence!$A$3:$L$60,MATCH($A36,Auswertung_Sequence!$A$6:$A$60,0),9),2,3))</f>
        <v>1</v>
      </c>
      <c r="AR36" s="90">
        <f>IF(AND('Qualifier check'!AQ36 &gt;80,'Qualifier check'!AQ36 &lt;120),1,
IF(INDEX('raw Sample Amt'!$C$2:$DH$57,MATCH($A36,'raw Sample Amt'!$C$2:$C$57,0),MATCH(AR$1,'raw Sample Amt'!$C$2:$DH$2,0))&lt;INDEX(Auswertung_Sequence!$A$3:$L$60,MATCH($A36,Auswertung_Sequence!$A$6:$A$60,0),9),2,3))</f>
        <v>2</v>
      </c>
      <c r="AS36" s="90">
        <f>IF(AND('Qualifier check'!AR36 &gt;80,'Qualifier check'!AR36 &lt;120),1,
IF(INDEX('raw Sample Amt'!$C$2:$DH$57,MATCH($A36,'raw Sample Amt'!$C$2:$C$57,0),MATCH(AS$1,'raw Sample Amt'!$C$2:$DH$2,0))&lt;INDEX(Auswertung_Sequence!$A$3:$L$60,MATCH($A36,Auswertung_Sequence!$A$6:$A$60,0),9),2,3))</f>
        <v>2</v>
      </c>
      <c r="AT36" s="90">
        <f>IF(AND('Qualifier check'!AS36 &gt;80,'Qualifier check'!AS36 &lt;120),1,
IF(INDEX('raw Sample Amt'!$C$2:$DH$57,MATCH($A36,'raw Sample Amt'!$C$2:$C$57,0),MATCH(AT$1,'raw Sample Amt'!$C$2:$DH$2,0))&lt;INDEX(Auswertung_Sequence!$A$3:$L$60,MATCH($A36,Auswertung_Sequence!$A$6:$A$60,0),9),2,3))</f>
        <v>1</v>
      </c>
      <c r="AU36" s="90">
        <f>IF(AND('Qualifier check'!AT36 &gt;80,'Qualifier check'!AT36 &lt;120),1,
IF(INDEX('raw Sample Amt'!$C$2:$DH$57,MATCH($A36,'raw Sample Amt'!$C$2:$C$57,0),MATCH(AU$1,'raw Sample Amt'!$C$2:$DH$2,0))&lt;INDEX(Auswertung_Sequence!$A$3:$L$60,MATCH($A36,Auswertung_Sequence!$A$6:$A$60,0),9),2,3))</f>
        <v>1</v>
      </c>
      <c r="AV36" s="90">
        <f>IF(AND('Qualifier check'!AU36 &gt;80,'Qualifier check'!AU36 &lt;120),1,
IF(INDEX('raw Sample Amt'!$C$2:$DH$57,MATCH($A36,'raw Sample Amt'!$C$2:$C$57,0),MATCH(AV$1,'raw Sample Amt'!$C$2:$DH$2,0))&lt;INDEX(Auswertung_Sequence!$A$3:$L$60,MATCH($A36,Auswertung_Sequence!$A$6:$A$60,0),9),2,3))</f>
        <v>1</v>
      </c>
      <c r="AW36" s="90">
        <f>IF(AND('Qualifier check'!AV36 &gt;80,'Qualifier check'!AV36 &lt;120),1,
IF(INDEX('raw Sample Amt'!$C$2:$DH$57,MATCH($A36,'raw Sample Amt'!$C$2:$C$57,0),MATCH(AW$1,'raw Sample Amt'!$C$2:$DH$2,0))&lt;INDEX(Auswertung_Sequence!$A$3:$L$60,MATCH($A36,Auswertung_Sequence!$A$6:$A$60,0),9),2,3))</f>
        <v>3</v>
      </c>
      <c r="AX36" s="90">
        <f>IF(AND('Qualifier check'!AW36 &gt;80,'Qualifier check'!AW36 &lt;120),1,
IF(INDEX('raw Sample Amt'!$C$2:$DH$57,MATCH($A36,'raw Sample Amt'!$C$2:$C$57,0),MATCH(AX$1,'raw Sample Amt'!$C$2:$DH$2,0))&lt;INDEX(Auswertung_Sequence!$A$3:$L$60,MATCH($A36,Auswertung_Sequence!$A$6:$A$60,0),9),2,3))</f>
        <v>1</v>
      </c>
      <c r="AY36" s="90">
        <f>IF(AND('Qualifier check'!AX36 &gt;80,'Qualifier check'!AX36 &lt;120),1,
IF(INDEX('raw Sample Amt'!$C$2:$DH$57,MATCH($A36,'raw Sample Amt'!$C$2:$C$57,0),MATCH(AY$1,'raw Sample Amt'!$C$2:$DH$2,0))&lt;INDEX(Auswertung_Sequence!$A$3:$L$60,MATCH($A36,Auswertung_Sequence!$A$6:$A$60,0),9),2,3))</f>
        <v>1</v>
      </c>
      <c r="AZ36" s="90">
        <f>IF(AND('Qualifier check'!AY36 &gt;80,'Qualifier check'!AY36 &lt;120),1,
IF(INDEX('raw Sample Amt'!$C$2:$DH$57,MATCH($A36,'raw Sample Amt'!$C$2:$C$57,0),MATCH(AZ$1,'raw Sample Amt'!$C$2:$DH$2,0))&lt;INDEX(Auswertung_Sequence!$A$3:$L$60,MATCH($A36,Auswertung_Sequence!$A$6:$A$60,0),9),2,3))</f>
        <v>2</v>
      </c>
      <c r="BA36" s="90">
        <f>IF(AND('Qualifier check'!AZ36 &gt;80,'Qualifier check'!AZ36 &lt;120),1,
IF(INDEX('raw Sample Amt'!$C$2:$DH$57,MATCH($A36,'raw Sample Amt'!$C$2:$C$57,0),MATCH(BA$1,'raw Sample Amt'!$C$2:$DH$2,0))&lt;INDEX(Auswertung_Sequence!$A$3:$L$60,MATCH($A36,Auswertung_Sequence!$A$6:$A$60,0),9),2,3))</f>
        <v>1</v>
      </c>
      <c r="BB36" s="90">
        <f>IF(AND('Qualifier check'!BA36 &gt;80,'Qualifier check'!BA36 &lt;120),1,
IF(INDEX('raw Sample Amt'!$C$2:$DH$57,MATCH($A36,'raw Sample Amt'!$C$2:$C$57,0),MATCH(BB$1,'raw Sample Amt'!$C$2:$DH$2,0))&lt;INDEX(Auswertung_Sequence!$A$3:$L$60,MATCH($A36,Auswertung_Sequence!$A$6:$A$60,0),9),2,3))</f>
        <v>2</v>
      </c>
      <c r="BC36" s="90">
        <f>IF(AND('Qualifier check'!BB36 &gt;80,'Qualifier check'!BB36 &lt;120),1,
IF(INDEX('raw Sample Amt'!$C$2:$DH$57,MATCH($A36,'raw Sample Amt'!$C$2:$C$57,0),MATCH(BC$1,'raw Sample Amt'!$C$2:$DH$2,0))&lt;INDEX(Auswertung_Sequence!$A$3:$L$60,MATCH($A36,Auswertung_Sequence!$A$6:$A$60,0),9),2,3))</f>
        <v>2</v>
      </c>
      <c r="BD36" s="90">
        <f>IF(AND('Qualifier check'!BC36 &gt;80,'Qualifier check'!BC36 &lt;120),1,
IF(INDEX('raw Sample Amt'!$C$2:$DH$57,MATCH($A36,'raw Sample Amt'!$C$2:$C$57,0),MATCH(BD$1,'raw Sample Amt'!$C$2:$DH$2,0))&lt;INDEX(Auswertung_Sequence!$A$3:$L$60,MATCH($A36,Auswertung_Sequence!$A$6:$A$60,0),9),2,3))</f>
        <v>2</v>
      </c>
      <c r="BE36" s="90">
        <f>IF(AND('Qualifier check'!BD36 &gt;80,'Qualifier check'!BD36 &lt;120),1,
IF(INDEX('raw Sample Amt'!$C$2:$DH$57,MATCH($A36,'raw Sample Amt'!$C$2:$C$57,0),MATCH(BE$1,'raw Sample Amt'!$C$2:$DH$2,0))&lt;INDEX(Auswertung_Sequence!$A$3:$L$60,MATCH($A36,Auswertung_Sequence!$A$6:$A$60,0),9),2,3))</f>
        <v>1</v>
      </c>
      <c r="BF36" s="90">
        <f>IF(AND('Qualifier check'!BE36 &gt;80,'Qualifier check'!BE36 &lt;120),1,
IF(INDEX('raw Sample Amt'!$C$2:$DH$57,MATCH($A36,'raw Sample Amt'!$C$2:$C$57,0),MATCH(BF$1,'raw Sample Amt'!$C$2:$DH$2,0))&lt;INDEX(Auswertung_Sequence!$A$3:$L$60,MATCH($A36,Auswertung_Sequence!$A$6:$A$60,0),9),2,3))</f>
        <v>3</v>
      </c>
      <c r="BG36" s="90">
        <f>IF(AND('Qualifier check'!BF36 &gt;80,'Qualifier check'!BF36 &lt;120),1,
IF(INDEX('raw Sample Amt'!$C$2:$DH$57,MATCH($A36,'raw Sample Amt'!$C$2:$C$57,0),MATCH(BG$1,'raw Sample Amt'!$C$2:$DH$2,0))&lt;INDEX(Auswertung_Sequence!$A$3:$L$60,MATCH($A36,Auswertung_Sequence!$A$6:$A$60,0),9),2,3))</f>
        <v>2</v>
      </c>
      <c r="BH36" s="90">
        <f>IF(AND('Qualifier check'!BG36 &gt;80,'Qualifier check'!BG36 &lt;120),1,
IF(INDEX('raw Sample Amt'!$C$2:$DH$57,MATCH($A36,'raw Sample Amt'!$C$2:$C$57,0),MATCH(BH$1,'raw Sample Amt'!$C$2:$DH$2,0))&lt;INDEX(Auswertung_Sequence!$A$3:$L$60,MATCH($A36,Auswertung_Sequence!$A$6:$A$60,0),9),2,3))</f>
        <v>2</v>
      </c>
      <c r="BI36" s="90">
        <f>IF(AND('Qualifier check'!BH36 &gt;80,'Qualifier check'!BH36 &lt;120),1,
IF(INDEX('raw Sample Amt'!$C$2:$DH$57,MATCH($A36,'raw Sample Amt'!$C$2:$C$57,0),MATCH(BI$1,'raw Sample Amt'!$C$2:$DH$2,0))&lt;INDEX(Auswertung_Sequence!$A$3:$L$60,MATCH($A36,Auswertung_Sequence!$A$6:$A$60,0),9),2,3))</f>
        <v>2</v>
      </c>
      <c r="BJ36" s="90">
        <f>IF(AND('Qualifier check'!BI36 &gt;80,'Qualifier check'!BI36 &lt;120),1,
IF(INDEX('raw Sample Amt'!$C$2:$DH$57,MATCH($A36,'raw Sample Amt'!$C$2:$C$57,0),MATCH(BJ$1,'raw Sample Amt'!$C$2:$DH$2,0))&lt;INDEX(Auswertung_Sequence!$A$3:$L$60,MATCH($A36,Auswertung_Sequence!$A$6:$A$60,0),9),2,3))</f>
        <v>1</v>
      </c>
      <c r="BK36" s="90">
        <f>IF(AND('Qualifier check'!BJ36 &gt;80,'Qualifier check'!BJ36 &lt;120),1,
IF(INDEX('raw Sample Amt'!$C$2:$DH$57,MATCH($A36,'raw Sample Amt'!$C$2:$C$57,0),MATCH(BK$1,'raw Sample Amt'!$C$2:$DH$2,0))&lt;INDEX(Auswertung_Sequence!$A$3:$L$60,MATCH($A36,Auswertung_Sequence!$A$6:$A$60,0),9),2,3))</f>
        <v>1</v>
      </c>
      <c r="BL36" s="90">
        <f>IF(AND('Qualifier check'!BK36 &gt;80,'Qualifier check'!BK36 &lt;120),1,
IF(INDEX('raw Sample Amt'!$C$2:$DH$57,MATCH($A36,'raw Sample Amt'!$C$2:$C$57,0),MATCH(BL$1,'raw Sample Amt'!$C$2:$DH$2,0))&lt;INDEX(Auswertung_Sequence!$A$3:$L$60,MATCH($A36,Auswertung_Sequence!$A$6:$A$60,0),9),2,3))</f>
        <v>2</v>
      </c>
      <c r="BM36" s="90">
        <f>IF(AND('Qualifier check'!BL36 &gt;80,'Qualifier check'!BL36 &lt;120),1,
IF(INDEX('raw Sample Amt'!$C$2:$DH$57,MATCH($A36,'raw Sample Amt'!$C$2:$C$57,0),MATCH(BM$1,'raw Sample Amt'!$C$2:$DH$2,0))&lt;INDEX(Auswertung_Sequence!$A$3:$L$60,MATCH($A36,Auswertung_Sequence!$A$6:$A$60,0),9),2,3))</f>
        <v>2</v>
      </c>
      <c r="BN36" s="90">
        <f>IF(AND('Qualifier check'!BM36 &gt;80,'Qualifier check'!BM36 &lt;120),1,
IF(INDEX('raw Sample Amt'!$C$2:$DH$57,MATCH($A36,'raw Sample Amt'!$C$2:$C$57,0),MATCH(BN$1,'raw Sample Amt'!$C$2:$DH$2,0))&lt;INDEX(Auswertung_Sequence!$A$3:$L$60,MATCH($A36,Auswertung_Sequence!$A$6:$A$60,0),9),2,3))</f>
        <v>2</v>
      </c>
      <c r="BO36" s="90">
        <f>IF(AND('Qualifier check'!BN36 &gt;80,'Qualifier check'!BN36 &lt;120),1,
IF(INDEX('raw Sample Amt'!$C$2:$DH$57,MATCH($A36,'raw Sample Amt'!$C$2:$C$57,0),MATCH(BO$1,'raw Sample Amt'!$C$2:$DH$2,0))&lt;INDEX(Auswertung_Sequence!$A$3:$L$60,MATCH($A36,Auswertung_Sequence!$A$6:$A$60,0),9),2,3))</f>
        <v>1</v>
      </c>
      <c r="BP36" s="90">
        <f>IF(AND('Qualifier check'!BO36 &gt;80,'Qualifier check'!BO36 &lt;120),1,
IF(INDEX('raw Sample Amt'!$C$2:$DH$57,MATCH($A36,'raw Sample Amt'!$C$2:$C$57,0),MATCH(BP$1,'raw Sample Amt'!$C$2:$DH$2,0))&lt;INDEX(Auswertung_Sequence!$A$3:$L$60,MATCH($A36,Auswertung_Sequence!$A$6:$A$60,0),9),2,3))</f>
        <v>2</v>
      </c>
      <c r="BQ36" s="90">
        <f>IF(AND('Qualifier check'!BP36 &gt;80,'Qualifier check'!BP36 &lt;120),1,
IF(INDEX('raw Sample Amt'!$C$2:$DH$57,MATCH($A36,'raw Sample Amt'!$C$2:$C$57,0),MATCH(BQ$1,'raw Sample Amt'!$C$2:$DH$2,0))&lt;INDEX(Auswertung_Sequence!$A$3:$L$60,MATCH($A36,Auswertung_Sequence!$A$6:$A$60,0),9),2,3))</f>
        <v>1</v>
      </c>
      <c r="BR36" s="90">
        <f>IF(AND('Qualifier check'!BQ36 &gt;80,'Qualifier check'!BQ36 &lt;120),1,
IF(INDEX('raw Sample Amt'!$C$2:$DH$57,MATCH($A36,'raw Sample Amt'!$C$2:$C$57,0),MATCH(BR$1,'raw Sample Amt'!$C$2:$DH$2,0))&lt;INDEX(Auswertung_Sequence!$A$3:$L$60,MATCH($A36,Auswertung_Sequence!$A$6:$A$60,0),9),2,3))</f>
        <v>2</v>
      </c>
      <c r="BS36" s="90">
        <f>IF(AND('Qualifier check'!BR36 &gt;80,'Qualifier check'!BR36 &lt;120),1,
IF(INDEX('raw Sample Amt'!$C$2:$DH$57,MATCH($A36,'raw Sample Amt'!$C$2:$C$57,0),MATCH(BS$1,'raw Sample Amt'!$C$2:$DH$2,0))&lt;INDEX(Auswertung_Sequence!$A$3:$L$60,MATCH($A36,Auswertung_Sequence!$A$6:$A$60,0),9),2,3))</f>
        <v>1</v>
      </c>
      <c r="BT36" s="90">
        <f>IF(AND('Qualifier check'!BS36 &gt;80,'Qualifier check'!BS36 &lt;120),1,
IF(INDEX('raw Sample Amt'!$C$2:$DH$57,MATCH($A36,'raw Sample Amt'!$C$2:$C$57,0),MATCH(BT$1,'raw Sample Amt'!$C$2:$DH$2,0))&lt;INDEX(Auswertung_Sequence!$A$3:$L$60,MATCH($A36,Auswertung_Sequence!$A$6:$A$60,0),9),2,3))</f>
        <v>1</v>
      </c>
      <c r="BU36" s="90">
        <f>IF(AND('Qualifier check'!BT36 &gt;80,'Qualifier check'!BT36 &lt;120),1,
IF(INDEX('raw Sample Amt'!$C$2:$DH$57,MATCH($A36,'raw Sample Amt'!$C$2:$C$57,0),MATCH(BU$1,'raw Sample Amt'!$C$2:$DH$2,0))&lt;INDEX(Auswertung_Sequence!$A$3:$L$60,MATCH($A36,Auswertung_Sequence!$A$6:$A$60,0),9),2,3))</f>
        <v>2</v>
      </c>
      <c r="BV36" s="90">
        <f>IF(AND('Qualifier check'!BU36 &gt;80,'Qualifier check'!BU36 &lt;120),1,
IF(INDEX('raw Sample Amt'!$C$2:$DH$57,MATCH($A36,'raw Sample Amt'!$C$2:$C$57,0),MATCH(BV$1,'raw Sample Amt'!$C$2:$DH$2,0))&lt;INDEX(Auswertung_Sequence!$A$3:$L$60,MATCH($A36,Auswertung_Sequence!$A$6:$A$60,0),9),2,3))</f>
        <v>2</v>
      </c>
      <c r="BW36" s="90">
        <f>IF(AND('Qualifier check'!BV36 &gt;80,'Qualifier check'!BV36 &lt;120),1,
IF(INDEX('raw Sample Amt'!$C$2:$DH$57,MATCH($A36,'raw Sample Amt'!$C$2:$C$57,0),MATCH(BW$1,'raw Sample Amt'!$C$2:$DH$2,0))&lt;INDEX(Auswertung_Sequence!$A$3:$L$60,MATCH($A36,Auswertung_Sequence!$A$6:$A$60,0),9),2,3))</f>
        <v>2</v>
      </c>
      <c r="BX36" s="90">
        <f>IF(AND('Qualifier check'!BW36 &gt;80,'Qualifier check'!BW36 &lt;120),1,
IF(INDEX('raw Sample Amt'!$C$2:$DH$57,MATCH($A36,'raw Sample Amt'!$C$2:$C$57,0),MATCH(BX$1,'raw Sample Amt'!$C$2:$DH$2,0))&lt;INDEX(Auswertung_Sequence!$A$3:$L$60,MATCH($A36,Auswertung_Sequence!$A$6:$A$60,0),9),2,3))</f>
        <v>2</v>
      </c>
      <c r="BY36" s="90">
        <f>IF(AND('Qualifier check'!BX36 &gt;80,'Qualifier check'!BX36 &lt;120),1,
IF(INDEX('raw Sample Amt'!$C$2:$DH$57,MATCH($A36,'raw Sample Amt'!$C$2:$C$57,0),MATCH(BY$1,'raw Sample Amt'!$C$2:$DH$2,0))&lt;INDEX(Auswertung_Sequence!$A$3:$L$60,MATCH($A36,Auswertung_Sequence!$A$6:$A$60,0),9),2,3))</f>
        <v>2</v>
      </c>
      <c r="BZ36" s="90">
        <f>IF(AND('Qualifier check'!BY36 &gt;80,'Qualifier check'!BY36 &lt;120),1,
IF(INDEX('raw Sample Amt'!$C$2:$DH$57,MATCH($A36,'raw Sample Amt'!$C$2:$C$57,0),MATCH(BZ$1,'raw Sample Amt'!$C$2:$DH$2,0))&lt;INDEX(Auswertung_Sequence!$A$3:$L$60,MATCH($A36,Auswertung_Sequence!$A$6:$A$60,0),9),2,3))</f>
        <v>2</v>
      </c>
      <c r="CA36" s="90">
        <f>IF(AND('Qualifier check'!BZ36 &gt;80,'Qualifier check'!BZ36 &lt;120),1,
IF(INDEX('raw Sample Amt'!$C$2:$DH$57,MATCH($A36,'raw Sample Amt'!$C$2:$C$57,0),MATCH(CA$1,'raw Sample Amt'!$C$2:$DH$2,0))&lt;INDEX(Auswertung_Sequence!$A$3:$L$60,MATCH($A36,Auswertung_Sequence!$A$6:$A$60,0),9),2,3))</f>
        <v>1</v>
      </c>
      <c r="CB36" s="90">
        <f>IF(AND('Qualifier check'!CA36 &gt;80,'Qualifier check'!CA36 &lt;120),1,
IF(INDEX('raw Sample Amt'!$C$2:$DH$57,MATCH($A36,'raw Sample Amt'!$C$2:$C$57,0),MATCH(CB$1,'raw Sample Amt'!$C$2:$DH$2,0))&lt;INDEX(Auswertung_Sequence!$A$3:$L$60,MATCH($A36,Auswertung_Sequence!$A$6:$A$60,0),9),2,3))</f>
        <v>1</v>
      </c>
      <c r="CC36" s="90">
        <f>IF(AND('Qualifier check'!CB36 &gt;80,'Qualifier check'!CB36 &lt;120),1,
IF(INDEX('raw Sample Amt'!$C$2:$DH$57,MATCH($A36,'raw Sample Amt'!$C$2:$C$57,0),MATCH(CC$1,'raw Sample Amt'!$C$2:$DH$2,0))&lt;INDEX(Auswertung_Sequence!$A$3:$L$60,MATCH($A36,Auswertung_Sequence!$A$6:$A$60,0),9),2,3))</f>
        <v>1</v>
      </c>
      <c r="CD36" s="90">
        <f>IF(AND('Qualifier check'!CC36 &gt;80,'Qualifier check'!CC36 &lt;120),1,
IF(INDEX('raw Sample Amt'!$C$2:$DH$57,MATCH($A36,'raw Sample Amt'!$C$2:$C$57,0),MATCH(CD$1,'raw Sample Amt'!$C$2:$DH$2,0))&lt;INDEX(Auswertung_Sequence!$A$3:$L$60,MATCH($A36,Auswertung_Sequence!$A$6:$A$60,0),9),2,3))</f>
        <v>2</v>
      </c>
      <c r="CE36" s="90">
        <f>IF(AND('Qualifier check'!CD36 &gt;80,'Qualifier check'!CD36 &lt;120),1,
IF(INDEX('raw Sample Amt'!$C$2:$DH$57,MATCH($A36,'raw Sample Amt'!$C$2:$C$57,0),MATCH(CE$1,'raw Sample Amt'!$C$2:$DH$2,0))&lt;INDEX(Auswertung_Sequence!$A$3:$L$60,MATCH($A36,Auswertung_Sequence!$A$6:$A$60,0),9),2,3))</f>
        <v>1</v>
      </c>
      <c r="CF36" s="90">
        <f>IF(AND('Qualifier check'!CE36 &gt;80,'Qualifier check'!CE36 &lt;120),1,
IF(INDEX('raw Sample Amt'!$C$2:$DH$57,MATCH($A36,'raw Sample Amt'!$C$2:$C$57,0),MATCH(CF$1,'raw Sample Amt'!$C$2:$DH$2,0))&lt;INDEX(Auswertung_Sequence!$A$3:$L$60,MATCH($A36,Auswertung_Sequence!$A$6:$A$60,0),9),2,3))</f>
        <v>1</v>
      </c>
      <c r="CG36" s="90">
        <f>IF(AND('Qualifier check'!CF36 &gt;80,'Qualifier check'!CF36 &lt;120),1,
IF(INDEX('raw Sample Amt'!$C$2:$DH$57,MATCH($A36,'raw Sample Amt'!$C$2:$C$57,0),MATCH(CG$1,'raw Sample Amt'!$C$2:$DH$2,0))&lt;INDEX(Auswertung_Sequence!$A$3:$L$60,MATCH($A36,Auswertung_Sequence!$A$6:$A$60,0),9),2,3))</f>
        <v>1</v>
      </c>
      <c r="CH36" s="90">
        <f>IF(AND('Qualifier check'!CG36 &gt;80,'Qualifier check'!CG36 &lt;120),1,
IF(INDEX('raw Sample Amt'!$C$2:$DH$57,MATCH($A36,'raw Sample Amt'!$C$2:$C$57,0),MATCH(CH$1,'raw Sample Amt'!$C$2:$DH$2,0))&lt;INDEX(Auswertung_Sequence!$A$3:$L$60,MATCH($A36,Auswertung_Sequence!$A$6:$A$60,0),9),2,3))</f>
        <v>1</v>
      </c>
      <c r="CI36" s="90">
        <f>IF(AND('Qualifier check'!CH36 &gt;80,'Qualifier check'!CH36 &lt;120),1,
IF(INDEX('raw Sample Amt'!$C$2:$DH$57,MATCH($A36,'raw Sample Amt'!$C$2:$C$57,0),MATCH(CI$1,'raw Sample Amt'!$C$2:$DH$2,0))&lt;INDEX(Auswertung_Sequence!$A$3:$L$60,MATCH($A36,Auswertung_Sequence!$A$6:$A$60,0),9),2,3))</f>
        <v>1</v>
      </c>
      <c r="CJ36" s="90">
        <f>IF(AND('Qualifier check'!CI36 &gt;80,'Qualifier check'!CI36 &lt;120),1,
IF(INDEX('raw Sample Amt'!$C$2:$DH$57,MATCH($A36,'raw Sample Amt'!$C$2:$C$57,0),MATCH(CJ$1,'raw Sample Amt'!$C$2:$DH$2,0))&lt;INDEX(Auswertung_Sequence!$A$3:$L$60,MATCH($A36,Auswertung_Sequence!$A$6:$A$60,0),9),2,3))</f>
        <v>2</v>
      </c>
      <c r="CK36" s="90">
        <f>IF(AND('Qualifier check'!CJ36 &gt;80,'Qualifier check'!CJ36 &lt;120),1,
IF(INDEX('raw Sample Amt'!$C$2:$DH$57,MATCH($A36,'raw Sample Amt'!$C$2:$C$57,0),MATCH(CK$1,'raw Sample Amt'!$C$2:$DH$2,0))&lt;INDEX(Auswertung_Sequence!$A$3:$L$60,MATCH($A36,Auswertung_Sequence!$A$6:$A$60,0),9),2,3))</f>
        <v>2</v>
      </c>
      <c r="CL36" s="90">
        <f>IF(AND('Qualifier check'!CK36 &gt;80,'Qualifier check'!CK36 &lt;120),1,
IF(INDEX('raw Sample Amt'!$C$2:$DH$57,MATCH($A36,'raw Sample Amt'!$C$2:$C$57,0),MATCH(CL$1,'raw Sample Amt'!$C$2:$DH$2,0))&lt;INDEX(Auswertung_Sequence!$A$3:$L$60,MATCH($A36,Auswertung_Sequence!$A$6:$A$60,0),9),2,3))</f>
        <v>2</v>
      </c>
      <c r="CM36" s="90">
        <f>IF(AND('Qualifier check'!CL36 &gt;80,'Qualifier check'!CL36 &lt;120),1,
IF(INDEX('raw Sample Amt'!$C$2:$DH$57,MATCH($A36,'raw Sample Amt'!$C$2:$C$57,0),MATCH(CM$1,'raw Sample Amt'!$C$2:$DH$2,0))&lt;INDEX(Auswertung_Sequence!$A$3:$L$60,MATCH($A36,Auswertung_Sequence!$A$6:$A$60,0),9),2,3))</f>
        <v>1</v>
      </c>
      <c r="CN36" s="90">
        <f>IF(AND('Qualifier check'!CM36 &gt;80,'Qualifier check'!CM36 &lt;120),1,
IF(INDEX('raw Sample Amt'!$C$2:$DH$57,MATCH($A36,'raw Sample Amt'!$C$2:$C$57,0),MATCH(CN$1,'raw Sample Amt'!$C$2:$DH$2,0))&lt;INDEX(Auswertung_Sequence!$A$3:$L$60,MATCH($A36,Auswertung_Sequence!$A$6:$A$60,0),9),2,3))</f>
        <v>1</v>
      </c>
      <c r="CO36" s="90">
        <f>IF(AND('Qualifier check'!CN36 &gt;80,'Qualifier check'!CN36 &lt;120),1,
IF(INDEX('raw Sample Amt'!$C$2:$DH$57,MATCH($A36,'raw Sample Amt'!$C$2:$C$57,0),MATCH(CO$1,'raw Sample Amt'!$C$2:$DH$2,0))&lt;INDEX(Auswertung_Sequence!$A$3:$L$60,MATCH($A36,Auswertung_Sequence!$A$6:$A$60,0),9),2,3))</f>
        <v>1</v>
      </c>
      <c r="CP36" s="90">
        <f>IF(AND('Qualifier check'!CO36 &gt;80,'Qualifier check'!CO36 &lt;120),1,
IF(INDEX('raw Sample Amt'!$C$2:$DH$57,MATCH($A36,'raw Sample Amt'!$C$2:$C$57,0),MATCH(CP$1,'raw Sample Amt'!$C$2:$DH$2,0))&lt;INDEX(Auswertung_Sequence!$A$3:$L$60,MATCH($A36,Auswertung_Sequence!$A$6:$A$60,0),9),2,3))</f>
        <v>1</v>
      </c>
      <c r="CQ36" s="90">
        <f>IF(AND('Qualifier check'!CP36 &gt;80,'Qualifier check'!CP36 &lt;120),1,
IF(INDEX('raw Sample Amt'!$C$2:$DH$57,MATCH($A36,'raw Sample Amt'!$C$2:$C$57,0),MATCH(CQ$1,'raw Sample Amt'!$C$2:$DH$2,0))&lt;INDEX(Auswertung_Sequence!$A$3:$L$60,MATCH($A36,Auswertung_Sequence!$A$6:$A$60,0),9),2,3))</f>
        <v>1</v>
      </c>
      <c r="CR36" s="90">
        <f>IF(AND('Qualifier check'!CQ36 &gt;80,'Qualifier check'!CQ36 &lt;120),1,
IF(INDEX('raw Sample Amt'!$C$2:$DH$57,MATCH($A36,'raw Sample Amt'!$C$2:$C$57,0),MATCH(CR$1,'raw Sample Amt'!$C$2:$DH$2,0))&lt;INDEX(Auswertung_Sequence!$A$3:$L$60,MATCH($A36,Auswertung_Sequence!$A$6:$A$60,0),9),2,3))</f>
        <v>2</v>
      </c>
      <c r="CS36" s="90">
        <f>IF(AND('Qualifier check'!CR36 &gt;80,'Qualifier check'!CR36 &lt;120),1,
IF(INDEX('raw Sample Amt'!$C$2:$DH$57,MATCH($A36,'raw Sample Amt'!$C$2:$C$57,0),MATCH(CS$1,'raw Sample Amt'!$C$2:$DH$2,0))&lt;INDEX(Auswertung_Sequence!$A$3:$L$60,MATCH($A36,Auswertung_Sequence!$A$6:$A$60,0),9),2,3))</f>
        <v>2</v>
      </c>
      <c r="CT36" s="90">
        <f>IF(AND('Qualifier check'!CS36 &gt;80,'Qualifier check'!CS36 &lt;120),1,
IF(INDEX('raw Sample Amt'!$C$2:$DH$57,MATCH($A36,'raw Sample Amt'!$C$2:$C$57,0),MATCH(CT$1,'raw Sample Amt'!$C$2:$DH$2,0))&lt;INDEX(Auswertung_Sequence!$A$3:$L$60,MATCH($A36,Auswertung_Sequence!$A$6:$A$60,0),9),2,3))</f>
        <v>2</v>
      </c>
      <c r="CU36" s="90">
        <f>IF(AND('Qualifier check'!CT36 &gt;80,'Qualifier check'!CT36 &lt;120),1,
IF(INDEX('raw Sample Amt'!$C$2:$DH$57,MATCH($A36,'raw Sample Amt'!$C$2:$C$57,0),MATCH(CU$1,'raw Sample Amt'!$C$2:$DH$2,0))&lt;INDEX(Auswertung_Sequence!$A$3:$L$60,MATCH($A36,Auswertung_Sequence!$A$6:$A$60,0),9),2,3))</f>
        <v>1</v>
      </c>
      <c r="CV36" s="90">
        <f>IF(AND('Qualifier check'!CU36 &gt;80,'Qualifier check'!CU36 &lt;120),1,
IF(INDEX('raw Sample Amt'!$C$2:$DH$57,MATCH($A36,'raw Sample Amt'!$C$2:$C$57,0),MATCH(CV$1,'raw Sample Amt'!$C$2:$DH$2,0))&lt;INDEX(Auswertung_Sequence!$A$3:$L$60,MATCH($A36,Auswertung_Sequence!$A$6:$A$60,0),9),2,3))</f>
        <v>1</v>
      </c>
      <c r="CW36" s="90">
        <f>IF(AND('Qualifier check'!CV36 &gt;80,'Qualifier check'!CV36 &lt;120),1,
IF(INDEX('raw Sample Amt'!$C$2:$DH$57,MATCH($A36,'raw Sample Amt'!$C$2:$C$57,0),MATCH(CW$1,'raw Sample Amt'!$C$2:$DH$2,0))&lt;INDEX(Auswertung_Sequence!$A$3:$L$60,MATCH($A36,Auswertung_Sequence!$A$6:$A$60,0),9),2,3))</f>
        <v>1</v>
      </c>
      <c r="CX36" s="90">
        <f>IF(AND('Qualifier check'!CW36 &gt;80,'Qualifier check'!CW36 &lt;120),1,
IF(INDEX('raw Sample Amt'!$C$2:$DH$57,MATCH($A36,'raw Sample Amt'!$C$2:$C$57,0),MATCH(CX$1,'raw Sample Amt'!$C$2:$DH$2,0))&lt;INDEX(Auswertung_Sequence!$A$3:$L$60,MATCH($A36,Auswertung_Sequence!$A$6:$A$60,0),9),2,3))</f>
        <v>1</v>
      </c>
      <c r="CY36" s="90">
        <f>IF(AND('Qualifier check'!CX36 &gt;80,'Qualifier check'!CX36 &lt;120),1,
IF(INDEX('raw Sample Amt'!$C$2:$DH$57,MATCH($A36,'raw Sample Amt'!$C$2:$C$57,0),MATCH(CY$1,'raw Sample Amt'!$C$2:$DH$2,0))&lt;INDEX(Auswertung_Sequence!$A$3:$L$60,MATCH($A36,Auswertung_Sequence!$A$6:$A$60,0),9),2,3))</f>
        <v>1</v>
      </c>
      <c r="CZ36" s="90">
        <f>IF(AND('Qualifier check'!CY36 &gt;80,'Qualifier check'!CY36 &lt;120),1,
IF(INDEX('raw Sample Amt'!$C$2:$DH$57,MATCH($A36,'raw Sample Amt'!$C$2:$C$57,0),MATCH(CZ$1,'raw Sample Amt'!$C$2:$DH$2,0))&lt;INDEX(Auswertung_Sequence!$A$3:$L$60,MATCH($A36,Auswertung_Sequence!$A$6:$A$60,0),9),2,3))</f>
        <v>1</v>
      </c>
      <c r="DA36" s="90">
        <f>IF(AND('Qualifier check'!CZ36 &gt;80,'Qualifier check'!CZ36 &lt;120),1,
IF(INDEX('raw Sample Amt'!$C$2:$DH$57,MATCH($A36,'raw Sample Amt'!$C$2:$C$57,0),MATCH(DA$1,'raw Sample Amt'!$C$2:$DH$2,0))&lt;INDEX(Auswertung_Sequence!$A$3:$L$60,MATCH($A36,Auswertung_Sequence!$A$6:$A$60,0),9),2,3))</f>
        <v>1</v>
      </c>
      <c r="DB36" s="90">
        <f>IF(AND('Qualifier check'!DA36 &gt;80,'Qualifier check'!DA36 &lt;120),1,
IF(INDEX('raw Sample Amt'!$C$2:$DH$57,MATCH($A36,'raw Sample Amt'!$C$2:$C$57,0),MATCH(DB$1,'raw Sample Amt'!$C$2:$DH$2,0))&lt;INDEX(Auswertung_Sequence!$A$3:$L$60,MATCH($A36,Auswertung_Sequence!$A$6:$A$60,0),9),2,3))</f>
        <v>1</v>
      </c>
      <c r="DC36" s="90">
        <f>IF(AND('Qualifier check'!DB36 &gt;80,'Qualifier check'!DB36 &lt;120),1,
IF(INDEX('raw Sample Amt'!$C$2:$DH$57,MATCH($A36,'raw Sample Amt'!$C$2:$C$57,0),MATCH(DC$1,'raw Sample Amt'!$C$2:$DH$2,0))&lt;INDEX(Auswertung_Sequence!$A$3:$L$60,MATCH($A36,Auswertung_Sequence!$A$6:$A$60,0),9),2,3))</f>
        <v>1</v>
      </c>
      <c r="DD36" s="90">
        <f>IF(AND('Qualifier check'!DC36 &gt;80,'Qualifier check'!DC36 &lt;120),1,
IF(INDEX('raw Sample Amt'!$C$2:$DH$57,MATCH($A36,'raw Sample Amt'!$C$2:$C$57,0),MATCH(DD$1,'raw Sample Amt'!$C$2:$DH$2,0))&lt;INDEX(Auswertung_Sequence!$A$3:$L$60,MATCH($A36,Auswertung_Sequence!$A$6:$A$60,0),9),2,3))</f>
        <v>1</v>
      </c>
      <c r="DE36" s="90">
        <f>IF(AND('Qualifier check'!DD36 &gt;80,'Qualifier check'!DD36 &lt;120),1,
IF(INDEX('raw Sample Amt'!$C$2:$DH$57,MATCH($A36,'raw Sample Amt'!$C$2:$C$57,0),MATCH(DE$1,'raw Sample Amt'!$C$2:$DH$2,0))&lt;INDEX(Auswertung_Sequence!$A$3:$L$60,MATCH($A36,Auswertung_Sequence!$A$6:$A$60,0),9),2,3))</f>
        <v>1</v>
      </c>
      <c r="DF36" s="90">
        <f>IF(AND('Qualifier check'!DE36 &gt;80,'Qualifier check'!DE36 &lt;120),1,
IF(INDEX('raw Sample Amt'!$C$2:$DH$57,MATCH($A36,'raw Sample Amt'!$C$2:$C$57,0),MATCH(DF$1,'raw Sample Amt'!$C$2:$DH$2,0))&lt;INDEX(Auswertung_Sequence!$A$3:$L$60,MATCH($A36,Auswertung_Sequence!$A$6:$A$60,0),9),2,3))</f>
        <v>1</v>
      </c>
      <c r="DG36" s="90">
        <f>IF(AND('Qualifier check'!DF36 &gt;80,'Qualifier check'!DF36 &lt;120),1,
IF(INDEX('raw Sample Amt'!$C$2:$DH$57,MATCH($A36,'raw Sample Amt'!$C$2:$C$57,0),MATCH(DG$1,'raw Sample Amt'!$C$2:$DH$2,0))&lt;INDEX(Auswertung_Sequence!$A$3:$L$60,MATCH($A36,Auswertung_Sequence!$A$6:$A$60,0),9),2,3))</f>
        <v>1</v>
      </c>
    </row>
    <row r="37" spans="1:111" x14ac:dyDescent="0.25">
      <c r="A37" s="103" t="s">
        <v>278</v>
      </c>
      <c r="B37" s="103" t="s">
        <v>279</v>
      </c>
      <c r="D37" s="90">
        <f>IF(AND('Qualifier check'!C37 &gt;80,'Qualifier check'!C37 &lt;120),1,
IF(INDEX('raw Sample Amt'!$C$2:$DH$57,MATCH($A37,'raw Sample Amt'!$C$2:$C$57,0),MATCH(D$1,'raw Sample Amt'!$C$2:$DH$2,0))&lt;INDEX(Auswertung_Sequence!$A$3:$L$60,MATCH($A37,Auswertung_Sequence!$A$6:$A$60,0),9),2,3))</f>
        <v>2</v>
      </c>
      <c r="E37" s="90">
        <f>IF(AND('Qualifier check'!D37 &gt;80,'Qualifier check'!D37 &lt;120),1,
IF(INDEX('raw Sample Amt'!$C$2:$DH$57,MATCH($A37,'raw Sample Amt'!$C$2:$C$57,0),MATCH(E$1,'raw Sample Amt'!$C$2:$DH$2,0))&lt;INDEX(Auswertung_Sequence!$A$3:$L$60,MATCH($A37,Auswertung_Sequence!$A$6:$A$60,0),9),2,3))</f>
        <v>2</v>
      </c>
      <c r="F37" s="90">
        <f>IF(AND('Qualifier check'!E37 &gt;80,'Qualifier check'!E37 &lt;120),1,
IF(INDEX('raw Sample Amt'!$C$2:$DH$57,MATCH($A37,'raw Sample Amt'!$C$2:$C$57,0),MATCH(F$1,'raw Sample Amt'!$C$2:$DH$2,0))&lt;INDEX(Auswertung_Sequence!$A$3:$L$60,MATCH($A37,Auswertung_Sequence!$A$6:$A$60,0),9),2,3))</f>
        <v>2</v>
      </c>
      <c r="G37" s="90">
        <f>IF(AND('Qualifier check'!F37 &gt;80,'Qualifier check'!F37 &lt;120),1,
IF(INDEX('raw Sample Amt'!$C$2:$DH$57,MATCH($A37,'raw Sample Amt'!$C$2:$C$57,0),MATCH(G$1,'raw Sample Amt'!$C$2:$DH$2,0))&lt;INDEX(Auswertung_Sequence!$A$3:$L$60,MATCH($A37,Auswertung_Sequence!$A$6:$A$60,0),9),2,3))</f>
        <v>1</v>
      </c>
      <c r="H37" s="90">
        <f>IF(AND('Qualifier check'!G37 &gt;80,'Qualifier check'!G37 &lt;120),1,
IF(INDEX('raw Sample Amt'!$C$2:$DH$57,MATCH($A37,'raw Sample Amt'!$C$2:$C$57,0),MATCH(H$1,'raw Sample Amt'!$C$2:$DH$2,0))&lt;INDEX(Auswertung_Sequence!$A$3:$L$60,MATCH($A37,Auswertung_Sequence!$A$6:$A$60,0),9),2,3))</f>
        <v>1</v>
      </c>
      <c r="I37" s="90">
        <f>IF(AND('Qualifier check'!H37 &gt;80,'Qualifier check'!H37 &lt;120),1,
IF(INDEX('raw Sample Amt'!$C$2:$DH$57,MATCH($A37,'raw Sample Amt'!$C$2:$C$57,0),MATCH(I$1,'raw Sample Amt'!$C$2:$DH$2,0))&lt;INDEX(Auswertung_Sequence!$A$3:$L$60,MATCH($A37,Auswertung_Sequence!$A$6:$A$60,0),9),2,3))</f>
        <v>1</v>
      </c>
      <c r="J37" s="90">
        <f>IF(AND('Qualifier check'!I37 &gt;80,'Qualifier check'!I37 &lt;120),1,
IF(INDEX('raw Sample Amt'!$C$2:$DH$57,MATCH($A37,'raw Sample Amt'!$C$2:$C$57,0),MATCH(J$1,'raw Sample Amt'!$C$2:$DH$2,0))&lt;INDEX(Auswertung_Sequence!$A$3:$L$60,MATCH($A37,Auswertung_Sequence!$A$6:$A$60,0),9),2,3))</f>
        <v>1</v>
      </c>
      <c r="K37" s="90">
        <f>IF(AND('Qualifier check'!J37 &gt;80,'Qualifier check'!J37 &lt;120),1,
IF(INDEX('raw Sample Amt'!$C$2:$DH$57,MATCH($A37,'raw Sample Amt'!$C$2:$C$57,0),MATCH(K$1,'raw Sample Amt'!$C$2:$DH$2,0))&lt;INDEX(Auswertung_Sequence!$A$3:$L$60,MATCH($A37,Auswertung_Sequence!$A$6:$A$60,0),9),2,3))</f>
        <v>1</v>
      </c>
      <c r="L37" s="90">
        <f>IF(AND('Qualifier check'!K37 &gt;80,'Qualifier check'!K37 &lt;120),1,
IF(INDEX('raw Sample Amt'!$C$2:$DH$57,MATCH($A37,'raw Sample Amt'!$C$2:$C$57,0),MATCH(L$1,'raw Sample Amt'!$C$2:$DH$2,0))&lt;INDEX(Auswertung_Sequence!$A$3:$L$60,MATCH($A37,Auswertung_Sequence!$A$6:$A$60,0),9),2,3))</f>
        <v>1</v>
      </c>
      <c r="M37" s="90">
        <f>IF(AND('Qualifier check'!L37 &gt;80,'Qualifier check'!L37 &lt;120),1,
IF(INDEX('raw Sample Amt'!$C$2:$DH$57,MATCH($A37,'raw Sample Amt'!$C$2:$C$57,0),MATCH(M$1,'raw Sample Amt'!$C$2:$DH$2,0))&lt;INDEX(Auswertung_Sequence!$A$3:$L$60,MATCH($A37,Auswertung_Sequence!$A$6:$A$60,0),9),2,3))</f>
        <v>1</v>
      </c>
      <c r="N37" s="90">
        <f>IF(AND('Qualifier check'!M37 &gt;80,'Qualifier check'!M37 &lt;120),1,
IF(INDEX('raw Sample Amt'!$C$2:$DH$57,MATCH($A37,'raw Sample Amt'!$C$2:$C$57,0),MATCH(N$1,'raw Sample Amt'!$C$2:$DH$2,0))&lt;INDEX(Auswertung_Sequence!$A$3:$L$60,MATCH($A37,Auswertung_Sequence!$A$6:$A$60,0),9),2,3))</f>
        <v>1</v>
      </c>
      <c r="O37" s="90">
        <f>IF(AND('Qualifier check'!N37 &gt;80,'Qualifier check'!N37 &lt;120),1,
IF(INDEX('raw Sample Amt'!$C$2:$DH$57,MATCH($A37,'raw Sample Amt'!$C$2:$C$57,0),MATCH(O$1,'raw Sample Amt'!$C$2:$DH$2,0))&lt;INDEX(Auswertung_Sequence!$A$3:$L$60,MATCH($A37,Auswertung_Sequence!$A$6:$A$60,0),9),2,3))</f>
        <v>1</v>
      </c>
      <c r="P37" s="90">
        <f>IF(AND('Qualifier check'!O37 &gt;80,'Qualifier check'!O37 &lt;120),1,
IF(INDEX('raw Sample Amt'!$C$2:$DH$57,MATCH($A37,'raw Sample Amt'!$C$2:$C$57,0),MATCH(P$1,'raw Sample Amt'!$C$2:$DH$2,0))&lt;INDEX(Auswertung_Sequence!$A$3:$L$60,MATCH($A37,Auswertung_Sequence!$A$6:$A$60,0),9),2,3))</f>
        <v>1</v>
      </c>
      <c r="Q37" s="90">
        <f>IF(AND('Qualifier check'!P37 &gt;80,'Qualifier check'!P37 &lt;120),1,
IF(INDEX('raw Sample Amt'!$C$2:$DH$57,MATCH($A37,'raw Sample Amt'!$C$2:$C$57,0),MATCH(Q$1,'raw Sample Amt'!$C$2:$DH$2,0))&lt;INDEX(Auswertung_Sequence!$A$3:$L$60,MATCH($A37,Auswertung_Sequence!$A$6:$A$60,0),9),2,3))</f>
        <v>1</v>
      </c>
      <c r="R37" s="90">
        <f>IF(AND('Qualifier check'!Q37 &gt;80,'Qualifier check'!Q37 &lt;120),1,
IF(INDEX('raw Sample Amt'!$C$2:$DH$57,MATCH($A37,'raw Sample Amt'!$C$2:$C$57,0),MATCH(R$1,'raw Sample Amt'!$C$2:$DH$2,0))&lt;INDEX(Auswertung_Sequence!$A$3:$L$60,MATCH($A37,Auswertung_Sequence!$A$6:$A$60,0),9),2,3))</f>
        <v>1</v>
      </c>
      <c r="S37" s="90">
        <f>IF(AND('Qualifier check'!R37 &gt;80,'Qualifier check'!R37 &lt;120),1,
IF(INDEX('raw Sample Amt'!$C$2:$DH$57,MATCH($A37,'raw Sample Amt'!$C$2:$C$57,0),MATCH(S$1,'raw Sample Amt'!$C$2:$DH$2,0))&lt;INDEX(Auswertung_Sequence!$A$3:$L$60,MATCH($A37,Auswertung_Sequence!$A$6:$A$60,0),9),2,3))</f>
        <v>2</v>
      </c>
      <c r="T37" s="90">
        <f>IF(AND('Qualifier check'!S37 &gt;80,'Qualifier check'!S37 &lt;120),1,
IF(INDEX('raw Sample Amt'!$C$2:$DH$57,MATCH($A37,'raw Sample Amt'!$C$2:$C$57,0),MATCH(T$1,'raw Sample Amt'!$C$2:$DH$2,0))&lt;INDEX(Auswertung_Sequence!$A$3:$L$60,MATCH($A37,Auswertung_Sequence!$A$6:$A$60,0),9),2,3))</f>
        <v>2</v>
      </c>
      <c r="U37" s="90">
        <f>IF(AND('Qualifier check'!T37 &gt;80,'Qualifier check'!T37 &lt;120),1,
IF(INDEX('raw Sample Amt'!$C$2:$DH$57,MATCH($A37,'raw Sample Amt'!$C$2:$C$57,0),MATCH(U$1,'raw Sample Amt'!$C$2:$DH$2,0))&lt;INDEX(Auswertung_Sequence!$A$3:$L$60,MATCH($A37,Auswertung_Sequence!$A$6:$A$60,0),9),2,3))</f>
        <v>2</v>
      </c>
      <c r="V37" s="90">
        <f>IF(AND('Qualifier check'!U37 &gt;80,'Qualifier check'!U37 &lt;120),1,
IF(INDEX('raw Sample Amt'!$C$2:$DH$57,MATCH($A37,'raw Sample Amt'!$C$2:$C$57,0),MATCH(V$1,'raw Sample Amt'!$C$2:$DH$2,0))&lt;INDEX(Auswertung_Sequence!$A$3:$L$60,MATCH($A37,Auswertung_Sequence!$A$6:$A$60,0),9),2,3))</f>
        <v>2</v>
      </c>
      <c r="W37" s="90">
        <f>IF(AND('Qualifier check'!V37 &gt;80,'Qualifier check'!V37 &lt;120),1,
IF(INDEX('raw Sample Amt'!$C$2:$DH$57,MATCH($A37,'raw Sample Amt'!$C$2:$C$57,0),MATCH(W$1,'raw Sample Amt'!$C$2:$DH$2,0))&lt;INDEX(Auswertung_Sequence!$A$3:$L$60,MATCH($A37,Auswertung_Sequence!$A$6:$A$60,0),9),2,3))</f>
        <v>3</v>
      </c>
      <c r="X37" s="90">
        <f>IF(AND('Qualifier check'!W37 &gt;80,'Qualifier check'!W37 &lt;120),1,
IF(INDEX('raw Sample Amt'!$C$2:$DH$57,MATCH($A37,'raw Sample Amt'!$C$2:$C$57,0),MATCH(X$1,'raw Sample Amt'!$C$2:$DH$2,0))&lt;INDEX(Auswertung_Sequence!$A$3:$L$60,MATCH($A37,Auswertung_Sequence!$A$6:$A$60,0),9),2,3))</f>
        <v>1</v>
      </c>
      <c r="Y37" s="90">
        <f>IF(AND('Qualifier check'!X37 &gt;80,'Qualifier check'!X37 &lt;120),1,
IF(INDEX('raw Sample Amt'!$C$2:$DH$57,MATCH($A37,'raw Sample Amt'!$C$2:$C$57,0),MATCH(Y$1,'raw Sample Amt'!$C$2:$DH$2,0))&lt;INDEX(Auswertung_Sequence!$A$3:$L$60,MATCH($A37,Auswertung_Sequence!$A$6:$A$60,0),9),2,3))</f>
        <v>3</v>
      </c>
      <c r="Z37" s="90">
        <f>IF(AND('Qualifier check'!Y37 &gt;80,'Qualifier check'!Y37 &lt;120),1,
IF(INDEX('raw Sample Amt'!$C$2:$DH$57,MATCH($A37,'raw Sample Amt'!$C$2:$C$57,0),MATCH(Z$1,'raw Sample Amt'!$C$2:$DH$2,0))&lt;INDEX(Auswertung_Sequence!$A$3:$L$60,MATCH($A37,Auswertung_Sequence!$A$6:$A$60,0),9),2,3))</f>
        <v>1</v>
      </c>
      <c r="AA37" s="90">
        <f>IF(AND('Qualifier check'!Z37 &gt;80,'Qualifier check'!Z37 &lt;120),1,
IF(INDEX('raw Sample Amt'!$C$2:$DH$57,MATCH($A37,'raw Sample Amt'!$C$2:$C$57,0),MATCH(AA$1,'raw Sample Amt'!$C$2:$DH$2,0))&lt;INDEX(Auswertung_Sequence!$A$3:$L$60,MATCH($A37,Auswertung_Sequence!$A$6:$A$60,0),9),2,3))</f>
        <v>1</v>
      </c>
      <c r="AB37" s="90">
        <f>IF(AND('Qualifier check'!AA37 &gt;80,'Qualifier check'!AA37 &lt;120),1,
IF(INDEX('raw Sample Amt'!$C$2:$DH$57,MATCH($A37,'raw Sample Amt'!$C$2:$C$57,0),MATCH(AB$1,'raw Sample Amt'!$C$2:$DH$2,0))&lt;INDEX(Auswertung_Sequence!$A$3:$L$60,MATCH($A37,Auswertung_Sequence!$A$6:$A$60,0),9),2,3))</f>
        <v>1</v>
      </c>
      <c r="AC37" s="90">
        <f>IF(AND('Qualifier check'!AB37 &gt;80,'Qualifier check'!AB37 &lt;120),1,
IF(INDEX('raw Sample Amt'!$C$2:$DH$57,MATCH($A37,'raw Sample Amt'!$C$2:$C$57,0),MATCH(AC$1,'raw Sample Amt'!$C$2:$DH$2,0))&lt;INDEX(Auswertung_Sequence!$A$3:$L$60,MATCH($A37,Auswertung_Sequence!$A$6:$A$60,0),9),2,3))</f>
        <v>1</v>
      </c>
      <c r="AD37" s="90">
        <f>IF(AND('Qualifier check'!AC37 &gt;80,'Qualifier check'!AC37 &lt;120),1,
IF(INDEX('raw Sample Amt'!$C$2:$DH$57,MATCH($A37,'raw Sample Amt'!$C$2:$C$57,0),MATCH(AD$1,'raw Sample Amt'!$C$2:$DH$2,0))&lt;INDEX(Auswertung_Sequence!$A$3:$L$60,MATCH($A37,Auswertung_Sequence!$A$6:$A$60,0),9),2,3))</f>
        <v>1</v>
      </c>
      <c r="AE37" s="90">
        <f>IF(AND('Qualifier check'!AD37 &gt;80,'Qualifier check'!AD37 &lt;120),1,
IF(INDEX('raw Sample Amt'!$C$2:$DH$57,MATCH($A37,'raw Sample Amt'!$C$2:$C$57,0),MATCH(AE$1,'raw Sample Amt'!$C$2:$DH$2,0))&lt;INDEX(Auswertung_Sequence!$A$3:$L$60,MATCH($A37,Auswertung_Sequence!$A$6:$A$60,0),9),2,3))</f>
        <v>1</v>
      </c>
      <c r="AF37" s="90">
        <f>IF(AND('Qualifier check'!AE37 &gt;80,'Qualifier check'!AE37 &lt;120),1,
IF(INDEX('raw Sample Amt'!$C$2:$DH$57,MATCH($A37,'raw Sample Amt'!$C$2:$C$57,0),MATCH(AF$1,'raw Sample Amt'!$C$2:$DH$2,0))&lt;INDEX(Auswertung_Sequence!$A$3:$L$60,MATCH($A37,Auswertung_Sequence!$A$6:$A$60,0),9),2,3))</f>
        <v>1</v>
      </c>
      <c r="AG37" s="90">
        <f>IF(AND('Qualifier check'!AF37 &gt;80,'Qualifier check'!AF37 &lt;120),1,
IF(INDEX('raw Sample Amt'!$C$2:$DH$57,MATCH($A37,'raw Sample Amt'!$C$2:$C$57,0),MATCH(AG$1,'raw Sample Amt'!$C$2:$DH$2,0))&lt;INDEX(Auswertung_Sequence!$A$3:$L$60,MATCH($A37,Auswertung_Sequence!$A$6:$A$60,0),9),2,3))</f>
        <v>1</v>
      </c>
      <c r="AH37" s="90">
        <f>IF(AND('Qualifier check'!AG37 &gt;80,'Qualifier check'!AG37 &lt;120),1,
IF(INDEX('raw Sample Amt'!$C$2:$DH$57,MATCH($A37,'raw Sample Amt'!$C$2:$C$57,0),MATCH(AH$1,'raw Sample Amt'!$C$2:$DH$2,0))&lt;INDEX(Auswertung_Sequence!$A$3:$L$60,MATCH($A37,Auswertung_Sequence!$A$6:$A$60,0),9),2,3))</f>
        <v>1</v>
      </c>
      <c r="AI37" s="90">
        <f>IF(AND('Qualifier check'!AH37 &gt;80,'Qualifier check'!AH37 &lt;120),1,
IF(INDEX('raw Sample Amt'!$C$2:$DH$57,MATCH($A37,'raw Sample Amt'!$C$2:$C$57,0),MATCH(AI$1,'raw Sample Amt'!$C$2:$DH$2,0))&lt;INDEX(Auswertung_Sequence!$A$3:$L$60,MATCH($A37,Auswertung_Sequence!$A$6:$A$60,0),9),2,3))</f>
        <v>1</v>
      </c>
      <c r="AJ37" s="90">
        <f>IF(AND('Qualifier check'!AI37 &gt;80,'Qualifier check'!AI37 &lt;120),1,
IF(INDEX('raw Sample Amt'!$C$2:$DH$57,MATCH($A37,'raw Sample Amt'!$C$2:$C$57,0),MATCH(AJ$1,'raw Sample Amt'!$C$2:$DH$2,0))&lt;INDEX(Auswertung_Sequence!$A$3:$L$60,MATCH($A37,Auswertung_Sequence!$A$6:$A$60,0),9),2,3))</f>
        <v>1</v>
      </c>
      <c r="AK37" s="90">
        <f>IF(AND('Qualifier check'!AJ37 &gt;80,'Qualifier check'!AJ37 &lt;120),1,
IF(INDEX('raw Sample Amt'!$C$2:$DH$57,MATCH($A37,'raw Sample Amt'!$C$2:$C$57,0),MATCH(AK$1,'raw Sample Amt'!$C$2:$DH$2,0))&lt;INDEX(Auswertung_Sequence!$A$3:$L$60,MATCH($A37,Auswertung_Sequence!$A$6:$A$60,0),9),2,3))</f>
        <v>1</v>
      </c>
      <c r="AL37" s="90">
        <f>IF(AND('Qualifier check'!AK37 &gt;80,'Qualifier check'!AK37 &lt;120),1,
IF(INDEX('raw Sample Amt'!$C$2:$DH$57,MATCH($A37,'raw Sample Amt'!$C$2:$C$57,0),MATCH(AL$1,'raw Sample Amt'!$C$2:$DH$2,0))&lt;INDEX(Auswertung_Sequence!$A$3:$L$60,MATCH($A37,Auswertung_Sequence!$A$6:$A$60,0),9),2,3))</f>
        <v>1</v>
      </c>
      <c r="AM37" s="90">
        <f>IF(AND('Qualifier check'!AL37 &gt;80,'Qualifier check'!AL37 &lt;120),1,
IF(INDEX('raw Sample Amt'!$C$2:$DH$57,MATCH($A37,'raw Sample Amt'!$C$2:$C$57,0),MATCH(AM$1,'raw Sample Amt'!$C$2:$DH$2,0))&lt;INDEX(Auswertung_Sequence!$A$3:$L$60,MATCH($A37,Auswertung_Sequence!$A$6:$A$60,0),9),2,3))</f>
        <v>1</v>
      </c>
      <c r="AN37" s="90">
        <f>IF(AND('Qualifier check'!AM37 &gt;80,'Qualifier check'!AM37 &lt;120),1,
IF(INDEX('raw Sample Amt'!$C$2:$DH$57,MATCH($A37,'raw Sample Amt'!$C$2:$C$57,0),MATCH(AN$1,'raw Sample Amt'!$C$2:$DH$2,0))&lt;INDEX(Auswertung_Sequence!$A$3:$L$60,MATCH($A37,Auswertung_Sequence!$A$6:$A$60,0),9),2,3))</f>
        <v>1</v>
      </c>
      <c r="AO37" s="90">
        <f>IF(AND('Qualifier check'!AN37 &gt;80,'Qualifier check'!AN37 &lt;120),1,
IF(INDEX('raw Sample Amt'!$C$2:$DH$57,MATCH($A37,'raw Sample Amt'!$C$2:$C$57,0),MATCH(AO$1,'raw Sample Amt'!$C$2:$DH$2,0))&lt;INDEX(Auswertung_Sequence!$A$3:$L$60,MATCH($A37,Auswertung_Sequence!$A$6:$A$60,0),9),2,3))</f>
        <v>1</v>
      </c>
      <c r="AP37" s="90">
        <f>IF(AND('Qualifier check'!AO37 &gt;80,'Qualifier check'!AO37 &lt;120),1,
IF(INDEX('raw Sample Amt'!$C$2:$DH$57,MATCH($A37,'raw Sample Amt'!$C$2:$C$57,0),MATCH(AP$1,'raw Sample Amt'!$C$2:$DH$2,0))&lt;INDEX(Auswertung_Sequence!$A$3:$L$60,MATCH($A37,Auswertung_Sequence!$A$6:$A$60,0),9),2,3))</f>
        <v>1</v>
      </c>
      <c r="AQ37" s="90">
        <f>IF(AND('Qualifier check'!AP37 &gt;80,'Qualifier check'!AP37 &lt;120),1,
IF(INDEX('raw Sample Amt'!$C$2:$DH$57,MATCH($A37,'raw Sample Amt'!$C$2:$C$57,0),MATCH(AQ$1,'raw Sample Amt'!$C$2:$DH$2,0))&lt;INDEX(Auswertung_Sequence!$A$3:$L$60,MATCH($A37,Auswertung_Sequence!$A$6:$A$60,0),9),2,3))</f>
        <v>1</v>
      </c>
      <c r="AR37" s="90">
        <f>IF(AND('Qualifier check'!AQ37 &gt;80,'Qualifier check'!AQ37 &lt;120),1,
IF(INDEX('raw Sample Amt'!$C$2:$DH$57,MATCH($A37,'raw Sample Amt'!$C$2:$C$57,0),MATCH(AR$1,'raw Sample Amt'!$C$2:$DH$2,0))&lt;INDEX(Auswertung_Sequence!$A$3:$L$60,MATCH($A37,Auswertung_Sequence!$A$6:$A$60,0),9),2,3))</f>
        <v>1</v>
      </c>
      <c r="AS37" s="90">
        <f>IF(AND('Qualifier check'!AR37 &gt;80,'Qualifier check'!AR37 &lt;120),1,
IF(INDEX('raw Sample Amt'!$C$2:$DH$57,MATCH($A37,'raw Sample Amt'!$C$2:$C$57,0),MATCH(AS$1,'raw Sample Amt'!$C$2:$DH$2,0))&lt;INDEX(Auswertung_Sequence!$A$3:$L$60,MATCH($A37,Auswertung_Sequence!$A$6:$A$60,0),9),2,3))</f>
        <v>1</v>
      </c>
      <c r="AT37" s="90">
        <f>IF(AND('Qualifier check'!AS37 &gt;80,'Qualifier check'!AS37 &lt;120),1,
IF(INDEX('raw Sample Amt'!$C$2:$DH$57,MATCH($A37,'raw Sample Amt'!$C$2:$C$57,0),MATCH(AT$1,'raw Sample Amt'!$C$2:$DH$2,0))&lt;INDEX(Auswertung_Sequence!$A$3:$L$60,MATCH($A37,Auswertung_Sequence!$A$6:$A$60,0),9),2,3))</f>
        <v>1</v>
      </c>
      <c r="AU37" s="90">
        <f>IF(AND('Qualifier check'!AT37 &gt;80,'Qualifier check'!AT37 &lt;120),1,
IF(INDEX('raw Sample Amt'!$C$2:$DH$57,MATCH($A37,'raw Sample Amt'!$C$2:$C$57,0),MATCH(AU$1,'raw Sample Amt'!$C$2:$DH$2,0))&lt;INDEX(Auswertung_Sequence!$A$3:$L$60,MATCH($A37,Auswertung_Sequence!$A$6:$A$60,0),9),2,3))</f>
        <v>1</v>
      </c>
      <c r="AV37" s="90">
        <f>IF(AND('Qualifier check'!AU37 &gt;80,'Qualifier check'!AU37 &lt;120),1,
IF(INDEX('raw Sample Amt'!$C$2:$DH$57,MATCH($A37,'raw Sample Amt'!$C$2:$C$57,0),MATCH(AV$1,'raw Sample Amt'!$C$2:$DH$2,0))&lt;INDEX(Auswertung_Sequence!$A$3:$L$60,MATCH($A37,Auswertung_Sequence!$A$6:$A$60,0),9),2,3))</f>
        <v>1</v>
      </c>
      <c r="AW37" s="90">
        <f>IF(AND('Qualifier check'!AV37 &gt;80,'Qualifier check'!AV37 &lt;120),1,
IF(INDEX('raw Sample Amt'!$C$2:$DH$57,MATCH($A37,'raw Sample Amt'!$C$2:$C$57,0),MATCH(AW$1,'raw Sample Amt'!$C$2:$DH$2,0))&lt;INDEX(Auswertung_Sequence!$A$3:$L$60,MATCH($A37,Auswertung_Sequence!$A$6:$A$60,0),9),2,3))</f>
        <v>1</v>
      </c>
      <c r="AX37" s="90">
        <f>IF(AND('Qualifier check'!AW37 &gt;80,'Qualifier check'!AW37 &lt;120),1,
IF(INDEX('raw Sample Amt'!$C$2:$DH$57,MATCH($A37,'raw Sample Amt'!$C$2:$C$57,0),MATCH(AX$1,'raw Sample Amt'!$C$2:$DH$2,0))&lt;INDEX(Auswertung_Sequence!$A$3:$L$60,MATCH($A37,Auswertung_Sequence!$A$6:$A$60,0),9),2,3))</f>
        <v>1</v>
      </c>
      <c r="AY37" s="90">
        <f>IF(AND('Qualifier check'!AX37 &gt;80,'Qualifier check'!AX37 &lt;120),1,
IF(INDEX('raw Sample Amt'!$C$2:$DH$57,MATCH($A37,'raw Sample Amt'!$C$2:$C$57,0),MATCH(AY$1,'raw Sample Amt'!$C$2:$DH$2,0))&lt;INDEX(Auswertung_Sequence!$A$3:$L$60,MATCH($A37,Auswertung_Sequence!$A$6:$A$60,0),9),2,3))</f>
        <v>1</v>
      </c>
      <c r="AZ37" s="90">
        <f>IF(AND('Qualifier check'!AY37 &gt;80,'Qualifier check'!AY37 &lt;120),1,
IF(INDEX('raw Sample Amt'!$C$2:$DH$57,MATCH($A37,'raw Sample Amt'!$C$2:$C$57,0),MATCH(AZ$1,'raw Sample Amt'!$C$2:$DH$2,0))&lt;INDEX(Auswertung_Sequence!$A$3:$L$60,MATCH($A37,Auswertung_Sequence!$A$6:$A$60,0),9),2,3))</f>
        <v>2</v>
      </c>
      <c r="BA37" s="90">
        <f>IF(AND('Qualifier check'!AZ37 &gt;80,'Qualifier check'!AZ37 &lt;120),1,
IF(INDEX('raw Sample Amt'!$C$2:$DH$57,MATCH($A37,'raw Sample Amt'!$C$2:$C$57,0),MATCH(BA$1,'raw Sample Amt'!$C$2:$DH$2,0))&lt;INDEX(Auswertung_Sequence!$A$3:$L$60,MATCH($A37,Auswertung_Sequence!$A$6:$A$60,0),9),2,3))</f>
        <v>1</v>
      </c>
      <c r="BB37" s="90">
        <f>IF(AND('Qualifier check'!BA37 &gt;80,'Qualifier check'!BA37 &lt;120),1,
IF(INDEX('raw Sample Amt'!$C$2:$DH$57,MATCH($A37,'raw Sample Amt'!$C$2:$C$57,0),MATCH(BB$1,'raw Sample Amt'!$C$2:$DH$2,0))&lt;INDEX(Auswertung_Sequence!$A$3:$L$60,MATCH($A37,Auswertung_Sequence!$A$6:$A$60,0),9),2,3))</f>
        <v>2</v>
      </c>
      <c r="BC37" s="90">
        <f>IF(AND('Qualifier check'!BB37 &gt;80,'Qualifier check'!BB37 &lt;120),1,
IF(INDEX('raw Sample Amt'!$C$2:$DH$57,MATCH($A37,'raw Sample Amt'!$C$2:$C$57,0),MATCH(BC$1,'raw Sample Amt'!$C$2:$DH$2,0))&lt;INDEX(Auswertung_Sequence!$A$3:$L$60,MATCH($A37,Auswertung_Sequence!$A$6:$A$60,0),9),2,3))</f>
        <v>2</v>
      </c>
      <c r="BD37" s="90">
        <f>IF(AND('Qualifier check'!BC37 &gt;80,'Qualifier check'!BC37 &lt;120),1,
IF(INDEX('raw Sample Amt'!$C$2:$DH$57,MATCH($A37,'raw Sample Amt'!$C$2:$C$57,0),MATCH(BD$1,'raw Sample Amt'!$C$2:$DH$2,0))&lt;INDEX(Auswertung_Sequence!$A$3:$L$60,MATCH($A37,Auswertung_Sequence!$A$6:$A$60,0),9),2,3))</f>
        <v>2</v>
      </c>
      <c r="BE37" s="90">
        <f>IF(AND('Qualifier check'!BD37 &gt;80,'Qualifier check'!BD37 &lt;120),1,
IF(INDEX('raw Sample Amt'!$C$2:$DH$57,MATCH($A37,'raw Sample Amt'!$C$2:$C$57,0),MATCH(BE$1,'raw Sample Amt'!$C$2:$DH$2,0))&lt;INDEX(Auswertung_Sequence!$A$3:$L$60,MATCH($A37,Auswertung_Sequence!$A$6:$A$60,0),9),2,3))</f>
        <v>1</v>
      </c>
      <c r="BF37" s="90">
        <f>IF(AND('Qualifier check'!BE37 &gt;80,'Qualifier check'!BE37 &lt;120),1,
IF(INDEX('raw Sample Amt'!$C$2:$DH$57,MATCH($A37,'raw Sample Amt'!$C$2:$C$57,0),MATCH(BF$1,'raw Sample Amt'!$C$2:$DH$2,0))&lt;INDEX(Auswertung_Sequence!$A$3:$L$60,MATCH($A37,Auswertung_Sequence!$A$6:$A$60,0),9),2,3))</f>
        <v>1</v>
      </c>
      <c r="BG37" s="90">
        <f>IF(AND('Qualifier check'!BF37 &gt;80,'Qualifier check'!BF37 &lt;120),1,
IF(INDEX('raw Sample Amt'!$C$2:$DH$57,MATCH($A37,'raw Sample Amt'!$C$2:$C$57,0),MATCH(BG$1,'raw Sample Amt'!$C$2:$DH$2,0))&lt;INDEX(Auswertung_Sequence!$A$3:$L$60,MATCH($A37,Auswertung_Sequence!$A$6:$A$60,0),9),2,3))</f>
        <v>2</v>
      </c>
      <c r="BH37" s="90">
        <f>IF(AND('Qualifier check'!BG37 &gt;80,'Qualifier check'!BG37 &lt;120),1,
IF(INDEX('raw Sample Amt'!$C$2:$DH$57,MATCH($A37,'raw Sample Amt'!$C$2:$C$57,0),MATCH(BH$1,'raw Sample Amt'!$C$2:$DH$2,0))&lt;INDEX(Auswertung_Sequence!$A$3:$L$60,MATCH($A37,Auswertung_Sequence!$A$6:$A$60,0),9),2,3))</f>
        <v>2</v>
      </c>
      <c r="BI37" s="90">
        <f>IF(AND('Qualifier check'!BH37 &gt;80,'Qualifier check'!BH37 &lt;120),1,
IF(INDEX('raw Sample Amt'!$C$2:$DH$57,MATCH($A37,'raw Sample Amt'!$C$2:$C$57,0),MATCH(BI$1,'raw Sample Amt'!$C$2:$DH$2,0))&lt;INDEX(Auswertung_Sequence!$A$3:$L$60,MATCH($A37,Auswertung_Sequence!$A$6:$A$60,0),9),2,3))</f>
        <v>2</v>
      </c>
      <c r="BJ37" s="90">
        <f>IF(AND('Qualifier check'!BI37 &gt;80,'Qualifier check'!BI37 &lt;120),1,
IF(INDEX('raw Sample Amt'!$C$2:$DH$57,MATCH($A37,'raw Sample Amt'!$C$2:$C$57,0),MATCH(BJ$1,'raw Sample Amt'!$C$2:$DH$2,0))&lt;INDEX(Auswertung_Sequence!$A$3:$L$60,MATCH($A37,Auswertung_Sequence!$A$6:$A$60,0),9),2,3))</f>
        <v>2</v>
      </c>
      <c r="BK37" s="90">
        <f>IF(AND('Qualifier check'!BJ37 &gt;80,'Qualifier check'!BJ37 &lt;120),1,
IF(INDEX('raw Sample Amt'!$C$2:$DH$57,MATCH($A37,'raw Sample Amt'!$C$2:$C$57,0),MATCH(BK$1,'raw Sample Amt'!$C$2:$DH$2,0))&lt;INDEX(Auswertung_Sequence!$A$3:$L$60,MATCH($A37,Auswertung_Sequence!$A$6:$A$60,0),9),2,3))</f>
        <v>1</v>
      </c>
      <c r="BL37" s="90">
        <f>IF(AND('Qualifier check'!BK37 &gt;80,'Qualifier check'!BK37 &lt;120),1,
IF(INDEX('raw Sample Amt'!$C$2:$DH$57,MATCH($A37,'raw Sample Amt'!$C$2:$C$57,0),MATCH(BL$1,'raw Sample Amt'!$C$2:$DH$2,0))&lt;INDEX(Auswertung_Sequence!$A$3:$L$60,MATCH($A37,Auswertung_Sequence!$A$6:$A$60,0),9),2,3))</f>
        <v>1</v>
      </c>
      <c r="BM37" s="90">
        <f>IF(AND('Qualifier check'!BL37 &gt;80,'Qualifier check'!BL37 &lt;120),1,
IF(INDEX('raw Sample Amt'!$C$2:$DH$57,MATCH($A37,'raw Sample Amt'!$C$2:$C$57,0),MATCH(BM$1,'raw Sample Amt'!$C$2:$DH$2,0))&lt;INDEX(Auswertung_Sequence!$A$3:$L$60,MATCH($A37,Auswertung_Sequence!$A$6:$A$60,0),9),2,3))</f>
        <v>1</v>
      </c>
      <c r="BN37" s="90">
        <f>IF(AND('Qualifier check'!BM37 &gt;80,'Qualifier check'!BM37 &lt;120),1,
IF(INDEX('raw Sample Amt'!$C$2:$DH$57,MATCH($A37,'raw Sample Amt'!$C$2:$C$57,0),MATCH(BN$1,'raw Sample Amt'!$C$2:$DH$2,0))&lt;INDEX(Auswertung_Sequence!$A$3:$L$60,MATCH($A37,Auswertung_Sequence!$A$6:$A$60,0),9),2,3))</f>
        <v>1</v>
      </c>
      <c r="BO37" s="90">
        <f>IF(AND('Qualifier check'!BN37 &gt;80,'Qualifier check'!BN37 &lt;120),1,
IF(INDEX('raw Sample Amt'!$C$2:$DH$57,MATCH($A37,'raw Sample Amt'!$C$2:$C$57,0),MATCH(BO$1,'raw Sample Amt'!$C$2:$DH$2,0))&lt;INDEX(Auswertung_Sequence!$A$3:$L$60,MATCH($A37,Auswertung_Sequence!$A$6:$A$60,0),9),2,3))</f>
        <v>1</v>
      </c>
      <c r="BP37" s="90">
        <f>IF(AND('Qualifier check'!BO37 &gt;80,'Qualifier check'!BO37 &lt;120),1,
IF(INDEX('raw Sample Amt'!$C$2:$DH$57,MATCH($A37,'raw Sample Amt'!$C$2:$C$57,0),MATCH(BP$1,'raw Sample Amt'!$C$2:$DH$2,0))&lt;INDEX(Auswertung_Sequence!$A$3:$L$60,MATCH($A37,Auswertung_Sequence!$A$6:$A$60,0),9),2,3))</f>
        <v>1</v>
      </c>
      <c r="BQ37" s="90">
        <f>IF(AND('Qualifier check'!BP37 &gt;80,'Qualifier check'!BP37 &lt;120),1,
IF(INDEX('raw Sample Amt'!$C$2:$DH$57,MATCH($A37,'raw Sample Amt'!$C$2:$C$57,0),MATCH(BQ$1,'raw Sample Amt'!$C$2:$DH$2,0))&lt;INDEX(Auswertung_Sequence!$A$3:$L$60,MATCH($A37,Auswertung_Sequence!$A$6:$A$60,0),9),2,3))</f>
        <v>1</v>
      </c>
      <c r="BR37" s="90">
        <f>IF(AND('Qualifier check'!BQ37 &gt;80,'Qualifier check'!BQ37 &lt;120),1,
IF(INDEX('raw Sample Amt'!$C$2:$DH$57,MATCH($A37,'raw Sample Amt'!$C$2:$C$57,0),MATCH(BR$1,'raw Sample Amt'!$C$2:$DH$2,0))&lt;INDEX(Auswertung_Sequence!$A$3:$L$60,MATCH($A37,Auswertung_Sequence!$A$6:$A$60,0),9),2,3))</f>
        <v>1</v>
      </c>
      <c r="BS37" s="90">
        <f>IF(AND('Qualifier check'!BR37 &gt;80,'Qualifier check'!BR37 &lt;120),1,
IF(INDEX('raw Sample Amt'!$C$2:$DH$57,MATCH($A37,'raw Sample Amt'!$C$2:$C$57,0),MATCH(BS$1,'raw Sample Amt'!$C$2:$DH$2,0))&lt;INDEX(Auswertung_Sequence!$A$3:$L$60,MATCH($A37,Auswertung_Sequence!$A$6:$A$60,0),9),2,3))</f>
        <v>1</v>
      </c>
      <c r="BT37" s="90">
        <f>IF(AND('Qualifier check'!BS37 &gt;80,'Qualifier check'!BS37 &lt;120),1,
IF(INDEX('raw Sample Amt'!$C$2:$DH$57,MATCH($A37,'raw Sample Amt'!$C$2:$C$57,0),MATCH(BT$1,'raw Sample Amt'!$C$2:$DH$2,0))&lt;INDEX(Auswertung_Sequence!$A$3:$L$60,MATCH($A37,Auswertung_Sequence!$A$6:$A$60,0),9),2,3))</f>
        <v>1</v>
      </c>
      <c r="BU37" s="90">
        <f>IF(AND('Qualifier check'!BT37 &gt;80,'Qualifier check'!BT37 &lt;120),1,
IF(INDEX('raw Sample Amt'!$C$2:$DH$57,MATCH($A37,'raw Sample Amt'!$C$2:$C$57,0),MATCH(BU$1,'raw Sample Amt'!$C$2:$DH$2,0))&lt;INDEX(Auswertung_Sequence!$A$3:$L$60,MATCH($A37,Auswertung_Sequence!$A$6:$A$60,0),9),2,3))</f>
        <v>1</v>
      </c>
      <c r="BV37" s="90">
        <f>IF(AND('Qualifier check'!BU37 &gt;80,'Qualifier check'!BU37 &lt;120),1,
IF(INDEX('raw Sample Amt'!$C$2:$DH$57,MATCH($A37,'raw Sample Amt'!$C$2:$C$57,0),MATCH(BV$1,'raw Sample Amt'!$C$2:$DH$2,0))&lt;INDEX(Auswertung_Sequence!$A$3:$L$60,MATCH($A37,Auswertung_Sequence!$A$6:$A$60,0),9),2,3))</f>
        <v>1</v>
      </c>
      <c r="BW37" s="90">
        <f>IF(AND('Qualifier check'!BV37 &gt;80,'Qualifier check'!BV37 &lt;120),1,
IF(INDEX('raw Sample Amt'!$C$2:$DH$57,MATCH($A37,'raw Sample Amt'!$C$2:$C$57,0),MATCH(BW$1,'raw Sample Amt'!$C$2:$DH$2,0))&lt;INDEX(Auswertung_Sequence!$A$3:$L$60,MATCH($A37,Auswertung_Sequence!$A$6:$A$60,0),9),2,3))</f>
        <v>1</v>
      </c>
      <c r="BX37" s="90">
        <f>IF(AND('Qualifier check'!BW37 &gt;80,'Qualifier check'!BW37 &lt;120),1,
IF(INDEX('raw Sample Amt'!$C$2:$DH$57,MATCH($A37,'raw Sample Amt'!$C$2:$C$57,0),MATCH(BX$1,'raw Sample Amt'!$C$2:$DH$2,0))&lt;INDEX(Auswertung_Sequence!$A$3:$L$60,MATCH($A37,Auswertung_Sequence!$A$6:$A$60,0),9),2,3))</f>
        <v>1</v>
      </c>
      <c r="BY37" s="90">
        <f>IF(AND('Qualifier check'!BX37 &gt;80,'Qualifier check'!BX37 &lt;120),1,
IF(INDEX('raw Sample Amt'!$C$2:$DH$57,MATCH($A37,'raw Sample Amt'!$C$2:$C$57,0),MATCH(BY$1,'raw Sample Amt'!$C$2:$DH$2,0))&lt;INDEX(Auswertung_Sequence!$A$3:$L$60,MATCH($A37,Auswertung_Sequence!$A$6:$A$60,0),9),2,3))</f>
        <v>1</v>
      </c>
      <c r="BZ37" s="90">
        <f>IF(AND('Qualifier check'!BY37 &gt;80,'Qualifier check'!BY37 &lt;120),1,
IF(INDEX('raw Sample Amt'!$C$2:$DH$57,MATCH($A37,'raw Sample Amt'!$C$2:$C$57,0),MATCH(BZ$1,'raw Sample Amt'!$C$2:$DH$2,0))&lt;INDEX(Auswertung_Sequence!$A$3:$L$60,MATCH($A37,Auswertung_Sequence!$A$6:$A$60,0),9),2,3))</f>
        <v>1</v>
      </c>
      <c r="CA37" s="90">
        <f>IF(AND('Qualifier check'!BZ37 &gt;80,'Qualifier check'!BZ37 &lt;120),1,
IF(INDEX('raw Sample Amt'!$C$2:$DH$57,MATCH($A37,'raw Sample Amt'!$C$2:$C$57,0),MATCH(CA$1,'raw Sample Amt'!$C$2:$DH$2,0))&lt;INDEX(Auswertung_Sequence!$A$3:$L$60,MATCH($A37,Auswertung_Sequence!$A$6:$A$60,0),9),2,3))</f>
        <v>2</v>
      </c>
      <c r="CB37" s="90">
        <f>IF(AND('Qualifier check'!CA37 &gt;80,'Qualifier check'!CA37 &lt;120),1,
IF(INDEX('raw Sample Amt'!$C$2:$DH$57,MATCH($A37,'raw Sample Amt'!$C$2:$C$57,0),MATCH(CB$1,'raw Sample Amt'!$C$2:$DH$2,0))&lt;INDEX(Auswertung_Sequence!$A$3:$L$60,MATCH($A37,Auswertung_Sequence!$A$6:$A$60,0),9),2,3))</f>
        <v>1</v>
      </c>
      <c r="CC37" s="90">
        <f>IF(AND('Qualifier check'!CB37 &gt;80,'Qualifier check'!CB37 &lt;120),1,
IF(INDEX('raw Sample Amt'!$C$2:$DH$57,MATCH($A37,'raw Sample Amt'!$C$2:$C$57,0),MATCH(CC$1,'raw Sample Amt'!$C$2:$DH$2,0))&lt;INDEX(Auswertung_Sequence!$A$3:$L$60,MATCH($A37,Auswertung_Sequence!$A$6:$A$60,0),9),2,3))</f>
        <v>2</v>
      </c>
      <c r="CD37" s="90">
        <f>IF(AND('Qualifier check'!CC37 &gt;80,'Qualifier check'!CC37 &lt;120),1,
IF(INDEX('raw Sample Amt'!$C$2:$DH$57,MATCH($A37,'raw Sample Amt'!$C$2:$C$57,0),MATCH(CD$1,'raw Sample Amt'!$C$2:$DH$2,0))&lt;INDEX(Auswertung_Sequence!$A$3:$L$60,MATCH($A37,Auswertung_Sequence!$A$6:$A$60,0),9),2,3))</f>
        <v>2</v>
      </c>
      <c r="CE37" s="90">
        <f>IF(AND('Qualifier check'!CD37 &gt;80,'Qualifier check'!CD37 &lt;120),1,
IF(INDEX('raw Sample Amt'!$C$2:$DH$57,MATCH($A37,'raw Sample Amt'!$C$2:$C$57,0),MATCH(CE$1,'raw Sample Amt'!$C$2:$DH$2,0))&lt;INDEX(Auswertung_Sequence!$A$3:$L$60,MATCH($A37,Auswertung_Sequence!$A$6:$A$60,0),9),2,3))</f>
        <v>1</v>
      </c>
      <c r="CF37" s="90">
        <f>IF(AND('Qualifier check'!CE37 &gt;80,'Qualifier check'!CE37 &lt;120),1,
IF(INDEX('raw Sample Amt'!$C$2:$DH$57,MATCH($A37,'raw Sample Amt'!$C$2:$C$57,0),MATCH(CF$1,'raw Sample Amt'!$C$2:$DH$2,0))&lt;INDEX(Auswertung_Sequence!$A$3:$L$60,MATCH($A37,Auswertung_Sequence!$A$6:$A$60,0),9),2,3))</f>
        <v>1</v>
      </c>
      <c r="CG37" s="90">
        <f>IF(AND('Qualifier check'!CF37 &gt;80,'Qualifier check'!CF37 &lt;120),1,
IF(INDEX('raw Sample Amt'!$C$2:$DH$57,MATCH($A37,'raw Sample Amt'!$C$2:$C$57,0),MATCH(CG$1,'raw Sample Amt'!$C$2:$DH$2,0))&lt;INDEX(Auswertung_Sequence!$A$3:$L$60,MATCH($A37,Auswertung_Sequence!$A$6:$A$60,0),9),2,3))</f>
        <v>1</v>
      </c>
      <c r="CH37" s="90">
        <f>IF(AND('Qualifier check'!CG37 &gt;80,'Qualifier check'!CG37 &lt;120),1,
IF(INDEX('raw Sample Amt'!$C$2:$DH$57,MATCH($A37,'raw Sample Amt'!$C$2:$C$57,0),MATCH(CH$1,'raw Sample Amt'!$C$2:$DH$2,0))&lt;INDEX(Auswertung_Sequence!$A$3:$L$60,MATCH($A37,Auswertung_Sequence!$A$6:$A$60,0),9),2,3))</f>
        <v>1</v>
      </c>
      <c r="CI37" s="90">
        <f>IF(AND('Qualifier check'!CH37 &gt;80,'Qualifier check'!CH37 &lt;120),1,
IF(INDEX('raw Sample Amt'!$C$2:$DH$57,MATCH($A37,'raw Sample Amt'!$C$2:$C$57,0),MATCH(CI$1,'raw Sample Amt'!$C$2:$DH$2,0))&lt;INDEX(Auswertung_Sequence!$A$3:$L$60,MATCH($A37,Auswertung_Sequence!$A$6:$A$60,0),9),2,3))</f>
        <v>1</v>
      </c>
      <c r="CJ37" s="90">
        <f>IF(AND('Qualifier check'!CI37 &gt;80,'Qualifier check'!CI37 &lt;120),1,
IF(INDEX('raw Sample Amt'!$C$2:$DH$57,MATCH($A37,'raw Sample Amt'!$C$2:$C$57,0),MATCH(CJ$1,'raw Sample Amt'!$C$2:$DH$2,0))&lt;INDEX(Auswertung_Sequence!$A$3:$L$60,MATCH($A37,Auswertung_Sequence!$A$6:$A$60,0),9),2,3))</f>
        <v>2</v>
      </c>
      <c r="CK37" s="90">
        <f>IF(AND('Qualifier check'!CJ37 &gt;80,'Qualifier check'!CJ37 &lt;120),1,
IF(INDEX('raw Sample Amt'!$C$2:$DH$57,MATCH($A37,'raw Sample Amt'!$C$2:$C$57,0),MATCH(CK$1,'raw Sample Amt'!$C$2:$DH$2,0))&lt;INDEX(Auswertung_Sequence!$A$3:$L$60,MATCH($A37,Auswertung_Sequence!$A$6:$A$60,0),9),2,3))</f>
        <v>2</v>
      </c>
      <c r="CL37" s="90">
        <f>IF(AND('Qualifier check'!CK37 &gt;80,'Qualifier check'!CK37 &lt;120),1,
IF(INDEX('raw Sample Amt'!$C$2:$DH$57,MATCH($A37,'raw Sample Amt'!$C$2:$C$57,0),MATCH(CL$1,'raw Sample Amt'!$C$2:$DH$2,0))&lt;INDEX(Auswertung_Sequence!$A$3:$L$60,MATCH($A37,Auswertung_Sequence!$A$6:$A$60,0),9),2,3))</f>
        <v>2</v>
      </c>
      <c r="CM37" s="90">
        <f>IF(AND('Qualifier check'!CL37 &gt;80,'Qualifier check'!CL37 &lt;120),1,
IF(INDEX('raw Sample Amt'!$C$2:$DH$57,MATCH($A37,'raw Sample Amt'!$C$2:$C$57,0),MATCH(CM$1,'raw Sample Amt'!$C$2:$DH$2,0))&lt;INDEX(Auswertung_Sequence!$A$3:$L$60,MATCH($A37,Auswertung_Sequence!$A$6:$A$60,0),9),2,3))</f>
        <v>2</v>
      </c>
      <c r="CN37" s="90">
        <f>IF(AND('Qualifier check'!CM37 &gt;80,'Qualifier check'!CM37 &lt;120),1,
IF(INDEX('raw Sample Amt'!$C$2:$DH$57,MATCH($A37,'raw Sample Amt'!$C$2:$C$57,0),MATCH(CN$1,'raw Sample Amt'!$C$2:$DH$2,0))&lt;INDEX(Auswertung_Sequence!$A$3:$L$60,MATCH($A37,Auswertung_Sequence!$A$6:$A$60,0),9),2,3))</f>
        <v>1</v>
      </c>
      <c r="CO37" s="90">
        <f>IF(AND('Qualifier check'!CN37 &gt;80,'Qualifier check'!CN37 &lt;120),1,
IF(INDEX('raw Sample Amt'!$C$2:$DH$57,MATCH($A37,'raw Sample Amt'!$C$2:$C$57,0),MATCH(CO$1,'raw Sample Amt'!$C$2:$DH$2,0))&lt;INDEX(Auswertung_Sequence!$A$3:$L$60,MATCH($A37,Auswertung_Sequence!$A$6:$A$60,0),9),2,3))</f>
        <v>1</v>
      </c>
      <c r="CP37" s="90">
        <f>IF(AND('Qualifier check'!CO37 &gt;80,'Qualifier check'!CO37 &lt;120),1,
IF(INDEX('raw Sample Amt'!$C$2:$DH$57,MATCH($A37,'raw Sample Amt'!$C$2:$C$57,0),MATCH(CP$1,'raw Sample Amt'!$C$2:$DH$2,0))&lt;INDEX(Auswertung_Sequence!$A$3:$L$60,MATCH($A37,Auswertung_Sequence!$A$6:$A$60,0),9),2,3))</f>
        <v>1</v>
      </c>
      <c r="CQ37" s="90">
        <f>IF(AND('Qualifier check'!CP37 &gt;80,'Qualifier check'!CP37 &lt;120),1,
IF(INDEX('raw Sample Amt'!$C$2:$DH$57,MATCH($A37,'raw Sample Amt'!$C$2:$C$57,0),MATCH(CQ$1,'raw Sample Amt'!$C$2:$DH$2,0))&lt;INDEX(Auswertung_Sequence!$A$3:$L$60,MATCH($A37,Auswertung_Sequence!$A$6:$A$60,0),9),2,3))</f>
        <v>1</v>
      </c>
      <c r="CR37" s="90">
        <f>IF(AND('Qualifier check'!CQ37 &gt;80,'Qualifier check'!CQ37 &lt;120),1,
IF(INDEX('raw Sample Amt'!$C$2:$DH$57,MATCH($A37,'raw Sample Amt'!$C$2:$C$57,0),MATCH(CR$1,'raw Sample Amt'!$C$2:$DH$2,0))&lt;INDEX(Auswertung_Sequence!$A$3:$L$60,MATCH($A37,Auswertung_Sequence!$A$6:$A$60,0),9),2,3))</f>
        <v>2</v>
      </c>
      <c r="CS37" s="90">
        <f>IF(AND('Qualifier check'!CR37 &gt;80,'Qualifier check'!CR37 &lt;120),1,
IF(INDEX('raw Sample Amt'!$C$2:$DH$57,MATCH($A37,'raw Sample Amt'!$C$2:$C$57,0),MATCH(CS$1,'raw Sample Amt'!$C$2:$DH$2,0))&lt;INDEX(Auswertung_Sequence!$A$3:$L$60,MATCH($A37,Auswertung_Sequence!$A$6:$A$60,0),9),2,3))</f>
        <v>2</v>
      </c>
      <c r="CT37" s="90">
        <f>IF(AND('Qualifier check'!CS37 &gt;80,'Qualifier check'!CS37 &lt;120),1,
IF(INDEX('raw Sample Amt'!$C$2:$DH$57,MATCH($A37,'raw Sample Amt'!$C$2:$C$57,0),MATCH(CT$1,'raw Sample Amt'!$C$2:$DH$2,0))&lt;INDEX(Auswertung_Sequence!$A$3:$L$60,MATCH($A37,Auswertung_Sequence!$A$6:$A$60,0),9),2,3))</f>
        <v>2</v>
      </c>
      <c r="CU37" s="90">
        <f>IF(AND('Qualifier check'!CT37 &gt;80,'Qualifier check'!CT37 &lt;120),1,
IF(INDEX('raw Sample Amt'!$C$2:$DH$57,MATCH($A37,'raw Sample Amt'!$C$2:$C$57,0),MATCH(CU$1,'raw Sample Amt'!$C$2:$DH$2,0))&lt;INDEX(Auswertung_Sequence!$A$3:$L$60,MATCH($A37,Auswertung_Sequence!$A$6:$A$60,0),9),2,3))</f>
        <v>2</v>
      </c>
      <c r="CV37" s="90">
        <f>IF(AND('Qualifier check'!CU37 &gt;80,'Qualifier check'!CU37 &lt;120),1,
IF(INDEX('raw Sample Amt'!$C$2:$DH$57,MATCH($A37,'raw Sample Amt'!$C$2:$C$57,0),MATCH(CV$1,'raw Sample Amt'!$C$2:$DH$2,0))&lt;INDEX(Auswertung_Sequence!$A$3:$L$60,MATCH($A37,Auswertung_Sequence!$A$6:$A$60,0),9),2,3))</f>
        <v>1</v>
      </c>
      <c r="CW37" s="90">
        <f>IF(AND('Qualifier check'!CV37 &gt;80,'Qualifier check'!CV37 &lt;120),1,
IF(INDEX('raw Sample Amt'!$C$2:$DH$57,MATCH($A37,'raw Sample Amt'!$C$2:$C$57,0),MATCH(CW$1,'raw Sample Amt'!$C$2:$DH$2,0))&lt;INDEX(Auswertung_Sequence!$A$3:$L$60,MATCH($A37,Auswertung_Sequence!$A$6:$A$60,0),9),2,3))</f>
        <v>1</v>
      </c>
      <c r="CX37" s="90">
        <f>IF(AND('Qualifier check'!CW37 &gt;80,'Qualifier check'!CW37 &lt;120),1,
IF(INDEX('raw Sample Amt'!$C$2:$DH$57,MATCH($A37,'raw Sample Amt'!$C$2:$C$57,0),MATCH(CX$1,'raw Sample Amt'!$C$2:$DH$2,0))&lt;INDEX(Auswertung_Sequence!$A$3:$L$60,MATCH($A37,Auswertung_Sequence!$A$6:$A$60,0),9),2,3))</f>
        <v>1</v>
      </c>
      <c r="CY37" s="90">
        <f>IF(AND('Qualifier check'!CX37 &gt;80,'Qualifier check'!CX37 &lt;120),1,
IF(INDEX('raw Sample Amt'!$C$2:$DH$57,MATCH($A37,'raw Sample Amt'!$C$2:$C$57,0),MATCH(CY$1,'raw Sample Amt'!$C$2:$DH$2,0))&lt;INDEX(Auswertung_Sequence!$A$3:$L$60,MATCH($A37,Auswertung_Sequence!$A$6:$A$60,0),9),2,3))</f>
        <v>1</v>
      </c>
      <c r="CZ37" s="90">
        <f>IF(AND('Qualifier check'!CY37 &gt;80,'Qualifier check'!CY37 &lt;120),1,
IF(INDEX('raw Sample Amt'!$C$2:$DH$57,MATCH($A37,'raw Sample Amt'!$C$2:$C$57,0),MATCH(CZ$1,'raw Sample Amt'!$C$2:$DH$2,0))&lt;INDEX(Auswertung_Sequence!$A$3:$L$60,MATCH($A37,Auswertung_Sequence!$A$6:$A$60,0),9),2,3))</f>
        <v>1</v>
      </c>
      <c r="DA37" s="90">
        <f>IF(AND('Qualifier check'!CZ37 &gt;80,'Qualifier check'!CZ37 &lt;120),1,
IF(INDEX('raw Sample Amt'!$C$2:$DH$57,MATCH($A37,'raw Sample Amt'!$C$2:$C$57,0),MATCH(DA$1,'raw Sample Amt'!$C$2:$DH$2,0))&lt;INDEX(Auswertung_Sequence!$A$3:$L$60,MATCH($A37,Auswertung_Sequence!$A$6:$A$60,0),9),2,3))</f>
        <v>1</v>
      </c>
      <c r="DB37" s="90">
        <f>IF(AND('Qualifier check'!DA37 &gt;80,'Qualifier check'!DA37 &lt;120),1,
IF(INDEX('raw Sample Amt'!$C$2:$DH$57,MATCH($A37,'raw Sample Amt'!$C$2:$C$57,0),MATCH(DB$1,'raw Sample Amt'!$C$2:$DH$2,0))&lt;INDEX(Auswertung_Sequence!$A$3:$L$60,MATCH($A37,Auswertung_Sequence!$A$6:$A$60,0),9),2,3))</f>
        <v>1</v>
      </c>
      <c r="DC37" s="90">
        <f>IF(AND('Qualifier check'!DB37 &gt;80,'Qualifier check'!DB37 &lt;120),1,
IF(INDEX('raw Sample Amt'!$C$2:$DH$57,MATCH($A37,'raw Sample Amt'!$C$2:$C$57,0),MATCH(DC$1,'raw Sample Amt'!$C$2:$DH$2,0))&lt;INDEX(Auswertung_Sequence!$A$3:$L$60,MATCH($A37,Auswertung_Sequence!$A$6:$A$60,0),9),2,3))</f>
        <v>1</v>
      </c>
      <c r="DD37" s="90">
        <f>IF(AND('Qualifier check'!DC37 &gt;80,'Qualifier check'!DC37 &lt;120),1,
IF(INDEX('raw Sample Amt'!$C$2:$DH$57,MATCH($A37,'raw Sample Amt'!$C$2:$C$57,0),MATCH(DD$1,'raw Sample Amt'!$C$2:$DH$2,0))&lt;INDEX(Auswertung_Sequence!$A$3:$L$60,MATCH($A37,Auswertung_Sequence!$A$6:$A$60,0),9),2,3))</f>
        <v>1</v>
      </c>
      <c r="DE37" s="90">
        <f>IF(AND('Qualifier check'!DD37 &gt;80,'Qualifier check'!DD37 &lt;120),1,
IF(INDEX('raw Sample Amt'!$C$2:$DH$57,MATCH($A37,'raw Sample Amt'!$C$2:$C$57,0),MATCH(DE$1,'raw Sample Amt'!$C$2:$DH$2,0))&lt;INDEX(Auswertung_Sequence!$A$3:$L$60,MATCH($A37,Auswertung_Sequence!$A$6:$A$60,0),9),2,3))</f>
        <v>1</v>
      </c>
      <c r="DF37" s="90">
        <f>IF(AND('Qualifier check'!DE37 &gt;80,'Qualifier check'!DE37 &lt;120),1,
IF(INDEX('raw Sample Amt'!$C$2:$DH$57,MATCH($A37,'raw Sample Amt'!$C$2:$C$57,0),MATCH(DF$1,'raw Sample Amt'!$C$2:$DH$2,0))&lt;INDEX(Auswertung_Sequence!$A$3:$L$60,MATCH($A37,Auswertung_Sequence!$A$6:$A$60,0),9),2,3))</f>
        <v>1</v>
      </c>
      <c r="DG37" s="90">
        <f>IF(AND('Qualifier check'!DF37 &gt;80,'Qualifier check'!DF37 &lt;120),1,
IF(INDEX('raw Sample Amt'!$C$2:$DH$57,MATCH($A37,'raw Sample Amt'!$C$2:$C$57,0),MATCH(DG$1,'raw Sample Amt'!$C$2:$DH$2,0))&lt;INDEX(Auswertung_Sequence!$A$3:$L$60,MATCH($A37,Auswertung_Sequence!$A$6:$A$60,0),9),2,3))</f>
        <v>1</v>
      </c>
    </row>
    <row r="38" spans="1:111" x14ac:dyDescent="0.25">
      <c r="A38" s="103" t="s">
        <v>12</v>
      </c>
      <c r="B38" s="103" t="s">
        <v>280</v>
      </c>
      <c r="D38" s="90">
        <f>IF(AND('Qualifier check'!C38 &gt;80,'Qualifier check'!C38 &lt;120),1,
IF(INDEX('raw Sample Amt'!$C$2:$DH$57,MATCH($A38,'raw Sample Amt'!$C$2:$C$57,0),MATCH(D$1,'raw Sample Amt'!$C$2:$DH$2,0))&lt;INDEX(Auswertung_Sequence!$A$3:$L$60,MATCH($A38,Auswertung_Sequence!$A$6:$A$60,0),9),2,3))</f>
        <v>2</v>
      </c>
      <c r="E38" s="90">
        <f>IF(AND('Qualifier check'!D38 &gt;80,'Qualifier check'!D38 &lt;120),1,
IF(INDEX('raw Sample Amt'!$C$2:$DH$57,MATCH($A38,'raw Sample Amt'!$C$2:$C$57,0),MATCH(E$1,'raw Sample Amt'!$C$2:$DH$2,0))&lt;INDEX(Auswertung_Sequence!$A$3:$L$60,MATCH($A38,Auswertung_Sequence!$A$6:$A$60,0),9),2,3))</f>
        <v>2</v>
      </c>
      <c r="F38" s="90">
        <f>IF(AND('Qualifier check'!E38 &gt;80,'Qualifier check'!E38 &lt;120),1,
IF(INDEX('raw Sample Amt'!$C$2:$DH$57,MATCH($A38,'raw Sample Amt'!$C$2:$C$57,0),MATCH(F$1,'raw Sample Amt'!$C$2:$DH$2,0))&lt;INDEX(Auswertung_Sequence!$A$3:$L$60,MATCH($A38,Auswertung_Sequence!$A$6:$A$60,0),9),2,3))</f>
        <v>2</v>
      </c>
      <c r="G38" s="90">
        <f>IF(AND('Qualifier check'!F38 &gt;80,'Qualifier check'!F38 &lt;120),1,
IF(INDEX('raw Sample Amt'!$C$2:$DH$57,MATCH($A38,'raw Sample Amt'!$C$2:$C$57,0),MATCH(G$1,'raw Sample Amt'!$C$2:$DH$2,0))&lt;INDEX(Auswertung_Sequence!$A$3:$L$60,MATCH($A38,Auswertung_Sequence!$A$6:$A$60,0),9),2,3))</f>
        <v>2</v>
      </c>
      <c r="H38" s="90">
        <f>IF(AND('Qualifier check'!G38 &gt;80,'Qualifier check'!G38 &lt;120),1,
IF(INDEX('raw Sample Amt'!$C$2:$DH$57,MATCH($A38,'raw Sample Amt'!$C$2:$C$57,0),MATCH(H$1,'raw Sample Amt'!$C$2:$DH$2,0))&lt;INDEX(Auswertung_Sequence!$A$3:$L$60,MATCH($A38,Auswertung_Sequence!$A$6:$A$60,0),9),2,3))</f>
        <v>2</v>
      </c>
      <c r="I38" s="90">
        <f>IF(AND('Qualifier check'!H38 &gt;80,'Qualifier check'!H38 &lt;120),1,
IF(INDEX('raw Sample Amt'!$C$2:$DH$57,MATCH($A38,'raw Sample Amt'!$C$2:$C$57,0),MATCH(I$1,'raw Sample Amt'!$C$2:$DH$2,0))&lt;INDEX(Auswertung_Sequence!$A$3:$L$60,MATCH($A38,Auswertung_Sequence!$A$6:$A$60,0),9),2,3))</f>
        <v>1</v>
      </c>
      <c r="J38" s="90">
        <f>IF(AND('Qualifier check'!I38 &gt;80,'Qualifier check'!I38 &lt;120),1,
IF(INDEX('raw Sample Amt'!$C$2:$DH$57,MATCH($A38,'raw Sample Amt'!$C$2:$C$57,0),MATCH(J$1,'raw Sample Amt'!$C$2:$DH$2,0))&lt;INDEX(Auswertung_Sequence!$A$3:$L$60,MATCH($A38,Auswertung_Sequence!$A$6:$A$60,0),9),2,3))</f>
        <v>1</v>
      </c>
      <c r="K38" s="90">
        <f>IF(AND('Qualifier check'!J38 &gt;80,'Qualifier check'!J38 &lt;120),1,
IF(INDEX('raw Sample Amt'!$C$2:$DH$57,MATCH($A38,'raw Sample Amt'!$C$2:$C$57,0),MATCH(K$1,'raw Sample Amt'!$C$2:$DH$2,0))&lt;INDEX(Auswertung_Sequence!$A$3:$L$60,MATCH($A38,Auswertung_Sequence!$A$6:$A$60,0),9),2,3))</f>
        <v>1</v>
      </c>
      <c r="L38" s="90">
        <f>IF(AND('Qualifier check'!K38 &gt;80,'Qualifier check'!K38 &lt;120),1,
IF(INDEX('raw Sample Amt'!$C$2:$DH$57,MATCH($A38,'raw Sample Amt'!$C$2:$C$57,0),MATCH(L$1,'raw Sample Amt'!$C$2:$DH$2,0))&lt;INDEX(Auswertung_Sequence!$A$3:$L$60,MATCH($A38,Auswertung_Sequence!$A$6:$A$60,0),9),2,3))</f>
        <v>1</v>
      </c>
      <c r="M38" s="90">
        <f>IF(AND('Qualifier check'!L38 &gt;80,'Qualifier check'!L38 &lt;120),1,
IF(INDEX('raw Sample Amt'!$C$2:$DH$57,MATCH($A38,'raw Sample Amt'!$C$2:$C$57,0),MATCH(M$1,'raw Sample Amt'!$C$2:$DH$2,0))&lt;INDEX(Auswertung_Sequence!$A$3:$L$60,MATCH($A38,Auswertung_Sequence!$A$6:$A$60,0),9),2,3))</f>
        <v>1</v>
      </c>
      <c r="N38" s="90">
        <f>IF(AND('Qualifier check'!M38 &gt;80,'Qualifier check'!M38 &lt;120),1,
IF(INDEX('raw Sample Amt'!$C$2:$DH$57,MATCH($A38,'raw Sample Amt'!$C$2:$C$57,0),MATCH(N$1,'raw Sample Amt'!$C$2:$DH$2,0))&lt;INDEX(Auswertung_Sequence!$A$3:$L$60,MATCH($A38,Auswertung_Sequence!$A$6:$A$60,0),9),2,3))</f>
        <v>1</v>
      </c>
      <c r="O38" s="90">
        <f>IF(AND('Qualifier check'!N38 &gt;80,'Qualifier check'!N38 &lt;120),1,
IF(INDEX('raw Sample Amt'!$C$2:$DH$57,MATCH($A38,'raw Sample Amt'!$C$2:$C$57,0),MATCH(O$1,'raw Sample Amt'!$C$2:$DH$2,0))&lt;INDEX(Auswertung_Sequence!$A$3:$L$60,MATCH($A38,Auswertung_Sequence!$A$6:$A$60,0),9),2,3))</f>
        <v>1</v>
      </c>
      <c r="P38" s="90">
        <f>IF(AND('Qualifier check'!O38 &gt;80,'Qualifier check'!O38 &lt;120),1,
IF(INDEX('raw Sample Amt'!$C$2:$DH$57,MATCH($A38,'raw Sample Amt'!$C$2:$C$57,0),MATCH(P$1,'raw Sample Amt'!$C$2:$DH$2,0))&lt;INDEX(Auswertung_Sequence!$A$3:$L$60,MATCH($A38,Auswertung_Sequence!$A$6:$A$60,0),9),2,3))</f>
        <v>1</v>
      </c>
      <c r="Q38" s="90">
        <f>IF(AND('Qualifier check'!P38 &gt;80,'Qualifier check'!P38 &lt;120),1,
IF(INDEX('raw Sample Amt'!$C$2:$DH$57,MATCH($A38,'raw Sample Amt'!$C$2:$C$57,0),MATCH(Q$1,'raw Sample Amt'!$C$2:$DH$2,0))&lt;INDEX(Auswertung_Sequence!$A$3:$L$60,MATCH($A38,Auswertung_Sequence!$A$6:$A$60,0),9),2,3))</f>
        <v>1</v>
      </c>
      <c r="R38" s="90">
        <f>IF(AND('Qualifier check'!Q38 &gt;80,'Qualifier check'!Q38 &lt;120),1,
IF(INDEX('raw Sample Amt'!$C$2:$DH$57,MATCH($A38,'raw Sample Amt'!$C$2:$C$57,0),MATCH(R$1,'raw Sample Amt'!$C$2:$DH$2,0))&lt;INDEX(Auswertung_Sequence!$A$3:$L$60,MATCH($A38,Auswertung_Sequence!$A$6:$A$60,0),9),2,3))</f>
        <v>1</v>
      </c>
      <c r="S38" s="90">
        <f>IF(AND('Qualifier check'!R38 &gt;80,'Qualifier check'!R38 &lt;120),1,
IF(INDEX('raw Sample Amt'!$C$2:$DH$57,MATCH($A38,'raw Sample Amt'!$C$2:$C$57,0),MATCH(S$1,'raw Sample Amt'!$C$2:$DH$2,0))&lt;INDEX(Auswertung_Sequence!$A$3:$L$60,MATCH($A38,Auswertung_Sequence!$A$6:$A$60,0),9),2,3))</f>
        <v>2</v>
      </c>
      <c r="T38" s="90">
        <f>IF(AND('Qualifier check'!S38 &gt;80,'Qualifier check'!S38 &lt;120),1,
IF(INDEX('raw Sample Amt'!$C$2:$DH$57,MATCH($A38,'raw Sample Amt'!$C$2:$C$57,0),MATCH(T$1,'raw Sample Amt'!$C$2:$DH$2,0))&lt;INDEX(Auswertung_Sequence!$A$3:$L$60,MATCH($A38,Auswertung_Sequence!$A$6:$A$60,0),9),2,3))</f>
        <v>2</v>
      </c>
      <c r="U38" s="90">
        <f>IF(AND('Qualifier check'!T38 &gt;80,'Qualifier check'!T38 &lt;120),1,
IF(INDEX('raw Sample Amt'!$C$2:$DH$57,MATCH($A38,'raw Sample Amt'!$C$2:$C$57,0),MATCH(U$1,'raw Sample Amt'!$C$2:$DH$2,0))&lt;INDEX(Auswertung_Sequence!$A$3:$L$60,MATCH($A38,Auswertung_Sequence!$A$6:$A$60,0),9),2,3))</f>
        <v>2</v>
      </c>
      <c r="V38" s="90">
        <f>IF(AND('Qualifier check'!U38 &gt;80,'Qualifier check'!U38 &lt;120),1,
IF(INDEX('raw Sample Amt'!$C$2:$DH$57,MATCH($A38,'raw Sample Amt'!$C$2:$C$57,0),MATCH(V$1,'raw Sample Amt'!$C$2:$DH$2,0))&lt;INDEX(Auswertung_Sequence!$A$3:$L$60,MATCH($A38,Auswertung_Sequence!$A$6:$A$60,0),9),2,3))</f>
        <v>2</v>
      </c>
      <c r="W38" s="90">
        <f>IF(AND('Qualifier check'!V38 &gt;80,'Qualifier check'!V38 &lt;120),1,
IF(INDEX('raw Sample Amt'!$C$2:$DH$57,MATCH($A38,'raw Sample Amt'!$C$2:$C$57,0),MATCH(W$1,'raw Sample Amt'!$C$2:$DH$2,0))&lt;INDEX(Auswertung_Sequence!$A$3:$L$60,MATCH($A38,Auswertung_Sequence!$A$6:$A$60,0),9),2,3))</f>
        <v>3</v>
      </c>
      <c r="X38" s="90">
        <f>IF(AND('Qualifier check'!W38 &gt;80,'Qualifier check'!W38 &lt;120),1,
IF(INDEX('raw Sample Amt'!$C$2:$DH$57,MATCH($A38,'raw Sample Amt'!$C$2:$C$57,0),MATCH(X$1,'raw Sample Amt'!$C$2:$DH$2,0))&lt;INDEX(Auswertung_Sequence!$A$3:$L$60,MATCH($A38,Auswertung_Sequence!$A$6:$A$60,0),9),2,3))</f>
        <v>1</v>
      </c>
      <c r="Y38" s="90">
        <f>IF(AND('Qualifier check'!X38 &gt;80,'Qualifier check'!X38 &lt;120),1,
IF(INDEX('raw Sample Amt'!$C$2:$DH$57,MATCH($A38,'raw Sample Amt'!$C$2:$C$57,0),MATCH(Y$1,'raw Sample Amt'!$C$2:$DH$2,0))&lt;INDEX(Auswertung_Sequence!$A$3:$L$60,MATCH($A38,Auswertung_Sequence!$A$6:$A$60,0),9),2,3))</f>
        <v>1</v>
      </c>
      <c r="Z38" s="90">
        <f>IF(AND('Qualifier check'!Y38 &gt;80,'Qualifier check'!Y38 &lt;120),1,
IF(INDEX('raw Sample Amt'!$C$2:$DH$57,MATCH($A38,'raw Sample Amt'!$C$2:$C$57,0),MATCH(Z$1,'raw Sample Amt'!$C$2:$DH$2,0))&lt;INDEX(Auswertung_Sequence!$A$3:$L$60,MATCH($A38,Auswertung_Sequence!$A$6:$A$60,0),9),2,3))</f>
        <v>2</v>
      </c>
      <c r="AA38" s="90">
        <f>IF(AND('Qualifier check'!Z38 &gt;80,'Qualifier check'!Z38 &lt;120),1,
IF(INDEX('raw Sample Amt'!$C$2:$DH$57,MATCH($A38,'raw Sample Amt'!$C$2:$C$57,0),MATCH(AA$1,'raw Sample Amt'!$C$2:$DH$2,0))&lt;INDEX(Auswertung_Sequence!$A$3:$L$60,MATCH($A38,Auswertung_Sequence!$A$6:$A$60,0),9),2,3))</f>
        <v>1</v>
      </c>
      <c r="AB38" s="90">
        <f>IF(AND('Qualifier check'!AA38 &gt;80,'Qualifier check'!AA38 &lt;120),1,
IF(INDEX('raw Sample Amt'!$C$2:$DH$57,MATCH($A38,'raw Sample Amt'!$C$2:$C$57,0),MATCH(AB$1,'raw Sample Amt'!$C$2:$DH$2,0))&lt;INDEX(Auswertung_Sequence!$A$3:$L$60,MATCH($A38,Auswertung_Sequence!$A$6:$A$60,0),9),2,3))</f>
        <v>1</v>
      </c>
      <c r="AC38" s="90">
        <f>IF(AND('Qualifier check'!AB38 &gt;80,'Qualifier check'!AB38 &lt;120),1,
IF(INDEX('raw Sample Amt'!$C$2:$DH$57,MATCH($A38,'raw Sample Amt'!$C$2:$C$57,0),MATCH(AC$1,'raw Sample Amt'!$C$2:$DH$2,0))&lt;INDEX(Auswertung_Sequence!$A$3:$L$60,MATCH($A38,Auswertung_Sequence!$A$6:$A$60,0),9),2,3))</f>
        <v>1</v>
      </c>
      <c r="AD38" s="90">
        <f>IF(AND('Qualifier check'!AC38 &gt;80,'Qualifier check'!AC38 &lt;120),1,
IF(INDEX('raw Sample Amt'!$C$2:$DH$57,MATCH($A38,'raw Sample Amt'!$C$2:$C$57,0),MATCH(AD$1,'raw Sample Amt'!$C$2:$DH$2,0))&lt;INDEX(Auswertung_Sequence!$A$3:$L$60,MATCH($A38,Auswertung_Sequence!$A$6:$A$60,0),9),2,3))</f>
        <v>1</v>
      </c>
      <c r="AE38" s="90">
        <f>IF(AND('Qualifier check'!AD38 &gt;80,'Qualifier check'!AD38 &lt;120),1,
IF(INDEX('raw Sample Amt'!$C$2:$DH$57,MATCH($A38,'raw Sample Amt'!$C$2:$C$57,0),MATCH(AE$1,'raw Sample Amt'!$C$2:$DH$2,0))&lt;INDEX(Auswertung_Sequence!$A$3:$L$60,MATCH($A38,Auswertung_Sequence!$A$6:$A$60,0),9),2,3))</f>
        <v>1</v>
      </c>
      <c r="AF38" s="90">
        <f>IF(AND('Qualifier check'!AE38 &gt;80,'Qualifier check'!AE38 &lt;120),1,
IF(INDEX('raw Sample Amt'!$C$2:$DH$57,MATCH($A38,'raw Sample Amt'!$C$2:$C$57,0),MATCH(AF$1,'raw Sample Amt'!$C$2:$DH$2,0))&lt;INDEX(Auswertung_Sequence!$A$3:$L$60,MATCH($A38,Auswertung_Sequence!$A$6:$A$60,0),9),2,3))</f>
        <v>1</v>
      </c>
      <c r="AG38" s="90">
        <f>IF(AND('Qualifier check'!AF38 &gt;80,'Qualifier check'!AF38 &lt;120),1,
IF(INDEX('raw Sample Amt'!$C$2:$DH$57,MATCH($A38,'raw Sample Amt'!$C$2:$C$57,0),MATCH(AG$1,'raw Sample Amt'!$C$2:$DH$2,0))&lt;INDEX(Auswertung_Sequence!$A$3:$L$60,MATCH($A38,Auswertung_Sequence!$A$6:$A$60,0),9),2,3))</f>
        <v>1</v>
      </c>
      <c r="AH38" s="90">
        <f>IF(AND('Qualifier check'!AG38 &gt;80,'Qualifier check'!AG38 &lt;120),1,
IF(INDEX('raw Sample Amt'!$C$2:$DH$57,MATCH($A38,'raw Sample Amt'!$C$2:$C$57,0),MATCH(AH$1,'raw Sample Amt'!$C$2:$DH$2,0))&lt;INDEX(Auswertung_Sequence!$A$3:$L$60,MATCH($A38,Auswertung_Sequence!$A$6:$A$60,0),9),2,3))</f>
        <v>1</v>
      </c>
      <c r="AI38" s="90">
        <f>IF(AND('Qualifier check'!AH38 &gt;80,'Qualifier check'!AH38 &lt;120),1,
IF(INDEX('raw Sample Amt'!$C$2:$DH$57,MATCH($A38,'raw Sample Amt'!$C$2:$C$57,0),MATCH(AI$1,'raw Sample Amt'!$C$2:$DH$2,0))&lt;INDEX(Auswertung_Sequence!$A$3:$L$60,MATCH($A38,Auswertung_Sequence!$A$6:$A$60,0),9),2,3))</f>
        <v>1</v>
      </c>
      <c r="AJ38" s="90">
        <f>IF(AND('Qualifier check'!AI38 &gt;80,'Qualifier check'!AI38 &lt;120),1,
IF(INDEX('raw Sample Amt'!$C$2:$DH$57,MATCH($A38,'raw Sample Amt'!$C$2:$C$57,0),MATCH(AJ$1,'raw Sample Amt'!$C$2:$DH$2,0))&lt;INDEX(Auswertung_Sequence!$A$3:$L$60,MATCH($A38,Auswertung_Sequence!$A$6:$A$60,0),9),2,3))</f>
        <v>1</v>
      </c>
      <c r="AK38" s="90">
        <f>IF(AND('Qualifier check'!AJ38 &gt;80,'Qualifier check'!AJ38 &lt;120),1,
IF(INDEX('raw Sample Amt'!$C$2:$DH$57,MATCH($A38,'raw Sample Amt'!$C$2:$C$57,0),MATCH(AK$1,'raw Sample Amt'!$C$2:$DH$2,0))&lt;INDEX(Auswertung_Sequence!$A$3:$L$60,MATCH($A38,Auswertung_Sequence!$A$6:$A$60,0),9),2,3))</f>
        <v>1</v>
      </c>
      <c r="AL38" s="90">
        <f>IF(AND('Qualifier check'!AK38 &gt;80,'Qualifier check'!AK38 &lt;120),1,
IF(INDEX('raw Sample Amt'!$C$2:$DH$57,MATCH($A38,'raw Sample Amt'!$C$2:$C$57,0),MATCH(AL$1,'raw Sample Amt'!$C$2:$DH$2,0))&lt;INDEX(Auswertung_Sequence!$A$3:$L$60,MATCH($A38,Auswertung_Sequence!$A$6:$A$60,0),9),2,3))</f>
        <v>1</v>
      </c>
      <c r="AM38" s="90">
        <f>IF(AND('Qualifier check'!AL38 &gt;80,'Qualifier check'!AL38 &lt;120),1,
IF(INDEX('raw Sample Amt'!$C$2:$DH$57,MATCH($A38,'raw Sample Amt'!$C$2:$C$57,0),MATCH(AM$1,'raw Sample Amt'!$C$2:$DH$2,0))&lt;INDEX(Auswertung_Sequence!$A$3:$L$60,MATCH($A38,Auswertung_Sequence!$A$6:$A$60,0),9),2,3))</f>
        <v>1</v>
      </c>
      <c r="AN38" s="90">
        <f>IF(AND('Qualifier check'!AM38 &gt;80,'Qualifier check'!AM38 &lt;120),1,
IF(INDEX('raw Sample Amt'!$C$2:$DH$57,MATCH($A38,'raw Sample Amt'!$C$2:$C$57,0),MATCH(AN$1,'raw Sample Amt'!$C$2:$DH$2,0))&lt;INDEX(Auswertung_Sequence!$A$3:$L$60,MATCH($A38,Auswertung_Sequence!$A$6:$A$60,0),9),2,3))</f>
        <v>1</v>
      </c>
      <c r="AO38" s="90">
        <f>IF(AND('Qualifier check'!AN38 &gt;80,'Qualifier check'!AN38 &lt;120),1,
IF(INDEX('raw Sample Amt'!$C$2:$DH$57,MATCH($A38,'raw Sample Amt'!$C$2:$C$57,0),MATCH(AO$1,'raw Sample Amt'!$C$2:$DH$2,0))&lt;INDEX(Auswertung_Sequence!$A$3:$L$60,MATCH($A38,Auswertung_Sequence!$A$6:$A$60,0),9),2,3))</f>
        <v>1</v>
      </c>
      <c r="AP38" s="90">
        <f>IF(AND('Qualifier check'!AO38 &gt;80,'Qualifier check'!AO38 &lt;120),1,
IF(INDEX('raw Sample Amt'!$C$2:$DH$57,MATCH($A38,'raw Sample Amt'!$C$2:$C$57,0),MATCH(AP$1,'raw Sample Amt'!$C$2:$DH$2,0))&lt;INDEX(Auswertung_Sequence!$A$3:$L$60,MATCH($A38,Auswertung_Sequence!$A$6:$A$60,0),9),2,3))</f>
        <v>1</v>
      </c>
      <c r="AQ38" s="90">
        <f>IF(AND('Qualifier check'!AP38 &gt;80,'Qualifier check'!AP38 &lt;120),1,
IF(INDEX('raw Sample Amt'!$C$2:$DH$57,MATCH($A38,'raw Sample Amt'!$C$2:$C$57,0),MATCH(AQ$1,'raw Sample Amt'!$C$2:$DH$2,0))&lt;INDEX(Auswertung_Sequence!$A$3:$L$60,MATCH($A38,Auswertung_Sequence!$A$6:$A$60,0),9),2,3))</f>
        <v>1</v>
      </c>
      <c r="AR38" s="90">
        <f>IF(AND('Qualifier check'!AQ38 &gt;80,'Qualifier check'!AQ38 &lt;120),1,
IF(INDEX('raw Sample Amt'!$C$2:$DH$57,MATCH($A38,'raw Sample Amt'!$C$2:$C$57,0),MATCH(AR$1,'raw Sample Amt'!$C$2:$DH$2,0))&lt;INDEX(Auswertung_Sequence!$A$3:$L$60,MATCH($A38,Auswertung_Sequence!$A$6:$A$60,0),9),2,3))</f>
        <v>1</v>
      </c>
      <c r="AS38" s="90">
        <f>IF(AND('Qualifier check'!AR38 &gt;80,'Qualifier check'!AR38 &lt;120),1,
IF(INDEX('raw Sample Amt'!$C$2:$DH$57,MATCH($A38,'raw Sample Amt'!$C$2:$C$57,0),MATCH(AS$1,'raw Sample Amt'!$C$2:$DH$2,0))&lt;INDEX(Auswertung_Sequence!$A$3:$L$60,MATCH($A38,Auswertung_Sequence!$A$6:$A$60,0),9),2,3))</f>
        <v>1</v>
      </c>
      <c r="AT38" s="90">
        <f>IF(AND('Qualifier check'!AS38 &gt;80,'Qualifier check'!AS38 &lt;120),1,
IF(INDEX('raw Sample Amt'!$C$2:$DH$57,MATCH($A38,'raw Sample Amt'!$C$2:$C$57,0),MATCH(AT$1,'raw Sample Amt'!$C$2:$DH$2,0))&lt;INDEX(Auswertung_Sequence!$A$3:$L$60,MATCH($A38,Auswertung_Sequence!$A$6:$A$60,0),9),2,3))</f>
        <v>1</v>
      </c>
      <c r="AU38" s="90">
        <f>IF(AND('Qualifier check'!AT38 &gt;80,'Qualifier check'!AT38 &lt;120),1,
IF(INDEX('raw Sample Amt'!$C$2:$DH$57,MATCH($A38,'raw Sample Amt'!$C$2:$C$57,0),MATCH(AU$1,'raw Sample Amt'!$C$2:$DH$2,0))&lt;INDEX(Auswertung_Sequence!$A$3:$L$60,MATCH($A38,Auswertung_Sequence!$A$6:$A$60,0),9),2,3))</f>
        <v>1</v>
      </c>
      <c r="AV38" s="90">
        <f>IF(AND('Qualifier check'!AU38 &gt;80,'Qualifier check'!AU38 &lt;120),1,
IF(INDEX('raw Sample Amt'!$C$2:$DH$57,MATCH($A38,'raw Sample Amt'!$C$2:$C$57,0),MATCH(AV$1,'raw Sample Amt'!$C$2:$DH$2,0))&lt;INDEX(Auswertung_Sequence!$A$3:$L$60,MATCH($A38,Auswertung_Sequence!$A$6:$A$60,0),9),2,3))</f>
        <v>1</v>
      </c>
      <c r="AW38" s="90">
        <f>IF(AND('Qualifier check'!AV38 &gt;80,'Qualifier check'!AV38 &lt;120),1,
IF(INDEX('raw Sample Amt'!$C$2:$DH$57,MATCH($A38,'raw Sample Amt'!$C$2:$C$57,0),MATCH(AW$1,'raw Sample Amt'!$C$2:$DH$2,0))&lt;INDEX(Auswertung_Sequence!$A$3:$L$60,MATCH($A38,Auswertung_Sequence!$A$6:$A$60,0),9),2,3))</f>
        <v>1</v>
      </c>
      <c r="AX38" s="90">
        <f>IF(AND('Qualifier check'!AW38 &gt;80,'Qualifier check'!AW38 &lt;120),1,
IF(INDEX('raw Sample Amt'!$C$2:$DH$57,MATCH($A38,'raw Sample Amt'!$C$2:$C$57,0),MATCH(AX$1,'raw Sample Amt'!$C$2:$DH$2,0))&lt;INDEX(Auswertung_Sequence!$A$3:$L$60,MATCH($A38,Auswertung_Sequence!$A$6:$A$60,0),9),2,3))</f>
        <v>1</v>
      </c>
      <c r="AY38" s="90">
        <f>IF(AND('Qualifier check'!AX38 &gt;80,'Qualifier check'!AX38 &lt;120),1,
IF(INDEX('raw Sample Amt'!$C$2:$DH$57,MATCH($A38,'raw Sample Amt'!$C$2:$C$57,0),MATCH(AY$1,'raw Sample Amt'!$C$2:$DH$2,0))&lt;INDEX(Auswertung_Sequence!$A$3:$L$60,MATCH($A38,Auswertung_Sequence!$A$6:$A$60,0),9),2,3))</f>
        <v>1</v>
      </c>
      <c r="AZ38" s="90">
        <f>IF(AND('Qualifier check'!AY38 &gt;80,'Qualifier check'!AY38 &lt;120),1,
IF(INDEX('raw Sample Amt'!$C$2:$DH$57,MATCH($A38,'raw Sample Amt'!$C$2:$C$57,0),MATCH(AZ$1,'raw Sample Amt'!$C$2:$DH$2,0))&lt;INDEX(Auswertung_Sequence!$A$3:$L$60,MATCH($A38,Auswertung_Sequence!$A$6:$A$60,0),9),2,3))</f>
        <v>2</v>
      </c>
      <c r="BA38" s="90">
        <f>IF(AND('Qualifier check'!AZ38 &gt;80,'Qualifier check'!AZ38 &lt;120),1,
IF(INDEX('raw Sample Amt'!$C$2:$DH$57,MATCH($A38,'raw Sample Amt'!$C$2:$C$57,0),MATCH(BA$1,'raw Sample Amt'!$C$2:$DH$2,0))&lt;INDEX(Auswertung_Sequence!$A$3:$L$60,MATCH($A38,Auswertung_Sequence!$A$6:$A$60,0),9),2,3))</f>
        <v>1</v>
      </c>
      <c r="BB38" s="90">
        <f>IF(AND('Qualifier check'!BA38 &gt;80,'Qualifier check'!BA38 &lt;120),1,
IF(INDEX('raw Sample Amt'!$C$2:$DH$57,MATCH($A38,'raw Sample Amt'!$C$2:$C$57,0),MATCH(BB$1,'raw Sample Amt'!$C$2:$DH$2,0))&lt;INDEX(Auswertung_Sequence!$A$3:$L$60,MATCH($A38,Auswertung_Sequence!$A$6:$A$60,0),9),2,3))</f>
        <v>2</v>
      </c>
      <c r="BC38" s="90">
        <f>IF(AND('Qualifier check'!BB38 &gt;80,'Qualifier check'!BB38 &lt;120),1,
IF(INDEX('raw Sample Amt'!$C$2:$DH$57,MATCH($A38,'raw Sample Amt'!$C$2:$C$57,0),MATCH(BC$1,'raw Sample Amt'!$C$2:$DH$2,0))&lt;INDEX(Auswertung_Sequence!$A$3:$L$60,MATCH($A38,Auswertung_Sequence!$A$6:$A$60,0),9),2,3))</f>
        <v>2</v>
      </c>
      <c r="BD38" s="90">
        <f>IF(AND('Qualifier check'!BC38 &gt;80,'Qualifier check'!BC38 &lt;120),1,
IF(INDEX('raw Sample Amt'!$C$2:$DH$57,MATCH($A38,'raw Sample Amt'!$C$2:$C$57,0),MATCH(BD$1,'raw Sample Amt'!$C$2:$DH$2,0))&lt;INDEX(Auswertung_Sequence!$A$3:$L$60,MATCH($A38,Auswertung_Sequence!$A$6:$A$60,0),9),2,3))</f>
        <v>2</v>
      </c>
      <c r="BE38" s="90">
        <f>IF(AND('Qualifier check'!BD38 &gt;80,'Qualifier check'!BD38 &lt;120),1,
IF(INDEX('raw Sample Amt'!$C$2:$DH$57,MATCH($A38,'raw Sample Amt'!$C$2:$C$57,0),MATCH(BE$1,'raw Sample Amt'!$C$2:$DH$2,0))&lt;INDEX(Auswertung_Sequence!$A$3:$L$60,MATCH($A38,Auswertung_Sequence!$A$6:$A$60,0),9),2,3))</f>
        <v>1</v>
      </c>
      <c r="BF38" s="90">
        <f>IF(AND('Qualifier check'!BE38 &gt;80,'Qualifier check'!BE38 &lt;120),1,
IF(INDEX('raw Sample Amt'!$C$2:$DH$57,MATCH($A38,'raw Sample Amt'!$C$2:$C$57,0),MATCH(BF$1,'raw Sample Amt'!$C$2:$DH$2,0))&lt;INDEX(Auswertung_Sequence!$A$3:$L$60,MATCH($A38,Auswertung_Sequence!$A$6:$A$60,0),9),2,3))</f>
        <v>1</v>
      </c>
      <c r="BG38" s="90">
        <f>IF(AND('Qualifier check'!BF38 &gt;80,'Qualifier check'!BF38 &lt;120),1,
IF(INDEX('raw Sample Amt'!$C$2:$DH$57,MATCH($A38,'raw Sample Amt'!$C$2:$C$57,0),MATCH(BG$1,'raw Sample Amt'!$C$2:$DH$2,0))&lt;INDEX(Auswertung_Sequence!$A$3:$L$60,MATCH($A38,Auswertung_Sequence!$A$6:$A$60,0),9),2,3))</f>
        <v>2</v>
      </c>
      <c r="BH38" s="90">
        <f>IF(AND('Qualifier check'!BG38 &gt;80,'Qualifier check'!BG38 &lt;120),1,
IF(INDEX('raw Sample Amt'!$C$2:$DH$57,MATCH($A38,'raw Sample Amt'!$C$2:$C$57,0),MATCH(BH$1,'raw Sample Amt'!$C$2:$DH$2,0))&lt;INDEX(Auswertung_Sequence!$A$3:$L$60,MATCH($A38,Auswertung_Sequence!$A$6:$A$60,0),9),2,3))</f>
        <v>2</v>
      </c>
      <c r="BI38" s="90">
        <f>IF(AND('Qualifier check'!BH38 &gt;80,'Qualifier check'!BH38 &lt;120),1,
IF(INDEX('raw Sample Amt'!$C$2:$DH$57,MATCH($A38,'raw Sample Amt'!$C$2:$C$57,0),MATCH(BI$1,'raw Sample Amt'!$C$2:$DH$2,0))&lt;INDEX(Auswertung_Sequence!$A$3:$L$60,MATCH($A38,Auswertung_Sequence!$A$6:$A$60,0),9),2,3))</f>
        <v>2</v>
      </c>
      <c r="BJ38" s="90">
        <f>IF(AND('Qualifier check'!BI38 &gt;80,'Qualifier check'!BI38 &lt;120),1,
IF(INDEX('raw Sample Amt'!$C$2:$DH$57,MATCH($A38,'raw Sample Amt'!$C$2:$C$57,0),MATCH(BJ$1,'raw Sample Amt'!$C$2:$DH$2,0))&lt;INDEX(Auswertung_Sequence!$A$3:$L$60,MATCH($A38,Auswertung_Sequence!$A$6:$A$60,0),9),2,3))</f>
        <v>2</v>
      </c>
      <c r="BK38" s="90">
        <f>IF(AND('Qualifier check'!BJ38 &gt;80,'Qualifier check'!BJ38 &lt;120),1,
IF(INDEX('raw Sample Amt'!$C$2:$DH$57,MATCH($A38,'raw Sample Amt'!$C$2:$C$57,0),MATCH(BK$1,'raw Sample Amt'!$C$2:$DH$2,0))&lt;INDEX(Auswertung_Sequence!$A$3:$L$60,MATCH($A38,Auswertung_Sequence!$A$6:$A$60,0),9),2,3))</f>
        <v>2</v>
      </c>
      <c r="BL38" s="90">
        <f>IF(AND('Qualifier check'!BK38 &gt;80,'Qualifier check'!BK38 &lt;120),1,
IF(INDEX('raw Sample Amt'!$C$2:$DH$57,MATCH($A38,'raw Sample Amt'!$C$2:$C$57,0),MATCH(BL$1,'raw Sample Amt'!$C$2:$DH$2,0))&lt;INDEX(Auswertung_Sequence!$A$3:$L$60,MATCH($A38,Auswertung_Sequence!$A$6:$A$60,0),9),2,3))</f>
        <v>2</v>
      </c>
      <c r="BM38" s="90">
        <f>IF(AND('Qualifier check'!BL38 &gt;80,'Qualifier check'!BL38 &lt;120),1,
IF(INDEX('raw Sample Amt'!$C$2:$DH$57,MATCH($A38,'raw Sample Amt'!$C$2:$C$57,0),MATCH(BM$1,'raw Sample Amt'!$C$2:$DH$2,0))&lt;INDEX(Auswertung_Sequence!$A$3:$L$60,MATCH($A38,Auswertung_Sequence!$A$6:$A$60,0),9),2,3))</f>
        <v>2</v>
      </c>
      <c r="BN38" s="90">
        <f>IF(AND('Qualifier check'!BM38 &gt;80,'Qualifier check'!BM38 &lt;120),1,
IF(INDEX('raw Sample Amt'!$C$2:$DH$57,MATCH($A38,'raw Sample Amt'!$C$2:$C$57,0),MATCH(BN$1,'raw Sample Amt'!$C$2:$DH$2,0))&lt;INDEX(Auswertung_Sequence!$A$3:$L$60,MATCH($A38,Auswertung_Sequence!$A$6:$A$60,0),9),2,3))</f>
        <v>2</v>
      </c>
      <c r="BO38" s="90">
        <f>IF(AND('Qualifier check'!BN38 &gt;80,'Qualifier check'!BN38 &lt;120),1,
IF(INDEX('raw Sample Amt'!$C$2:$DH$57,MATCH($A38,'raw Sample Amt'!$C$2:$C$57,0),MATCH(BO$1,'raw Sample Amt'!$C$2:$DH$2,0))&lt;INDEX(Auswertung_Sequence!$A$3:$L$60,MATCH($A38,Auswertung_Sequence!$A$6:$A$60,0),9),2,3))</f>
        <v>2</v>
      </c>
      <c r="BP38" s="90">
        <f>IF(AND('Qualifier check'!BO38 &gt;80,'Qualifier check'!BO38 &lt;120),1,
IF(INDEX('raw Sample Amt'!$C$2:$DH$57,MATCH($A38,'raw Sample Amt'!$C$2:$C$57,0),MATCH(BP$1,'raw Sample Amt'!$C$2:$DH$2,0))&lt;INDEX(Auswertung_Sequence!$A$3:$L$60,MATCH($A38,Auswertung_Sequence!$A$6:$A$60,0),9),2,3))</f>
        <v>2</v>
      </c>
      <c r="BQ38" s="90">
        <f>IF(AND('Qualifier check'!BP38 &gt;80,'Qualifier check'!BP38 &lt;120),1,
IF(INDEX('raw Sample Amt'!$C$2:$DH$57,MATCH($A38,'raw Sample Amt'!$C$2:$C$57,0),MATCH(BQ$1,'raw Sample Amt'!$C$2:$DH$2,0))&lt;INDEX(Auswertung_Sequence!$A$3:$L$60,MATCH($A38,Auswertung_Sequence!$A$6:$A$60,0),9),2,3))</f>
        <v>2</v>
      </c>
      <c r="BR38" s="90">
        <f>IF(AND('Qualifier check'!BQ38 &gt;80,'Qualifier check'!BQ38 &lt;120),1,
IF(INDEX('raw Sample Amt'!$C$2:$DH$57,MATCH($A38,'raw Sample Amt'!$C$2:$C$57,0),MATCH(BR$1,'raw Sample Amt'!$C$2:$DH$2,0))&lt;INDEX(Auswertung_Sequence!$A$3:$L$60,MATCH($A38,Auswertung_Sequence!$A$6:$A$60,0),9),2,3))</f>
        <v>2</v>
      </c>
      <c r="BS38" s="90">
        <f>IF(AND('Qualifier check'!BR38 &gt;80,'Qualifier check'!BR38 &lt;120),1,
IF(INDEX('raw Sample Amt'!$C$2:$DH$57,MATCH($A38,'raw Sample Amt'!$C$2:$C$57,0),MATCH(BS$1,'raw Sample Amt'!$C$2:$DH$2,0))&lt;INDEX(Auswertung_Sequence!$A$3:$L$60,MATCH($A38,Auswertung_Sequence!$A$6:$A$60,0),9),2,3))</f>
        <v>2</v>
      </c>
      <c r="BT38" s="90">
        <f>IF(AND('Qualifier check'!BS38 &gt;80,'Qualifier check'!BS38 &lt;120),1,
IF(INDEX('raw Sample Amt'!$C$2:$DH$57,MATCH($A38,'raw Sample Amt'!$C$2:$C$57,0),MATCH(BT$1,'raw Sample Amt'!$C$2:$DH$2,0))&lt;INDEX(Auswertung_Sequence!$A$3:$L$60,MATCH($A38,Auswertung_Sequence!$A$6:$A$60,0),9),2,3))</f>
        <v>2</v>
      </c>
      <c r="BU38" s="90">
        <f>IF(AND('Qualifier check'!BT38 &gt;80,'Qualifier check'!BT38 &lt;120),1,
IF(INDEX('raw Sample Amt'!$C$2:$DH$57,MATCH($A38,'raw Sample Amt'!$C$2:$C$57,0),MATCH(BU$1,'raw Sample Amt'!$C$2:$DH$2,0))&lt;INDEX(Auswertung_Sequence!$A$3:$L$60,MATCH($A38,Auswertung_Sequence!$A$6:$A$60,0),9),2,3))</f>
        <v>2</v>
      </c>
      <c r="BV38" s="90">
        <f>IF(AND('Qualifier check'!BU38 &gt;80,'Qualifier check'!BU38 &lt;120),1,
IF(INDEX('raw Sample Amt'!$C$2:$DH$57,MATCH($A38,'raw Sample Amt'!$C$2:$C$57,0),MATCH(BV$1,'raw Sample Amt'!$C$2:$DH$2,0))&lt;INDEX(Auswertung_Sequence!$A$3:$L$60,MATCH($A38,Auswertung_Sequence!$A$6:$A$60,0),9),2,3))</f>
        <v>2</v>
      </c>
      <c r="BW38" s="90">
        <f>IF(AND('Qualifier check'!BV38 &gt;80,'Qualifier check'!BV38 &lt;120),1,
IF(INDEX('raw Sample Amt'!$C$2:$DH$57,MATCH($A38,'raw Sample Amt'!$C$2:$C$57,0),MATCH(BW$1,'raw Sample Amt'!$C$2:$DH$2,0))&lt;INDEX(Auswertung_Sequence!$A$3:$L$60,MATCH($A38,Auswertung_Sequence!$A$6:$A$60,0),9),2,3))</f>
        <v>2</v>
      </c>
      <c r="BX38" s="90">
        <f>IF(AND('Qualifier check'!BW38 &gt;80,'Qualifier check'!BW38 &lt;120),1,
IF(INDEX('raw Sample Amt'!$C$2:$DH$57,MATCH($A38,'raw Sample Amt'!$C$2:$C$57,0),MATCH(BX$1,'raw Sample Amt'!$C$2:$DH$2,0))&lt;INDEX(Auswertung_Sequence!$A$3:$L$60,MATCH($A38,Auswertung_Sequence!$A$6:$A$60,0),9),2,3))</f>
        <v>2</v>
      </c>
      <c r="BY38" s="90">
        <f>IF(AND('Qualifier check'!BX38 &gt;80,'Qualifier check'!BX38 &lt;120),1,
IF(INDEX('raw Sample Amt'!$C$2:$DH$57,MATCH($A38,'raw Sample Amt'!$C$2:$C$57,0),MATCH(BY$1,'raw Sample Amt'!$C$2:$DH$2,0))&lt;INDEX(Auswertung_Sequence!$A$3:$L$60,MATCH($A38,Auswertung_Sequence!$A$6:$A$60,0),9),2,3))</f>
        <v>2</v>
      </c>
      <c r="BZ38" s="90">
        <f>IF(AND('Qualifier check'!BY38 &gt;80,'Qualifier check'!BY38 &lt;120),1,
IF(INDEX('raw Sample Amt'!$C$2:$DH$57,MATCH($A38,'raw Sample Amt'!$C$2:$C$57,0),MATCH(BZ$1,'raw Sample Amt'!$C$2:$DH$2,0))&lt;INDEX(Auswertung_Sequence!$A$3:$L$60,MATCH($A38,Auswertung_Sequence!$A$6:$A$60,0),9),2,3))</f>
        <v>2</v>
      </c>
      <c r="CA38" s="90">
        <f>IF(AND('Qualifier check'!BZ38 &gt;80,'Qualifier check'!BZ38 &lt;120),1,
IF(INDEX('raw Sample Amt'!$C$2:$DH$57,MATCH($A38,'raw Sample Amt'!$C$2:$C$57,0),MATCH(CA$1,'raw Sample Amt'!$C$2:$DH$2,0))&lt;INDEX(Auswertung_Sequence!$A$3:$L$60,MATCH($A38,Auswertung_Sequence!$A$6:$A$60,0),9),2,3))</f>
        <v>2</v>
      </c>
      <c r="CB38" s="90">
        <f>IF(AND('Qualifier check'!CA38 &gt;80,'Qualifier check'!CA38 &lt;120),1,
IF(INDEX('raw Sample Amt'!$C$2:$DH$57,MATCH($A38,'raw Sample Amt'!$C$2:$C$57,0),MATCH(CB$1,'raw Sample Amt'!$C$2:$DH$2,0))&lt;INDEX(Auswertung_Sequence!$A$3:$L$60,MATCH($A38,Auswertung_Sequence!$A$6:$A$60,0),9),2,3))</f>
        <v>1</v>
      </c>
      <c r="CC38" s="90">
        <f>IF(AND('Qualifier check'!CB38 &gt;80,'Qualifier check'!CB38 &lt;120),1,
IF(INDEX('raw Sample Amt'!$C$2:$DH$57,MATCH($A38,'raw Sample Amt'!$C$2:$C$57,0),MATCH(CC$1,'raw Sample Amt'!$C$2:$DH$2,0))&lt;INDEX(Auswertung_Sequence!$A$3:$L$60,MATCH($A38,Auswertung_Sequence!$A$6:$A$60,0),9),2,3))</f>
        <v>2</v>
      </c>
      <c r="CD38" s="90">
        <f>IF(AND('Qualifier check'!CC38 &gt;80,'Qualifier check'!CC38 &lt;120),1,
IF(INDEX('raw Sample Amt'!$C$2:$DH$57,MATCH($A38,'raw Sample Amt'!$C$2:$C$57,0),MATCH(CD$1,'raw Sample Amt'!$C$2:$DH$2,0))&lt;INDEX(Auswertung_Sequence!$A$3:$L$60,MATCH($A38,Auswertung_Sequence!$A$6:$A$60,0),9),2,3))</f>
        <v>2</v>
      </c>
      <c r="CE38" s="90">
        <f>IF(AND('Qualifier check'!CD38 &gt;80,'Qualifier check'!CD38 &lt;120),1,
IF(INDEX('raw Sample Amt'!$C$2:$DH$57,MATCH($A38,'raw Sample Amt'!$C$2:$C$57,0),MATCH(CE$1,'raw Sample Amt'!$C$2:$DH$2,0))&lt;INDEX(Auswertung_Sequence!$A$3:$L$60,MATCH($A38,Auswertung_Sequence!$A$6:$A$60,0),9),2,3))</f>
        <v>2</v>
      </c>
      <c r="CF38" s="90">
        <f>IF(AND('Qualifier check'!CE38 &gt;80,'Qualifier check'!CE38 &lt;120),1,
IF(INDEX('raw Sample Amt'!$C$2:$DH$57,MATCH($A38,'raw Sample Amt'!$C$2:$C$57,0),MATCH(CF$1,'raw Sample Amt'!$C$2:$DH$2,0))&lt;INDEX(Auswertung_Sequence!$A$3:$L$60,MATCH($A38,Auswertung_Sequence!$A$6:$A$60,0),9),2,3))</f>
        <v>1</v>
      </c>
      <c r="CG38" s="90">
        <f>IF(AND('Qualifier check'!CF38 &gt;80,'Qualifier check'!CF38 &lt;120),1,
IF(INDEX('raw Sample Amt'!$C$2:$DH$57,MATCH($A38,'raw Sample Amt'!$C$2:$C$57,0),MATCH(CG$1,'raw Sample Amt'!$C$2:$DH$2,0))&lt;INDEX(Auswertung_Sequence!$A$3:$L$60,MATCH($A38,Auswertung_Sequence!$A$6:$A$60,0),9),2,3))</f>
        <v>1</v>
      </c>
      <c r="CH38" s="90">
        <f>IF(AND('Qualifier check'!CG38 &gt;80,'Qualifier check'!CG38 &lt;120),1,
IF(INDEX('raw Sample Amt'!$C$2:$DH$57,MATCH($A38,'raw Sample Amt'!$C$2:$C$57,0),MATCH(CH$1,'raw Sample Amt'!$C$2:$DH$2,0))&lt;INDEX(Auswertung_Sequence!$A$3:$L$60,MATCH($A38,Auswertung_Sequence!$A$6:$A$60,0),9),2,3))</f>
        <v>1</v>
      </c>
      <c r="CI38" s="90">
        <f>IF(AND('Qualifier check'!CH38 &gt;80,'Qualifier check'!CH38 &lt;120),1,
IF(INDEX('raw Sample Amt'!$C$2:$DH$57,MATCH($A38,'raw Sample Amt'!$C$2:$C$57,0),MATCH(CI$1,'raw Sample Amt'!$C$2:$DH$2,0))&lt;INDEX(Auswertung_Sequence!$A$3:$L$60,MATCH($A38,Auswertung_Sequence!$A$6:$A$60,0),9),2,3))</f>
        <v>1</v>
      </c>
      <c r="CJ38" s="90">
        <f>IF(AND('Qualifier check'!CI38 &gt;80,'Qualifier check'!CI38 &lt;120),1,
IF(INDEX('raw Sample Amt'!$C$2:$DH$57,MATCH($A38,'raw Sample Amt'!$C$2:$C$57,0),MATCH(CJ$1,'raw Sample Amt'!$C$2:$DH$2,0))&lt;INDEX(Auswertung_Sequence!$A$3:$L$60,MATCH($A38,Auswertung_Sequence!$A$6:$A$60,0),9),2,3))</f>
        <v>2</v>
      </c>
      <c r="CK38" s="90">
        <f>IF(AND('Qualifier check'!CJ38 &gt;80,'Qualifier check'!CJ38 &lt;120),1,
IF(INDEX('raw Sample Amt'!$C$2:$DH$57,MATCH($A38,'raw Sample Amt'!$C$2:$C$57,0),MATCH(CK$1,'raw Sample Amt'!$C$2:$DH$2,0))&lt;INDEX(Auswertung_Sequence!$A$3:$L$60,MATCH($A38,Auswertung_Sequence!$A$6:$A$60,0),9),2,3))</f>
        <v>2</v>
      </c>
      <c r="CL38" s="90">
        <f>IF(AND('Qualifier check'!CK38 &gt;80,'Qualifier check'!CK38 &lt;120),1,
IF(INDEX('raw Sample Amt'!$C$2:$DH$57,MATCH($A38,'raw Sample Amt'!$C$2:$C$57,0),MATCH(CL$1,'raw Sample Amt'!$C$2:$DH$2,0))&lt;INDEX(Auswertung_Sequence!$A$3:$L$60,MATCH($A38,Auswertung_Sequence!$A$6:$A$60,0),9),2,3))</f>
        <v>2</v>
      </c>
      <c r="CM38" s="90">
        <f>IF(AND('Qualifier check'!CL38 &gt;80,'Qualifier check'!CL38 &lt;120),1,
IF(INDEX('raw Sample Amt'!$C$2:$DH$57,MATCH($A38,'raw Sample Amt'!$C$2:$C$57,0),MATCH(CM$1,'raw Sample Amt'!$C$2:$DH$2,0))&lt;INDEX(Auswertung_Sequence!$A$3:$L$60,MATCH($A38,Auswertung_Sequence!$A$6:$A$60,0),9),2,3))</f>
        <v>2</v>
      </c>
      <c r="CN38" s="90">
        <f>IF(AND('Qualifier check'!CM38 &gt;80,'Qualifier check'!CM38 &lt;120),1,
IF(INDEX('raw Sample Amt'!$C$2:$DH$57,MATCH($A38,'raw Sample Amt'!$C$2:$C$57,0),MATCH(CN$1,'raw Sample Amt'!$C$2:$DH$2,0))&lt;INDEX(Auswertung_Sequence!$A$3:$L$60,MATCH($A38,Auswertung_Sequence!$A$6:$A$60,0),9),2,3))</f>
        <v>1</v>
      </c>
      <c r="CO38" s="90">
        <f>IF(AND('Qualifier check'!CN38 &gt;80,'Qualifier check'!CN38 &lt;120),1,
IF(INDEX('raw Sample Amt'!$C$2:$DH$57,MATCH($A38,'raw Sample Amt'!$C$2:$C$57,0),MATCH(CO$1,'raw Sample Amt'!$C$2:$DH$2,0))&lt;INDEX(Auswertung_Sequence!$A$3:$L$60,MATCH($A38,Auswertung_Sequence!$A$6:$A$60,0),9),2,3))</f>
        <v>1</v>
      </c>
      <c r="CP38" s="90">
        <f>IF(AND('Qualifier check'!CO38 &gt;80,'Qualifier check'!CO38 &lt;120),1,
IF(INDEX('raw Sample Amt'!$C$2:$DH$57,MATCH($A38,'raw Sample Amt'!$C$2:$C$57,0),MATCH(CP$1,'raw Sample Amt'!$C$2:$DH$2,0))&lt;INDEX(Auswertung_Sequence!$A$3:$L$60,MATCH($A38,Auswertung_Sequence!$A$6:$A$60,0),9),2,3))</f>
        <v>1</v>
      </c>
      <c r="CQ38" s="90">
        <f>IF(AND('Qualifier check'!CP38 &gt;80,'Qualifier check'!CP38 &lt;120),1,
IF(INDEX('raw Sample Amt'!$C$2:$DH$57,MATCH($A38,'raw Sample Amt'!$C$2:$C$57,0),MATCH(CQ$1,'raw Sample Amt'!$C$2:$DH$2,0))&lt;INDEX(Auswertung_Sequence!$A$3:$L$60,MATCH($A38,Auswertung_Sequence!$A$6:$A$60,0),9),2,3))</f>
        <v>1</v>
      </c>
      <c r="CR38" s="90">
        <f>IF(AND('Qualifier check'!CQ38 &gt;80,'Qualifier check'!CQ38 &lt;120),1,
IF(INDEX('raw Sample Amt'!$C$2:$DH$57,MATCH($A38,'raw Sample Amt'!$C$2:$C$57,0),MATCH(CR$1,'raw Sample Amt'!$C$2:$DH$2,0))&lt;INDEX(Auswertung_Sequence!$A$3:$L$60,MATCH($A38,Auswertung_Sequence!$A$6:$A$60,0),9),2,3))</f>
        <v>2</v>
      </c>
      <c r="CS38" s="90">
        <f>IF(AND('Qualifier check'!CR38 &gt;80,'Qualifier check'!CR38 &lt;120),1,
IF(INDEX('raw Sample Amt'!$C$2:$DH$57,MATCH($A38,'raw Sample Amt'!$C$2:$C$57,0),MATCH(CS$1,'raw Sample Amt'!$C$2:$DH$2,0))&lt;INDEX(Auswertung_Sequence!$A$3:$L$60,MATCH($A38,Auswertung_Sequence!$A$6:$A$60,0),9),2,3))</f>
        <v>2</v>
      </c>
      <c r="CT38" s="90">
        <f>IF(AND('Qualifier check'!CS38 &gt;80,'Qualifier check'!CS38 &lt;120),1,
IF(INDEX('raw Sample Amt'!$C$2:$DH$57,MATCH($A38,'raw Sample Amt'!$C$2:$C$57,0),MATCH(CT$1,'raw Sample Amt'!$C$2:$DH$2,0))&lt;INDEX(Auswertung_Sequence!$A$3:$L$60,MATCH($A38,Auswertung_Sequence!$A$6:$A$60,0),9),2,3))</f>
        <v>2</v>
      </c>
      <c r="CU38" s="90">
        <f>IF(AND('Qualifier check'!CT38 &gt;80,'Qualifier check'!CT38 &lt;120),1,
IF(INDEX('raw Sample Amt'!$C$2:$DH$57,MATCH($A38,'raw Sample Amt'!$C$2:$C$57,0),MATCH(CU$1,'raw Sample Amt'!$C$2:$DH$2,0))&lt;INDEX(Auswertung_Sequence!$A$3:$L$60,MATCH($A38,Auswertung_Sequence!$A$6:$A$60,0),9),2,3))</f>
        <v>2</v>
      </c>
      <c r="CV38" s="90">
        <f>IF(AND('Qualifier check'!CU38 &gt;80,'Qualifier check'!CU38 &lt;120),1,
IF(INDEX('raw Sample Amt'!$C$2:$DH$57,MATCH($A38,'raw Sample Amt'!$C$2:$C$57,0),MATCH(CV$1,'raw Sample Amt'!$C$2:$DH$2,0))&lt;INDEX(Auswertung_Sequence!$A$3:$L$60,MATCH($A38,Auswertung_Sequence!$A$6:$A$60,0),9),2,3))</f>
        <v>2</v>
      </c>
      <c r="CW38" s="90">
        <f>IF(AND('Qualifier check'!CV38 &gt;80,'Qualifier check'!CV38 &lt;120),1,
IF(INDEX('raw Sample Amt'!$C$2:$DH$57,MATCH($A38,'raw Sample Amt'!$C$2:$C$57,0),MATCH(CW$1,'raw Sample Amt'!$C$2:$DH$2,0))&lt;INDEX(Auswertung_Sequence!$A$3:$L$60,MATCH($A38,Auswertung_Sequence!$A$6:$A$60,0),9),2,3))</f>
        <v>2</v>
      </c>
      <c r="CX38" s="90">
        <f>IF(AND('Qualifier check'!CW38 &gt;80,'Qualifier check'!CW38 &lt;120),1,
IF(INDEX('raw Sample Amt'!$C$2:$DH$57,MATCH($A38,'raw Sample Amt'!$C$2:$C$57,0),MATCH(CX$1,'raw Sample Amt'!$C$2:$DH$2,0))&lt;INDEX(Auswertung_Sequence!$A$3:$L$60,MATCH($A38,Auswertung_Sequence!$A$6:$A$60,0),9),2,3))</f>
        <v>1</v>
      </c>
      <c r="CY38" s="90">
        <f>IF(AND('Qualifier check'!CX38 &gt;80,'Qualifier check'!CX38 &lt;120),1,
IF(INDEX('raw Sample Amt'!$C$2:$DH$57,MATCH($A38,'raw Sample Amt'!$C$2:$C$57,0),MATCH(CY$1,'raw Sample Amt'!$C$2:$DH$2,0))&lt;INDEX(Auswertung_Sequence!$A$3:$L$60,MATCH($A38,Auswertung_Sequence!$A$6:$A$60,0),9),2,3))</f>
        <v>1</v>
      </c>
      <c r="CZ38" s="90">
        <f>IF(AND('Qualifier check'!CY38 &gt;80,'Qualifier check'!CY38 &lt;120),1,
IF(INDEX('raw Sample Amt'!$C$2:$DH$57,MATCH($A38,'raw Sample Amt'!$C$2:$C$57,0),MATCH(CZ$1,'raw Sample Amt'!$C$2:$DH$2,0))&lt;INDEX(Auswertung_Sequence!$A$3:$L$60,MATCH($A38,Auswertung_Sequence!$A$6:$A$60,0),9),2,3))</f>
        <v>1</v>
      </c>
      <c r="DA38" s="90">
        <f>IF(AND('Qualifier check'!CZ38 &gt;80,'Qualifier check'!CZ38 &lt;120),1,
IF(INDEX('raw Sample Amt'!$C$2:$DH$57,MATCH($A38,'raw Sample Amt'!$C$2:$C$57,0),MATCH(DA$1,'raw Sample Amt'!$C$2:$DH$2,0))&lt;INDEX(Auswertung_Sequence!$A$3:$L$60,MATCH($A38,Auswertung_Sequence!$A$6:$A$60,0),9),2,3))</f>
        <v>1</v>
      </c>
      <c r="DB38" s="90">
        <f>IF(AND('Qualifier check'!DA38 &gt;80,'Qualifier check'!DA38 &lt;120),1,
IF(INDEX('raw Sample Amt'!$C$2:$DH$57,MATCH($A38,'raw Sample Amt'!$C$2:$C$57,0),MATCH(DB$1,'raw Sample Amt'!$C$2:$DH$2,0))&lt;INDEX(Auswertung_Sequence!$A$3:$L$60,MATCH($A38,Auswertung_Sequence!$A$6:$A$60,0),9),2,3))</f>
        <v>1</v>
      </c>
      <c r="DC38" s="90">
        <f>IF(AND('Qualifier check'!DB38 &gt;80,'Qualifier check'!DB38 &lt;120),1,
IF(INDEX('raw Sample Amt'!$C$2:$DH$57,MATCH($A38,'raw Sample Amt'!$C$2:$C$57,0),MATCH(DC$1,'raw Sample Amt'!$C$2:$DH$2,0))&lt;INDEX(Auswertung_Sequence!$A$3:$L$60,MATCH($A38,Auswertung_Sequence!$A$6:$A$60,0),9),2,3))</f>
        <v>1</v>
      </c>
      <c r="DD38" s="90">
        <f>IF(AND('Qualifier check'!DC38 &gt;80,'Qualifier check'!DC38 &lt;120),1,
IF(INDEX('raw Sample Amt'!$C$2:$DH$57,MATCH($A38,'raw Sample Amt'!$C$2:$C$57,0),MATCH(DD$1,'raw Sample Amt'!$C$2:$DH$2,0))&lt;INDEX(Auswertung_Sequence!$A$3:$L$60,MATCH($A38,Auswertung_Sequence!$A$6:$A$60,0),9),2,3))</f>
        <v>1</v>
      </c>
      <c r="DE38" s="90">
        <f>IF(AND('Qualifier check'!DD38 &gt;80,'Qualifier check'!DD38 &lt;120),1,
IF(INDEX('raw Sample Amt'!$C$2:$DH$57,MATCH($A38,'raw Sample Amt'!$C$2:$C$57,0),MATCH(DE$1,'raw Sample Amt'!$C$2:$DH$2,0))&lt;INDEX(Auswertung_Sequence!$A$3:$L$60,MATCH($A38,Auswertung_Sequence!$A$6:$A$60,0),9),2,3))</f>
        <v>1</v>
      </c>
      <c r="DF38" s="90">
        <f>IF(AND('Qualifier check'!DE38 &gt;80,'Qualifier check'!DE38 &lt;120),1,
IF(INDEX('raw Sample Amt'!$C$2:$DH$57,MATCH($A38,'raw Sample Amt'!$C$2:$C$57,0),MATCH(DF$1,'raw Sample Amt'!$C$2:$DH$2,0))&lt;INDEX(Auswertung_Sequence!$A$3:$L$60,MATCH($A38,Auswertung_Sequence!$A$6:$A$60,0),9),2,3))</f>
        <v>1</v>
      </c>
      <c r="DG38" s="90">
        <f>IF(AND('Qualifier check'!DF38 &gt;80,'Qualifier check'!DF38 &lt;120),1,
IF(INDEX('raw Sample Amt'!$C$2:$DH$57,MATCH($A38,'raw Sample Amt'!$C$2:$C$57,0),MATCH(DG$1,'raw Sample Amt'!$C$2:$DH$2,0))&lt;INDEX(Auswertung_Sequence!$A$3:$L$60,MATCH($A38,Auswertung_Sequence!$A$6:$A$60,0),9),2,3))</f>
        <v>1</v>
      </c>
    </row>
    <row r="39" spans="1:111" x14ac:dyDescent="0.25">
      <c r="A39" s="103" t="s">
        <v>242</v>
      </c>
      <c r="B39" s="103" t="s">
        <v>281</v>
      </c>
      <c r="D39" s="90">
        <f>IF(AND('Qualifier check'!C39 &gt;80,'Qualifier check'!C39 &lt;120),1,
IF(INDEX('raw Sample Amt'!$C$2:$DH$57,MATCH($A39,'raw Sample Amt'!$C$2:$C$57,0),MATCH(D$1,'raw Sample Amt'!$C$2:$DH$2,0))&lt;INDEX(Auswertung_Sequence!$A$3:$L$60,MATCH($A39,Auswertung_Sequence!$A$6:$A$60,0),9),2,3))</f>
        <v>2</v>
      </c>
      <c r="E39" s="90">
        <f>IF(AND('Qualifier check'!D39 &gt;80,'Qualifier check'!D39 &lt;120),1,
IF(INDEX('raw Sample Amt'!$C$2:$DH$57,MATCH($A39,'raw Sample Amt'!$C$2:$C$57,0),MATCH(E$1,'raw Sample Amt'!$C$2:$DH$2,0))&lt;INDEX(Auswertung_Sequence!$A$3:$L$60,MATCH($A39,Auswertung_Sequence!$A$6:$A$60,0),9),2,3))</f>
        <v>2</v>
      </c>
      <c r="F39" s="90">
        <f>IF(AND('Qualifier check'!E39 &gt;80,'Qualifier check'!E39 &lt;120),1,
IF(INDEX('raw Sample Amt'!$C$2:$DH$57,MATCH($A39,'raw Sample Amt'!$C$2:$C$57,0),MATCH(F$1,'raw Sample Amt'!$C$2:$DH$2,0))&lt;INDEX(Auswertung_Sequence!$A$3:$L$60,MATCH($A39,Auswertung_Sequence!$A$6:$A$60,0),9),2,3))</f>
        <v>2</v>
      </c>
      <c r="G39" s="90">
        <f>IF(AND('Qualifier check'!F39 &gt;80,'Qualifier check'!F39 &lt;120),1,
IF(INDEX('raw Sample Amt'!$C$2:$DH$57,MATCH($A39,'raw Sample Amt'!$C$2:$C$57,0),MATCH(G$1,'raw Sample Amt'!$C$2:$DH$2,0))&lt;INDEX(Auswertung_Sequence!$A$3:$L$60,MATCH($A39,Auswertung_Sequence!$A$6:$A$60,0),9),2,3))</f>
        <v>1</v>
      </c>
      <c r="H39" s="90">
        <f>IF(AND('Qualifier check'!G39 &gt;80,'Qualifier check'!G39 &lt;120),1,
IF(INDEX('raw Sample Amt'!$C$2:$DH$57,MATCH($A39,'raw Sample Amt'!$C$2:$C$57,0),MATCH(H$1,'raw Sample Amt'!$C$2:$DH$2,0))&lt;INDEX(Auswertung_Sequence!$A$3:$L$60,MATCH($A39,Auswertung_Sequence!$A$6:$A$60,0),9),2,3))</f>
        <v>1</v>
      </c>
      <c r="I39" s="90">
        <f>IF(AND('Qualifier check'!H39 &gt;80,'Qualifier check'!H39 &lt;120),1,
IF(INDEX('raw Sample Amt'!$C$2:$DH$57,MATCH($A39,'raw Sample Amt'!$C$2:$C$57,0),MATCH(I$1,'raw Sample Amt'!$C$2:$DH$2,0))&lt;INDEX(Auswertung_Sequence!$A$3:$L$60,MATCH($A39,Auswertung_Sequence!$A$6:$A$60,0),9),2,3))</f>
        <v>1</v>
      </c>
      <c r="J39" s="90">
        <f>IF(AND('Qualifier check'!I39 &gt;80,'Qualifier check'!I39 &lt;120),1,
IF(INDEX('raw Sample Amt'!$C$2:$DH$57,MATCH($A39,'raw Sample Amt'!$C$2:$C$57,0),MATCH(J$1,'raw Sample Amt'!$C$2:$DH$2,0))&lt;INDEX(Auswertung_Sequence!$A$3:$L$60,MATCH($A39,Auswertung_Sequence!$A$6:$A$60,0),9),2,3))</f>
        <v>1</v>
      </c>
      <c r="K39" s="90">
        <f>IF(AND('Qualifier check'!J39 &gt;80,'Qualifier check'!J39 &lt;120),1,
IF(INDEX('raw Sample Amt'!$C$2:$DH$57,MATCH($A39,'raw Sample Amt'!$C$2:$C$57,0),MATCH(K$1,'raw Sample Amt'!$C$2:$DH$2,0))&lt;INDEX(Auswertung_Sequence!$A$3:$L$60,MATCH($A39,Auswertung_Sequence!$A$6:$A$60,0),9),2,3))</f>
        <v>1</v>
      </c>
      <c r="L39" s="90">
        <f>IF(AND('Qualifier check'!K39 &gt;80,'Qualifier check'!K39 &lt;120),1,
IF(INDEX('raw Sample Amt'!$C$2:$DH$57,MATCH($A39,'raw Sample Amt'!$C$2:$C$57,0),MATCH(L$1,'raw Sample Amt'!$C$2:$DH$2,0))&lt;INDEX(Auswertung_Sequence!$A$3:$L$60,MATCH($A39,Auswertung_Sequence!$A$6:$A$60,0),9),2,3))</f>
        <v>1</v>
      </c>
      <c r="M39" s="90">
        <f>IF(AND('Qualifier check'!L39 &gt;80,'Qualifier check'!L39 &lt;120),1,
IF(INDEX('raw Sample Amt'!$C$2:$DH$57,MATCH($A39,'raw Sample Amt'!$C$2:$C$57,0),MATCH(M$1,'raw Sample Amt'!$C$2:$DH$2,0))&lt;INDEX(Auswertung_Sequence!$A$3:$L$60,MATCH($A39,Auswertung_Sequence!$A$6:$A$60,0),9),2,3))</f>
        <v>1</v>
      </c>
      <c r="N39" s="90">
        <f>IF(AND('Qualifier check'!M39 &gt;80,'Qualifier check'!M39 &lt;120),1,
IF(INDEX('raw Sample Amt'!$C$2:$DH$57,MATCH($A39,'raw Sample Amt'!$C$2:$C$57,0),MATCH(N$1,'raw Sample Amt'!$C$2:$DH$2,0))&lt;INDEX(Auswertung_Sequence!$A$3:$L$60,MATCH($A39,Auswertung_Sequence!$A$6:$A$60,0),9),2,3))</f>
        <v>1</v>
      </c>
      <c r="O39" s="90">
        <f>IF(AND('Qualifier check'!N39 &gt;80,'Qualifier check'!N39 &lt;120),1,
IF(INDEX('raw Sample Amt'!$C$2:$DH$57,MATCH($A39,'raw Sample Amt'!$C$2:$C$57,0),MATCH(O$1,'raw Sample Amt'!$C$2:$DH$2,0))&lt;INDEX(Auswertung_Sequence!$A$3:$L$60,MATCH($A39,Auswertung_Sequence!$A$6:$A$60,0),9),2,3))</f>
        <v>1</v>
      </c>
      <c r="P39" s="90">
        <f>IF(AND('Qualifier check'!O39 &gt;80,'Qualifier check'!O39 &lt;120),1,
IF(INDEX('raw Sample Amt'!$C$2:$DH$57,MATCH($A39,'raw Sample Amt'!$C$2:$C$57,0),MATCH(P$1,'raw Sample Amt'!$C$2:$DH$2,0))&lt;INDEX(Auswertung_Sequence!$A$3:$L$60,MATCH($A39,Auswertung_Sequence!$A$6:$A$60,0),9),2,3))</f>
        <v>1</v>
      </c>
      <c r="Q39" s="90">
        <f>IF(AND('Qualifier check'!P39 &gt;80,'Qualifier check'!P39 &lt;120),1,
IF(INDEX('raw Sample Amt'!$C$2:$DH$57,MATCH($A39,'raw Sample Amt'!$C$2:$C$57,0),MATCH(Q$1,'raw Sample Amt'!$C$2:$DH$2,0))&lt;INDEX(Auswertung_Sequence!$A$3:$L$60,MATCH($A39,Auswertung_Sequence!$A$6:$A$60,0),9),2,3))</f>
        <v>1</v>
      </c>
      <c r="R39" s="90">
        <f>IF(AND('Qualifier check'!Q39 &gt;80,'Qualifier check'!Q39 &lt;120),1,
IF(INDEX('raw Sample Amt'!$C$2:$DH$57,MATCH($A39,'raw Sample Amt'!$C$2:$C$57,0),MATCH(R$1,'raw Sample Amt'!$C$2:$DH$2,0))&lt;INDEX(Auswertung_Sequence!$A$3:$L$60,MATCH($A39,Auswertung_Sequence!$A$6:$A$60,0),9),2,3))</f>
        <v>1</v>
      </c>
      <c r="S39" s="90">
        <f>IF(AND('Qualifier check'!R39 &gt;80,'Qualifier check'!R39 &lt;120),1,
IF(INDEX('raw Sample Amt'!$C$2:$DH$57,MATCH($A39,'raw Sample Amt'!$C$2:$C$57,0),MATCH(S$1,'raw Sample Amt'!$C$2:$DH$2,0))&lt;INDEX(Auswertung_Sequence!$A$3:$L$60,MATCH($A39,Auswertung_Sequence!$A$6:$A$60,0),9),2,3))</f>
        <v>2</v>
      </c>
      <c r="T39" s="90">
        <f>IF(AND('Qualifier check'!S39 &gt;80,'Qualifier check'!S39 &lt;120),1,
IF(INDEX('raw Sample Amt'!$C$2:$DH$57,MATCH($A39,'raw Sample Amt'!$C$2:$C$57,0),MATCH(T$1,'raw Sample Amt'!$C$2:$DH$2,0))&lt;INDEX(Auswertung_Sequence!$A$3:$L$60,MATCH($A39,Auswertung_Sequence!$A$6:$A$60,0),9),2,3))</f>
        <v>2</v>
      </c>
      <c r="U39" s="90">
        <f>IF(AND('Qualifier check'!T39 &gt;80,'Qualifier check'!T39 &lt;120),1,
IF(INDEX('raw Sample Amt'!$C$2:$DH$57,MATCH($A39,'raw Sample Amt'!$C$2:$C$57,0),MATCH(U$1,'raw Sample Amt'!$C$2:$DH$2,0))&lt;INDEX(Auswertung_Sequence!$A$3:$L$60,MATCH($A39,Auswertung_Sequence!$A$6:$A$60,0),9),2,3))</f>
        <v>2</v>
      </c>
      <c r="V39" s="90">
        <f>IF(AND('Qualifier check'!U39 &gt;80,'Qualifier check'!U39 &lt;120),1,
IF(INDEX('raw Sample Amt'!$C$2:$DH$57,MATCH($A39,'raw Sample Amt'!$C$2:$C$57,0),MATCH(V$1,'raw Sample Amt'!$C$2:$DH$2,0))&lt;INDEX(Auswertung_Sequence!$A$3:$L$60,MATCH($A39,Auswertung_Sequence!$A$6:$A$60,0),9),2,3))</f>
        <v>1</v>
      </c>
      <c r="W39" s="90">
        <f>IF(AND('Qualifier check'!V39 &gt;80,'Qualifier check'!V39 &lt;120),1,
IF(INDEX('raw Sample Amt'!$C$2:$DH$57,MATCH($A39,'raw Sample Amt'!$C$2:$C$57,0),MATCH(W$1,'raw Sample Amt'!$C$2:$DH$2,0))&lt;INDEX(Auswertung_Sequence!$A$3:$L$60,MATCH($A39,Auswertung_Sequence!$A$6:$A$60,0),9),2,3))</f>
        <v>1</v>
      </c>
      <c r="X39" s="90">
        <f>IF(AND('Qualifier check'!W39 &gt;80,'Qualifier check'!W39 &lt;120),1,
IF(INDEX('raw Sample Amt'!$C$2:$DH$57,MATCH($A39,'raw Sample Amt'!$C$2:$C$57,0),MATCH(X$1,'raw Sample Amt'!$C$2:$DH$2,0))&lt;INDEX(Auswertung_Sequence!$A$3:$L$60,MATCH($A39,Auswertung_Sequence!$A$6:$A$60,0),9),2,3))</f>
        <v>1</v>
      </c>
      <c r="Y39" s="90">
        <f>IF(AND('Qualifier check'!X39 &gt;80,'Qualifier check'!X39 &lt;120),1,
IF(INDEX('raw Sample Amt'!$C$2:$DH$57,MATCH($A39,'raw Sample Amt'!$C$2:$C$57,0),MATCH(Y$1,'raw Sample Amt'!$C$2:$DH$2,0))&lt;INDEX(Auswertung_Sequence!$A$3:$L$60,MATCH($A39,Auswertung_Sequence!$A$6:$A$60,0),9),2,3))</f>
        <v>1</v>
      </c>
      <c r="Z39" s="90">
        <f>IF(AND('Qualifier check'!Y39 &gt;80,'Qualifier check'!Y39 &lt;120),1,
IF(INDEX('raw Sample Amt'!$C$2:$DH$57,MATCH($A39,'raw Sample Amt'!$C$2:$C$57,0),MATCH(Z$1,'raw Sample Amt'!$C$2:$DH$2,0))&lt;INDEX(Auswertung_Sequence!$A$3:$L$60,MATCH($A39,Auswertung_Sequence!$A$6:$A$60,0),9),2,3))</f>
        <v>2</v>
      </c>
      <c r="AA39" s="90">
        <f>IF(AND('Qualifier check'!Z39 &gt;80,'Qualifier check'!Z39 &lt;120),1,
IF(INDEX('raw Sample Amt'!$C$2:$DH$57,MATCH($A39,'raw Sample Amt'!$C$2:$C$57,0),MATCH(AA$1,'raw Sample Amt'!$C$2:$DH$2,0))&lt;INDEX(Auswertung_Sequence!$A$3:$L$60,MATCH($A39,Auswertung_Sequence!$A$6:$A$60,0),9),2,3))</f>
        <v>1</v>
      </c>
      <c r="AB39" s="90">
        <f>IF(AND('Qualifier check'!AA39 &gt;80,'Qualifier check'!AA39 &lt;120),1,
IF(INDEX('raw Sample Amt'!$C$2:$DH$57,MATCH($A39,'raw Sample Amt'!$C$2:$C$57,0),MATCH(AB$1,'raw Sample Amt'!$C$2:$DH$2,0))&lt;INDEX(Auswertung_Sequence!$A$3:$L$60,MATCH($A39,Auswertung_Sequence!$A$6:$A$60,0),9),2,3))</f>
        <v>1</v>
      </c>
      <c r="AC39" s="90">
        <f>IF(AND('Qualifier check'!AB39 &gt;80,'Qualifier check'!AB39 &lt;120),1,
IF(INDEX('raw Sample Amt'!$C$2:$DH$57,MATCH($A39,'raw Sample Amt'!$C$2:$C$57,0),MATCH(AC$1,'raw Sample Amt'!$C$2:$DH$2,0))&lt;INDEX(Auswertung_Sequence!$A$3:$L$60,MATCH($A39,Auswertung_Sequence!$A$6:$A$60,0),9),2,3))</f>
        <v>1</v>
      </c>
      <c r="AD39" s="90">
        <f>IF(AND('Qualifier check'!AC39 &gt;80,'Qualifier check'!AC39 &lt;120),1,
IF(INDEX('raw Sample Amt'!$C$2:$DH$57,MATCH($A39,'raw Sample Amt'!$C$2:$C$57,0),MATCH(AD$1,'raw Sample Amt'!$C$2:$DH$2,0))&lt;INDEX(Auswertung_Sequence!$A$3:$L$60,MATCH($A39,Auswertung_Sequence!$A$6:$A$60,0),9),2,3))</f>
        <v>1</v>
      </c>
      <c r="AE39" s="90">
        <f>IF(AND('Qualifier check'!AD39 &gt;80,'Qualifier check'!AD39 &lt;120),1,
IF(INDEX('raw Sample Amt'!$C$2:$DH$57,MATCH($A39,'raw Sample Amt'!$C$2:$C$57,0),MATCH(AE$1,'raw Sample Amt'!$C$2:$DH$2,0))&lt;INDEX(Auswertung_Sequence!$A$3:$L$60,MATCH($A39,Auswertung_Sequence!$A$6:$A$60,0),9),2,3))</f>
        <v>1</v>
      </c>
      <c r="AF39" s="90">
        <f>IF(AND('Qualifier check'!AE39 &gt;80,'Qualifier check'!AE39 &lt;120),1,
IF(INDEX('raw Sample Amt'!$C$2:$DH$57,MATCH($A39,'raw Sample Amt'!$C$2:$C$57,0),MATCH(AF$1,'raw Sample Amt'!$C$2:$DH$2,0))&lt;INDEX(Auswertung_Sequence!$A$3:$L$60,MATCH($A39,Auswertung_Sequence!$A$6:$A$60,0),9),2,3))</f>
        <v>1</v>
      </c>
      <c r="AG39" s="90">
        <f>IF(AND('Qualifier check'!AF39 &gt;80,'Qualifier check'!AF39 &lt;120),1,
IF(INDEX('raw Sample Amt'!$C$2:$DH$57,MATCH($A39,'raw Sample Amt'!$C$2:$C$57,0),MATCH(AG$1,'raw Sample Amt'!$C$2:$DH$2,0))&lt;INDEX(Auswertung_Sequence!$A$3:$L$60,MATCH($A39,Auswertung_Sequence!$A$6:$A$60,0),9),2,3))</f>
        <v>1</v>
      </c>
      <c r="AH39" s="90">
        <f>IF(AND('Qualifier check'!AG39 &gt;80,'Qualifier check'!AG39 &lt;120),1,
IF(INDEX('raw Sample Amt'!$C$2:$DH$57,MATCH($A39,'raw Sample Amt'!$C$2:$C$57,0),MATCH(AH$1,'raw Sample Amt'!$C$2:$DH$2,0))&lt;INDEX(Auswertung_Sequence!$A$3:$L$60,MATCH($A39,Auswertung_Sequence!$A$6:$A$60,0),9),2,3))</f>
        <v>1</v>
      </c>
      <c r="AI39" s="90">
        <f>IF(AND('Qualifier check'!AH39 &gt;80,'Qualifier check'!AH39 &lt;120),1,
IF(INDEX('raw Sample Amt'!$C$2:$DH$57,MATCH($A39,'raw Sample Amt'!$C$2:$C$57,0),MATCH(AI$1,'raw Sample Amt'!$C$2:$DH$2,0))&lt;INDEX(Auswertung_Sequence!$A$3:$L$60,MATCH($A39,Auswertung_Sequence!$A$6:$A$60,0),9),2,3))</f>
        <v>1</v>
      </c>
      <c r="AJ39" s="90">
        <f>IF(AND('Qualifier check'!AI39 &gt;80,'Qualifier check'!AI39 &lt;120),1,
IF(INDEX('raw Sample Amt'!$C$2:$DH$57,MATCH($A39,'raw Sample Amt'!$C$2:$C$57,0),MATCH(AJ$1,'raw Sample Amt'!$C$2:$DH$2,0))&lt;INDEX(Auswertung_Sequence!$A$3:$L$60,MATCH($A39,Auswertung_Sequence!$A$6:$A$60,0),9),2,3))</f>
        <v>1</v>
      </c>
      <c r="AK39" s="90">
        <f>IF(AND('Qualifier check'!AJ39 &gt;80,'Qualifier check'!AJ39 &lt;120),1,
IF(INDEX('raw Sample Amt'!$C$2:$DH$57,MATCH($A39,'raw Sample Amt'!$C$2:$C$57,0),MATCH(AK$1,'raw Sample Amt'!$C$2:$DH$2,0))&lt;INDEX(Auswertung_Sequence!$A$3:$L$60,MATCH($A39,Auswertung_Sequence!$A$6:$A$60,0),9),2,3))</f>
        <v>1</v>
      </c>
      <c r="AL39" s="90">
        <f>IF(AND('Qualifier check'!AK39 &gt;80,'Qualifier check'!AK39 &lt;120),1,
IF(INDEX('raw Sample Amt'!$C$2:$DH$57,MATCH($A39,'raw Sample Amt'!$C$2:$C$57,0),MATCH(AL$1,'raw Sample Amt'!$C$2:$DH$2,0))&lt;INDEX(Auswertung_Sequence!$A$3:$L$60,MATCH($A39,Auswertung_Sequence!$A$6:$A$60,0),9),2,3))</f>
        <v>1</v>
      </c>
      <c r="AM39" s="90">
        <f>IF(AND('Qualifier check'!AL39 &gt;80,'Qualifier check'!AL39 &lt;120),1,
IF(INDEX('raw Sample Amt'!$C$2:$DH$57,MATCH($A39,'raw Sample Amt'!$C$2:$C$57,0),MATCH(AM$1,'raw Sample Amt'!$C$2:$DH$2,0))&lt;INDEX(Auswertung_Sequence!$A$3:$L$60,MATCH($A39,Auswertung_Sequence!$A$6:$A$60,0),9),2,3))</f>
        <v>1</v>
      </c>
      <c r="AN39" s="90">
        <f>IF(AND('Qualifier check'!AM39 &gt;80,'Qualifier check'!AM39 &lt;120),1,
IF(INDEX('raw Sample Amt'!$C$2:$DH$57,MATCH($A39,'raw Sample Amt'!$C$2:$C$57,0),MATCH(AN$1,'raw Sample Amt'!$C$2:$DH$2,0))&lt;INDEX(Auswertung_Sequence!$A$3:$L$60,MATCH($A39,Auswertung_Sequence!$A$6:$A$60,0),9),2,3))</f>
        <v>1</v>
      </c>
      <c r="AO39" s="90">
        <f>IF(AND('Qualifier check'!AN39 &gt;80,'Qualifier check'!AN39 &lt;120),1,
IF(INDEX('raw Sample Amt'!$C$2:$DH$57,MATCH($A39,'raw Sample Amt'!$C$2:$C$57,0),MATCH(AO$1,'raw Sample Amt'!$C$2:$DH$2,0))&lt;INDEX(Auswertung_Sequence!$A$3:$L$60,MATCH($A39,Auswertung_Sequence!$A$6:$A$60,0),9),2,3))</f>
        <v>1</v>
      </c>
      <c r="AP39" s="90">
        <f>IF(AND('Qualifier check'!AO39 &gt;80,'Qualifier check'!AO39 &lt;120),1,
IF(INDEX('raw Sample Amt'!$C$2:$DH$57,MATCH($A39,'raw Sample Amt'!$C$2:$C$57,0),MATCH(AP$1,'raw Sample Amt'!$C$2:$DH$2,0))&lt;INDEX(Auswertung_Sequence!$A$3:$L$60,MATCH($A39,Auswertung_Sequence!$A$6:$A$60,0),9),2,3))</f>
        <v>1</v>
      </c>
      <c r="AQ39" s="90">
        <f>IF(AND('Qualifier check'!AP39 &gt;80,'Qualifier check'!AP39 &lt;120),1,
IF(INDEX('raw Sample Amt'!$C$2:$DH$57,MATCH($A39,'raw Sample Amt'!$C$2:$C$57,0),MATCH(AQ$1,'raw Sample Amt'!$C$2:$DH$2,0))&lt;INDEX(Auswertung_Sequence!$A$3:$L$60,MATCH($A39,Auswertung_Sequence!$A$6:$A$60,0),9),2,3))</f>
        <v>1</v>
      </c>
      <c r="AR39" s="90">
        <f>IF(AND('Qualifier check'!AQ39 &gt;80,'Qualifier check'!AQ39 &lt;120),1,
IF(INDEX('raw Sample Amt'!$C$2:$DH$57,MATCH($A39,'raw Sample Amt'!$C$2:$C$57,0),MATCH(AR$1,'raw Sample Amt'!$C$2:$DH$2,0))&lt;INDEX(Auswertung_Sequence!$A$3:$L$60,MATCH($A39,Auswertung_Sequence!$A$6:$A$60,0),9),2,3))</f>
        <v>1</v>
      </c>
      <c r="AS39" s="90">
        <f>IF(AND('Qualifier check'!AR39 &gt;80,'Qualifier check'!AR39 &lt;120),1,
IF(INDEX('raw Sample Amt'!$C$2:$DH$57,MATCH($A39,'raw Sample Amt'!$C$2:$C$57,0),MATCH(AS$1,'raw Sample Amt'!$C$2:$DH$2,0))&lt;INDEX(Auswertung_Sequence!$A$3:$L$60,MATCH($A39,Auswertung_Sequence!$A$6:$A$60,0),9),2,3))</f>
        <v>1</v>
      </c>
      <c r="AT39" s="90">
        <f>IF(AND('Qualifier check'!AS39 &gt;80,'Qualifier check'!AS39 &lt;120),1,
IF(INDEX('raw Sample Amt'!$C$2:$DH$57,MATCH($A39,'raw Sample Amt'!$C$2:$C$57,0),MATCH(AT$1,'raw Sample Amt'!$C$2:$DH$2,0))&lt;INDEX(Auswertung_Sequence!$A$3:$L$60,MATCH($A39,Auswertung_Sequence!$A$6:$A$60,0),9),2,3))</f>
        <v>1</v>
      </c>
      <c r="AU39" s="90">
        <f>IF(AND('Qualifier check'!AT39 &gt;80,'Qualifier check'!AT39 &lt;120),1,
IF(INDEX('raw Sample Amt'!$C$2:$DH$57,MATCH($A39,'raw Sample Amt'!$C$2:$C$57,0),MATCH(AU$1,'raw Sample Amt'!$C$2:$DH$2,0))&lt;INDEX(Auswertung_Sequence!$A$3:$L$60,MATCH($A39,Auswertung_Sequence!$A$6:$A$60,0),9),2,3))</f>
        <v>1</v>
      </c>
      <c r="AV39" s="90">
        <f>IF(AND('Qualifier check'!AU39 &gt;80,'Qualifier check'!AU39 &lt;120),1,
IF(INDEX('raw Sample Amt'!$C$2:$DH$57,MATCH($A39,'raw Sample Amt'!$C$2:$C$57,0),MATCH(AV$1,'raw Sample Amt'!$C$2:$DH$2,0))&lt;INDEX(Auswertung_Sequence!$A$3:$L$60,MATCH($A39,Auswertung_Sequence!$A$6:$A$60,0),9),2,3))</f>
        <v>1</v>
      </c>
      <c r="AW39" s="90">
        <f>IF(AND('Qualifier check'!AV39 &gt;80,'Qualifier check'!AV39 &lt;120),1,
IF(INDEX('raw Sample Amt'!$C$2:$DH$57,MATCH($A39,'raw Sample Amt'!$C$2:$C$57,0),MATCH(AW$1,'raw Sample Amt'!$C$2:$DH$2,0))&lt;INDEX(Auswertung_Sequence!$A$3:$L$60,MATCH($A39,Auswertung_Sequence!$A$6:$A$60,0),9),2,3))</f>
        <v>1</v>
      </c>
      <c r="AX39" s="90">
        <f>IF(AND('Qualifier check'!AW39 &gt;80,'Qualifier check'!AW39 &lt;120),1,
IF(INDEX('raw Sample Amt'!$C$2:$DH$57,MATCH($A39,'raw Sample Amt'!$C$2:$C$57,0),MATCH(AX$1,'raw Sample Amt'!$C$2:$DH$2,0))&lt;INDEX(Auswertung_Sequence!$A$3:$L$60,MATCH($A39,Auswertung_Sequence!$A$6:$A$60,0),9),2,3))</f>
        <v>2</v>
      </c>
      <c r="AY39" s="90">
        <f>IF(AND('Qualifier check'!AX39 &gt;80,'Qualifier check'!AX39 &lt;120),1,
IF(INDEX('raw Sample Amt'!$C$2:$DH$57,MATCH($A39,'raw Sample Amt'!$C$2:$C$57,0),MATCH(AY$1,'raw Sample Amt'!$C$2:$DH$2,0))&lt;INDEX(Auswertung_Sequence!$A$3:$L$60,MATCH($A39,Auswertung_Sequence!$A$6:$A$60,0),9),2,3))</f>
        <v>1</v>
      </c>
      <c r="AZ39" s="90">
        <f>IF(AND('Qualifier check'!AY39 &gt;80,'Qualifier check'!AY39 &lt;120),1,
IF(INDEX('raw Sample Amt'!$C$2:$DH$57,MATCH($A39,'raw Sample Amt'!$C$2:$C$57,0),MATCH(AZ$1,'raw Sample Amt'!$C$2:$DH$2,0))&lt;INDEX(Auswertung_Sequence!$A$3:$L$60,MATCH($A39,Auswertung_Sequence!$A$6:$A$60,0),9),2,3))</f>
        <v>2</v>
      </c>
      <c r="BA39" s="90">
        <f>IF(AND('Qualifier check'!AZ39 &gt;80,'Qualifier check'!AZ39 &lt;120),1,
IF(INDEX('raw Sample Amt'!$C$2:$DH$57,MATCH($A39,'raw Sample Amt'!$C$2:$C$57,0),MATCH(BA$1,'raw Sample Amt'!$C$2:$DH$2,0))&lt;INDEX(Auswertung_Sequence!$A$3:$L$60,MATCH($A39,Auswertung_Sequence!$A$6:$A$60,0),9),2,3))</f>
        <v>1</v>
      </c>
      <c r="BB39" s="90">
        <f>IF(AND('Qualifier check'!BA39 &gt;80,'Qualifier check'!BA39 &lt;120),1,
IF(INDEX('raw Sample Amt'!$C$2:$DH$57,MATCH($A39,'raw Sample Amt'!$C$2:$C$57,0),MATCH(BB$1,'raw Sample Amt'!$C$2:$DH$2,0))&lt;INDEX(Auswertung_Sequence!$A$3:$L$60,MATCH($A39,Auswertung_Sequence!$A$6:$A$60,0),9),2,3))</f>
        <v>2</v>
      </c>
      <c r="BC39" s="90">
        <f>IF(AND('Qualifier check'!BB39 &gt;80,'Qualifier check'!BB39 &lt;120),1,
IF(INDEX('raw Sample Amt'!$C$2:$DH$57,MATCH($A39,'raw Sample Amt'!$C$2:$C$57,0),MATCH(BC$1,'raw Sample Amt'!$C$2:$DH$2,0))&lt;INDEX(Auswertung_Sequence!$A$3:$L$60,MATCH($A39,Auswertung_Sequence!$A$6:$A$60,0),9),2,3))</f>
        <v>2</v>
      </c>
      <c r="BD39" s="90">
        <f>IF(AND('Qualifier check'!BC39 &gt;80,'Qualifier check'!BC39 &lt;120),1,
IF(INDEX('raw Sample Amt'!$C$2:$DH$57,MATCH($A39,'raw Sample Amt'!$C$2:$C$57,0),MATCH(BD$1,'raw Sample Amt'!$C$2:$DH$2,0))&lt;INDEX(Auswertung_Sequence!$A$3:$L$60,MATCH($A39,Auswertung_Sequence!$A$6:$A$60,0),9),2,3))</f>
        <v>1</v>
      </c>
      <c r="BE39" s="90">
        <f>IF(AND('Qualifier check'!BD39 &gt;80,'Qualifier check'!BD39 &lt;120),1,
IF(INDEX('raw Sample Amt'!$C$2:$DH$57,MATCH($A39,'raw Sample Amt'!$C$2:$C$57,0),MATCH(BE$1,'raw Sample Amt'!$C$2:$DH$2,0))&lt;INDEX(Auswertung_Sequence!$A$3:$L$60,MATCH($A39,Auswertung_Sequence!$A$6:$A$60,0),9),2,3))</f>
        <v>1</v>
      </c>
      <c r="BF39" s="90">
        <f>IF(AND('Qualifier check'!BE39 &gt;80,'Qualifier check'!BE39 &lt;120),1,
IF(INDEX('raw Sample Amt'!$C$2:$DH$57,MATCH($A39,'raw Sample Amt'!$C$2:$C$57,0),MATCH(BF$1,'raw Sample Amt'!$C$2:$DH$2,0))&lt;INDEX(Auswertung_Sequence!$A$3:$L$60,MATCH($A39,Auswertung_Sequence!$A$6:$A$60,0),9),2,3))</f>
        <v>1</v>
      </c>
      <c r="BG39" s="90">
        <f>IF(AND('Qualifier check'!BF39 &gt;80,'Qualifier check'!BF39 &lt;120),1,
IF(INDEX('raw Sample Amt'!$C$2:$DH$57,MATCH($A39,'raw Sample Amt'!$C$2:$C$57,0),MATCH(BG$1,'raw Sample Amt'!$C$2:$DH$2,0))&lt;INDEX(Auswertung_Sequence!$A$3:$L$60,MATCH($A39,Auswertung_Sequence!$A$6:$A$60,0),9),2,3))</f>
        <v>2</v>
      </c>
      <c r="BH39" s="90">
        <f>IF(AND('Qualifier check'!BG39 &gt;80,'Qualifier check'!BG39 &lt;120),1,
IF(INDEX('raw Sample Amt'!$C$2:$DH$57,MATCH($A39,'raw Sample Amt'!$C$2:$C$57,0),MATCH(BH$1,'raw Sample Amt'!$C$2:$DH$2,0))&lt;INDEX(Auswertung_Sequence!$A$3:$L$60,MATCH($A39,Auswertung_Sequence!$A$6:$A$60,0),9),2,3))</f>
        <v>2</v>
      </c>
      <c r="BI39" s="90">
        <f>IF(AND('Qualifier check'!BH39 &gt;80,'Qualifier check'!BH39 &lt;120),1,
IF(INDEX('raw Sample Amt'!$C$2:$DH$57,MATCH($A39,'raw Sample Amt'!$C$2:$C$57,0),MATCH(BI$1,'raw Sample Amt'!$C$2:$DH$2,0))&lt;INDEX(Auswertung_Sequence!$A$3:$L$60,MATCH($A39,Auswertung_Sequence!$A$6:$A$60,0),9),2,3))</f>
        <v>2</v>
      </c>
      <c r="BJ39" s="90">
        <f>IF(AND('Qualifier check'!BI39 &gt;80,'Qualifier check'!BI39 &lt;120),1,
IF(INDEX('raw Sample Amt'!$C$2:$DH$57,MATCH($A39,'raw Sample Amt'!$C$2:$C$57,0),MATCH(BJ$1,'raw Sample Amt'!$C$2:$DH$2,0))&lt;INDEX(Auswertung_Sequence!$A$3:$L$60,MATCH($A39,Auswertung_Sequence!$A$6:$A$60,0),9),2,3))</f>
        <v>1</v>
      </c>
      <c r="BK39" s="90">
        <f>IF(AND('Qualifier check'!BJ39 &gt;80,'Qualifier check'!BJ39 &lt;120),1,
IF(INDEX('raw Sample Amt'!$C$2:$DH$57,MATCH($A39,'raw Sample Amt'!$C$2:$C$57,0),MATCH(BK$1,'raw Sample Amt'!$C$2:$DH$2,0))&lt;INDEX(Auswertung_Sequence!$A$3:$L$60,MATCH($A39,Auswertung_Sequence!$A$6:$A$60,0),9),2,3))</f>
        <v>2</v>
      </c>
      <c r="BL39" s="90">
        <f>IF(AND('Qualifier check'!BK39 &gt;80,'Qualifier check'!BK39 &lt;120),1,
IF(INDEX('raw Sample Amt'!$C$2:$DH$57,MATCH($A39,'raw Sample Amt'!$C$2:$C$57,0),MATCH(BL$1,'raw Sample Amt'!$C$2:$DH$2,0))&lt;INDEX(Auswertung_Sequence!$A$3:$L$60,MATCH($A39,Auswertung_Sequence!$A$6:$A$60,0),9),2,3))</f>
        <v>2</v>
      </c>
      <c r="BM39" s="90">
        <f>IF(AND('Qualifier check'!BL39 &gt;80,'Qualifier check'!BL39 &lt;120),1,
IF(INDEX('raw Sample Amt'!$C$2:$DH$57,MATCH($A39,'raw Sample Amt'!$C$2:$C$57,0),MATCH(BM$1,'raw Sample Amt'!$C$2:$DH$2,0))&lt;INDEX(Auswertung_Sequence!$A$3:$L$60,MATCH($A39,Auswertung_Sequence!$A$6:$A$60,0),9),2,3))</f>
        <v>2</v>
      </c>
      <c r="BN39" s="90">
        <f>IF(AND('Qualifier check'!BM39 &gt;80,'Qualifier check'!BM39 &lt;120),1,
IF(INDEX('raw Sample Amt'!$C$2:$DH$57,MATCH($A39,'raw Sample Amt'!$C$2:$C$57,0),MATCH(BN$1,'raw Sample Amt'!$C$2:$DH$2,0))&lt;INDEX(Auswertung_Sequence!$A$3:$L$60,MATCH($A39,Auswertung_Sequence!$A$6:$A$60,0),9),2,3))</f>
        <v>2</v>
      </c>
      <c r="BO39" s="90">
        <f>IF(AND('Qualifier check'!BN39 &gt;80,'Qualifier check'!BN39 &lt;120),1,
IF(INDEX('raw Sample Amt'!$C$2:$DH$57,MATCH($A39,'raw Sample Amt'!$C$2:$C$57,0),MATCH(BO$1,'raw Sample Amt'!$C$2:$DH$2,0))&lt;INDEX(Auswertung_Sequence!$A$3:$L$60,MATCH($A39,Auswertung_Sequence!$A$6:$A$60,0),9),2,3))</f>
        <v>1</v>
      </c>
      <c r="BP39" s="90">
        <f>IF(AND('Qualifier check'!BO39 &gt;80,'Qualifier check'!BO39 &lt;120),1,
IF(INDEX('raw Sample Amt'!$C$2:$DH$57,MATCH($A39,'raw Sample Amt'!$C$2:$C$57,0),MATCH(BP$1,'raw Sample Amt'!$C$2:$DH$2,0))&lt;INDEX(Auswertung_Sequence!$A$3:$L$60,MATCH($A39,Auswertung_Sequence!$A$6:$A$60,0),9),2,3))</f>
        <v>1</v>
      </c>
      <c r="BQ39" s="90">
        <f>IF(AND('Qualifier check'!BP39 &gt;80,'Qualifier check'!BP39 &lt;120),1,
IF(INDEX('raw Sample Amt'!$C$2:$DH$57,MATCH($A39,'raw Sample Amt'!$C$2:$C$57,0),MATCH(BQ$1,'raw Sample Amt'!$C$2:$DH$2,0))&lt;INDEX(Auswertung_Sequence!$A$3:$L$60,MATCH($A39,Auswertung_Sequence!$A$6:$A$60,0),9),2,3))</f>
        <v>1</v>
      </c>
      <c r="BR39" s="90">
        <f>IF(AND('Qualifier check'!BQ39 &gt;80,'Qualifier check'!BQ39 &lt;120),1,
IF(INDEX('raw Sample Amt'!$C$2:$DH$57,MATCH($A39,'raw Sample Amt'!$C$2:$C$57,0),MATCH(BR$1,'raw Sample Amt'!$C$2:$DH$2,0))&lt;INDEX(Auswertung_Sequence!$A$3:$L$60,MATCH($A39,Auswertung_Sequence!$A$6:$A$60,0),9),2,3))</f>
        <v>1</v>
      </c>
      <c r="BS39" s="90">
        <f>IF(AND('Qualifier check'!BR39 &gt;80,'Qualifier check'!BR39 &lt;120),1,
IF(INDEX('raw Sample Amt'!$C$2:$DH$57,MATCH($A39,'raw Sample Amt'!$C$2:$C$57,0),MATCH(BS$1,'raw Sample Amt'!$C$2:$DH$2,0))&lt;INDEX(Auswertung_Sequence!$A$3:$L$60,MATCH($A39,Auswertung_Sequence!$A$6:$A$60,0),9),2,3))</f>
        <v>1</v>
      </c>
      <c r="BT39" s="90">
        <f>IF(AND('Qualifier check'!BS39 &gt;80,'Qualifier check'!BS39 &lt;120),1,
IF(INDEX('raw Sample Amt'!$C$2:$DH$57,MATCH($A39,'raw Sample Amt'!$C$2:$C$57,0),MATCH(BT$1,'raw Sample Amt'!$C$2:$DH$2,0))&lt;INDEX(Auswertung_Sequence!$A$3:$L$60,MATCH($A39,Auswertung_Sequence!$A$6:$A$60,0),9),2,3))</f>
        <v>1</v>
      </c>
      <c r="BU39" s="90">
        <f>IF(AND('Qualifier check'!BT39 &gt;80,'Qualifier check'!BT39 &lt;120),1,
IF(INDEX('raw Sample Amt'!$C$2:$DH$57,MATCH($A39,'raw Sample Amt'!$C$2:$C$57,0),MATCH(BU$1,'raw Sample Amt'!$C$2:$DH$2,0))&lt;INDEX(Auswertung_Sequence!$A$3:$L$60,MATCH($A39,Auswertung_Sequence!$A$6:$A$60,0),9),2,3))</f>
        <v>1</v>
      </c>
      <c r="BV39" s="90">
        <f>IF(AND('Qualifier check'!BU39 &gt;80,'Qualifier check'!BU39 &lt;120),1,
IF(INDEX('raw Sample Amt'!$C$2:$DH$57,MATCH($A39,'raw Sample Amt'!$C$2:$C$57,0),MATCH(BV$1,'raw Sample Amt'!$C$2:$DH$2,0))&lt;INDEX(Auswertung_Sequence!$A$3:$L$60,MATCH($A39,Auswertung_Sequence!$A$6:$A$60,0),9),2,3))</f>
        <v>1</v>
      </c>
      <c r="BW39" s="90">
        <f>IF(AND('Qualifier check'!BV39 &gt;80,'Qualifier check'!BV39 &lt;120),1,
IF(INDEX('raw Sample Amt'!$C$2:$DH$57,MATCH($A39,'raw Sample Amt'!$C$2:$C$57,0),MATCH(BW$1,'raw Sample Amt'!$C$2:$DH$2,0))&lt;INDEX(Auswertung_Sequence!$A$3:$L$60,MATCH($A39,Auswertung_Sequence!$A$6:$A$60,0),9),2,3))</f>
        <v>1</v>
      </c>
      <c r="BX39" s="90">
        <f>IF(AND('Qualifier check'!BW39 &gt;80,'Qualifier check'!BW39 &lt;120),1,
IF(INDEX('raw Sample Amt'!$C$2:$DH$57,MATCH($A39,'raw Sample Amt'!$C$2:$C$57,0),MATCH(BX$1,'raw Sample Amt'!$C$2:$DH$2,0))&lt;INDEX(Auswertung_Sequence!$A$3:$L$60,MATCH($A39,Auswertung_Sequence!$A$6:$A$60,0),9),2,3))</f>
        <v>1</v>
      </c>
      <c r="BY39" s="90">
        <f>IF(AND('Qualifier check'!BX39 &gt;80,'Qualifier check'!BX39 &lt;120),1,
IF(INDEX('raw Sample Amt'!$C$2:$DH$57,MATCH($A39,'raw Sample Amt'!$C$2:$C$57,0),MATCH(BY$1,'raw Sample Amt'!$C$2:$DH$2,0))&lt;INDEX(Auswertung_Sequence!$A$3:$L$60,MATCH($A39,Auswertung_Sequence!$A$6:$A$60,0),9),2,3))</f>
        <v>1</v>
      </c>
      <c r="BZ39" s="90">
        <f>IF(AND('Qualifier check'!BY39 &gt;80,'Qualifier check'!BY39 &lt;120),1,
IF(INDEX('raw Sample Amt'!$C$2:$DH$57,MATCH($A39,'raw Sample Amt'!$C$2:$C$57,0),MATCH(BZ$1,'raw Sample Amt'!$C$2:$DH$2,0))&lt;INDEX(Auswertung_Sequence!$A$3:$L$60,MATCH($A39,Auswertung_Sequence!$A$6:$A$60,0),9),2,3))</f>
        <v>1</v>
      </c>
      <c r="CA39" s="90">
        <f>IF(AND('Qualifier check'!BZ39 &gt;80,'Qualifier check'!BZ39 &lt;120),1,
IF(INDEX('raw Sample Amt'!$C$2:$DH$57,MATCH($A39,'raw Sample Amt'!$C$2:$C$57,0),MATCH(CA$1,'raw Sample Amt'!$C$2:$DH$2,0))&lt;INDEX(Auswertung_Sequence!$A$3:$L$60,MATCH($A39,Auswertung_Sequence!$A$6:$A$60,0),9),2,3))</f>
        <v>2</v>
      </c>
      <c r="CB39" s="90">
        <f>IF(AND('Qualifier check'!CA39 &gt;80,'Qualifier check'!CA39 &lt;120),1,
IF(INDEX('raw Sample Amt'!$C$2:$DH$57,MATCH($A39,'raw Sample Amt'!$C$2:$C$57,0),MATCH(CB$1,'raw Sample Amt'!$C$2:$DH$2,0))&lt;INDEX(Auswertung_Sequence!$A$3:$L$60,MATCH($A39,Auswertung_Sequence!$A$6:$A$60,0),9),2,3))</f>
        <v>1</v>
      </c>
      <c r="CC39" s="90">
        <f>IF(AND('Qualifier check'!CB39 &gt;80,'Qualifier check'!CB39 &lt;120),1,
IF(INDEX('raw Sample Amt'!$C$2:$DH$57,MATCH($A39,'raw Sample Amt'!$C$2:$C$57,0),MATCH(CC$1,'raw Sample Amt'!$C$2:$DH$2,0))&lt;INDEX(Auswertung_Sequence!$A$3:$L$60,MATCH($A39,Auswertung_Sequence!$A$6:$A$60,0),9),2,3))</f>
        <v>2</v>
      </c>
      <c r="CD39" s="90">
        <f>IF(AND('Qualifier check'!CC39 &gt;80,'Qualifier check'!CC39 &lt;120),1,
IF(INDEX('raw Sample Amt'!$C$2:$DH$57,MATCH($A39,'raw Sample Amt'!$C$2:$C$57,0),MATCH(CD$1,'raw Sample Amt'!$C$2:$DH$2,0))&lt;INDEX(Auswertung_Sequence!$A$3:$L$60,MATCH($A39,Auswertung_Sequence!$A$6:$A$60,0),9),2,3))</f>
        <v>2</v>
      </c>
      <c r="CE39" s="90">
        <f>IF(AND('Qualifier check'!CD39 &gt;80,'Qualifier check'!CD39 &lt;120),1,
IF(INDEX('raw Sample Amt'!$C$2:$DH$57,MATCH($A39,'raw Sample Amt'!$C$2:$C$57,0),MATCH(CE$1,'raw Sample Amt'!$C$2:$DH$2,0))&lt;INDEX(Auswertung_Sequence!$A$3:$L$60,MATCH($A39,Auswertung_Sequence!$A$6:$A$60,0),9),2,3))</f>
        <v>1</v>
      </c>
      <c r="CF39" s="90">
        <f>IF(AND('Qualifier check'!CE39 &gt;80,'Qualifier check'!CE39 &lt;120),1,
IF(INDEX('raw Sample Amt'!$C$2:$DH$57,MATCH($A39,'raw Sample Amt'!$C$2:$C$57,0),MATCH(CF$1,'raw Sample Amt'!$C$2:$DH$2,0))&lt;INDEX(Auswertung_Sequence!$A$3:$L$60,MATCH($A39,Auswertung_Sequence!$A$6:$A$60,0),9),2,3))</f>
        <v>1</v>
      </c>
      <c r="CG39" s="90">
        <f>IF(AND('Qualifier check'!CF39 &gt;80,'Qualifier check'!CF39 &lt;120),1,
IF(INDEX('raw Sample Amt'!$C$2:$DH$57,MATCH($A39,'raw Sample Amt'!$C$2:$C$57,0),MATCH(CG$1,'raw Sample Amt'!$C$2:$DH$2,0))&lt;INDEX(Auswertung_Sequence!$A$3:$L$60,MATCH($A39,Auswertung_Sequence!$A$6:$A$60,0),9),2,3))</f>
        <v>1</v>
      </c>
      <c r="CH39" s="90">
        <f>IF(AND('Qualifier check'!CG39 &gt;80,'Qualifier check'!CG39 &lt;120),1,
IF(INDEX('raw Sample Amt'!$C$2:$DH$57,MATCH($A39,'raw Sample Amt'!$C$2:$C$57,0),MATCH(CH$1,'raw Sample Amt'!$C$2:$DH$2,0))&lt;INDEX(Auswertung_Sequence!$A$3:$L$60,MATCH($A39,Auswertung_Sequence!$A$6:$A$60,0),9),2,3))</f>
        <v>1</v>
      </c>
      <c r="CI39" s="90">
        <f>IF(AND('Qualifier check'!CH39 &gt;80,'Qualifier check'!CH39 &lt;120),1,
IF(INDEX('raw Sample Amt'!$C$2:$DH$57,MATCH($A39,'raw Sample Amt'!$C$2:$C$57,0),MATCH(CI$1,'raw Sample Amt'!$C$2:$DH$2,0))&lt;INDEX(Auswertung_Sequence!$A$3:$L$60,MATCH($A39,Auswertung_Sequence!$A$6:$A$60,0),9),2,3))</f>
        <v>1</v>
      </c>
      <c r="CJ39" s="90">
        <f>IF(AND('Qualifier check'!CI39 &gt;80,'Qualifier check'!CI39 &lt;120),1,
IF(INDEX('raw Sample Amt'!$C$2:$DH$57,MATCH($A39,'raw Sample Amt'!$C$2:$C$57,0),MATCH(CJ$1,'raw Sample Amt'!$C$2:$DH$2,0))&lt;INDEX(Auswertung_Sequence!$A$3:$L$60,MATCH($A39,Auswertung_Sequence!$A$6:$A$60,0),9),2,3))</f>
        <v>2</v>
      </c>
      <c r="CK39" s="90">
        <f>IF(AND('Qualifier check'!CJ39 &gt;80,'Qualifier check'!CJ39 &lt;120),1,
IF(INDEX('raw Sample Amt'!$C$2:$DH$57,MATCH($A39,'raw Sample Amt'!$C$2:$C$57,0),MATCH(CK$1,'raw Sample Amt'!$C$2:$DH$2,0))&lt;INDEX(Auswertung_Sequence!$A$3:$L$60,MATCH($A39,Auswertung_Sequence!$A$6:$A$60,0),9),2,3))</f>
        <v>2</v>
      </c>
      <c r="CL39" s="90">
        <f>IF(AND('Qualifier check'!CK39 &gt;80,'Qualifier check'!CK39 &lt;120),1,
IF(INDEX('raw Sample Amt'!$C$2:$DH$57,MATCH($A39,'raw Sample Amt'!$C$2:$C$57,0),MATCH(CL$1,'raw Sample Amt'!$C$2:$DH$2,0))&lt;INDEX(Auswertung_Sequence!$A$3:$L$60,MATCH($A39,Auswertung_Sequence!$A$6:$A$60,0),9),2,3))</f>
        <v>2</v>
      </c>
      <c r="CM39" s="90">
        <f>IF(AND('Qualifier check'!CL39 &gt;80,'Qualifier check'!CL39 &lt;120),1,
IF(INDEX('raw Sample Amt'!$C$2:$DH$57,MATCH($A39,'raw Sample Amt'!$C$2:$C$57,0),MATCH(CM$1,'raw Sample Amt'!$C$2:$DH$2,0))&lt;INDEX(Auswertung_Sequence!$A$3:$L$60,MATCH($A39,Auswertung_Sequence!$A$6:$A$60,0),9),2,3))</f>
        <v>1</v>
      </c>
      <c r="CN39" s="90">
        <f>IF(AND('Qualifier check'!CM39 &gt;80,'Qualifier check'!CM39 &lt;120),1,
IF(INDEX('raw Sample Amt'!$C$2:$DH$57,MATCH($A39,'raw Sample Amt'!$C$2:$C$57,0),MATCH(CN$1,'raw Sample Amt'!$C$2:$DH$2,0))&lt;INDEX(Auswertung_Sequence!$A$3:$L$60,MATCH($A39,Auswertung_Sequence!$A$6:$A$60,0),9),2,3))</f>
        <v>1</v>
      </c>
      <c r="CO39" s="90">
        <f>IF(AND('Qualifier check'!CN39 &gt;80,'Qualifier check'!CN39 &lt;120),1,
IF(INDEX('raw Sample Amt'!$C$2:$DH$57,MATCH($A39,'raw Sample Amt'!$C$2:$C$57,0),MATCH(CO$1,'raw Sample Amt'!$C$2:$DH$2,0))&lt;INDEX(Auswertung_Sequence!$A$3:$L$60,MATCH($A39,Auswertung_Sequence!$A$6:$A$60,0),9),2,3))</f>
        <v>1</v>
      </c>
      <c r="CP39" s="90">
        <f>IF(AND('Qualifier check'!CO39 &gt;80,'Qualifier check'!CO39 &lt;120),1,
IF(INDEX('raw Sample Amt'!$C$2:$DH$57,MATCH($A39,'raw Sample Amt'!$C$2:$C$57,0),MATCH(CP$1,'raw Sample Amt'!$C$2:$DH$2,0))&lt;INDEX(Auswertung_Sequence!$A$3:$L$60,MATCH($A39,Auswertung_Sequence!$A$6:$A$60,0),9),2,3))</f>
        <v>1</v>
      </c>
      <c r="CQ39" s="90">
        <f>IF(AND('Qualifier check'!CP39 &gt;80,'Qualifier check'!CP39 &lt;120),1,
IF(INDEX('raw Sample Amt'!$C$2:$DH$57,MATCH($A39,'raw Sample Amt'!$C$2:$C$57,0),MATCH(CQ$1,'raw Sample Amt'!$C$2:$DH$2,0))&lt;INDEX(Auswertung_Sequence!$A$3:$L$60,MATCH($A39,Auswertung_Sequence!$A$6:$A$60,0),9),2,3))</f>
        <v>1</v>
      </c>
      <c r="CR39" s="90">
        <f>IF(AND('Qualifier check'!CQ39 &gt;80,'Qualifier check'!CQ39 &lt;120),1,
IF(INDEX('raw Sample Amt'!$C$2:$DH$57,MATCH($A39,'raw Sample Amt'!$C$2:$C$57,0),MATCH(CR$1,'raw Sample Amt'!$C$2:$DH$2,0))&lt;INDEX(Auswertung_Sequence!$A$3:$L$60,MATCH($A39,Auswertung_Sequence!$A$6:$A$60,0),9),2,3))</f>
        <v>2</v>
      </c>
      <c r="CS39" s="90">
        <f>IF(AND('Qualifier check'!CR39 &gt;80,'Qualifier check'!CR39 &lt;120),1,
IF(INDEX('raw Sample Amt'!$C$2:$DH$57,MATCH($A39,'raw Sample Amt'!$C$2:$C$57,0),MATCH(CS$1,'raw Sample Amt'!$C$2:$DH$2,0))&lt;INDEX(Auswertung_Sequence!$A$3:$L$60,MATCH($A39,Auswertung_Sequence!$A$6:$A$60,0),9),2,3))</f>
        <v>2</v>
      </c>
      <c r="CT39" s="90">
        <f>IF(AND('Qualifier check'!CS39 &gt;80,'Qualifier check'!CS39 &lt;120),1,
IF(INDEX('raw Sample Amt'!$C$2:$DH$57,MATCH($A39,'raw Sample Amt'!$C$2:$C$57,0),MATCH(CT$1,'raw Sample Amt'!$C$2:$DH$2,0))&lt;INDEX(Auswertung_Sequence!$A$3:$L$60,MATCH($A39,Auswertung_Sequence!$A$6:$A$60,0),9),2,3))</f>
        <v>2</v>
      </c>
      <c r="CU39" s="90">
        <f>IF(AND('Qualifier check'!CT39 &gt;80,'Qualifier check'!CT39 &lt;120),1,
IF(INDEX('raw Sample Amt'!$C$2:$DH$57,MATCH($A39,'raw Sample Amt'!$C$2:$C$57,0),MATCH(CU$1,'raw Sample Amt'!$C$2:$DH$2,0))&lt;INDEX(Auswertung_Sequence!$A$3:$L$60,MATCH($A39,Auswertung_Sequence!$A$6:$A$60,0),9),2,3))</f>
        <v>1</v>
      </c>
      <c r="CV39" s="90">
        <f>IF(AND('Qualifier check'!CU39 &gt;80,'Qualifier check'!CU39 &lt;120),1,
IF(INDEX('raw Sample Amt'!$C$2:$DH$57,MATCH($A39,'raw Sample Amt'!$C$2:$C$57,0),MATCH(CV$1,'raw Sample Amt'!$C$2:$DH$2,0))&lt;INDEX(Auswertung_Sequence!$A$3:$L$60,MATCH($A39,Auswertung_Sequence!$A$6:$A$60,0),9),2,3))</f>
        <v>1</v>
      </c>
      <c r="CW39" s="90">
        <f>IF(AND('Qualifier check'!CV39 &gt;80,'Qualifier check'!CV39 &lt;120),1,
IF(INDEX('raw Sample Amt'!$C$2:$DH$57,MATCH($A39,'raw Sample Amt'!$C$2:$C$57,0),MATCH(CW$1,'raw Sample Amt'!$C$2:$DH$2,0))&lt;INDEX(Auswertung_Sequence!$A$3:$L$60,MATCH($A39,Auswertung_Sequence!$A$6:$A$60,0),9),2,3))</f>
        <v>1</v>
      </c>
      <c r="CX39" s="90">
        <f>IF(AND('Qualifier check'!CW39 &gt;80,'Qualifier check'!CW39 &lt;120),1,
IF(INDEX('raw Sample Amt'!$C$2:$DH$57,MATCH($A39,'raw Sample Amt'!$C$2:$C$57,0),MATCH(CX$1,'raw Sample Amt'!$C$2:$DH$2,0))&lt;INDEX(Auswertung_Sequence!$A$3:$L$60,MATCH($A39,Auswertung_Sequence!$A$6:$A$60,0),9),2,3))</f>
        <v>1</v>
      </c>
      <c r="CY39" s="90">
        <f>IF(AND('Qualifier check'!CX39 &gt;80,'Qualifier check'!CX39 &lt;120),1,
IF(INDEX('raw Sample Amt'!$C$2:$DH$57,MATCH($A39,'raw Sample Amt'!$C$2:$C$57,0),MATCH(CY$1,'raw Sample Amt'!$C$2:$DH$2,0))&lt;INDEX(Auswertung_Sequence!$A$3:$L$60,MATCH($A39,Auswertung_Sequence!$A$6:$A$60,0),9),2,3))</f>
        <v>1</v>
      </c>
      <c r="CZ39" s="90">
        <f>IF(AND('Qualifier check'!CY39 &gt;80,'Qualifier check'!CY39 &lt;120),1,
IF(INDEX('raw Sample Amt'!$C$2:$DH$57,MATCH($A39,'raw Sample Amt'!$C$2:$C$57,0),MATCH(CZ$1,'raw Sample Amt'!$C$2:$DH$2,0))&lt;INDEX(Auswertung_Sequence!$A$3:$L$60,MATCH($A39,Auswertung_Sequence!$A$6:$A$60,0),9),2,3))</f>
        <v>1</v>
      </c>
      <c r="DA39" s="90">
        <f>IF(AND('Qualifier check'!CZ39 &gt;80,'Qualifier check'!CZ39 &lt;120),1,
IF(INDEX('raw Sample Amt'!$C$2:$DH$57,MATCH($A39,'raw Sample Amt'!$C$2:$C$57,0),MATCH(DA$1,'raw Sample Amt'!$C$2:$DH$2,0))&lt;INDEX(Auswertung_Sequence!$A$3:$L$60,MATCH($A39,Auswertung_Sequence!$A$6:$A$60,0),9),2,3))</f>
        <v>1</v>
      </c>
      <c r="DB39" s="90">
        <f>IF(AND('Qualifier check'!DA39 &gt;80,'Qualifier check'!DA39 &lt;120),1,
IF(INDEX('raw Sample Amt'!$C$2:$DH$57,MATCH($A39,'raw Sample Amt'!$C$2:$C$57,0),MATCH(DB$1,'raw Sample Amt'!$C$2:$DH$2,0))&lt;INDEX(Auswertung_Sequence!$A$3:$L$60,MATCH($A39,Auswertung_Sequence!$A$6:$A$60,0),9),2,3))</f>
        <v>1</v>
      </c>
      <c r="DC39" s="90">
        <f>IF(AND('Qualifier check'!DB39 &gt;80,'Qualifier check'!DB39 &lt;120),1,
IF(INDEX('raw Sample Amt'!$C$2:$DH$57,MATCH($A39,'raw Sample Amt'!$C$2:$C$57,0),MATCH(DC$1,'raw Sample Amt'!$C$2:$DH$2,0))&lt;INDEX(Auswertung_Sequence!$A$3:$L$60,MATCH($A39,Auswertung_Sequence!$A$6:$A$60,0),9),2,3))</f>
        <v>1</v>
      </c>
      <c r="DD39" s="90">
        <f>IF(AND('Qualifier check'!DC39 &gt;80,'Qualifier check'!DC39 &lt;120),1,
IF(INDEX('raw Sample Amt'!$C$2:$DH$57,MATCH($A39,'raw Sample Amt'!$C$2:$C$57,0),MATCH(DD$1,'raw Sample Amt'!$C$2:$DH$2,0))&lt;INDEX(Auswertung_Sequence!$A$3:$L$60,MATCH($A39,Auswertung_Sequence!$A$6:$A$60,0),9),2,3))</f>
        <v>1</v>
      </c>
      <c r="DE39" s="90">
        <f>IF(AND('Qualifier check'!DD39 &gt;80,'Qualifier check'!DD39 &lt;120),1,
IF(INDEX('raw Sample Amt'!$C$2:$DH$57,MATCH($A39,'raw Sample Amt'!$C$2:$C$57,0),MATCH(DE$1,'raw Sample Amt'!$C$2:$DH$2,0))&lt;INDEX(Auswertung_Sequence!$A$3:$L$60,MATCH($A39,Auswertung_Sequence!$A$6:$A$60,0),9),2,3))</f>
        <v>1</v>
      </c>
      <c r="DF39" s="90">
        <f>IF(AND('Qualifier check'!DE39 &gt;80,'Qualifier check'!DE39 &lt;120),1,
IF(INDEX('raw Sample Amt'!$C$2:$DH$57,MATCH($A39,'raw Sample Amt'!$C$2:$C$57,0),MATCH(DF$1,'raw Sample Amt'!$C$2:$DH$2,0))&lt;INDEX(Auswertung_Sequence!$A$3:$L$60,MATCH($A39,Auswertung_Sequence!$A$6:$A$60,0),9),2,3))</f>
        <v>1</v>
      </c>
      <c r="DG39" s="90">
        <f>IF(AND('Qualifier check'!DF39 &gt;80,'Qualifier check'!DF39 &lt;120),1,
IF(INDEX('raw Sample Amt'!$C$2:$DH$57,MATCH($A39,'raw Sample Amt'!$C$2:$C$57,0),MATCH(DG$1,'raw Sample Amt'!$C$2:$DH$2,0))&lt;INDEX(Auswertung_Sequence!$A$3:$L$60,MATCH($A39,Auswertung_Sequence!$A$6:$A$60,0),9),2,3))</f>
        <v>1</v>
      </c>
    </row>
    <row r="40" spans="1:111" x14ac:dyDescent="0.25">
      <c r="A40" s="103" t="s">
        <v>211</v>
      </c>
      <c r="B40" s="103" t="s">
        <v>282</v>
      </c>
      <c r="D40" s="90">
        <f>IF(AND('Qualifier check'!C40 &gt;80,'Qualifier check'!C40 &lt;120),1,
IF(INDEX('raw Sample Amt'!$C$2:$DH$57,MATCH($A40,'raw Sample Amt'!$C$2:$C$57,0),MATCH(D$1,'raw Sample Amt'!$C$2:$DH$2,0))&lt;INDEX(Auswertung_Sequence!$A$3:$L$60,MATCH($A40,Auswertung_Sequence!$A$6:$A$60,0),9),2,3))</f>
        <v>2</v>
      </c>
      <c r="E40" s="90">
        <f>IF(AND('Qualifier check'!D40 &gt;80,'Qualifier check'!D40 &lt;120),1,
IF(INDEX('raw Sample Amt'!$C$2:$DH$57,MATCH($A40,'raw Sample Amt'!$C$2:$C$57,0),MATCH(E$1,'raw Sample Amt'!$C$2:$DH$2,0))&lt;INDEX(Auswertung_Sequence!$A$3:$L$60,MATCH($A40,Auswertung_Sequence!$A$6:$A$60,0),9),2,3))</f>
        <v>2</v>
      </c>
      <c r="F40" s="90">
        <f>IF(AND('Qualifier check'!E40 &gt;80,'Qualifier check'!E40 &lt;120),1,
IF(INDEX('raw Sample Amt'!$C$2:$DH$57,MATCH($A40,'raw Sample Amt'!$C$2:$C$57,0),MATCH(F$1,'raw Sample Amt'!$C$2:$DH$2,0))&lt;INDEX(Auswertung_Sequence!$A$3:$L$60,MATCH($A40,Auswertung_Sequence!$A$6:$A$60,0),9),2,3))</f>
        <v>2</v>
      </c>
      <c r="G40" s="90">
        <f>IF(AND('Qualifier check'!F40 &gt;80,'Qualifier check'!F40 &lt;120),1,
IF(INDEX('raw Sample Amt'!$C$2:$DH$57,MATCH($A40,'raw Sample Amt'!$C$2:$C$57,0),MATCH(G$1,'raw Sample Amt'!$C$2:$DH$2,0))&lt;INDEX(Auswertung_Sequence!$A$3:$L$60,MATCH($A40,Auswertung_Sequence!$A$6:$A$60,0),9),2,3))</f>
        <v>2</v>
      </c>
      <c r="H40" s="90">
        <f>IF(AND('Qualifier check'!G40 &gt;80,'Qualifier check'!G40 &lt;120),1,
IF(INDEX('raw Sample Amt'!$C$2:$DH$57,MATCH($A40,'raw Sample Amt'!$C$2:$C$57,0),MATCH(H$1,'raw Sample Amt'!$C$2:$DH$2,0))&lt;INDEX(Auswertung_Sequence!$A$3:$L$60,MATCH($A40,Auswertung_Sequence!$A$6:$A$60,0),9),2,3))</f>
        <v>2</v>
      </c>
      <c r="I40" s="90">
        <f>IF(AND('Qualifier check'!H40 &gt;80,'Qualifier check'!H40 &lt;120),1,
IF(INDEX('raw Sample Amt'!$C$2:$DH$57,MATCH($A40,'raw Sample Amt'!$C$2:$C$57,0),MATCH(I$1,'raw Sample Amt'!$C$2:$DH$2,0))&lt;INDEX(Auswertung_Sequence!$A$3:$L$60,MATCH($A40,Auswertung_Sequence!$A$6:$A$60,0),9),2,3))</f>
        <v>2</v>
      </c>
      <c r="J40" s="90">
        <f>IF(AND('Qualifier check'!I40 &gt;80,'Qualifier check'!I40 &lt;120),1,
IF(INDEX('raw Sample Amt'!$C$2:$DH$57,MATCH($A40,'raw Sample Amt'!$C$2:$C$57,0),MATCH(J$1,'raw Sample Amt'!$C$2:$DH$2,0))&lt;INDEX(Auswertung_Sequence!$A$3:$L$60,MATCH($A40,Auswertung_Sequence!$A$6:$A$60,0),9),2,3))</f>
        <v>3</v>
      </c>
      <c r="K40" s="90">
        <f>IF(AND('Qualifier check'!J40 &gt;80,'Qualifier check'!J40 &lt;120),1,
IF(INDEX('raw Sample Amt'!$C$2:$DH$57,MATCH($A40,'raw Sample Amt'!$C$2:$C$57,0),MATCH(K$1,'raw Sample Amt'!$C$2:$DH$2,0))&lt;INDEX(Auswertung_Sequence!$A$3:$L$60,MATCH($A40,Auswertung_Sequence!$A$6:$A$60,0),9),2,3))</f>
        <v>1</v>
      </c>
      <c r="L40" s="90">
        <f>IF(AND('Qualifier check'!K40 &gt;80,'Qualifier check'!K40 &lt;120),1,
IF(INDEX('raw Sample Amt'!$C$2:$DH$57,MATCH($A40,'raw Sample Amt'!$C$2:$C$57,0),MATCH(L$1,'raw Sample Amt'!$C$2:$DH$2,0))&lt;INDEX(Auswertung_Sequence!$A$3:$L$60,MATCH($A40,Auswertung_Sequence!$A$6:$A$60,0),9),2,3))</f>
        <v>1</v>
      </c>
      <c r="M40" s="90">
        <f>IF(AND('Qualifier check'!L40 &gt;80,'Qualifier check'!L40 &lt;120),1,
IF(INDEX('raw Sample Amt'!$C$2:$DH$57,MATCH($A40,'raw Sample Amt'!$C$2:$C$57,0),MATCH(M$1,'raw Sample Amt'!$C$2:$DH$2,0))&lt;INDEX(Auswertung_Sequence!$A$3:$L$60,MATCH($A40,Auswertung_Sequence!$A$6:$A$60,0),9),2,3))</f>
        <v>1</v>
      </c>
      <c r="N40" s="90">
        <f>IF(AND('Qualifier check'!M40 &gt;80,'Qualifier check'!M40 &lt;120),1,
IF(INDEX('raw Sample Amt'!$C$2:$DH$57,MATCH($A40,'raw Sample Amt'!$C$2:$C$57,0),MATCH(N$1,'raw Sample Amt'!$C$2:$DH$2,0))&lt;INDEX(Auswertung_Sequence!$A$3:$L$60,MATCH($A40,Auswertung_Sequence!$A$6:$A$60,0),9),2,3))</f>
        <v>1</v>
      </c>
      <c r="O40" s="90">
        <f>IF(AND('Qualifier check'!N40 &gt;80,'Qualifier check'!N40 &lt;120),1,
IF(INDEX('raw Sample Amt'!$C$2:$DH$57,MATCH($A40,'raw Sample Amt'!$C$2:$C$57,0),MATCH(O$1,'raw Sample Amt'!$C$2:$DH$2,0))&lt;INDEX(Auswertung_Sequence!$A$3:$L$60,MATCH($A40,Auswertung_Sequence!$A$6:$A$60,0),9),2,3))</f>
        <v>1</v>
      </c>
      <c r="P40" s="90">
        <f>IF(AND('Qualifier check'!O40 &gt;80,'Qualifier check'!O40 &lt;120),1,
IF(INDEX('raw Sample Amt'!$C$2:$DH$57,MATCH($A40,'raw Sample Amt'!$C$2:$C$57,0),MATCH(P$1,'raw Sample Amt'!$C$2:$DH$2,0))&lt;INDEX(Auswertung_Sequence!$A$3:$L$60,MATCH($A40,Auswertung_Sequence!$A$6:$A$60,0),9),2,3))</f>
        <v>1</v>
      </c>
      <c r="Q40" s="90">
        <f>IF(AND('Qualifier check'!P40 &gt;80,'Qualifier check'!P40 &lt;120),1,
IF(INDEX('raw Sample Amt'!$C$2:$DH$57,MATCH($A40,'raw Sample Amt'!$C$2:$C$57,0),MATCH(Q$1,'raw Sample Amt'!$C$2:$DH$2,0))&lt;INDEX(Auswertung_Sequence!$A$3:$L$60,MATCH($A40,Auswertung_Sequence!$A$6:$A$60,0),9),2,3))</f>
        <v>1</v>
      </c>
      <c r="R40" s="90">
        <f>IF(AND('Qualifier check'!Q40 &gt;80,'Qualifier check'!Q40 &lt;120),1,
IF(INDEX('raw Sample Amt'!$C$2:$DH$57,MATCH($A40,'raw Sample Amt'!$C$2:$C$57,0),MATCH(R$1,'raw Sample Amt'!$C$2:$DH$2,0))&lt;INDEX(Auswertung_Sequence!$A$3:$L$60,MATCH($A40,Auswertung_Sequence!$A$6:$A$60,0),9),2,3))</f>
        <v>1</v>
      </c>
      <c r="S40" s="90">
        <f>IF(AND('Qualifier check'!R40 &gt;80,'Qualifier check'!R40 &lt;120),1,
IF(INDEX('raw Sample Amt'!$C$2:$DH$57,MATCH($A40,'raw Sample Amt'!$C$2:$C$57,0),MATCH(S$1,'raw Sample Amt'!$C$2:$DH$2,0))&lt;INDEX(Auswertung_Sequence!$A$3:$L$60,MATCH($A40,Auswertung_Sequence!$A$6:$A$60,0),9),2,3))</f>
        <v>2</v>
      </c>
      <c r="T40" s="90">
        <f>IF(AND('Qualifier check'!S40 &gt;80,'Qualifier check'!S40 &lt;120),1,
IF(INDEX('raw Sample Amt'!$C$2:$DH$57,MATCH($A40,'raw Sample Amt'!$C$2:$C$57,0),MATCH(T$1,'raw Sample Amt'!$C$2:$DH$2,0))&lt;INDEX(Auswertung_Sequence!$A$3:$L$60,MATCH($A40,Auswertung_Sequence!$A$6:$A$60,0),9),2,3))</f>
        <v>2</v>
      </c>
      <c r="U40" s="90">
        <f>IF(AND('Qualifier check'!T40 &gt;80,'Qualifier check'!T40 &lt;120),1,
IF(INDEX('raw Sample Amt'!$C$2:$DH$57,MATCH($A40,'raw Sample Amt'!$C$2:$C$57,0),MATCH(U$1,'raw Sample Amt'!$C$2:$DH$2,0))&lt;INDEX(Auswertung_Sequence!$A$3:$L$60,MATCH($A40,Auswertung_Sequence!$A$6:$A$60,0),9),2,3))</f>
        <v>2</v>
      </c>
      <c r="V40" s="90">
        <f>IF(AND('Qualifier check'!U40 &gt;80,'Qualifier check'!U40 &lt;120),1,
IF(INDEX('raw Sample Amt'!$C$2:$DH$57,MATCH($A40,'raw Sample Amt'!$C$2:$C$57,0),MATCH(V$1,'raw Sample Amt'!$C$2:$DH$2,0))&lt;INDEX(Auswertung_Sequence!$A$3:$L$60,MATCH($A40,Auswertung_Sequence!$A$6:$A$60,0),9),2,3))</f>
        <v>2</v>
      </c>
      <c r="W40" s="90">
        <f>IF(AND('Qualifier check'!V40 &gt;80,'Qualifier check'!V40 &lt;120),1,
IF(INDEX('raw Sample Amt'!$C$2:$DH$57,MATCH($A40,'raw Sample Amt'!$C$2:$C$57,0),MATCH(W$1,'raw Sample Amt'!$C$2:$DH$2,0))&lt;INDEX(Auswertung_Sequence!$A$3:$L$60,MATCH($A40,Auswertung_Sequence!$A$6:$A$60,0),9),2,3))</f>
        <v>3</v>
      </c>
      <c r="X40" s="90">
        <f>IF(AND('Qualifier check'!W40 &gt;80,'Qualifier check'!W40 &lt;120),1,
IF(INDEX('raw Sample Amt'!$C$2:$DH$57,MATCH($A40,'raw Sample Amt'!$C$2:$C$57,0),MATCH(X$1,'raw Sample Amt'!$C$2:$DH$2,0))&lt;INDEX(Auswertung_Sequence!$A$3:$L$60,MATCH($A40,Auswertung_Sequence!$A$6:$A$60,0),9),2,3))</f>
        <v>3</v>
      </c>
      <c r="Y40" s="90">
        <f>IF(AND('Qualifier check'!X40 &gt;80,'Qualifier check'!X40 &lt;120),1,
IF(INDEX('raw Sample Amt'!$C$2:$DH$57,MATCH($A40,'raw Sample Amt'!$C$2:$C$57,0),MATCH(Y$1,'raw Sample Amt'!$C$2:$DH$2,0))&lt;INDEX(Auswertung_Sequence!$A$3:$L$60,MATCH($A40,Auswertung_Sequence!$A$6:$A$60,0),9),2,3))</f>
        <v>3</v>
      </c>
      <c r="Z40" s="90">
        <f>IF(AND('Qualifier check'!Y40 &gt;80,'Qualifier check'!Y40 &lt;120),1,
IF(INDEX('raw Sample Amt'!$C$2:$DH$57,MATCH($A40,'raw Sample Amt'!$C$2:$C$57,0),MATCH(Z$1,'raw Sample Amt'!$C$2:$DH$2,0))&lt;INDEX(Auswertung_Sequence!$A$3:$L$60,MATCH($A40,Auswertung_Sequence!$A$6:$A$60,0),9),2,3))</f>
        <v>3</v>
      </c>
      <c r="AA40" s="90">
        <f>IF(AND('Qualifier check'!Z40 &gt;80,'Qualifier check'!Z40 &lt;120),1,
IF(INDEX('raw Sample Amt'!$C$2:$DH$57,MATCH($A40,'raw Sample Amt'!$C$2:$C$57,0),MATCH(AA$1,'raw Sample Amt'!$C$2:$DH$2,0))&lt;INDEX(Auswertung_Sequence!$A$3:$L$60,MATCH($A40,Auswertung_Sequence!$A$6:$A$60,0),9),2,3))</f>
        <v>3</v>
      </c>
      <c r="AB40" s="90">
        <f>IF(AND('Qualifier check'!AA40 &gt;80,'Qualifier check'!AA40 &lt;120),1,
IF(INDEX('raw Sample Amt'!$C$2:$DH$57,MATCH($A40,'raw Sample Amt'!$C$2:$C$57,0),MATCH(AB$1,'raw Sample Amt'!$C$2:$DH$2,0))&lt;INDEX(Auswertung_Sequence!$A$3:$L$60,MATCH($A40,Auswertung_Sequence!$A$6:$A$60,0),9),2,3))</f>
        <v>1</v>
      </c>
      <c r="AC40" s="90">
        <f>IF(AND('Qualifier check'!AB40 &gt;80,'Qualifier check'!AB40 &lt;120),1,
IF(INDEX('raw Sample Amt'!$C$2:$DH$57,MATCH($A40,'raw Sample Amt'!$C$2:$C$57,0),MATCH(AC$1,'raw Sample Amt'!$C$2:$DH$2,0))&lt;INDEX(Auswertung_Sequence!$A$3:$L$60,MATCH($A40,Auswertung_Sequence!$A$6:$A$60,0),9),2,3))</f>
        <v>1</v>
      </c>
      <c r="AD40" s="90">
        <f>IF(AND('Qualifier check'!AC40 &gt;80,'Qualifier check'!AC40 &lt;120),1,
IF(INDEX('raw Sample Amt'!$C$2:$DH$57,MATCH($A40,'raw Sample Amt'!$C$2:$C$57,0),MATCH(AD$1,'raw Sample Amt'!$C$2:$DH$2,0))&lt;INDEX(Auswertung_Sequence!$A$3:$L$60,MATCH($A40,Auswertung_Sequence!$A$6:$A$60,0),9),2,3))</f>
        <v>3</v>
      </c>
      <c r="AE40" s="90">
        <f>IF(AND('Qualifier check'!AD40 &gt;80,'Qualifier check'!AD40 &lt;120),1,
IF(INDEX('raw Sample Amt'!$C$2:$DH$57,MATCH($A40,'raw Sample Amt'!$C$2:$C$57,0),MATCH(AE$1,'raw Sample Amt'!$C$2:$DH$2,0))&lt;INDEX(Auswertung_Sequence!$A$3:$L$60,MATCH($A40,Auswertung_Sequence!$A$6:$A$60,0),9),2,3))</f>
        <v>3</v>
      </c>
      <c r="AF40" s="90">
        <f>IF(AND('Qualifier check'!AE40 &gt;80,'Qualifier check'!AE40 &lt;120),1,
IF(INDEX('raw Sample Amt'!$C$2:$DH$57,MATCH($A40,'raw Sample Amt'!$C$2:$C$57,0),MATCH(AF$1,'raw Sample Amt'!$C$2:$DH$2,0))&lt;INDEX(Auswertung_Sequence!$A$3:$L$60,MATCH($A40,Auswertung_Sequence!$A$6:$A$60,0),9),2,3))</f>
        <v>1</v>
      </c>
      <c r="AG40" s="90">
        <f>IF(AND('Qualifier check'!AF40 &gt;80,'Qualifier check'!AF40 &lt;120),1,
IF(INDEX('raw Sample Amt'!$C$2:$DH$57,MATCH($A40,'raw Sample Amt'!$C$2:$C$57,0),MATCH(AG$1,'raw Sample Amt'!$C$2:$DH$2,0))&lt;INDEX(Auswertung_Sequence!$A$3:$L$60,MATCH($A40,Auswertung_Sequence!$A$6:$A$60,0),9),2,3))</f>
        <v>3</v>
      </c>
      <c r="AH40" s="90">
        <f>IF(AND('Qualifier check'!AG40 &gt;80,'Qualifier check'!AG40 &lt;120),1,
IF(INDEX('raw Sample Amt'!$C$2:$DH$57,MATCH($A40,'raw Sample Amt'!$C$2:$C$57,0),MATCH(AH$1,'raw Sample Amt'!$C$2:$DH$2,0))&lt;INDEX(Auswertung_Sequence!$A$3:$L$60,MATCH($A40,Auswertung_Sequence!$A$6:$A$60,0),9),2,3))</f>
        <v>3</v>
      </c>
      <c r="AI40" s="90">
        <f>IF(AND('Qualifier check'!AH40 &gt;80,'Qualifier check'!AH40 &lt;120),1,
IF(INDEX('raw Sample Amt'!$C$2:$DH$57,MATCH($A40,'raw Sample Amt'!$C$2:$C$57,0),MATCH(AI$1,'raw Sample Amt'!$C$2:$DH$2,0))&lt;INDEX(Auswertung_Sequence!$A$3:$L$60,MATCH($A40,Auswertung_Sequence!$A$6:$A$60,0),9),2,3))</f>
        <v>3</v>
      </c>
      <c r="AJ40" s="90">
        <f>IF(AND('Qualifier check'!AI40 &gt;80,'Qualifier check'!AI40 &lt;120),1,
IF(INDEX('raw Sample Amt'!$C$2:$DH$57,MATCH($A40,'raw Sample Amt'!$C$2:$C$57,0),MATCH(AJ$1,'raw Sample Amt'!$C$2:$DH$2,0))&lt;INDEX(Auswertung_Sequence!$A$3:$L$60,MATCH($A40,Auswertung_Sequence!$A$6:$A$60,0),9),2,3))</f>
        <v>3</v>
      </c>
      <c r="AK40" s="90">
        <f>IF(AND('Qualifier check'!AJ40 &gt;80,'Qualifier check'!AJ40 &lt;120),1,
IF(INDEX('raw Sample Amt'!$C$2:$DH$57,MATCH($A40,'raw Sample Amt'!$C$2:$C$57,0),MATCH(AK$1,'raw Sample Amt'!$C$2:$DH$2,0))&lt;INDEX(Auswertung_Sequence!$A$3:$L$60,MATCH($A40,Auswertung_Sequence!$A$6:$A$60,0),9),2,3))</f>
        <v>3</v>
      </c>
      <c r="AL40" s="90">
        <f>IF(AND('Qualifier check'!AK40 &gt;80,'Qualifier check'!AK40 &lt;120),1,
IF(INDEX('raw Sample Amt'!$C$2:$DH$57,MATCH($A40,'raw Sample Amt'!$C$2:$C$57,0),MATCH(AL$1,'raw Sample Amt'!$C$2:$DH$2,0))&lt;INDEX(Auswertung_Sequence!$A$3:$L$60,MATCH($A40,Auswertung_Sequence!$A$6:$A$60,0),9),2,3))</f>
        <v>3</v>
      </c>
      <c r="AM40" s="90">
        <f>IF(AND('Qualifier check'!AL40 &gt;80,'Qualifier check'!AL40 &lt;120),1,
IF(INDEX('raw Sample Amt'!$C$2:$DH$57,MATCH($A40,'raw Sample Amt'!$C$2:$C$57,0),MATCH(AM$1,'raw Sample Amt'!$C$2:$DH$2,0))&lt;INDEX(Auswertung_Sequence!$A$3:$L$60,MATCH($A40,Auswertung_Sequence!$A$6:$A$60,0),9),2,3))</f>
        <v>3</v>
      </c>
      <c r="AN40" s="90">
        <f>IF(AND('Qualifier check'!AM40 &gt;80,'Qualifier check'!AM40 &lt;120),1,
IF(INDEX('raw Sample Amt'!$C$2:$DH$57,MATCH($A40,'raw Sample Amt'!$C$2:$C$57,0),MATCH(AN$1,'raw Sample Amt'!$C$2:$DH$2,0))&lt;INDEX(Auswertung_Sequence!$A$3:$L$60,MATCH($A40,Auswertung_Sequence!$A$6:$A$60,0),9),2,3))</f>
        <v>3</v>
      </c>
      <c r="AO40" s="90">
        <f>IF(AND('Qualifier check'!AN40 &gt;80,'Qualifier check'!AN40 &lt;120),1,
IF(INDEX('raw Sample Amt'!$C$2:$DH$57,MATCH($A40,'raw Sample Amt'!$C$2:$C$57,0),MATCH(AO$1,'raw Sample Amt'!$C$2:$DH$2,0))&lt;INDEX(Auswertung_Sequence!$A$3:$L$60,MATCH($A40,Auswertung_Sequence!$A$6:$A$60,0),9),2,3))</f>
        <v>3</v>
      </c>
      <c r="AP40" s="90">
        <f>IF(AND('Qualifier check'!AO40 &gt;80,'Qualifier check'!AO40 &lt;120),1,
IF(INDEX('raw Sample Amt'!$C$2:$DH$57,MATCH($A40,'raw Sample Amt'!$C$2:$C$57,0),MATCH(AP$1,'raw Sample Amt'!$C$2:$DH$2,0))&lt;INDEX(Auswertung_Sequence!$A$3:$L$60,MATCH($A40,Auswertung_Sequence!$A$6:$A$60,0),9),2,3))</f>
        <v>3</v>
      </c>
      <c r="AQ40" s="90">
        <f>IF(AND('Qualifier check'!AP40 &gt;80,'Qualifier check'!AP40 &lt;120),1,
IF(INDEX('raw Sample Amt'!$C$2:$DH$57,MATCH($A40,'raw Sample Amt'!$C$2:$C$57,0),MATCH(AQ$1,'raw Sample Amt'!$C$2:$DH$2,0))&lt;INDEX(Auswertung_Sequence!$A$3:$L$60,MATCH($A40,Auswertung_Sequence!$A$6:$A$60,0),9),2,3))</f>
        <v>3</v>
      </c>
      <c r="AR40" s="90">
        <f>IF(AND('Qualifier check'!AQ40 &gt;80,'Qualifier check'!AQ40 &lt;120),1,
IF(INDEX('raw Sample Amt'!$C$2:$DH$57,MATCH($A40,'raw Sample Amt'!$C$2:$C$57,0),MATCH(AR$1,'raw Sample Amt'!$C$2:$DH$2,0))&lt;INDEX(Auswertung_Sequence!$A$3:$L$60,MATCH($A40,Auswertung_Sequence!$A$6:$A$60,0),9),2,3))</f>
        <v>3</v>
      </c>
      <c r="AS40" s="90">
        <f>IF(AND('Qualifier check'!AR40 &gt;80,'Qualifier check'!AR40 &lt;120),1,
IF(INDEX('raw Sample Amt'!$C$2:$DH$57,MATCH($A40,'raw Sample Amt'!$C$2:$C$57,0),MATCH(AS$1,'raw Sample Amt'!$C$2:$DH$2,0))&lt;INDEX(Auswertung_Sequence!$A$3:$L$60,MATCH($A40,Auswertung_Sequence!$A$6:$A$60,0),9),2,3))</f>
        <v>3</v>
      </c>
      <c r="AT40" s="90">
        <f>IF(AND('Qualifier check'!AS40 &gt;80,'Qualifier check'!AS40 &lt;120),1,
IF(INDEX('raw Sample Amt'!$C$2:$DH$57,MATCH($A40,'raw Sample Amt'!$C$2:$C$57,0),MATCH(AT$1,'raw Sample Amt'!$C$2:$DH$2,0))&lt;INDEX(Auswertung_Sequence!$A$3:$L$60,MATCH($A40,Auswertung_Sequence!$A$6:$A$60,0),9),2,3))</f>
        <v>1</v>
      </c>
      <c r="AU40" s="90">
        <f>IF(AND('Qualifier check'!AT40 &gt;80,'Qualifier check'!AT40 &lt;120),1,
IF(INDEX('raw Sample Amt'!$C$2:$DH$57,MATCH($A40,'raw Sample Amt'!$C$2:$C$57,0),MATCH(AU$1,'raw Sample Amt'!$C$2:$DH$2,0))&lt;INDEX(Auswertung_Sequence!$A$3:$L$60,MATCH($A40,Auswertung_Sequence!$A$6:$A$60,0),9),2,3))</f>
        <v>3</v>
      </c>
      <c r="AV40" s="90">
        <f>IF(AND('Qualifier check'!AU40 &gt;80,'Qualifier check'!AU40 &lt;120),1,
IF(INDEX('raw Sample Amt'!$C$2:$DH$57,MATCH($A40,'raw Sample Amt'!$C$2:$C$57,0),MATCH(AV$1,'raw Sample Amt'!$C$2:$DH$2,0))&lt;INDEX(Auswertung_Sequence!$A$3:$L$60,MATCH($A40,Auswertung_Sequence!$A$6:$A$60,0),9),2,3))</f>
        <v>3</v>
      </c>
      <c r="AW40" s="90">
        <f>IF(AND('Qualifier check'!AV40 &gt;80,'Qualifier check'!AV40 &lt;120),1,
IF(INDEX('raw Sample Amt'!$C$2:$DH$57,MATCH($A40,'raw Sample Amt'!$C$2:$C$57,0),MATCH(AW$1,'raw Sample Amt'!$C$2:$DH$2,0))&lt;INDEX(Auswertung_Sequence!$A$3:$L$60,MATCH($A40,Auswertung_Sequence!$A$6:$A$60,0),9),2,3))</f>
        <v>1</v>
      </c>
      <c r="AX40" s="90">
        <f>IF(AND('Qualifier check'!AW40 &gt;80,'Qualifier check'!AW40 &lt;120),1,
IF(INDEX('raw Sample Amt'!$C$2:$DH$57,MATCH($A40,'raw Sample Amt'!$C$2:$C$57,0),MATCH(AX$1,'raw Sample Amt'!$C$2:$DH$2,0))&lt;INDEX(Auswertung_Sequence!$A$3:$L$60,MATCH($A40,Auswertung_Sequence!$A$6:$A$60,0),9),2,3))</f>
        <v>3</v>
      </c>
      <c r="AY40" s="90">
        <f>IF(AND('Qualifier check'!AX40 &gt;80,'Qualifier check'!AX40 &lt;120),1,
IF(INDEX('raw Sample Amt'!$C$2:$DH$57,MATCH($A40,'raw Sample Amt'!$C$2:$C$57,0),MATCH(AY$1,'raw Sample Amt'!$C$2:$DH$2,0))&lt;INDEX(Auswertung_Sequence!$A$3:$L$60,MATCH($A40,Auswertung_Sequence!$A$6:$A$60,0),9),2,3))</f>
        <v>1</v>
      </c>
      <c r="AZ40" s="90">
        <f>IF(AND('Qualifier check'!AY40 &gt;80,'Qualifier check'!AY40 &lt;120),1,
IF(INDEX('raw Sample Amt'!$C$2:$DH$57,MATCH($A40,'raw Sample Amt'!$C$2:$C$57,0),MATCH(AZ$1,'raw Sample Amt'!$C$2:$DH$2,0))&lt;INDEX(Auswertung_Sequence!$A$3:$L$60,MATCH($A40,Auswertung_Sequence!$A$6:$A$60,0),9),2,3))</f>
        <v>2</v>
      </c>
      <c r="BA40" s="90">
        <f>IF(AND('Qualifier check'!AZ40 &gt;80,'Qualifier check'!AZ40 &lt;120),1,
IF(INDEX('raw Sample Amt'!$C$2:$DH$57,MATCH($A40,'raw Sample Amt'!$C$2:$C$57,0),MATCH(BA$1,'raw Sample Amt'!$C$2:$DH$2,0))&lt;INDEX(Auswertung_Sequence!$A$3:$L$60,MATCH($A40,Auswertung_Sequence!$A$6:$A$60,0),9),2,3))</f>
        <v>1</v>
      </c>
      <c r="BB40" s="90">
        <f>IF(AND('Qualifier check'!BA40 &gt;80,'Qualifier check'!BA40 &lt;120),1,
IF(INDEX('raw Sample Amt'!$C$2:$DH$57,MATCH($A40,'raw Sample Amt'!$C$2:$C$57,0),MATCH(BB$1,'raw Sample Amt'!$C$2:$DH$2,0))&lt;INDEX(Auswertung_Sequence!$A$3:$L$60,MATCH($A40,Auswertung_Sequence!$A$6:$A$60,0),9),2,3))</f>
        <v>2</v>
      </c>
      <c r="BC40" s="90">
        <f>IF(AND('Qualifier check'!BB40 &gt;80,'Qualifier check'!BB40 &lt;120),1,
IF(INDEX('raw Sample Amt'!$C$2:$DH$57,MATCH($A40,'raw Sample Amt'!$C$2:$C$57,0),MATCH(BC$1,'raw Sample Amt'!$C$2:$DH$2,0))&lt;INDEX(Auswertung_Sequence!$A$3:$L$60,MATCH($A40,Auswertung_Sequence!$A$6:$A$60,0),9),2,3))</f>
        <v>2</v>
      </c>
      <c r="BD40" s="90">
        <f>IF(AND('Qualifier check'!BC40 &gt;80,'Qualifier check'!BC40 &lt;120),1,
IF(INDEX('raw Sample Amt'!$C$2:$DH$57,MATCH($A40,'raw Sample Amt'!$C$2:$C$57,0),MATCH(BD$1,'raw Sample Amt'!$C$2:$DH$2,0))&lt;INDEX(Auswertung_Sequence!$A$3:$L$60,MATCH($A40,Auswertung_Sequence!$A$6:$A$60,0),9),2,3))</f>
        <v>2</v>
      </c>
      <c r="BE40" s="90">
        <f>IF(AND('Qualifier check'!BD40 &gt;80,'Qualifier check'!BD40 &lt;120),1,
IF(INDEX('raw Sample Amt'!$C$2:$DH$57,MATCH($A40,'raw Sample Amt'!$C$2:$C$57,0),MATCH(BE$1,'raw Sample Amt'!$C$2:$DH$2,0))&lt;INDEX(Auswertung_Sequence!$A$3:$L$60,MATCH($A40,Auswertung_Sequence!$A$6:$A$60,0),9),2,3))</f>
        <v>3</v>
      </c>
      <c r="BF40" s="90">
        <f>IF(AND('Qualifier check'!BE40 &gt;80,'Qualifier check'!BE40 &lt;120),1,
IF(INDEX('raw Sample Amt'!$C$2:$DH$57,MATCH($A40,'raw Sample Amt'!$C$2:$C$57,0),MATCH(BF$1,'raw Sample Amt'!$C$2:$DH$2,0))&lt;INDEX(Auswertung_Sequence!$A$3:$L$60,MATCH($A40,Auswertung_Sequence!$A$6:$A$60,0),9),2,3))</f>
        <v>3</v>
      </c>
      <c r="BG40" s="90">
        <f>IF(AND('Qualifier check'!BF40 &gt;80,'Qualifier check'!BF40 &lt;120),1,
IF(INDEX('raw Sample Amt'!$C$2:$DH$57,MATCH($A40,'raw Sample Amt'!$C$2:$C$57,0),MATCH(BG$1,'raw Sample Amt'!$C$2:$DH$2,0))&lt;INDEX(Auswertung_Sequence!$A$3:$L$60,MATCH($A40,Auswertung_Sequence!$A$6:$A$60,0),9),2,3))</f>
        <v>2</v>
      </c>
      <c r="BH40" s="90">
        <f>IF(AND('Qualifier check'!BG40 &gt;80,'Qualifier check'!BG40 &lt;120),1,
IF(INDEX('raw Sample Amt'!$C$2:$DH$57,MATCH($A40,'raw Sample Amt'!$C$2:$C$57,0),MATCH(BH$1,'raw Sample Amt'!$C$2:$DH$2,0))&lt;INDEX(Auswertung_Sequence!$A$3:$L$60,MATCH($A40,Auswertung_Sequence!$A$6:$A$60,0),9),2,3))</f>
        <v>2</v>
      </c>
      <c r="BI40" s="90">
        <f>IF(AND('Qualifier check'!BH40 &gt;80,'Qualifier check'!BH40 &lt;120),1,
IF(INDEX('raw Sample Amt'!$C$2:$DH$57,MATCH($A40,'raw Sample Amt'!$C$2:$C$57,0),MATCH(BI$1,'raw Sample Amt'!$C$2:$DH$2,0))&lt;INDEX(Auswertung_Sequence!$A$3:$L$60,MATCH($A40,Auswertung_Sequence!$A$6:$A$60,0),9),2,3))</f>
        <v>2</v>
      </c>
      <c r="BJ40" s="90">
        <f>IF(AND('Qualifier check'!BI40 &gt;80,'Qualifier check'!BI40 &lt;120),1,
IF(INDEX('raw Sample Amt'!$C$2:$DH$57,MATCH($A40,'raw Sample Amt'!$C$2:$C$57,0),MATCH(BJ$1,'raw Sample Amt'!$C$2:$DH$2,0))&lt;INDEX(Auswertung_Sequence!$A$3:$L$60,MATCH($A40,Auswertung_Sequence!$A$6:$A$60,0),9),2,3))</f>
        <v>2</v>
      </c>
      <c r="BK40" s="90">
        <f>IF(AND('Qualifier check'!BJ40 &gt;80,'Qualifier check'!BJ40 &lt;120),1,
IF(INDEX('raw Sample Amt'!$C$2:$DH$57,MATCH($A40,'raw Sample Amt'!$C$2:$C$57,0),MATCH(BK$1,'raw Sample Amt'!$C$2:$DH$2,0))&lt;INDEX(Auswertung_Sequence!$A$3:$L$60,MATCH($A40,Auswertung_Sequence!$A$6:$A$60,0),9),2,3))</f>
        <v>2</v>
      </c>
      <c r="BL40" s="90">
        <f>IF(AND('Qualifier check'!BK40 &gt;80,'Qualifier check'!BK40 &lt;120),1,
IF(INDEX('raw Sample Amt'!$C$2:$DH$57,MATCH($A40,'raw Sample Amt'!$C$2:$C$57,0),MATCH(BL$1,'raw Sample Amt'!$C$2:$DH$2,0))&lt;INDEX(Auswertung_Sequence!$A$3:$L$60,MATCH($A40,Auswertung_Sequence!$A$6:$A$60,0),9),2,3))</f>
        <v>2</v>
      </c>
      <c r="BM40" s="90">
        <f>IF(AND('Qualifier check'!BL40 &gt;80,'Qualifier check'!BL40 &lt;120),1,
IF(INDEX('raw Sample Amt'!$C$2:$DH$57,MATCH($A40,'raw Sample Amt'!$C$2:$C$57,0),MATCH(BM$1,'raw Sample Amt'!$C$2:$DH$2,0))&lt;INDEX(Auswertung_Sequence!$A$3:$L$60,MATCH($A40,Auswertung_Sequence!$A$6:$A$60,0),9),2,3))</f>
        <v>2</v>
      </c>
      <c r="BN40" s="90">
        <f>IF(AND('Qualifier check'!BM40 &gt;80,'Qualifier check'!BM40 &lt;120),1,
IF(INDEX('raw Sample Amt'!$C$2:$DH$57,MATCH($A40,'raw Sample Amt'!$C$2:$C$57,0),MATCH(BN$1,'raw Sample Amt'!$C$2:$DH$2,0))&lt;INDEX(Auswertung_Sequence!$A$3:$L$60,MATCH($A40,Auswertung_Sequence!$A$6:$A$60,0),9),2,3))</f>
        <v>2</v>
      </c>
      <c r="BO40" s="90">
        <f>IF(AND('Qualifier check'!BN40 &gt;80,'Qualifier check'!BN40 &lt;120),1,
IF(INDEX('raw Sample Amt'!$C$2:$DH$57,MATCH($A40,'raw Sample Amt'!$C$2:$C$57,0),MATCH(BO$1,'raw Sample Amt'!$C$2:$DH$2,0))&lt;INDEX(Auswertung_Sequence!$A$3:$L$60,MATCH($A40,Auswertung_Sequence!$A$6:$A$60,0),9),2,3))</f>
        <v>2</v>
      </c>
      <c r="BP40" s="90">
        <f>IF(AND('Qualifier check'!BO40 &gt;80,'Qualifier check'!BO40 &lt;120),1,
IF(INDEX('raw Sample Amt'!$C$2:$DH$57,MATCH($A40,'raw Sample Amt'!$C$2:$C$57,0),MATCH(BP$1,'raw Sample Amt'!$C$2:$DH$2,0))&lt;INDEX(Auswertung_Sequence!$A$3:$L$60,MATCH($A40,Auswertung_Sequence!$A$6:$A$60,0),9),2,3))</f>
        <v>2</v>
      </c>
      <c r="BQ40" s="90">
        <f>IF(AND('Qualifier check'!BP40 &gt;80,'Qualifier check'!BP40 &lt;120),1,
IF(INDEX('raw Sample Amt'!$C$2:$DH$57,MATCH($A40,'raw Sample Amt'!$C$2:$C$57,0),MATCH(BQ$1,'raw Sample Amt'!$C$2:$DH$2,0))&lt;INDEX(Auswertung_Sequence!$A$3:$L$60,MATCH($A40,Auswertung_Sequence!$A$6:$A$60,0),9),2,3))</f>
        <v>2</v>
      </c>
      <c r="BR40" s="90">
        <f>IF(AND('Qualifier check'!BQ40 &gt;80,'Qualifier check'!BQ40 &lt;120),1,
IF(INDEX('raw Sample Amt'!$C$2:$DH$57,MATCH($A40,'raw Sample Amt'!$C$2:$C$57,0),MATCH(BR$1,'raw Sample Amt'!$C$2:$DH$2,0))&lt;INDEX(Auswertung_Sequence!$A$3:$L$60,MATCH($A40,Auswertung_Sequence!$A$6:$A$60,0),9),2,3))</f>
        <v>2</v>
      </c>
      <c r="BS40" s="90">
        <f>IF(AND('Qualifier check'!BR40 &gt;80,'Qualifier check'!BR40 &lt;120),1,
IF(INDEX('raw Sample Amt'!$C$2:$DH$57,MATCH($A40,'raw Sample Amt'!$C$2:$C$57,0),MATCH(BS$1,'raw Sample Amt'!$C$2:$DH$2,0))&lt;INDEX(Auswertung_Sequence!$A$3:$L$60,MATCH($A40,Auswertung_Sequence!$A$6:$A$60,0),9),2,3))</f>
        <v>2</v>
      </c>
      <c r="BT40" s="90">
        <f>IF(AND('Qualifier check'!BS40 &gt;80,'Qualifier check'!BS40 &lt;120),1,
IF(INDEX('raw Sample Amt'!$C$2:$DH$57,MATCH($A40,'raw Sample Amt'!$C$2:$C$57,0),MATCH(BT$1,'raw Sample Amt'!$C$2:$DH$2,0))&lt;INDEX(Auswertung_Sequence!$A$3:$L$60,MATCH($A40,Auswertung_Sequence!$A$6:$A$60,0),9),2,3))</f>
        <v>2</v>
      </c>
      <c r="BU40" s="90">
        <f>IF(AND('Qualifier check'!BT40 &gt;80,'Qualifier check'!BT40 &lt;120),1,
IF(INDEX('raw Sample Amt'!$C$2:$DH$57,MATCH($A40,'raw Sample Amt'!$C$2:$C$57,0),MATCH(BU$1,'raw Sample Amt'!$C$2:$DH$2,0))&lt;INDEX(Auswertung_Sequence!$A$3:$L$60,MATCH($A40,Auswertung_Sequence!$A$6:$A$60,0),9),2,3))</f>
        <v>2</v>
      </c>
      <c r="BV40" s="90">
        <f>IF(AND('Qualifier check'!BU40 &gt;80,'Qualifier check'!BU40 &lt;120),1,
IF(INDEX('raw Sample Amt'!$C$2:$DH$57,MATCH($A40,'raw Sample Amt'!$C$2:$C$57,0),MATCH(BV$1,'raw Sample Amt'!$C$2:$DH$2,0))&lt;INDEX(Auswertung_Sequence!$A$3:$L$60,MATCH($A40,Auswertung_Sequence!$A$6:$A$60,0),9),2,3))</f>
        <v>2</v>
      </c>
      <c r="BW40" s="90">
        <f>IF(AND('Qualifier check'!BV40 &gt;80,'Qualifier check'!BV40 &lt;120),1,
IF(INDEX('raw Sample Amt'!$C$2:$DH$57,MATCH($A40,'raw Sample Amt'!$C$2:$C$57,0),MATCH(BW$1,'raw Sample Amt'!$C$2:$DH$2,0))&lt;INDEX(Auswertung_Sequence!$A$3:$L$60,MATCH($A40,Auswertung_Sequence!$A$6:$A$60,0),9),2,3))</f>
        <v>2</v>
      </c>
      <c r="BX40" s="90">
        <f>IF(AND('Qualifier check'!BW40 &gt;80,'Qualifier check'!BW40 &lt;120),1,
IF(INDEX('raw Sample Amt'!$C$2:$DH$57,MATCH($A40,'raw Sample Amt'!$C$2:$C$57,0),MATCH(BX$1,'raw Sample Amt'!$C$2:$DH$2,0))&lt;INDEX(Auswertung_Sequence!$A$3:$L$60,MATCH($A40,Auswertung_Sequence!$A$6:$A$60,0),9),2,3))</f>
        <v>2</v>
      </c>
      <c r="BY40" s="90">
        <f>IF(AND('Qualifier check'!BX40 &gt;80,'Qualifier check'!BX40 &lt;120),1,
IF(INDEX('raw Sample Amt'!$C$2:$DH$57,MATCH($A40,'raw Sample Amt'!$C$2:$C$57,0),MATCH(BY$1,'raw Sample Amt'!$C$2:$DH$2,0))&lt;INDEX(Auswertung_Sequence!$A$3:$L$60,MATCH($A40,Auswertung_Sequence!$A$6:$A$60,0),9),2,3))</f>
        <v>2</v>
      </c>
      <c r="BZ40" s="90">
        <f>IF(AND('Qualifier check'!BY40 &gt;80,'Qualifier check'!BY40 &lt;120),1,
IF(INDEX('raw Sample Amt'!$C$2:$DH$57,MATCH($A40,'raw Sample Amt'!$C$2:$C$57,0),MATCH(BZ$1,'raw Sample Amt'!$C$2:$DH$2,0))&lt;INDEX(Auswertung_Sequence!$A$3:$L$60,MATCH($A40,Auswertung_Sequence!$A$6:$A$60,0),9),2,3))</f>
        <v>2</v>
      </c>
      <c r="CA40" s="90">
        <f>IF(AND('Qualifier check'!BZ40 &gt;80,'Qualifier check'!BZ40 &lt;120),1,
IF(INDEX('raw Sample Amt'!$C$2:$DH$57,MATCH($A40,'raw Sample Amt'!$C$2:$C$57,0),MATCH(CA$1,'raw Sample Amt'!$C$2:$DH$2,0))&lt;INDEX(Auswertung_Sequence!$A$3:$L$60,MATCH($A40,Auswertung_Sequence!$A$6:$A$60,0),9),2,3))</f>
        <v>2</v>
      </c>
      <c r="CB40" s="90">
        <f>IF(AND('Qualifier check'!CA40 &gt;80,'Qualifier check'!CA40 &lt;120),1,
IF(INDEX('raw Sample Amt'!$C$2:$DH$57,MATCH($A40,'raw Sample Amt'!$C$2:$C$57,0),MATCH(CB$1,'raw Sample Amt'!$C$2:$DH$2,0))&lt;INDEX(Auswertung_Sequence!$A$3:$L$60,MATCH($A40,Auswertung_Sequence!$A$6:$A$60,0),9),2,3))</f>
        <v>1</v>
      </c>
      <c r="CC40" s="90">
        <f>IF(AND('Qualifier check'!CB40 &gt;80,'Qualifier check'!CB40 &lt;120),1,
IF(INDEX('raw Sample Amt'!$C$2:$DH$57,MATCH($A40,'raw Sample Amt'!$C$2:$C$57,0),MATCH(CC$1,'raw Sample Amt'!$C$2:$DH$2,0))&lt;INDEX(Auswertung_Sequence!$A$3:$L$60,MATCH($A40,Auswertung_Sequence!$A$6:$A$60,0),9),2,3))</f>
        <v>2</v>
      </c>
      <c r="CD40" s="90">
        <f>IF(AND('Qualifier check'!CC40 &gt;80,'Qualifier check'!CC40 &lt;120),1,
IF(INDEX('raw Sample Amt'!$C$2:$DH$57,MATCH($A40,'raw Sample Amt'!$C$2:$C$57,0),MATCH(CD$1,'raw Sample Amt'!$C$2:$DH$2,0))&lt;INDEX(Auswertung_Sequence!$A$3:$L$60,MATCH($A40,Auswertung_Sequence!$A$6:$A$60,0),9),2,3))</f>
        <v>2</v>
      </c>
      <c r="CE40" s="90">
        <f>IF(AND('Qualifier check'!CD40 &gt;80,'Qualifier check'!CD40 &lt;120),1,
IF(INDEX('raw Sample Amt'!$C$2:$DH$57,MATCH($A40,'raw Sample Amt'!$C$2:$C$57,0),MATCH(CE$1,'raw Sample Amt'!$C$2:$DH$2,0))&lt;INDEX(Auswertung_Sequence!$A$3:$L$60,MATCH($A40,Auswertung_Sequence!$A$6:$A$60,0),9),2,3))</f>
        <v>2</v>
      </c>
      <c r="CF40" s="90">
        <f>IF(AND('Qualifier check'!CE40 &gt;80,'Qualifier check'!CE40 &lt;120),1,
IF(INDEX('raw Sample Amt'!$C$2:$DH$57,MATCH($A40,'raw Sample Amt'!$C$2:$C$57,0),MATCH(CF$1,'raw Sample Amt'!$C$2:$DH$2,0))&lt;INDEX(Auswertung_Sequence!$A$3:$L$60,MATCH($A40,Auswertung_Sequence!$A$6:$A$60,0),9),2,3))</f>
        <v>3</v>
      </c>
      <c r="CG40" s="90">
        <f>IF(AND('Qualifier check'!CF40 &gt;80,'Qualifier check'!CF40 &lt;120),1,
IF(INDEX('raw Sample Amt'!$C$2:$DH$57,MATCH($A40,'raw Sample Amt'!$C$2:$C$57,0),MATCH(CG$1,'raw Sample Amt'!$C$2:$DH$2,0))&lt;INDEX(Auswertung_Sequence!$A$3:$L$60,MATCH($A40,Auswertung_Sequence!$A$6:$A$60,0),9),2,3))</f>
        <v>1</v>
      </c>
      <c r="CH40" s="90">
        <f>IF(AND('Qualifier check'!CG40 &gt;80,'Qualifier check'!CG40 &lt;120),1,
IF(INDEX('raw Sample Amt'!$C$2:$DH$57,MATCH($A40,'raw Sample Amt'!$C$2:$C$57,0),MATCH(CH$1,'raw Sample Amt'!$C$2:$DH$2,0))&lt;INDEX(Auswertung_Sequence!$A$3:$L$60,MATCH($A40,Auswertung_Sequence!$A$6:$A$60,0),9),2,3))</f>
        <v>1</v>
      </c>
      <c r="CI40" s="90">
        <f>IF(AND('Qualifier check'!CH40 &gt;80,'Qualifier check'!CH40 &lt;120),1,
IF(INDEX('raw Sample Amt'!$C$2:$DH$57,MATCH($A40,'raw Sample Amt'!$C$2:$C$57,0),MATCH(CI$1,'raw Sample Amt'!$C$2:$DH$2,0))&lt;INDEX(Auswertung_Sequence!$A$3:$L$60,MATCH($A40,Auswertung_Sequence!$A$6:$A$60,0),9),2,3))</f>
        <v>1</v>
      </c>
      <c r="CJ40" s="90">
        <f>IF(AND('Qualifier check'!CI40 &gt;80,'Qualifier check'!CI40 &lt;120),1,
IF(INDEX('raw Sample Amt'!$C$2:$DH$57,MATCH($A40,'raw Sample Amt'!$C$2:$C$57,0),MATCH(CJ$1,'raw Sample Amt'!$C$2:$DH$2,0))&lt;INDEX(Auswertung_Sequence!$A$3:$L$60,MATCH($A40,Auswertung_Sequence!$A$6:$A$60,0),9),2,3))</f>
        <v>2</v>
      </c>
      <c r="CK40" s="90">
        <f>IF(AND('Qualifier check'!CJ40 &gt;80,'Qualifier check'!CJ40 &lt;120),1,
IF(INDEX('raw Sample Amt'!$C$2:$DH$57,MATCH($A40,'raw Sample Amt'!$C$2:$C$57,0),MATCH(CK$1,'raw Sample Amt'!$C$2:$DH$2,0))&lt;INDEX(Auswertung_Sequence!$A$3:$L$60,MATCH($A40,Auswertung_Sequence!$A$6:$A$60,0),9),2,3))</f>
        <v>2</v>
      </c>
      <c r="CL40" s="90">
        <f>IF(AND('Qualifier check'!CK40 &gt;80,'Qualifier check'!CK40 &lt;120),1,
IF(INDEX('raw Sample Amt'!$C$2:$DH$57,MATCH($A40,'raw Sample Amt'!$C$2:$C$57,0),MATCH(CL$1,'raw Sample Amt'!$C$2:$DH$2,0))&lt;INDEX(Auswertung_Sequence!$A$3:$L$60,MATCH($A40,Auswertung_Sequence!$A$6:$A$60,0),9),2,3))</f>
        <v>2</v>
      </c>
      <c r="CM40" s="90">
        <f>IF(AND('Qualifier check'!CL40 &gt;80,'Qualifier check'!CL40 &lt;120),1,
IF(INDEX('raw Sample Amt'!$C$2:$DH$57,MATCH($A40,'raw Sample Amt'!$C$2:$C$57,0),MATCH(CM$1,'raw Sample Amt'!$C$2:$DH$2,0))&lt;INDEX(Auswertung_Sequence!$A$3:$L$60,MATCH($A40,Auswertung_Sequence!$A$6:$A$60,0),9),2,3))</f>
        <v>2</v>
      </c>
      <c r="CN40" s="90">
        <f>IF(AND('Qualifier check'!CM40 &gt;80,'Qualifier check'!CM40 &lt;120),1,
IF(INDEX('raw Sample Amt'!$C$2:$DH$57,MATCH($A40,'raw Sample Amt'!$C$2:$C$57,0),MATCH(CN$1,'raw Sample Amt'!$C$2:$DH$2,0))&lt;INDEX(Auswertung_Sequence!$A$3:$L$60,MATCH($A40,Auswertung_Sequence!$A$6:$A$60,0),9),2,3))</f>
        <v>1</v>
      </c>
      <c r="CO40" s="90">
        <f>IF(AND('Qualifier check'!CN40 &gt;80,'Qualifier check'!CN40 &lt;120),1,
IF(INDEX('raw Sample Amt'!$C$2:$DH$57,MATCH($A40,'raw Sample Amt'!$C$2:$C$57,0),MATCH(CO$1,'raw Sample Amt'!$C$2:$DH$2,0))&lt;INDEX(Auswertung_Sequence!$A$3:$L$60,MATCH($A40,Auswertung_Sequence!$A$6:$A$60,0),9),2,3))</f>
        <v>1</v>
      </c>
      <c r="CP40" s="90">
        <f>IF(AND('Qualifier check'!CO40 &gt;80,'Qualifier check'!CO40 &lt;120),1,
IF(INDEX('raw Sample Amt'!$C$2:$DH$57,MATCH($A40,'raw Sample Amt'!$C$2:$C$57,0),MATCH(CP$1,'raw Sample Amt'!$C$2:$DH$2,0))&lt;INDEX(Auswertung_Sequence!$A$3:$L$60,MATCH($A40,Auswertung_Sequence!$A$6:$A$60,0),9),2,3))</f>
        <v>1</v>
      </c>
      <c r="CQ40" s="90">
        <f>IF(AND('Qualifier check'!CP40 &gt;80,'Qualifier check'!CP40 &lt;120),1,
IF(INDEX('raw Sample Amt'!$C$2:$DH$57,MATCH($A40,'raw Sample Amt'!$C$2:$C$57,0),MATCH(CQ$1,'raw Sample Amt'!$C$2:$DH$2,0))&lt;INDEX(Auswertung_Sequence!$A$3:$L$60,MATCH($A40,Auswertung_Sequence!$A$6:$A$60,0),9),2,3))</f>
        <v>1</v>
      </c>
      <c r="CR40" s="90">
        <f>IF(AND('Qualifier check'!CQ40 &gt;80,'Qualifier check'!CQ40 &lt;120),1,
IF(INDEX('raw Sample Amt'!$C$2:$DH$57,MATCH($A40,'raw Sample Amt'!$C$2:$C$57,0),MATCH(CR$1,'raw Sample Amt'!$C$2:$DH$2,0))&lt;INDEX(Auswertung_Sequence!$A$3:$L$60,MATCH($A40,Auswertung_Sequence!$A$6:$A$60,0),9),2,3))</f>
        <v>2</v>
      </c>
      <c r="CS40" s="90">
        <f>IF(AND('Qualifier check'!CR40 &gt;80,'Qualifier check'!CR40 &lt;120),1,
IF(INDEX('raw Sample Amt'!$C$2:$DH$57,MATCH($A40,'raw Sample Amt'!$C$2:$C$57,0),MATCH(CS$1,'raw Sample Amt'!$C$2:$DH$2,0))&lt;INDEX(Auswertung_Sequence!$A$3:$L$60,MATCH($A40,Auswertung_Sequence!$A$6:$A$60,0),9),2,3))</f>
        <v>2</v>
      </c>
      <c r="CT40" s="90">
        <f>IF(AND('Qualifier check'!CS40 &gt;80,'Qualifier check'!CS40 &lt;120),1,
IF(INDEX('raw Sample Amt'!$C$2:$DH$57,MATCH($A40,'raw Sample Amt'!$C$2:$C$57,0),MATCH(CT$1,'raw Sample Amt'!$C$2:$DH$2,0))&lt;INDEX(Auswertung_Sequence!$A$3:$L$60,MATCH($A40,Auswertung_Sequence!$A$6:$A$60,0),9),2,3))</f>
        <v>2</v>
      </c>
      <c r="CU40" s="90">
        <f>IF(AND('Qualifier check'!CT40 &gt;80,'Qualifier check'!CT40 &lt;120),1,
IF(INDEX('raw Sample Amt'!$C$2:$DH$57,MATCH($A40,'raw Sample Amt'!$C$2:$C$57,0),MATCH(CU$1,'raw Sample Amt'!$C$2:$DH$2,0))&lt;INDEX(Auswertung_Sequence!$A$3:$L$60,MATCH($A40,Auswertung_Sequence!$A$6:$A$60,0),9),2,3))</f>
        <v>2</v>
      </c>
      <c r="CV40" s="90">
        <f>IF(AND('Qualifier check'!CU40 &gt;80,'Qualifier check'!CU40 &lt;120),1,
IF(INDEX('raw Sample Amt'!$C$2:$DH$57,MATCH($A40,'raw Sample Amt'!$C$2:$C$57,0),MATCH(CV$1,'raw Sample Amt'!$C$2:$DH$2,0))&lt;INDEX(Auswertung_Sequence!$A$3:$L$60,MATCH($A40,Auswertung_Sequence!$A$6:$A$60,0),9),2,3))</f>
        <v>2</v>
      </c>
      <c r="CW40" s="90">
        <f>IF(AND('Qualifier check'!CV40 &gt;80,'Qualifier check'!CV40 &lt;120),1,
IF(INDEX('raw Sample Amt'!$C$2:$DH$57,MATCH($A40,'raw Sample Amt'!$C$2:$C$57,0),MATCH(CW$1,'raw Sample Amt'!$C$2:$DH$2,0))&lt;INDEX(Auswertung_Sequence!$A$3:$L$60,MATCH($A40,Auswertung_Sequence!$A$6:$A$60,0),9),2,3))</f>
        <v>2</v>
      </c>
      <c r="CX40" s="90">
        <f>IF(AND('Qualifier check'!CW40 &gt;80,'Qualifier check'!CW40 &lt;120),1,
IF(INDEX('raw Sample Amt'!$C$2:$DH$57,MATCH($A40,'raw Sample Amt'!$C$2:$C$57,0),MATCH(CX$1,'raw Sample Amt'!$C$2:$DH$2,0))&lt;INDEX(Auswertung_Sequence!$A$3:$L$60,MATCH($A40,Auswertung_Sequence!$A$6:$A$60,0),9),2,3))</f>
        <v>1</v>
      </c>
      <c r="CY40" s="90">
        <f>IF(AND('Qualifier check'!CX40 &gt;80,'Qualifier check'!CX40 &lt;120),1,
IF(INDEX('raw Sample Amt'!$C$2:$DH$57,MATCH($A40,'raw Sample Amt'!$C$2:$C$57,0),MATCH(CY$1,'raw Sample Amt'!$C$2:$DH$2,0))&lt;INDEX(Auswertung_Sequence!$A$3:$L$60,MATCH($A40,Auswertung_Sequence!$A$6:$A$60,0),9),2,3))</f>
        <v>1</v>
      </c>
      <c r="CZ40" s="90">
        <f>IF(AND('Qualifier check'!CY40 &gt;80,'Qualifier check'!CY40 &lt;120),1,
IF(INDEX('raw Sample Amt'!$C$2:$DH$57,MATCH($A40,'raw Sample Amt'!$C$2:$C$57,0),MATCH(CZ$1,'raw Sample Amt'!$C$2:$DH$2,0))&lt;INDEX(Auswertung_Sequence!$A$3:$L$60,MATCH($A40,Auswertung_Sequence!$A$6:$A$60,0),9),2,3))</f>
        <v>1</v>
      </c>
      <c r="DA40" s="90">
        <f>IF(AND('Qualifier check'!CZ40 &gt;80,'Qualifier check'!CZ40 &lt;120),1,
IF(INDEX('raw Sample Amt'!$C$2:$DH$57,MATCH($A40,'raw Sample Amt'!$C$2:$C$57,0),MATCH(DA$1,'raw Sample Amt'!$C$2:$DH$2,0))&lt;INDEX(Auswertung_Sequence!$A$3:$L$60,MATCH($A40,Auswertung_Sequence!$A$6:$A$60,0),9),2,3))</f>
        <v>1</v>
      </c>
      <c r="DB40" s="90">
        <f>IF(AND('Qualifier check'!DA40 &gt;80,'Qualifier check'!DA40 &lt;120),1,
IF(INDEX('raw Sample Amt'!$C$2:$DH$57,MATCH($A40,'raw Sample Amt'!$C$2:$C$57,0),MATCH(DB$1,'raw Sample Amt'!$C$2:$DH$2,0))&lt;INDEX(Auswertung_Sequence!$A$3:$L$60,MATCH($A40,Auswertung_Sequence!$A$6:$A$60,0),9),2,3))</f>
        <v>1</v>
      </c>
      <c r="DC40" s="90">
        <f>IF(AND('Qualifier check'!DB40 &gt;80,'Qualifier check'!DB40 &lt;120),1,
IF(INDEX('raw Sample Amt'!$C$2:$DH$57,MATCH($A40,'raw Sample Amt'!$C$2:$C$57,0),MATCH(DC$1,'raw Sample Amt'!$C$2:$DH$2,0))&lt;INDEX(Auswertung_Sequence!$A$3:$L$60,MATCH($A40,Auswertung_Sequence!$A$6:$A$60,0),9),2,3))</f>
        <v>1</v>
      </c>
      <c r="DD40" s="90">
        <f>IF(AND('Qualifier check'!DC40 &gt;80,'Qualifier check'!DC40 &lt;120),1,
IF(INDEX('raw Sample Amt'!$C$2:$DH$57,MATCH($A40,'raw Sample Amt'!$C$2:$C$57,0),MATCH(DD$1,'raw Sample Amt'!$C$2:$DH$2,0))&lt;INDEX(Auswertung_Sequence!$A$3:$L$60,MATCH($A40,Auswertung_Sequence!$A$6:$A$60,0),9),2,3))</f>
        <v>1</v>
      </c>
      <c r="DE40" s="90">
        <f>IF(AND('Qualifier check'!DD40 &gt;80,'Qualifier check'!DD40 &lt;120),1,
IF(INDEX('raw Sample Amt'!$C$2:$DH$57,MATCH($A40,'raw Sample Amt'!$C$2:$C$57,0),MATCH(DE$1,'raw Sample Amt'!$C$2:$DH$2,0))&lt;INDEX(Auswertung_Sequence!$A$3:$L$60,MATCH($A40,Auswertung_Sequence!$A$6:$A$60,0),9),2,3))</f>
        <v>1</v>
      </c>
      <c r="DF40" s="90">
        <f>IF(AND('Qualifier check'!DE40 &gt;80,'Qualifier check'!DE40 &lt;120),1,
IF(INDEX('raw Sample Amt'!$C$2:$DH$57,MATCH($A40,'raw Sample Amt'!$C$2:$C$57,0),MATCH(DF$1,'raw Sample Amt'!$C$2:$DH$2,0))&lt;INDEX(Auswertung_Sequence!$A$3:$L$60,MATCH($A40,Auswertung_Sequence!$A$6:$A$60,0),9),2,3))</f>
        <v>1</v>
      </c>
      <c r="DG40" s="90">
        <f>IF(AND('Qualifier check'!DF40 &gt;80,'Qualifier check'!DF40 &lt;120),1,
IF(INDEX('raw Sample Amt'!$C$2:$DH$57,MATCH($A40,'raw Sample Amt'!$C$2:$C$57,0),MATCH(DG$1,'raw Sample Amt'!$C$2:$DH$2,0))&lt;INDEX(Auswertung_Sequence!$A$3:$L$60,MATCH($A40,Auswertung_Sequence!$A$6:$A$60,0),9),2,3))</f>
        <v>1</v>
      </c>
    </row>
    <row r="41" spans="1:111" x14ac:dyDescent="0.25">
      <c r="A41" s="103" t="s">
        <v>283</v>
      </c>
      <c r="B41" s="103" t="s">
        <v>284</v>
      </c>
      <c r="D41" s="90">
        <f>IF(AND('Qualifier check'!C41 &gt;80,'Qualifier check'!C41 &lt;120),1,
IF(INDEX('raw Sample Amt'!$C$2:$DH$57,MATCH($A41,'raw Sample Amt'!$C$2:$C$57,0),MATCH(D$1,'raw Sample Amt'!$C$2:$DH$2,0))&lt;INDEX(Auswertung_Sequence!$A$3:$L$60,MATCH($A41,Auswertung_Sequence!$A$6:$A$60,0),9),2,3))</f>
        <v>3</v>
      </c>
      <c r="E41" s="90">
        <f>IF(AND('Qualifier check'!D41 &gt;80,'Qualifier check'!D41 &lt;120),1,
IF(INDEX('raw Sample Amt'!$C$2:$DH$57,MATCH($A41,'raw Sample Amt'!$C$2:$C$57,0),MATCH(E$1,'raw Sample Amt'!$C$2:$DH$2,0))&lt;INDEX(Auswertung_Sequence!$A$3:$L$60,MATCH($A41,Auswertung_Sequence!$A$6:$A$60,0),9),2,3))</f>
        <v>3</v>
      </c>
      <c r="F41" s="90">
        <f>IF(AND('Qualifier check'!E41 &gt;80,'Qualifier check'!E41 &lt;120),1,
IF(INDEX('raw Sample Amt'!$C$2:$DH$57,MATCH($A41,'raw Sample Amt'!$C$2:$C$57,0),MATCH(F$1,'raw Sample Amt'!$C$2:$DH$2,0))&lt;INDEX(Auswertung_Sequence!$A$3:$L$60,MATCH($A41,Auswertung_Sequence!$A$6:$A$60,0),9),2,3))</f>
        <v>2</v>
      </c>
      <c r="G41" s="90">
        <f>IF(AND('Qualifier check'!F41 &gt;80,'Qualifier check'!F41 &lt;120),1,
IF(INDEX('raw Sample Amt'!$C$2:$DH$57,MATCH($A41,'raw Sample Amt'!$C$2:$C$57,0),MATCH(G$1,'raw Sample Amt'!$C$2:$DH$2,0))&lt;INDEX(Auswertung_Sequence!$A$3:$L$60,MATCH($A41,Auswertung_Sequence!$A$6:$A$60,0),9),2,3))</f>
        <v>2</v>
      </c>
      <c r="H41" s="90">
        <f>IF(AND('Qualifier check'!G41 &gt;80,'Qualifier check'!G41 &lt;120),1,
IF(INDEX('raw Sample Amt'!$C$2:$DH$57,MATCH($A41,'raw Sample Amt'!$C$2:$C$57,0),MATCH(H$1,'raw Sample Amt'!$C$2:$DH$2,0))&lt;INDEX(Auswertung_Sequence!$A$3:$L$60,MATCH($A41,Auswertung_Sequence!$A$6:$A$60,0),9),2,3))</f>
        <v>2</v>
      </c>
      <c r="I41" s="90">
        <f>IF(AND('Qualifier check'!H41 &gt;80,'Qualifier check'!H41 &lt;120),1,
IF(INDEX('raw Sample Amt'!$C$2:$DH$57,MATCH($A41,'raw Sample Amt'!$C$2:$C$57,0),MATCH(I$1,'raw Sample Amt'!$C$2:$DH$2,0))&lt;INDEX(Auswertung_Sequence!$A$3:$L$60,MATCH($A41,Auswertung_Sequence!$A$6:$A$60,0),9),2,3))</f>
        <v>1</v>
      </c>
      <c r="J41" s="90">
        <f>IF(AND('Qualifier check'!I41 &gt;80,'Qualifier check'!I41 &lt;120),1,
IF(INDEX('raw Sample Amt'!$C$2:$DH$57,MATCH($A41,'raw Sample Amt'!$C$2:$C$57,0),MATCH(J$1,'raw Sample Amt'!$C$2:$DH$2,0))&lt;INDEX(Auswertung_Sequence!$A$3:$L$60,MATCH($A41,Auswertung_Sequence!$A$6:$A$60,0),9),2,3))</f>
        <v>1</v>
      </c>
      <c r="K41" s="90">
        <f>IF(AND('Qualifier check'!J41 &gt;80,'Qualifier check'!J41 &lt;120),1,
IF(INDEX('raw Sample Amt'!$C$2:$DH$57,MATCH($A41,'raw Sample Amt'!$C$2:$C$57,0),MATCH(K$1,'raw Sample Amt'!$C$2:$DH$2,0))&lt;INDEX(Auswertung_Sequence!$A$3:$L$60,MATCH($A41,Auswertung_Sequence!$A$6:$A$60,0),9),2,3))</f>
        <v>1</v>
      </c>
      <c r="L41" s="90">
        <f>IF(AND('Qualifier check'!K41 &gt;80,'Qualifier check'!K41 &lt;120),1,
IF(INDEX('raw Sample Amt'!$C$2:$DH$57,MATCH($A41,'raw Sample Amt'!$C$2:$C$57,0),MATCH(L$1,'raw Sample Amt'!$C$2:$DH$2,0))&lt;INDEX(Auswertung_Sequence!$A$3:$L$60,MATCH($A41,Auswertung_Sequence!$A$6:$A$60,0),9),2,3))</f>
        <v>1</v>
      </c>
      <c r="M41" s="90">
        <f>IF(AND('Qualifier check'!L41 &gt;80,'Qualifier check'!L41 &lt;120),1,
IF(INDEX('raw Sample Amt'!$C$2:$DH$57,MATCH($A41,'raw Sample Amt'!$C$2:$C$57,0),MATCH(M$1,'raw Sample Amt'!$C$2:$DH$2,0))&lt;INDEX(Auswertung_Sequence!$A$3:$L$60,MATCH($A41,Auswertung_Sequence!$A$6:$A$60,0),9),2,3))</f>
        <v>1</v>
      </c>
      <c r="N41" s="90">
        <f>IF(AND('Qualifier check'!M41 &gt;80,'Qualifier check'!M41 &lt;120),1,
IF(INDEX('raw Sample Amt'!$C$2:$DH$57,MATCH($A41,'raw Sample Amt'!$C$2:$C$57,0),MATCH(N$1,'raw Sample Amt'!$C$2:$DH$2,0))&lt;INDEX(Auswertung_Sequence!$A$3:$L$60,MATCH($A41,Auswertung_Sequence!$A$6:$A$60,0),9),2,3))</f>
        <v>1</v>
      </c>
      <c r="O41" s="90">
        <f>IF(AND('Qualifier check'!N41 &gt;80,'Qualifier check'!N41 &lt;120),1,
IF(INDEX('raw Sample Amt'!$C$2:$DH$57,MATCH($A41,'raw Sample Amt'!$C$2:$C$57,0),MATCH(O$1,'raw Sample Amt'!$C$2:$DH$2,0))&lt;INDEX(Auswertung_Sequence!$A$3:$L$60,MATCH($A41,Auswertung_Sequence!$A$6:$A$60,0),9),2,3))</f>
        <v>1</v>
      </c>
      <c r="P41" s="90">
        <f>IF(AND('Qualifier check'!O41 &gt;80,'Qualifier check'!O41 &lt;120),1,
IF(INDEX('raw Sample Amt'!$C$2:$DH$57,MATCH($A41,'raw Sample Amt'!$C$2:$C$57,0),MATCH(P$1,'raw Sample Amt'!$C$2:$DH$2,0))&lt;INDEX(Auswertung_Sequence!$A$3:$L$60,MATCH($A41,Auswertung_Sequence!$A$6:$A$60,0),9),2,3))</f>
        <v>1</v>
      </c>
      <c r="Q41" s="90">
        <f>IF(AND('Qualifier check'!P41 &gt;80,'Qualifier check'!P41 &lt;120),1,
IF(INDEX('raw Sample Amt'!$C$2:$DH$57,MATCH($A41,'raw Sample Amt'!$C$2:$C$57,0),MATCH(Q$1,'raw Sample Amt'!$C$2:$DH$2,0))&lt;INDEX(Auswertung_Sequence!$A$3:$L$60,MATCH($A41,Auswertung_Sequence!$A$6:$A$60,0),9),2,3))</f>
        <v>1</v>
      </c>
      <c r="R41" s="90">
        <f>IF(AND('Qualifier check'!Q41 &gt;80,'Qualifier check'!Q41 &lt;120),1,
IF(INDEX('raw Sample Amt'!$C$2:$DH$57,MATCH($A41,'raw Sample Amt'!$C$2:$C$57,0),MATCH(R$1,'raw Sample Amt'!$C$2:$DH$2,0))&lt;INDEX(Auswertung_Sequence!$A$3:$L$60,MATCH($A41,Auswertung_Sequence!$A$6:$A$60,0),9),2,3))</f>
        <v>1</v>
      </c>
      <c r="S41" s="90">
        <f>IF(AND('Qualifier check'!R41 &gt;80,'Qualifier check'!R41 &lt;120),1,
IF(INDEX('raw Sample Amt'!$C$2:$DH$57,MATCH($A41,'raw Sample Amt'!$C$2:$C$57,0),MATCH(S$1,'raw Sample Amt'!$C$2:$DH$2,0))&lt;INDEX(Auswertung_Sequence!$A$3:$L$60,MATCH($A41,Auswertung_Sequence!$A$6:$A$60,0),9),2,3))</f>
        <v>3</v>
      </c>
      <c r="T41" s="90">
        <f>IF(AND('Qualifier check'!S41 &gt;80,'Qualifier check'!S41 &lt;120),1,
IF(INDEX('raw Sample Amt'!$C$2:$DH$57,MATCH($A41,'raw Sample Amt'!$C$2:$C$57,0),MATCH(T$1,'raw Sample Amt'!$C$2:$DH$2,0))&lt;INDEX(Auswertung_Sequence!$A$3:$L$60,MATCH($A41,Auswertung_Sequence!$A$6:$A$60,0),9),2,3))</f>
        <v>3</v>
      </c>
      <c r="U41" s="90">
        <f>IF(AND('Qualifier check'!T41 &gt;80,'Qualifier check'!T41 &lt;120),1,
IF(INDEX('raw Sample Amt'!$C$2:$DH$57,MATCH($A41,'raw Sample Amt'!$C$2:$C$57,0),MATCH(U$1,'raw Sample Amt'!$C$2:$DH$2,0))&lt;INDEX(Auswertung_Sequence!$A$3:$L$60,MATCH($A41,Auswertung_Sequence!$A$6:$A$60,0),9),2,3))</f>
        <v>3</v>
      </c>
      <c r="V41" s="90">
        <f>IF(AND('Qualifier check'!U41 &gt;80,'Qualifier check'!U41 &lt;120),1,
IF(INDEX('raw Sample Amt'!$C$2:$DH$57,MATCH($A41,'raw Sample Amt'!$C$2:$C$57,0),MATCH(V$1,'raw Sample Amt'!$C$2:$DH$2,0))&lt;INDEX(Auswertung_Sequence!$A$3:$L$60,MATCH($A41,Auswertung_Sequence!$A$6:$A$60,0),9),2,3))</f>
        <v>2</v>
      </c>
      <c r="W41" s="90">
        <f>IF(AND('Qualifier check'!V41 &gt;80,'Qualifier check'!V41 &lt;120),1,
IF(INDEX('raw Sample Amt'!$C$2:$DH$57,MATCH($A41,'raw Sample Amt'!$C$2:$C$57,0),MATCH(W$1,'raw Sample Amt'!$C$2:$DH$2,0))&lt;INDEX(Auswertung_Sequence!$A$3:$L$60,MATCH($A41,Auswertung_Sequence!$A$6:$A$60,0),9),2,3))</f>
        <v>3</v>
      </c>
      <c r="X41" s="90">
        <f>IF(AND('Qualifier check'!W41 &gt;80,'Qualifier check'!W41 &lt;120),1,
IF(INDEX('raw Sample Amt'!$C$2:$DH$57,MATCH($A41,'raw Sample Amt'!$C$2:$C$57,0),MATCH(X$1,'raw Sample Amt'!$C$2:$DH$2,0))&lt;INDEX(Auswertung_Sequence!$A$3:$L$60,MATCH($A41,Auswertung_Sequence!$A$6:$A$60,0),9),2,3))</f>
        <v>3</v>
      </c>
      <c r="Y41" s="90">
        <f>IF(AND('Qualifier check'!X41 &gt;80,'Qualifier check'!X41 &lt;120),1,
IF(INDEX('raw Sample Amt'!$C$2:$DH$57,MATCH($A41,'raw Sample Amt'!$C$2:$C$57,0),MATCH(Y$1,'raw Sample Amt'!$C$2:$DH$2,0))&lt;INDEX(Auswertung_Sequence!$A$3:$L$60,MATCH($A41,Auswertung_Sequence!$A$6:$A$60,0),9),2,3))</f>
        <v>3</v>
      </c>
      <c r="Z41" s="90">
        <f>IF(AND('Qualifier check'!Y41 &gt;80,'Qualifier check'!Y41 &lt;120),1,
IF(INDEX('raw Sample Amt'!$C$2:$DH$57,MATCH($A41,'raw Sample Amt'!$C$2:$C$57,0),MATCH(Z$1,'raw Sample Amt'!$C$2:$DH$2,0))&lt;INDEX(Auswertung_Sequence!$A$3:$L$60,MATCH($A41,Auswertung_Sequence!$A$6:$A$60,0),9),2,3))</f>
        <v>3</v>
      </c>
      <c r="AA41" s="90">
        <f>IF(AND('Qualifier check'!Z41 &gt;80,'Qualifier check'!Z41 &lt;120),1,
IF(INDEX('raw Sample Amt'!$C$2:$DH$57,MATCH($A41,'raw Sample Amt'!$C$2:$C$57,0),MATCH(AA$1,'raw Sample Amt'!$C$2:$DH$2,0))&lt;INDEX(Auswertung_Sequence!$A$3:$L$60,MATCH($A41,Auswertung_Sequence!$A$6:$A$60,0),9),2,3))</f>
        <v>1</v>
      </c>
      <c r="AB41" s="90">
        <f>IF(AND('Qualifier check'!AA41 &gt;80,'Qualifier check'!AA41 &lt;120),1,
IF(INDEX('raw Sample Amt'!$C$2:$DH$57,MATCH($A41,'raw Sample Amt'!$C$2:$C$57,0),MATCH(AB$1,'raw Sample Amt'!$C$2:$DH$2,0))&lt;INDEX(Auswertung_Sequence!$A$3:$L$60,MATCH($A41,Auswertung_Sequence!$A$6:$A$60,0),9),2,3))</f>
        <v>1</v>
      </c>
      <c r="AC41" s="90">
        <f>IF(AND('Qualifier check'!AB41 &gt;80,'Qualifier check'!AB41 &lt;120),1,
IF(INDEX('raw Sample Amt'!$C$2:$DH$57,MATCH($A41,'raw Sample Amt'!$C$2:$C$57,0),MATCH(AC$1,'raw Sample Amt'!$C$2:$DH$2,0))&lt;INDEX(Auswertung_Sequence!$A$3:$L$60,MATCH($A41,Auswertung_Sequence!$A$6:$A$60,0),9),2,3))</f>
        <v>1</v>
      </c>
      <c r="AD41" s="90">
        <f>IF(AND('Qualifier check'!AC41 &gt;80,'Qualifier check'!AC41 &lt;120),1,
IF(INDEX('raw Sample Amt'!$C$2:$DH$57,MATCH($A41,'raw Sample Amt'!$C$2:$C$57,0),MATCH(AD$1,'raw Sample Amt'!$C$2:$DH$2,0))&lt;INDEX(Auswertung_Sequence!$A$3:$L$60,MATCH($A41,Auswertung_Sequence!$A$6:$A$60,0),9),2,3))</f>
        <v>1</v>
      </c>
      <c r="AE41" s="90">
        <f>IF(AND('Qualifier check'!AD41 &gt;80,'Qualifier check'!AD41 &lt;120),1,
IF(INDEX('raw Sample Amt'!$C$2:$DH$57,MATCH($A41,'raw Sample Amt'!$C$2:$C$57,0),MATCH(AE$1,'raw Sample Amt'!$C$2:$DH$2,0))&lt;INDEX(Auswertung_Sequence!$A$3:$L$60,MATCH($A41,Auswertung_Sequence!$A$6:$A$60,0),9),2,3))</f>
        <v>1</v>
      </c>
      <c r="AF41" s="90">
        <f>IF(AND('Qualifier check'!AE41 &gt;80,'Qualifier check'!AE41 &lt;120),1,
IF(INDEX('raw Sample Amt'!$C$2:$DH$57,MATCH($A41,'raw Sample Amt'!$C$2:$C$57,0),MATCH(AF$1,'raw Sample Amt'!$C$2:$DH$2,0))&lt;INDEX(Auswertung_Sequence!$A$3:$L$60,MATCH($A41,Auswertung_Sequence!$A$6:$A$60,0),9),2,3))</f>
        <v>1</v>
      </c>
      <c r="AG41" s="90">
        <f>IF(AND('Qualifier check'!AF41 &gt;80,'Qualifier check'!AF41 &lt;120),1,
IF(INDEX('raw Sample Amt'!$C$2:$DH$57,MATCH($A41,'raw Sample Amt'!$C$2:$C$57,0),MATCH(AG$1,'raw Sample Amt'!$C$2:$DH$2,0))&lt;INDEX(Auswertung_Sequence!$A$3:$L$60,MATCH($A41,Auswertung_Sequence!$A$6:$A$60,0),9),2,3))</f>
        <v>1</v>
      </c>
      <c r="AH41" s="90">
        <f>IF(AND('Qualifier check'!AG41 &gt;80,'Qualifier check'!AG41 &lt;120),1,
IF(INDEX('raw Sample Amt'!$C$2:$DH$57,MATCH($A41,'raw Sample Amt'!$C$2:$C$57,0),MATCH(AH$1,'raw Sample Amt'!$C$2:$DH$2,0))&lt;INDEX(Auswertung_Sequence!$A$3:$L$60,MATCH($A41,Auswertung_Sequence!$A$6:$A$60,0),9),2,3))</f>
        <v>1</v>
      </c>
      <c r="AI41" s="90">
        <f>IF(AND('Qualifier check'!AH41 &gt;80,'Qualifier check'!AH41 &lt;120),1,
IF(INDEX('raw Sample Amt'!$C$2:$DH$57,MATCH($A41,'raw Sample Amt'!$C$2:$C$57,0),MATCH(AI$1,'raw Sample Amt'!$C$2:$DH$2,0))&lt;INDEX(Auswertung_Sequence!$A$3:$L$60,MATCH($A41,Auswertung_Sequence!$A$6:$A$60,0),9),2,3))</f>
        <v>1</v>
      </c>
      <c r="AJ41" s="90">
        <f>IF(AND('Qualifier check'!AI41 &gt;80,'Qualifier check'!AI41 &lt;120),1,
IF(INDEX('raw Sample Amt'!$C$2:$DH$57,MATCH($A41,'raw Sample Amt'!$C$2:$C$57,0),MATCH(AJ$1,'raw Sample Amt'!$C$2:$DH$2,0))&lt;INDEX(Auswertung_Sequence!$A$3:$L$60,MATCH($A41,Auswertung_Sequence!$A$6:$A$60,0),9),2,3))</f>
        <v>1</v>
      </c>
      <c r="AK41" s="90">
        <f>IF(AND('Qualifier check'!AJ41 &gt;80,'Qualifier check'!AJ41 &lt;120),1,
IF(INDEX('raw Sample Amt'!$C$2:$DH$57,MATCH($A41,'raw Sample Amt'!$C$2:$C$57,0),MATCH(AK$1,'raw Sample Amt'!$C$2:$DH$2,0))&lt;INDEX(Auswertung_Sequence!$A$3:$L$60,MATCH($A41,Auswertung_Sequence!$A$6:$A$60,0),9),2,3))</f>
        <v>1</v>
      </c>
      <c r="AL41" s="90">
        <f>IF(AND('Qualifier check'!AK41 &gt;80,'Qualifier check'!AK41 &lt;120),1,
IF(INDEX('raw Sample Amt'!$C$2:$DH$57,MATCH($A41,'raw Sample Amt'!$C$2:$C$57,0),MATCH(AL$1,'raw Sample Amt'!$C$2:$DH$2,0))&lt;INDEX(Auswertung_Sequence!$A$3:$L$60,MATCH($A41,Auswertung_Sequence!$A$6:$A$60,0),9),2,3))</f>
        <v>1</v>
      </c>
      <c r="AM41" s="90">
        <f>IF(AND('Qualifier check'!AL41 &gt;80,'Qualifier check'!AL41 &lt;120),1,
IF(INDEX('raw Sample Amt'!$C$2:$DH$57,MATCH($A41,'raw Sample Amt'!$C$2:$C$57,0),MATCH(AM$1,'raw Sample Amt'!$C$2:$DH$2,0))&lt;INDEX(Auswertung_Sequence!$A$3:$L$60,MATCH($A41,Auswertung_Sequence!$A$6:$A$60,0),9),2,3))</f>
        <v>1</v>
      </c>
      <c r="AN41" s="90">
        <f>IF(AND('Qualifier check'!AM41 &gt;80,'Qualifier check'!AM41 &lt;120),1,
IF(INDEX('raw Sample Amt'!$C$2:$DH$57,MATCH($A41,'raw Sample Amt'!$C$2:$C$57,0),MATCH(AN$1,'raw Sample Amt'!$C$2:$DH$2,0))&lt;INDEX(Auswertung_Sequence!$A$3:$L$60,MATCH($A41,Auswertung_Sequence!$A$6:$A$60,0),9),2,3))</f>
        <v>1</v>
      </c>
      <c r="AO41" s="90">
        <f>IF(AND('Qualifier check'!AN41 &gt;80,'Qualifier check'!AN41 &lt;120),1,
IF(INDEX('raw Sample Amt'!$C$2:$DH$57,MATCH($A41,'raw Sample Amt'!$C$2:$C$57,0),MATCH(AO$1,'raw Sample Amt'!$C$2:$DH$2,0))&lt;INDEX(Auswertung_Sequence!$A$3:$L$60,MATCH($A41,Auswertung_Sequence!$A$6:$A$60,0),9),2,3))</f>
        <v>1</v>
      </c>
      <c r="AP41" s="90">
        <f>IF(AND('Qualifier check'!AO41 &gt;80,'Qualifier check'!AO41 &lt;120),1,
IF(INDEX('raw Sample Amt'!$C$2:$DH$57,MATCH($A41,'raw Sample Amt'!$C$2:$C$57,0),MATCH(AP$1,'raw Sample Amt'!$C$2:$DH$2,0))&lt;INDEX(Auswertung_Sequence!$A$3:$L$60,MATCH($A41,Auswertung_Sequence!$A$6:$A$60,0),9),2,3))</f>
        <v>1</v>
      </c>
      <c r="AQ41" s="90">
        <f>IF(AND('Qualifier check'!AP41 &gt;80,'Qualifier check'!AP41 &lt;120),1,
IF(INDEX('raw Sample Amt'!$C$2:$DH$57,MATCH($A41,'raw Sample Amt'!$C$2:$C$57,0),MATCH(AQ$1,'raw Sample Amt'!$C$2:$DH$2,0))&lt;INDEX(Auswertung_Sequence!$A$3:$L$60,MATCH($A41,Auswertung_Sequence!$A$6:$A$60,0),9),2,3))</f>
        <v>3</v>
      </c>
      <c r="AR41" s="90">
        <f>IF(AND('Qualifier check'!AQ41 &gt;80,'Qualifier check'!AQ41 &lt;120),1,
IF(INDEX('raw Sample Amt'!$C$2:$DH$57,MATCH($A41,'raw Sample Amt'!$C$2:$C$57,0),MATCH(AR$1,'raw Sample Amt'!$C$2:$DH$2,0))&lt;INDEX(Auswertung_Sequence!$A$3:$L$60,MATCH($A41,Auswertung_Sequence!$A$6:$A$60,0),9),2,3))</f>
        <v>3</v>
      </c>
      <c r="AS41" s="90">
        <f>IF(AND('Qualifier check'!AR41 &gt;80,'Qualifier check'!AR41 &lt;120),1,
IF(INDEX('raw Sample Amt'!$C$2:$DH$57,MATCH($A41,'raw Sample Amt'!$C$2:$C$57,0),MATCH(AS$1,'raw Sample Amt'!$C$2:$DH$2,0))&lt;INDEX(Auswertung_Sequence!$A$3:$L$60,MATCH($A41,Auswertung_Sequence!$A$6:$A$60,0),9),2,3))</f>
        <v>1</v>
      </c>
      <c r="AT41" s="90">
        <f>IF(AND('Qualifier check'!AS41 &gt;80,'Qualifier check'!AS41 &lt;120),1,
IF(INDEX('raw Sample Amt'!$C$2:$DH$57,MATCH($A41,'raw Sample Amt'!$C$2:$C$57,0),MATCH(AT$1,'raw Sample Amt'!$C$2:$DH$2,0))&lt;INDEX(Auswertung_Sequence!$A$3:$L$60,MATCH($A41,Auswertung_Sequence!$A$6:$A$60,0),9),2,3))</f>
        <v>1</v>
      </c>
      <c r="AU41" s="90">
        <f>IF(AND('Qualifier check'!AT41 &gt;80,'Qualifier check'!AT41 &lt;120),1,
IF(INDEX('raw Sample Amt'!$C$2:$DH$57,MATCH($A41,'raw Sample Amt'!$C$2:$C$57,0),MATCH(AU$1,'raw Sample Amt'!$C$2:$DH$2,0))&lt;INDEX(Auswertung_Sequence!$A$3:$L$60,MATCH($A41,Auswertung_Sequence!$A$6:$A$60,0),9),2,3))</f>
        <v>3</v>
      </c>
      <c r="AV41" s="90">
        <f>IF(AND('Qualifier check'!AU41 &gt;80,'Qualifier check'!AU41 &lt;120),1,
IF(INDEX('raw Sample Amt'!$C$2:$DH$57,MATCH($A41,'raw Sample Amt'!$C$2:$C$57,0),MATCH(AV$1,'raw Sample Amt'!$C$2:$DH$2,0))&lt;INDEX(Auswertung_Sequence!$A$3:$L$60,MATCH($A41,Auswertung_Sequence!$A$6:$A$60,0),9),2,3))</f>
        <v>3</v>
      </c>
      <c r="AW41" s="90">
        <f>IF(AND('Qualifier check'!AV41 &gt;80,'Qualifier check'!AV41 &lt;120),1,
IF(INDEX('raw Sample Amt'!$C$2:$DH$57,MATCH($A41,'raw Sample Amt'!$C$2:$C$57,0),MATCH(AW$1,'raw Sample Amt'!$C$2:$DH$2,0))&lt;INDEX(Auswertung_Sequence!$A$3:$L$60,MATCH($A41,Auswertung_Sequence!$A$6:$A$60,0),9),2,3))</f>
        <v>3</v>
      </c>
      <c r="AX41" s="90">
        <f>IF(AND('Qualifier check'!AW41 &gt;80,'Qualifier check'!AW41 &lt;120),1,
IF(INDEX('raw Sample Amt'!$C$2:$DH$57,MATCH($A41,'raw Sample Amt'!$C$2:$C$57,0),MATCH(AX$1,'raw Sample Amt'!$C$2:$DH$2,0))&lt;INDEX(Auswertung_Sequence!$A$3:$L$60,MATCH($A41,Auswertung_Sequence!$A$6:$A$60,0),9),2,3))</f>
        <v>3</v>
      </c>
      <c r="AY41" s="90">
        <f>IF(AND('Qualifier check'!AX41 &gt;80,'Qualifier check'!AX41 &lt;120),1,
IF(INDEX('raw Sample Amt'!$C$2:$DH$57,MATCH($A41,'raw Sample Amt'!$C$2:$C$57,0),MATCH(AY$1,'raw Sample Amt'!$C$2:$DH$2,0))&lt;INDEX(Auswertung_Sequence!$A$3:$L$60,MATCH($A41,Auswertung_Sequence!$A$6:$A$60,0),9),2,3))</f>
        <v>3</v>
      </c>
      <c r="AZ41" s="90">
        <f>IF(AND('Qualifier check'!AY41 &gt;80,'Qualifier check'!AY41 &lt;120),1,
IF(INDEX('raw Sample Amt'!$C$2:$DH$57,MATCH($A41,'raw Sample Amt'!$C$2:$C$57,0),MATCH(AZ$1,'raw Sample Amt'!$C$2:$DH$2,0))&lt;INDEX(Auswertung_Sequence!$A$3:$L$60,MATCH($A41,Auswertung_Sequence!$A$6:$A$60,0),9),2,3))</f>
        <v>3</v>
      </c>
      <c r="BA41" s="90">
        <f>IF(AND('Qualifier check'!AZ41 &gt;80,'Qualifier check'!AZ41 &lt;120),1,
IF(INDEX('raw Sample Amt'!$C$2:$DH$57,MATCH($A41,'raw Sample Amt'!$C$2:$C$57,0),MATCH(BA$1,'raw Sample Amt'!$C$2:$DH$2,0))&lt;INDEX(Auswertung_Sequence!$A$3:$L$60,MATCH($A41,Auswertung_Sequence!$A$6:$A$60,0),9),2,3))</f>
        <v>1</v>
      </c>
      <c r="BB41" s="90">
        <f>IF(AND('Qualifier check'!BA41 &gt;80,'Qualifier check'!BA41 &lt;120),1,
IF(INDEX('raw Sample Amt'!$C$2:$DH$57,MATCH($A41,'raw Sample Amt'!$C$2:$C$57,0),MATCH(BB$1,'raw Sample Amt'!$C$2:$DH$2,0))&lt;INDEX(Auswertung_Sequence!$A$3:$L$60,MATCH($A41,Auswertung_Sequence!$A$6:$A$60,0),9),2,3))</f>
        <v>3</v>
      </c>
      <c r="BC41" s="90">
        <f>IF(AND('Qualifier check'!BB41 &gt;80,'Qualifier check'!BB41 &lt;120),1,
IF(INDEX('raw Sample Amt'!$C$2:$DH$57,MATCH($A41,'raw Sample Amt'!$C$2:$C$57,0),MATCH(BC$1,'raw Sample Amt'!$C$2:$DH$2,0))&lt;INDEX(Auswertung_Sequence!$A$3:$L$60,MATCH($A41,Auswertung_Sequence!$A$6:$A$60,0),9),2,3))</f>
        <v>3</v>
      </c>
      <c r="BD41" s="90">
        <f>IF(AND('Qualifier check'!BC41 &gt;80,'Qualifier check'!BC41 &lt;120),1,
IF(INDEX('raw Sample Amt'!$C$2:$DH$57,MATCH($A41,'raw Sample Amt'!$C$2:$C$57,0),MATCH(BD$1,'raw Sample Amt'!$C$2:$DH$2,0))&lt;INDEX(Auswertung_Sequence!$A$3:$L$60,MATCH($A41,Auswertung_Sequence!$A$6:$A$60,0),9),2,3))</f>
        <v>2</v>
      </c>
      <c r="BE41" s="90">
        <f>IF(AND('Qualifier check'!BD41 &gt;80,'Qualifier check'!BD41 &lt;120),1,
IF(INDEX('raw Sample Amt'!$C$2:$DH$57,MATCH($A41,'raw Sample Amt'!$C$2:$C$57,0),MATCH(BE$1,'raw Sample Amt'!$C$2:$DH$2,0))&lt;INDEX(Auswertung_Sequence!$A$3:$L$60,MATCH($A41,Auswertung_Sequence!$A$6:$A$60,0),9),2,3))</f>
        <v>3</v>
      </c>
      <c r="BF41" s="90">
        <f>IF(AND('Qualifier check'!BE41 &gt;80,'Qualifier check'!BE41 &lt;120),1,
IF(INDEX('raw Sample Amt'!$C$2:$DH$57,MATCH($A41,'raw Sample Amt'!$C$2:$C$57,0),MATCH(BF$1,'raw Sample Amt'!$C$2:$DH$2,0))&lt;INDEX(Auswertung_Sequence!$A$3:$L$60,MATCH($A41,Auswertung_Sequence!$A$6:$A$60,0),9),2,3))</f>
        <v>3</v>
      </c>
      <c r="BG41" s="90">
        <f>IF(AND('Qualifier check'!BF41 &gt;80,'Qualifier check'!BF41 &lt;120),1,
IF(INDEX('raw Sample Amt'!$C$2:$DH$57,MATCH($A41,'raw Sample Amt'!$C$2:$C$57,0),MATCH(BG$1,'raw Sample Amt'!$C$2:$DH$2,0))&lt;INDEX(Auswertung_Sequence!$A$3:$L$60,MATCH($A41,Auswertung_Sequence!$A$6:$A$60,0),9),2,3))</f>
        <v>3</v>
      </c>
      <c r="BH41" s="90">
        <f>IF(AND('Qualifier check'!BG41 &gt;80,'Qualifier check'!BG41 &lt;120),1,
IF(INDEX('raw Sample Amt'!$C$2:$DH$57,MATCH($A41,'raw Sample Amt'!$C$2:$C$57,0),MATCH(BH$1,'raw Sample Amt'!$C$2:$DH$2,0))&lt;INDEX(Auswertung_Sequence!$A$3:$L$60,MATCH($A41,Auswertung_Sequence!$A$6:$A$60,0),9),2,3))</f>
        <v>3</v>
      </c>
      <c r="BI41" s="90">
        <f>IF(AND('Qualifier check'!BH41 &gt;80,'Qualifier check'!BH41 &lt;120),1,
IF(INDEX('raw Sample Amt'!$C$2:$DH$57,MATCH($A41,'raw Sample Amt'!$C$2:$C$57,0),MATCH(BI$1,'raw Sample Amt'!$C$2:$DH$2,0))&lt;INDEX(Auswertung_Sequence!$A$3:$L$60,MATCH($A41,Auswertung_Sequence!$A$6:$A$60,0),9),2,3))</f>
        <v>3</v>
      </c>
      <c r="BJ41" s="90">
        <f>IF(AND('Qualifier check'!BI41 &gt;80,'Qualifier check'!BI41 &lt;120),1,
IF(INDEX('raw Sample Amt'!$C$2:$DH$57,MATCH($A41,'raw Sample Amt'!$C$2:$C$57,0),MATCH(BJ$1,'raw Sample Amt'!$C$2:$DH$2,0))&lt;INDEX(Auswertung_Sequence!$A$3:$L$60,MATCH($A41,Auswertung_Sequence!$A$6:$A$60,0),9),2,3))</f>
        <v>2</v>
      </c>
      <c r="BK41" s="90">
        <f>IF(AND('Qualifier check'!BJ41 &gt;80,'Qualifier check'!BJ41 &lt;120),1,
IF(INDEX('raw Sample Amt'!$C$2:$DH$57,MATCH($A41,'raw Sample Amt'!$C$2:$C$57,0),MATCH(BK$1,'raw Sample Amt'!$C$2:$DH$2,0))&lt;INDEX(Auswertung_Sequence!$A$3:$L$60,MATCH($A41,Auswertung_Sequence!$A$6:$A$60,0),9),2,3))</f>
        <v>3</v>
      </c>
      <c r="BL41" s="90">
        <f>IF(AND('Qualifier check'!BK41 &gt;80,'Qualifier check'!BK41 &lt;120),1,
IF(INDEX('raw Sample Amt'!$C$2:$DH$57,MATCH($A41,'raw Sample Amt'!$C$2:$C$57,0),MATCH(BL$1,'raw Sample Amt'!$C$2:$DH$2,0))&lt;INDEX(Auswertung_Sequence!$A$3:$L$60,MATCH($A41,Auswertung_Sequence!$A$6:$A$60,0),9),2,3))</f>
        <v>3</v>
      </c>
      <c r="BM41" s="90">
        <f>IF(AND('Qualifier check'!BL41 &gt;80,'Qualifier check'!BL41 &lt;120),1,
IF(INDEX('raw Sample Amt'!$C$2:$DH$57,MATCH($A41,'raw Sample Amt'!$C$2:$C$57,0),MATCH(BM$1,'raw Sample Amt'!$C$2:$DH$2,0))&lt;INDEX(Auswertung_Sequence!$A$3:$L$60,MATCH($A41,Auswertung_Sequence!$A$6:$A$60,0),9),2,3))</f>
        <v>3</v>
      </c>
      <c r="BN41" s="90">
        <f>IF(AND('Qualifier check'!BM41 &gt;80,'Qualifier check'!BM41 &lt;120),1,
IF(INDEX('raw Sample Amt'!$C$2:$DH$57,MATCH($A41,'raw Sample Amt'!$C$2:$C$57,0),MATCH(BN$1,'raw Sample Amt'!$C$2:$DH$2,0))&lt;INDEX(Auswertung_Sequence!$A$3:$L$60,MATCH($A41,Auswertung_Sequence!$A$6:$A$60,0),9),2,3))</f>
        <v>2</v>
      </c>
      <c r="BO41" s="90">
        <f>IF(AND('Qualifier check'!BN41 &gt;80,'Qualifier check'!BN41 &lt;120),1,
IF(INDEX('raw Sample Amt'!$C$2:$DH$57,MATCH($A41,'raw Sample Amt'!$C$2:$C$57,0),MATCH(BO$1,'raw Sample Amt'!$C$2:$DH$2,0))&lt;INDEX(Auswertung_Sequence!$A$3:$L$60,MATCH($A41,Auswertung_Sequence!$A$6:$A$60,0),9),2,3))</f>
        <v>1</v>
      </c>
      <c r="BP41" s="90">
        <f>IF(AND('Qualifier check'!BO41 &gt;80,'Qualifier check'!BO41 &lt;120),1,
IF(INDEX('raw Sample Amt'!$C$2:$DH$57,MATCH($A41,'raw Sample Amt'!$C$2:$C$57,0),MATCH(BP$1,'raw Sample Amt'!$C$2:$DH$2,0))&lt;INDEX(Auswertung_Sequence!$A$3:$L$60,MATCH($A41,Auswertung_Sequence!$A$6:$A$60,0),9),2,3))</f>
        <v>3</v>
      </c>
      <c r="BQ41" s="90">
        <f>IF(AND('Qualifier check'!BP41 &gt;80,'Qualifier check'!BP41 &lt;120),1,
IF(INDEX('raw Sample Amt'!$C$2:$DH$57,MATCH($A41,'raw Sample Amt'!$C$2:$C$57,0),MATCH(BQ$1,'raw Sample Amt'!$C$2:$DH$2,0))&lt;INDEX(Auswertung_Sequence!$A$3:$L$60,MATCH($A41,Auswertung_Sequence!$A$6:$A$60,0),9),2,3))</f>
        <v>3</v>
      </c>
      <c r="BR41" s="90">
        <f>IF(AND('Qualifier check'!BQ41 &gt;80,'Qualifier check'!BQ41 &lt;120),1,
IF(INDEX('raw Sample Amt'!$C$2:$DH$57,MATCH($A41,'raw Sample Amt'!$C$2:$C$57,0),MATCH(BR$1,'raw Sample Amt'!$C$2:$DH$2,0))&lt;INDEX(Auswertung_Sequence!$A$3:$L$60,MATCH($A41,Auswertung_Sequence!$A$6:$A$60,0),9),2,3))</f>
        <v>3</v>
      </c>
      <c r="BS41" s="90">
        <f>IF(AND('Qualifier check'!BR41 &gt;80,'Qualifier check'!BR41 &lt;120),1,
IF(INDEX('raw Sample Amt'!$C$2:$DH$57,MATCH($A41,'raw Sample Amt'!$C$2:$C$57,0),MATCH(BS$1,'raw Sample Amt'!$C$2:$DH$2,0))&lt;INDEX(Auswertung_Sequence!$A$3:$L$60,MATCH($A41,Auswertung_Sequence!$A$6:$A$60,0),9),2,3))</f>
        <v>3</v>
      </c>
      <c r="BT41" s="90">
        <f>IF(AND('Qualifier check'!BS41 &gt;80,'Qualifier check'!BS41 &lt;120),1,
IF(INDEX('raw Sample Amt'!$C$2:$DH$57,MATCH($A41,'raw Sample Amt'!$C$2:$C$57,0),MATCH(BT$1,'raw Sample Amt'!$C$2:$DH$2,0))&lt;INDEX(Auswertung_Sequence!$A$3:$L$60,MATCH($A41,Auswertung_Sequence!$A$6:$A$60,0),9),2,3))</f>
        <v>3</v>
      </c>
      <c r="BU41" s="90">
        <f>IF(AND('Qualifier check'!BT41 &gt;80,'Qualifier check'!BT41 &lt;120),1,
IF(INDEX('raw Sample Amt'!$C$2:$DH$57,MATCH($A41,'raw Sample Amt'!$C$2:$C$57,0),MATCH(BU$1,'raw Sample Amt'!$C$2:$DH$2,0))&lt;INDEX(Auswertung_Sequence!$A$3:$L$60,MATCH($A41,Auswertung_Sequence!$A$6:$A$60,0),9),2,3))</f>
        <v>3</v>
      </c>
      <c r="BV41" s="90">
        <f>IF(AND('Qualifier check'!BU41 &gt;80,'Qualifier check'!BU41 &lt;120),1,
IF(INDEX('raw Sample Amt'!$C$2:$DH$57,MATCH($A41,'raw Sample Amt'!$C$2:$C$57,0),MATCH(BV$1,'raw Sample Amt'!$C$2:$DH$2,0))&lt;INDEX(Auswertung_Sequence!$A$3:$L$60,MATCH($A41,Auswertung_Sequence!$A$6:$A$60,0),9),2,3))</f>
        <v>3</v>
      </c>
      <c r="BW41" s="90">
        <f>IF(AND('Qualifier check'!BV41 &gt;80,'Qualifier check'!BV41 &lt;120),1,
IF(INDEX('raw Sample Amt'!$C$2:$DH$57,MATCH($A41,'raw Sample Amt'!$C$2:$C$57,0),MATCH(BW$1,'raw Sample Amt'!$C$2:$DH$2,0))&lt;INDEX(Auswertung_Sequence!$A$3:$L$60,MATCH($A41,Auswertung_Sequence!$A$6:$A$60,0),9),2,3))</f>
        <v>3</v>
      </c>
      <c r="BX41" s="90">
        <f>IF(AND('Qualifier check'!BW41 &gt;80,'Qualifier check'!BW41 &lt;120),1,
IF(INDEX('raw Sample Amt'!$C$2:$DH$57,MATCH($A41,'raw Sample Amt'!$C$2:$C$57,0),MATCH(BX$1,'raw Sample Amt'!$C$2:$DH$2,0))&lt;INDEX(Auswertung_Sequence!$A$3:$L$60,MATCH($A41,Auswertung_Sequence!$A$6:$A$60,0),9),2,3))</f>
        <v>3</v>
      </c>
      <c r="BY41" s="90">
        <f>IF(AND('Qualifier check'!BX41 &gt;80,'Qualifier check'!BX41 &lt;120),1,
IF(INDEX('raw Sample Amt'!$C$2:$DH$57,MATCH($A41,'raw Sample Amt'!$C$2:$C$57,0),MATCH(BY$1,'raw Sample Amt'!$C$2:$DH$2,0))&lt;INDEX(Auswertung_Sequence!$A$3:$L$60,MATCH($A41,Auswertung_Sequence!$A$6:$A$60,0),9),2,3))</f>
        <v>3</v>
      </c>
      <c r="BZ41" s="90">
        <f>IF(AND('Qualifier check'!BY41 &gt;80,'Qualifier check'!BY41 &lt;120),1,
IF(INDEX('raw Sample Amt'!$C$2:$DH$57,MATCH($A41,'raw Sample Amt'!$C$2:$C$57,0),MATCH(BZ$1,'raw Sample Amt'!$C$2:$DH$2,0))&lt;INDEX(Auswertung_Sequence!$A$3:$L$60,MATCH($A41,Auswertung_Sequence!$A$6:$A$60,0),9),2,3))</f>
        <v>3</v>
      </c>
      <c r="CA41" s="90">
        <f>IF(AND('Qualifier check'!BZ41 &gt;80,'Qualifier check'!BZ41 &lt;120),1,
IF(INDEX('raw Sample Amt'!$C$2:$DH$57,MATCH($A41,'raw Sample Amt'!$C$2:$C$57,0),MATCH(CA$1,'raw Sample Amt'!$C$2:$DH$2,0))&lt;INDEX(Auswertung_Sequence!$A$3:$L$60,MATCH($A41,Auswertung_Sequence!$A$6:$A$60,0),9),2,3))</f>
        <v>3</v>
      </c>
      <c r="CB41" s="90">
        <f>IF(AND('Qualifier check'!CA41 &gt;80,'Qualifier check'!CA41 &lt;120),1,
IF(INDEX('raw Sample Amt'!$C$2:$DH$57,MATCH($A41,'raw Sample Amt'!$C$2:$C$57,0),MATCH(CB$1,'raw Sample Amt'!$C$2:$DH$2,0))&lt;INDEX(Auswertung_Sequence!$A$3:$L$60,MATCH($A41,Auswertung_Sequence!$A$6:$A$60,0),9),2,3))</f>
        <v>1</v>
      </c>
      <c r="CC41" s="90">
        <f>IF(AND('Qualifier check'!CB41 &gt;80,'Qualifier check'!CB41 &lt;120),1,
IF(INDEX('raw Sample Amt'!$C$2:$DH$57,MATCH($A41,'raw Sample Amt'!$C$2:$C$57,0),MATCH(CC$1,'raw Sample Amt'!$C$2:$DH$2,0))&lt;INDEX(Auswertung_Sequence!$A$3:$L$60,MATCH($A41,Auswertung_Sequence!$A$6:$A$60,0),9),2,3))</f>
        <v>3</v>
      </c>
      <c r="CD41" s="90">
        <f>IF(AND('Qualifier check'!CC41 &gt;80,'Qualifier check'!CC41 &lt;120),1,
IF(INDEX('raw Sample Amt'!$C$2:$DH$57,MATCH($A41,'raw Sample Amt'!$C$2:$C$57,0),MATCH(CD$1,'raw Sample Amt'!$C$2:$DH$2,0))&lt;INDEX(Auswertung_Sequence!$A$3:$L$60,MATCH($A41,Auswertung_Sequence!$A$6:$A$60,0),9),2,3))</f>
        <v>3</v>
      </c>
      <c r="CE41" s="90">
        <f>IF(AND('Qualifier check'!CD41 &gt;80,'Qualifier check'!CD41 &lt;120),1,
IF(INDEX('raw Sample Amt'!$C$2:$DH$57,MATCH($A41,'raw Sample Amt'!$C$2:$C$57,0),MATCH(CE$1,'raw Sample Amt'!$C$2:$DH$2,0))&lt;INDEX(Auswertung_Sequence!$A$3:$L$60,MATCH($A41,Auswertung_Sequence!$A$6:$A$60,0),9),2,3))</f>
        <v>2</v>
      </c>
      <c r="CF41" s="90">
        <f>IF(AND('Qualifier check'!CE41 &gt;80,'Qualifier check'!CE41 &lt;120),1,
IF(INDEX('raw Sample Amt'!$C$2:$DH$57,MATCH($A41,'raw Sample Amt'!$C$2:$C$57,0),MATCH(CF$1,'raw Sample Amt'!$C$2:$DH$2,0))&lt;INDEX(Auswertung_Sequence!$A$3:$L$60,MATCH($A41,Auswertung_Sequence!$A$6:$A$60,0),9),2,3))</f>
        <v>1</v>
      </c>
      <c r="CG41" s="90">
        <f>IF(AND('Qualifier check'!CF41 &gt;80,'Qualifier check'!CF41 &lt;120),1,
IF(INDEX('raw Sample Amt'!$C$2:$DH$57,MATCH($A41,'raw Sample Amt'!$C$2:$C$57,0),MATCH(CG$1,'raw Sample Amt'!$C$2:$DH$2,0))&lt;INDEX(Auswertung_Sequence!$A$3:$L$60,MATCH($A41,Auswertung_Sequence!$A$6:$A$60,0),9),2,3))</f>
        <v>1</v>
      </c>
      <c r="CH41" s="90">
        <f>IF(AND('Qualifier check'!CG41 &gt;80,'Qualifier check'!CG41 &lt;120),1,
IF(INDEX('raw Sample Amt'!$C$2:$DH$57,MATCH($A41,'raw Sample Amt'!$C$2:$C$57,0),MATCH(CH$1,'raw Sample Amt'!$C$2:$DH$2,0))&lt;INDEX(Auswertung_Sequence!$A$3:$L$60,MATCH($A41,Auswertung_Sequence!$A$6:$A$60,0),9),2,3))</f>
        <v>1</v>
      </c>
      <c r="CI41" s="90">
        <f>IF(AND('Qualifier check'!CH41 &gt;80,'Qualifier check'!CH41 &lt;120),1,
IF(INDEX('raw Sample Amt'!$C$2:$DH$57,MATCH($A41,'raw Sample Amt'!$C$2:$C$57,0),MATCH(CI$1,'raw Sample Amt'!$C$2:$DH$2,0))&lt;INDEX(Auswertung_Sequence!$A$3:$L$60,MATCH($A41,Auswertung_Sequence!$A$6:$A$60,0),9),2,3))</f>
        <v>1</v>
      </c>
      <c r="CJ41" s="90">
        <f>IF(AND('Qualifier check'!CI41 &gt;80,'Qualifier check'!CI41 &lt;120),1,
IF(INDEX('raw Sample Amt'!$C$2:$DH$57,MATCH($A41,'raw Sample Amt'!$C$2:$C$57,0),MATCH(CJ$1,'raw Sample Amt'!$C$2:$DH$2,0))&lt;INDEX(Auswertung_Sequence!$A$3:$L$60,MATCH($A41,Auswertung_Sequence!$A$6:$A$60,0),9),2,3))</f>
        <v>3</v>
      </c>
      <c r="CK41" s="90">
        <f>IF(AND('Qualifier check'!CJ41 &gt;80,'Qualifier check'!CJ41 &lt;120),1,
IF(INDEX('raw Sample Amt'!$C$2:$DH$57,MATCH($A41,'raw Sample Amt'!$C$2:$C$57,0),MATCH(CK$1,'raw Sample Amt'!$C$2:$DH$2,0))&lt;INDEX(Auswertung_Sequence!$A$3:$L$60,MATCH($A41,Auswertung_Sequence!$A$6:$A$60,0),9),2,3))</f>
        <v>3</v>
      </c>
      <c r="CL41" s="90">
        <f>IF(AND('Qualifier check'!CK41 &gt;80,'Qualifier check'!CK41 &lt;120),1,
IF(INDEX('raw Sample Amt'!$C$2:$DH$57,MATCH($A41,'raw Sample Amt'!$C$2:$C$57,0),MATCH(CL$1,'raw Sample Amt'!$C$2:$DH$2,0))&lt;INDEX(Auswertung_Sequence!$A$3:$L$60,MATCH($A41,Auswertung_Sequence!$A$6:$A$60,0),9),2,3))</f>
        <v>3</v>
      </c>
      <c r="CM41" s="90">
        <f>IF(AND('Qualifier check'!CL41 &gt;80,'Qualifier check'!CL41 &lt;120),1,
IF(INDEX('raw Sample Amt'!$C$2:$DH$57,MATCH($A41,'raw Sample Amt'!$C$2:$C$57,0),MATCH(CM$1,'raw Sample Amt'!$C$2:$DH$2,0))&lt;INDEX(Auswertung_Sequence!$A$3:$L$60,MATCH($A41,Auswertung_Sequence!$A$6:$A$60,0),9),2,3))</f>
        <v>2</v>
      </c>
      <c r="CN41" s="90">
        <f>IF(AND('Qualifier check'!CM41 &gt;80,'Qualifier check'!CM41 &lt;120),1,
IF(INDEX('raw Sample Amt'!$C$2:$DH$57,MATCH($A41,'raw Sample Amt'!$C$2:$C$57,0),MATCH(CN$1,'raw Sample Amt'!$C$2:$DH$2,0))&lt;INDEX(Auswertung_Sequence!$A$3:$L$60,MATCH($A41,Auswertung_Sequence!$A$6:$A$60,0),9),2,3))</f>
        <v>1</v>
      </c>
      <c r="CO41" s="90">
        <f>IF(AND('Qualifier check'!CN41 &gt;80,'Qualifier check'!CN41 &lt;120),1,
IF(INDEX('raw Sample Amt'!$C$2:$DH$57,MATCH($A41,'raw Sample Amt'!$C$2:$C$57,0),MATCH(CO$1,'raw Sample Amt'!$C$2:$DH$2,0))&lt;INDEX(Auswertung_Sequence!$A$3:$L$60,MATCH($A41,Auswertung_Sequence!$A$6:$A$60,0),9),2,3))</f>
        <v>1</v>
      </c>
      <c r="CP41" s="90">
        <f>IF(AND('Qualifier check'!CO41 &gt;80,'Qualifier check'!CO41 &lt;120),1,
IF(INDEX('raw Sample Amt'!$C$2:$DH$57,MATCH($A41,'raw Sample Amt'!$C$2:$C$57,0),MATCH(CP$1,'raw Sample Amt'!$C$2:$DH$2,0))&lt;INDEX(Auswertung_Sequence!$A$3:$L$60,MATCH($A41,Auswertung_Sequence!$A$6:$A$60,0),9),2,3))</f>
        <v>1</v>
      </c>
      <c r="CQ41" s="90">
        <f>IF(AND('Qualifier check'!CP41 &gt;80,'Qualifier check'!CP41 &lt;120),1,
IF(INDEX('raw Sample Amt'!$C$2:$DH$57,MATCH($A41,'raw Sample Amt'!$C$2:$C$57,0),MATCH(CQ$1,'raw Sample Amt'!$C$2:$DH$2,0))&lt;INDEX(Auswertung_Sequence!$A$3:$L$60,MATCH($A41,Auswertung_Sequence!$A$6:$A$60,0),9),2,3))</f>
        <v>1</v>
      </c>
      <c r="CR41" s="90">
        <f>IF(AND('Qualifier check'!CQ41 &gt;80,'Qualifier check'!CQ41 &lt;120),1,
IF(INDEX('raw Sample Amt'!$C$2:$DH$57,MATCH($A41,'raw Sample Amt'!$C$2:$C$57,0),MATCH(CR$1,'raw Sample Amt'!$C$2:$DH$2,0))&lt;INDEX(Auswertung_Sequence!$A$3:$L$60,MATCH($A41,Auswertung_Sequence!$A$6:$A$60,0),9),2,3))</f>
        <v>3</v>
      </c>
      <c r="CS41" s="90">
        <f>IF(AND('Qualifier check'!CR41 &gt;80,'Qualifier check'!CR41 &lt;120),1,
IF(INDEX('raw Sample Amt'!$C$2:$DH$57,MATCH($A41,'raw Sample Amt'!$C$2:$C$57,0),MATCH(CS$1,'raw Sample Amt'!$C$2:$DH$2,0))&lt;INDEX(Auswertung_Sequence!$A$3:$L$60,MATCH($A41,Auswertung_Sequence!$A$6:$A$60,0),9),2,3))</f>
        <v>3</v>
      </c>
      <c r="CT41" s="90">
        <f>IF(AND('Qualifier check'!CS41 &gt;80,'Qualifier check'!CS41 &lt;120),1,
IF(INDEX('raw Sample Amt'!$C$2:$DH$57,MATCH($A41,'raw Sample Amt'!$C$2:$C$57,0),MATCH(CT$1,'raw Sample Amt'!$C$2:$DH$2,0))&lt;INDEX(Auswertung_Sequence!$A$3:$L$60,MATCH($A41,Auswertung_Sequence!$A$6:$A$60,0),9),2,3))</f>
        <v>3</v>
      </c>
      <c r="CU41" s="90">
        <f>IF(AND('Qualifier check'!CT41 &gt;80,'Qualifier check'!CT41 &lt;120),1,
IF(INDEX('raw Sample Amt'!$C$2:$DH$57,MATCH($A41,'raw Sample Amt'!$C$2:$C$57,0),MATCH(CU$1,'raw Sample Amt'!$C$2:$DH$2,0))&lt;INDEX(Auswertung_Sequence!$A$3:$L$60,MATCH($A41,Auswertung_Sequence!$A$6:$A$60,0),9),2,3))</f>
        <v>2</v>
      </c>
      <c r="CV41" s="90">
        <f>IF(AND('Qualifier check'!CU41 &gt;80,'Qualifier check'!CU41 &lt;120),1,
IF(INDEX('raw Sample Amt'!$C$2:$DH$57,MATCH($A41,'raw Sample Amt'!$C$2:$C$57,0),MATCH(CV$1,'raw Sample Amt'!$C$2:$DH$2,0))&lt;INDEX(Auswertung_Sequence!$A$3:$L$60,MATCH($A41,Auswertung_Sequence!$A$6:$A$60,0),9),2,3))</f>
        <v>1</v>
      </c>
      <c r="CW41" s="90">
        <f>IF(AND('Qualifier check'!CV41 &gt;80,'Qualifier check'!CV41 &lt;120),1,
IF(INDEX('raw Sample Amt'!$C$2:$DH$57,MATCH($A41,'raw Sample Amt'!$C$2:$C$57,0),MATCH(CW$1,'raw Sample Amt'!$C$2:$DH$2,0))&lt;INDEX(Auswertung_Sequence!$A$3:$L$60,MATCH($A41,Auswertung_Sequence!$A$6:$A$60,0),9),2,3))</f>
        <v>2</v>
      </c>
      <c r="CX41" s="90">
        <f>IF(AND('Qualifier check'!CW41 &gt;80,'Qualifier check'!CW41 &lt;120),1,
IF(INDEX('raw Sample Amt'!$C$2:$DH$57,MATCH($A41,'raw Sample Amt'!$C$2:$C$57,0),MATCH(CX$1,'raw Sample Amt'!$C$2:$DH$2,0))&lt;INDEX(Auswertung_Sequence!$A$3:$L$60,MATCH($A41,Auswertung_Sequence!$A$6:$A$60,0),9),2,3))</f>
        <v>1</v>
      </c>
      <c r="CY41" s="90">
        <f>IF(AND('Qualifier check'!CX41 &gt;80,'Qualifier check'!CX41 &lt;120),1,
IF(INDEX('raw Sample Amt'!$C$2:$DH$57,MATCH($A41,'raw Sample Amt'!$C$2:$C$57,0),MATCH(CY$1,'raw Sample Amt'!$C$2:$DH$2,0))&lt;INDEX(Auswertung_Sequence!$A$3:$L$60,MATCH($A41,Auswertung_Sequence!$A$6:$A$60,0),9),2,3))</f>
        <v>1</v>
      </c>
      <c r="CZ41" s="90">
        <f>IF(AND('Qualifier check'!CY41 &gt;80,'Qualifier check'!CY41 &lt;120),1,
IF(INDEX('raw Sample Amt'!$C$2:$DH$57,MATCH($A41,'raw Sample Amt'!$C$2:$C$57,0),MATCH(CZ$1,'raw Sample Amt'!$C$2:$DH$2,0))&lt;INDEX(Auswertung_Sequence!$A$3:$L$60,MATCH($A41,Auswertung_Sequence!$A$6:$A$60,0),9),2,3))</f>
        <v>1</v>
      </c>
      <c r="DA41" s="90">
        <f>IF(AND('Qualifier check'!CZ41 &gt;80,'Qualifier check'!CZ41 &lt;120),1,
IF(INDEX('raw Sample Amt'!$C$2:$DH$57,MATCH($A41,'raw Sample Amt'!$C$2:$C$57,0),MATCH(DA$1,'raw Sample Amt'!$C$2:$DH$2,0))&lt;INDEX(Auswertung_Sequence!$A$3:$L$60,MATCH($A41,Auswertung_Sequence!$A$6:$A$60,0),9),2,3))</f>
        <v>1</v>
      </c>
      <c r="DB41" s="90">
        <f>IF(AND('Qualifier check'!DA41 &gt;80,'Qualifier check'!DA41 &lt;120),1,
IF(INDEX('raw Sample Amt'!$C$2:$DH$57,MATCH($A41,'raw Sample Amt'!$C$2:$C$57,0),MATCH(DB$1,'raw Sample Amt'!$C$2:$DH$2,0))&lt;INDEX(Auswertung_Sequence!$A$3:$L$60,MATCH($A41,Auswertung_Sequence!$A$6:$A$60,0),9),2,3))</f>
        <v>1</v>
      </c>
      <c r="DC41" s="90">
        <f>IF(AND('Qualifier check'!DB41 &gt;80,'Qualifier check'!DB41 &lt;120),1,
IF(INDEX('raw Sample Amt'!$C$2:$DH$57,MATCH($A41,'raw Sample Amt'!$C$2:$C$57,0),MATCH(DC$1,'raw Sample Amt'!$C$2:$DH$2,0))&lt;INDEX(Auswertung_Sequence!$A$3:$L$60,MATCH($A41,Auswertung_Sequence!$A$6:$A$60,0),9),2,3))</f>
        <v>1</v>
      </c>
      <c r="DD41" s="90">
        <f>IF(AND('Qualifier check'!DC41 &gt;80,'Qualifier check'!DC41 &lt;120),1,
IF(INDEX('raw Sample Amt'!$C$2:$DH$57,MATCH($A41,'raw Sample Amt'!$C$2:$C$57,0),MATCH(DD$1,'raw Sample Amt'!$C$2:$DH$2,0))&lt;INDEX(Auswertung_Sequence!$A$3:$L$60,MATCH($A41,Auswertung_Sequence!$A$6:$A$60,0),9),2,3))</f>
        <v>1</v>
      </c>
      <c r="DE41" s="90">
        <f>IF(AND('Qualifier check'!DD41 &gt;80,'Qualifier check'!DD41 &lt;120),1,
IF(INDEX('raw Sample Amt'!$C$2:$DH$57,MATCH($A41,'raw Sample Amt'!$C$2:$C$57,0),MATCH(DE$1,'raw Sample Amt'!$C$2:$DH$2,0))&lt;INDEX(Auswertung_Sequence!$A$3:$L$60,MATCH($A41,Auswertung_Sequence!$A$6:$A$60,0),9),2,3))</f>
        <v>1</v>
      </c>
      <c r="DF41" s="90">
        <f>IF(AND('Qualifier check'!DE41 &gt;80,'Qualifier check'!DE41 &lt;120),1,
IF(INDEX('raw Sample Amt'!$C$2:$DH$57,MATCH($A41,'raw Sample Amt'!$C$2:$C$57,0),MATCH(DF$1,'raw Sample Amt'!$C$2:$DH$2,0))&lt;INDEX(Auswertung_Sequence!$A$3:$L$60,MATCH($A41,Auswertung_Sequence!$A$6:$A$60,0),9),2,3))</f>
        <v>1</v>
      </c>
      <c r="DG41" s="90">
        <f>IF(AND('Qualifier check'!DF41 &gt;80,'Qualifier check'!DF41 &lt;120),1,
IF(INDEX('raw Sample Amt'!$C$2:$DH$57,MATCH($A41,'raw Sample Amt'!$C$2:$C$57,0),MATCH(DG$1,'raw Sample Amt'!$C$2:$DH$2,0))&lt;INDEX(Auswertung_Sequence!$A$3:$L$60,MATCH($A41,Auswertung_Sequence!$A$6:$A$60,0),9),2,3))</f>
        <v>1</v>
      </c>
    </row>
    <row r="42" spans="1:111" x14ac:dyDescent="0.25">
      <c r="A42" s="103" t="s">
        <v>285</v>
      </c>
      <c r="B42" s="103" t="s">
        <v>286</v>
      </c>
      <c r="D42" s="90">
        <f>IF(AND('Qualifier check'!C42 &gt;80,'Qualifier check'!C42 &lt;120),1,
IF(INDEX('raw Sample Amt'!$C$2:$DH$57,MATCH($A42,'raw Sample Amt'!$C$2:$C$57,0),MATCH(D$1,'raw Sample Amt'!$C$2:$DH$2,0))&lt;INDEX(Auswertung_Sequence!$A$3:$L$60,MATCH($A42,Auswertung_Sequence!$A$6:$A$60,0),9),2,3))</f>
        <v>3</v>
      </c>
      <c r="E42" s="90">
        <f>IF(AND('Qualifier check'!D42 &gt;80,'Qualifier check'!D42 &lt;120),1,
IF(INDEX('raw Sample Amt'!$C$2:$DH$57,MATCH($A42,'raw Sample Amt'!$C$2:$C$57,0),MATCH(E$1,'raw Sample Amt'!$C$2:$DH$2,0))&lt;INDEX(Auswertung_Sequence!$A$3:$L$60,MATCH($A42,Auswertung_Sequence!$A$6:$A$60,0),9),2,3))</f>
        <v>3</v>
      </c>
      <c r="F42" s="90">
        <f>IF(AND('Qualifier check'!E42 &gt;80,'Qualifier check'!E42 &lt;120),1,
IF(INDEX('raw Sample Amt'!$C$2:$DH$57,MATCH($A42,'raw Sample Amt'!$C$2:$C$57,0),MATCH(F$1,'raw Sample Amt'!$C$2:$DH$2,0))&lt;INDEX(Auswertung_Sequence!$A$3:$L$60,MATCH($A42,Auswertung_Sequence!$A$6:$A$60,0),9),2,3))</f>
        <v>2</v>
      </c>
      <c r="G42" s="90">
        <f>IF(AND('Qualifier check'!F42 &gt;80,'Qualifier check'!F42 &lt;120),1,
IF(INDEX('raw Sample Amt'!$C$2:$DH$57,MATCH($A42,'raw Sample Amt'!$C$2:$C$57,0),MATCH(G$1,'raw Sample Amt'!$C$2:$DH$2,0))&lt;INDEX(Auswertung_Sequence!$A$3:$L$60,MATCH($A42,Auswertung_Sequence!$A$6:$A$60,0),9),2,3))</f>
        <v>2</v>
      </c>
      <c r="H42" s="90">
        <f>IF(AND('Qualifier check'!G42 &gt;80,'Qualifier check'!G42 &lt;120),1,
IF(INDEX('raw Sample Amt'!$C$2:$DH$57,MATCH($A42,'raw Sample Amt'!$C$2:$C$57,0),MATCH(H$1,'raw Sample Amt'!$C$2:$DH$2,0))&lt;INDEX(Auswertung_Sequence!$A$3:$L$60,MATCH($A42,Auswertung_Sequence!$A$6:$A$60,0),9),2,3))</f>
        <v>2</v>
      </c>
      <c r="I42" s="90">
        <f>IF(AND('Qualifier check'!H42 &gt;80,'Qualifier check'!H42 &lt;120),1,
IF(INDEX('raw Sample Amt'!$C$2:$DH$57,MATCH($A42,'raw Sample Amt'!$C$2:$C$57,0),MATCH(I$1,'raw Sample Amt'!$C$2:$DH$2,0))&lt;INDEX(Auswertung_Sequence!$A$3:$L$60,MATCH($A42,Auswertung_Sequence!$A$6:$A$60,0),9),2,3))</f>
        <v>2</v>
      </c>
      <c r="J42" s="90">
        <f>IF(AND('Qualifier check'!I42 &gt;80,'Qualifier check'!I42 &lt;120),1,
IF(INDEX('raw Sample Amt'!$C$2:$DH$57,MATCH($A42,'raw Sample Amt'!$C$2:$C$57,0),MATCH(J$1,'raw Sample Amt'!$C$2:$DH$2,0))&lt;INDEX(Auswertung_Sequence!$A$3:$L$60,MATCH($A42,Auswertung_Sequence!$A$6:$A$60,0),9),2,3))</f>
        <v>2</v>
      </c>
      <c r="K42" s="90">
        <f>IF(AND('Qualifier check'!J42 &gt;80,'Qualifier check'!J42 &lt;120),1,
IF(INDEX('raw Sample Amt'!$C$2:$DH$57,MATCH($A42,'raw Sample Amt'!$C$2:$C$57,0),MATCH(K$1,'raw Sample Amt'!$C$2:$DH$2,0))&lt;INDEX(Auswertung_Sequence!$A$3:$L$60,MATCH($A42,Auswertung_Sequence!$A$6:$A$60,0),9),2,3))</f>
        <v>3</v>
      </c>
      <c r="L42" s="90">
        <f>IF(AND('Qualifier check'!K42 &gt;80,'Qualifier check'!K42 &lt;120),1,
IF(INDEX('raw Sample Amt'!$C$2:$DH$57,MATCH($A42,'raw Sample Amt'!$C$2:$C$57,0),MATCH(L$1,'raw Sample Amt'!$C$2:$DH$2,0))&lt;INDEX(Auswertung_Sequence!$A$3:$L$60,MATCH($A42,Auswertung_Sequence!$A$6:$A$60,0),9),2,3))</f>
        <v>3</v>
      </c>
      <c r="M42" s="90">
        <f>IF(AND('Qualifier check'!L42 &gt;80,'Qualifier check'!L42 &lt;120),1,
IF(INDEX('raw Sample Amt'!$C$2:$DH$57,MATCH($A42,'raw Sample Amt'!$C$2:$C$57,0),MATCH(M$1,'raw Sample Amt'!$C$2:$DH$2,0))&lt;INDEX(Auswertung_Sequence!$A$3:$L$60,MATCH($A42,Auswertung_Sequence!$A$6:$A$60,0),9),2,3))</f>
        <v>3</v>
      </c>
      <c r="N42" s="90">
        <f>IF(AND('Qualifier check'!M42 &gt;80,'Qualifier check'!M42 &lt;120),1,
IF(INDEX('raw Sample Amt'!$C$2:$DH$57,MATCH($A42,'raw Sample Amt'!$C$2:$C$57,0),MATCH(N$1,'raw Sample Amt'!$C$2:$DH$2,0))&lt;INDEX(Auswertung_Sequence!$A$3:$L$60,MATCH($A42,Auswertung_Sequence!$A$6:$A$60,0),9),2,3))</f>
        <v>3</v>
      </c>
      <c r="O42" s="90">
        <f>IF(AND('Qualifier check'!N42 &gt;80,'Qualifier check'!N42 &lt;120),1,
IF(INDEX('raw Sample Amt'!$C$2:$DH$57,MATCH($A42,'raw Sample Amt'!$C$2:$C$57,0),MATCH(O$1,'raw Sample Amt'!$C$2:$DH$2,0))&lt;INDEX(Auswertung_Sequence!$A$3:$L$60,MATCH($A42,Auswertung_Sequence!$A$6:$A$60,0),9),2,3))</f>
        <v>3</v>
      </c>
      <c r="P42" s="90">
        <f>IF(AND('Qualifier check'!O42 &gt;80,'Qualifier check'!O42 &lt;120),1,
IF(INDEX('raw Sample Amt'!$C$2:$DH$57,MATCH($A42,'raw Sample Amt'!$C$2:$C$57,0),MATCH(P$1,'raw Sample Amt'!$C$2:$DH$2,0))&lt;INDEX(Auswertung_Sequence!$A$3:$L$60,MATCH($A42,Auswertung_Sequence!$A$6:$A$60,0),9),2,3))</f>
        <v>3</v>
      </c>
      <c r="Q42" s="90">
        <f>IF(AND('Qualifier check'!P42 &gt;80,'Qualifier check'!P42 &lt;120),1,
IF(INDEX('raw Sample Amt'!$C$2:$DH$57,MATCH($A42,'raw Sample Amt'!$C$2:$C$57,0),MATCH(Q$1,'raw Sample Amt'!$C$2:$DH$2,0))&lt;INDEX(Auswertung_Sequence!$A$3:$L$60,MATCH($A42,Auswertung_Sequence!$A$6:$A$60,0),9),2,3))</f>
        <v>1</v>
      </c>
      <c r="R42" s="90">
        <f>IF(AND('Qualifier check'!Q42 &gt;80,'Qualifier check'!Q42 &lt;120),1,
IF(INDEX('raw Sample Amt'!$C$2:$DH$57,MATCH($A42,'raw Sample Amt'!$C$2:$C$57,0),MATCH(R$1,'raw Sample Amt'!$C$2:$DH$2,0))&lt;INDEX(Auswertung_Sequence!$A$3:$L$60,MATCH($A42,Auswertung_Sequence!$A$6:$A$60,0),9),2,3))</f>
        <v>3</v>
      </c>
      <c r="S42" s="90">
        <f>IF(AND('Qualifier check'!R42 &gt;80,'Qualifier check'!R42 &lt;120),1,
IF(INDEX('raw Sample Amt'!$C$2:$DH$57,MATCH($A42,'raw Sample Amt'!$C$2:$C$57,0),MATCH(S$1,'raw Sample Amt'!$C$2:$DH$2,0))&lt;INDEX(Auswertung_Sequence!$A$3:$L$60,MATCH($A42,Auswertung_Sequence!$A$6:$A$60,0),9),2,3))</f>
        <v>3</v>
      </c>
      <c r="T42" s="90">
        <f>IF(AND('Qualifier check'!S42 &gt;80,'Qualifier check'!S42 &lt;120),1,
IF(INDEX('raw Sample Amt'!$C$2:$DH$57,MATCH($A42,'raw Sample Amt'!$C$2:$C$57,0),MATCH(T$1,'raw Sample Amt'!$C$2:$DH$2,0))&lt;INDEX(Auswertung_Sequence!$A$3:$L$60,MATCH($A42,Auswertung_Sequence!$A$6:$A$60,0),9),2,3))</f>
        <v>3</v>
      </c>
      <c r="U42" s="90">
        <f>IF(AND('Qualifier check'!T42 &gt;80,'Qualifier check'!T42 &lt;120),1,
IF(INDEX('raw Sample Amt'!$C$2:$DH$57,MATCH($A42,'raw Sample Amt'!$C$2:$C$57,0),MATCH(U$1,'raw Sample Amt'!$C$2:$DH$2,0))&lt;INDEX(Auswertung_Sequence!$A$3:$L$60,MATCH($A42,Auswertung_Sequence!$A$6:$A$60,0),9),2,3))</f>
        <v>3</v>
      </c>
      <c r="V42" s="90">
        <f>IF(AND('Qualifier check'!U42 &gt;80,'Qualifier check'!U42 &lt;120),1,
IF(INDEX('raw Sample Amt'!$C$2:$DH$57,MATCH($A42,'raw Sample Amt'!$C$2:$C$57,0),MATCH(V$1,'raw Sample Amt'!$C$2:$DH$2,0))&lt;INDEX(Auswertung_Sequence!$A$3:$L$60,MATCH($A42,Auswertung_Sequence!$A$6:$A$60,0),9),2,3))</f>
        <v>2</v>
      </c>
      <c r="W42" s="90">
        <f>IF(AND('Qualifier check'!V42 &gt;80,'Qualifier check'!V42 &lt;120),1,
IF(INDEX('raw Sample Amt'!$C$2:$DH$57,MATCH($A42,'raw Sample Amt'!$C$2:$C$57,0),MATCH(W$1,'raw Sample Amt'!$C$2:$DH$2,0))&lt;INDEX(Auswertung_Sequence!$A$3:$L$60,MATCH($A42,Auswertung_Sequence!$A$6:$A$60,0),9),2,3))</f>
        <v>3</v>
      </c>
      <c r="X42" s="90">
        <f>IF(AND('Qualifier check'!W42 &gt;80,'Qualifier check'!W42 &lt;120),1,
IF(INDEX('raw Sample Amt'!$C$2:$DH$57,MATCH($A42,'raw Sample Amt'!$C$2:$C$57,0),MATCH(X$1,'raw Sample Amt'!$C$2:$DH$2,0))&lt;INDEX(Auswertung_Sequence!$A$3:$L$60,MATCH($A42,Auswertung_Sequence!$A$6:$A$60,0),9),2,3))</f>
        <v>3</v>
      </c>
      <c r="Y42" s="90">
        <f>IF(AND('Qualifier check'!X42 &gt;80,'Qualifier check'!X42 &lt;120),1,
IF(INDEX('raw Sample Amt'!$C$2:$DH$57,MATCH($A42,'raw Sample Amt'!$C$2:$C$57,0),MATCH(Y$1,'raw Sample Amt'!$C$2:$DH$2,0))&lt;INDEX(Auswertung_Sequence!$A$3:$L$60,MATCH($A42,Auswertung_Sequence!$A$6:$A$60,0),9),2,3))</f>
        <v>3</v>
      </c>
      <c r="Z42" s="90">
        <f>IF(AND('Qualifier check'!Y42 &gt;80,'Qualifier check'!Y42 &lt;120),1,
IF(INDEX('raw Sample Amt'!$C$2:$DH$57,MATCH($A42,'raw Sample Amt'!$C$2:$C$57,0),MATCH(Z$1,'raw Sample Amt'!$C$2:$DH$2,0))&lt;INDEX(Auswertung_Sequence!$A$3:$L$60,MATCH($A42,Auswertung_Sequence!$A$6:$A$60,0),9),2,3))</f>
        <v>3</v>
      </c>
      <c r="AA42" s="90">
        <f>IF(AND('Qualifier check'!Z42 &gt;80,'Qualifier check'!Z42 &lt;120),1,
IF(INDEX('raw Sample Amt'!$C$2:$DH$57,MATCH($A42,'raw Sample Amt'!$C$2:$C$57,0),MATCH(AA$1,'raw Sample Amt'!$C$2:$DH$2,0))&lt;INDEX(Auswertung_Sequence!$A$3:$L$60,MATCH($A42,Auswertung_Sequence!$A$6:$A$60,0),9),2,3))</f>
        <v>3</v>
      </c>
      <c r="AB42" s="90">
        <f>IF(AND('Qualifier check'!AA42 &gt;80,'Qualifier check'!AA42 &lt;120),1,
IF(INDEX('raw Sample Amt'!$C$2:$DH$57,MATCH($A42,'raw Sample Amt'!$C$2:$C$57,0),MATCH(AB$1,'raw Sample Amt'!$C$2:$DH$2,0))&lt;INDEX(Auswertung_Sequence!$A$3:$L$60,MATCH($A42,Auswertung_Sequence!$A$6:$A$60,0),9),2,3))</f>
        <v>3</v>
      </c>
      <c r="AC42" s="90">
        <f>IF(AND('Qualifier check'!AB42 &gt;80,'Qualifier check'!AB42 &lt;120),1,
IF(INDEX('raw Sample Amt'!$C$2:$DH$57,MATCH($A42,'raw Sample Amt'!$C$2:$C$57,0),MATCH(AC$1,'raw Sample Amt'!$C$2:$DH$2,0))&lt;INDEX(Auswertung_Sequence!$A$3:$L$60,MATCH($A42,Auswertung_Sequence!$A$6:$A$60,0),9),2,3))</f>
        <v>3</v>
      </c>
      <c r="AD42" s="90">
        <f>IF(AND('Qualifier check'!AC42 &gt;80,'Qualifier check'!AC42 &lt;120),1,
IF(INDEX('raw Sample Amt'!$C$2:$DH$57,MATCH($A42,'raw Sample Amt'!$C$2:$C$57,0),MATCH(AD$1,'raw Sample Amt'!$C$2:$DH$2,0))&lt;INDEX(Auswertung_Sequence!$A$3:$L$60,MATCH($A42,Auswertung_Sequence!$A$6:$A$60,0),9),2,3))</f>
        <v>3</v>
      </c>
      <c r="AE42" s="90">
        <f>IF(AND('Qualifier check'!AD42 &gt;80,'Qualifier check'!AD42 &lt;120),1,
IF(INDEX('raw Sample Amt'!$C$2:$DH$57,MATCH($A42,'raw Sample Amt'!$C$2:$C$57,0),MATCH(AE$1,'raw Sample Amt'!$C$2:$DH$2,0))&lt;INDEX(Auswertung_Sequence!$A$3:$L$60,MATCH($A42,Auswertung_Sequence!$A$6:$A$60,0),9),2,3))</f>
        <v>3</v>
      </c>
      <c r="AF42" s="90">
        <f>IF(AND('Qualifier check'!AE42 &gt;80,'Qualifier check'!AE42 &lt;120),1,
IF(INDEX('raw Sample Amt'!$C$2:$DH$57,MATCH($A42,'raw Sample Amt'!$C$2:$C$57,0),MATCH(AF$1,'raw Sample Amt'!$C$2:$DH$2,0))&lt;INDEX(Auswertung_Sequence!$A$3:$L$60,MATCH($A42,Auswertung_Sequence!$A$6:$A$60,0),9),2,3))</f>
        <v>3</v>
      </c>
      <c r="AG42" s="90">
        <f>IF(AND('Qualifier check'!AF42 &gt;80,'Qualifier check'!AF42 &lt;120),1,
IF(INDEX('raw Sample Amt'!$C$2:$DH$57,MATCH($A42,'raw Sample Amt'!$C$2:$C$57,0),MATCH(AG$1,'raw Sample Amt'!$C$2:$DH$2,0))&lt;INDEX(Auswertung_Sequence!$A$3:$L$60,MATCH($A42,Auswertung_Sequence!$A$6:$A$60,0),9),2,3))</f>
        <v>3</v>
      </c>
      <c r="AH42" s="90">
        <f>IF(AND('Qualifier check'!AG42 &gt;80,'Qualifier check'!AG42 &lt;120),1,
IF(INDEX('raw Sample Amt'!$C$2:$DH$57,MATCH($A42,'raw Sample Amt'!$C$2:$C$57,0),MATCH(AH$1,'raw Sample Amt'!$C$2:$DH$2,0))&lt;INDEX(Auswertung_Sequence!$A$3:$L$60,MATCH($A42,Auswertung_Sequence!$A$6:$A$60,0),9),2,3))</f>
        <v>3</v>
      </c>
      <c r="AI42" s="90">
        <f>IF(AND('Qualifier check'!AH42 &gt;80,'Qualifier check'!AH42 &lt;120),1,
IF(INDEX('raw Sample Amt'!$C$2:$DH$57,MATCH($A42,'raw Sample Amt'!$C$2:$C$57,0),MATCH(AI$1,'raw Sample Amt'!$C$2:$DH$2,0))&lt;INDEX(Auswertung_Sequence!$A$3:$L$60,MATCH($A42,Auswertung_Sequence!$A$6:$A$60,0),9),2,3))</f>
        <v>3</v>
      </c>
      <c r="AJ42" s="90">
        <f>IF(AND('Qualifier check'!AI42 &gt;80,'Qualifier check'!AI42 &lt;120),1,
IF(INDEX('raw Sample Amt'!$C$2:$DH$57,MATCH($A42,'raw Sample Amt'!$C$2:$C$57,0),MATCH(AJ$1,'raw Sample Amt'!$C$2:$DH$2,0))&lt;INDEX(Auswertung_Sequence!$A$3:$L$60,MATCH($A42,Auswertung_Sequence!$A$6:$A$60,0),9),2,3))</f>
        <v>1</v>
      </c>
      <c r="AK42" s="90">
        <f>IF(AND('Qualifier check'!AJ42 &gt;80,'Qualifier check'!AJ42 &lt;120),1,
IF(INDEX('raw Sample Amt'!$C$2:$DH$57,MATCH($A42,'raw Sample Amt'!$C$2:$C$57,0),MATCH(AK$1,'raw Sample Amt'!$C$2:$DH$2,0))&lt;INDEX(Auswertung_Sequence!$A$3:$L$60,MATCH($A42,Auswertung_Sequence!$A$6:$A$60,0),9),2,3))</f>
        <v>3</v>
      </c>
      <c r="AL42" s="90">
        <f>IF(AND('Qualifier check'!AK42 &gt;80,'Qualifier check'!AK42 &lt;120),1,
IF(INDEX('raw Sample Amt'!$C$2:$DH$57,MATCH($A42,'raw Sample Amt'!$C$2:$C$57,0),MATCH(AL$1,'raw Sample Amt'!$C$2:$DH$2,0))&lt;INDEX(Auswertung_Sequence!$A$3:$L$60,MATCH($A42,Auswertung_Sequence!$A$6:$A$60,0),9),2,3))</f>
        <v>3</v>
      </c>
      <c r="AM42" s="90">
        <f>IF(AND('Qualifier check'!AL42 &gt;80,'Qualifier check'!AL42 &lt;120),1,
IF(INDEX('raw Sample Amt'!$C$2:$DH$57,MATCH($A42,'raw Sample Amt'!$C$2:$C$57,0),MATCH(AM$1,'raw Sample Amt'!$C$2:$DH$2,0))&lt;INDEX(Auswertung_Sequence!$A$3:$L$60,MATCH($A42,Auswertung_Sequence!$A$6:$A$60,0),9),2,3))</f>
        <v>3</v>
      </c>
      <c r="AN42" s="90">
        <f>IF(AND('Qualifier check'!AM42 &gt;80,'Qualifier check'!AM42 &lt;120),1,
IF(INDEX('raw Sample Amt'!$C$2:$DH$57,MATCH($A42,'raw Sample Amt'!$C$2:$C$57,0),MATCH(AN$1,'raw Sample Amt'!$C$2:$DH$2,0))&lt;INDEX(Auswertung_Sequence!$A$3:$L$60,MATCH($A42,Auswertung_Sequence!$A$6:$A$60,0),9),2,3))</f>
        <v>1</v>
      </c>
      <c r="AO42" s="90">
        <f>IF(AND('Qualifier check'!AN42 &gt;80,'Qualifier check'!AN42 &lt;120),1,
IF(INDEX('raw Sample Amt'!$C$2:$DH$57,MATCH($A42,'raw Sample Amt'!$C$2:$C$57,0),MATCH(AO$1,'raw Sample Amt'!$C$2:$DH$2,0))&lt;INDEX(Auswertung_Sequence!$A$3:$L$60,MATCH($A42,Auswertung_Sequence!$A$6:$A$60,0),9),2,3))</f>
        <v>3</v>
      </c>
      <c r="AP42" s="90">
        <f>IF(AND('Qualifier check'!AO42 &gt;80,'Qualifier check'!AO42 &lt;120),1,
IF(INDEX('raw Sample Amt'!$C$2:$DH$57,MATCH($A42,'raw Sample Amt'!$C$2:$C$57,0),MATCH(AP$1,'raw Sample Amt'!$C$2:$DH$2,0))&lt;INDEX(Auswertung_Sequence!$A$3:$L$60,MATCH($A42,Auswertung_Sequence!$A$6:$A$60,0),9),2,3))</f>
        <v>1</v>
      </c>
      <c r="AQ42" s="90">
        <f>IF(AND('Qualifier check'!AP42 &gt;80,'Qualifier check'!AP42 &lt;120),1,
IF(INDEX('raw Sample Amt'!$C$2:$DH$57,MATCH($A42,'raw Sample Amt'!$C$2:$C$57,0),MATCH(AQ$1,'raw Sample Amt'!$C$2:$DH$2,0))&lt;INDEX(Auswertung_Sequence!$A$3:$L$60,MATCH($A42,Auswertung_Sequence!$A$6:$A$60,0),9),2,3))</f>
        <v>1</v>
      </c>
      <c r="AR42" s="90">
        <f>IF(AND('Qualifier check'!AQ42 &gt;80,'Qualifier check'!AQ42 &lt;120),1,
IF(INDEX('raw Sample Amt'!$C$2:$DH$57,MATCH($A42,'raw Sample Amt'!$C$2:$C$57,0),MATCH(AR$1,'raw Sample Amt'!$C$2:$DH$2,0))&lt;INDEX(Auswertung_Sequence!$A$3:$L$60,MATCH($A42,Auswertung_Sequence!$A$6:$A$60,0),9),2,3))</f>
        <v>3</v>
      </c>
      <c r="AS42" s="90">
        <f>IF(AND('Qualifier check'!AR42 &gt;80,'Qualifier check'!AR42 &lt;120),1,
IF(INDEX('raw Sample Amt'!$C$2:$DH$57,MATCH($A42,'raw Sample Amt'!$C$2:$C$57,0),MATCH(AS$1,'raw Sample Amt'!$C$2:$DH$2,0))&lt;INDEX(Auswertung_Sequence!$A$3:$L$60,MATCH($A42,Auswertung_Sequence!$A$6:$A$60,0),9),2,3))</f>
        <v>1</v>
      </c>
      <c r="AT42" s="90">
        <f>IF(AND('Qualifier check'!AS42 &gt;80,'Qualifier check'!AS42 &lt;120),1,
IF(INDEX('raw Sample Amt'!$C$2:$DH$57,MATCH($A42,'raw Sample Amt'!$C$2:$C$57,0),MATCH(AT$1,'raw Sample Amt'!$C$2:$DH$2,0))&lt;INDEX(Auswertung_Sequence!$A$3:$L$60,MATCH($A42,Auswertung_Sequence!$A$6:$A$60,0),9),2,3))</f>
        <v>3</v>
      </c>
      <c r="AU42" s="90">
        <f>IF(AND('Qualifier check'!AT42 &gt;80,'Qualifier check'!AT42 &lt;120),1,
IF(INDEX('raw Sample Amt'!$C$2:$DH$57,MATCH($A42,'raw Sample Amt'!$C$2:$C$57,0),MATCH(AU$1,'raw Sample Amt'!$C$2:$DH$2,0))&lt;INDEX(Auswertung_Sequence!$A$3:$L$60,MATCH($A42,Auswertung_Sequence!$A$6:$A$60,0),9),2,3))</f>
        <v>3</v>
      </c>
      <c r="AV42" s="90">
        <f>IF(AND('Qualifier check'!AU42 &gt;80,'Qualifier check'!AU42 &lt;120),1,
IF(INDEX('raw Sample Amt'!$C$2:$DH$57,MATCH($A42,'raw Sample Amt'!$C$2:$C$57,0),MATCH(AV$1,'raw Sample Amt'!$C$2:$DH$2,0))&lt;INDEX(Auswertung_Sequence!$A$3:$L$60,MATCH($A42,Auswertung_Sequence!$A$6:$A$60,0),9),2,3))</f>
        <v>1</v>
      </c>
      <c r="AW42" s="90">
        <f>IF(AND('Qualifier check'!AV42 &gt;80,'Qualifier check'!AV42 &lt;120),1,
IF(INDEX('raw Sample Amt'!$C$2:$DH$57,MATCH($A42,'raw Sample Amt'!$C$2:$C$57,0),MATCH(AW$1,'raw Sample Amt'!$C$2:$DH$2,0))&lt;INDEX(Auswertung_Sequence!$A$3:$L$60,MATCH($A42,Auswertung_Sequence!$A$6:$A$60,0),9),2,3))</f>
        <v>3</v>
      </c>
      <c r="AX42" s="90">
        <f>IF(AND('Qualifier check'!AW42 &gt;80,'Qualifier check'!AW42 &lt;120),1,
IF(INDEX('raw Sample Amt'!$C$2:$DH$57,MATCH($A42,'raw Sample Amt'!$C$2:$C$57,0),MATCH(AX$1,'raw Sample Amt'!$C$2:$DH$2,0))&lt;INDEX(Auswertung_Sequence!$A$3:$L$60,MATCH($A42,Auswertung_Sequence!$A$6:$A$60,0),9),2,3))</f>
        <v>3</v>
      </c>
      <c r="AY42" s="90">
        <f>IF(AND('Qualifier check'!AX42 &gt;80,'Qualifier check'!AX42 &lt;120),1,
IF(INDEX('raw Sample Amt'!$C$2:$DH$57,MATCH($A42,'raw Sample Amt'!$C$2:$C$57,0),MATCH(AY$1,'raw Sample Amt'!$C$2:$DH$2,0))&lt;INDEX(Auswertung_Sequence!$A$3:$L$60,MATCH($A42,Auswertung_Sequence!$A$6:$A$60,0),9),2,3))</f>
        <v>3</v>
      </c>
      <c r="AZ42" s="90">
        <f>IF(AND('Qualifier check'!AY42 &gt;80,'Qualifier check'!AY42 &lt;120),1,
IF(INDEX('raw Sample Amt'!$C$2:$DH$57,MATCH($A42,'raw Sample Amt'!$C$2:$C$57,0),MATCH(AZ$1,'raw Sample Amt'!$C$2:$DH$2,0))&lt;INDEX(Auswertung_Sequence!$A$3:$L$60,MATCH($A42,Auswertung_Sequence!$A$6:$A$60,0),9),2,3))</f>
        <v>1</v>
      </c>
      <c r="BA42" s="90">
        <f>IF(AND('Qualifier check'!AZ42 &gt;80,'Qualifier check'!AZ42 &lt;120),1,
IF(INDEX('raw Sample Amt'!$C$2:$DH$57,MATCH($A42,'raw Sample Amt'!$C$2:$C$57,0),MATCH(BA$1,'raw Sample Amt'!$C$2:$DH$2,0))&lt;INDEX(Auswertung_Sequence!$A$3:$L$60,MATCH($A42,Auswertung_Sequence!$A$6:$A$60,0),9),2,3))</f>
        <v>3</v>
      </c>
      <c r="BB42" s="90">
        <f>IF(AND('Qualifier check'!BA42 &gt;80,'Qualifier check'!BA42 &lt;120),1,
IF(INDEX('raw Sample Amt'!$C$2:$DH$57,MATCH($A42,'raw Sample Amt'!$C$2:$C$57,0),MATCH(BB$1,'raw Sample Amt'!$C$2:$DH$2,0))&lt;INDEX(Auswertung_Sequence!$A$3:$L$60,MATCH($A42,Auswertung_Sequence!$A$6:$A$60,0),9),2,3))</f>
        <v>3</v>
      </c>
      <c r="BC42" s="90">
        <f>IF(AND('Qualifier check'!BB42 &gt;80,'Qualifier check'!BB42 &lt;120),1,
IF(INDEX('raw Sample Amt'!$C$2:$DH$57,MATCH($A42,'raw Sample Amt'!$C$2:$C$57,0),MATCH(BC$1,'raw Sample Amt'!$C$2:$DH$2,0))&lt;INDEX(Auswertung_Sequence!$A$3:$L$60,MATCH($A42,Auswertung_Sequence!$A$6:$A$60,0),9),2,3))</f>
        <v>3</v>
      </c>
      <c r="BD42" s="90">
        <f>IF(AND('Qualifier check'!BC42 &gt;80,'Qualifier check'!BC42 &lt;120),1,
IF(INDEX('raw Sample Amt'!$C$2:$DH$57,MATCH($A42,'raw Sample Amt'!$C$2:$C$57,0),MATCH(BD$1,'raw Sample Amt'!$C$2:$DH$2,0))&lt;INDEX(Auswertung_Sequence!$A$3:$L$60,MATCH($A42,Auswertung_Sequence!$A$6:$A$60,0),9),2,3))</f>
        <v>2</v>
      </c>
      <c r="BE42" s="90">
        <f>IF(AND('Qualifier check'!BD42 &gt;80,'Qualifier check'!BD42 &lt;120),1,
IF(INDEX('raw Sample Amt'!$C$2:$DH$57,MATCH($A42,'raw Sample Amt'!$C$2:$C$57,0),MATCH(BE$1,'raw Sample Amt'!$C$2:$DH$2,0))&lt;INDEX(Auswertung_Sequence!$A$3:$L$60,MATCH($A42,Auswertung_Sequence!$A$6:$A$60,0),9),2,3))</f>
        <v>3</v>
      </c>
      <c r="BF42" s="90">
        <f>IF(AND('Qualifier check'!BE42 &gt;80,'Qualifier check'!BE42 &lt;120),1,
IF(INDEX('raw Sample Amt'!$C$2:$DH$57,MATCH($A42,'raw Sample Amt'!$C$2:$C$57,0),MATCH(BF$1,'raw Sample Amt'!$C$2:$DH$2,0))&lt;INDEX(Auswertung_Sequence!$A$3:$L$60,MATCH($A42,Auswertung_Sequence!$A$6:$A$60,0),9),2,3))</f>
        <v>3</v>
      </c>
      <c r="BG42" s="90">
        <f>IF(AND('Qualifier check'!BF42 &gt;80,'Qualifier check'!BF42 &lt;120),1,
IF(INDEX('raw Sample Amt'!$C$2:$DH$57,MATCH($A42,'raw Sample Amt'!$C$2:$C$57,0),MATCH(BG$1,'raw Sample Amt'!$C$2:$DH$2,0))&lt;INDEX(Auswertung_Sequence!$A$3:$L$60,MATCH($A42,Auswertung_Sequence!$A$6:$A$60,0),9),2,3))</f>
        <v>1</v>
      </c>
      <c r="BH42" s="90">
        <f>IF(AND('Qualifier check'!BG42 &gt;80,'Qualifier check'!BG42 &lt;120),1,
IF(INDEX('raw Sample Amt'!$C$2:$DH$57,MATCH($A42,'raw Sample Amt'!$C$2:$C$57,0),MATCH(BH$1,'raw Sample Amt'!$C$2:$DH$2,0))&lt;INDEX(Auswertung_Sequence!$A$3:$L$60,MATCH($A42,Auswertung_Sequence!$A$6:$A$60,0),9),2,3))</f>
        <v>3</v>
      </c>
      <c r="BI42" s="90">
        <f>IF(AND('Qualifier check'!BH42 &gt;80,'Qualifier check'!BH42 &lt;120),1,
IF(INDEX('raw Sample Amt'!$C$2:$DH$57,MATCH($A42,'raw Sample Amt'!$C$2:$C$57,0),MATCH(BI$1,'raw Sample Amt'!$C$2:$DH$2,0))&lt;INDEX(Auswertung_Sequence!$A$3:$L$60,MATCH($A42,Auswertung_Sequence!$A$6:$A$60,0),9),2,3))</f>
        <v>3</v>
      </c>
      <c r="BJ42" s="90">
        <f>IF(AND('Qualifier check'!BI42 &gt;80,'Qualifier check'!BI42 &lt;120),1,
IF(INDEX('raw Sample Amt'!$C$2:$DH$57,MATCH($A42,'raw Sample Amt'!$C$2:$C$57,0),MATCH(BJ$1,'raw Sample Amt'!$C$2:$DH$2,0))&lt;INDEX(Auswertung_Sequence!$A$3:$L$60,MATCH($A42,Auswertung_Sequence!$A$6:$A$60,0),9),2,3))</f>
        <v>2</v>
      </c>
      <c r="BK42" s="90">
        <f>IF(AND('Qualifier check'!BJ42 &gt;80,'Qualifier check'!BJ42 &lt;120),1,
IF(INDEX('raw Sample Amt'!$C$2:$DH$57,MATCH($A42,'raw Sample Amt'!$C$2:$C$57,0),MATCH(BK$1,'raw Sample Amt'!$C$2:$DH$2,0))&lt;INDEX(Auswertung_Sequence!$A$3:$L$60,MATCH($A42,Auswertung_Sequence!$A$6:$A$60,0),9),2,3))</f>
        <v>3</v>
      </c>
      <c r="BL42" s="90">
        <f>IF(AND('Qualifier check'!BK42 &gt;80,'Qualifier check'!BK42 &lt;120),1,
IF(INDEX('raw Sample Amt'!$C$2:$DH$57,MATCH($A42,'raw Sample Amt'!$C$2:$C$57,0),MATCH(BL$1,'raw Sample Amt'!$C$2:$DH$2,0))&lt;INDEX(Auswertung_Sequence!$A$3:$L$60,MATCH($A42,Auswertung_Sequence!$A$6:$A$60,0),9),2,3))</f>
        <v>3</v>
      </c>
      <c r="BM42" s="90">
        <f>IF(AND('Qualifier check'!BL42 &gt;80,'Qualifier check'!BL42 &lt;120),1,
IF(INDEX('raw Sample Amt'!$C$2:$DH$57,MATCH($A42,'raw Sample Amt'!$C$2:$C$57,0),MATCH(BM$1,'raw Sample Amt'!$C$2:$DH$2,0))&lt;INDEX(Auswertung_Sequence!$A$3:$L$60,MATCH($A42,Auswertung_Sequence!$A$6:$A$60,0),9),2,3))</f>
        <v>3</v>
      </c>
      <c r="BN42" s="90">
        <f>IF(AND('Qualifier check'!BM42 &gt;80,'Qualifier check'!BM42 &lt;120),1,
IF(INDEX('raw Sample Amt'!$C$2:$DH$57,MATCH($A42,'raw Sample Amt'!$C$2:$C$57,0),MATCH(BN$1,'raw Sample Amt'!$C$2:$DH$2,0))&lt;INDEX(Auswertung_Sequence!$A$3:$L$60,MATCH($A42,Auswertung_Sequence!$A$6:$A$60,0),9),2,3))</f>
        <v>3</v>
      </c>
      <c r="BO42" s="90">
        <f>IF(AND('Qualifier check'!BN42 &gt;80,'Qualifier check'!BN42 &lt;120),1,
IF(INDEX('raw Sample Amt'!$C$2:$DH$57,MATCH($A42,'raw Sample Amt'!$C$2:$C$57,0),MATCH(BO$1,'raw Sample Amt'!$C$2:$DH$2,0))&lt;INDEX(Auswertung_Sequence!$A$3:$L$60,MATCH($A42,Auswertung_Sequence!$A$6:$A$60,0),9),2,3))</f>
        <v>3</v>
      </c>
      <c r="BP42" s="90">
        <f>IF(AND('Qualifier check'!BO42 &gt;80,'Qualifier check'!BO42 &lt;120),1,
IF(INDEX('raw Sample Amt'!$C$2:$DH$57,MATCH($A42,'raw Sample Amt'!$C$2:$C$57,0),MATCH(BP$1,'raw Sample Amt'!$C$2:$DH$2,0))&lt;INDEX(Auswertung_Sequence!$A$3:$L$60,MATCH($A42,Auswertung_Sequence!$A$6:$A$60,0),9),2,3))</f>
        <v>3</v>
      </c>
      <c r="BQ42" s="90">
        <f>IF(AND('Qualifier check'!BP42 &gt;80,'Qualifier check'!BP42 &lt;120),1,
IF(INDEX('raw Sample Amt'!$C$2:$DH$57,MATCH($A42,'raw Sample Amt'!$C$2:$C$57,0),MATCH(BQ$1,'raw Sample Amt'!$C$2:$DH$2,0))&lt;INDEX(Auswertung_Sequence!$A$3:$L$60,MATCH($A42,Auswertung_Sequence!$A$6:$A$60,0),9),2,3))</f>
        <v>3</v>
      </c>
      <c r="BR42" s="90">
        <f>IF(AND('Qualifier check'!BQ42 &gt;80,'Qualifier check'!BQ42 &lt;120),1,
IF(INDEX('raw Sample Amt'!$C$2:$DH$57,MATCH($A42,'raw Sample Amt'!$C$2:$C$57,0),MATCH(BR$1,'raw Sample Amt'!$C$2:$DH$2,0))&lt;INDEX(Auswertung_Sequence!$A$3:$L$60,MATCH($A42,Auswertung_Sequence!$A$6:$A$60,0),9),2,3))</f>
        <v>3</v>
      </c>
      <c r="BS42" s="90">
        <f>IF(AND('Qualifier check'!BR42 &gt;80,'Qualifier check'!BR42 &lt;120),1,
IF(INDEX('raw Sample Amt'!$C$2:$DH$57,MATCH($A42,'raw Sample Amt'!$C$2:$C$57,0),MATCH(BS$1,'raw Sample Amt'!$C$2:$DH$2,0))&lt;INDEX(Auswertung_Sequence!$A$3:$L$60,MATCH($A42,Auswertung_Sequence!$A$6:$A$60,0),9),2,3))</f>
        <v>3</v>
      </c>
      <c r="BT42" s="90">
        <f>IF(AND('Qualifier check'!BS42 &gt;80,'Qualifier check'!BS42 &lt;120),1,
IF(INDEX('raw Sample Amt'!$C$2:$DH$57,MATCH($A42,'raw Sample Amt'!$C$2:$C$57,0),MATCH(BT$1,'raw Sample Amt'!$C$2:$DH$2,0))&lt;INDEX(Auswertung_Sequence!$A$3:$L$60,MATCH($A42,Auswertung_Sequence!$A$6:$A$60,0),9),2,3))</f>
        <v>3</v>
      </c>
      <c r="BU42" s="90">
        <f>IF(AND('Qualifier check'!BT42 &gt;80,'Qualifier check'!BT42 &lt;120),1,
IF(INDEX('raw Sample Amt'!$C$2:$DH$57,MATCH($A42,'raw Sample Amt'!$C$2:$C$57,0),MATCH(BU$1,'raw Sample Amt'!$C$2:$DH$2,0))&lt;INDEX(Auswertung_Sequence!$A$3:$L$60,MATCH($A42,Auswertung_Sequence!$A$6:$A$60,0),9),2,3))</f>
        <v>3</v>
      </c>
      <c r="BV42" s="90">
        <f>IF(AND('Qualifier check'!BU42 &gt;80,'Qualifier check'!BU42 &lt;120),1,
IF(INDEX('raw Sample Amt'!$C$2:$DH$57,MATCH($A42,'raw Sample Amt'!$C$2:$C$57,0),MATCH(BV$1,'raw Sample Amt'!$C$2:$DH$2,0))&lt;INDEX(Auswertung_Sequence!$A$3:$L$60,MATCH($A42,Auswertung_Sequence!$A$6:$A$60,0),9),2,3))</f>
        <v>3</v>
      </c>
      <c r="BW42" s="90">
        <f>IF(AND('Qualifier check'!BV42 &gt;80,'Qualifier check'!BV42 &lt;120),1,
IF(INDEX('raw Sample Amt'!$C$2:$DH$57,MATCH($A42,'raw Sample Amt'!$C$2:$C$57,0),MATCH(BW$1,'raw Sample Amt'!$C$2:$DH$2,0))&lt;INDEX(Auswertung_Sequence!$A$3:$L$60,MATCH($A42,Auswertung_Sequence!$A$6:$A$60,0),9),2,3))</f>
        <v>3</v>
      </c>
      <c r="BX42" s="90">
        <f>IF(AND('Qualifier check'!BW42 &gt;80,'Qualifier check'!BW42 &lt;120),1,
IF(INDEX('raw Sample Amt'!$C$2:$DH$57,MATCH($A42,'raw Sample Amt'!$C$2:$C$57,0),MATCH(BX$1,'raw Sample Amt'!$C$2:$DH$2,0))&lt;INDEX(Auswertung_Sequence!$A$3:$L$60,MATCH($A42,Auswertung_Sequence!$A$6:$A$60,0),9),2,3))</f>
        <v>3</v>
      </c>
      <c r="BY42" s="90">
        <f>IF(AND('Qualifier check'!BX42 &gt;80,'Qualifier check'!BX42 &lt;120),1,
IF(INDEX('raw Sample Amt'!$C$2:$DH$57,MATCH($A42,'raw Sample Amt'!$C$2:$C$57,0),MATCH(BY$1,'raw Sample Amt'!$C$2:$DH$2,0))&lt;INDEX(Auswertung_Sequence!$A$3:$L$60,MATCH($A42,Auswertung_Sequence!$A$6:$A$60,0),9),2,3))</f>
        <v>3</v>
      </c>
      <c r="BZ42" s="90">
        <f>IF(AND('Qualifier check'!BY42 &gt;80,'Qualifier check'!BY42 &lt;120),1,
IF(INDEX('raw Sample Amt'!$C$2:$DH$57,MATCH($A42,'raw Sample Amt'!$C$2:$C$57,0),MATCH(BZ$1,'raw Sample Amt'!$C$2:$DH$2,0))&lt;INDEX(Auswertung_Sequence!$A$3:$L$60,MATCH($A42,Auswertung_Sequence!$A$6:$A$60,0),9),2,3))</f>
        <v>3</v>
      </c>
      <c r="CA42" s="90">
        <f>IF(AND('Qualifier check'!BZ42 &gt;80,'Qualifier check'!BZ42 &lt;120),1,
IF(INDEX('raw Sample Amt'!$C$2:$DH$57,MATCH($A42,'raw Sample Amt'!$C$2:$C$57,0),MATCH(CA$1,'raw Sample Amt'!$C$2:$DH$2,0))&lt;INDEX(Auswertung_Sequence!$A$3:$L$60,MATCH($A42,Auswertung_Sequence!$A$6:$A$60,0),9),2,3))</f>
        <v>3</v>
      </c>
      <c r="CB42" s="90">
        <f>IF(AND('Qualifier check'!CA42 &gt;80,'Qualifier check'!CA42 &lt;120),1,
IF(INDEX('raw Sample Amt'!$C$2:$DH$57,MATCH($A42,'raw Sample Amt'!$C$2:$C$57,0),MATCH(CB$1,'raw Sample Amt'!$C$2:$DH$2,0))&lt;INDEX(Auswertung_Sequence!$A$3:$L$60,MATCH($A42,Auswertung_Sequence!$A$6:$A$60,0),9),2,3))</f>
        <v>3</v>
      </c>
      <c r="CC42" s="90">
        <f>IF(AND('Qualifier check'!CB42 &gt;80,'Qualifier check'!CB42 &lt;120),1,
IF(INDEX('raw Sample Amt'!$C$2:$DH$57,MATCH($A42,'raw Sample Amt'!$C$2:$C$57,0),MATCH(CC$1,'raw Sample Amt'!$C$2:$DH$2,0))&lt;INDEX(Auswertung_Sequence!$A$3:$L$60,MATCH($A42,Auswertung_Sequence!$A$6:$A$60,0),9),2,3))</f>
        <v>3</v>
      </c>
      <c r="CD42" s="90">
        <f>IF(AND('Qualifier check'!CC42 &gt;80,'Qualifier check'!CC42 &lt;120),1,
IF(INDEX('raw Sample Amt'!$C$2:$DH$57,MATCH($A42,'raw Sample Amt'!$C$2:$C$57,0),MATCH(CD$1,'raw Sample Amt'!$C$2:$DH$2,0))&lt;INDEX(Auswertung_Sequence!$A$3:$L$60,MATCH($A42,Auswertung_Sequence!$A$6:$A$60,0),9),2,3))</f>
        <v>3</v>
      </c>
      <c r="CE42" s="90">
        <f>IF(AND('Qualifier check'!CD42 &gt;80,'Qualifier check'!CD42 &lt;120),1,
IF(INDEX('raw Sample Amt'!$C$2:$DH$57,MATCH($A42,'raw Sample Amt'!$C$2:$C$57,0),MATCH(CE$1,'raw Sample Amt'!$C$2:$DH$2,0))&lt;INDEX(Auswertung_Sequence!$A$3:$L$60,MATCH($A42,Auswertung_Sequence!$A$6:$A$60,0),9),2,3))</f>
        <v>2</v>
      </c>
      <c r="CF42" s="90">
        <f>IF(AND('Qualifier check'!CE42 &gt;80,'Qualifier check'!CE42 &lt;120),1,
IF(INDEX('raw Sample Amt'!$C$2:$DH$57,MATCH($A42,'raw Sample Amt'!$C$2:$C$57,0),MATCH(CF$1,'raw Sample Amt'!$C$2:$DH$2,0))&lt;INDEX(Auswertung_Sequence!$A$3:$L$60,MATCH($A42,Auswertung_Sequence!$A$6:$A$60,0),9),2,3))</f>
        <v>1</v>
      </c>
      <c r="CG42" s="90">
        <f>IF(AND('Qualifier check'!CF42 &gt;80,'Qualifier check'!CF42 &lt;120),1,
IF(INDEX('raw Sample Amt'!$C$2:$DH$57,MATCH($A42,'raw Sample Amt'!$C$2:$C$57,0),MATCH(CG$1,'raw Sample Amt'!$C$2:$DH$2,0))&lt;INDEX(Auswertung_Sequence!$A$3:$L$60,MATCH($A42,Auswertung_Sequence!$A$6:$A$60,0),9),2,3))</f>
        <v>3</v>
      </c>
      <c r="CH42" s="90">
        <f>IF(AND('Qualifier check'!CG42 &gt;80,'Qualifier check'!CG42 &lt;120),1,
IF(INDEX('raw Sample Amt'!$C$2:$DH$57,MATCH($A42,'raw Sample Amt'!$C$2:$C$57,0),MATCH(CH$1,'raw Sample Amt'!$C$2:$DH$2,0))&lt;INDEX(Auswertung_Sequence!$A$3:$L$60,MATCH($A42,Auswertung_Sequence!$A$6:$A$60,0),9),2,3))</f>
        <v>1</v>
      </c>
      <c r="CI42" s="90">
        <f>IF(AND('Qualifier check'!CH42 &gt;80,'Qualifier check'!CH42 &lt;120),1,
IF(INDEX('raw Sample Amt'!$C$2:$DH$57,MATCH($A42,'raw Sample Amt'!$C$2:$C$57,0),MATCH(CI$1,'raw Sample Amt'!$C$2:$DH$2,0))&lt;INDEX(Auswertung_Sequence!$A$3:$L$60,MATCH($A42,Auswertung_Sequence!$A$6:$A$60,0),9),2,3))</f>
        <v>3</v>
      </c>
      <c r="CJ42" s="90">
        <f>IF(AND('Qualifier check'!CI42 &gt;80,'Qualifier check'!CI42 &lt;120),1,
IF(INDEX('raw Sample Amt'!$C$2:$DH$57,MATCH($A42,'raw Sample Amt'!$C$2:$C$57,0),MATCH(CJ$1,'raw Sample Amt'!$C$2:$DH$2,0))&lt;INDEX(Auswertung_Sequence!$A$3:$L$60,MATCH($A42,Auswertung_Sequence!$A$6:$A$60,0),9),2,3))</f>
        <v>3</v>
      </c>
      <c r="CK42" s="90">
        <f>IF(AND('Qualifier check'!CJ42 &gt;80,'Qualifier check'!CJ42 &lt;120),1,
IF(INDEX('raw Sample Amt'!$C$2:$DH$57,MATCH($A42,'raw Sample Amt'!$C$2:$C$57,0),MATCH(CK$1,'raw Sample Amt'!$C$2:$DH$2,0))&lt;INDEX(Auswertung_Sequence!$A$3:$L$60,MATCH($A42,Auswertung_Sequence!$A$6:$A$60,0),9),2,3))</f>
        <v>3</v>
      </c>
      <c r="CL42" s="90">
        <f>IF(AND('Qualifier check'!CK42 &gt;80,'Qualifier check'!CK42 &lt;120),1,
IF(INDEX('raw Sample Amt'!$C$2:$DH$57,MATCH($A42,'raw Sample Amt'!$C$2:$C$57,0),MATCH(CL$1,'raw Sample Amt'!$C$2:$DH$2,0))&lt;INDEX(Auswertung_Sequence!$A$3:$L$60,MATCH($A42,Auswertung_Sequence!$A$6:$A$60,0),9),2,3))</f>
        <v>3</v>
      </c>
      <c r="CM42" s="90">
        <f>IF(AND('Qualifier check'!CL42 &gt;80,'Qualifier check'!CL42 &lt;120),1,
IF(INDEX('raw Sample Amt'!$C$2:$DH$57,MATCH($A42,'raw Sample Amt'!$C$2:$C$57,0),MATCH(CM$1,'raw Sample Amt'!$C$2:$DH$2,0))&lt;INDEX(Auswertung_Sequence!$A$3:$L$60,MATCH($A42,Auswertung_Sequence!$A$6:$A$60,0),9),2,3))</f>
        <v>2</v>
      </c>
      <c r="CN42" s="90">
        <f>IF(AND('Qualifier check'!CM42 &gt;80,'Qualifier check'!CM42 &lt;120),1,
IF(INDEX('raw Sample Amt'!$C$2:$DH$57,MATCH($A42,'raw Sample Amt'!$C$2:$C$57,0),MATCH(CN$1,'raw Sample Amt'!$C$2:$DH$2,0))&lt;INDEX(Auswertung_Sequence!$A$3:$L$60,MATCH($A42,Auswertung_Sequence!$A$6:$A$60,0),9),2,3))</f>
        <v>3</v>
      </c>
      <c r="CO42" s="90">
        <f>IF(AND('Qualifier check'!CN42 &gt;80,'Qualifier check'!CN42 &lt;120),1,
IF(INDEX('raw Sample Amt'!$C$2:$DH$57,MATCH($A42,'raw Sample Amt'!$C$2:$C$57,0),MATCH(CO$1,'raw Sample Amt'!$C$2:$DH$2,0))&lt;INDEX(Auswertung_Sequence!$A$3:$L$60,MATCH($A42,Auswertung_Sequence!$A$6:$A$60,0),9),2,3))</f>
        <v>3</v>
      </c>
      <c r="CP42" s="90">
        <f>IF(AND('Qualifier check'!CO42 &gt;80,'Qualifier check'!CO42 &lt;120),1,
IF(INDEX('raw Sample Amt'!$C$2:$DH$57,MATCH($A42,'raw Sample Amt'!$C$2:$C$57,0),MATCH(CP$1,'raw Sample Amt'!$C$2:$DH$2,0))&lt;INDEX(Auswertung_Sequence!$A$3:$L$60,MATCH($A42,Auswertung_Sequence!$A$6:$A$60,0),9),2,3))</f>
        <v>3</v>
      </c>
      <c r="CQ42" s="90">
        <f>IF(AND('Qualifier check'!CP42 &gt;80,'Qualifier check'!CP42 &lt;120),1,
IF(INDEX('raw Sample Amt'!$C$2:$DH$57,MATCH($A42,'raw Sample Amt'!$C$2:$C$57,0),MATCH(CQ$1,'raw Sample Amt'!$C$2:$DH$2,0))&lt;INDEX(Auswertung_Sequence!$A$3:$L$60,MATCH($A42,Auswertung_Sequence!$A$6:$A$60,0),9),2,3))</f>
        <v>3</v>
      </c>
      <c r="CR42" s="90">
        <f>IF(AND('Qualifier check'!CQ42 &gt;80,'Qualifier check'!CQ42 &lt;120),1,
IF(INDEX('raw Sample Amt'!$C$2:$DH$57,MATCH($A42,'raw Sample Amt'!$C$2:$C$57,0),MATCH(CR$1,'raw Sample Amt'!$C$2:$DH$2,0))&lt;INDEX(Auswertung_Sequence!$A$3:$L$60,MATCH($A42,Auswertung_Sequence!$A$6:$A$60,0),9),2,3))</f>
        <v>3</v>
      </c>
      <c r="CS42" s="90">
        <f>IF(AND('Qualifier check'!CR42 &gt;80,'Qualifier check'!CR42 &lt;120),1,
IF(INDEX('raw Sample Amt'!$C$2:$DH$57,MATCH($A42,'raw Sample Amt'!$C$2:$C$57,0),MATCH(CS$1,'raw Sample Amt'!$C$2:$DH$2,0))&lt;INDEX(Auswertung_Sequence!$A$3:$L$60,MATCH($A42,Auswertung_Sequence!$A$6:$A$60,0),9),2,3))</f>
        <v>3</v>
      </c>
      <c r="CT42" s="90">
        <f>IF(AND('Qualifier check'!CS42 &gt;80,'Qualifier check'!CS42 &lt;120),1,
IF(INDEX('raw Sample Amt'!$C$2:$DH$57,MATCH($A42,'raw Sample Amt'!$C$2:$C$57,0),MATCH(CT$1,'raw Sample Amt'!$C$2:$DH$2,0))&lt;INDEX(Auswertung_Sequence!$A$3:$L$60,MATCH($A42,Auswertung_Sequence!$A$6:$A$60,0),9),2,3))</f>
        <v>3</v>
      </c>
      <c r="CU42" s="90">
        <f>IF(AND('Qualifier check'!CT42 &gt;80,'Qualifier check'!CT42 &lt;120),1,
IF(INDEX('raw Sample Amt'!$C$2:$DH$57,MATCH($A42,'raw Sample Amt'!$C$2:$C$57,0),MATCH(CU$1,'raw Sample Amt'!$C$2:$DH$2,0))&lt;INDEX(Auswertung_Sequence!$A$3:$L$60,MATCH($A42,Auswertung_Sequence!$A$6:$A$60,0),9),2,3))</f>
        <v>2</v>
      </c>
      <c r="CV42" s="90">
        <f>IF(AND('Qualifier check'!CU42 &gt;80,'Qualifier check'!CU42 &lt;120),1,
IF(INDEX('raw Sample Amt'!$C$2:$DH$57,MATCH($A42,'raw Sample Amt'!$C$2:$C$57,0),MATCH(CV$1,'raw Sample Amt'!$C$2:$DH$2,0))&lt;INDEX(Auswertung_Sequence!$A$3:$L$60,MATCH($A42,Auswertung_Sequence!$A$6:$A$60,0),9),2,3))</f>
        <v>2</v>
      </c>
      <c r="CW42" s="90">
        <f>IF(AND('Qualifier check'!CV42 &gt;80,'Qualifier check'!CV42 &lt;120),1,
IF(INDEX('raw Sample Amt'!$C$2:$DH$57,MATCH($A42,'raw Sample Amt'!$C$2:$C$57,0),MATCH(CW$1,'raw Sample Amt'!$C$2:$DH$2,0))&lt;INDEX(Auswertung_Sequence!$A$3:$L$60,MATCH($A42,Auswertung_Sequence!$A$6:$A$60,0),9),2,3))</f>
        <v>2</v>
      </c>
      <c r="CX42" s="90">
        <f>IF(AND('Qualifier check'!CW42 &gt;80,'Qualifier check'!CW42 &lt;120),1,
IF(INDEX('raw Sample Amt'!$C$2:$DH$57,MATCH($A42,'raw Sample Amt'!$C$2:$C$57,0),MATCH(CX$1,'raw Sample Amt'!$C$2:$DH$2,0))&lt;INDEX(Auswertung_Sequence!$A$3:$L$60,MATCH($A42,Auswertung_Sequence!$A$6:$A$60,0),9),2,3))</f>
        <v>2</v>
      </c>
      <c r="CY42" s="90">
        <f>IF(AND('Qualifier check'!CX42 &gt;80,'Qualifier check'!CX42 &lt;120),1,
IF(INDEX('raw Sample Amt'!$C$2:$DH$57,MATCH($A42,'raw Sample Amt'!$C$2:$C$57,0),MATCH(CY$1,'raw Sample Amt'!$C$2:$DH$2,0))&lt;INDEX(Auswertung_Sequence!$A$3:$L$60,MATCH($A42,Auswertung_Sequence!$A$6:$A$60,0),9),2,3))</f>
        <v>2</v>
      </c>
      <c r="CZ42" s="90">
        <f>IF(AND('Qualifier check'!CY42 &gt;80,'Qualifier check'!CY42 &lt;120),1,
IF(INDEX('raw Sample Amt'!$C$2:$DH$57,MATCH($A42,'raw Sample Amt'!$C$2:$C$57,0),MATCH(CZ$1,'raw Sample Amt'!$C$2:$DH$2,0))&lt;INDEX(Auswertung_Sequence!$A$3:$L$60,MATCH($A42,Auswertung_Sequence!$A$6:$A$60,0),9),2,3))</f>
        <v>3</v>
      </c>
      <c r="DA42" s="90">
        <f>IF(AND('Qualifier check'!CZ42 &gt;80,'Qualifier check'!CZ42 &lt;120),1,
IF(INDEX('raw Sample Amt'!$C$2:$DH$57,MATCH($A42,'raw Sample Amt'!$C$2:$C$57,0),MATCH(DA$1,'raw Sample Amt'!$C$2:$DH$2,0))&lt;INDEX(Auswertung_Sequence!$A$3:$L$60,MATCH($A42,Auswertung_Sequence!$A$6:$A$60,0),9),2,3))</f>
        <v>3</v>
      </c>
      <c r="DB42" s="90">
        <f>IF(AND('Qualifier check'!DA42 &gt;80,'Qualifier check'!DA42 &lt;120),1,
IF(INDEX('raw Sample Amt'!$C$2:$DH$57,MATCH($A42,'raw Sample Amt'!$C$2:$C$57,0),MATCH(DB$1,'raw Sample Amt'!$C$2:$DH$2,0))&lt;INDEX(Auswertung_Sequence!$A$3:$L$60,MATCH($A42,Auswertung_Sequence!$A$6:$A$60,0),9),2,3))</f>
        <v>3</v>
      </c>
      <c r="DC42" s="90">
        <f>IF(AND('Qualifier check'!DB42 &gt;80,'Qualifier check'!DB42 &lt;120),1,
IF(INDEX('raw Sample Amt'!$C$2:$DH$57,MATCH($A42,'raw Sample Amt'!$C$2:$C$57,0),MATCH(DC$1,'raw Sample Amt'!$C$2:$DH$2,0))&lt;INDEX(Auswertung_Sequence!$A$3:$L$60,MATCH($A42,Auswertung_Sequence!$A$6:$A$60,0),9),2,3))</f>
        <v>3</v>
      </c>
      <c r="DD42" s="90">
        <f>IF(AND('Qualifier check'!DC42 &gt;80,'Qualifier check'!DC42 &lt;120),1,
IF(INDEX('raw Sample Amt'!$C$2:$DH$57,MATCH($A42,'raw Sample Amt'!$C$2:$C$57,0),MATCH(DD$1,'raw Sample Amt'!$C$2:$DH$2,0))&lt;INDEX(Auswertung_Sequence!$A$3:$L$60,MATCH($A42,Auswertung_Sequence!$A$6:$A$60,0),9),2,3))</f>
        <v>1</v>
      </c>
      <c r="DE42" s="90">
        <f>IF(AND('Qualifier check'!DD42 &gt;80,'Qualifier check'!DD42 &lt;120),1,
IF(INDEX('raw Sample Amt'!$C$2:$DH$57,MATCH($A42,'raw Sample Amt'!$C$2:$C$57,0),MATCH(DE$1,'raw Sample Amt'!$C$2:$DH$2,0))&lt;INDEX(Auswertung_Sequence!$A$3:$L$60,MATCH($A42,Auswertung_Sequence!$A$6:$A$60,0),9),2,3))</f>
        <v>1</v>
      </c>
      <c r="DF42" s="90">
        <f>IF(AND('Qualifier check'!DE42 &gt;80,'Qualifier check'!DE42 &lt;120),1,
IF(INDEX('raw Sample Amt'!$C$2:$DH$57,MATCH($A42,'raw Sample Amt'!$C$2:$C$57,0),MATCH(DF$1,'raw Sample Amt'!$C$2:$DH$2,0))&lt;INDEX(Auswertung_Sequence!$A$3:$L$60,MATCH($A42,Auswertung_Sequence!$A$6:$A$60,0),9),2,3))</f>
        <v>3</v>
      </c>
      <c r="DG42" s="90">
        <f>IF(AND('Qualifier check'!DF42 &gt;80,'Qualifier check'!DF42 &lt;120),1,
IF(INDEX('raw Sample Amt'!$C$2:$DH$57,MATCH($A42,'raw Sample Amt'!$C$2:$C$57,0),MATCH(DG$1,'raw Sample Amt'!$C$2:$DH$2,0))&lt;INDEX(Auswertung_Sequence!$A$3:$L$60,MATCH($A42,Auswertung_Sequence!$A$6:$A$60,0),9),2,3))</f>
        <v>3</v>
      </c>
    </row>
    <row r="43" spans="1:111" x14ac:dyDescent="0.25">
      <c r="A43" s="103" t="s">
        <v>58</v>
      </c>
      <c r="B43" s="103" t="s">
        <v>287</v>
      </c>
      <c r="D43" s="90">
        <f>IF(AND('Qualifier check'!C43 &gt;80,'Qualifier check'!C43 &lt;120),1,
IF(INDEX('raw Sample Amt'!$C$2:$DH$57,MATCH($A43,'raw Sample Amt'!$C$2:$C$57,0),MATCH(D$1,'raw Sample Amt'!$C$2:$DH$2,0))&lt;INDEX(Auswertung_Sequence!$A$3:$L$60,MATCH($A43,Auswertung_Sequence!$A$6:$A$60,0),9),2,3))</f>
        <v>2</v>
      </c>
      <c r="E43" s="90">
        <f>IF(AND('Qualifier check'!D43 &gt;80,'Qualifier check'!D43 &lt;120),1,
IF(INDEX('raw Sample Amt'!$C$2:$DH$57,MATCH($A43,'raw Sample Amt'!$C$2:$C$57,0),MATCH(E$1,'raw Sample Amt'!$C$2:$DH$2,0))&lt;INDEX(Auswertung_Sequence!$A$3:$L$60,MATCH($A43,Auswertung_Sequence!$A$6:$A$60,0),9),2,3))</f>
        <v>2</v>
      </c>
      <c r="F43" s="90">
        <f>IF(AND('Qualifier check'!E43 &gt;80,'Qualifier check'!E43 &lt;120),1,
IF(INDEX('raw Sample Amt'!$C$2:$DH$57,MATCH($A43,'raw Sample Amt'!$C$2:$C$57,0),MATCH(F$1,'raw Sample Amt'!$C$2:$DH$2,0))&lt;INDEX(Auswertung_Sequence!$A$3:$L$60,MATCH($A43,Auswertung_Sequence!$A$6:$A$60,0),9),2,3))</f>
        <v>2</v>
      </c>
      <c r="G43" s="90">
        <f>IF(AND('Qualifier check'!F43 &gt;80,'Qualifier check'!F43 &lt;120),1,
IF(INDEX('raw Sample Amt'!$C$2:$DH$57,MATCH($A43,'raw Sample Amt'!$C$2:$C$57,0),MATCH(G$1,'raw Sample Amt'!$C$2:$DH$2,0))&lt;INDEX(Auswertung_Sequence!$A$3:$L$60,MATCH($A43,Auswertung_Sequence!$A$6:$A$60,0),9),2,3))</f>
        <v>1</v>
      </c>
      <c r="H43" s="90">
        <f>IF(AND('Qualifier check'!G43 &gt;80,'Qualifier check'!G43 &lt;120),1,
IF(INDEX('raw Sample Amt'!$C$2:$DH$57,MATCH($A43,'raw Sample Amt'!$C$2:$C$57,0),MATCH(H$1,'raw Sample Amt'!$C$2:$DH$2,0))&lt;INDEX(Auswertung_Sequence!$A$3:$L$60,MATCH($A43,Auswertung_Sequence!$A$6:$A$60,0),9),2,3))</f>
        <v>1</v>
      </c>
      <c r="I43" s="90">
        <f>IF(AND('Qualifier check'!H43 &gt;80,'Qualifier check'!H43 &lt;120),1,
IF(INDEX('raw Sample Amt'!$C$2:$DH$57,MATCH($A43,'raw Sample Amt'!$C$2:$C$57,0),MATCH(I$1,'raw Sample Amt'!$C$2:$DH$2,0))&lt;INDEX(Auswertung_Sequence!$A$3:$L$60,MATCH($A43,Auswertung_Sequence!$A$6:$A$60,0),9),2,3))</f>
        <v>1</v>
      </c>
      <c r="J43" s="90">
        <f>IF(AND('Qualifier check'!I43 &gt;80,'Qualifier check'!I43 &lt;120),1,
IF(INDEX('raw Sample Amt'!$C$2:$DH$57,MATCH($A43,'raw Sample Amt'!$C$2:$C$57,0),MATCH(J$1,'raw Sample Amt'!$C$2:$DH$2,0))&lt;INDEX(Auswertung_Sequence!$A$3:$L$60,MATCH($A43,Auswertung_Sequence!$A$6:$A$60,0),9),2,3))</f>
        <v>1</v>
      </c>
      <c r="K43" s="90">
        <f>IF(AND('Qualifier check'!J43 &gt;80,'Qualifier check'!J43 &lt;120),1,
IF(INDEX('raw Sample Amt'!$C$2:$DH$57,MATCH($A43,'raw Sample Amt'!$C$2:$C$57,0),MATCH(K$1,'raw Sample Amt'!$C$2:$DH$2,0))&lt;INDEX(Auswertung_Sequence!$A$3:$L$60,MATCH($A43,Auswertung_Sequence!$A$6:$A$60,0),9),2,3))</f>
        <v>1</v>
      </c>
      <c r="L43" s="90">
        <f>IF(AND('Qualifier check'!K43 &gt;80,'Qualifier check'!K43 &lt;120),1,
IF(INDEX('raw Sample Amt'!$C$2:$DH$57,MATCH($A43,'raw Sample Amt'!$C$2:$C$57,0),MATCH(L$1,'raw Sample Amt'!$C$2:$DH$2,0))&lt;INDEX(Auswertung_Sequence!$A$3:$L$60,MATCH($A43,Auswertung_Sequence!$A$6:$A$60,0),9),2,3))</f>
        <v>1</v>
      </c>
      <c r="M43" s="90">
        <f>IF(AND('Qualifier check'!L43 &gt;80,'Qualifier check'!L43 &lt;120),1,
IF(INDEX('raw Sample Amt'!$C$2:$DH$57,MATCH($A43,'raw Sample Amt'!$C$2:$C$57,0),MATCH(M$1,'raw Sample Amt'!$C$2:$DH$2,0))&lt;INDEX(Auswertung_Sequence!$A$3:$L$60,MATCH($A43,Auswertung_Sequence!$A$6:$A$60,0),9),2,3))</f>
        <v>1</v>
      </c>
      <c r="N43" s="90">
        <f>IF(AND('Qualifier check'!M43 &gt;80,'Qualifier check'!M43 &lt;120),1,
IF(INDEX('raw Sample Amt'!$C$2:$DH$57,MATCH($A43,'raw Sample Amt'!$C$2:$C$57,0),MATCH(N$1,'raw Sample Amt'!$C$2:$DH$2,0))&lt;INDEX(Auswertung_Sequence!$A$3:$L$60,MATCH($A43,Auswertung_Sequence!$A$6:$A$60,0),9),2,3))</f>
        <v>1</v>
      </c>
      <c r="O43" s="90">
        <f>IF(AND('Qualifier check'!N43 &gt;80,'Qualifier check'!N43 &lt;120),1,
IF(INDEX('raw Sample Amt'!$C$2:$DH$57,MATCH($A43,'raw Sample Amt'!$C$2:$C$57,0),MATCH(O$1,'raw Sample Amt'!$C$2:$DH$2,0))&lt;INDEX(Auswertung_Sequence!$A$3:$L$60,MATCH($A43,Auswertung_Sequence!$A$6:$A$60,0),9),2,3))</f>
        <v>1</v>
      </c>
      <c r="P43" s="90">
        <f>IF(AND('Qualifier check'!O43 &gt;80,'Qualifier check'!O43 &lt;120),1,
IF(INDEX('raw Sample Amt'!$C$2:$DH$57,MATCH($A43,'raw Sample Amt'!$C$2:$C$57,0),MATCH(P$1,'raw Sample Amt'!$C$2:$DH$2,0))&lt;INDEX(Auswertung_Sequence!$A$3:$L$60,MATCH($A43,Auswertung_Sequence!$A$6:$A$60,0),9),2,3))</f>
        <v>1</v>
      </c>
      <c r="Q43" s="90">
        <f>IF(AND('Qualifier check'!P43 &gt;80,'Qualifier check'!P43 &lt;120),1,
IF(INDEX('raw Sample Amt'!$C$2:$DH$57,MATCH($A43,'raw Sample Amt'!$C$2:$C$57,0),MATCH(Q$1,'raw Sample Amt'!$C$2:$DH$2,0))&lt;INDEX(Auswertung_Sequence!$A$3:$L$60,MATCH($A43,Auswertung_Sequence!$A$6:$A$60,0),9),2,3))</f>
        <v>1</v>
      </c>
      <c r="R43" s="90">
        <f>IF(AND('Qualifier check'!Q43 &gt;80,'Qualifier check'!Q43 &lt;120),1,
IF(INDEX('raw Sample Amt'!$C$2:$DH$57,MATCH($A43,'raw Sample Amt'!$C$2:$C$57,0),MATCH(R$1,'raw Sample Amt'!$C$2:$DH$2,0))&lt;INDEX(Auswertung_Sequence!$A$3:$L$60,MATCH($A43,Auswertung_Sequence!$A$6:$A$60,0),9),2,3))</f>
        <v>1</v>
      </c>
      <c r="S43" s="90">
        <f>IF(AND('Qualifier check'!R43 &gt;80,'Qualifier check'!R43 &lt;120),1,
IF(INDEX('raw Sample Amt'!$C$2:$DH$57,MATCH($A43,'raw Sample Amt'!$C$2:$C$57,0),MATCH(S$1,'raw Sample Amt'!$C$2:$DH$2,0))&lt;INDEX(Auswertung_Sequence!$A$3:$L$60,MATCH($A43,Auswertung_Sequence!$A$6:$A$60,0),9),2,3))</f>
        <v>2</v>
      </c>
      <c r="T43" s="90">
        <f>IF(AND('Qualifier check'!S43 &gt;80,'Qualifier check'!S43 &lt;120),1,
IF(INDEX('raw Sample Amt'!$C$2:$DH$57,MATCH($A43,'raw Sample Amt'!$C$2:$C$57,0),MATCH(T$1,'raw Sample Amt'!$C$2:$DH$2,0))&lt;INDEX(Auswertung_Sequence!$A$3:$L$60,MATCH($A43,Auswertung_Sequence!$A$6:$A$60,0),9),2,3))</f>
        <v>2</v>
      </c>
      <c r="U43" s="90">
        <f>IF(AND('Qualifier check'!T43 &gt;80,'Qualifier check'!T43 &lt;120),1,
IF(INDEX('raw Sample Amt'!$C$2:$DH$57,MATCH($A43,'raw Sample Amt'!$C$2:$C$57,0),MATCH(U$1,'raw Sample Amt'!$C$2:$DH$2,0))&lt;INDEX(Auswertung_Sequence!$A$3:$L$60,MATCH($A43,Auswertung_Sequence!$A$6:$A$60,0),9),2,3))</f>
        <v>2</v>
      </c>
      <c r="V43" s="90">
        <f>IF(AND('Qualifier check'!U43 &gt;80,'Qualifier check'!U43 &lt;120),1,
IF(INDEX('raw Sample Amt'!$C$2:$DH$57,MATCH($A43,'raw Sample Amt'!$C$2:$C$57,0),MATCH(V$1,'raw Sample Amt'!$C$2:$DH$2,0))&lt;INDEX(Auswertung_Sequence!$A$3:$L$60,MATCH($A43,Auswertung_Sequence!$A$6:$A$60,0),9),2,3))</f>
        <v>2</v>
      </c>
      <c r="W43" s="90">
        <f>IF(AND('Qualifier check'!V43 &gt;80,'Qualifier check'!V43 &lt;120),1,
IF(INDEX('raw Sample Amt'!$C$2:$DH$57,MATCH($A43,'raw Sample Amt'!$C$2:$C$57,0),MATCH(W$1,'raw Sample Amt'!$C$2:$DH$2,0))&lt;INDEX(Auswertung_Sequence!$A$3:$L$60,MATCH($A43,Auswertung_Sequence!$A$6:$A$60,0),9),2,3))</f>
        <v>3</v>
      </c>
      <c r="X43" s="90">
        <f>IF(AND('Qualifier check'!W43 &gt;80,'Qualifier check'!W43 &lt;120),1,
IF(INDEX('raw Sample Amt'!$C$2:$DH$57,MATCH($A43,'raw Sample Amt'!$C$2:$C$57,0),MATCH(X$1,'raw Sample Amt'!$C$2:$DH$2,0))&lt;INDEX(Auswertung_Sequence!$A$3:$L$60,MATCH($A43,Auswertung_Sequence!$A$6:$A$60,0),9),2,3))</f>
        <v>1</v>
      </c>
      <c r="Y43" s="90">
        <f>IF(AND('Qualifier check'!X43 &gt;80,'Qualifier check'!X43 &lt;120),1,
IF(INDEX('raw Sample Amt'!$C$2:$DH$57,MATCH($A43,'raw Sample Amt'!$C$2:$C$57,0),MATCH(Y$1,'raw Sample Amt'!$C$2:$DH$2,0))&lt;INDEX(Auswertung_Sequence!$A$3:$L$60,MATCH($A43,Auswertung_Sequence!$A$6:$A$60,0),9),2,3))</f>
        <v>3</v>
      </c>
      <c r="Z43" s="90">
        <f>IF(AND('Qualifier check'!Y43 &gt;80,'Qualifier check'!Y43 &lt;120),1,
IF(INDEX('raw Sample Amt'!$C$2:$DH$57,MATCH($A43,'raw Sample Amt'!$C$2:$C$57,0),MATCH(Z$1,'raw Sample Amt'!$C$2:$DH$2,0))&lt;INDEX(Auswertung_Sequence!$A$3:$L$60,MATCH($A43,Auswertung_Sequence!$A$6:$A$60,0),9),2,3))</f>
        <v>3</v>
      </c>
      <c r="AA43" s="90">
        <f>IF(AND('Qualifier check'!Z43 &gt;80,'Qualifier check'!Z43 &lt;120),1,
IF(INDEX('raw Sample Amt'!$C$2:$DH$57,MATCH($A43,'raw Sample Amt'!$C$2:$C$57,0),MATCH(AA$1,'raw Sample Amt'!$C$2:$DH$2,0))&lt;INDEX(Auswertung_Sequence!$A$3:$L$60,MATCH($A43,Auswertung_Sequence!$A$6:$A$60,0),9),2,3))</f>
        <v>1</v>
      </c>
      <c r="AB43" s="90">
        <f>IF(AND('Qualifier check'!AA43 &gt;80,'Qualifier check'!AA43 &lt;120),1,
IF(INDEX('raw Sample Amt'!$C$2:$DH$57,MATCH($A43,'raw Sample Amt'!$C$2:$C$57,0),MATCH(AB$1,'raw Sample Amt'!$C$2:$DH$2,0))&lt;INDEX(Auswertung_Sequence!$A$3:$L$60,MATCH($A43,Auswertung_Sequence!$A$6:$A$60,0),9),2,3))</f>
        <v>1</v>
      </c>
      <c r="AC43" s="90">
        <f>IF(AND('Qualifier check'!AB43 &gt;80,'Qualifier check'!AB43 &lt;120),1,
IF(INDEX('raw Sample Amt'!$C$2:$DH$57,MATCH($A43,'raw Sample Amt'!$C$2:$C$57,0),MATCH(AC$1,'raw Sample Amt'!$C$2:$DH$2,0))&lt;INDEX(Auswertung_Sequence!$A$3:$L$60,MATCH($A43,Auswertung_Sequence!$A$6:$A$60,0),9),2,3))</f>
        <v>1</v>
      </c>
      <c r="AD43" s="90">
        <f>IF(AND('Qualifier check'!AC43 &gt;80,'Qualifier check'!AC43 &lt;120),1,
IF(INDEX('raw Sample Amt'!$C$2:$DH$57,MATCH($A43,'raw Sample Amt'!$C$2:$C$57,0),MATCH(AD$1,'raw Sample Amt'!$C$2:$DH$2,0))&lt;INDEX(Auswertung_Sequence!$A$3:$L$60,MATCH($A43,Auswertung_Sequence!$A$6:$A$60,0),9),2,3))</f>
        <v>3</v>
      </c>
      <c r="AE43" s="90">
        <f>IF(AND('Qualifier check'!AD43 &gt;80,'Qualifier check'!AD43 &lt;120),1,
IF(INDEX('raw Sample Amt'!$C$2:$DH$57,MATCH($A43,'raw Sample Amt'!$C$2:$C$57,0),MATCH(AE$1,'raw Sample Amt'!$C$2:$DH$2,0))&lt;INDEX(Auswertung_Sequence!$A$3:$L$60,MATCH($A43,Auswertung_Sequence!$A$6:$A$60,0),9),2,3))</f>
        <v>3</v>
      </c>
      <c r="AF43" s="90">
        <f>IF(AND('Qualifier check'!AE43 &gt;80,'Qualifier check'!AE43 &lt;120),1,
IF(INDEX('raw Sample Amt'!$C$2:$DH$57,MATCH($A43,'raw Sample Amt'!$C$2:$C$57,0),MATCH(AF$1,'raw Sample Amt'!$C$2:$DH$2,0))&lt;INDEX(Auswertung_Sequence!$A$3:$L$60,MATCH($A43,Auswertung_Sequence!$A$6:$A$60,0),9),2,3))</f>
        <v>1</v>
      </c>
      <c r="AG43" s="90">
        <f>IF(AND('Qualifier check'!AF43 &gt;80,'Qualifier check'!AF43 &lt;120),1,
IF(INDEX('raw Sample Amt'!$C$2:$DH$57,MATCH($A43,'raw Sample Amt'!$C$2:$C$57,0),MATCH(AG$1,'raw Sample Amt'!$C$2:$DH$2,0))&lt;INDEX(Auswertung_Sequence!$A$3:$L$60,MATCH($A43,Auswertung_Sequence!$A$6:$A$60,0),9),2,3))</f>
        <v>3</v>
      </c>
      <c r="AH43" s="90">
        <f>IF(AND('Qualifier check'!AG43 &gt;80,'Qualifier check'!AG43 &lt;120),1,
IF(INDEX('raw Sample Amt'!$C$2:$DH$57,MATCH($A43,'raw Sample Amt'!$C$2:$C$57,0),MATCH(AH$1,'raw Sample Amt'!$C$2:$DH$2,0))&lt;INDEX(Auswertung_Sequence!$A$3:$L$60,MATCH($A43,Auswertung_Sequence!$A$6:$A$60,0),9),2,3))</f>
        <v>1</v>
      </c>
      <c r="AI43" s="90">
        <f>IF(AND('Qualifier check'!AH43 &gt;80,'Qualifier check'!AH43 &lt;120),1,
IF(INDEX('raw Sample Amt'!$C$2:$DH$57,MATCH($A43,'raw Sample Amt'!$C$2:$C$57,0),MATCH(AI$1,'raw Sample Amt'!$C$2:$DH$2,0))&lt;INDEX(Auswertung_Sequence!$A$3:$L$60,MATCH($A43,Auswertung_Sequence!$A$6:$A$60,0),9),2,3))</f>
        <v>1</v>
      </c>
      <c r="AJ43" s="90">
        <f>IF(AND('Qualifier check'!AI43 &gt;80,'Qualifier check'!AI43 &lt;120),1,
IF(INDEX('raw Sample Amt'!$C$2:$DH$57,MATCH($A43,'raw Sample Amt'!$C$2:$C$57,0),MATCH(AJ$1,'raw Sample Amt'!$C$2:$DH$2,0))&lt;INDEX(Auswertung_Sequence!$A$3:$L$60,MATCH($A43,Auswertung_Sequence!$A$6:$A$60,0),9),2,3))</f>
        <v>1</v>
      </c>
      <c r="AK43" s="90">
        <f>IF(AND('Qualifier check'!AJ43 &gt;80,'Qualifier check'!AJ43 &lt;120),1,
IF(INDEX('raw Sample Amt'!$C$2:$DH$57,MATCH($A43,'raw Sample Amt'!$C$2:$C$57,0),MATCH(AK$1,'raw Sample Amt'!$C$2:$DH$2,0))&lt;INDEX(Auswertung_Sequence!$A$3:$L$60,MATCH($A43,Auswertung_Sequence!$A$6:$A$60,0),9),2,3))</f>
        <v>3</v>
      </c>
      <c r="AL43" s="90">
        <f>IF(AND('Qualifier check'!AK43 &gt;80,'Qualifier check'!AK43 &lt;120),1,
IF(INDEX('raw Sample Amt'!$C$2:$DH$57,MATCH($A43,'raw Sample Amt'!$C$2:$C$57,0),MATCH(AL$1,'raw Sample Amt'!$C$2:$DH$2,0))&lt;INDEX(Auswertung_Sequence!$A$3:$L$60,MATCH($A43,Auswertung_Sequence!$A$6:$A$60,0),9),2,3))</f>
        <v>1</v>
      </c>
      <c r="AM43" s="90">
        <f>IF(AND('Qualifier check'!AL43 &gt;80,'Qualifier check'!AL43 &lt;120),1,
IF(INDEX('raw Sample Amt'!$C$2:$DH$57,MATCH($A43,'raw Sample Amt'!$C$2:$C$57,0),MATCH(AM$1,'raw Sample Amt'!$C$2:$DH$2,0))&lt;INDEX(Auswertung_Sequence!$A$3:$L$60,MATCH($A43,Auswertung_Sequence!$A$6:$A$60,0),9),2,3))</f>
        <v>1</v>
      </c>
      <c r="AN43" s="90">
        <f>IF(AND('Qualifier check'!AM43 &gt;80,'Qualifier check'!AM43 &lt;120),1,
IF(INDEX('raw Sample Amt'!$C$2:$DH$57,MATCH($A43,'raw Sample Amt'!$C$2:$C$57,0),MATCH(AN$1,'raw Sample Amt'!$C$2:$DH$2,0))&lt;INDEX(Auswertung_Sequence!$A$3:$L$60,MATCH($A43,Auswertung_Sequence!$A$6:$A$60,0),9),2,3))</f>
        <v>1</v>
      </c>
      <c r="AO43" s="90">
        <f>IF(AND('Qualifier check'!AN43 &gt;80,'Qualifier check'!AN43 &lt;120),1,
IF(INDEX('raw Sample Amt'!$C$2:$DH$57,MATCH($A43,'raw Sample Amt'!$C$2:$C$57,0),MATCH(AO$1,'raw Sample Amt'!$C$2:$DH$2,0))&lt;INDEX(Auswertung_Sequence!$A$3:$L$60,MATCH($A43,Auswertung_Sequence!$A$6:$A$60,0),9),2,3))</f>
        <v>1</v>
      </c>
      <c r="AP43" s="90">
        <f>IF(AND('Qualifier check'!AO43 &gt;80,'Qualifier check'!AO43 &lt;120),1,
IF(INDEX('raw Sample Amt'!$C$2:$DH$57,MATCH($A43,'raw Sample Amt'!$C$2:$C$57,0),MATCH(AP$1,'raw Sample Amt'!$C$2:$DH$2,0))&lt;INDEX(Auswertung_Sequence!$A$3:$L$60,MATCH($A43,Auswertung_Sequence!$A$6:$A$60,0),9),2,3))</f>
        <v>1</v>
      </c>
      <c r="AQ43" s="90">
        <f>IF(AND('Qualifier check'!AP43 &gt;80,'Qualifier check'!AP43 &lt;120),1,
IF(INDEX('raw Sample Amt'!$C$2:$DH$57,MATCH($A43,'raw Sample Amt'!$C$2:$C$57,0),MATCH(AQ$1,'raw Sample Amt'!$C$2:$DH$2,0))&lt;INDEX(Auswertung_Sequence!$A$3:$L$60,MATCH($A43,Auswertung_Sequence!$A$6:$A$60,0),9),2,3))</f>
        <v>1</v>
      </c>
      <c r="AR43" s="90">
        <f>IF(AND('Qualifier check'!AQ43 &gt;80,'Qualifier check'!AQ43 &lt;120),1,
IF(INDEX('raw Sample Amt'!$C$2:$DH$57,MATCH($A43,'raw Sample Amt'!$C$2:$C$57,0),MATCH(AR$1,'raw Sample Amt'!$C$2:$DH$2,0))&lt;INDEX(Auswertung_Sequence!$A$3:$L$60,MATCH($A43,Auswertung_Sequence!$A$6:$A$60,0),9),2,3))</f>
        <v>1</v>
      </c>
      <c r="AS43" s="90">
        <f>IF(AND('Qualifier check'!AR43 &gt;80,'Qualifier check'!AR43 &lt;120),1,
IF(INDEX('raw Sample Amt'!$C$2:$DH$57,MATCH($A43,'raw Sample Amt'!$C$2:$C$57,0),MATCH(AS$1,'raw Sample Amt'!$C$2:$DH$2,0))&lt;INDEX(Auswertung_Sequence!$A$3:$L$60,MATCH($A43,Auswertung_Sequence!$A$6:$A$60,0),9),2,3))</f>
        <v>1</v>
      </c>
      <c r="AT43" s="90">
        <f>IF(AND('Qualifier check'!AS43 &gt;80,'Qualifier check'!AS43 &lt;120),1,
IF(INDEX('raw Sample Amt'!$C$2:$DH$57,MATCH($A43,'raw Sample Amt'!$C$2:$C$57,0),MATCH(AT$1,'raw Sample Amt'!$C$2:$DH$2,0))&lt;INDEX(Auswertung_Sequence!$A$3:$L$60,MATCH($A43,Auswertung_Sequence!$A$6:$A$60,0),9),2,3))</f>
        <v>1</v>
      </c>
      <c r="AU43" s="90">
        <f>IF(AND('Qualifier check'!AT43 &gt;80,'Qualifier check'!AT43 &lt;120),1,
IF(INDEX('raw Sample Amt'!$C$2:$DH$57,MATCH($A43,'raw Sample Amt'!$C$2:$C$57,0),MATCH(AU$1,'raw Sample Amt'!$C$2:$DH$2,0))&lt;INDEX(Auswertung_Sequence!$A$3:$L$60,MATCH($A43,Auswertung_Sequence!$A$6:$A$60,0),9),2,3))</f>
        <v>1</v>
      </c>
      <c r="AV43" s="90">
        <f>IF(AND('Qualifier check'!AU43 &gt;80,'Qualifier check'!AU43 &lt;120),1,
IF(INDEX('raw Sample Amt'!$C$2:$DH$57,MATCH($A43,'raw Sample Amt'!$C$2:$C$57,0),MATCH(AV$1,'raw Sample Amt'!$C$2:$DH$2,0))&lt;INDEX(Auswertung_Sequence!$A$3:$L$60,MATCH($A43,Auswertung_Sequence!$A$6:$A$60,0),9),2,3))</f>
        <v>1</v>
      </c>
      <c r="AW43" s="90">
        <f>IF(AND('Qualifier check'!AV43 &gt;80,'Qualifier check'!AV43 &lt;120),1,
IF(INDEX('raw Sample Amt'!$C$2:$DH$57,MATCH($A43,'raw Sample Amt'!$C$2:$C$57,0),MATCH(AW$1,'raw Sample Amt'!$C$2:$DH$2,0))&lt;INDEX(Auswertung_Sequence!$A$3:$L$60,MATCH($A43,Auswertung_Sequence!$A$6:$A$60,0),9),2,3))</f>
        <v>1</v>
      </c>
      <c r="AX43" s="90">
        <f>IF(AND('Qualifier check'!AW43 &gt;80,'Qualifier check'!AW43 &lt;120),1,
IF(INDEX('raw Sample Amt'!$C$2:$DH$57,MATCH($A43,'raw Sample Amt'!$C$2:$C$57,0),MATCH(AX$1,'raw Sample Amt'!$C$2:$DH$2,0))&lt;INDEX(Auswertung_Sequence!$A$3:$L$60,MATCH($A43,Auswertung_Sequence!$A$6:$A$60,0),9),2,3))</f>
        <v>1</v>
      </c>
      <c r="AY43" s="90">
        <f>IF(AND('Qualifier check'!AX43 &gt;80,'Qualifier check'!AX43 &lt;120),1,
IF(INDEX('raw Sample Amt'!$C$2:$DH$57,MATCH($A43,'raw Sample Amt'!$C$2:$C$57,0),MATCH(AY$1,'raw Sample Amt'!$C$2:$DH$2,0))&lt;INDEX(Auswertung_Sequence!$A$3:$L$60,MATCH($A43,Auswertung_Sequence!$A$6:$A$60,0),9),2,3))</f>
        <v>1</v>
      </c>
      <c r="AZ43" s="90">
        <f>IF(AND('Qualifier check'!AY43 &gt;80,'Qualifier check'!AY43 &lt;120),1,
IF(INDEX('raw Sample Amt'!$C$2:$DH$57,MATCH($A43,'raw Sample Amt'!$C$2:$C$57,0),MATCH(AZ$1,'raw Sample Amt'!$C$2:$DH$2,0))&lt;INDEX(Auswertung_Sequence!$A$3:$L$60,MATCH($A43,Auswertung_Sequence!$A$6:$A$60,0),9),2,3))</f>
        <v>2</v>
      </c>
      <c r="BA43" s="90">
        <f>IF(AND('Qualifier check'!AZ43 &gt;80,'Qualifier check'!AZ43 &lt;120),1,
IF(INDEX('raw Sample Amt'!$C$2:$DH$57,MATCH($A43,'raw Sample Amt'!$C$2:$C$57,0),MATCH(BA$1,'raw Sample Amt'!$C$2:$DH$2,0))&lt;INDEX(Auswertung_Sequence!$A$3:$L$60,MATCH($A43,Auswertung_Sequence!$A$6:$A$60,0),9),2,3))</f>
        <v>1</v>
      </c>
      <c r="BB43" s="90">
        <f>IF(AND('Qualifier check'!BA43 &gt;80,'Qualifier check'!BA43 &lt;120),1,
IF(INDEX('raw Sample Amt'!$C$2:$DH$57,MATCH($A43,'raw Sample Amt'!$C$2:$C$57,0),MATCH(BB$1,'raw Sample Amt'!$C$2:$DH$2,0))&lt;INDEX(Auswertung_Sequence!$A$3:$L$60,MATCH($A43,Auswertung_Sequence!$A$6:$A$60,0),9),2,3))</f>
        <v>2</v>
      </c>
      <c r="BC43" s="90">
        <f>IF(AND('Qualifier check'!BB43 &gt;80,'Qualifier check'!BB43 &lt;120),1,
IF(INDEX('raw Sample Amt'!$C$2:$DH$57,MATCH($A43,'raw Sample Amt'!$C$2:$C$57,0),MATCH(BC$1,'raw Sample Amt'!$C$2:$DH$2,0))&lt;INDEX(Auswertung_Sequence!$A$3:$L$60,MATCH($A43,Auswertung_Sequence!$A$6:$A$60,0),9),2,3))</f>
        <v>2</v>
      </c>
      <c r="BD43" s="90">
        <f>IF(AND('Qualifier check'!BC43 &gt;80,'Qualifier check'!BC43 &lt;120),1,
IF(INDEX('raw Sample Amt'!$C$2:$DH$57,MATCH($A43,'raw Sample Amt'!$C$2:$C$57,0),MATCH(BD$1,'raw Sample Amt'!$C$2:$DH$2,0))&lt;INDEX(Auswertung_Sequence!$A$3:$L$60,MATCH($A43,Auswertung_Sequence!$A$6:$A$60,0),9),2,3))</f>
        <v>2</v>
      </c>
      <c r="BE43" s="90">
        <f>IF(AND('Qualifier check'!BD43 &gt;80,'Qualifier check'!BD43 &lt;120),1,
IF(INDEX('raw Sample Amt'!$C$2:$DH$57,MATCH($A43,'raw Sample Amt'!$C$2:$C$57,0),MATCH(BE$1,'raw Sample Amt'!$C$2:$DH$2,0))&lt;INDEX(Auswertung_Sequence!$A$3:$L$60,MATCH($A43,Auswertung_Sequence!$A$6:$A$60,0),9),2,3))</f>
        <v>1</v>
      </c>
      <c r="BF43" s="90">
        <f>IF(AND('Qualifier check'!BE43 &gt;80,'Qualifier check'!BE43 &lt;120),1,
IF(INDEX('raw Sample Amt'!$C$2:$DH$57,MATCH($A43,'raw Sample Amt'!$C$2:$C$57,0),MATCH(BF$1,'raw Sample Amt'!$C$2:$DH$2,0))&lt;INDEX(Auswertung_Sequence!$A$3:$L$60,MATCH($A43,Auswertung_Sequence!$A$6:$A$60,0),9),2,3))</f>
        <v>1</v>
      </c>
      <c r="BG43" s="90">
        <f>IF(AND('Qualifier check'!BF43 &gt;80,'Qualifier check'!BF43 &lt;120),1,
IF(INDEX('raw Sample Amt'!$C$2:$DH$57,MATCH($A43,'raw Sample Amt'!$C$2:$C$57,0),MATCH(BG$1,'raw Sample Amt'!$C$2:$DH$2,0))&lt;INDEX(Auswertung_Sequence!$A$3:$L$60,MATCH($A43,Auswertung_Sequence!$A$6:$A$60,0),9),2,3))</f>
        <v>2</v>
      </c>
      <c r="BH43" s="90">
        <f>IF(AND('Qualifier check'!BG43 &gt;80,'Qualifier check'!BG43 &lt;120),1,
IF(INDEX('raw Sample Amt'!$C$2:$DH$57,MATCH($A43,'raw Sample Amt'!$C$2:$C$57,0),MATCH(BH$1,'raw Sample Amt'!$C$2:$DH$2,0))&lt;INDEX(Auswertung_Sequence!$A$3:$L$60,MATCH($A43,Auswertung_Sequence!$A$6:$A$60,0),9),2,3))</f>
        <v>2</v>
      </c>
      <c r="BI43" s="90">
        <f>IF(AND('Qualifier check'!BH43 &gt;80,'Qualifier check'!BH43 &lt;120),1,
IF(INDEX('raw Sample Amt'!$C$2:$DH$57,MATCH($A43,'raw Sample Amt'!$C$2:$C$57,0),MATCH(BI$1,'raw Sample Amt'!$C$2:$DH$2,0))&lt;INDEX(Auswertung_Sequence!$A$3:$L$60,MATCH($A43,Auswertung_Sequence!$A$6:$A$60,0),9),2,3))</f>
        <v>2</v>
      </c>
      <c r="BJ43" s="90">
        <f>IF(AND('Qualifier check'!BI43 &gt;80,'Qualifier check'!BI43 &lt;120),1,
IF(INDEX('raw Sample Amt'!$C$2:$DH$57,MATCH($A43,'raw Sample Amt'!$C$2:$C$57,0),MATCH(BJ$1,'raw Sample Amt'!$C$2:$DH$2,0))&lt;INDEX(Auswertung_Sequence!$A$3:$L$60,MATCH($A43,Auswertung_Sequence!$A$6:$A$60,0),9),2,3))</f>
        <v>1</v>
      </c>
      <c r="BK43" s="90">
        <f>IF(AND('Qualifier check'!BJ43 &gt;80,'Qualifier check'!BJ43 &lt;120),1,
IF(INDEX('raw Sample Amt'!$C$2:$DH$57,MATCH($A43,'raw Sample Amt'!$C$2:$C$57,0),MATCH(BK$1,'raw Sample Amt'!$C$2:$DH$2,0))&lt;INDEX(Auswertung_Sequence!$A$3:$L$60,MATCH($A43,Auswertung_Sequence!$A$6:$A$60,0),9),2,3))</f>
        <v>1</v>
      </c>
      <c r="BL43" s="90">
        <f>IF(AND('Qualifier check'!BK43 &gt;80,'Qualifier check'!BK43 &lt;120),1,
IF(INDEX('raw Sample Amt'!$C$2:$DH$57,MATCH($A43,'raw Sample Amt'!$C$2:$C$57,0),MATCH(BL$1,'raw Sample Amt'!$C$2:$DH$2,0))&lt;INDEX(Auswertung_Sequence!$A$3:$L$60,MATCH($A43,Auswertung_Sequence!$A$6:$A$60,0),9),2,3))</f>
        <v>1</v>
      </c>
      <c r="BM43" s="90">
        <f>IF(AND('Qualifier check'!BL43 &gt;80,'Qualifier check'!BL43 &lt;120),1,
IF(INDEX('raw Sample Amt'!$C$2:$DH$57,MATCH($A43,'raw Sample Amt'!$C$2:$C$57,0),MATCH(BM$1,'raw Sample Amt'!$C$2:$DH$2,0))&lt;INDEX(Auswertung_Sequence!$A$3:$L$60,MATCH($A43,Auswertung_Sequence!$A$6:$A$60,0),9),2,3))</f>
        <v>1</v>
      </c>
      <c r="BN43" s="90">
        <f>IF(AND('Qualifier check'!BM43 &gt;80,'Qualifier check'!BM43 &lt;120),1,
IF(INDEX('raw Sample Amt'!$C$2:$DH$57,MATCH($A43,'raw Sample Amt'!$C$2:$C$57,0),MATCH(BN$1,'raw Sample Amt'!$C$2:$DH$2,0))&lt;INDEX(Auswertung_Sequence!$A$3:$L$60,MATCH($A43,Auswertung_Sequence!$A$6:$A$60,0),9),2,3))</f>
        <v>1</v>
      </c>
      <c r="BO43" s="90">
        <f>IF(AND('Qualifier check'!BN43 &gt;80,'Qualifier check'!BN43 &lt;120),1,
IF(INDEX('raw Sample Amt'!$C$2:$DH$57,MATCH($A43,'raw Sample Amt'!$C$2:$C$57,0),MATCH(BO$1,'raw Sample Amt'!$C$2:$DH$2,0))&lt;INDEX(Auswertung_Sequence!$A$3:$L$60,MATCH($A43,Auswertung_Sequence!$A$6:$A$60,0),9),2,3))</f>
        <v>1</v>
      </c>
      <c r="BP43" s="90">
        <f>IF(AND('Qualifier check'!BO43 &gt;80,'Qualifier check'!BO43 &lt;120),1,
IF(INDEX('raw Sample Amt'!$C$2:$DH$57,MATCH($A43,'raw Sample Amt'!$C$2:$C$57,0),MATCH(BP$1,'raw Sample Amt'!$C$2:$DH$2,0))&lt;INDEX(Auswertung_Sequence!$A$3:$L$60,MATCH($A43,Auswertung_Sequence!$A$6:$A$60,0),9),2,3))</f>
        <v>1</v>
      </c>
      <c r="BQ43" s="90">
        <f>IF(AND('Qualifier check'!BP43 &gt;80,'Qualifier check'!BP43 &lt;120),1,
IF(INDEX('raw Sample Amt'!$C$2:$DH$57,MATCH($A43,'raw Sample Amt'!$C$2:$C$57,0),MATCH(BQ$1,'raw Sample Amt'!$C$2:$DH$2,0))&lt;INDEX(Auswertung_Sequence!$A$3:$L$60,MATCH($A43,Auswertung_Sequence!$A$6:$A$60,0),9),2,3))</f>
        <v>1</v>
      </c>
      <c r="BR43" s="90">
        <f>IF(AND('Qualifier check'!BQ43 &gt;80,'Qualifier check'!BQ43 &lt;120),1,
IF(INDEX('raw Sample Amt'!$C$2:$DH$57,MATCH($A43,'raw Sample Amt'!$C$2:$C$57,0),MATCH(BR$1,'raw Sample Amt'!$C$2:$DH$2,0))&lt;INDEX(Auswertung_Sequence!$A$3:$L$60,MATCH($A43,Auswertung_Sequence!$A$6:$A$60,0),9),2,3))</f>
        <v>1</v>
      </c>
      <c r="BS43" s="90">
        <f>IF(AND('Qualifier check'!BR43 &gt;80,'Qualifier check'!BR43 &lt;120),1,
IF(INDEX('raw Sample Amt'!$C$2:$DH$57,MATCH($A43,'raw Sample Amt'!$C$2:$C$57,0),MATCH(BS$1,'raw Sample Amt'!$C$2:$DH$2,0))&lt;INDEX(Auswertung_Sequence!$A$3:$L$60,MATCH($A43,Auswertung_Sequence!$A$6:$A$60,0),9),2,3))</f>
        <v>1</v>
      </c>
      <c r="BT43" s="90">
        <f>IF(AND('Qualifier check'!BS43 &gt;80,'Qualifier check'!BS43 &lt;120),1,
IF(INDEX('raw Sample Amt'!$C$2:$DH$57,MATCH($A43,'raw Sample Amt'!$C$2:$C$57,0),MATCH(BT$1,'raw Sample Amt'!$C$2:$DH$2,0))&lt;INDEX(Auswertung_Sequence!$A$3:$L$60,MATCH($A43,Auswertung_Sequence!$A$6:$A$60,0),9),2,3))</f>
        <v>1</v>
      </c>
      <c r="BU43" s="90">
        <f>IF(AND('Qualifier check'!BT43 &gt;80,'Qualifier check'!BT43 &lt;120),1,
IF(INDEX('raw Sample Amt'!$C$2:$DH$57,MATCH($A43,'raw Sample Amt'!$C$2:$C$57,0),MATCH(BU$1,'raw Sample Amt'!$C$2:$DH$2,0))&lt;INDEX(Auswertung_Sequence!$A$3:$L$60,MATCH($A43,Auswertung_Sequence!$A$6:$A$60,0),9),2,3))</f>
        <v>1</v>
      </c>
      <c r="BV43" s="90">
        <f>IF(AND('Qualifier check'!BU43 &gt;80,'Qualifier check'!BU43 &lt;120),1,
IF(INDEX('raw Sample Amt'!$C$2:$DH$57,MATCH($A43,'raw Sample Amt'!$C$2:$C$57,0),MATCH(BV$1,'raw Sample Amt'!$C$2:$DH$2,0))&lt;INDEX(Auswertung_Sequence!$A$3:$L$60,MATCH($A43,Auswertung_Sequence!$A$6:$A$60,0),9),2,3))</f>
        <v>1</v>
      </c>
      <c r="BW43" s="90">
        <f>IF(AND('Qualifier check'!BV43 &gt;80,'Qualifier check'!BV43 &lt;120),1,
IF(INDEX('raw Sample Amt'!$C$2:$DH$57,MATCH($A43,'raw Sample Amt'!$C$2:$C$57,0),MATCH(BW$1,'raw Sample Amt'!$C$2:$DH$2,0))&lt;INDEX(Auswertung_Sequence!$A$3:$L$60,MATCH($A43,Auswertung_Sequence!$A$6:$A$60,0),9),2,3))</f>
        <v>1</v>
      </c>
      <c r="BX43" s="90">
        <f>IF(AND('Qualifier check'!BW43 &gt;80,'Qualifier check'!BW43 &lt;120),1,
IF(INDEX('raw Sample Amt'!$C$2:$DH$57,MATCH($A43,'raw Sample Amt'!$C$2:$C$57,0),MATCH(BX$1,'raw Sample Amt'!$C$2:$DH$2,0))&lt;INDEX(Auswertung_Sequence!$A$3:$L$60,MATCH($A43,Auswertung_Sequence!$A$6:$A$60,0),9),2,3))</f>
        <v>1</v>
      </c>
      <c r="BY43" s="90">
        <f>IF(AND('Qualifier check'!BX43 &gt;80,'Qualifier check'!BX43 &lt;120),1,
IF(INDEX('raw Sample Amt'!$C$2:$DH$57,MATCH($A43,'raw Sample Amt'!$C$2:$C$57,0),MATCH(BY$1,'raw Sample Amt'!$C$2:$DH$2,0))&lt;INDEX(Auswertung_Sequence!$A$3:$L$60,MATCH($A43,Auswertung_Sequence!$A$6:$A$60,0),9),2,3))</f>
        <v>1</v>
      </c>
      <c r="BZ43" s="90">
        <f>IF(AND('Qualifier check'!BY43 &gt;80,'Qualifier check'!BY43 &lt;120),1,
IF(INDEX('raw Sample Amt'!$C$2:$DH$57,MATCH($A43,'raw Sample Amt'!$C$2:$C$57,0),MATCH(BZ$1,'raw Sample Amt'!$C$2:$DH$2,0))&lt;INDEX(Auswertung_Sequence!$A$3:$L$60,MATCH($A43,Auswertung_Sequence!$A$6:$A$60,0),9),2,3))</f>
        <v>1</v>
      </c>
      <c r="CA43" s="90">
        <f>IF(AND('Qualifier check'!BZ43 &gt;80,'Qualifier check'!BZ43 &lt;120),1,
IF(INDEX('raw Sample Amt'!$C$2:$DH$57,MATCH($A43,'raw Sample Amt'!$C$2:$C$57,0),MATCH(CA$1,'raw Sample Amt'!$C$2:$DH$2,0))&lt;INDEX(Auswertung_Sequence!$A$3:$L$60,MATCH($A43,Auswertung_Sequence!$A$6:$A$60,0),9),2,3))</f>
        <v>2</v>
      </c>
      <c r="CB43" s="90">
        <f>IF(AND('Qualifier check'!CA43 &gt;80,'Qualifier check'!CA43 &lt;120),1,
IF(INDEX('raw Sample Amt'!$C$2:$DH$57,MATCH($A43,'raw Sample Amt'!$C$2:$C$57,0),MATCH(CB$1,'raw Sample Amt'!$C$2:$DH$2,0))&lt;INDEX(Auswertung_Sequence!$A$3:$L$60,MATCH($A43,Auswertung_Sequence!$A$6:$A$60,0),9),2,3))</f>
        <v>1</v>
      </c>
      <c r="CC43" s="90">
        <f>IF(AND('Qualifier check'!CB43 &gt;80,'Qualifier check'!CB43 &lt;120),1,
IF(INDEX('raw Sample Amt'!$C$2:$DH$57,MATCH($A43,'raw Sample Amt'!$C$2:$C$57,0),MATCH(CC$1,'raw Sample Amt'!$C$2:$DH$2,0))&lt;INDEX(Auswertung_Sequence!$A$3:$L$60,MATCH($A43,Auswertung_Sequence!$A$6:$A$60,0),9),2,3))</f>
        <v>2</v>
      </c>
      <c r="CD43" s="90">
        <f>IF(AND('Qualifier check'!CC43 &gt;80,'Qualifier check'!CC43 &lt;120),1,
IF(INDEX('raw Sample Amt'!$C$2:$DH$57,MATCH($A43,'raw Sample Amt'!$C$2:$C$57,0),MATCH(CD$1,'raw Sample Amt'!$C$2:$DH$2,0))&lt;INDEX(Auswertung_Sequence!$A$3:$L$60,MATCH($A43,Auswertung_Sequence!$A$6:$A$60,0),9),2,3))</f>
        <v>2</v>
      </c>
      <c r="CE43" s="90">
        <f>IF(AND('Qualifier check'!CD43 &gt;80,'Qualifier check'!CD43 &lt;120),1,
IF(INDEX('raw Sample Amt'!$C$2:$DH$57,MATCH($A43,'raw Sample Amt'!$C$2:$C$57,0),MATCH(CE$1,'raw Sample Amt'!$C$2:$DH$2,0))&lt;INDEX(Auswertung_Sequence!$A$3:$L$60,MATCH($A43,Auswertung_Sequence!$A$6:$A$60,0),9),2,3))</f>
        <v>2</v>
      </c>
      <c r="CF43" s="90">
        <f>IF(AND('Qualifier check'!CE43 &gt;80,'Qualifier check'!CE43 &lt;120),1,
IF(INDEX('raw Sample Amt'!$C$2:$DH$57,MATCH($A43,'raw Sample Amt'!$C$2:$C$57,0),MATCH(CF$1,'raw Sample Amt'!$C$2:$DH$2,0))&lt;INDEX(Auswertung_Sequence!$A$3:$L$60,MATCH($A43,Auswertung_Sequence!$A$6:$A$60,0),9),2,3))</f>
        <v>1</v>
      </c>
      <c r="CG43" s="90">
        <f>IF(AND('Qualifier check'!CF43 &gt;80,'Qualifier check'!CF43 &lt;120),1,
IF(INDEX('raw Sample Amt'!$C$2:$DH$57,MATCH($A43,'raw Sample Amt'!$C$2:$C$57,0),MATCH(CG$1,'raw Sample Amt'!$C$2:$DH$2,0))&lt;INDEX(Auswertung_Sequence!$A$3:$L$60,MATCH($A43,Auswertung_Sequence!$A$6:$A$60,0),9),2,3))</f>
        <v>1</v>
      </c>
      <c r="CH43" s="90">
        <f>IF(AND('Qualifier check'!CG43 &gt;80,'Qualifier check'!CG43 &lt;120),1,
IF(INDEX('raw Sample Amt'!$C$2:$DH$57,MATCH($A43,'raw Sample Amt'!$C$2:$C$57,0),MATCH(CH$1,'raw Sample Amt'!$C$2:$DH$2,0))&lt;INDEX(Auswertung_Sequence!$A$3:$L$60,MATCH($A43,Auswertung_Sequence!$A$6:$A$60,0),9),2,3))</f>
        <v>1</v>
      </c>
      <c r="CI43" s="90">
        <f>IF(AND('Qualifier check'!CH43 &gt;80,'Qualifier check'!CH43 &lt;120),1,
IF(INDEX('raw Sample Amt'!$C$2:$DH$57,MATCH($A43,'raw Sample Amt'!$C$2:$C$57,0),MATCH(CI$1,'raw Sample Amt'!$C$2:$DH$2,0))&lt;INDEX(Auswertung_Sequence!$A$3:$L$60,MATCH($A43,Auswertung_Sequence!$A$6:$A$60,0),9),2,3))</f>
        <v>1</v>
      </c>
      <c r="CJ43" s="90">
        <f>IF(AND('Qualifier check'!CI43 &gt;80,'Qualifier check'!CI43 &lt;120),1,
IF(INDEX('raw Sample Amt'!$C$2:$DH$57,MATCH($A43,'raw Sample Amt'!$C$2:$C$57,0),MATCH(CJ$1,'raw Sample Amt'!$C$2:$DH$2,0))&lt;INDEX(Auswertung_Sequence!$A$3:$L$60,MATCH($A43,Auswertung_Sequence!$A$6:$A$60,0),9),2,3))</f>
        <v>2</v>
      </c>
      <c r="CK43" s="90">
        <f>IF(AND('Qualifier check'!CJ43 &gt;80,'Qualifier check'!CJ43 &lt;120),1,
IF(INDEX('raw Sample Amt'!$C$2:$DH$57,MATCH($A43,'raw Sample Amt'!$C$2:$C$57,0),MATCH(CK$1,'raw Sample Amt'!$C$2:$DH$2,0))&lt;INDEX(Auswertung_Sequence!$A$3:$L$60,MATCH($A43,Auswertung_Sequence!$A$6:$A$60,0),9),2,3))</f>
        <v>2</v>
      </c>
      <c r="CL43" s="90">
        <f>IF(AND('Qualifier check'!CK43 &gt;80,'Qualifier check'!CK43 &lt;120),1,
IF(INDEX('raw Sample Amt'!$C$2:$DH$57,MATCH($A43,'raw Sample Amt'!$C$2:$C$57,0),MATCH(CL$1,'raw Sample Amt'!$C$2:$DH$2,0))&lt;INDEX(Auswertung_Sequence!$A$3:$L$60,MATCH($A43,Auswertung_Sequence!$A$6:$A$60,0),9),2,3))</f>
        <v>2</v>
      </c>
      <c r="CM43" s="90">
        <f>IF(AND('Qualifier check'!CL43 &gt;80,'Qualifier check'!CL43 &lt;120),1,
IF(INDEX('raw Sample Amt'!$C$2:$DH$57,MATCH($A43,'raw Sample Amt'!$C$2:$C$57,0),MATCH(CM$1,'raw Sample Amt'!$C$2:$DH$2,0))&lt;INDEX(Auswertung_Sequence!$A$3:$L$60,MATCH($A43,Auswertung_Sequence!$A$6:$A$60,0),9),2,3))</f>
        <v>2</v>
      </c>
      <c r="CN43" s="90">
        <f>IF(AND('Qualifier check'!CM43 &gt;80,'Qualifier check'!CM43 &lt;120),1,
IF(INDEX('raw Sample Amt'!$C$2:$DH$57,MATCH($A43,'raw Sample Amt'!$C$2:$C$57,0),MATCH(CN$1,'raw Sample Amt'!$C$2:$DH$2,0))&lt;INDEX(Auswertung_Sequence!$A$3:$L$60,MATCH($A43,Auswertung_Sequence!$A$6:$A$60,0),9),2,3))</f>
        <v>1</v>
      </c>
      <c r="CO43" s="90">
        <f>IF(AND('Qualifier check'!CN43 &gt;80,'Qualifier check'!CN43 &lt;120),1,
IF(INDEX('raw Sample Amt'!$C$2:$DH$57,MATCH($A43,'raw Sample Amt'!$C$2:$C$57,0),MATCH(CO$1,'raw Sample Amt'!$C$2:$DH$2,0))&lt;INDEX(Auswertung_Sequence!$A$3:$L$60,MATCH($A43,Auswertung_Sequence!$A$6:$A$60,0),9),2,3))</f>
        <v>1</v>
      </c>
      <c r="CP43" s="90">
        <f>IF(AND('Qualifier check'!CO43 &gt;80,'Qualifier check'!CO43 &lt;120),1,
IF(INDEX('raw Sample Amt'!$C$2:$DH$57,MATCH($A43,'raw Sample Amt'!$C$2:$C$57,0),MATCH(CP$1,'raw Sample Amt'!$C$2:$DH$2,0))&lt;INDEX(Auswertung_Sequence!$A$3:$L$60,MATCH($A43,Auswertung_Sequence!$A$6:$A$60,0),9),2,3))</f>
        <v>1</v>
      </c>
      <c r="CQ43" s="90">
        <f>IF(AND('Qualifier check'!CP43 &gt;80,'Qualifier check'!CP43 &lt;120),1,
IF(INDEX('raw Sample Amt'!$C$2:$DH$57,MATCH($A43,'raw Sample Amt'!$C$2:$C$57,0),MATCH(CQ$1,'raw Sample Amt'!$C$2:$DH$2,0))&lt;INDEX(Auswertung_Sequence!$A$3:$L$60,MATCH($A43,Auswertung_Sequence!$A$6:$A$60,0),9),2,3))</f>
        <v>1</v>
      </c>
      <c r="CR43" s="90">
        <f>IF(AND('Qualifier check'!CQ43 &gt;80,'Qualifier check'!CQ43 &lt;120),1,
IF(INDEX('raw Sample Amt'!$C$2:$DH$57,MATCH($A43,'raw Sample Amt'!$C$2:$C$57,0),MATCH(CR$1,'raw Sample Amt'!$C$2:$DH$2,0))&lt;INDEX(Auswertung_Sequence!$A$3:$L$60,MATCH($A43,Auswertung_Sequence!$A$6:$A$60,0),9),2,3))</f>
        <v>2</v>
      </c>
      <c r="CS43" s="90">
        <f>IF(AND('Qualifier check'!CR43 &gt;80,'Qualifier check'!CR43 &lt;120),1,
IF(INDEX('raw Sample Amt'!$C$2:$DH$57,MATCH($A43,'raw Sample Amt'!$C$2:$C$57,0),MATCH(CS$1,'raw Sample Amt'!$C$2:$DH$2,0))&lt;INDEX(Auswertung_Sequence!$A$3:$L$60,MATCH($A43,Auswertung_Sequence!$A$6:$A$60,0),9),2,3))</f>
        <v>2</v>
      </c>
      <c r="CT43" s="90">
        <f>IF(AND('Qualifier check'!CS43 &gt;80,'Qualifier check'!CS43 &lt;120),1,
IF(INDEX('raw Sample Amt'!$C$2:$DH$57,MATCH($A43,'raw Sample Amt'!$C$2:$C$57,0),MATCH(CT$1,'raw Sample Amt'!$C$2:$DH$2,0))&lt;INDEX(Auswertung_Sequence!$A$3:$L$60,MATCH($A43,Auswertung_Sequence!$A$6:$A$60,0),9),2,3))</f>
        <v>2</v>
      </c>
      <c r="CU43" s="90">
        <f>IF(AND('Qualifier check'!CT43 &gt;80,'Qualifier check'!CT43 &lt;120),1,
IF(INDEX('raw Sample Amt'!$C$2:$DH$57,MATCH($A43,'raw Sample Amt'!$C$2:$C$57,0),MATCH(CU$1,'raw Sample Amt'!$C$2:$DH$2,0))&lt;INDEX(Auswertung_Sequence!$A$3:$L$60,MATCH($A43,Auswertung_Sequence!$A$6:$A$60,0),9),2,3))</f>
        <v>1</v>
      </c>
      <c r="CV43" s="90">
        <f>IF(AND('Qualifier check'!CU43 &gt;80,'Qualifier check'!CU43 &lt;120),1,
IF(INDEX('raw Sample Amt'!$C$2:$DH$57,MATCH($A43,'raw Sample Amt'!$C$2:$C$57,0),MATCH(CV$1,'raw Sample Amt'!$C$2:$DH$2,0))&lt;INDEX(Auswertung_Sequence!$A$3:$L$60,MATCH($A43,Auswertung_Sequence!$A$6:$A$60,0),9),2,3))</f>
        <v>2</v>
      </c>
      <c r="CW43" s="90">
        <f>IF(AND('Qualifier check'!CV43 &gt;80,'Qualifier check'!CV43 &lt;120),1,
IF(INDEX('raw Sample Amt'!$C$2:$DH$57,MATCH($A43,'raw Sample Amt'!$C$2:$C$57,0),MATCH(CW$1,'raw Sample Amt'!$C$2:$DH$2,0))&lt;INDEX(Auswertung_Sequence!$A$3:$L$60,MATCH($A43,Auswertung_Sequence!$A$6:$A$60,0),9),2,3))</f>
        <v>1</v>
      </c>
      <c r="CX43" s="90">
        <f>IF(AND('Qualifier check'!CW43 &gt;80,'Qualifier check'!CW43 &lt;120),1,
IF(INDEX('raw Sample Amt'!$C$2:$DH$57,MATCH($A43,'raw Sample Amt'!$C$2:$C$57,0),MATCH(CX$1,'raw Sample Amt'!$C$2:$DH$2,0))&lt;INDEX(Auswertung_Sequence!$A$3:$L$60,MATCH($A43,Auswertung_Sequence!$A$6:$A$60,0),9),2,3))</f>
        <v>1</v>
      </c>
      <c r="CY43" s="90">
        <f>IF(AND('Qualifier check'!CX43 &gt;80,'Qualifier check'!CX43 &lt;120),1,
IF(INDEX('raw Sample Amt'!$C$2:$DH$57,MATCH($A43,'raw Sample Amt'!$C$2:$C$57,0),MATCH(CY$1,'raw Sample Amt'!$C$2:$DH$2,0))&lt;INDEX(Auswertung_Sequence!$A$3:$L$60,MATCH($A43,Auswertung_Sequence!$A$6:$A$60,0),9),2,3))</f>
        <v>1</v>
      </c>
      <c r="CZ43" s="90">
        <f>IF(AND('Qualifier check'!CY43 &gt;80,'Qualifier check'!CY43 &lt;120),1,
IF(INDEX('raw Sample Amt'!$C$2:$DH$57,MATCH($A43,'raw Sample Amt'!$C$2:$C$57,0),MATCH(CZ$1,'raw Sample Amt'!$C$2:$DH$2,0))&lt;INDEX(Auswertung_Sequence!$A$3:$L$60,MATCH($A43,Auswertung_Sequence!$A$6:$A$60,0),9),2,3))</f>
        <v>1</v>
      </c>
      <c r="DA43" s="90">
        <f>IF(AND('Qualifier check'!CZ43 &gt;80,'Qualifier check'!CZ43 &lt;120),1,
IF(INDEX('raw Sample Amt'!$C$2:$DH$57,MATCH($A43,'raw Sample Amt'!$C$2:$C$57,0),MATCH(DA$1,'raw Sample Amt'!$C$2:$DH$2,0))&lt;INDEX(Auswertung_Sequence!$A$3:$L$60,MATCH($A43,Auswertung_Sequence!$A$6:$A$60,0),9),2,3))</f>
        <v>1</v>
      </c>
      <c r="DB43" s="90">
        <f>IF(AND('Qualifier check'!DA43 &gt;80,'Qualifier check'!DA43 &lt;120),1,
IF(INDEX('raw Sample Amt'!$C$2:$DH$57,MATCH($A43,'raw Sample Amt'!$C$2:$C$57,0),MATCH(DB$1,'raw Sample Amt'!$C$2:$DH$2,0))&lt;INDEX(Auswertung_Sequence!$A$3:$L$60,MATCH($A43,Auswertung_Sequence!$A$6:$A$60,0),9),2,3))</f>
        <v>1</v>
      </c>
      <c r="DC43" s="90">
        <f>IF(AND('Qualifier check'!DB43 &gt;80,'Qualifier check'!DB43 &lt;120),1,
IF(INDEX('raw Sample Amt'!$C$2:$DH$57,MATCH($A43,'raw Sample Amt'!$C$2:$C$57,0),MATCH(DC$1,'raw Sample Amt'!$C$2:$DH$2,0))&lt;INDEX(Auswertung_Sequence!$A$3:$L$60,MATCH($A43,Auswertung_Sequence!$A$6:$A$60,0),9),2,3))</f>
        <v>1</v>
      </c>
      <c r="DD43" s="90">
        <f>IF(AND('Qualifier check'!DC43 &gt;80,'Qualifier check'!DC43 &lt;120),1,
IF(INDEX('raw Sample Amt'!$C$2:$DH$57,MATCH($A43,'raw Sample Amt'!$C$2:$C$57,0),MATCH(DD$1,'raw Sample Amt'!$C$2:$DH$2,0))&lt;INDEX(Auswertung_Sequence!$A$3:$L$60,MATCH($A43,Auswertung_Sequence!$A$6:$A$60,0),9),2,3))</f>
        <v>1</v>
      </c>
      <c r="DE43" s="90">
        <f>IF(AND('Qualifier check'!DD43 &gt;80,'Qualifier check'!DD43 &lt;120),1,
IF(INDEX('raw Sample Amt'!$C$2:$DH$57,MATCH($A43,'raw Sample Amt'!$C$2:$C$57,0),MATCH(DE$1,'raw Sample Amt'!$C$2:$DH$2,0))&lt;INDEX(Auswertung_Sequence!$A$3:$L$60,MATCH($A43,Auswertung_Sequence!$A$6:$A$60,0),9),2,3))</f>
        <v>1</v>
      </c>
      <c r="DF43" s="90">
        <f>IF(AND('Qualifier check'!DE43 &gt;80,'Qualifier check'!DE43 &lt;120),1,
IF(INDEX('raw Sample Amt'!$C$2:$DH$57,MATCH($A43,'raw Sample Amt'!$C$2:$C$57,0),MATCH(DF$1,'raw Sample Amt'!$C$2:$DH$2,0))&lt;INDEX(Auswertung_Sequence!$A$3:$L$60,MATCH($A43,Auswertung_Sequence!$A$6:$A$60,0),9),2,3))</f>
        <v>1</v>
      </c>
      <c r="DG43" s="90">
        <f>IF(AND('Qualifier check'!DF43 &gt;80,'Qualifier check'!DF43 &lt;120),1,
IF(INDEX('raw Sample Amt'!$C$2:$DH$57,MATCH($A43,'raw Sample Amt'!$C$2:$C$57,0),MATCH(DG$1,'raw Sample Amt'!$C$2:$DH$2,0))&lt;INDEX(Auswertung_Sequence!$A$3:$L$60,MATCH($A43,Auswertung_Sequence!$A$6:$A$60,0),9),2,3))</f>
        <v>1</v>
      </c>
    </row>
    <row r="44" spans="1:111" x14ac:dyDescent="0.25">
      <c r="A44" s="103" t="s">
        <v>230</v>
      </c>
      <c r="B44" s="103" t="s">
        <v>288</v>
      </c>
      <c r="D44" s="90">
        <f>IF(AND('Qualifier check'!C44 &gt;80,'Qualifier check'!C44 &lt;120),1,
IF(INDEX('raw Sample Amt'!$C$2:$DH$57,MATCH($A44,'raw Sample Amt'!$C$2:$C$57,0),MATCH(D$1,'raw Sample Amt'!$C$2:$DH$2,0))&lt;INDEX(Auswertung_Sequence!$A$3:$L$60,MATCH($A44,Auswertung_Sequence!$A$6:$A$60,0),9),2,3))</f>
        <v>2</v>
      </c>
      <c r="E44" s="90">
        <f>IF(AND('Qualifier check'!D44 &gt;80,'Qualifier check'!D44 &lt;120),1,
IF(INDEX('raw Sample Amt'!$C$2:$DH$57,MATCH($A44,'raw Sample Amt'!$C$2:$C$57,0),MATCH(E$1,'raw Sample Amt'!$C$2:$DH$2,0))&lt;INDEX(Auswertung_Sequence!$A$3:$L$60,MATCH($A44,Auswertung_Sequence!$A$6:$A$60,0),9),2,3))</f>
        <v>2</v>
      </c>
      <c r="F44" s="90">
        <f>IF(AND('Qualifier check'!E44 &gt;80,'Qualifier check'!E44 &lt;120),1,
IF(INDEX('raw Sample Amt'!$C$2:$DH$57,MATCH($A44,'raw Sample Amt'!$C$2:$C$57,0),MATCH(F$1,'raw Sample Amt'!$C$2:$DH$2,0))&lt;INDEX(Auswertung_Sequence!$A$3:$L$60,MATCH($A44,Auswertung_Sequence!$A$6:$A$60,0),9),2,3))</f>
        <v>2</v>
      </c>
      <c r="G44" s="90">
        <f>IF(AND('Qualifier check'!F44 &gt;80,'Qualifier check'!F44 &lt;120),1,
IF(INDEX('raw Sample Amt'!$C$2:$DH$57,MATCH($A44,'raw Sample Amt'!$C$2:$C$57,0),MATCH(G$1,'raw Sample Amt'!$C$2:$DH$2,0))&lt;INDEX(Auswertung_Sequence!$A$3:$L$60,MATCH($A44,Auswertung_Sequence!$A$6:$A$60,0),9),2,3))</f>
        <v>2</v>
      </c>
      <c r="H44" s="90">
        <f>IF(AND('Qualifier check'!G44 &gt;80,'Qualifier check'!G44 &lt;120),1,
IF(INDEX('raw Sample Amt'!$C$2:$DH$57,MATCH($A44,'raw Sample Amt'!$C$2:$C$57,0),MATCH(H$1,'raw Sample Amt'!$C$2:$DH$2,0))&lt;INDEX(Auswertung_Sequence!$A$3:$L$60,MATCH($A44,Auswertung_Sequence!$A$6:$A$60,0),9),2,3))</f>
        <v>2</v>
      </c>
      <c r="I44" s="90">
        <f>IF(AND('Qualifier check'!H44 &gt;80,'Qualifier check'!H44 &lt;120),1,
IF(INDEX('raw Sample Amt'!$C$2:$DH$57,MATCH($A44,'raw Sample Amt'!$C$2:$C$57,0),MATCH(I$1,'raw Sample Amt'!$C$2:$DH$2,0))&lt;INDEX(Auswertung_Sequence!$A$3:$L$60,MATCH($A44,Auswertung_Sequence!$A$6:$A$60,0),9),2,3))</f>
        <v>2</v>
      </c>
      <c r="J44" s="90">
        <f>IF(AND('Qualifier check'!I44 &gt;80,'Qualifier check'!I44 &lt;120),1,
IF(INDEX('raw Sample Amt'!$C$2:$DH$57,MATCH($A44,'raw Sample Amt'!$C$2:$C$57,0),MATCH(J$1,'raw Sample Amt'!$C$2:$DH$2,0))&lt;INDEX(Auswertung_Sequence!$A$3:$L$60,MATCH($A44,Auswertung_Sequence!$A$6:$A$60,0),9),2,3))</f>
        <v>2</v>
      </c>
      <c r="K44" s="90">
        <f>IF(AND('Qualifier check'!J44 &gt;80,'Qualifier check'!J44 &lt;120),1,
IF(INDEX('raw Sample Amt'!$C$2:$DH$57,MATCH($A44,'raw Sample Amt'!$C$2:$C$57,0),MATCH(K$1,'raw Sample Amt'!$C$2:$DH$2,0))&lt;INDEX(Auswertung_Sequence!$A$3:$L$60,MATCH($A44,Auswertung_Sequence!$A$6:$A$60,0),9),2,3))</f>
        <v>2</v>
      </c>
      <c r="L44" s="90">
        <f>IF(AND('Qualifier check'!K44 &gt;80,'Qualifier check'!K44 &lt;120),1,
IF(INDEX('raw Sample Amt'!$C$2:$DH$57,MATCH($A44,'raw Sample Amt'!$C$2:$C$57,0),MATCH(L$1,'raw Sample Amt'!$C$2:$DH$2,0))&lt;INDEX(Auswertung_Sequence!$A$3:$L$60,MATCH($A44,Auswertung_Sequence!$A$6:$A$60,0),9),2,3))</f>
        <v>2</v>
      </c>
      <c r="M44" s="90">
        <f>IF(AND('Qualifier check'!L44 &gt;80,'Qualifier check'!L44 &lt;120),1,
IF(INDEX('raw Sample Amt'!$C$2:$DH$57,MATCH($A44,'raw Sample Amt'!$C$2:$C$57,0),MATCH(M$1,'raw Sample Amt'!$C$2:$DH$2,0))&lt;INDEX(Auswertung_Sequence!$A$3:$L$60,MATCH($A44,Auswertung_Sequence!$A$6:$A$60,0),9),2,3))</f>
        <v>2</v>
      </c>
      <c r="N44" s="90">
        <f>IF(AND('Qualifier check'!M44 &gt;80,'Qualifier check'!M44 &lt;120),1,
IF(INDEX('raw Sample Amt'!$C$2:$DH$57,MATCH($A44,'raw Sample Amt'!$C$2:$C$57,0),MATCH(N$1,'raw Sample Amt'!$C$2:$DH$2,0))&lt;INDEX(Auswertung_Sequence!$A$3:$L$60,MATCH($A44,Auswertung_Sequence!$A$6:$A$60,0),9),2,3))</f>
        <v>2</v>
      </c>
      <c r="O44" s="90">
        <f>IF(AND('Qualifier check'!N44 &gt;80,'Qualifier check'!N44 &lt;120),1,
IF(INDEX('raw Sample Amt'!$C$2:$DH$57,MATCH($A44,'raw Sample Amt'!$C$2:$C$57,0),MATCH(O$1,'raw Sample Amt'!$C$2:$DH$2,0))&lt;INDEX(Auswertung_Sequence!$A$3:$L$60,MATCH($A44,Auswertung_Sequence!$A$6:$A$60,0),9),2,3))</f>
        <v>2</v>
      </c>
      <c r="P44" s="90">
        <f>IF(AND('Qualifier check'!O44 &gt;80,'Qualifier check'!O44 &lt;120),1,
IF(INDEX('raw Sample Amt'!$C$2:$DH$57,MATCH($A44,'raw Sample Amt'!$C$2:$C$57,0),MATCH(P$1,'raw Sample Amt'!$C$2:$DH$2,0))&lt;INDEX(Auswertung_Sequence!$A$3:$L$60,MATCH($A44,Auswertung_Sequence!$A$6:$A$60,0),9),2,3))</f>
        <v>2</v>
      </c>
      <c r="Q44" s="90">
        <f>IF(AND('Qualifier check'!P44 &gt;80,'Qualifier check'!P44 &lt;120),1,
IF(INDEX('raw Sample Amt'!$C$2:$DH$57,MATCH($A44,'raw Sample Amt'!$C$2:$C$57,0),MATCH(Q$1,'raw Sample Amt'!$C$2:$DH$2,0))&lt;INDEX(Auswertung_Sequence!$A$3:$L$60,MATCH($A44,Auswertung_Sequence!$A$6:$A$60,0),9),2,3))</f>
        <v>2</v>
      </c>
      <c r="R44" s="90">
        <f>IF(AND('Qualifier check'!Q44 &gt;80,'Qualifier check'!Q44 &lt;120),1,
IF(INDEX('raw Sample Amt'!$C$2:$DH$57,MATCH($A44,'raw Sample Amt'!$C$2:$C$57,0),MATCH(R$1,'raw Sample Amt'!$C$2:$DH$2,0))&lt;INDEX(Auswertung_Sequence!$A$3:$L$60,MATCH($A44,Auswertung_Sequence!$A$6:$A$60,0),9),2,3))</f>
        <v>2</v>
      </c>
      <c r="S44" s="90">
        <f>IF(AND('Qualifier check'!R44 &gt;80,'Qualifier check'!R44 &lt;120),1,
IF(INDEX('raw Sample Amt'!$C$2:$DH$57,MATCH($A44,'raw Sample Amt'!$C$2:$C$57,0),MATCH(S$1,'raw Sample Amt'!$C$2:$DH$2,0))&lt;INDEX(Auswertung_Sequence!$A$3:$L$60,MATCH($A44,Auswertung_Sequence!$A$6:$A$60,0),9),2,3))</f>
        <v>2</v>
      </c>
      <c r="T44" s="90">
        <f>IF(AND('Qualifier check'!S44 &gt;80,'Qualifier check'!S44 &lt;120),1,
IF(INDEX('raw Sample Amt'!$C$2:$DH$57,MATCH($A44,'raw Sample Amt'!$C$2:$C$57,0),MATCH(T$1,'raw Sample Amt'!$C$2:$DH$2,0))&lt;INDEX(Auswertung_Sequence!$A$3:$L$60,MATCH($A44,Auswertung_Sequence!$A$6:$A$60,0),9),2,3))</f>
        <v>2</v>
      </c>
      <c r="U44" s="90">
        <f>IF(AND('Qualifier check'!T44 &gt;80,'Qualifier check'!T44 &lt;120),1,
IF(INDEX('raw Sample Amt'!$C$2:$DH$57,MATCH($A44,'raw Sample Amt'!$C$2:$C$57,0),MATCH(U$1,'raw Sample Amt'!$C$2:$DH$2,0))&lt;INDEX(Auswertung_Sequence!$A$3:$L$60,MATCH($A44,Auswertung_Sequence!$A$6:$A$60,0),9),2,3))</f>
        <v>2</v>
      </c>
      <c r="V44" s="90">
        <f>IF(AND('Qualifier check'!U44 &gt;80,'Qualifier check'!U44 &lt;120),1,
IF(INDEX('raw Sample Amt'!$C$2:$DH$57,MATCH($A44,'raw Sample Amt'!$C$2:$C$57,0),MATCH(V$1,'raw Sample Amt'!$C$2:$DH$2,0))&lt;INDEX(Auswertung_Sequence!$A$3:$L$60,MATCH($A44,Auswertung_Sequence!$A$6:$A$60,0),9),2,3))</f>
        <v>2</v>
      </c>
      <c r="W44" s="90">
        <f>IF(AND('Qualifier check'!V44 &gt;80,'Qualifier check'!V44 &lt;120),1,
IF(INDEX('raw Sample Amt'!$C$2:$DH$57,MATCH($A44,'raw Sample Amt'!$C$2:$C$57,0),MATCH(W$1,'raw Sample Amt'!$C$2:$DH$2,0))&lt;INDEX(Auswertung_Sequence!$A$3:$L$60,MATCH($A44,Auswertung_Sequence!$A$6:$A$60,0),9),2,3))</f>
        <v>2</v>
      </c>
      <c r="X44" s="90">
        <f>IF(AND('Qualifier check'!W44 &gt;80,'Qualifier check'!W44 &lt;120),1,
IF(INDEX('raw Sample Amt'!$C$2:$DH$57,MATCH($A44,'raw Sample Amt'!$C$2:$C$57,0),MATCH(X$1,'raw Sample Amt'!$C$2:$DH$2,0))&lt;INDEX(Auswertung_Sequence!$A$3:$L$60,MATCH($A44,Auswertung_Sequence!$A$6:$A$60,0),9),2,3))</f>
        <v>2</v>
      </c>
      <c r="Y44" s="90">
        <f>IF(AND('Qualifier check'!X44 &gt;80,'Qualifier check'!X44 &lt;120),1,
IF(INDEX('raw Sample Amt'!$C$2:$DH$57,MATCH($A44,'raw Sample Amt'!$C$2:$C$57,0),MATCH(Y$1,'raw Sample Amt'!$C$2:$DH$2,0))&lt;INDEX(Auswertung_Sequence!$A$3:$L$60,MATCH($A44,Auswertung_Sequence!$A$6:$A$60,0),9),2,3))</f>
        <v>2</v>
      </c>
      <c r="Z44" s="90">
        <f>IF(AND('Qualifier check'!Y44 &gt;80,'Qualifier check'!Y44 &lt;120),1,
IF(INDEX('raw Sample Amt'!$C$2:$DH$57,MATCH($A44,'raw Sample Amt'!$C$2:$C$57,0),MATCH(Z$1,'raw Sample Amt'!$C$2:$DH$2,0))&lt;INDEX(Auswertung_Sequence!$A$3:$L$60,MATCH($A44,Auswertung_Sequence!$A$6:$A$60,0),9),2,3))</f>
        <v>2</v>
      </c>
      <c r="AA44" s="90">
        <f>IF(AND('Qualifier check'!Z44 &gt;80,'Qualifier check'!Z44 &lt;120),1,
IF(INDEX('raw Sample Amt'!$C$2:$DH$57,MATCH($A44,'raw Sample Amt'!$C$2:$C$57,0),MATCH(AA$1,'raw Sample Amt'!$C$2:$DH$2,0))&lt;INDEX(Auswertung_Sequence!$A$3:$L$60,MATCH($A44,Auswertung_Sequence!$A$6:$A$60,0),9),2,3))</f>
        <v>2</v>
      </c>
      <c r="AB44" s="90">
        <f>IF(AND('Qualifier check'!AA44 &gt;80,'Qualifier check'!AA44 &lt;120),1,
IF(INDEX('raw Sample Amt'!$C$2:$DH$57,MATCH($A44,'raw Sample Amt'!$C$2:$C$57,0),MATCH(AB$1,'raw Sample Amt'!$C$2:$DH$2,0))&lt;INDEX(Auswertung_Sequence!$A$3:$L$60,MATCH($A44,Auswertung_Sequence!$A$6:$A$60,0),9),2,3))</f>
        <v>2</v>
      </c>
      <c r="AC44" s="90">
        <f>IF(AND('Qualifier check'!AB44 &gt;80,'Qualifier check'!AB44 &lt;120),1,
IF(INDEX('raw Sample Amt'!$C$2:$DH$57,MATCH($A44,'raw Sample Amt'!$C$2:$C$57,0),MATCH(AC$1,'raw Sample Amt'!$C$2:$DH$2,0))&lt;INDEX(Auswertung_Sequence!$A$3:$L$60,MATCH($A44,Auswertung_Sequence!$A$6:$A$60,0),9),2,3))</f>
        <v>1</v>
      </c>
      <c r="AD44" s="90">
        <f>IF(AND('Qualifier check'!AC44 &gt;80,'Qualifier check'!AC44 &lt;120),1,
IF(INDEX('raw Sample Amt'!$C$2:$DH$57,MATCH($A44,'raw Sample Amt'!$C$2:$C$57,0),MATCH(AD$1,'raw Sample Amt'!$C$2:$DH$2,0))&lt;INDEX(Auswertung_Sequence!$A$3:$L$60,MATCH($A44,Auswertung_Sequence!$A$6:$A$60,0),9),2,3))</f>
        <v>2</v>
      </c>
      <c r="AE44" s="90">
        <f>IF(AND('Qualifier check'!AD44 &gt;80,'Qualifier check'!AD44 &lt;120),1,
IF(INDEX('raw Sample Amt'!$C$2:$DH$57,MATCH($A44,'raw Sample Amt'!$C$2:$C$57,0),MATCH(AE$1,'raw Sample Amt'!$C$2:$DH$2,0))&lt;INDEX(Auswertung_Sequence!$A$3:$L$60,MATCH($A44,Auswertung_Sequence!$A$6:$A$60,0),9),2,3))</f>
        <v>2</v>
      </c>
      <c r="AF44" s="90">
        <f>IF(AND('Qualifier check'!AE44 &gt;80,'Qualifier check'!AE44 &lt;120),1,
IF(INDEX('raw Sample Amt'!$C$2:$DH$57,MATCH($A44,'raw Sample Amt'!$C$2:$C$57,0),MATCH(AF$1,'raw Sample Amt'!$C$2:$DH$2,0))&lt;INDEX(Auswertung_Sequence!$A$3:$L$60,MATCH($A44,Auswertung_Sequence!$A$6:$A$60,0),9),2,3))</f>
        <v>1</v>
      </c>
      <c r="AG44" s="90">
        <f>IF(AND('Qualifier check'!AF44 &gt;80,'Qualifier check'!AF44 &lt;120),1,
IF(INDEX('raw Sample Amt'!$C$2:$DH$57,MATCH($A44,'raw Sample Amt'!$C$2:$C$57,0),MATCH(AG$1,'raw Sample Amt'!$C$2:$DH$2,0))&lt;INDEX(Auswertung_Sequence!$A$3:$L$60,MATCH($A44,Auswertung_Sequence!$A$6:$A$60,0),9),2,3))</f>
        <v>2</v>
      </c>
      <c r="AH44" s="90">
        <f>IF(AND('Qualifier check'!AG44 &gt;80,'Qualifier check'!AG44 &lt;120),1,
IF(INDEX('raw Sample Amt'!$C$2:$DH$57,MATCH($A44,'raw Sample Amt'!$C$2:$C$57,0),MATCH(AH$1,'raw Sample Amt'!$C$2:$DH$2,0))&lt;INDEX(Auswertung_Sequence!$A$3:$L$60,MATCH($A44,Auswertung_Sequence!$A$6:$A$60,0),9),2,3))</f>
        <v>2</v>
      </c>
      <c r="AI44" s="90">
        <f>IF(AND('Qualifier check'!AH44 &gt;80,'Qualifier check'!AH44 &lt;120),1,
IF(INDEX('raw Sample Amt'!$C$2:$DH$57,MATCH($A44,'raw Sample Amt'!$C$2:$C$57,0),MATCH(AI$1,'raw Sample Amt'!$C$2:$DH$2,0))&lt;INDEX(Auswertung_Sequence!$A$3:$L$60,MATCH($A44,Auswertung_Sequence!$A$6:$A$60,0),9),2,3))</f>
        <v>2</v>
      </c>
      <c r="AJ44" s="90">
        <f>IF(AND('Qualifier check'!AI44 &gt;80,'Qualifier check'!AI44 &lt;120),1,
IF(INDEX('raw Sample Amt'!$C$2:$DH$57,MATCH($A44,'raw Sample Amt'!$C$2:$C$57,0),MATCH(AJ$1,'raw Sample Amt'!$C$2:$DH$2,0))&lt;INDEX(Auswertung_Sequence!$A$3:$L$60,MATCH($A44,Auswertung_Sequence!$A$6:$A$60,0),9),2,3))</f>
        <v>2</v>
      </c>
      <c r="AK44" s="90">
        <f>IF(AND('Qualifier check'!AJ44 &gt;80,'Qualifier check'!AJ44 &lt;120),1,
IF(INDEX('raw Sample Amt'!$C$2:$DH$57,MATCH($A44,'raw Sample Amt'!$C$2:$C$57,0),MATCH(AK$1,'raw Sample Amt'!$C$2:$DH$2,0))&lt;INDEX(Auswertung_Sequence!$A$3:$L$60,MATCH($A44,Auswertung_Sequence!$A$6:$A$60,0),9),2,3))</f>
        <v>2</v>
      </c>
      <c r="AL44" s="90">
        <f>IF(AND('Qualifier check'!AK44 &gt;80,'Qualifier check'!AK44 &lt;120),1,
IF(INDEX('raw Sample Amt'!$C$2:$DH$57,MATCH($A44,'raw Sample Amt'!$C$2:$C$57,0),MATCH(AL$1,'raw Sample Amt'!$C$2:$DH$2,0))&lt;INDEX(Auswertung_Sequence!$A$3:$L$60,MATCH($A44,Auswertung_Sequence!$A$6:$A$60,0),9),2,3))</f>
        <v>2</v>
      </c>
      <c r="AM44" s="90">
        <f>IF(AND('Qualifier check'!AL44 &gt;80,'Qualifier check'!AL44 &lt;120),1,
IF(INDEX('raw Sample Amt'!$C$2:$DH$57,MATCH($A44,'raw Sample Amt'!$C$2:$C$57,0),MATCH(AM$1,'raw Sample Amt'!$C$2:$DH$2,0))&lt;INDEX(Auswertung_Sequence!$A$3:$L$60,MATCH($A44,Auswertung_Sequence!$A$6:$A$60,0),9),2,3))</f>
        <v>2</v>
      </c>
      <c r="AN44" s="90">
        <f>IF(AND('Qualifier check'!AM44 &gt;80,'Qualifier check'!AM44 &lt;120),1,
IF(INDEX('raw Sample Amt'!$C$2:$DH$57,MATCH($A44,'raw Sample Amt'!$C$2:$C$57,0),MATCH(AN$1,'raw Sample Amt'!$C$2:$DH$2,0))&lt;INDEX(Auswertung_Sequence!$A$3:$L$60,MATCH($A44,Auswertung_Sequence!$A$6:$A$60,0),9),2,3))</f>
        <v>2</v>
      </c>
      <c r="AO44" s="90">
        <f>IF(AND('Qualifier check'!AN44 &gt;80,'Qualifier check'!AN44 &lt;120),1,
IF(INDEX('raw Sample Amt'!$C$2:$DH$57,MATCH($A44,'raw Sample Amt'!$C$2:$C$57,0),MATCH(AO$1,'raw Sample Amt'!$C$2:$DH$2,0))&lt;INDEX(Auswertung_Sequence!$A$3:$L$60,MATCH($A44,Auswertung_Sequence!$A$6:$A$60,0),9),2,3))</f>
        <v>2</v>
      </c>
      <c r="AP44" s="90">
        <f>IF(AND('Qualifier check'!AO44 &gt;80,'Qualifier check'!AO44 &lt;120),1,
IF(INDEX('raw Sample Amt'!$C$2:$DH$57,MATCH($A44,'raw Sample Amt'!$C$2:$C$57,0),MATCH(AP$1,'raw Sample Amt'!$C$2:$DH$2,0))&lt;INDEX(Auswertung_Sequence!$A$3:$L$60,MATCH($A44,Auswertung_Sequence!$A$6:$A$60,0),9),2,3))</f>
        <v>2</v>
      </c>
      <c r="AQ44" s="90">
        <f>IF(AND('Qualifier check'!AP44 &gt;80,'Qualifier check'!AP44 &lt;120),1,
IF(INDEX('raw Sample Amt'!$C$2:$DH$57,MATCH($A44,'raw Sample Amt'!$C$2:$C$57,0),MATCH(AQ$1,'raw Sample Amt'!$C$2:$DH$2,0))&lt;INDEX(Auswertung_Sequence!$A$3:$L$60,MATCH($A44,Auswertung_Sequence!$A$6:$A$60,0),9),2,3))</f>
        <v>2</v>
      </c>
      <c r="AR44" s="90">
        <f>IF(AND('Qualifier check'!AQ44 &gt;80,'Qualifier check'!AQ44 &lt;120),1,
IF(INDEX('raw Sample Amt'!$C$2:$DH$57,MATCH($A44,'raw Sample Amt'!$C$2:$C$57,0),MATCH(AR$1,'raw Sample Amt'!$C$2:$DH$2,0))&lt;INDEX(Auswertung_Sequence!$A$3:$L$60,MATCH($A44,Auswertung_Sequence!$A$6:$A$60,0),9),2,3))</f>
        <v>2</v>
      </c>
      <c r="AS44" s="90">
        <f>IF(AND('Qualifier check'!AR44 &gt;80,'Qualifier check'!AR44 &lt;120),1,
IF(INDEX('raw Sample Amt'!$C$2:$DH$57,MATCH($A44,'raw Sample Amt'!$C$2:$C$57,0),MATCH(AS$1,'raw Sample Amt'!$C$2:$DH$2,0))&lt;INDEX(Auswertung_Sequence!$A$3:$L$60,MATCH($A44,Auswertung_Sequence!$A$6:$A$60,0),9),2,3))</f>
        <v>2</v>
      </c>
      <c r="AT44" s="90">
        <f>IF(AND('Qualifier check'!AS44 &gt;80,'Qualifier check'!AS44 &lt;120),1,
IF(INDEX('raw Sample Amt'!$C$2:$DH$57,MATCH($A44,'raw Sample Amt'!$C$2:$C$57,0),MATCH(AT$1,'raw Sample Amt'!$C$2:$DH$2,0))&lt;INDEX(Auswertung_Sequence!$A$3:$L$60,MATCH($A44,Auswertung_Sequence!$A$6:$A$60,0),9),2,3))</f>
        <v>2</v>
      </c>
      <c r="AU44" s="90">
        <f>IF(AND('Qualifier check'!AT44 &gt;80,'Qualifier check'!AT44 &lt;120),1,
IF(INDEX('raw Sample Amt'!$C$2:$DH$57,MATCH($A44,'raw Sample Amt'!$C$2:$C$57,0),MATCH(AU$1,'raw Sample Amt'!$C$2:$DH$2,0))&lt;INDEX(Auswertung_Sequence!$A$3:$L$60,MATCH($A44,Auswertung_Sequence!$A$6:$A$60,0),9),2,3))</f>
        <v>2</v>
      </c>
      <c r="AV44" s="90">
        <f>IF(AND('Qualifier check'!AU44 &gt;80,'Qualifier check'!AU44 &lt;120),1,
IF(INDEX('raw Sample Amt'!$C$2:$DH$57,MATCH($A44,'raw Sample Amt'!$C$2:$C$57,0),MATCH(AV$1,'raw Sample Amt'!$C$2:$DH$2,0))&lt;INDEX(Auswertung_Sequence!$A$3:$L$60,MATCH($A44,Auswertung_Sequence!$A$6:$A$60,0),9),2,3))</f>
        <v>2</v>
      </c>
      <c r="AW44" s="90">
        <f>IF(AND('Qualifier check'!AV44 &gt;80,'Qualifier check'!AV44 &lt;120),1,
IF(INDEX('raw Sample Amt'!$C$2:$DH$57,MATCH($A44,'raw Sample Amt'!$C$2:$C$57,0),MATCH(AW$1,'raw Sample Amt'!$C$2:$DH$2,0))&lt;INDEX(Auswertung_Sequence!$A$3:$L$60,MATCH($A44,Auswertung_Sequence!$A$6:$A$60,0),9),2,3))</f>
        <v>2</v>
      </c>
      <c r="AX44" s="90">
        <f>IF(AND('Qualifier check'!AW44 &gt;80,'Qualifier check'!AW44 &lt;120),1,
IF(INDEX('raw Sample Amt'!$C$2:$DH$57,MATCH($A44,'raw Sample Amt'!$C$2:$C$57,0),MATCH(AX$1,'raw Sample Amt'!$C$2:$DH$2,0))&lt;INDEX(Auswertung_Sequence!$A$3:$L$60,MATCH($A44,Auswertung_Sequence!$A$6:$A$60,0),9),2,3))</f>
        <v>2</v>
      </c>
      <c r="AY44" s="90">
        <f>IF(AND('Qualifier check'!AX44 &gt;80,'Qualifier check'!AX44 &lt;120),1,
IF(INDEX('raw Sample Amt'!$C$2:$DH$57,MATCH($A44,'raw Sample Amt'!$C$2:$C$57,0),MATCH(AY$1,'raw Sample Amt'!$C$2:$DH$2,0))&lt;INDEX(Auswertung_Sequence!$A$3:$L$60,MATCH($A44,Auswertung_Sequence!$A$6:$A$60,0),9),2,3))</f>
        <v>2</v>
      </c>
      <c r="AZ44" s="90">
        <f>IF(AND('Qualifier check'!AY44 &gt;80,'Qualifier check'!AY44 &lt;120),1,
IF(INDEX('raw Sample Amt'!$C$2:$DH$57,MATCH($A44,'raw Sample Amt'!$C$2:$C$57,0),MATCH(AZ$1,'raw Sample Amt'!$C$2:$DH$2,0))&lt;INDEX(Auswertung_Sequence!$A$3:$L$60,MATCH($A44,Auswertung_Sequence!$A$6:$A$60,0),9),2,3))</f>
        <v>2</v>
      </c>
      <c r="BA44" s="90">
        <f>IF(AND('Qualifier check'!AZ44 &gt;80,'Qualifier check'!AZ44 &lt;120),1,
IF(INDEX('raw Sample Amt'!$C$2:$DH$57,MATCH($A44,'raw Sample Amt'!$C$2:$C$57,0),MATCH(BA$1,'raw Sample Amt'!$C$2:$DH$2,0))&lt;INDEX(Auswertung_Sequence!$A$3:$L$60,MATCH($A44,Auswertung_Sequence!$A$6:$A$60,0),9),2,3))</f>
        <v>2</v>
      </c>
      <c r="BB44" s="90">
        <f>IF(AND('Qualifier check'!BA44 &gt;80,'Qualifier check'!BA44 &lt;120),1,
IF(INDEX('raw Sample Amt'!$C$2:$DH$57,MATCH($A44,'raw Sample Amt'!$C$2:$C$57,0),MATCH(BB$1,'raw Sample Amt'!$C$2:$DH$2,0))&lt;INDEX(Auswertung_Sequence!$A$3:$L$60,MATCH($A44,Auswertung_Sequence!$A$6:$A$60,0),9),2,3))</f>
        <v>2</v>
      </c>
      <c r="BC44" s="90">
        <f>IF(AND('Qualifier check'!BB44 &gt;80,'Qualifier check'!BB44 &lt;120),1,
IF(INDEX('raw Sample Amt'!$C$2:$DH$57,MATCH($A44,'raw Sample Amt'!$C$2:$C$57,0),MATCH(BC$1,'raw Sample Amt'!$C$2:$DH$2,0))&lt;INDEX(Auswertung_Sequence!$A$3:$L$60,MATCH($A44,Auswertung_Sequence!$A$6:$A$60,0),9),2,3))</f>
        <v>2</v>
      </c>
      <c r="BD44" s="90">
        <f>IF(AND('Qualifier check'!BC44 &gt;80,'Qualifier check'!BC44 &lt;120),1,
IF(INDEX('raw Sample Amt'!$C$2:$DH$57,MATCH($A44,'raw Sample Amt'!$C$2:$C$57,0),MATCH(BD$1,'raw Sample Amt'!$C$2:$DH$2,0))&lt;INDEX(Auswertung_Sequence!$A$3:$L$60,MATCH($A44,Auswertung_Sequence!$A$6:$A$60,0),9),2,3))</f>
        <v>2</v>
      </c>
      <c r="BE44" s="90">
        <f>IF(AND('Qualifier check'!BD44 &gt;80,'Qualifier check'!BD44 &lt;120),1,
IF(INDEX('raw Sample Amt'!$C$2:$DH$57,MATCH($A44,'raw Sample Amt'!$C$2:$C$57,0),MATCH(BE$1,'raw Sample Amt'!$C$2:$DH$2,0))&lt;INDEX(Auswertung_Sequence!$A$3:$L$60,MATCH($A44,Auswertung_Sequence!$A$6:$A$60,0),9),2,3))</f>
        <v>2</v>
      </c>
      <c r="BF44" s="90">
        <f>IF(AND('Qualifier check'!BE44 &gt;80,'Qualifier check'!BE44 &lt;120),1,
IF(INDEX('raw Sample Amt'!$C$2:$DH$57,MATCH($A44,'raw Sample Amt'!$C$2:$C$57,0),MATCH(BF$1,'raw Sample Amt'!$C$2:$DH$2,0))&lt;INDEX(Auswertung_Sequence!$A$3:$L$60,MATCH($A44,Auswertung_Sequence!$A$6:$A$60,0),9),2,3))</f>
        <v>2</v>
      </c>
      <c r="BG44" s="90">
        <f>IF(AND('Qualifier check'!BF44 &gt;80,'Qualifier check'!BF44 &lt;120),1,
IF(INDEX('raw Sample Amt'!$C$2:$DH$57,MATCH($A44,'raw Sample Amt'!$C$2:$C$57,0),MATCH(BG$1,'raw Sample Amt'!$C$2:$DH$2,0))&lt;INDEX(Auswertung_Sequence!$A$3:$L$60,MATCH($A44,Auswertung_Sequence!$A$6:$A$60,0),9),2,3))</f>
        <v>2</v>
      </c>
      <c r="BH44" s="90">
        <f>IF(AND('Qualifier check'!BG44 &gt;80,'Qualifier check'!BG44 &lt;120),1,
IF(INDEX('raw Sample Amt'!$C$2:$DH$57,MATCH($A44,'raw Sample Amt'!$C$2:$C$57,0),MATCH(BH$1,'raw Sample Amt'!$C$2:$DH$2,0))&lt;INDEX(Auswertung_Sequence!$A$3:$L$60,MATCH($A44,Auswertung_Sequence!$A$6:$A$60,0),9),2,3))</f>
        <v>2</v>
      </c>
      <c r="BI44" s="90">
        <f>IF(AND('Qualifier check'!BH44 &gt;80,'Qualifier check'!BH44 &lt;120),1,
IF(INDEX('raw Sample Amt'!$C$2:$DH$57,MATCH($A44,'raw Sample Amt'!$C$2:$C$57,0),MATCH(BI$1,'raw Sample Amt'!$C$2:$DH$2,0))&lt;INDEX(Auswertung_Sequence!$A$3:$L$60,MATCH($A44,Auswertung_Sequence!$A$6:$A$60,0),9),2,3))</f>
        <v>2</v>
      </c>
      <c r="BJ44" s="90">
        <f>IF(AND('Qualifier check'!BI44 &gt;80,'Qualifier check'!BI44 &lt;120),1,
IF(INDEX('raw Sample Amt'!$C$2:$DH$57,MATCH($A44,'raw Sample Amt'!$C$2:$C$57,0),MATCH(BJ$1,'raw Sample Amt'!$C$2:$DH$2,0))&lt;INDEX(Auswertung_Sequence!$A$3:$L$60,MATCH($A44,Auswertung_Sequence!$A$6:$A$60,0),9),2,3))</f>
        <v>2</v>
      </c>
      <c r="BK44" s="90">
        <f>IF(AND('Qualifier check'!BJ44 &gt;80,'Qualifier check'!BJ44 &lt;120),1,
IF(INDEX('raw Sample Amt'!$C$2:$DH$57,MATCH($A44,'raw Sample Amt'!$C$2:$C$57,0),MATCH(BK$1,'raw Sample Amt'!$C$2:$DH$2,0))&lt;INDEX(Auswertung_Sequence!$A$3:$L$60,MATCH($A44,Auswertung_Sequence!$A$6:$A$60,0),9),2,3))</f>
        <v>2</v>
      </c>
      <c r="BL44" s="90">
        <f>IF(AND('Qualifier check'!BK44 &gt;80,'Qualifier check'!BK44 &lt;120),1,
IF(INDEX('raw Sample Amt'!$C$2:$DH$57,MATCH($A44,'raw Sample Amt'!$C$2:$C$57,0),MATCH(BL$1,'raw Sample Amt'!$C$2:$DH$2,0))&lt;INDEX(Auswertung_Sequence!$A$3:$L$60,MATCH($A44,Auswertung_Sequence!$A$6:$A$60,0),9),2,3))</f>
        <v>2</v>
      </c>
      <c r="BM44" s="90">
        <f>IF(AND('Qualifier check'!BL44 &gt;80,'Qualifier check'!BL44 &lt;120),1,
IF(INDEX('raw Sample Amt'!$C$2:$DH$57,MATCH($A44,'raw Sample Amt'!$C$2:$C$57,0),MATCH(BM$1,'raw Sample Amt'!$C$2:$DH$2,0))&lt;INDEX(Auswertung_Sequence!$A$3:$L$60,MATCH($A44,Auswertung_Sequence!$A$6:$A$60,0),9),2,3))</f>
        <v>2</v>
      </c>
      <c r="BN44" s="90">
        <f>IF(AND('Qualifier check'!BM44 &gt;80,'Qualifier check'!BM44 &lt;120),1,
IF(INDEX('raw Sample Amt'!$C$2:$DH$57,MATCH($A44,'raw Sample Amt'!$C$2:$C$57,0),MATCH(BN$1,'raw Sample Amt'!$C$2:$DH$2,0))&lt;INDEX(Auswertung_Sequence!$A$3:$L$60,MATCH($A44,Auswertung_Sequence!$A$6:$A$60,0),9),2,3))</f>
        <v>2</v>
      </c>
      <c r="BO44" s="90">
        <f>IF(AND('Qualifier check'!BN44 &gt;80,'Qualifier check'!BN44 &lt;120),1,
IF(INDEX('raw Sample Amt'!$C$2:$DH$57,MATCH($A44,'raw Sample Amt'!$C$2:$C$57,0),MATCH(BO$1,'raw Sample Amt'!$C$2:$DH$2,0))&lt;INDEX(Auswertung_Sequence!$A$3:$L$60,MATCH($A44,Auswertung_Sequence!$A$6:$A$60,0),9),2,3))</f>
        <v>2</v>
      </c>
      <c r="BP44" s="90">
        <f>IF(AND('Qualifier check'!BO44 &gt;80,'Qualifier check'!BO44 &lt;120),1,
IF(INDEX('raw Sample Amt'!$C$2:$DH$57,MATCH($A44,'raw Sample Amt'!$C$2:$C$57,0),MATCH(BP$1,'raw Sample Amt'!$C$2:$DH$2,0))&lt;INDEX(Auswertung_Sequence!$A$3:$L$60,MATCH($A44,Auswertung_Sequence!$A$6:$A$60,0),9),2,3))</f>
        <v>2</v>
      </c>
      <c r="BQ44" s="90">
        <f>IF(AND('Qualifier check'!BP44 &gt;80,'Qualifier check'!BP44 &lt;120),1,
IF(INDEX('raw Sample Amt'!$C$2:$DH$57,MATCH($A44,'raw Sample Amt'!$C$2:$C$57,0),MATCH(BQ$1,'raw Sample Amt'!$C$2:$DH$2,0))&lt;INDEX(Auswertung_Sequence!$A$3:$L$60,MATCH($A44,Auswertung_Sequence!$A$6:$A$60,0),9),2,3))</f>
        <v>2</v>
      </c>
      <c r="BR44" s="90">
        <f>IF(AND('Qualifier check'!BQ44 &gt;80,'Qualifier check'!BQ44 &lt;120),1,
IF(INDEX('raw Sample Amt'!$C$2:$DH$57,MATCH($A44,'raw Sample Amt'!$C$2:$C$57,0),MATCH(BR$1,'raw Sample Amt'!$C$2:$DH$2,0))&lt;INDEX(Auswertung_Sequence!$A$3:$L$60,MATCH($A44,Auswertung_Sequence!$A$6:$A$60,0),9),2,3))</f>
        <v>2</v>
      </c>
      <c r="BS44" s="90">
        <f>IF(AND('Qualifier check'!BR44 &gt;80,'Qualifier check'!BR44 &lt;120),1,
IF(INDEX('raw Sample Amt'!$C$2:$DH$57,MATCH($A44,'raw Sample Amt'!$C$2:$C$57,0),MATCH(BS$1,'raw Sample Amt'!$C$2:$DH$2,0))&lt;INDEX(Auswertung_Sequence!$A$3:$L$60,MATCH($A44,Auswertung_Sequence!$A$6:$A$60,0),9),2,3))</f>
        <v>2</v>
      </c>
      <c r="BT44" s="90">
        <f>IF(AND('Qualifier check'!BS44 &gt;80,'Qualifier check'!BS44 &lt;120),1,
IF(INDEX('raw Sample Amt'!$C$2:$DH$57,MATCH($A44,'raw Sample Amt'!$C$2:$C$57,0),MATCH(BT$1,'raw Sample Amt'!$C$2:$DH$2,0))&lt;INDEX(Auswertung_Sequence!$A$3:$L$60,MATCH($A44,Auswertung_Sequence!$A$6:$A$60,0),9),2,3))</f>
        <v>2</v>
      </c>
      <c r="BU44" s="90">
        <f>IF(AND('Qualifier check'!BT44 &gt;80,'Qualifier check'!BT44 &lt;120),1,
IF(INDEX('raw Sample Amt'!$C$2:$DH$57,MATCH($A44,'raw Sample Amt'!$C$2:$C$57,0),MATCH(BU$1,'raw Sample Amt'!$C$2:$DH$2,0))&lt;INDEX(Auswertung_Sequence!$A$3:$L$60,MATCH($A44,Auswertung_Sequence!$A$6:$A$60,0),9),2,3))</f>
        <v>2</v>
      </c>
      <c r="BV44" s="90">
        <f>IF(AND('Qualifier check'!BU44 &gt;80,'Qualifier check'!BU44 &lt;120),1,
IF(INDEX('raw Sample Amt'!$C$2:$DH$57,MATCH($A44,'raw Sample Amt'!$C$2:$C$57,0),MATCH(BV$1,'raw Sample Amt'!$C$2:$DH$2,0))&lt;INDEX(Auswertung_Sequence!$A$3:$L$60,MATCH($A44,Auswertung_Sequence!$A$6:$A$60,0),9),2,3))</f>
        <v>2</v>
      </c>
      <c r="BW44" s="90">
        <f>IF(AND('Qualifier check'!BV44 &gt;80,'Qualifier check'!BV44 &lt;120),1,
IF(INDEX('raw Sample Amt'!$C$2:$DH$57,MATCH($A44,'raw Sample Amt'!$C$2:$C$57,0),MATCH(BW$1,'raw Sample Amt'!$C$2:$DH$2,0))&lt;INDEX(Auswertung_Sequence!$A$3:$L$60,MATCH($A44,Auswertung_Sequence!$A$6:$A$60,0),9),2,3))</f>
        <v>2</v>
      </c>
      <c r="BX44" s="90">
        <f>IF(AND('Qualifier check'!BW44 &gt;80,'Qualifier check'!BW44 &lt;120),1,
IF(INDEX('raw Sample Amt'!$C$2:$DH$57,MATCH($A44,'raw Sample Amt'!$C$2:$C$57,0),MATCH(BX$1,'raw Sample Amt'!$C$2:$DH$2,0))&lt;INDEX(Auswertung_Sequence!$A$3:$L$60,MATCH($A44,Auswertung_Sequence!$A$6:$A$60,0),9),2,3))</f>
        <v>2</v>
      </c>
      <c r="BY44" s="90">
        <f>IF(AND('Qualifier check'!BX44 &gt;80,'Qualifier check'!BX44 &lt;120),1,
IF(INDEX('raw Sample Amt'!$C$2:$DH$57,MATCH($A44,'raw Sample Amt'!$C$2:$C$57,0),MATCH(BY$1,'raw Sample Amt'!$C$2:$DH$2,0))&lt;INDEX(Auswertung_Sequence!$A$3:$L$60,MATCH($A44,Auswertung_Sequence!$A$6:$A$60,0),9),2,3))</f>
        <v>2</v>
      </c>
      <c r="BZ44" s="90">
        <f>IF(AND('Qualifier check'!BY44 &gt;80,'Qualifier check'!BY44 &lt;120),1,
IF(INDEX('raw Sample Amt'!$C$2:$DH$57,MATCH($A44,'raw Sample Amt'!$C$2:$C$57,0),MATCH(BZ$1,'raw Sample Amt'!$C$2:$DH$2,0))&lt;INDEX(Auswertung_Sequence!$A$3:$L$60,MATCH($A44,Auswertung_Sequence!$A$6:$A$60,0),9),2,3))</f>
        <v>2</v>
      </c>
      <c r="CA44" s="90">
        <f>IF(AND('Qualifier check'!BZ44 &gt;80,'Qualifier check'!BZ44 &lt;120),1,
IF(INDEX('raw Sample Amt'!$C$2:$DH$57,MATCH($A44,'raw Sample Amt'!$C$2:$C$57,0),MATCH(CA$1,'raw Sample Amt'!$C$2:$DH$2,0))&lt;INDEX(Auswertung_Sequence!$A$3:$L$60,MATCH($A44,Auswertung_Sequence!$A$6:$A$60,0),9),2,3))</f>
        <v>2</v>
      </c>
      <c r="CB44" s="90">
        <f>IF(AND('Qualifier check'!CA44 &gt;80,'Qualifier check'!CA44 &lt;120),1,
IF(INDEX('raw Sample Amt'!$C$2:$DH$57,MATCH($A44,'raw Sample Amt'!$C$2:$C$57,0),MATCH(CB$1,'raw Sample Amt'!$C$2:$DH$2,0))&lt;INDEX(Auswertung_Sequence!$A$3:$L$60,MATCH($A44,Auswertung_Sequence!$A$6:$A$60,0),9),2,3))</f>
        <v>2</v>
      </c>
      <c r="CC44" s="90">
        <f>IF(AND('Qualifier check'!CB44 &gt;80,'Qualifier check'!CB44 &lt;120),1,
IF(INDEX('raw Sample Amt'!$C$2:$DH$57,MATCH($A44,'raw Sample Amt'!$C$2:$C$57,0),MATCH(CC$1,'raw Sample Amt'!$C$2:$DH$2,0))&lt;INDEX(Auswertung_Sequence!$A$3:$L$60,MATCH($A44,Auswertung_Sequence!$A$6:$A$60,0),9),2,3))</f>
        <v>2</v>
      </c>
      <c r="CD44" s="90">
        <f>IF(AND('Qualifier check'!CC44 &gt;80,'Qualifier check'!CC44 &lt;120),1,
IF(INDEX('raw Sample Amt'!$C$2:$DH$57,MATCH($A44,'raw Sample Amt'!$C$2:$C$57,0),MATCH(CD$1,'raw Sample Amt'!$C$2:$DH$2,0))&lt;INDEX(Auswertung_Sequence!$A$3:$L$60,MATCH($A44,Auswertung_Sequence!$A$6:$A$60,0),9),2,3))</f>
        <v>2</v>
      </c>
      <c r="CE44" s="90">
        <f>IF(AND('Qualifier check'!CD44 &gt;80,'Qualifier check'!CD44 &lt;120),1,
IF(INDEX('raw Sample Amt'!$C$2:$DH$57,MATCH($A44,'raw Sample Amt'!$C$2:$C$57,0),MATCH(CE$1,'raw Sample Amt'!$C$2:$DH$2,0))&lt;INDEX(Auswertung_Sequence!$A$3:$L$60,MATCH($A44,Auswertung_Sequence!$A$6:$A$60,0),9),2,3))</f>
        <v>2</v>
      </c>
      <c r="CF44" s="90">
        <f>IF(AND('Qualifier check'!CE44 &gt;80,'Qualifier check'!CE44 &lt;120),1,
IF(INDEX('raw Sample Amt'!$C$2:$DH$57,MATCH($A44,'raw Sample Amt'!$C$2:$C$57,0),MATCH(CF$1,'raw Sample Amt'!$C$2:$DH$2,0))&lt;INDEX(Auswertung_Sequence!$A$3:$L$60,MATCH($A44,Auswertung_Sequence!$A$6:$A$60,0),9),2,3))</f>
        <v>2</v>
      </c>
      <c r="CG44" s="90">
        <f>IF(AND('Qualifier check'!CF44 &gt;80,'Qualifier check'!CF44 &lt;120),1,
IF(INDEX('raw Sample Amt'!$C$2:$DH$57,MATCH($A44,'raw Sample Amt'!$C$2:$C$57,0),MATCH(CG$1,'raw Sample Amt'!$C$2:$DH$2,0))&lt;INDEX(Auswertung_Sequence!$A$3:$L$60,MATCH($A44,Auswertung_Sequence!$A$6:$A$60,0),9),2,3))</f>
        <v>2</v>
      </c>
      <c r="CH44" s="90">
        <f>IF(AND('Qualifier check'!CG44 &gt;80,'Qualifier check'!CG44 &lt;120),1,
IF(INDEX('raw Sample Amt'!$C$2:$DH$57,MATCH($A44,'raw Sample Amt'!$C$2:$C$57,0),MATCH(CH$1,'raw Sample Amt'!$C$2:$DH$2,0))&lt;INDEX(Auswertung_Sequence!$A$3:$L$60,MATCH($A44,Auswertung_Sequence!$A$6:$A$60,0),9),2,3))</f>
        <v>2</v>
      </c>
      <c r="CI44" s="90">
        <f>IF(AND('Qualifier check'!CH44 &gt;80,'Qualifier check'!CH44 &lt;120),1,
IF(INDEX('raw Sample Amt'!$C$2:$DH$57,MATCH($A44,'raw Sample Amt'!$C$2:$C$57,0),MATCH(CI$1,'raw Sample Amt'!$C$2:$DH$2,0))&lt;INDEX(Auswertung_Sequence!$A$3:$L$60,MATCH($A44,Auswertung_Sequence!$A$6:$A$60,0),9),2,3))</f>
        <v>2</v>
      </c>
      <c r="CJ44" s="90">
        <f>IF(AND('Qualifier check'!CI44 &gt;80,'Qualifier check'!CI44 &lt;120),1,
IF(INDEX('raw Sample Amt'!$C$2:$DH$57,MATCH($A44,'raw Sample Amt'!$C$2:$C$57,0),MATCH(CJ$1,'raw Sample Amt'!$C$2:$DH$2,0))&lt;INDEX(Auswertung_Sequence!$A$3:$L$60,MATCH($A44,Auswertung_Sequence!$A$6:$A$60,0),9),2,3))</f>
        <v>2</v>
      </c>
      <c r="CK44" s="90">
        <f>IF(AND('Qualifier check'!CJ44 &gt;80,'Qualifier check'!CJ44 &lt;120),1,
IF(INDEX('raw Sample Amt'!$C$2:$DH$57,MATCH($A44,'raw Sample Amt'!$C$2:$C$57,0),MATCH(CK$1,'raw Sample Amt'!$C$2:$DH$2,0))&lt;INDEX(Auswertung_Sequence!$A$3:$L$60,MATCH($A44,Auswertung_Sequence!$A$6:$A$60,0),9),2,3))</f>
        <v>2</v>
      </c>
      <c r="CL44" s="90">
        <f>IF(AND('Qualifier check'!CK44 &gt;80,'Qualifier check'!CK44 &lt;120),1,
IF(INDEX('raw Sample Amt'!$C$2:$DH$57,MATCH($A44,'raw Sample Amt'!$C$2:$C$57,0),MATCH(CL$1,'raw Sample Amt'!$C$2:$DH$2,0))&lt;INDEX(Auswertung_Sequence!$A$3:$L$60,MATCH($A44,Auswertung_Sequence!$A$6:$A$60,0),9),2,3))</f>
        <v>2</v>
      </c>
      <c r="CM44" s="90">
        <f>IF(AND('Qualifier check'!CL44 &gt;80,'Qualifier check'!CL44 &lt;120),1,
IF(INDEX('raw Sample Amt'!$C$2:$DH$57,MATCH($A44,'raw Sample Amt'!$C$2:$C$57,0),MATCH(CM$1,'raw Sample Amt'!$C$2:$DH$2,0))&lt;INDEX(Auswertung_Sequence!$A$3:$L$60,MATCH($A44,Auswertung_Sequence!$A$6:$A$60,0),9),2,3))</f>
        <v>2</v>
      </c>
      <c r="CN44" s="90">
        <f>IF(AND('Qualifier check'!CM44 &gt;80,'Qualifier check'!CM44 &lt;120),1,
IF(INDEX('raw Sample Amt'!$C$2:$DH$57,MATCH($A44,'raw Sample Amt'!$C$2:$C$57,0),MATCH(CN$1,'raw Sample Amt'!$C$2:$DH$2,0))&lt;INDEX(Auswertung_Sequence!$A$3:$L$60,MATCH($A44,Auswertung_Sequence!$A$6:$A$60,0),9),2,3))</f>
        <v>2</v>
      </c>
      <c r="CO44" s="90">
        <f>IF(AND('Qualifier check'!CN44 &gt;80,'Qualifier check'!CN44 &lt;120),1,
IF(INDEX('raw Sample Amt'!$C$2:$DH$57,MATCH($A44,'raw Sample Amt'!$C$2:$C$57,0),MATCH(CO$1,'raw Sample Amt'!$C$2:$DH$2,0))&lt;INDEX(Auswertung_Sequence!$A$3:$L$60,MATCH($A44,Auswertung_Sequence!$A$6:$A$60,0),9),2,3))</f>
        <v>2</v>
      </c>
      <c r="CP44" s="90">
        <f>IF(AND('Qualifier check'!CO44 &gt;80,'Qualifier check'!CO44 &lt;120),1,
IF(INDEX('raw Sample Amt'!$C$2:$DH$57,MATCH($A44,'raw Sample Amt'!$C$2:$C$57,0),MATCH(CP$1,'raw Sample Amt'!$C$2:$DH$2,0))&lt;INDEX(Auswertung_Sequence!$A$3:$L$60,MATCH($A44,Auswertung_Sequence!$A$6:$A$60,0),9),2,3))</f>
        <v>2</v>
      </c>
      <c r="CQ44" s="90">
        <f>IF(AND('Qualifier check'!CP44 &gt;80,'Qualifier check'!CP44 &lt;120),1,
IF(INDEX('raw Sample Amt'!$C$2:$DH$57,MATCH($A44,'raw Sample Amt'!$C$2:$C$57,0),MATCH(CQ$1,'raw Sample Amt'!$C$2:$DH$2,0))&lt;INDEX(Auswertung_Sequence!$A$3:$L$60,MATCH($A44,Auswertung_Sequence!$A$6:$A$60,0),9),2,3))</f>
        <v>2</v>
      </c>
      <c r="CR44" s="90">
        <f>IF(AND('Qualifier check'!CQ44 &gt;80,'Qualifier check'!CQ44 &lt;120),1,
IF(INDEX('raw Sample Amt'!$C$2:$DH$57,MATCH($A44,'raw Sample Amt'!$C$2:$C$57,0),MATCH(CR$1,'raw Sample Amt'!$C$2:$DH$2,0))&lt;INDEX(Auswertung_Sequence!$A$3:$L$60,MATCH($A44,Auswertung_Sequence!$A$6:$A$60,0),9),2,3))</f>
        <v>2</v>
      </c>
      <c r="CS44" s="90">
        <f>IF(AND('Qualifier check'!CR44 &gt;80,'Qualifier check'!CR44 &lt;120),1,
IF(INDEX('raw Sample Amt'!$C$2:$DH$57,MATCH($A44,'raw Sample Amt'!$C$2:$C$57,0),MATCH(CS$1,'raw Sample Amt'!$C$2:$DH$2,0))&lt;INDEX(Auswertung_Sequence!$A$3:$L$60,MATCH($A44,Auswertung_Sequence!$A$6:$A$60,0),9),2,3))</f>
        <v>2</v>
      </c>
      <c r="CT44" s="90">
        <f>IF(AND('Qualifier check'!CS44 &gt;80,'Qualifier check'!CS44 &lt;120),1,
IF(INDEX('raw Sample Amt'!$C$2:$DH$57,MATCH($A44,'raw Sample Amt'!$C$2:$C$57,0),MATCH(CT$1,'raw Sample Amt'!$C$2:$DH$2,0))&lt;INDEX(Auswertung_Sequence!$A$3:$L$60,MATCH($A44,Auswertung_Sequence!$A$6:$A$60,0),9),2,3))</f>
        <v>2</v>
      </c>
      <c r="CU44" s="90">
        <f>IF(AND('Qualifier check'!CT44 &gt;80,'Qualifier check'!CT44 &lt;120),1,
IF(INDEX('raw Sample Amt'!$C$2:$DH$57,MATCH($A44,'raw Sample Amt'!$C$2:$C$57,0),MATCH(CU$1,'raw Sample Amt'!$C$2:$DH$2,0))&lt;INDEX(Auswertung_Sequence!$A$3:$L$60,MATCH($A44,Auswertung_Sequence!$A$6:$A$60,0),9),2,3))</f>
        <v>2</v>
      </c>
      <c r="CV44" s="90">
        <f>IF(AND('Qualifier check'!CU44 &gt;80,'Qualifier check'!CU44 &lt;120),1,
IF(INDEX('raw Sample Amt'!$C$2:$DH$57,MATCH($A44,'raw Sample Amt'!$C$2:$C$57,0),MATCH(CV$1,'raw Sample Amt'!$C$2:$DH$2,0))&lt;INDEX(Auswertung_Sequence!$A$3:$L$60,MATCH($A44,Auswertung_Sequence!$A$6:$A$60,0),9),2,3))</f>
        <v>2</v>
      </c>
      <c r="CW44" s="90">
        <f>IF(AND('Qualifier check'!CV44 &gt;80,'Qualifier check'!CV44 &lt;120),1,
IF(INDEX('raw Sample Amt'!$C$2:$DH$57,MATCH($A44,'raw Sample Amt'!$C$2:$C$57,0),MATCH(CW$1,'raw Sample Amt'!$C$2:$DH$2,0))&lt;INDEX(Auswertung_Sequence!$A$3:$L$60,MATCH($A44,Auswertung_Sequence!$A$6:$A$60,0),9),2,3))</f>
        <v>2</v>
      </c>
      <c r="CX44" s="90">
        <f>IF(AND('Qualifier check'!CW44 &gt;80,'Qualifier check'!CW44 &lt;120),1,
IF(INDEX('raw Sample Amt'!$C$2:$DH$57,MATCH($A44,'raw Sample Amt'!$C$2:$C$57,0),MATCH(CX$1,'raw Sample Amt'!$C$2:$DH$2,0))&lt;INDEX(Auswertung_Sequence!$A$3:$L$60,MATCH($A44,Auswertung_Sequence!$A$6:$A$60,0),9),2,3))</f>
        <v>2</v>
      </c>
      <c r="CY44" s="90">
        <f>IF(AND('Qualifier check'!CX44 &gt;80,'Qualifier check'!CX44 &lt;120),1,
IF(INDEX('raw Sample Amt'!$C$2:$DH$57,MATCH($A44,'raw Sample Amt'!$C$2:$C$57,0),MATCH(CY$1,'raw Sample Amt'!$C$2:$DH$2,0))&lt;INDEX(Auswertung_Sequence!$A$3:$L$60,MATCH($A44,Auswertung_Sequence!$A$6:$A$60,0),9),2,3))</f>
        <v>1</v>
      </c>
      <c r="CZ44" s="90">
        <f>IF(AND('Qualifier check'!CY44 &gt;80,'Qualifier check'!CY44 &lt;120),1,
IF(INDEX('raw Sample Amt'!$C$2:$DH$57,MATCH($A44,'raw Sample Amt'!$C$2:$C$57,0),MATCH(CZ$1,'raw Sample Amt'!$C$2:$DH$2,0))&lt;INDEX(Auswertung_Sequence!$A$3:$L$60,MATCH($A44,Auswertung_Sequence!$A$6:$A$60,0),9),2,3))</f>
        <v>1</v>
      </c>
      <c r="DA44" s="90">
        <f>IF(AND('Qualifier check'!CZ44 &gt;80,'Qualifier check'!CZ44 &lt;120),1,
IF(INDEX('raw Sample Amt'!$C$2:$DH$57,MATCH($A44,'raw Sample Amt'!$C$2:$C$57,0),MATCH(DA$1,'raw Sample Amt'!$C$2:$DH$2,0))&lt;INDEX(Auswertung_Sequence!$A$3:$L$60,MATCH($A44,Auswertung_Sequence!$A$6:$A$60,0),9),2,3))</f>
        <v>1</v>
      </c>
      <c r="DB44" s="90">
        <f>IF(AND('Qualifier check'!DA44 &gt;80,'Qualifier check'!DA44 &lt;120),1,
IF(INDEX('raw Sample Amt'!$C$2:$DH$57,MATCH($A44,'raw Sample Amt'!$C$2:$C$57,0),MATCH(DB$1,'raw Sample Amt'!$C$2:$DH$2,0))&lt;INDEX(Auswertung_Sequence!$A$3:$L$60,MATCH($A44,Auswertung_Sequence!$A$6:$A$60,0),9),2,3))</f>
        <v>2</v>
      </c>
      <c r="DC44" s="90">
        <f>IF(AND('Qualifier check'!DB44 &gt;80,'Qualifier check'!DB44 &lt;120),1,
IF(INDEX('raw Sample Amt'!$C$2:$DH$57,MATCH($A44,'raw Sample Amt'!$C$2:$C$57,0),MATCH(DC$1,'raw Sample Amt'!$C$2:$DH$2,0))&lt;INDEX(Auswertung_Sequence!$A$3:$L$60,MATCH($A44,Auswertung_Sequence!$A$6:$A$60,0),9),2,3))</f>
        <v>2</v>
      </c>
      <c r="DD44" s="90">
        <f>IF(AND('Qualifier check'!DC44 &gt;80,'Qualifier check'!DC44 &lt;120),1,
IF(INDEX('raw Sample Amt'!$C$2:$DH$57,MATCH($A44,'raw Sample Amt'!$C$2:$C$57,0),MATCH(DD$1,'raw Sample Amt'!$C$2:$DH$2,0))&lt;INDEX(Auswertung_Sequence!$A$3:$L$60,MATCH($A44,Auswertung_Sequence!$A$6:$A$60,0),9),2,3))</f>
        <v>2</v>
      </c>
      <c r="DE44" s="90">
        <f>IF(AND('Qualifier check'!DD44 &gt;80,'Qualifier check'!DD44 &lt;120),1,
IF(INDEX('raw Sample Amt'!$C$2:$DH$57,MATCH($A44,'raw Sample Amt'!$C$2:$C$57,0),MATCH(DE$1,'raw Sample Amt'!$C$2:$DH$2,0))&lt;INDEX(Auswertung_Sequence!$A$3:$L$60,MATCH($A44,Auswertung_Sequence!$A$6:$A$60,0),9),2,3))</f>
        <v>2</v>
      </c>
      <c r="DF44" s="90">
        <f>IF(AND('Qualifier check'!DE44 &gt;80,'Qualifier check'!DE44 &lt;120),1,
IF(INDEX('raw Sample Amt'!$C$2:$DH$57,MATCH($A44,'raw Sample Amt'!$C$2:$C$57,0),MATCH(DF$1,'raw Sample Amt'!$C$2:$DH$2,0))&lt;INDEX(Auswertung_Sequence!$A$3:$L$60,MATCH($A44,Auswertung_Sequence!$A$6:$A$60,0),9),2,3))</f>
        <v>2</v>
      </c>
      <c r="DG44" s="90">
        <f>IF(AND('Qualifier check'!DF44 &gt;80,'Qualifier check'!DF44 &lt;120),1,
IF(INDEX('raw Sample Amt'!$C$2:$DH$57,MATCH($A44,'raw Sample Amt'!$C$2:$C$57,0),MATCH(DG$1,'raw Sample Amt'!$C$2:$DH$2,0))&lt;INDEX(Auswertung_Sequence!$A$3:$L$60,MATCH($A44,Auswertung_Sequence!$A$6:$A$60,0),9),2,3))</f>
        <v>2</v>
      </c>
    </row>
    <row r="45" spans="1:111" x14ac:dyDescent="0.25">
      <c r="A45" s="103" t="s">
        <v>62</v>
      </c>
      <c r="B45" s="103" t="s">
        <v>289</v>
      </c>
      <c r="D45" s="90">
        <f>IF(AND('Qualifier check'!C45 &gt;80,'Qualifier check'!C45 &lt;120),1,
IF(INDEX('raw Sample Amt'!$C$2:$DH$57,MATCH($A45,'raw Sample Amt'!$C$2:$C$57,0),MATCH(D$1,'raw Sample Amt'!$C$2:$DH$2,0))&lt;INDEX(Auswertung_Sequence!$A$3:$L$60,MATCH($A45,Auswertung_Sequence!$A$6:$A$60,0),9),2,3))</f>
        <v>2</v>
      </c>
      <c r="E45" s="90">
        <f>IF(AND('Qualifier check'!D45 &gt;80,'Qualifier check'!D45 &lt;120),1,
IF(INDEX('raw Sample Amt'!$C$2:$DH$57,MATCH($A45,'raw Sample Amt'!$C$2:$C$57,0),MATCH(E$1,'raw Sample Amt'!$C$2:$DH$2,0))&lt;INDEX(Auswertung_Sequence!$A$3:$L$60,MATCH($A45,Auswertung_Sequence!$A$6:$A$60,0),9),2,3))</f>
        <v>2</v>
      </c>
      <c r="F45" s="90">
        <f>IF(AND('Qualifier check'!E45 &gt;80,'Qualifier check'!E45 &lt;120),1,
IF(INDEX('raw Sample Amt'!$C$2:$DH$57,MATCH($A45,'raw Sample Amt'!$C$2:$C$57,0),MATCH(F$1,'raw Sample Amt'!$C$2:$DH$2,0))&lt;INDEX(Auswertung_Sequence!$A$3:$L$60,MATCH($A45,Auswertung_Sequence!$A$6:$A$60,0),9),2,3))</f>
        <v>2</v>
      </c>
      <c r="G45" s="90">
        <f>IF(AND('Qualifier check'!F45 &gt;80,'Qualifier check'!F45 &lt;120),1,
IF(INDEX('raw Sample Amt'!$C$2:$DH$57,MATCH($A45,'raw Sample Amt'!$C$2:$C$57,0),MATCH(G$1,'raw Sample Amt'!$C$2:$DH$2,0))&lt;INDEX(Auswertung_Sequence!$A$3:$L$60,MATCH($A45,Auswertung_Sequence!$A$6:$A$60,0),9),2,3))</f>
        <v>2</v>
      </c>
      <c r="H45" s="90">
        <f>IF(AND('Qualifier check'!G45 &gt;80,'Qualifier check'!G45 &lt;120),1,
IF(INDEX('raw Sample Amt'!$C$2:$DH$57,MATCH($A45,'raw Sample Amt'!$C$2:$C$57,0),MATCH(H$1,'raw Sample Amt'!$C$2:$DH$2,0))&lt;INDEX(Auswertung_Sequence!$A$3:$L$60,MATCH($A45,Auswertung_Sequence!$A$6:$A$60,0),9),2,3))</f>
        <v>2</v>
      </c>
      <c r="I45" s="90">
        <f>IF(AND('Qualifier check'!H45 &gt;80,'Qualifier check'!H45 &lt;120),1,
IF(INDEX('raw Sample Amt'!$C$2:$DH$57,MATCH($A45,'raw Sample Amt'!$C$2:$C$57,0),MATCH(I$1,'raw Sample Amt'!$C$2:$DH$2,0))&lt;INDEX(Auswertung_Sequence!$A$3:$L$60,MATCH($A45,Auswertung_Sequence!$A$6:$A$60,0),9),2,3))</f>
        <v>1</v>
      </c>
      <c r="J45" s="90">
        <f>IF(AND('Qualifier check'!I45 &gt;80,'Qualifier check'!I45 &lt;120),1,
IF(INDEX('raw Sample Amt'!$C$2:$DH$57,MATCH($A45,'raw Sample Amt'!$C$2:$C$57,0),MATCH(J$1,'raw Sample Amt'!$C$2:$DH$2,0))&lt;INDEX(Auswertung_Sequence!$A$3:$L$60,MATCH($A45,Auswertung_Sequence!$A$6:$A$60,0),9),2,3))</f>
        <v>1</v>
      </c>
      <c r="K45" s="90">
        <f>IF(AND('Qualifier check'!J45 &gt;80,'Qualifier check'!J45 &lt;120),1,
IF(INDEX('raw Sample Amt'!$C$2:$DH$57,MATCH($A45,'raw Sample Amt'!$C$2:$C$57,0),MATCH(K$1,'raw Sample Amt'!$C$2:$DH$2,0))&lt;INDEX(Auswertung_Sequence!$A$3:$L$60,MATCH($A45,Auswertung_Sequence!$A$6:$A$60,0),9),2,3))</f>
        <v>1</v>
      </c>
      <c r="L45" s="90">
        <f>IF(AND('Qualifier check'!K45 &gt;80,'Qualifier check'!K45 &lt;120),1,
IF(INDEX('raw Sample Amt'!$C$2:$DH$57,MATCH($A45,'raw Sample Amt'!$C$2:$C$57,0),MATCH(L$1,'raw Sample Amt'!$C$2:$DH$2,0))&lt;INDEX(Auswertung_Sequence!$A$3:$L$60,MATCH($A45,Auswertung_Sequence!$A$6:$A$60,0),9),2,3))</f>
        <v>1</v>
      </c>
      <c r="M45" s="90">
        <f>IF(AND('Qualifier check'!L45 &gt;80,'Qualifier check'!L45 &lt;120),1,
IF(INDEX('raw Sample Amt'!$C$2:$DH$57,MATCH($A45,'raw Sample Amt'!$C$2:$C$57,0),MATCH(M$1,'raw Sample Amt'!$C$2:$DH$2,0))&lt;INDEX(Auswertung_Sequence!$A$3:$L$60,MATCH($A45,Auswertung_Sequence!$A$6:$A$60,0),9),2,3))</f>
        <v>1</v>
      </c>
      <c r="N45" s="90">
        <f>IF(AND('Qualifier check'!M45 &gt;80,'Qualifier check'!M45 &lt;120),1,
IF(INDEX('raw Sample Amt'!$C$2:$DH$57,MATCH($A45,'raw Sample Amt'!$C$2:$C$57,0),MATCH(N$1,'raw Sample Amt'!$C$2:$DH$2,0))&lt;INDEX(Auswertung_Sequence!$A$3:$L$60,MATCH($A45,Auswertung_Sequence!$A$6:$A$60,0),9),2,3))</f>
        <v>1</v>
      </c>
      <c r="O45" s="90">
        <f>IF(AND('Qualifier check'!N45 &gt;80,'Qualifier check'!N45 &lt;120),1,
IF(INDEX('raw Sample Amt'!$C$2:$DH$57,MATCH($A45,'raw Sample Amt'!$C$2:$C$57,0),MATCH(O$1,'raw Sample Amt'!$C$2:$DH$2,0))&lt;INDEX(Auswertung_Sequence!$A$3:$L$60,MATCH($A45,Auswertung_Sequence!$A$6:$A$60,0),9),2,3))</f>
        <v>1</v>
      </c>
      <c r="P45" s="90">
        <f>IF(AND('Qualifier check'!O45 &gt;80,'Qualifier check'!O45 &lt;120),1,
IF(INDEX('raw Sample Amt'!$C$2:$DH$57,MATCH($A45,'raw Sample Amt'!$C$2:$C$57,0),MATCH(P$1,'raw Sample Amt'!$C$2:$DH$2,0))&lt;INDEX(Auswertung_Sequence!$A$3:$L$60,MATCH($A45,Auswertung_Sequence!$A$6:$A$60,0),9),2,3))</f>
        <v>1</v>
      </c>
      <c r="Q45" s="90">
        <f>IF(AND('Qualifier check'!P45 &gt;80,'Qualifier check'!P45 &lt;120),1,
IF(INDEX('raw Sample Amt'!$C$2:$DH$57,MATCH($A45,'raw Sample Amt'!$C$2:$C$57,0),MATCH(Q$1,'raw Sample Amt'!$C$2:$DH$2,0))&lt;INDEX(Auswertung_Sequence!$A$3:$L$60,MATCH($A45,Auswertung_Sequence!$A$6:$A$60,0),9),2,3))</f>
        <v>1</v>
      </c>
      <c r="R45" s="90">
        <f>IF(AND('Qualifier check'!Q45 &gt;80,'Qualifier check'!Q45 &lt;120),1,
IF(INDEX('raw Sample Amt'!$C$2:$DH$57,MATCH($A45,'raw Sample Amt'!$C$2:$C$57,0),MATCH(R$1,'raw Sample Amt'!$C$2:$DH$2,0))&lt;INDEX(Auswertung_Sequence!$A$3:$L$60,MATCH($A45,Auswertung_Sequence!$A$6:$A$60,0),9),2,3))</f>
        <v>1</v>
      </c>
      <c r="S45" s="90">
        <f>IF(AND('Qualifier check'!R45 &gt;80,'Qualifier check'!R45 &lt;120),1,
IF(INDEX('raw Sample Amt'!$C$2:$DH$57,MATCH($A45,'raw Sample Amt'!$C$2:$C$57,0),MATCH(S$1,'raw Sample Amt'!$C$2:$DH$2,0))&lt;INDEX(Auswertung_Sequence!$A$3:$L$60,MATCH($A45,Auswertung_Sequence!$A$6:$A$60,0),9),2,3))</f>
        <v>2</v>
      </c>
      <c r="T45" s="90">
        <f>IF(AND('Qualifier check'!S45 &gt;80,'Qualifier check'!S45 &lt;120),1,
IF(INDEX('raw Sample Amt'!$C$2:$DH$57,MATCH($A45,'raw Sample Amt'!$C$2:$C$57,0),MATCH(T$1,'raw Sample Amt'!$C$2:$DH$2,0))&lt;INDEX(Auswertung_Sequence!$A$3:$L$60,MATCH($A45,Auswertung_Sequence!$A$6:$A$60,0),9),2,3))</f>
        <v>2</v>
      </c>
      <c r="U45" s="90">
        <f>IF(AND('Qualifier check'!T45 &gt;80,'Qualifier check'!T45 &lt;120),1,
IF(INDEX('raw Sample Amt'!$C$2:$DH$57,MATCH($A45,'raw Sample Amt'!$C$2:$C$57,0),MATCH(U$1,'raw Sample Amt'!$C$2:$DH$2,0))&lt;INDEX(Auswertung_Sequence!$A$3:$L$60,MATCH($A45,Auswertung_Sequence!$A$6:$A$60,0),9),2,3))</f>
        <v>2</v>
      </c>
      <c r="V45" s="90">
        <f>IF(AND('Qualifier check'!U45 &gt;80,'Qualifier check'!U45 &lt;120),1,
IF(INDEX('raw Sample Amt'!$C$2:$DH$57,MATCH($A45,'raw Sample Amt'!$C$2:$C$57,0),MATCH(V$1,'raw Sample Amt'!$C$2:$DH$2,0))&lt;INDEX(Auswertung_Sequence!$A$3:$L$60,MATCH($A45,Auswertung_Sequence!$A$6:$A$60,0),9),2,3))</f>
        <v>2</v>
      </c>
      <c r="W45" s="90">
        <f>IF(AND('Qualifier check'!V45 &gt;80,'Qualifier check'!V45 &lt;120),1,
IF(INDEX('raw Sample Amt'!$C$2:$DH$57,MATCH($A45,'raw Sample Amt'!$C$2:$C$57,0),MATCH(W$1,'raw Sample Amt'!$C$2:$DH$2,0))&lt;INDEX(Auswertung_Sequence!$A$3:$L$60,MATCH($A45,Auswertung_Sequence!$A$6:$A$60,0),9),2,3))</f>
        <v>2</v>
      </c>
      <c r="X45" s="90">
        <f>IF(AND('Qualifier check'!W45 &gt;80,'Qualifier check'!W45 &lt;120),1,
IF(INDEX('raw Sample Amt'!$C$2:$DH$57,MATCH($A45,'raw Sample Amt'!$C$2:$C$57,0),MATCH(X$1,'raw Sample Amt'!$C$2:$DH$2,0))&lt;INDEX(Auswertung_Sequence!$A$3:$L$60,MATCH($A45,Auswertung_Sequence!$A$6:$A$60,0),9),2,3))</f>
        <v>2</v>
      </c>
      <c r="Y45" s="90">
        <f>IF(AND('Qualifier check'!X45 &gt;80,'Qualifier check'!X45 &lt;120),1,
IF(INDEX('raw Sample Amt'!$C$2:$DH$57,MATCH($A45,'raw Sample Amt'!$C$2:$C$57,0),MATCH(Y$1,'raw Sample Amt'!$C$2:$DH$2,0))&lt;INDEX(Auswertung_Sequence!$A$3:$L$60,MATCH($A45,Auswertung_Sequence!$A$6:$A$60,0),9),2,3))</f>
        <v>2</v>
      </c>
      <c r="Z45" s="90">
        <f>IF(AND('Qualifier check'!Y45 &gt;80,'Qualifier check'!Y45 &lt;120),1,
IF(INDEX('raw Sample Amt'!$C$2:$DH$57,MATCH($A45,'raw Sample Amt'!$C$2:$C$57,0),MATCH(Z$1,'raw Sample Amt'!$C$2:$DH$2,0))&lt;INDEX(Auswertung_Sequence!$A$3:$L$60,MATCH($A45,Auswertung_Sequence!$A$6:$A$60,0),9),2,3))</f>
        <v>2</v>
      </c>
      <c r="AA45" s="90">
        <f>IF(AND('Qualifier check'!Z45 &gt;80,'Qualifier check'!Z45 &lt;120),1,
IF(INDEX('raw Sample Amt'!$C$2:$DH$57,MATCH($A45,'raw Sample Amt'!$C$2:$C$57,0),MATCH(AA$1,'raw Sample Amt'!$C$2:$DH$2,0))&lt;INDEX(Auswertung_Sequence!$A$3:$L$60,MATCH($A45,Auswertung_Sequence!$A$6:$A$60,0),9),2,3))</f>
        <v>2</v>
      </c>
      <c r="AB45" s="90">
        <f>IF(AND('Qualifier check'!AA45 &gt;80,'Qualifier check'!AA45 &lt;120),1,
IF(INDEX('raw Sample Amt'!$C$2:$DH$57,MATCH($A45,'raw Sample Amt'!$C$2:$C$57,0),MATCH(AB$1,'raw Sample Amt'!$C$2:$DH$2,0))&lt;INDEX(Auswertung_Sequence!$A$3:$L$60,MATCH($A45,Auswertung_Sequence!$A$6:$A$60,0),9),2,3))</f>
        <v>2</v>
      </c>
      <c r="AC45" s="90">
        <f>IF(AND('Qualifier check'!AB45 &gt;80,'Qualifier check'!AB45 &lt;120),1,
IF(INDEX('raw Sample Amt'!$C$2:$DH$57,MATCH($A45,'raw Sample Amt'!$C$2:$C$57,0),MATCH(AC$1,'raw Sample Amt'!$C$2:$DH$2,0))&lt;INDEX(Auswertung_Sequence!$A$3:$L$60,MATCH($A45,Auswertung_Sequence!$A$6:$A$60,0),9),2,3))</f>
        <v>2</v>
      </c>
      <c r="AD45" s="90">
        <f>IF(AND('Qualifier check'!AC45 &gt;80,'Qualifier check'!AC45 &lt;120),1,
IF(INDEX('raw Sample Amt'!$C$2:$DH$57,MATCH($A45,'raw Sample Amt'!$C$2:$C$57,0),MATCH(AD$1,'raw Sample Amt'!$C$2:$DH$2,0))&lt;INDEX(Auswertung_Sequence!$A$3:$L$60,MATCH($A45,Auswertung_Sequence!$A$6:$A$60,0),9),2,3))</f>
        <v>2</v>
      </c>
      <c r="AE45" s="90">
        <f>IF(AND('Qualifier check'!AD45 &gt;80,'Qualifier check'!AD45 &lt;120),1,
IF(INDEX('raw Sample Amt'!$C$2:$DH$57,MATCH($A45,'raw Sample Amt'!$C$2:$C$57,0),MATCH(AE$1,'raw Sample Amt'!$C$2:$DH$2,0))&lt;INDEX(Auswertung_Sequence!$A$3:$L$60,MATCH($A45,Auswertung_Sequence!$A$6:$A$60,0),9),2,3))</f>
        <v>2</v>
      </c>
      <c r="AF45" s="90">
        <f>IF(AND('Qualifier check'!AE45 &gt;80,'Qualifier check'!AE45 &lt;120),1,
IF(INDEX('raw Sample Amt'!$C$2:$DH$57,MATCH($A45,'raw Sample Amt'!$C$2:$C$57,0),MATCH(AF$1,'raw Sample Amt'!$C$2:$DH$2,0))&lt;INDEX(Auswertung_Sequence!$A$3:$L$60,MATCH($A45,Auswertung_Sequence!$A$6:$A$60,0),9),2,3))</f>
        <v>2</v>
      </c>
      <c r="AG45" s="90">
        <f>IF(AND('Qualifier check'!AF45 &gt;80,'Qualifier check'!AF45 &lt;120),1,
IF(INDEX('raw Sample Amt'!$C$2:$DH$57,MATCH($A45,'raw Sample Amt'!$C$2:$C$57,0),MATCH(AG$1,'raw Sample Amt'!$C$2:$DH$2,0))&lt;INDEX(Auswertung_Sequence!$A$3:$L$60,MATCH($A45,Auswertung_Sequence!$A$6:$A$60,0),9),2,3))</f>
        <v>2</v>
      </c>
      <c r="AH45" s="90">
        <f>IF(AND('Qualifier check'!AG45 &gt;80,'Qualifier check'!AG45 &lt;120),1,
IF(INDEX('raw Sample Amt'!$C$2:$DH$57,MATCH($A45,'raw Sample Amt'!$C$2:$C$57,0),MATCH(AH$1,'raw Sample Amt'!$C$2:$DH$2,0))&lt;INDEX(Auswertung_Sequence!$A$3:$L$60,MATCH($A45,Auswertung_Sequence!$A$6:$A$60,0),9),2,3))</f>
        <v>2</v>
      </c>
      <c r="AI45" s="90">
        <f>IF(AND('Qualifier check'!AH45 &gt;80,'Qualifier check'!AH45 &lt;120),1,
IF(INDEX('raw Sample Amt'!$C$2:$DH$57,MATCH($A45,'raw Sample Amt'!$C$2:$C$57,0),MATCH(AI$1,'raw Sample Amt'!$C$2:$DH$2,0))&lt;INDEX(Auswertung_Sequence!$A$3:$L$60,MATCH($A45,Auswertung_Sequence!$A$6:$A$60,0),9),2,3))</f>
        <v>2</v>
      </c>
      <c r="AJ45" s="90">
        <f>IF(AND('Qualifier check'!AI45 &gt;80,'Qualifier check'!AI45 &lt;120),1,
IF(INDEX('raw Sample Amt'!$C$2:$DH$57,MATCH($A45,'raw Sample Amt'!$C$2:$C$57,0),MATCH(AJ$1,'raw Sample Amt'!$C$2:$DH$2,0))&lt;INDEX(Auswertung_Sequence!$A$3:$L$60,MATCH($A45,Auswertung_Sequence!$A$6:$A$60,0),9),2,3))</f>
        <v>2</v>
      </c>
      <c r="AK45" s="90">
        <f>IF(AND('Qualifier check'!AJ45 &gt;80,'Qualifier check'!AJ45 &lt;120),1,
IF(INDEX('raw Sample Amt'!$C$2:$DH$57,MATCH($A45,'raw Sample Amt'!$C$2:$C$57,0),MATCH(AK$1,'raw Sample Amt'!$C$2:$DH$2,0))&lt;INDEX(Auswertung_Sequence!$A$3:$L$60,MATCH($A45,Auswertung_Sequence!$A$6:$A$60,0),9),2,3))</f>
        <v>1</v>
      </c>
      <c r="AL45" s="90">
        <f>IF(AND('Qualifier check'!AK45 &gt;80,'Qualifier check'!AK45 &lt;120),1,
IF(INDEX('raw Sample Amt'!$C$2:$DH$57,MATCH($A45,'raw Sample Amt'!$C$2:$C$57,0),MATCH(AL$1,'raw Sample Amt'!$C$2:$DH$2,0))&lt;INDEX(Auswertung_Sequence!$A$3:$L$60,MATCH($A45,Auswertung_Sequence!$A$6:$A$60,0),9),2,3))</f>
        <v>2</v>
      </c>
      <c r="AM45" s="90">
        <f>IF(AND('Qualifier check'!AL45 &gt;80,'Qualifier check'!AL45 &lt;120),1,
IF(INDEX('raw Sample Amt'!$C$2:$DH$57,MATCH($A45,'raw Sample Amt'!$C$2:$C$57,0),MATCH(AM$1,'raw Sample Amt'!$C$2:$DH$2,0))&lt;INDEX(Auswertung_Sequence!$A$3:$L$60,MATCH($A45,Auswertung_Sequence!$A$6:$A$60,0),9),2,3))</f>
        <v>2</v>
      </c>
      <c r="AN45" s="90">
        <f>IF(AND('Qualifier check'!AM45 &gt;80,'Qualifier check'!AM45 &lt;120),1,
IF(INDEX('raw Sample Amt'!$C$2:$DH$57,MATCH($A45,'raw Sample Amt'!$C$2:$C$57,0),MATCH(AN$1,'raw Sample Amt'!$C$2:$DH$2,0))&lt;INDEX(Auswertung_Sequence!$A$3:$L$60,MATCH($A45,Auswertung_Sequence!$A$6:$A$60,0),9),2,3))</f>
        <v>2</v>
      </c>
      <c r="AO45" s="90">
        <f>IF(AND('Qualifier check'!AN45 &gt;80,'Qualifier check'!AN45 &lt;120),1,
IF(INDEX('raw Sample Amt'!$C$2:$DH$57,MATCH($A45,'raw Sample Amt'!$C$2:$C$57,0),MATCH(AO$1,'raw Sample Amt'!$C$2:$DH$2,0))&lt;INDEX(Auswertung_Sequence!$A$3:$L$60,MATCH($A45,Auswertung_Sequence!$A$6:$A$60,0),9),2,3))</f>
        <v>2</v>
      </c>
      <c r="AP45" s="90">
        <f>IF(AND('Qualifier check'!AO45 &gt;80,'Qualifier check'!AO45 &lt;120),1,
IF(INDEX('raw Sample Amt'!$C$2:$DH$57,MATCH($A45,'raw Sample Amt'!$C$2:$C$57,0),MATCH(AP$1,'raw Sample Amt'!$C$2:$DH$2,0))&lt;INDEX(Auswertung_Sequence!$A$3:$L$60,MATCH($A45,Auswertung_Sequence!$A$6:$A$60,0),9),2,3))</f>
        <v>2</v>
      </c>
      <c r="AQ45" s="90">
        <f>IF(AND('Qualifier check'!AP45 &gt;80,'Qualifier check'!AP45 &lt;120),1,
IF(INDEX('raw Sample Amt'!$C$2:$DH$57,MATCH($A45,'raw Sample Amt'!$C$2:$C$57,0),MATCH(AQ$1,'raw Sample Amt'!$C$2:$DH$2,0))&lt;INDEX(Auswertung_Sequence!$A$3:$L$60,MATCH($A45,Auswertung_Sequence!$A$6:$A$60,0),9),2,3))</f>
        <v>2</v>
      </c>
      <c r="AR45" s="90">
        <f>IF(AND('Qualifier check'!AQ45 &gt;80,'Qualifier check'!AQ45 &lt;120),1,
IF(INDEX('raw Sample Amt'!$C$2:$DH$57,MATCH($A45,'raw Sample Amt'!$C$2:$C$57,0),MATCH(AR$1,'raw Sample Amt'!$C$2:$DH$2,0))&lt;INDEX(Auswertung_Sequence!$A$3:$L$60,MATCH($A45,Auswertung_Sequence!$A$6:$A$60,0),9),2,3))</f>
        <v>2</v>
      </c>
      <c r="AS45" s="90">
        <f>IF(AND('Qualifier check'!AR45 &gt;80,'Qualifier check'!AR45 &lt;120),1,
IF(INDEX('raw Sample Amt'!$C$2:$DH$57,MATCH($A45,'raw Sample Amt'!$C$2:$C$57,0),MATCH(AS$1,'raw Sample Amt'!$C$2:$DH$2,0))&lt;INDEX(Auswertung_Sequence!$A$3:$L$60,MATCH($A45,Auswertung_Sequence!$A$6:$A$60,0),9),2,3))</f>
        <v>2</v>
      </c>
      <c r="AT45" s="90">
        <f>IF(AND('Qualifier check'!AS45 &gt;80,'Qualifier check'!AS45 &lt;120),1,
IF(INDEX('raw Sample Amt'!$C$2:$DH$57,MATCH($A45,'raw Sample Amt'!$C$2:$C$57,0),MATCH(AT$1,'raw Sample Amt'!$C$2:$DH$2,0))&lt;INDEX(Auswertung_Sequence!$A$3:$L$60,MATCH($A45,Auswertung_Sequence!$A$6:$A$60,0),9),2,3))</f>
        <v>2</v>
      </c>
      <c r="AU45" s="90">
        <f>IF(AND('Qualifier check'!AT45 &gt;80,'Qualifier check'!AT45 &lt;120),1,
IF(INDEX('raw Sample Amt'!$C$2:$DH$57,MATCH($A45,'raw Sample Amt'!$C$2:$C$57,0),MATCH(AU$1,'raw Sample Amt'!$C$2:$DH$2,0))&lt;INDEX(Auswertung_Sequence!$A$3:$L$60,MATCH($A45,Auswertung_Sequence!$A$6:$A$60,0),9),2,3))</f>
        <v>2</v>
      </c>
      <c r="AV45" s="90">
        <f>IF(AND('Qualifier check'!AU45 &gt;80,'Qualifier check'!AU45 &lt;120),1,
IF(INDEX('raw Sample Amt'!$C$2:$DH$57,MATCH($A45,'raw Sample Amt'!$C$2:$C$57,0),MATCH(AV$1,'raw Sample Amt'!$C$2:$DH$2,0))&lt;INDEX(Auswertung_Sequence!$A$3:$L$60,MATCH($A45,Auswertung_Sequence!$A$6:$A$60,0),9),2,3))</f>
        <v>2</v>
      </c>
      <c r="AW45" s="90">
        <f>IF(AND('Qualifier check'!AV45 &gt;80,'Qualifier check'!AV45 &lt;120),1,
IF(INDEX('raw Sample Amt'!$C$2:$DH$57,MATCH($A45,'raw Sample Amt'!$C$2:$C$57,0),MATCH(AW$1,'raw Sample Amt'!$C$2:$DH$2,0))&lt;INDEX(Auswertung_Sequence!$A$3:$L$60,MATCH($A45,Auswertung_Sequence!$A$6:$A$60,0),9),2,3))</f>
        <v>2</v>
      </c>
      <c r="AX45" s="90">
        <f>IF(AND('Qualifier check'!AW45 &gt;80,'Qualifier check'!AW45 &lt;120),1,
IF(INDEX('raw Sample Amt'!$C$2:$DH$57,MATCH($A45,'raw Sample Amt'!$C$2:$C$57,0),MATCH(AX$1,'raw Sample Amt'!$C$2:$DH$2,0))&lt;INDEX(Auswertung_Sequence!$A$3:$L$60,MATCH($A45,Auswertung_Sequence!$A$6:$A$60,0),9),2,3))</f>
        <v>2</v>
      </c>
      <c r="AY45" s="90">
        <f>IF(AND('Qualifier check'!AX45 &gt;80,'Qualifier check'!AX45 &lt;120),1,
IF(INDEX('raw Sample Amt'!$C$2:$DH$57,MATCH($A45,'raw Sample Amt'!$C$2:$C$57,0),MATCH(AY$1,'raw Sample Amt'!$C$2:$DH$2,0))&lt;INDEX(Auswertung_Sequence!$A$3:$L$60,MATCH($A45,Auswertung_Sequence!$A$6:$A$60,0),9),2,3))</f>
        <v>2</v>
      </c>
      <c r="AZ45" s="90">
        <f>IF(AND('Qualifier check'!AY45 &gt;80,'Qualifier check'!AY45 &lt;120),1,
IF(INDEX('raw Sample Amt'!$C$2:$DH$57,MATCH($A45,'raw Sample Amt'!$C$2:$C$57,0),MATCH(AZ$1,'raw Sample Amt'!$C$2:$DH$2,0))&lt;INDEX(Auswertung_Sequence!$A$3:$L$60,MATCH($A45,Auswertung_Sequence!$A$6:$A$60,0),9),2,3))</f>
        <v>2</v>
      </c>
      <c r="BA45" s="90">
        <f>IF(AND('Qualifier check'!AZ45 &gt;80,'Qualifier check'!AZ45 &lt;120),1,
IF(INDEX('raw Sample Amt'!$C$2:$DH$57,MATCH($A45,'raw Sample Amt'!$C$2:$C$57,0),MATCH(BA$1,'raw Sample Amt'!$C$2:$DH$2,0))&lt;INDEX(Auswertung_Sequence!$A$3:$L$60,MATCH($A45,Auswertung_Sequence!$A$6:$A$60,0),9),2,3))</f>
        <v>1</v>
      </c>
      <c r="BB45" s="90">
        <f>IF(AND('Qualifier check'!BA45 &gt;80,'Qualifier check'!BA45 &lt;120),1,
IF(INDEX('raw Sample Amt'!$C$2:$DH$57,MATCH($A45,'raw Sample Amt'!$C$2:$C$57,0),MATCH(BB$1,'raw Sample Amt'!$C$2:$DH$2,0))&lt;INDEX(Auswertung_Sequence!$A$3:$L$60,MATCH($A45,Auswertung_Sequence!$A$6:$A$60,0),9),2,3))</f>
        <v>2</v>
      </c>
      <c r="BC45" s="90">
        <f>IF(AND('Qualifier check'!BB45 &gt;80,'Qualifier check'!BB45 &lt;120),1,
IF(INDEX('raw Sample Amt'!$C$2:$DH$57,MATCH($A45,'raw Sample Amt'!$C$2:$C$57,0),MATCH(BC$1,'raw Sample Amt'!$C$2:$DH$2,0))&lt;INDEX(Auswertung_Sequence!$A$3:$L$60,MATCH($A45,Auswertung_Sequence!$A$6:$A$60,0),9),2,3))</f>
        <v>2</v>
      </c>
      <c r="BD45" s="90">
        <f>IF(AND('Qualifier check'!BC45 &gt;80,'Qualifier check'!BC45 &lt;120),1,
IF(INDEX('raw Sample Amt'!$C$2:$DH$57,MATCH($A45,'raw Sample Amt'!$C$2:$C$57,0),MATCH(BD$1,'raw Sample Amt'!$C$2:$DH$2,0))&lt;INDEX(Auswertung_Sequence!$A$3:$L$60,MATCH($A45,Auswertung_Sequence!$A$6:$A$60,0),9),2,3))</f>
        <v>2</v>
      </c>
      <c r="BE45" s="90">
        <f>IF(AND('Qualifier check'!BD45 &gt;80,'Qualifier check'!BD45 &lt;120),1,
IF(INDEX('raw Sample Amt'!$C$2:$DH$57,MATCH($A45,'raw Sample Amt'!$C$2:$C$57,0),MATCH(BE$1,'raw Sample Amt'!$C$2:$DH$2,0))&lt;INDEX(Auswertung_Sequence!$A$3:$L$60,MATCH($A45,Auswertung_Sequence!$A$6:$A$60,0),9),2,3))</f>
        <v>2</v>
      </c>
      <c r="BF45" s="90">
        <f>IF(AND('Qualifier check'!BE45 &gt;80,'Qualifier check'!BE45 &lt;120),1,
IF(INDEX('raw Sample Amt'!$C$2:$DH$57,MATCH($A45,'raw Sample Amt'!$C$2:$C$57,0),MATCH(BF$1,'raw Sample Amt'!$C$2:$DH$2,0))&lt;INDEX(Auswertung_Sequence!$A$3:$L$60,MATCH($A45,Auswertung_Sequence!$A$6:$A$60,0),9),2,3))</f>
        <v>2</v>
      </c>
      <c r="BG45" s="90">
        <f>IF(AND('Qualifier check'!BF45 &gt;80,'Qualifier check'!BF45 &lt;120),1,
IF(INDEX('raw Sample Amt'!$C$2:$DH$57,MATCH($A45,'raw Sample Amt'!$C$2:$C$57,0),MATCH(BG$1,'raw Sample Amt'!$C$2:$DH$2,0))&lt;INDEX(Auswertung_Sequence!$A$3:$L$60,MATCH($A45,Auswertung_Sequence!$A$6:$A$60,0),9),2,3))</f>
        <v>2</v>
      </c>
      <c r="BH45" s="90">
        <f>IF(AND('Qualifier check'!BG45 &gt;80,'Qualifier check'!BG45 &lt;120),1,
IF(INDEX('raw Sample Amt'!$C$2:$DH$57,MATCH($A45,'raw Sample Amt'!$C$2:$C$57,0),MATCH(BH$1,'raw Sample Amt'!$C$2:$DH$2,0))&lt;INDEX(Auswertung_Sequence!$A$3:$L$60,MATCH($A45,Auswertung_Sequence!$A$6:$A$60,0),9),2,3))</f>
        <v>2</v>
      </c>
      <c r="BI45" s="90">
        <f>IF(AND('Qualifier check'!BH45 &gt;80,'Qualifier check'!BH45 &lt;120),1,
IF(INDEX('raw Sample Amt'!$C$2:$DH$57,MATCH($A45,'raw Sample Amt'!$C$2:$C$57,0),MATCH(BI$1,'raw Sample Amt'!$C$2:$DH$2,0))&lt;INDEX(Auswertung_Sequence!$A$3:$L$60,MATCH($A45,Auswertung_Sequence!$A$6:$A$60,0),9),2,3))</f>
        <v>2</v>
      </c>
      <c r="BJ45" s="90">
        <f>IF(AND('Qualifier check'!BI45 &gt;80,'Qualifier check'!BI45 &lt;120),1,
IF(INDEX('raw Sample Amt'!$C$2:$DH$57,MATCH($A45,'raw Sample Amt'!$C$2:$C$57,0),MATCH(BJ$1,'raw Sample Amt'!$C$2:$DH$2,0))&lt;INDEX(Auswertung_Sequence!$A$3:$L$60,MATCH($A45,Auswertung_Sequence!$A$6:$A$60,0),9),2,3))</f>
        <v>2</v>
      </c>
      <c r="BK45" s="90">
        <f>IF(AND('Qualifier check'!BJ45 &gt;80,'Qualifier check'!BJ45 &lt;120),1,
IF(INDEX('raw Sample Amt'!$C$2:$DH$57,MATCH($A45,'raw Sample Amt'!$C$2:$C$57,0),MATCH(BK$1,'raw Sample Amt'!$C$2:$DH$2,0))&lt;INDEX(Auswertung_Sequence!$A$3:$L$60,MATCH($A45,Auswertung_Sequence!$A$6:$A$60,0),9),2,3))</f>
        <v>2</v>
      </c>
      <c r="BL45" s="90">
        <f>IF(AND('Qualifier check'!BK45 &gt;80,'Qualifier check'!BK45 &lt;120),1,
IF(INDEX('raw Sample Amt'!$C$2:$DH$57,MATCH($A45,'raw Sample Amt'!$C$2:$C$57,0),MATCH(BL$1,'raw Sample Amt'!$C$2:$DH$2,0))&lt;INDEX(Auswertung_Sequence!$A$3:$L$60,MATCH($A45,Auswertung_Sequence!$A$6:$A$60,0),9),2,3))</f>
        <v>2</v>
      </c>
      <c r="BM45" s="90">
        <f>IF(AND('Qualifier check'!BL45 &gt;80,'Qualifier check'!BL45 &lt;120),1,
IF(INDEX('raw Sample Amt'!$C$2:$DH$57,MATCH($A45,'raw Sample Amt'!$C$2:$C$57,0),MATCH(BM$1,'raw Sample Amt'!$C$2:$DH$2,0))&lt;INDEX(Auswertung_Sequence!$A$3:$L$60,MATCH($A45,Auswertung_Sequence!$A$6:$A$60,0),9),2,3))</f>
        <v>2</v>
      </c>
      <c r="BN45" s="90">
        <f>IF(AND('Qualifier check'!BM45 &gt;80,'Qualifier check'!BM45 &lt;120),1,
IF(INDEX('raw Sample Amt'!$C$2:$DH$57,MATCH($A45,'raw Sample Amt'!$C$2:$C$57,0),MATCH(BN$1,'raw Sample Amt'!$C$2:$DH$2,0))&lt;INDEX(Auswertung_Sequence!$A$3:$L$60,MATCH($A45,Auswertung_Sequence!$A$6:$A$60,0),9),2,3))</f>
        <v>2</v>
      </c>
      <c r="BO45" s="90">
        <f>IF(AND('Qualifier check'!BN45 &gt;80,'Qualifier check'!BN45 &lt;120),1,
IF(INDEX('raw Sample Amt'!$C$2:$DH$57,MATCH($A45,'raw Sample Amt'!$C$2:$C$57,0),MATCH(BO$1,'raw Sample Amt'!$C$2:$DH$2,0))&lt;INDEX(Auswertung_Sequence!$A$3:$L$60,MATCH($A45,Auswertung_Sequence!$A$6:$A$60,0),9),2,3))</f>
        <v>2</v>
      </c>
      <c r="BP45" s="90">
        <f>IF(AND('Qualifier check'!BO45 &gt;80,'Qualifier check'!BO45 &lt;120),1,
IF(INDEX('raw Sample Amt'!$C$2:$DH$57,MATCH($A45,'raw Sample Amt'!$C$2:$C$57,0),MATCH(BP$1,'raw Sample Amt'!$C$2:$DH$2,0))&lt;INDEX(Auswertung_Sequence!$A$3:$L$60,MATCH($A45,Auswertung_Sequence!$A$6:$A$60,0),9),2,3))</f>
        <v>2</v>
      </c>
      <c r="BQ45" s="90">
        <f>IF(AND('Qualifier check'!BP45 &gt;80,'Qualifier check'!BP45 &lt;120),1,
IF(INDEX('raw Sample Amt'!$C$2:$DH$57,MATCH($A45,'raw Sample Amt'!$C$2:$C$57,0),MATCH(BQ$1,'raw Sample Amt'!$C$2:$DH$2,0))&lt;INDEX(Auswertung_Sequence!$A$3:$L$60,MATCH($A45,Auswertung_Sequence!$A$6:$A$60,0),9),2,3))</f>
        <v>2</v>
      </c>
      <c r="BR45" s="90">
        <f>IF(AND('Qualifier check'!BQ45 &gt;80,'Qualifier check'!BQ45 &lt;120),1,
IF(INDEX('raw Sample Amt'!$C$2:$DH$57,MATCH($A45,'raw Sample Amt'!$C$2:$C$57,0),MATCH(BR$1,'raw Sample Amt'!$C$2:$DH$2,0))&lt;INDEX(Auswertung_Sequence!$A$3:$L$60,MATCH($A45,Auswertung_Sequence!$A$6:$A$60,0),9),2,3))</f>
        <v>2</v>
      </c>
      <c r="BS45" s="90">
        <f>IF(AND('Qualifier check'!BR45 &gt;80,'Qualifier check'!BR45 &lt;120),1,
IF(INDEX('raw Sample Amt'!$C$2:$DH$57,MATCH($A45,'raw Sample Amt'!$C$2:$C$57,0),MATCH(BS$1,'raw Sample Amt'!$C$2:$DH$2,0))&lt;INDEX(Auswertung_Sequence!$A$3:$L$60,MATCH($A45,Auswertung_Sequence!$A$6:$A$60,0),9),2,3))</f>
        <v>2</v>
      </c>
      <c r="BT45" s="90">
        <f>IF(AND('Qualifier check'!BS45 &gt;80,'Qualifier check'!BS45 &lt;120),1,
IF(INDEX('raw Sample Amt'!$C$2:$DH$57,MATCH($A45,'raw Sample Amt'!$C$2:$C$57,0),MATCH(BT$1,'raw Sample Amt'!$C$2:$DH$2,0))&lt;INDEX(Auswertung_Sequence!$A$3:$L$60,MATCH($A45,Auswertung_Sequence!$A$6:$A$60,0),9),2,3))</f>
        <v>2</v>
      </c>
      <c r="BU45" s="90">
        <f>IF(AND('Qualifier check'!BT45 &gt;80,'Qualifier check'!BT45 &lt;120),1,
IF(INDEX('raw Sample Amt'!$C$2:$DH$57,MATCH($A45,'raw Sample Amt'!$C$2:$C$57,0),MATCH(BU$1,'raw Sample Amt'!$C$2:$DH$2,0))&lt;INDEX(Auswertung_Sequence!$A$3:$L$60,MATCH($A45,Auswertung_Sequence!$A$6:$A$60,0),9),2,3))</f>
        <v>2</v>
      </c>
      <c r="BV45" s="90">
        <f>IF(AND('Qualifier check'!BU45 &gt;80,'Qualifier check'!BU45 &lt;120),1,
IF(INDEX('raw Sample Amt'!$C$2:$DH$57,MATCH($A45,'raw Sample Amt'!$C$2:$C$57,0),MATCH(BV$1,'raw Sample Amt'!$C$2:$DH$2,0))&lt;INDEX(Auswertung_Sequence!$A$3:$L$60,MATCH($A45,Auswertung_Sequence!$A$6:$A$60,0),9),2,3))</f>
        <v>2</v>
      </c>
      <c r="BW45" s="90">
        <f>IF(AND('Qualifier check'!BV45 &gt;80,'Qualifier check'!BV45 &lt;120),1,
IF(INDEX('raw Sample Amt'!$C$2:$DH$57,MATCH($A45,'raw Sample Amt'!$C$2:$C$57,0),MATCH(BW$1,'raw Sample Amt'!$C$2:$DH$2,0))&lt;INDEX(Auswertung_Sequence!$A$3:$L$60,MATCH($A45,Auswertung_Sequence!$A$6:$A$60,0),9),2,3))</f>
        <v>1</v>
      </c>
      <c r="BX45" s="90">
        <f>IF(AND('Qualifier check'!BW45 &gt;80,'Qualifier check'!BW45 &lt;120),1,
IF(INDEX('raw Sample Amt'!$C$2:$DH$57,MATCH($A45,'raw Sample Amt'!$C$2:$C$57,0),MATCH(BX$1,'raw Sample Amt'!$C$2:$DH$2,0))&lt;INDEX(Auswertung_Sequence!$A$3:$L$60,MATCH($A45,Auswertung_Sequence!$A$6:$A$60,0),9),2,3))</f>
        <v>1</v>
      </c>
      <c r="BY45" s="90">
        <f>IF(AND('Qualifier check'!BX45 &gt;80,'Qualifier check'!BX45 &lt;120),1,
IF(INDEX('raw Sample Amt'!$C$2:$DH$57,MATCH($A45,'raw Sample Amt'!$C$2:$C$57,0),MATCH(BY$1,'raw Sample Amt'!$C$2:$DH$2,0))&lt;INDEX(Auswertung_Sequence!$A$3:$L$60,MATCH($A45,Auswertung_Sequence!$A$6:$A$60,0),9),2,3))</f>
        <v>1</v>
      </c>
      <c r="BZ45" s="90">
        <f>IF(AND('Qualifier check'!BY45 &gt;80,'Qualifier check'!BY45 &lt;120),1,
IF(INDEX('raw Sample Amt'!$C$2:$DH$57,MATCH($A45,'raw Sample Amt'!$C$2:$C$57,0),MATCH(BZ$1,'raw Sample Amt'!$C$2:$DH$2,0))&lt;INDEX(Auswertung_Sequence!$A$3:$L$60,MATCH($A45,Auswertung_Sequence!$A$6:$A$60,0),9),2,3))</f>
        <v>1</v>
      </c>
      <c r="CA45" s="90">
        <f>IF(AND('Qualifier check'!BZ45 &gt;80,'Qualifier check'!BZ45 &lt;120),1,
IF(INDEX('raw Sample Amt'!$C$2:$DH$57,MATCH($A45,'raw Sample Amt'!$C$2:$C$57,0),MATCH(CA$1,'raw Sample Amt'!$C$2:$DH$2,0))&lt;INDEX(Auswertung_Sequence!$A$3:$L$60,MATCH($A45,Auswertung_Sequence!$A$6:$A$60,0),9),2,3))</f>
        <v>2</v>
      </c>
      <c r="CB45" s="90">
        <f>IF(AND('Qualifier check'!CA45 &gt;80,'Qualifier check'!CA45 &lt;120),1,
IF(INDEX('raw Sample Amt'!$C$2:$DH$57,MATCH($A45,'raw Sample Amt'!$C$2:$C$57,0),MATCH(CB$1,'raw Sample Amt'!$C$2:$DH$2,0))&lt;INDEX(Auswertung_Sequence!$A$3:$L$60,MATCH($A45,Auswertung_Sequence!$A$6:$A$60,0),9),2,3))</f>
        <v>1</v>
      </c>
      <c r="CC45" s="90">
        <f>IF(AND('Qualifier check'!CB45 &gt;80,'Qualifier check'!CB45 &lt;120),1,
IF(INDEX('raw Sample Amt'!$C$2:$DH$57,MATCH($A45,'raw Sample Amt'!$C$2:$C$57,0),MATCH(CC$1,'raw Sample Amt'!$C$2:$DH$2,0))&lt;INDEX(Auswertung_Sequence!$A$3:$L$60,MATCH($A45,Auswertung_Sequence!$A$6:$A$60,0),9),2,3))</f>
        <v>2</v>
      </c>
      <c r="CD45" s="90">
        <f>IF(AND('Qualifier check'!CC45 &gt;80,'Qualifier check'!CC45 &lt;120),1,
IF(INDEX('raw Sample Amt'!$C$2:$DH$57,MATCH($A45,'raw Sample Amt'!$C$2:$C$57,0),MATCH(CD$1,'raw Sample Amt'!$C$2:$DH$2,0))&lt;INDEX(Auswertung_Sequence!$A$3:$L$60,MATCH($A45,Auswertung_Sequence!$A$6:$A$60,0),9),2,3))</f>
        <v>2</v>
      </c>
      <c r="CE45" s="90">
        <f>IF(AND('Qualifier check'!CD45 &gt;80,'Qualifier check'!CD45 &lt;120),1,
IF(INDEX('raw Sample Amt'!$C$2:$DH$57,MATCH($A45,'raw Sample Amt'!$C$2:$C$57,0),MATCH(CE$1,'raw Sample Amt'!$C$2:$DH$2,0))&lt;INDEX(Auswertung_Sequence!$A$3:$L$60,MATCH($A45,Auswertung_Sequence!$A$6:$A$60,0),9),2,3))</f>
        <v>2</v>
      </c>
      <c r="CF45" s="90">
        <f>IF(AND('Qualifier check'!CE45 &gt;80,'Qualifier check'!CE45 &lt;120),1,
IF(INDEX('raw Sample Amt'!$C$2:$DH$57,MATCH($A45,'raw Sample Amt'!$C$2:$C$57,0),MATCH(CF$1,'raw Sample Amt'!$C$2:$DH$2,0))&lt;INDEX(Auswertung_Sequence!$A$3:$L$60,MATCH($A45,Auswertung_Sequence!$A$6:$A$60,0),9),2,3))</f>
        <v>2</v>
      </c>
      <c r="CG45" s="90">
        <f>IF(AND('Qualifier check'!CF45 &gt;80,'Qualifier check'!CF45 &lt;120),1,
IF(INDEX('raw Sample Amt'!$C$2:$DH$57,MATCH($A45,'raw Sample Amt'!$C$2:$C$57,0),MATCH(CG$1,'raw Sample Amt'!$C$2:$DH$2,0))&lt;INDEX(Auswertung_Sequence!$A$3:$L$60,MATCH($A45,Auswertung_Sequence!$A$6:$A$60,0),9),2,3))</f>
        <v>2</v>
      </c>
      <c r="CH45" s="90">
        <f>IF(AND('Qualifier check'!CG45 &gt;80,'Qualifier check'!CG45 &lt;120),1,
IF(INDEX('raw Sample Amt'!$C$2:$DH$57,MATCH($A45,'raw Sample Amt'!$C$2:$C$57,0),MATCH(CH$1,'raw Sample Amt'!$C$2:$DH$2,0))&lt;INDEX(Auswertung_Sequence!$A$3:$L$60,MATCH($A45,Auswertung_Sequence!$A$6:$A$60,0),9),2,3))</f>
        <v>2</v>
      </c>
      <c r="CI45" s="90">
        <f>IF(AND('Qualifier check'!CH45 &gt;80,'Qualifier check'!CH45 &lt;120),1,
IF(INDEX('raw Sample Amt'!$C$2:$DH$57,MATCH($A45,'raw Sample Amt'!$C$2:$C$57,0),MATCH(CI$1,'raw Sample Amt'!$C$2:$DH$2,0))&lt;INDEX(Auswertung_Sequence!$A$3:$L$60,MATCH($A45,Auswertung_Sequence!$A$6:$A$60,0),9),2,3))</f>
        <v>2</v>
      </c>
      <c r="CJ45" s="90">
        <f>IF(AND('Qualifier check'!CI45 &gt;80,'Qualifier check'!CI45 &lt;120),1,
IF(INDEX('raw Sample Amt'!$C$2:$DH$57,MATCH($A45,'raw Sample Amt'!$C$2:$C$57,0),MATCH(CJ$1,'raw Sample Amt'!$C$2:$DH$2,0))&lt;INDEX(Auswertung_Sequence!$A$3:$L$60,MATCH($A45,Auswertung_Sequence!$A$6:$A$60,0),9),2,3))</f>
        <v>2</v>
      </c>
      <c r="CK45" s="90">
        <f>IF(AND('Qualifier check'!CJ45 &gt;80,'Qualifier check'!CJ45 &lt;120),1,
IF(INDEX('raw Sample Amt'!$C$2:$DH$57,MATCH($A45,'raw Sample Amt'!$C$2:$C$57,0),MATCH(CK$1,'raw Sample Amt'!$C$2:$DH$2,0))&lt;INDEX(Auswertung_Sequence!$A$3:$L$60,MATCH($A45,Auswertung_Sequence!$A$6:$A$60,0),9),2,3))</f>
        <v>2</v>
      </c>
      <c r="CL45" s="90">
        <f>IF(AND('Qualifier check'!CK45 &gt;80,'Qualifier check'!CK45 &lt;120),1,
IF(INDEX('raw Sample Amt'!$C$2:$DH$57,MATCH($A45,'raw Sample Amt'!$C$2:$C$57,0),MATCH(CL$1,'raw Sample Amt'!$C$2:$DH$2,0))&lt;INDEX(Auswertung_Sequence!$A$3:$L$60,MATCH($A45,Auswertung_Sequence!$A$6:$A$60,0),9),2,3))</f>
        <v>2</v>
      </c>
      <c r="CM45" s="90">
        <f>IF(AND('Qualifier check'!CL45 &gt;80,'Qualifier check'!CL45 &lt;120),1,
IF(INDEX('raw Sample Amt'!$C$2:$DH$57,MATCH($A45,'raw Sample Amt'!$C$2:$C$57,0),MATCH(CM$1,'raw Sample Amt'!$C$2:$DH$2,0))&lt;INDEX(Auswertung_Sequence!$A$3:$L$60,MATCH($A45,Auswertung_Sequence!$A$6:$A$60,0),9),2,3))</f>
        <v>2</v>
      </c>
      <c r="CN45" s="90">
        <f>IF(AND('Qualifier check'!CM45 &gt;80,'Qualifier check'!CM45 &lt;120),1,
IF(INDEX('raw Sample Amt'!$C$2:$DH$57,MATCH($A45,'raw Sample Amt'!$C$2:$C$57,0),MATCH(CN$1,'raw Sample Amt'!$C$2:$DH$2,0))&lt;INDEX(Auswertung_Sequence!$A$3:$L$60,MATCH($A45,Auswertung_Sequence!$A$6:$A$60,0),9),2,3))</f>
        <v>1</v>
      </c>
      <c r="CO45" s="90">
        <f>IF(AND('Qualifier check'!CN45 &gt;80,'Qualifier check'!CN45 &lt;120),1,
IF(INDEX('raw Sample Amt'!$C$2:$DH$57,MATCH($A45,'raw Sample Amt'!$C$2:$C$57,0),MATCH(CO$1,'raw Sample Amt'!$C$2:$DH$2,0))&lt;INDEX(Auswertung_Sequence!$A$3:$L$60,MATCH($A45,Auswertung_Sequence!$A$6:$A$60,0),9),2,3))</f>
        <v>2</v>
      </c>
      <c r="CP45" s="90">
        <f>IF(AND('Qualifier check'!CO45 &gt;80,'Qualifier check'!CO45 &lt;120),1,
IF(INDEX('raw Sample Amt'!$C$2:$DH$57,MATCH($A45,'raw Sample Amt'!$C$2:$C$57,0),MATCH(CP$1,'raw Sample Amt'!$C$2:$DH$2,0))&lt;INDEX(Auswertung_Sequence!$A$3:$L$60,MATCH($A45,Auswertung_Sequence!$A$6:$A$60,0),9),2,3))</f>
        <v>2</v>
      </c>
      <c r="CQ45" s="90">
        <f>IF(AND('Qualifier check'!CP45 &gt;80,'Qualifier check'!CP45 &lt;120),1,
IF(INDEX('raw Sample Amt'!$C$2:$DH$57,MATCH($A45,'raw Sample Amt'!$C$2:$C$57,0),MATCH(CQ$1,'raw Sample Amt'!$C$2:$DH$2,0))&lt;INDEX(Auswertung_Sequence!$A$3:$L$60,MATCH($A45,Auswertung_Sequence!$A$6:$A$60,0),9),2,3))</f>
        <v>2</v>
      </c>
      <c r="CR45" s="90">
        <f>IF(AND('Qualifier check'!CQ45 &gt;80,'Qualifier check'!CQ45 &lt;120),1,
IF(INDEX('raw Sample Amt'!$C$2:$DH$57,MATCH($A45,'raw Sample Amt'!$C$2:$C$57,0),MATCH(CR$1,'raw Sample Amt'!$C$2:$DH$2,0))&lt;INDEX(Auswertung_Sequence!$A$3:$L$60,MATCH($A45,Auswertung_Sequence!$A$6:$A$60,0),9),2,3))</f>
        <v>2</v>
      </c>
      <c r="CS45" s="90">
        <f>IF(AND('Qualifier check'!CR45 &gt;80,'Qualifier check'!CR45 &lt;120),1,
IF(INDEX('raw Sample Amt'!$C$2:$DH$57,MATCH($A45,'raw Sample Amt'!$C$2:$C$57,0),MATCH(CS$1,'raw Sample Amt'!$C$2:$DH$2,0))&lt;INDEX(Auswertung_Sequence!$A$3:$L$60,MATCH($A45,Auswertung_Sequence!$A$6:$A$60,0),9),2,3))</f>
        <v>2</v>
      </c>
      <c r="CT45" s="90">
        <f>IF(AND('Qualifier check'!CS45 &gt;80,'Qualifier check'!CS45 &lt;120),1,
IF(INDEX('raw Sample Amt'!$C$2:$DH$57,MATCH($A45,'raw Sample Amt'!$C$2:$C$57,0),MATCH(CT$1,'raw Sample Amt'!$C$2:$DH$2,0))&lt;INDEX(Auswertung_Sequence!$A$3:$L$60,MATCH($A45,Auswertung_Sequence!$A$6:$A$60,0),9),2,3))</f>
        <v>2</v>
      </c>
      <c r="CU45" s="90">
        <f>IF(AND('Qualifier check'!CT45 &gt;80,'Qualifier check'!CT45 &lt;120),1,
IF(INDEX('raw Sample Amt'!$C$2:$DH$57,MATCH($A45,'raw Sample Amt'!$C$2:$C$57,0),MATCH(CU$1,'raw Sample Amt'!$C$2:$DH$2,0))&lt;INDEX(Auswertung_Sequence!$A$3:$L$60,MATCH($A45,Auswertung_Sequence!$A$6:$A$60,0),9),2,3))</f>
        <v>2</v>
      </c>
      <c r="CV45" s="90">
        <f>IF(AND('Qualifier check'!CU45 &gt;80,'Qualifier check'!CU45 &lt;120),1,
IF(INDEX('raw Sample Amt'!$C$2:$DH$57,MATCH($A45,'raw Sample Amt'!$C$2:$C$57,0),MATCH(CV$1,'raw Sample Amt'!$C$2:$DH$2,0))&lt;INDEX(Auswertung_Sequence!$A$3:$L$60,MATCH($A45,Auswertung_Sequence!$A$6:$A$60,0),9),2,3))</f>
        <v>2</v>
      </c>
      <c r="CW45" s="90">
        <f>IF(AND('Qualifier check'!CV45 &gt;80,'Qualifier check'!CV45 &lt;120),1,
IF(INDEX('raw Sample Amt'!$C$2:$DH$57,MATCH($A45,'raw Sample Amt'!$C$2:$C$57,0),MATCH(CW$1,'raw Sample Amt'!$C$2:$DH$2,0))&lt;INDEX(Auswertung_Sequence!$A$3:$L$60,MATCH($A45,Auswertung_Sequence!$A$6:$A$60,0),9),2,3))</f>
        <v>2</v>
      </c>
      <c r="CX45" s="90">
        <f>IF(AND('Qualifier check'!CW45 &gt;80,'Qualifier check'!CW45 &lt;120),1,
IF(INDEX('raw Sample Amt'!$C$2:$DH$57,MATCH($A45,'raw Sample Amt'!$C$2:$C$57,0),MATCH(CX$1,'raw Sample Amt'!$C$2:$DH$2,0))&lt;INDEX(Auswertung_Sequence!$A$3:$L$60,MATCH($A45,Auswertung_Sequence!$A$6:$A$60,0),9),2,3))</f>
        <v>1</v>
      </c>
      <c r="CY45" s="90">
        <f>IF(AND('Qualifier check'!CX45 &gt;80,'Qualifier check'!CX45 &lt;120),1,
IF(INDEX('raw Sample Amt'!$C$2:$DH$57,MATCH($A45,'raw Sample Amt'!$C$2:$C$57,0),MATCH(CY$1,'raw Sample Amt'!$C$2:$DH$2,0))&lt;INDEX(Auswertung_Sequence!$A$3:$L$60,MATCH($A45,Auswertung_Sequence!$A$6:$A$60,0),9),2,3))</f>
        <v>1</v>
      </c>
      <c r="CZ45" s="90">
        <f>IF(AND('Qualifier check'!CY45 &gt;80,'Qualifier check'!CY45 &lt;120),1,
IF(INDEX('raw Sample Amt'!$C$2:$DH$57,MATCH($A45,'raw Sample Amt'!$C$2:$C$57,0),MATCH(CZ$1,'raw Sample Amt'!$C$2:$DH$2,0))&lt;INDEX(Auswertung_Sequence!$A$3:$L$60,MATCH($A45,Auswertung_Sequence!$A$6:$A$60,0),9),2,3))</f>
        <v>1</v>
      </c>
      <c r="DA45" s="90">
        <f>IF(AND('Qualifier check'!CZ45 &gt;80,'Qualifier check'!CZ45 &lt;120),1,
IF(INDEX('raw Sample Amt'!$C$2:$DH$57,MATCH($A45,'raw Sample Amt'!$C$2:$C$57,0),MATCH(DA$1,'raw Sample Amt'!$C$2:$DH$2,0))&lt;INDEX(Auswertung_Sequence!$A$3:$L$60,MATCH($A45,Auswertung_Sequence!$A$6:$A$60,0),9),2,3))</f>
        <v>1</v>
      </c>
      <c r="DB45" s="90">
        <f>IF(AND('Qualifier check'!DA45 &gt;80,'Qualifier check'!DA45 &lt;120),1,
IF(INDEX('raw Sample Amt'!$C$2:$DH$57,MATCH($A45,'raw Sample Amt'!$C$2:$C$57,0),MATCH(DB$1,'raw Sample Amt'!$C$2:$DH$2,0))&lt;INDEX(Auswertung_Sequence!$A$3:$L$60,MATCH($A45,Auswertung_Sequence!$A$6:$A$60,0),9),2,3))</f>
        <v>1</v>
      </c>
      <c r="DC45" s="90">
        <f>IF(AND('Qualifier check'!DB45 &gt;80,'Qualifier check'!DB45 &lt;120),1,
IF(INDEX('raw Sample Amt'!$C$2:$DH$57,MATCH($A45,'raw Sample Amt'!$C$2:$C$57,0),MATCH(DC$1,'raw Sample Amt'!$C$2:$DH$2,0))&lt;INDEX(Auswertung_Sequence!$A$3:$L$60,MATCH($A45,Auswertung_Sequence!$A$6:$A$60,0),9),2,3))</f>
        <v>1</v>
      </c>
      <c r="DD45" s="90">
        <f>IF(AND('Qualifier check'!DC45 &gt;80,'Qualifier check'!DC45 &lt;120),1,
IF(INDEX('raw Sample Amt'!$C$2:$DH$57,MATCH($A45,'raw Sample Amt'!$C$2:$C$57,0),MATCH(DD$1,'raw Sample Amt'!$C$2:$DH$2,0))&lt;INDEX(Auswertung_Sequence!$A$3:$L$60,MATCH($A45,Auswertung_Sequence!$A$6:$A$60,0),9),2,3))</f>
        <v>1</v>
      </c>
      <c r="DE45" s="90">
        <f>IF(AND('Qualifier check'!DD45 &gt;80,'Qualifier check'!DD45 &lt;120),1,
IF(INDEX('raw Sample Amt'!$C$2:$DH$57,MATCH($A45,'raw Sample Amt'!$C$2:$C$57,0),MATCH(DE$1,'raw Sample Amt'!$C$2:$DH$2,0))&lt;INDEX(Auswertung_Sequence!$A$3:$L$60,MATCH($A45,Auswertung_Sequence!$A$6:$A$60,0),9),2,3))</f>
        <v>1</v>
      </c>
      <c r="DF45" s="90">
        <f>IF(AND('Qualifier check'!DE45 &gt;80,'Qualifier check'!DE45 &lt;120),1,
IF(INDEX('raw Sample Amt'!$C$2:$DH$57,MATCH($A45,'raw Sample Amt'!$C$2:$C$57,0),MATCH(DF$1,'raw Sample Amt'!$C$2:$DH$2,0))&lt;INDEX(Auswertung_Sequence!$A$3:$L$60,MATCH($A45,Auswertung_Sequence!$A$6:$A$60,0),9),2,3))</f>
        <v>1</v>
      </c>
      <c r="DG45" s="90">
        <f>IF(AND('Qualifier check'!DF45 &gt;80,'Qualifier check'!DF45 &lt;120),1,
IF(INDEX('raw Sample Amt'!$C$2:$DH$57,MATCH($A45,'raw Sample Amt'!$C$2:$C$57,0),MATCH(DG$1,'raw Sample Amt'!$C$2:$DH$2,0))&lt;INDEX(Auswertung_Sequence!$A$3:$L$60,MATCH($A45,Auswertung_Sequence!$A$6:$A$60,0),9),2,3))</f>
        <v>1</v>
      </c>
    </row>
    <row r="46" spans="1:111" x14ac:dyDescent="0.25">
      <c r="A46" s="103" t="s">
        <v>215</v>
      </c>
      <c r="B46" s="103" t="s">
        <v>290</v>
      </c>
      <c r="D46" s="90">
        <f>IF(AND('Qualifier check'!C46 &gt;80,'Qualifier check'!C46 &lt;120),1,
IF(INDEX('raw Sample Amt'!$C$2:$DH$57,MATCH($A46,'raw Sample Amt'!$C$2:$C$57,0),MATCH(D$1,'raw Sample Amt'!$C$2:$DH$2,0))&lt;INDEX(Auswertung_Sequence!$A$3:$L$60,MATCH($A46,Auswertung_Sequence!$A$6:$A$60,0),9),2,3))</f>
        <v>2</v>
      </c>
      <c r="E46" s="90">
        <f>IF(AND('Qualifier check'!D46 &gt;80,'Qualifier check'!D46 &lt;120),1,
IF(INDEX('raw Sample Amt'!$C$2:$DH$57,MATCH($A46,'raw Sample Amt'!$C$2:$C$57,0),MATCH(E$1,'raw Sample Amt'!$C$2:$DH$2,0))&lt;INDEX(Auswertung_Sequence!$A$3:$L$60,MATCH($A46,Auswertung_Sequence!$A$6:$A$60,0),9),2,3))</f>
        <v>2</v>
      </c>
      <c r="F46" s="90">
        <f>IF(AND('Qualifier check'!E46 &gt;80,'Qualifier check'!E46 &lt;120),1,
IF(INDEX('raw Sample Amt'!$C$2:$DH$57,MATCH($A46,'raw Sample Amt'!$C$2:$C$57,0),MATCH(F$1,'raw Sample Amt'!$C$2:$DH$2,0))&lt;INDEX(Auswertung_Sequence!$A$3:$L$60,MATCH($A46,Auswertung_Sequence!$A$6:$A$60,0),9),2,3))</f>
        <v>1</v>
      </c>
      <c r="G46" s="90">
        <f>IF(AND('Qualifier check'!F46 &gt;80,'Qualifier check'!F46 &lt;120),1,
IF(INDEX('raw Sample Amt'!$C$2:$DH$57,MATCH($A46,'raw Sample Amt'!$C$2:$C$57,0),MATCH(G$1,'raw Sample Amt'!$C$2:$DH$2,0))&lt;INDEX(Auswertung_Sequence!$A$3:$L$60,MATCH($A46,Auswertung_Sequence!$A$6:$A$60,0),9),2,3))</f>
        <v>1</v>
      </c>
      <c r="H46" s="90">
        <f>IF(AND('Qualifier check'!G46 &gt;80,'Qualifier check'!G46 &lt;120),1,
IF(INDEX('raw Sample Amt'!$C$2:$DH$57,MATCH($A46,'raw Sample Amt'!$C$2:$C$57,0),MATCH(H$1,'raw Sample Amt'!$C$2:$DH$2,0))&lt;INDEX(Auswertung_Sequence!$A$3:$L$60,MATCH($A46,Auswertung_Sequence!$A$6:$A$60,0),9),2,3))</f>
        <v>1</v>
      </c>
      <c r="I46" s="90">
        <f>IF(AND('Qualifier check'!H46 &gt;80,'Qualifier check'!H46 &lt;120),1,
IF(INDEX('raw Sample Amt'!$C$2:$DH$57,MATCH($A46,'raw Sample Amt'!$C$2:$C$57,0),MATCH(I$1,'raw Sample Amt'!$C$2:$DH$2,0))&lt;INDEX(Auswertung_Sequence!$A$3:$L$60,MATCH($A46,Auswertung_Sequence!$A$6:$A$60,0),9),2,3))</f>
        <v>1</v>
      </c>
      <c r="J46" s="90">
        <f>IF(AND('Qualifier check'!I46 &gt;80,'Qualifier check'!I46 &lt;120),1,
IF(INDEX('raw Sample Amt'!$C$2:$DH$57,MATCH($A46,'raw Sample Amt'!$C$2:$C$57,0),MATCH(J$1,'raw Sample Amt'!$C$2:$DH$2,0))&lt;INDEX(Auswertung_Sequence!$A$3:$L$60,MATCH($A46,Auswertung_Sequence!$A$6:$A$60,0),9),2,3))</f>
        <v>1</v>
      </c>
      <c r="K46" s="90">
        <f>IF(AND('Qualifier check'!J46 &gt;80,'Qualifier check'!J46 &lt;120),1,
IF(INDEX('raw Sample Amt'!$C$2:$DH$57,MATCH($A46,'raw Sample Amt'!$C$2:$C$57,0),MATCH(K$1,'raw Sample Amt'!$C$2:$DH$2,0))&lt;INDEX(Auswertung_Sequence!$A$3:$L$60,MATCH($A46,Auswertung_Sequence!$A$6:$A$60,0),9),2,3))</f>
        <v>1</v>
      </c>
      <c r="L46" s="90">
        <f>IF(AND('Qualifier check'!K46 &gt;80,'Qualifier check'!K46 &lt;120),1,
IF(INDEX('raw Sample Amt'!$C$2:$DH$57,MATCH($A46,'raw Sample Amt'!$C$2:$C$57,0),MATCH(L$1,'raw Sample Amt'!$C$2:$DH$2,0))&lt;INDEX(Auswertung_Sequence!$A$3:$L$60,MATCH($A46,Auswertung_Sequence!$A$6:$A$60,0),9),2,3))</f>
        <v>1</v>
      </c>
      <c r="M46" s="90">
        <f>IF(AND('Qualifier check'!L46 &gt;80,'Qualifier check'!L46 &lt;120),1,
IF(INDEX('raw Sample Amt'!$C$2:$DH$57,MATCH($A46,'raw Sample Amt'!$C$2:$C$57,0),MATCH(M$1,'raw Sample Amt'!$C$2:$DH$2,0))&lt;INDEX(Auswertung_Sequence!$A$3:$L$60,MATCH($A46,Auswertung_Sequence!$A$6:$A$60,0),9),2,3))</f>
        <v>1</v>
      </c>
      <c r="N46" s="90">
        <f>IF(AND('Qualifier check'!M46 &gt;80,'Qualifier check'!M46 &lt;120),1,
IF(INDEX('raw Sample Amt'!$C$2:$DH$57,MATCH($A46,'raw Sample Amt'!$C$2:$C$57,0),MATCH(N$1,'raw Sample Amt'!$C$2:$DH$2,0))&lt;INDEX(Auswertung_Sequence!$A$3:$L$60,MATCH($A46,Auswertung_Sequence!$A$6:$A$60,0),9),2,3))</f>
        <v>1</v>
      </c>
      <c r="O46" s="90">
        <f>IF(AND('Qualifier check'!N46 &gt;80,'Qualifier check'!N46 &lt;120),1,
IF(INDEX('raw Sample Amt'!$C$2:$DH$57,MATCH($A46,'raw Sample Amt'!$C$2:$C$57,0),MATCH(O$1,'raw Sample Amt'!$C$2:$DH$2,0))&lt;INDEX(Auswertung_Sequence!$A$3:$L$60,MATCH($A46,Auswertung_Sequence!$A$6:$A$60,0),9),2,3))</f>
        <v>1</v>
      </c>
      <c r="P46" s="90">
        <f>IF(AND('Qualifier check'!O46 &gt;80,'Qualifier check'!O46 &lt;120),1,
IF(INDEX('raw Sample Amt'!$C$2:$DH$57,MATCH($A46,'raw Sample Amt'!$C$2:$C$57,0),MATCH(P$1,'raw Sample Amt'!$C$2:$DH$2,0))&lt;INDEX(Auswertung_Sequence!$A$3:$L$60,MATCH($A46,Auswertung_Sequence!$A$6:$A$60,0),9),2,3))</f>
        <v>1</v>
      </c>
      <c r="Q46" s="90">
        <f>IF(AND('Qualifier check'!P46 &gt;80,'Qualifier check'!P46 &lt;120),1,
IF(INDEX('raw Sample Amt'!$C$2:$DH$57,MATCH($A46,'raw Sample Amt'!$C$2:$C$57,0),MATCH(Q$1,'raw Sample Amt'!$C$2:$DH$2,0))&lt;INDEX(Auswertung_Sequence!$A$3:$L$60,MATCH($A46,Auswertung_Sequence!$A$6:$A$60,0),9),2,3))</f>
        <v>1</v>
      </c>
      <c r="R46" s="90">
        <f>IF(AND('Qualifier check'!Q46 &gt;80,'Qualifier check'!Q46 &lt;120),1,
IF(INDEX('raw Sample Amt'!$C$2:$DH$57,MATCH($A46,'raw Sample Amt'!$C$2:$C$57,0),MATCH(R$1,'raw Sample Amt'!$C$2:$DH$2,0))&lt;INDEX(Auswertung_Sequence!$A$3:$L$60,MATCH($A46,Auswertung_Sequence!$A$6:$A$60,0),9),2,3))</f>
        <v>1</v>
      </c>
      <c r="S46" s="90">
        <f>IF(AND('Qualifier check'!R46 &gt;80,'Qualifier check'!R46 &lt;120),1,
IF(INDEX('raw Sample Amt'!$C$2:$DH$57,MATCH($A46,'raw Sample Amt'!$C$2:$C$57,0),MATCH(S$1,'raw Sample Amt'!$C$2:$DH$2,0))&lt;INDEX(Auswertung_Sequence!$A$3:$L$60,MATCH($A46,Auswertung_Sequence!$A$6:$A$60,0),9),2,3))</f>
        <v>2</v>
      </c>
      <c r="T46" s="90">
        <f>IF(AND('Qualifier check'!S46 &gt;80,'Qualifier check'!S46 &lt;120),1,
IF(INDEX('raw Sample Amt'!$C$2:$DH$57,MATCH($A46,'raw Sample Amt'!$C$2:$C$57,0),MATCH(T$1,'raw Sample Amt'!$C$2:$DH$2,0))&lt;INDEX(Auswertung_Sequence!$A$3:$L$60,MATCH($A46,Auswertung_Sequence!$A$6:$A$60,0),9),2,3))</f>
        <v>2</v>
      </c>
      <c r="U46" s="90">
        <f>IF(AND('Qualifier check'!T46 &gt;80,'Qualifier check'!T46 &lt;120),1,
IF(INDEX('raw Sample Amt'!$C$2:$DH$57,MATCH($A46,'raw Sample Amt'!$C$2:$C$57,0),MATCH(U$1,'raw Sample Amt'!$C$2:$DH$2,0))&lt;INDEX(Auswertung_Sequence!$A$3:$L$60,MATCH($A46,Auswertung_Sequence!$A$6:$A$60,0),9),2,3))</f>
        <v>2</v>
      </c>
      <c r="V46" s="90">
        <f>IF(AND('Qualifier check'!U46 &gt;80,'Qualifier check'!U46 &lt;120),1,
IF(INDEX('raw Sample Amt'!$C$2:$DH$57,MATCH($A46,'raw Sample Amt'!$C$2:$C$57,0),MATCH(V$1,'raw Sample Amt'!$C$2:$DH$2,0))&lt;INDEX(Auswertung_Sequence!$A$3:$L$60,MATCH($A46,Auswertung_Sequence!$A$6:$A$60,0),9),2,3))</f>
        <v>1</v>
      </c>
      <c r="W46" s="90">
        <f>IF(AND('Qualifier check'!V46 &gt;80,'Qualifier check'!V46 &lt;120),1,
IF(INDEX('raw Sample Amt'!$C$2:$DH$57,MATCH($A46,'raw Sample Amt'!$C$2:$C$57,0),MATCH(W$1,'raw Sample Amt'!$C$2:$DH$2,0))&lt;INDEX(Auswertung_Sequence!$A$3:$L$60,MATCH($A46,Auswertung_Sequence!$A$6:$A$60,0),9),2,3))</f>
        <v>3</v>
      </c>
      <c r="X46" s="90">
        <f>IF(AND('Qualifier check'!W46 &gt;80,'Qualifier check'!W46 &lt;120),1,
IF(INDEX('raw Sample Amt'!$C$2:$DH$57,MATCH($A46,'raw Sample Amt'!$C$2:$C$57,0),MATCH(X$1,'raw Sample Amt'!$C$2:$DH$2,0))&lt;INDEX(Auswertung_Sequence!$A$3:$L$60,MATCH($A46,Auswertung_Sequence!$A$6:$A$60,0),9),2,3))</f>
        <v>1</v>
      </c>
      <c r="Y46" s="90">
        <f>IF(AND('Qualifier check'!X46 &gt;80,'Qualifier check'!X46 &lt;120),1,
IF(INDEX('raw Sample Amt'!$C$2:$DH$57,MATCH($A46,'raw Sample Amt'!$C$2:$C$57,0),MATCH(Y$1,'raw Sample Amt'!$C$2:$DH$2,0))&lt;INDEX(Auswertung_Sequence!$A$3:$L$60,MATCH($A46,Auswertung_Sequence!$A$6:$A$60,0),9),2,3))</f>
        <v>3</v>
      </c>
      <c r="Z46" s="90">
        <f>IF(AND('Qualifier check'!Y46 &gt;80,'Qualifier check'!Y46 &lt;120),1,
IF(INDEX('raw Sample Amt'!$C$2:$DH$57,MATCH($A46,'raw Sample Amt'!$C$2:$C$57,0),MATCH(Z$1,'raw Sample Amt'!$C$2:$DH$2,0))&lt;INDEX(Auswertung_Sequence!$A$3:$L$60,MATCH($A46,Auswertung_Sequence!$A$6:$A$60,0),9),2,3))</f>
        <v>2</v>
      </c>
      <c r="AA46" s="90">
        <f>IF(AND('Qualifier check'!Z46 &gt;80,'Qualifier check'!Z46 &lt;120),1,
IF(INDEX('raw Sample Amt'!$C$2:$DH$57,MATCH($A46,'raw Sample Amt'!$C$2:$C$57,0),MATCH(AA$1,'raw Sample Amt'!$C$2:$DH$2,0))&lt;INDEX(Auswertung_Sequence!$A$3:$L$60,MATCH($A46,Auswertung_Sequence!$A$6:$A$60,0),9),2,3))</f>
        <v>1</v>
      </c>
      <c r="AB46" s="90">
        <f>IF(AND('Qualifier check'!AA46 &gt;80,'Qualifier check'!AA46 &lt;120),1,
IF(INDEX('raw Sample Amt'!$C$2:$DH$57,MATCH($A46,'raw Sample Amt'!$C$2:$C$57,0),MATCH(AB$1,'raw Sample Amt'!$C$2:$DH$2,0))&lt;INDEX(Auswertung_Sequence!$A$3:$L$60,MATCH($A46,Auswertung_Sequence!$A$6:$A$60,0),9),2,3))</f>
        <v>1</v>
      </c>
      <c r="AC46" s="90">
        <f>IF(AND('Qualifier check'!AB46 &gt;80,'Qualifier check'!AB46 &lt;120),1,
IF(INDEX('raw Sample Amt'!$C$2:$DH$57,MATCH($A46,'raw Sample Amt'!$C$2:$C$57,0),MATCH(AC$1,'raw Sample Amt'!$C$2:$DH$2,0))&lt;INDEX(Auswertung_Sequence!$A$3:$L$60,MATCH($A46,Auswertung_Sequence!$A$6:$A$60,0),9),2,3))</f>
        <v>1</v>
      </c>
      <c r="AD46" s="90">
        <f>IF(AND('Qualifier check'!AC46 &gt;80,'Qualifier check'!AC46 &lt;120),1,
IF(INDEX('raw Sample Amt'!$C$2:$DH$57,MATCH($A46,'raw Sample Amt'!$C$2:$C$57,0),MATCH(AD$1,'raw Sample Amt'!$C$2:$DH$2,0))&lt;INDEX(Auswertung_Sequence!$A$3:$L$60,MATCH($A46,Auswertung_Sequence!$A$6:$A$60,0),9),2,3))</f>
        <v>1</v>
      </c>
      <c r="AE46" s="90">
        <f>IF(AND('Qualifier check'!AD46 &gt;80,'Qualifier check'!AD46 &lt;120),1,
IF(INDEX('raw Sample Amt'!$C$2:$DH$57,MATCH($A46,'raw Sample Amt'!$C$2:$C$57,0),MATCH(AE$1,'raw Sample Amt'!$C$2:$DH$2,0))&lt;INDEX(Auswertung_Sequence!$A$3:$L$60,MATCH($A46,Auswertung_Sequence!$A$6:$A$60,0),9),2,3))</f>
        <v>1</v>
      </c>
      <c r="AF46" s="90">
        <f>IF(AND('Qualifier check'!AE46 &gt;80,'Qualifier check'!AE46 &lt;120),1,
IF(INDEX('raw Sample Amt'!$C$2:$DH$57,MATCH($A46,'raw Sample Amt'!$C$2:$C$57,0),MATCH(AF$1,'raw Sample Amt'!$C$2:$DH$2,0))&lt;INDEX(Auswertung_Sequence!$A$3:$L$60,MATCH($A46,Auswertung_Sequence!$A$6:$A$60,0),9),2,3))</f>
        <v>1</v>
      </c>
      <c r="AG46" s="90">
        <f>IF(AND('Qualifier check'!AF46 &gt;80,'Qualifier check'!AF46 &lt;120),1,
IF(INDEX('raw Sample Amt'!$C$2:$DH$57,MATCH($A46,'raw Sample Amt'!$C$2:$C$57,0),MATCH(AG$1,'raw Sample Amt'!$C$2:$DH$2,0))&lt;INDEX(Auswertung_Sequence!$A$3:$L$60,MATCH($A46,Auswertung_Sequence!$A$6:$A$60,0),9),2,3))</f>
        <v>1</v>
      </c>
      <c r="AH46" s="90">
        <f>IF(AND('Qualifier check'!AG46 &gt;80,'Qualifier check'!AG46 &lt;120),1,
IF(INDEX('raw Sample Amt'!$C$2:$DH$57,MATCH($A46,'raw Sample Amt'!$C$2:$C$57,0),MATCH(AH$1,'raw Sample Amt'!$C$2:$DH$2,0))&lt;INDEX(Auswertung_Sequence!$A$3:$L$60,MATCH($A46,Auswertung_Sequence!$A$6:$A$60,0),9),2,3))</f>
        <v>1</v>
      </c>
      <c r="AI46" s="90">
        <f>IF(AND('Qualifier check'!AH46 &gt;80,'Qualifier check'!AH46 &lt;120),1,
IF(INDEX('raw Sample Amt'!$C$2:$DH$57,MATCH($A46,'raw Sample Amt'!$C$2:$C$57,0),MATCH(AI$1,'raw Sample Amt'!$C$2:$DH$2,0))&lt;INDEX(Auswertung_Sequence!$A$3:$L$60,MATCH($A46,Auswertung_Sequence!$A$6:$A$60,0),9),2,3))</f>
        <v>3</v>
      </c>
      <c r="AJ46" s="90">
        <f>IF(AND('Qualifier check'!AI46 &gt;80,'Qualifier check'!AI46 &lt;120),1,
IF(INDEX('raw Sample Amt'!$C$2:$DH$57,MATCH($A46,'raw Sample Amt'!$C$2:$C$57,0),MATCH(AJ$1,'raw Sample Amt'!$C$2:$DH$2,0))&lt;INDEX(Auswertung_Sequence!$A$3:$L$60,MATCH($A46,Auswertung_Sequence!$A$6:$A$60,0),9),2,3))</f>
        <v>1</v>
      </c>
      <c r="AK46" s="90">
        <f>IF(AND('Qualifier check'!AJ46 &gt;80,'Qualifier check'!AJ46 &lt;120),1,
IF(INDEX('raw Sample Amt'!$C$2:$DH$57,MATCH($A46,'raw Sample Amt'!$C$2:$C$57,0),MATCH(AK$1,'raw Sample Amt'!$C$2:$DH$2,0))&lt;INDEX(Auswertung_Sequence!$A$3:$L$60,MATCH($A46,Auswertung_Sequence!$A$6:$A$60,0),9),2,3))</f>
        <v>1</v>
      </c>
      <c r="AL46" s="90">
        <f>IF(AND('Qualifier check'!AK46 &gt;80,'Qualifier check'!AK46 &lt;120),1,
IF(INDEX('raw Sample Amt'!$C$2:$DH$57,MATCH($A46,'raw Sample Amt'!$C$2:$C$57,0),MATCH(AL$1,'raw Sample Amt'!$C$2:$DH$2,0))&lt;INDEX(Auswertung_Sequence!$A$3:$L$60,MATCH($A46,Auswertung_Sequence!$A$6:$A$60,0),9),2,3))</f>
        <v>1</v>
      </c>
      <c r="AM46" s="90">
        <f>IF(AND('Qualifier check'!AL46 &gt;80,'Qualifier check'!AL46 &lt;120),1,
IF(INDEX('raw Sample Amt'!$C$2:$DH$57,MATCH($A46,'raw Sample Amt'!$C$2:$C$57,0),MATCH(AM$1,'raw Sample Amt'!$C$2:$DH$2,0))&lt;INDEX(Auswertung_Sequence!$A$3:$L$60,MATCH($A46,Auswertung_Sequence!$A$6:$A$60,0),9),2,3))</f>
        <v>1</v>
      </c>
      <c r="AN46" s="90">
        <f>IF(AND('Qualifier check'!AM46 &gt;80,'Qualifier check'!AM46 &lt;120),1,
IF(INDEX('raw Sample Amt'!$C$2:$DH$57,MATCH($A46,'raw Sample Amt'!$C$2:$C$57,0),MATCH(AN$1,'raw Sample Amt'!$C$2:$DH$2,0))&lt;INDEX(Auswertung_Sequence!$A$3:$L$60,MATCH($A46,Auswertung_Sequence!$A$6:$A$60,0),9),2,3))</f>
        <v>1</v>
      </c>
      <c r="AO46" s="90">
        <f>IF(AND('Qualifier check'!AN46 &gt;80,'Qualifier check'!AN46 &lt;120),1,
IF(INDEX('raw Sample Amt'!$C$2:$DH$57,MATCH($A46,'raw Sample Amt'!$C$2:$C$57,0),MATCH(AO$1,'raw Sample Amt'!$C$2:$DH$2,0))&lt;INDEX(Auswertung_Sequence!$A$3:$L$60,MATCH($A46,Auswertung_Sequence!$A$6:$A$60,0),9),2,3))</f>
        <v>3</v>
      </c>
      <c r="AP46" s="90">
        <f>IF(AND('Qualifier check'!AO46 &gt;80,'Qualifier check'!AO46 &lt;120),1,
IF(INDEX('raw Sample Amt'!$C$2:$DH$57,MATCH($A46,'raw Sample Amt'!$C$2:$C$57,0),MATCH(AP$1,'raw Sample Amt'!$C$2:$DH$2,0))&lt;INDEX(Auswertung_Sequence!$A$3:$L$60,MATCH($A46,Auswertung_Sequence!$A$6:$A$60,0),9),2,3))</f>
        <v>1</v>
      </c>
      <c r="AQ46" s="90">
        <f>IF(AND('Qualifier check'!AP46 &gt;80,'Qualifier check'!AP46 &lt;120),1,
IF(INDEX('raw Sample Amt'!$C$2:$DH$57,MATCH($A46,'raw Sample Amt'!$C$2:$C$57,0),MATCH(AQ$1,'raw Sample Amt'!$C$2:$DH$2,0))&lt;INDEX(Auswertung_Sequence!$A$3:$L$60,MATCH($A46,Auswertung_Sequence!$A$6:$A$60,0),9),2,3))</f>
        <v>1</v>
      </c>
      <c r="AR46" s="90">
        <f>IF(AND('Qualifier check'!AQ46 &gt;80,'Qualifier check'!AQ46 &lt;120),1,
IF(INDEX('raw Sample Amt'!$C$2:$DH$57,MATCH($A46,'raw Sample Amt'!$C$2:$C$57,0),MATCH(AR$1,'raw Sample Amt'!$C$2:$DH$2,0))&lt;INDEX(Auswertung_Sequence!$A$3:$L$60,MATCH($A46,Auswertung_Sequence!$A$6:$A$60,0),9),2,3))</f>
        <v>1</v>
      </c>
      <c r="AS46" s="90">
        <f>IF(AND('Qualifier check'!AR46 &gt;80,'Qualifier check'!AR46 &lt;120),1,
IF(INDEX('raw Sample Amt'!$C$2:$DH$57,MATCH($A46,'raw Sample Amt'!$C$2:$C$57,0),MATCH(AS$1,'raw Sample Amt'!$C$2:$DH$2,0))&lt;INDEX(Auswertung_Sequence!$A$3:$L$60,MATCH($A46,Auswertung_Sequence!$A$6:$A$60,0),9),2,3))</f>
        <v>1</v>
      </c>
      <c r="AT46" s="90">
        <f>IF(AND('Qualifier check'!AS46 &gt;80,'Qualifier check'!AS46 &lt;120),1,
IF(INDEX('raw Sample Amt'!$C$2:$DH$57,MATCH($A46,'raw Sample Amt'!$C$2:$C$57,0),MATCH(AT$1,'raw Sample Amt'!$C$2:$DH$2,0))&lt;INDEX(Auswertung_Sequence!$A$3:$L$60,MATCH($A46,Auswertung_Sequence!$A$6:$A$60,0),9),2,3))</f>
        <v>1</v>
      </c>
      <c r="AU46" s="90">
        <f>IF(AND('Qualifier check'!AT46 &gt;80,'Qualifier check'!AT46 &lt;120),1,
IF(INDEX('raw Sample Amt'!$C$2:$DH$57,MATCH($A46,'raw Sample Amt'!$C$2:$C$57,0),MATCH(AU$1,'raw Sample Amt'!$C$2:$DH$2,0))&lt;INDEX(Auswertung_Sequence!$A$3:$L$60,MATCH($A46,Auswertung_Sequence!$A$6:$A$60,0),9),2,3))</f>
        <v>1</v>
      </c>
      <c r="AV46" s="90">
        <f>IF(AND('Qualifier check'!AU46 &gt;80,'Qualifier check'!AU46 &lt;120),1,
IF(INDEX('raw Sample Amt'!$C$2:$DH$57,MATCH($A46,'raw Sample Amt'!$C$2:$C$57,0),MATCH(AV$1,'raw Sample Amt'!$C$2:$DH$2,0))&lt;INDEX(Auswertung_Sequence!$A$3:$L$60,MATCH($A46,Auswertung_Sequence!$A$6:$A$60,0),9),2,3))</f>
        <v>1</v>
      </c>
      <c r="AW46" s="90">
        <f>IF(AND('Qualifier check'!AV46 &gt;80,'Qualifier check'!AV46 &lt;120),1,
IF(INDEX('raw Sample Amt'!$C$2:$DH$57,MATCH($A46,'raw Sample Amt'!$C$2:$C$57,0),MATCH(AW$1,'raw Sample Amt'!$C$2:$DH$2,0))&lt;INDEX(Auswertung_Sequence!$A$3:$L$60,MATCH($A46,Auswertung_Sequence!$A$6:$A$60,0),9),2,3))</f>
        <v>1</v>
      </c>
      <c r="AX46" s="90">
        <f>IF(AND('Qualifier check'!AW46 &gt;80,'Qualifier check'!AW46 &lt;120),1,
IF(INDEX('raw Sample Amt'!$C$2:$DH$57,MATCH($A46,'raw Sample Amt'!$C$2:$C$57,0),MATCH(AX$1,'raw Sample Amt'!$C$2:$DH$2,0))&lt;INDEX(Auswertung_Sequence!$A$3:$L$60,MATCH($A46,Auswertung_Sequence!$A$6:$A$60,0),9),2,3))</f>
        <v>1</v>
      </c>
      <c r="AY46" s="90">
        <f>IF(AND('Qualifier check'!AX46 &gt;80,'Qualifier check'!AX46 &lt;120),1,
IF(INDEX('raw Sample Amt'!$C$2:$DH$57,MATCH($A46,'raw Sample Amt'!$C$2:$C$57,0),MATCH(AY$1,'raw Sample Amt'!$C$2:$DH$2,0))&lt;INDEX(Auswertung_Sequence!$A$3:$L$60,MATCH($A46,Auswertung_Sequence!$A$6:$A$60,0),9),2,3))</f>
        <v>1</v>
      </c>
      <c r="AZ46" s="90">
        <f>IF(AND('Qualifier check'!AY46 &gt;80,'Qualifier check'!AY46 &lt;120),1,
IF(INDEX('raw Sample Amt'!$C$2:$DH$57,MATCH($A46,'raw Sample Amt'!$C$2:$C$57,0),MATCH(AZ$1,'raw Sample Amt'!$C$2:$DH$2,0))&lt;INDEX(Auswertung_Sequence!$A$3:$L$60,MATCH($A46,Auswertung_Sequence!$A$6:$A$60,0),9),2,3))</f>
        <v>2</v>
      </c>
      <c r="BA46" s="90">
        <f>IF(AND('Qualifier check'!AZ46 &gt;80,'Qualifier check'!AZ46 &lt;120),1,
IF(INDEX('raw Sample Amt'!$C$2:$DH$57,MATCH($A46,'raw Sample Amt'!$C$2:$C$57,0),MATCH(BA$1,'raw Sample Amt'!$C$2:$DH$2,0))&lt;INDEX(Auswertung_Sequence!$A$3:$L$60,MATCH($A46,Auswertung_Sequence!$A$6:$A$60,0),9),2,3))</f>
        <v>1</v>
      </c>
      <c r="BB46" s="90">
        <f>IF(AND('Qualifier check'!BA46 &gt;80,'Qualifier check'!BA46 &lt;120),1,
IF(INDEX('raw Sample Amt'!$C$2:$DH$57,MATCH($A46,'raw Sample Amt'!$C$2:$C$57,0),MATCH(BB$1,'raw Sample Amt'!$C$2:$DH$2,0))&lt;INDEX(Auswertung_Sequence!$A$3:$L$60,MATCH($A46,Auswertung_Sequence!$A$6:$A$60,0),9),2,3))</f>
        <v>2</v>
      </c>
      <c r="BC46" s="90">
        <f>IF(AND('Qualifier check'!BB46 &gt;80,'Qualifier check'!BB46 &lt;120),1,
IF(INDEX('raw Sample Amt'!$C$2:$DH$57,MATCH($A46,'raw Sample Amt'!$C$2:$C$57,0),MATCH(BC$1,'raw Sample Amt'!$C$2:$DH$2,0))&lt;INDEX(Auswertung_Sequence!$A$3:$L$60,MATCH($A46,Auswertung_Sequence!$A$6:$A$60,0),9),2,3))</f>
        <v>2</v>
      </c>
      <c r="BD46" s="90">
        <f>IF(AND('Qualifier check'!BC46 &gt;80,'Qualifier check'!BC46 &lt;120),1,
IF(INDEX('raw Sample Amt'!$C$2:$DH$57,MATCH($A46,'raw Sample Amt'!$C$2:$C$57,0),MATCH(BD$1,'raw Sample Amt'!$C$2:$DH$2,0))&lt;INDEX(Auswertung_Sequence!$A$3:$L$60,MATCH($A46,Auswertung_Sequence!$A$6:$A$60,0),9),2,3))</f>
        <v>1</v>
      </c>
      <c r="BE46" s="90">
        <f>IF(AND('Qualifier check'!BD46 &gt;80,'Qualifier check'!BD46 &lt;120),1,
IF(INDEX('raw Sample Amt'!$C$2:$DH$57,MATCH($A46,'raw Sample Amt'!$C$2:$C$57,0),MATCH(BE$1,'raw Sample Amt'!$C$2:$DH$2,0))&lt;INDEX(Auswertung_Sequence!$A$3:$L$60,MATCH($A46,Auswertung_Sequence!$A$6:$A$60,0),9),2,3))</f>
        <v>1</v>
      </c>
      <c r="BF46" s="90">
        <f>IF(AND('Qualifier check'!BE46 &gt;80,'Qualifier check'!BE46 &lt;120),1,
IF(INDEX('raw Sample Amt'!$C$2:$DH$57,MATCH($A46,'raw Sample Amt'!$C$2:$C$57,0),MATCH(BF$1,'raw Sample Amt'!$C$2:$DH$2,0))&lt;INDEX(Auswertung_Sequence!$A$3:$L$60,MATCH($A46,Auswertung_Sequence!$A$6:$A$60,0),9),2,3))</f>
        <v>1</v>
      </c>
      <c r="BG46" s="90">
        <f>IF(AND('Qualifier check'!BF46 &gt;80,'Qualifier check'!BF46 &lt;120),1,
IF(INDEX('raw Sample Amt'!$C$2:$DH$57,MATCH($A46,'raw Sample Amt'!$C$2:$C$57,0),MATCH(BG$1,'raw Sample Amt'!$C$2:$DH$2,0))&lt;INDEX(Auswertung_Sequence!$A$3:$L$60,MATCH($A46,Auswertung_Sequence!$A$6:$A$60,0),9),2,3))</f>
        <v>2</v>
      </c>
      <c r="BH46" s="90">
        <f>IF(AND('Qualifier check'!BG46 &gt;80,'Qualifier check'!BG46 &lt;120),1,
IF(INDEX('raw Sample Amt'!$C$2:$DH$57,MATCH($A46,'raw Sample Amt'!$C$2:$C$57,0),MATCH(BH$1,'raw Sample Amt'!$C$2:$DH$2,0))&lt;INDEX(Auswertung_Sequence!$A$3:$L$60,MATCH($A46,Auswertung_Sequence!$A$6:$A$60,0),9),2,3))</f>
        <v>2</v>
      </c>
      <c r="BI46" s="90">
        <f>IF(AND('Qualifier check'!BH46 &gt;80,'Qualifier check'!BH46 &lt;120),1,
IF(INDEX('raw Sample Amt'!$C$2:$DH$57,MATCH($A46,'raw Sample Amt'!$C$2:$C$57,0),MATCH(BI$1,'raw Sample Amt'!$C$2:$DH$2,0))&lt;INDEX(Auswertung_Sequence!$A$3:$L$60,MATCH($A46,Auswertung_Sequence!$A$6:$A$60,0),9),2,3))</f>
        <v>2</v>
      </c>
      <c r="BJ46" s="90">
        <f>IF(AND('Qualifier check'!BI46 &gt;80,'Qualifier check'!BI46 &lt;120),1,
IF(INDEX('raw Sample Amt'!$C$2:$DH$57,MATCH($A46,'raw Sample Amt'!$C$2:$C$57,0),MATCH(BJ$1,'raw Sample Amt'!$C$2:$DH$2,0))&lt;INDEX(Auswertung_Sequence!$A$3:$L$60,MATCH($A46,Auswertung_Sequence!$A$6:$A$60,0),9),2,3))</f>
        <v>1</v>
      </c>
      <c r="BK46" s="90">
        <f>IF(AND('Qualifier check'!BJ46 &gt;80,'Qualifier check'!BJ46 &lt;120),1,
IF(INDEX('raw Sample Amt'!$C$2:$DH$57,MATCH($A46,'raw Sample Amt'!$C$2:$C$57,0),MATCH(BK$1,'raw Sample Amt'!$C$2:$DH$2,0))&lt;INDEX(Auswertung_Sequence!$A$3:$L$60,MATCH($A46,Auswertung_Sequence!$A$6:$A$60,0),9),2,3))</f>
        <v>2</v>
      </c>
      <c r="BL46" s="90">
        <f>IF(AND('Qualifier check'!BK46 &gt;80,'Qualifier check'!BK46 &lt;120),1,
IF(INDEX('raw Sample Amt'!$C$2:$DH$57,MATCH($A46,'raw Sample Amt'!$C$2:$C$57,0),MATCH(BL$1,'raw Sample Amt'!$C$2:$DH$2,0))&lt;INDEX(Auswertung_Sequence!$A$3:$L$60,MATCH($A46,Auswertung_Sequence!$A$6:$A$60,0),9),2,3))</f>
        <v>2</v>
      </c>
      <c r="BM46" s="90">
        <f>IF(AND('Qualifier check'!BL46 &gt;80,'Qualifier check'!BL46 &lt;120),1,
IF(INDEX('raw Sample Amt'!$C$2:$DH$57,MATCH($A46,'raw Sample Amt'!$C$2:$C$57,0),MATCH(BM$1,'raw Sample Amt'!$C$2:$DH$2,0))&lt;INDEX(Auswertung_Sequence!$A$3:$L$60,MATCH($A46,Auswertung_Sequence!$A$6:$A$60,0),9),2,3))</f>
        <v>2</v>
      </c>
      <c r="BN46" s="90">
        <f>IF(AND('Qualifier check'!BM46 &gt;80,'Qualifier check'!BM46 &lt;120),1,
IF(INDEX('raw Sample Amt'!$C$2:$DH$57,MATCH($A46,'raw Sample Amt'!$C$2:$C$57,0),MATCH(BN$1,'raw Sample Amt'!$C$2:$DH$2,0))&lt;INDEX(Auswertung_Sequence!$A$3:$L$60,MATCH($A46,Auswertung_Sequence!$A$6:$A$60,0),9),2,3))</f>
        <v>2</v>
      </c>
      <c r="BO46" s="90">
        <f>IF(AND('Qualifier check'!BN46 &gt;80,'Qualifier check'!BN46 &lt;120),1,
IF(INDEX('raw Sample Amt'!$C$2:$DH$57,MATCH($A46,'raw Sample Amt'!$C$2:$C$57,0),MATCH(BO$1,'raw Sample Amt'!$C$2:$DH$2,0))&lt;INDEX(Auswertung_Sequence!$A$3:$L$60,MATCH($A46,Auswertung_Sequence!$A$6:$A$60,0),9),2,3))</f>
        <v>2</v>
      </c>
      <c r="BP46" s="90">
        <f>IF(AND('Qualifier check'!BO46 &gt;80,'Qualifier check'!BO46 &lt;120),1,
IF(INDEX('raw Sample Amt'!$C$2:$DH$57,MATCH($A46,'raw Sample Amt'!$C$2:$C$57,0),MATCH(BP$1,'raw Sample Amt'!$C$2:$DH$2,0))&lt;INDEX(Auswertung_Sequence!$A$3:$L$60,MATCH($A46,Auswertung_Sequence!$A$6:$A$60,0),9),2,3))</f>
        <v>2</v>
      </c>
      <c r="BQ46" s="90">
        <f>IF(AND('Qualifier check'!BP46 &gt;80,'Qualifier check'!BP46 &lt;120),1,
IF(INDEX('raw Sample Amt'!$C$2:$DH$57,MATCH($A46,'raw Sample Amt'!$C$2:$C$57,0),MATCH(BQ$1,'raw Sample Amt'!$C$2:$DH$2,0))&lt;INDEX(Auswertung_Sequence!$A$3:$L$60,MATCH($A46,Auswertung_Sequence!$A$6:$A$60,0),9),2,3))</f>
        <v>2</v>
      </c>
      <c r="BR46" s="90">
        <f>IF(AND('Qualifier check'!BQ46 &gt;80,'Qualifier check'!BQ46 &lt;120),1,
IF(INDEX('raw Sample Amt'!$C$2:$DH$57,MATCH($A46,'raw Sample Amt'!$C$2:$C$57,0),MATCH(BR$1,'raw Sample Amt'!$C$2:$DH$2,0))&lt;INDEX(Auswertung_Sequence!$A$3:$L$60,MATCH($A46,Auswertung_Sequence!$A$6:$A$60,0),9),2,3))</f>
        <v>2</v>
      </c>
      <c r="BS46" s="90">
        <f>IF(AND('Qualifier check'!BR46 &gt;80,'Qualifier check'!BR46 &lt;120),1,
IF(INDEX('raw Sample Amt'!$C$2:$DH$57,MATCH($A46,'raw Sample Amt'!$C$2:$C$57,0),MATCH(BS$1,'raw Sample Amt'!$C$2:$DH$2,0))&lt;INDEX(Auswertung_Sequence!$A$3:$L$60,MATCH($A46,Auswertung_Sequence!$A$6:$A$60,0),9),2,3))</f>
        <v>2</v>
      </c>
      <c r="BT46" s="90">
        <f>IF(AND('Qualifier check'!BS46 &gt;80,'Qualifier check'!BS46 &lt;120),1,
IF(INDEX('raw Sample Amt'!$C$2:$DH$57,MATCH($A46,'raw Sample Amt'!$C$2:$C$57,0),MATCH(BT$1,'raw Sample Amt'!$C$2:$DH$2,0))&lt;INDEX(Auswertung_Sequence!$A$3:$L$60,MATCH($A46,Auswertung_Sequence!$A$6:$A$60,0),9),2,3))</f>
        <v>2</v>
      </c>
      <c r="BU46" s="90">
        <f>IF(AND('Qualifier check'!BT46 &gt;80,'Qualifier check'!BT46 &lt;120),1,
IF(INDEX('raw Sample Amt'!$C$2:$DH$57,MATCH($A46,'raw Sample Amt'!$C$2:$C$57,0),MATCH(BU$1,'raw Sample Amt'!$C$2:$DH$2,0))&lt;INDEX(Auswertung_Sequence!$A$3:$L$60,MATCH($A46,Auswertung_Sequence!$A$6:$A$60,0),9),2,3))</f>
        <v>2</v>
      </c>
      <c r="BV46" s="90">
        <f>IF(AND('Qualifier check'!BU46 &gt;80,'Qualifier check'!BU46 &lt;120),1,
IF(INDEX('raw Sample Amt'!$C$2:$DH$57,MATCH($A46,'raw Sample Amt'!$C$2:$C$57,0),MATCH(BV$1,'raw Sample Amt'!$C$2:$DH$2,0))&lt;INDEX(Auswertung_Sequence!$A$3:$L$60,MATCH($A46,Auswertung_Sequence!$A$6:$A$60,0),9),2,3))</f>
        <v>2</v>
      </c>
      <c r="BW46" s="90">
        <f>IF(AND('Qualifier check'!BV46 &gt;80,'Qualifier check'!BV46 &lt;120),1,
IF(INDEX('raw Sample Amt'!$C$2:$DH$57,MATCH($A46,'raw Sample Amt'!$C$2:$C$57,0),MATCH(BW$1,'raw Sample Amt'!$C$2:$DH$2,0))&lt;INDEX(Auswertung_Sequence!$A$3:$L$60,MATCH($A46,Auswertung_Sequence!$A$6:$A$60,0),9),2,3))</f>
        <v>2</v>
      </c>
      <c r="BX46" s="90">
        <f>IF(AND('Qualifier check'!BW46 &gt;80,'Qualifier check'!BW46 &lt;120),1,
IF(INDEX('raw Sample Amt'!$C$2:$DH$57,MATCH($A46,'raw Sample Amt'!$C$2:$C$57,0),MATCH(BX$1,'raw Sample Amt'!$C$2:$DH$2,0))&lt;INDEX(Auswertung_Sequence!$A$3:$L$60,MATCH($A46,Auswertung_Sequence!$A$6:$A$60,0),9),2,3))</f>
        <v>2</v>
      </c>
      <c r="BY46" s="90">
        <f>IF(AND('Qualifier check'!BX46 &gt;80,'Qualifier check'!BX46 &lt;120),1,
IF(INDEX('raw Sample Amt'!$C$2:$DH$57,MATCH($A46,'raw Sample Amt'!$C$2:$C$57,0),MATCH(BY$1,'raw Sample Amt'!$C$2:$DH$2,0))&lt;INDEX(Auswertung_Sequence!$A$3:$L$60,MATCH($A46,Auswertung_Sequence!$A$6:$A$60,0),9),2,3))</f>
        <v>2</v>
      </c>
      <c r="BZ46" s="90">
        <f>IF(AND('Qualifier check'!BY46 &gt;80,'Qualifier check'!BY46 &lt;120),1,
IF(INDEX('raw Sample Amt'!$C$2:$DH$57,MATCH($A46,'raw Sample Amt'!$C$2:$C$57,0),MATCH(BZ$1,'raw Sample Amt'!$C$2:$DH$2,0))&lt;INDEX(Auswertung_Sequence!$A$3:$L$60,MATCH($A46,Auswertung_Sequence!$A$6:$A$60,0),9),2,3))</f>
        <v>2</v>
      </c>
      <c r="CA46" s="90">
        <f>IF(AND('Qualifier check'!BZ46 &gt;80,'Qualifier check'!BZ46 &lt;120),1,
IF(INDEX('raw Sample Amt'!$C$2:$DH$57,MATCH($A46,'raw Sample Amt'!$C$2:$C$57,0),MATCH(CA$1,'raw Sample Amt'!$C$2:$DH$2,0))&lt;INDEX(Auswertung_Sequence!$A$3:$L$60,MATCH($A46,Auswertung_Sequence!$A$6:$A$60,0),9),2,3))</f>
        <v>2</v>
      </c>
      <c r="CB46" s="90">
        <f>IF(AND('Qualifier check'!CA46 &gt;80,'Qualifier check'!CA46 &lt;120),1,
IF(INDEX('raw Sample Amt'!$C$2:$DH$57,MATCH($A46,'raw Sample Amt'!$C$2:$C$57,0),MATCH(CB$1,'raw Sample Amt'!$C$2:$DH$2,0))&lt;INDEX(Auswertung_Sequence!$A$3:$L$60,MATCH($A46,Auswertung_Sequence!$A$6:$A$60,0),9),2,3))</f>
        <v>1</v>
      </c>
      <c r="CC46" s="90">
        <f>IF(AND('Qualifier check'!CB46 &gt;80,'Qualifier check'!CB46 &lt;120),1,
IF(INDEX('raw Sample Amt'!$C$2:$DH$57,MATCH($A46,'raw Sample Amt'!$C$2:$C$57,0),MATCH(CC$1,'raw Sample Amt'!$C$2:$DH$2,0))&lt;INDEX(Auswertung_Sequence!$A$3:$L$60,MATCH($A46,Auswertung_Sequence!$A$6:$A$60,0),9),2,3))</f>
        <v>2</v>
      </c>
      <c r="CD46" s="90">
        <f>IF(AND('Qualifier check'!CC46 &gt;80,'Qualifier check'!CC46 &lt;120),1,
IF(INDEX('raw Sample Amt'!$C$2:$DH$57,MATCH($A46,'raw Sample Amt'!$C$2:$C$57,0),MATCH(CD$1,'raw Sample Amt'!$C$2:$DH$2,0))&lt;INDEX(Auswertung_Sequence!$A$3:$L$60,MATCH($A46,Auswertung_Sequence!$A$6:$A$60,0),9),2,3))</f>
        <v>2</v>
      </c>
      <c r="CE46" s="90">
        <f>IF(AND('Qualifier check'!CD46 &gt;80,'Qualifier check'!CD46 &lt;120),1,
IF(INDEX('raw Sample Amt'!$C$2:$DH$57,MATCH($A46,'raw Sample Amt'!$C$2:$C$57,0),MATCH(CE$1,'raw Sample Amt'!$C$2:$DH$2,0))&lt;INDEX(Auswertung_Sequence!$A$3:$L$60,MATCH($A46,Auswertung_Sequence!$A$6:$A$60,0),9),2,3))</f>
        <v>1</v>
      </c>
      <c r="CF46" s="90">
        <f>IF(AND('Qualifier check'!CE46 &gt;80,'Qualifier check'!CE46 &lt;120),1,
IF(INDEX('raw Sample Amt'!$C$2:$DH$57,MATCH($A46,'raw Sample Amt'!$C$2:$C$57,0),MATCH(CF$1,'raw Sample Amt'!$C$2:$DH$2,0))&lt;INDEX(Auswertung_Sequence!$A$3:$L$60,MATCH($A46,Auswertung_Sequence!$A$6:$A$60,0),9),2,3))</f>
        <v>1</v>
      </c>
      <c r="CG46" s="90">
        <f>IF(AND('Qualifier check'!CF46 &gt;80,'Qualifier check'!CF46 &lt;120),1,
IF(INDEX('raw Sample Amt'!$C$2:$DH$57,MATCH($A46,'raw Sample Amt'!$C$2:$C$57,0),MATCH(CG$1,'raw Sample Amt'!$C$2:$DH$2,0))&lt;INDEX(Auswertung_Sequence!$A$3:$L$60,MATCH($A46,Auswertung_Sequence!$A$6:$A$60,0),9),2,3))</f>
        <v>1</v>
      </c>
      <c r="CH46" s="90">
        <f>IF(AND('Qualifier check'!CG46 &gt;80,'Qualifier check'!CG46 &lt;120),1,
IF(INDEX('raw Sample Amt'!$C$2:$DH$57,MATCH($A46,'raw Sample Amt'!$C$2:$C$57,0),MATCH(CH$1,'raw Sample Amt'!$C$2:$DH$2,0))&lt;INDEX(Auswertung_Sequence!$A$3:$L$60,MATCH($A46,Auswertung_Sequence!$A$6:$A$60,0),9),2,3))</f>
        <v>1</v>
      </c>
      <c r="CI46" s="90">
        <f>IF(AND('Qualifier check'!CH46 &gt;80,'Qualifier check'!CH46 &lt;120),1,
IF(INDEX('raw Sample Amt'!$C$2:$DH$57,MATCH($A46,'raw Sample Amt'!$C$2:$C$57,0),MATCH(CI$1,'raw Sample Amt'!$C$2:$DH$2,0))&lt;INDEX(Auswertung_Sequence!$A$3:$L$60,MATCH($A46,Auswertung_Sequence!$A$6:$A$60,0),9),2,3))</f>
        <v>1</v>
      </c>
      <c r="CJ46" s="90">
        <f>IF(AND('Qualifier check'!CI46 &gt;80,'Qualifier check'!CI46 &lt;120),1,
IF(INDEX('raw Sample Amt'!$C$2:$DH$57,MATCH($A46,'raw Sample Amt'!$C$2:$C$57,0),MATCH(CJ$1,'raw Sample Amt'!$C$2:$DH$2,0))&lt;INDEX(Auswertung_Sequence!$A$3:$L$60,MATCH($A46,Auswertung_Sequence!$A$6:$A$60,0),9),2,3))</f>
        <v>2</v>
      </c>
      <c r="CK46" s="90">
        <f>IF(AND('Qualifier check'!CJ46 &gt;80,'Qualifier check'!CJ46 &lt;120),1,
IF(INDEX('raw Sample Amt'!$C$2:$DH$57,MATCH($A46,'raw Sample Amt'!$C$2:$C$57,0),MATCH(CK$1,'raw Sample Amt'!$C$2:$DH$2,0))&lt;INDEX(Auswertung_Sequence!$A$3:$L$60,MATCH($A46,Auswertung_Sequence!$A$6:$A$60,0),9),2,3))</f>
        <v>2</v>
      </c>
      <c r="CL46" s="90">
        <f>IF(AND('Qualifier check'!CK46 &gt;80,'Qualifier check'!CK46 &lt;120),1,
IF(INDEX('raw Sample Amt'!$C$2:$DH$57,MATCH($A46,'raw Sample Amt'!$C$2:$C$57,0),MATCH(CL$1,'raw Sample Amt'!$C$2:$DH$2,0))&lt;INDEX(Auswertung_Sequence!$A$3:$L$60,MATCH($A46,Auswertung_Sequence!$A$6:$A$60,0),9),2,3))</f>
        <v>2</v>
      </c>
      <c r="CM46" s="90">
        <f>IF(AND('Qualifier check'!CL46 &gt;80,'Qualifier check'!CL46 &lt;120),1,
IF(INDEX('raw Sample Amt'!$C$2:$DH$57,MATCH($A46,'raw Sample Amt'!$C$2:$C$57,0),MATCH(CM$1,'raw Sample Amt'!$C$2:$DH$2,0))&lt;INDEX(Auswertung_Sequence!$A$3:$L$60,MATCH($A46,Auswertung_Sequence!$A$6:$A$60,0),9),2,3))</f>
        <v>1</v>
      </c>
      <c r="CN46" s="90">
        <f>IF(AND('Qualifier check'!CM46 &gt;80,'Qualifier check'!CM46 &lt;120),1,
IF(INDEX('raw Sample Amt'!$C$2:$DH$57,MATCH($A46,'raw Sample Amt'!$C$2:$C$57,0),MATCH(CN$1,'raw Sample Amt'!$C$2:$DH$2,0))&lt;INDEX(Auswertung_Sequence!$A$3:$L$60,MATCH($A46,Auswertung_Sequence!$A$6:$A$60,0),9),2,3))</f>
        <v>1</v>
      </c>
      <c r="CO46" s="90">
        <f>IF(AND('Qualifier check'!CN46 &gt;80,'Qualifier check'!CN46 &lt;120),1,
IF(INDEX('raw Sample Amt'!$C$2:$DH$57,MATCH($A46,'raw Sample Amt'!$C$2:$C$57,0),MATCH(CO$1,'raw Sample Amt'!$C$2:$DH$2,0))&lt;INDEX(Auswertung_Sequence!$A$3:$L$60,MATCH($A46,Auswertung_Sequence!$A$6:$A$60,0),9),2,3))</f>
        <v>1</v>
      </c>
      <c r="CP46" s="90">
        <f>IF(AND('Qualifier check'!CO46 &gt;80,'Qualifier check'!CO46 &lt;120),1,
IF(INDEX('raw Sample Amt'!$C$2:$DH$57,MATCH($A46,'raw Sample Amt'!$C$2:$C$57,0),MATCH(CP$1,'raw Sample Amt'!$C$2:$DH$2,0))&lt;INDEX(Auswertung_Sequence!$A$3:$L$60,MATCH($A46,Auswertung_Sequence!$A$6:$A$60,0),9),2,3))</f>
        <v>1</v>
      </c>
      <c r="CQ46" s="90">
        <f>IF(AND('Qualifier check'!CP46 &gt;80,'Qualifier check'!CP46 &lt;120),1,
IF(INDEX('raw Sample Amt'!$C$2:$DH$57,MATCH($A46,'raw Sample Amt'!$C$2:$C$57,0),MATCH(CQ$1,'raw Sample Amt'!$C$2:$DH$2,0))&lt;INDEX(Auswertung_Sequence!$A$3:$L$60,MATCH($A46,Auswertung_Sequence!$A$6:$A$60,0),9),2,3))</f>
        <v>1</v>
      </c>
      <c r="CR46" s="90">
        <f>IF(AND('Qualifier check'!CQ46 &gt;80,'Qualifier check'!CQ46 &lt;120),1,
IF(INDEX('raw Sample Amt'!$C$2:$DH$57,MATCH($A46,'raw Sample Amt'!$C$2:$C$57,0),MATCH(CR$1,'raw Sample Amt'!$C$2:$DH$2,0))&lt;INDEX(Auswertung_Sequence!$A$3:$L$60,MATCH($A46,Auswertung_Sequence!$A$6:$A$60,0),9),2,3))</f>
        <v>2</v>
      </c>
      <c r="CS46" s="90">
        <f>IF(AND('Qualifier check'!CR46 &gt;80,'Qualifier check'!CR46 &lt;120),1,
IF(INDEX('raw Sample Amt'!$C$2:$DH$57,MATCH($A46,'raw Sample Amt'!$C$2:$C$57,0),MATCH(CS$1,'raw Sample Amt'!$C$2:$DH$2,0))&lt;INDEX(Auswertung_Sequence!$A$3:$L$60,MATCH($A46,Auswertung_Sequence!$A$6:$A$60,0),9),2,3))</f>
        <v>2</v>
      </c>
      <c r="CT46" s="90">
        <f>IF(AND('Qualifier check'!CS46 &gt;80,'Qualifier check'!CS46 &lt;120),1,
IF(INDEX('raw Sample Amt'!$C$2:$DH$57,MATCH($A46,'raw Sample Amt'!$C$2:$C$57,0),MATCH(CT$1,'raw Sample Amt'!$C$2:$DH$2,0))&lt;INDEX(Auswertung_Sequence!$A$3:$L$60,MATCH($A46,Auswertung_Sequence!$A$6:$A$60,0),9),2,3))</f>
        <v>2</v>
      </c>
      <c r="CU46" s="90">
        <f>IF(AND('Qualifier check'!CT46 &gt;80,'Qualifier check'!CT46 &lt;120),1,
IF(INDEX('raw Sample Amt'!$C$2:$DH$57,MATCH($A46,'raw Sample Amt'!$C$2:$C$57,0),MATCH(CU$1,'raw Sample Amt'!$C$2:$DH$2,0))&lt;INDEX(Auswertung_Sequence!$A$3:$L$60,MATCH($A46,Auswertung_Sequence!$A$6:$A$60,0),9),2,3))</f>
        <v>1</v>
      </c>
      <c r="CV46" s="90">
        <f>IF(AND('Qualifier check'!CU46 &gt;80,'Qualifier check'!CU46 &lt;120),1,
IF(INDEX('raw Sample Amt'!$C$2:$DH$57,MATCH($A46,'raw Sample Amt'!$C$2:$C$57,0),MATCH(CV$1,'raw Sample Amt'!$C$2:$DH$2,0))&lt;INDEX(Auswertung_Sequence!$A$3:$L$60,MATCH($A46,Auswertung_Sequence!$A$6:$A$60,0),9),2,3))</f>
        <v>1</v>
      </c>
      <c r="CW46" s="90">
        <f>IF(AND('Qualifier check'!CV46 &gt;80,'Qualifier check'!CV46 &lt;120),1,
IF(INDEX('raw Sample Amt'!$C$2:$DH$57,MATCH($A46,'raw Sample Amt'!$C$2:$C$57,0),MATCH(CW$1,'raw Sample Amt'!$C$2:$DH$2,0))&lt;INDEX(Auswertung_Sequence!$A$3:$L$60,MATCH($A46,Auswertung_Sequence!$A$6:$A$60,0),9),2,3))</f>
        <v>1</v>
      </c>
      <c r="CX46" s="90">
        <f>IF(AND('Qualifier check'!CW46 &gt;80,'Qualifier check'!CW46 &lt;120),1,
IF(INDEX('raw Sample Amt'!$C$2:$DH$57,MATCH($A46,'raw Sample Amt'!$C$2:$C$57,0),MATCH(CX$1,'raw Sample Amt'!$C$2:$DH$2,0))&lt;INDEX(Auswertung_Sequence!$A$3:$L$60,MATCH($A46,Auswertung_Sequence!$A$6:$A$60,0),9),2,3))</f>
        <v>1</v>
      </c>
      <c r="CY46" s="90">
        <f>IF(AND('Qualifier check'!CX46 &gt;80,'Qualifier check'!CX46 &lt;120),1,
IF(INDEX('raw Sample Amt'!$C$2:$DH$57,MATCH($A46,'raw Sample Amt'!$C$2:$C$57,0),MATCH(CY$1,'raw Sample Amt'!$C$2:$DH$2,0))&lt;INDEX(Auswertung_Sequence!$A$3:$L$60,MATCH($A46,Auswertung_Sequence!$A$6:$A$60,0),9),2,3))</f>
        <v>1</v>
      </c>
      <c r="CZ46" s="90">
        <f>IF(AND('Qualifier check'!CY46 &gt;80,'Qualifier check'!CY46 &lt;120),1,
IF(INDEX('raw Sample Amt'!$C$2:$DH$57,MATCH($A46,'raw Sample Amt'!$C$2:$C$57,0),MATCH(CZ$1,'raw Sample Amt'!$C$2:$DH$2,0))&lt;INDEX(Auswertung_Sequence!$A$3:$L$60,MATCH($A46,Auswertung_Sequence!$A$6:$A$60,0),9),2,3))</f>
        <v>1</v>
      </c>
      <c r="DA46" s="90">
        <f>IF(AND('Qualifier check'!CZ46 &gt;80,'Qualifier check'!CZ46 &lt;120),1,
IF(INDEX('raw Sample Amt'!$C$2:$DH$57,MATCH($A46,'raw Sample Amt'!$C$2:$C$57,0),MATCH(DA$1,'raw Sample Amt'!$C$2:$DH$2,0))&lt;INDEX(Auswertung_Sequence!$A$3:$L$60,MATCH($A46,Auswertung_Sequence!$A$6:$A$60,0),9),2,3))</f>
        <v>1</v>
      </c>
      <c r="DB46" s="90">
        <f>IF(AND('Qualifier check'!DA46 &gt;80,'Qualifier check'!DA46 &lt;120),1,
IF(INDEX('raw Sample Amt'!$C$2:$DH$57,MATCH($A46,'raw Sample Amt'!$C$2:$C$57,0),MATCH(DB$1,'raw Sample Amt'!$C$2:$DH$2,0))&lt;INDEX(Auswertung_Sequence!$A$3:$L$60,MATCH($A46,Auswertung_Sequence!$A$6:$A$60,0),9),2,3))</f>
        <v>1</v>
      </c>
      <c r="DC46" s="90">
        <f>IF(AND('Qualifier check'!DB46 &gt;80,'Qualifier check'!DB46 &lt;120),1,
IF(INDEX('raw Sample Amt'!$C$2:$DH$57,MATCH($A46,'raw Sample Amt'!$C$2:$C$57,0),MATCH(DC$1,'raw Sample Amt'!$C$2:$DH$2,0))&lt;INDEX(Auswertung_Sequence!$A$3:$L$60,MATCH($A46,Auswertung_Sequence!$A$6:$A$60,0),9),2,3))</f>
        <v>1</v>
      </c>
      <c r="DD46" s="90">
        <f>IF(AND('Qualifier check'!DC46 &gt;80,'Qualifier check'!DC46 &lt;120),1,
IF(INDEX('raw Sample Amt'!$C$2:$DH$57,MATCH($A46,'raw Sample Amt'!$C$2:$C$57,0),MATCH(DD$1,'raw Sample Amt'!$C$2:$DH$2,0))&lt;INDEX(Auswertung_Sequence!$A$3:$L$60,MATCH($A46,Auswertung_Sequence!$A$6:$A$60,0),9),2,3))</f>
        <v>1</v>
      </c>
      <c r="DE46" s="90">
        <f>IF(AND('Qualifier check'!DD46 &gt;80,'Qualifier check'!DD46 &lt;120),1,
IF(INDEX('raw Sample Amt'!$C$2:$DH$57,MATCH($A46,'raw Sample Amt'!$C$2:$C$57,0),MATCH(DE$1,'raw Sample Amt'!$C$2:$DH$2,0))&lt;INDEX(Auswertung_Sequence!$A$3:$L$60,MATCH($A46,Auswertung_Sequence!$A$6:$A$60,0),9),2,3))</f>
        <v>1</v>
      </c>
      <c r="DF46" s="90">
        <f>IF(AND('Qualifier check'!DE46 &gt;80,'Qualifier check'!DE46 &lt;120),1,
IF(INDEX('raw Sample Amt'!$C$2:$DH$57,MATCH($A46,'raw Sample Amt'!$C$2:$C$57,0),MATCH(DF$1,'raw Sample Amt'!$C$2:$DH$2,0))&lt;INDEX(Auswertung_Sequence!$A$3:$L$60,MATCH($A46,Auswertung_Sequence!$A$6:$A$60,0),9),2,3))</f>
        <v>1</v>
      </c>
      <c r="DG46" s="90">
        <f>IF(AND('Qualifier check'!DF46 &gt;80,'Qualifier check'!DF46 &lt;120),1,
IF(INDEX('raw Sample Amt'!$C$2:$DH$57,MATCH($A46,'raw Sample Amt'!$C$2:$C$57,0),MATCH(DG$1,'raw Sample Amt'!$C$2:$DH$2,0))&lt;INDEX(Auswertung_Sequence!$A$3:$L$60,MATCH($A46,Auswertung_Sequence!$A$6:$A$60,0),9),2,3))</f>
        <v>1</v>
      </c>
    </row>
    <row r="47" spans="1:111" x14ac:dyDescent="0.25">
      <c r="A47" s="103" t="s">
        <v>240</v>
      </c>
      <c r="B47" s="103" t="s">
        <v>291</v>
      </c>
      <c r="D47" s="90">
        <f>IF(AND('Qualifier check'!C47 &gt;80,'Qualifier check'!C47 &lt;120),1,
IF(INDEX('raw Sample Amt'!$C$2:$DH$57,MATCH($A47,'raw Sample Amt'!$C$2:$C$57,0),MATCH(D$1,'raw Sample Amt'!$C$2:$DH$2,0))&lt;INDEX(Auswertung_Sequence!$A$3:$L$60,MATCH($A47,Auswertung_Sequence!$A$6:$A$60,0),9),2,3))</f>
        <v>2</v>
      </c>
      <c r="E47" s="90">
        <f>IF(AND('Qualifier check'!D47 &gt;80,'Qualifier check'!D47 &lt;120),1,
IF(INDEX('raw Sample Amt'!$C$2:$DH$57,MATCH($A47,'raw Sample Amt'!$C$2:$C$57,0),MATCH(E$1,'raw Sample Amt'!$C$2:$DH$2,0))&lt;INDEX(Auswertung_Sequence!$A$3:$L$60,MATCH($A47,Auswertung_Sequence!$A$6:$A$60,0),9),2,3))</f>
        <v>2</v>
      </c>
      <c r="F47" s="90">
        <f>IF(AND('Qualifier check'!E47 &gt;80,'Qualifier check'!E47 &lt;120),1,
IF(INDEX('raw Sample Amt'!$C$2:$DH$57,MATCH($A47,'raw Sample Amt'!$C$2:$C$57,0),MATCH(F$1,'raw Sample Amt'!$C$2:$DH$2,0))&lt;INDEX(Auswertung_Sequence!$A$3:$L$60,MATCH($A47,Auswertung_Sequence!$A$6:$A$60,0),9),2,3))</f>
        <v>2</v>
      </c>
      <c r="G47" s="90">
        <f>IF(AND('Qualifier check'!F47 &gt;80,'Qualifier check'!F47 &lt;120),1,
IF(INDEX('raw Sample Amt'!$C$2:$DH$57,MATCH($A47,'raw Sample Amt'!$C$2:$C$57,0),MATCH(G$1,'raw Sample Amt'!$C$2:$DH$2,0))&lt;INDEX(Auswertung_Sequence!$A$3:$L$60,MATCH($A47,Auswertung_Sequence!$A$6:$A$60,0),9),2,3))</f>
        <v>2</v>
      </c>
      <c r="H47" s="90">
        <f>IF(AND('Qualifier check'!G47 &gt;80,'Qualifier check'!G47 &lt;120),1,
IF(INDEX('raw Sample Amt'!$C$2:$DH$57,MATCH($A47,'raw Sample Amt'!$C$2:$C$57,0),MATCH(H$1,'raw Sample Amt'!$C$2:$DH$2,0))&lt;INDEX(Auswertung_Sequence!$A$3:$L$60,MATCH($A47,Auswertung_Sequence!$A$6:$A$60,0),9),2,3))</f>
        <v>1</v>
      </c>
      <c r="I47" s="90">
        <f>IF(AND('Qualifier check'!H47 &gt;80,'Qualifier check'!H47 &lt;120),1,
IF(INDEX('raw Sample Amt'!$C$2:$DH$57,MATCH($A47,'raw Sample Amt'!$C$2:$C$57,0),MATCH(I$1,'raw Sample Amt'!$C$2:$DH$2,0))&lt;INDEX(Auswertung_Sequence!$A$3:$L$60,MATCH($A47,Auswertung_Sequence!$A$6:$A$60,0),9),2,3))</f>
        <v>1</v>
      </c>
      <c r="J47" s="90">
        <f>IF(AND('Qualifier check'!I47 &gt;80,'Qualifier check'!I47 &lt;120),1,
IF(INDEX('raw Sample Amt'!$C$2:$DH$57,MATCH($A47,'raw Sample Amt'!$C$2:$C$57,0),MATCH(J$1,'raw Sample Amt'!$C$2:$DH$2,0))&lt;INDEX(Auswertung_Sequence!$A$3:$L$60,MATCH($A47,Auswertung_Sequence!$A$6:$A$60,0),9),2,3))</f>
        <v>1</v>
      </c>
      <c r="K47" s="90">
        <f>IF(AND('Qualifier check'!J47 &gt;80,'Qualifier check'!J47 &lt;120),1,
IF(INDEX('raw Sample Amt'!$C$2:$DH$57,MATCH($A47,'raw Sample Amt'!$C$2:$C$57,0),MATCH(K$1,'raw Sample Amt'!$C$2:$DH$2,0))&lt;INDEX(Auswertung_Sequence!$A$3:$L$60,MATCH($A47,Auswertung_Sequence!$A$6:$A$60,0),9),2,3))</f>
        <v>1</v>
      </c>
      <c r="L47" s="90">
        <f>IF(AND('Qualifier check'!K47 &gt;80,'Qualifier check'!K47 &lt;120),1,
IF(INDEX('raw Sample Amt'!$C$2:$DH$57,MATCH($A47,'raw Sample Amt'!$C$2:$C$57,0),MATCH(L$1,'raw Sample Amt'!$C$2:$DH$2,0))&lt;INDEX(Auswertung_Sequence!$A$3:$L$60,MATCH($A47,Auswertung_Sequence!$A$6:$A$60,0),9),2,3))</f>
        <v>1</v>
      </c>
      <c r="M47" s="90">
        <f>IF(AND('Qualifier check'!L47 &gt;80,'Qualifier check'!L47 &lt;120),1,
IF(INDEX('raw Sample Amt'!$C$2:$DH$57,MATCH($A47,'raw Sample Amt'!$C$2:$C$57,0),MATCH(M$1,'raw Sample Amt'!$C$2:$DH$2,0))&lt;INDEX(Auswertung_Sequence!$A$3:$L$60,MATCH($A47,Auswertung_Sequence!$A$6:$A$60,0),9),2,3))</f>
        <v>1</v>
      </c>
      <c r="N47" s="90">
        <f>IF(AND('Qualifier check'!M47 &gt;80,'Qualifier check'!M47 &lt;120),1,
IF(INDEX('raw Sample Amt'!$C$2:$DH$57,MATCH($A47,'raw Sample Amt'!$C$2:$C$57,0),MATCH(N$1,'raw Sample Amt'!$C$2:$DH$2,0))&lt;INDEX(Auswertung_Sequence!$A$3:$L$60,MATCH($A47,Auswertung_Sequence!$A$6:$A$60,0),9),2,3))</f>
        <v>1</v>
      </c>
      <c r="O47" s="90">
        <f>IF(AND('Qualifier check'!N47 &gt;80,'Qualifier check'!N47 &lt;120),1,
IF(INDEX('raw Sample Amt'!$C$2:$DH$57,MATCH($A47,'raw Sample Amt'!$C$2:$C$57,0),MATCH(O$1,'raw Sample Amt'!$C$2:$DH$2,0))&lt;INDEX(Auswertung_Sequence!$A$3:$L$60,MATCH($A47,Auswertung_Sequence!$A$6:$A$60,0),9),2,3))</f>
        <v>1</v>
      </c>
      <c r="P47" s="90">
        <f>IF(AND('Qualifier check'!O47 &gt;80,'Qualifier check'!O47 &lt;120),1,
IF(INDEX('raw Sample Amt'!$C$2:$DH$57,MATCH($A47,'raw Sample Amt'!$C$2:$C$57,0),MATCH(P$1,'raw Sample Amt'!$C$2:$DH$2,0))&lt;INDEX(Auswertung_Sequence!$A$3:$L$60,MATCH($A47,Auswertung_Sequence!$A$6:$A$60,0),9),2,3))</f>
        <v>1</v>
      </c>
      <c r="Q47" s="90">
        <f>IF(AND('Qualifier check'!P47 &gt;80,'Qualifier check'!P47 &lt;120),1,
IF(INDEX('raw Sample Amt'!$C$2:$DH$57,MATCH($A47,'raw Sample Amt'!$C$2:$C$57,0),MATCH(Q$1,'raw Sample Amt'!$C$2:$DH$2,0))&lt;INDEX(Auswertung_Sequence!$A$3:$L$60,MATCH($A47,Auswertung_Sequence!$A$6:$A$60,0),9),2,3))</f>
        <v>1</v>
      </c>
      <c r="R47" s="90">
        <f>IF(AND('Qualifier check'!Q47 &gt;80,'Qualifier check'!Q47 &lt;120),1,
IF(INDEX('raw Sample Amt'!$C$2:$DH$57,MATCH($A47,'raw Sample Amt'!$C$2:$C$57,0),MATCH(R$1,'raw Sample Amt'!$C$2:$DH$2,0))&lt;INDEX(Auswertung_Sequence!$A$3:$L$60,MATCH($A47,Auswertung_Sequence!$A$6:$A$60,0),9),2,3))</f>
        <v>1</v>
      </c>
      <c r="S47" s="90">
        <f>IF(AND('Qualifier check'!R47 &gt;80,'Qualifier check'!R47 &lt;120),1,
IF(INDEX('raw Sample Amt'!$C$2:$DH$57,MATCH($A47,'raw Sample Amt'!$C$2:$C$57,0),MATCH(S$1,'raw Sample Amt'!$C$2:$DH$2,0))&lt;INDEX(Auswertung_Sequence!$A$3:$L$60,MATCH($A47,Auswertung_Sequence!$A$6:$A$60,0),9),2,3))</f>
        <v>2</v>
      </c>
      <c r="T47" s="90">
        <f>IF(AND('Qualifier check'!S47 &gt;80,'Qualifier check'!S47 &lt;120),1,
IF(INDEX('raw Sample Amt'!$C$2:$DH$57,MATCH($A47,'raw Sample Amt'!$C$2:$C$57,0),MATCH(T$1,'raw Sample Amt'!$C$2:$DH$2,0))&lt;INDEX(Auswertung_Sequence!$A$3:$L$60,MATCH($A47,Auswertung_Sequence!$A$6:$A$60,0),9),2,3))</f>
        <v>2</v>
      </c>
      <c r="U47" s="90">
        <f>IF(AND('Qualifier check'!T47 &gt;80,'Qualifier check'!T47 &lt;120),1,
IF(INDEX('raw Sample Amt'!$C$2:$DH$57,MATCH($A47,'raw Sample Amt'!$C$2:$C$57,0),MATCH(U$1,'raw Sample Amt'!$C$2:$DH$2,0))&lt;INDEX(Auswertung_Sequence!$A$3:$L$60,MATCH($A47,Auswertung_Sequence!$A$6:$A$60,0),9),2,3))</f>
        <v>2</v>
      </c>
      <c r="V47" s="90">
        <f>IF(AND('Qualifier check'!U47 &gt;80,'Qualifier check'!U47 &lt;120),1,
IF(INDEX('raw Sample Amt'!$C$2:$DH$57,MATCH($A47,'raw Sample Amt'!$C$2:$C$57,0),MATCH(V$1,'raw Sample Amt'!$C$2:$DH$2,0))&lt;INDEX(Auswertung_Sequence!$A$3:$L$60,MATCH($A47,Auswertung_Sequence!$A$6:$A$60,0),9),2,3))</f>
        <v>1</v>
      </c>
      <c r="W47" s="90">
        <f>IF(AND('Qualifier check'!V47 &gt;80,'Qualifier check'!V47 &lt;120),1,
IF(INDEX('raw Sample Amt'!$C$2:$DH$57,MATCH($A47,'raw Sample Amt'!$C$2:$C$57,0),MATCH(W$1,'raw Sample Amt'!$C$2:$DH$2,0))&lt;INDEX(Auswertung_Sequence!$A$3:$L$60,MATCH($A47,Auswertung_Sequence!$A$6:$A$60,0),9),2,3))</f>
        <v>1</v>
      </c>
      <c r="X47" s="90">
        <f>IF(AND('Qualifier check'!W47 &gt;80,'Qualifier check'!W47 &lt;120),1,
IF(INDEX('raw Sample Amt'!$C$2:$DH$57,MATCH($A47,'raw Sample Amt'!$C$2:$C$57,0),MATCH(X$1,'raw Sample Amt'!$C$2:$DH$2,0))&lt;INDEX(Auswertung_Sequence!$A$3:$L$60,MATCH($A47,Auswertung_Sequence!$A$6:$A$60,0),9),2,3))</f>
        <v>3</v>
      </c>
      <c r="Y47" s="90">
        <f>IF(AND('Qualifier check'!X47 &gt;80,'Qualifier check'!X47 &lt;120),1,
IF(INDEX('raw Sample Amt'!$C$2:$DH$57,MATCH($A47,'raw Sample Amt'!$C$2:$C$57,0),MATCH(Y$1,'raw Sample Amt'!$C$2:$DH$2,0))&lt;INDEX(Auswertung_Sequence!$A$3:$L$60,MATCH($A47,Auswertung_Sequence!$A$6:$A$60,0),9),2,3))</f>
        <v>1</v>
      </c>
      <c r="Z47" s="90">
        <f>IF(AND('Qualifier check'!Y47 &gt;80,'Qualifier check'!Y47 &lt;120),1,
IF(INDEX('raw Sample Amt'!$C$2:$DH$57,MATCH($A47,'raw Sample Amt'!$C$2:$C$57,0),MATCH(Z$1,'raw Sample Amt'!$C$2:$DH$2,0))&lt;INDEX(Auswertung_Sequence!$A$3:$L$60,MATCH($A47,Auswertung_Sequence!$A$6:$A$60,0),9),2,3))</f>
        <v>3</v>
      </c>
      <c r="AA47" s="90">
        <f>IF(AND('Qualifier check'!Z47 &gt;80,'Qualifier check'!Z47 &lt;120),1,
IF(INDEX('raw Sample Amt'!$C$2:$DH$57,MATCH($A47,'raw Sample Amt'!$C$2:$C$57,0),MATCH(AA$1,'raw Sample Amt'!$C$2:$DH$2,0))&lt;INDEX(Auswertung_Sequence!$A$3:$L$60,MATCH($A47,Auswertung_Sequence!$A$6:$A$60,0),9),2,3))</f>
        <v>1</v>
      </c>
      <c r="AB47" s="90">
        <f>IF(AND('Qualifier check'!AA47 &gt;80,'Qualifier check'!AA47 &lt;120),1,
IF(INDEX('raw Sample Amt'!$C$2:$DH$57,MATCH($A47,'raw Sample Amt'!$C$2:$C$57,0),MATCH(AB$1,'raw Sample Amt'!$C$2:$DH$2,0))&lt;INDEX(Auswertung_Sequence!$A$3:$L$60,MATCH($A47,Auswertung_Sequence!$A$6:$A$60,0),9),2,3))</f>
        <v>1</v>
      </c>
      <c r="AC47" s="90">
        <f>IF(AND('Qualifier check'!AB47 &gt;80,'Qualifier check'!AB47 &lt;120),1,
IF(INDEX('raw Sample Amt'!$C$2:$DH$57,MATCH($A47,'raw Sample Amt'!$C$2:$C$57,0),MATCH(AC$1,'raw Sample Amt'!$C$2:$DH$2,0))&lt;INDEX(Auswertung_Sequence!$A$3:$L$60,MATCH($A47,Auswertung_Sequence!$A$6:$A$60,0),9),2,3))</f>
        <v>3</v>
      </c>
      <c r="AD47" s="90">
        <f>IF(AND('Qualifier check'!AC47 &gt;80,'Qualifier check'!AC47 &lt;120),1,
IF(INDEX('raw Sample Amt'!$C$2:$DH$57,MATCH($A47,'raw Sample Amt'!$C$2:$C$57,0),MATCH(AD$1,'raw Sample Amt'!$C$2:$DH$2,0))&lt;INDEX(Auswertung_Sequence!$A$3:$L$60,MATCH($A47,Auswertung_Sequence!$A$6:$A$60,0),9),2,3))</f>
        <v>3</v>
      </c>
      <c r="AE47" s="90">
        <f>IF(AND('Qualifier check'!AD47 &gt;80,'Qualifier check'!AD47 &lt;120),1,
IF(INDEX('raw Sample Amt'!$C$2:$DH$57,MATCH($A47,'raw Sample Amt'!$C$2:$C$57,0),MATCH(AE$1,'raw Sample Amt'!$C$2:$DH$2,0))&lt;INDEX(Auswertung_Sequence!$A$3:$L$60,MATCH($A47,Auswertung_Sequence!$A$6:$A$60,0),9),2,3))</f>
        <v>1</v>
      </c>
      <c r="AF47" s="90">
        <f>IF(AND('Qualifier check'!AE47 &gt;80,'Qualifier check'!AE47 &lt;120),1,
IF(INDEX('raw Sample Amt'!$C$2:$DH$57,MATCH($A47,'raw Sample Amt'!$C$2:$C$57,0),MATCH(AF$1,'raw Sample Amt'!$C$2:$DH$2,0))&lt;INDEX(Auswertung_Sequence!$A$3:$L$60,MATCH($A47,Auswertung_Sequence!$A$6:$A$60,0),9),2,3))</f>
        <v>3</v>
      </c>
      <c r="AG47" s="90">
        <f>IF(AND('Qualifier check'!AF47 &gt;80,'Qualifier check'!AF47 &lt;120),1,
IF(INDEX('raw Sample Amt'!$C$2:$DH$57,MATCH($A47,'raw Sample Amt'!$C$2:$C$57,0),MATCH(AG$1,'raw Sample Amt'!$C$2:$DH$2,0))&lt;INDEX(Auswertung_Sequence!$A$3:$L$60,MATCH($A47,Auswertung_Sequence!$A$6:$A$60,0),9),2,3))</f>
        <v>1</v>
      </c>
      <c r="AH47" s="90">
        <f>IF(AND('Qualifier check'!AG47 &gt;80,'Qualifier check'!AG47 &lt;120),1,
IF(INDEX('raw Sample Amt'!$C$2:$DH$57,MATCH($A47,'raw Sample Amt'!$C$2:$C$57,0),MATCH(AH$1,'raw Sample Amt'!$C$2:$DH$2,0))&lt;INDEX(Auswertung_Sequence!$A$3:$L$60,MATCH($A47,Auswertung_Sequence!$A$6:$A$60,0),9),2,3))</f>
        <v>3</v>
      </c>
      <c r="AI47" s="90">
        <f>IF(AND('Qualifier check'!AH47 &gt;80,'Qualifier check'!AH47 &lt;120),1,
IF(INDEX('raw Sample Amt'!$C$2:$DH$57,MATCH($A47,'raw Sample Amt'!$C$2:$C$57,0),MATCH(AI$1,'raw Sample Amt'!$C$2:$DH$2,0))&lt;INDEX(Auswertung_Sequence!$A$3:$L$60,MATCH($A47,Auswertung_Sequence!$A$6:$A$60,0),9),2,3))</f>
        <v>1</v>
      </c>
      <c r="AJ47" s="90">
        <f>IF(AND('Qualifier check'!AI47 &gt;80,'Qualifier check'!AI47 &lt;120),1,
IF(INDEX('raw Sample Amt'!$C$2:$DH$57,MATCH($A47,'raw Sample Amt'!$C$2:$C$57,0),MATCH(AJ$1,'raw Sample Amt'!$C$2:$DH$2,0))&lt;INDEX(Auswertung_Sequence!$A$3:$L$60,MATCH($A47,Auswertung_Sequence!$A$6:$A$60,0),9),2,3))</f>
        <v>1</v>
      </c>
      <c r="AK47" s="90">
        <f>IF(AND('Qualifier check'!AJ47 &gt;80,'Qualifier check'!AJ47 &lt;120),1,
IF(INDEX('raw Sample Amt'!$C$2:$DH$57,MATCH($A47,'raw Sample Amt'!$C$2:$C$57,0),MATCH(AK$1,'raw Sample Amt'!$C$2:$DH$2,0))&lt;INDEX(Auswertung_Sequence!$A$3:$L$60,MATCH($A47,Auswertung_Sequence!$A$6:$A$60,0),9),2,3))</f>
        <v>3</v>
      </c>
      <c r="AL47" s="90">
        <f>IF(AND('Qualifier check'!AK47 &gt;80,'Qualifier check'!AK47 &lt;120),1,
IF(INDEX('raw Sample Amt'!$C$2:$DH$57,MATCH($A47,'raw Sample Amt'!$C$2:$C$57,0),MATCH(AL$1,'raw Sample Amt'!$C$2:$DH$2,0))&lt;INDEX(Auswertung_Sequence!$A$3:$L$60,MATCH($A47,Auswertung_Sequence!$A$6:$A$60,0),9),2,3))</f>
        <v>3</v>
      </c>
      <c r="AM47" s="90">
        <f>IF(AND('Qualifier check'!AL47 &gt;80,'Qualifier check'!AL47 &lt;120),1,
IF(INDEX('raw Sample Amt'!$C$2:$DH$57,MATCH($A47,'raw Sample Amt'!$C$2:$C$57,0),MATCH(AM$1,'raw Sample Amt'!$C$2:$DH$2,0))&lt;INDEX(Auswertung_Sequence!$A$3:$L$60,MATCH($A47,Auswertung_Sequence!$A$6:$A$60,0),9),2,3))</f>
        <v>1</v>
      </c>
      <c r="AN47" s="90">
        <f>IF(AND('Qualifier check'!AM47 &gt;80,'Qualifier check'!AM47 &lt;120),1,
IF(INDEX('raw Sample Amt'!$C$2:$DH$57,MATCH($A47,'raw Sample Amt'!$C$2:$C$57,0),MATCH(AN$1,'raw Sample Amt'!$C$2:$DH$2,0))&lt;INDEX(Auswertung_Sequence!$A$3:$L$60,MATCH($A47,Auswertung_Sequence!$A$6:$A$60,0),9),2,3))</f>
        <v>1</v>
      </c>
      <c r="AO47" s="90">
        <f>IF(AND('Qualifier check'!AN47 &gt;80,'Qualifier check'!AN47 &lt;120),1,
IF(INDEX('raw Sample Amt'!$C$2:$DH$57,MATCH($A47,'raw Sample Amt'!$C$2:$C$57,0),MATCH(AO$1,'raw Sample Amt'!$C$2:$DH$2,0))&lt;INDEX(Auswertung_Sequence!$A$3:$L$60,MATCH($A47,Auswertung_Sequence!$A$6:$A$60,0),9),2,3))</f>
        <v>1</v>
      </c>
      <c r="AP47" s="90">
        <f>IF(AND('Qualifier check'!AO47 &gt;80,'Qualifier check'!AO47 &lt;120),1,
IF(INDEX('raw Sample Amt'!$C$2:$DH$57,MATCH($A47,'raw Sample Amt'!$C$2:$C$57,0),MATCH(AP$1,'raw Sample Amt'!$C$2:$DH$2,0))&lt;INDEX(Auswertung_Sequence!$A$3:$L$60,MATCH($A47,Auswertung_Sequence!$A$6:$A$60,0),9),2,3))</f>
        <v>3</v>
      </c>
      <c r="AQ47" s="90">
        <f>IF(AND('Qualifier check'!AP47 &gt;80,'Qualifier check'!AP47 &lt;120),1,
IF(INDEX('raw Sample Amt'!$C$2:$DH$57,MATCH($A47,'raw Sample Amt'!$C$2:$C$57,0),MATCH(AQ$1,'raw Sample Amt'!$C$2:$DH$2,0))&lt;INDEX(Auswertung_Sequence!$A$3:$L$60,MATCH($A47,Auswertung_Sequence!$A$6:$A$60,0),9),2,3))</f>
        <v>1</v>
      </c>
      <c r="AR47" s="90">
        <f>IF(AND('Qualifier check'!AQ47 &gt;80,'Qualifier check'!AQ47 &lt;120),1,
IF(INDEX('raw Sample Amt'!$C$2:$DH$57,MATCH($A47,'raw Sample Amt'!$C$2:$C$57,0),MATCH(AR$1,'raw Sample Amt'!$C$2:$DH$2,0))&lt;INDEX(Auswertung_Sequence!$A$3:$L$60,MATCH($A47,Auswertung_Sequence!$A$6:$A$60,0),9),2,3))</f>
        <v>1</v>
      </c>
      <c r="AS47" s="90">
        <f>IF(AND('Qualifier check'!AR47 &gt;80,'Qualifier check'!AR47 &lt;120),1,
IF(INDEX('raw Sample Amt'!$C$2:$DH$57,MATCH($A47,'raw Sample Amt'!$C$2:$C$57,0),MATCH(AS$1,'raw Sample Amt'!$C$2:$DH$2,0))&lt;INDEX(Auswertung_Sequence!$A$3:$L$60,MATCH($A47,Auswertung_Sequence!$A$6:$A$60,0),9),2,3))</f>
        <v>1</v>
      </c>
      <c r="AT47" s="90">
        <f>IF(AND('Qualifier check'!AS47 &gt;80,'Qualifier check'!AS47 &lt;120),1,
IF(INDEX('raw Sample Amt'!$C$2:$DH$57,MATCH($A47,'raw Sample Amt'!$C$2:$C$57,0),MATCH(AT$1,'raw Sample Amt'!$C$2:$DH$2,0))&lt;INDEX(Auswertung_Sequence!$A$3:$L$60,MATCH($A47,Auswertung_Sequence!$A$6:$A$60,0),9),2,3))</f>
        <v>1</v>
      </c>
      <c r="AU47" s="90">
        <f>IF(AND('Qualifier check'!AT47 &gt;80,'Qualifier check'!AT47 &lt;120),1,
IF(INDEX('raw Sample Amt'!$C$2:$DH$57,MATCH($A47,'raw Sample Amt'!$C$2:$C$57,0),MATCH(AU$1,'raw Sample Amt'!$C$2:$DH$2,0))&lt;INDEX(Auswertung_Sequence!$A$3:$L$60,MATCH($A47,Auswertung_Sequence!$A$6:$A$60,0),9),2,3))</f>
        <v>1</v>
      </c>
      <c r="AV47" s="90">
        <f>IF(AND('Qualifier check'!AU47 &gt;80,'Qualifier check'!AU47 &lt;120),1,
IF(INDEX('raw Sample Amt'!$C$2:$DH$57,MATCH($A47,'raw Sample Amt'!$C$2:$C$57,0),MATCH(AV$1,'raw Sample Amt'!$C$2:$DH$2,0))&lt;INDEX(Auswertung_Sequence!$A$3:$L$60,MATCH($A47,Auswertung_Sequence!$A$6:$A$60,0),9),2,3))</f>
        <v>1</v>
      </c>
      <c r="AW47" s="90">
        <f>IF(AND('Qualifier check'!AV47 &gt;80,'Qualifier check'!AV47 &lt;120),1,
IF(INDEX('raw Sample Amt'!$C$2:$DH$57,MATCH($A47,'raw Sample Amt'!$C$2:$C$57,0),MATCH(AW$1,'raw Sample Amt'!$C$2:$DH$2,0))&lt;INDEX(Auswertung_Sequence!$A$3:$L$60,MATCH($A47,Auswertung_Sequence!$A$6:$A$60,0),9),2,3))</f>
        <v>1</v>
      </c>
      <c r="AX47" s="90">
        <f>IF(AND('Qualifier check'!AW47 &gt;80,'Qualifier check'!AW47 &lt;120),1,
IF(INDEX('raw Sample Amt'!$C$2:$DH$57,MATCH($A47,'raw Sample Amt'!$C$2:$C$57,0),MATCH(AX$1,'raw Sample Amt'!$C$2:$DH$2,0))&lt;INDEX(Auswertung_Sequence!$A$3:$L$60,MATCH($A47,Auswertung_Sequence!$A$6:$A$60,0),9),2,3))</f>
        <v>2</v>
      </c>
      <c r="AY47" s="90">
        <f>IF(AND('Qualifier check'!AX47 &gt;80,'Qualifier check'!AX47 &lt;120),1,
IF(INDEX('raw Sample Amt'!$C$2:$DH$57,MATCH($A47,'raw Sample Amt'!$C$2:$C$57,0),MATCH(AY$1,'raw Sample Amt'!$C$2:$DH$2,0))&lt;INDEX(Auswertung_Sequence!$A$3:$L$60,MATCH($A47,Auswertung_Sequence!$A$6:$A$60,0),9),2,3))</f>
        <v>1</v>
      </c>
      <c r="AZ47" s="90">
        <f>IF(AND('Qualifier check'!AY47 &gt;80,'Qualifier check'!AY47 &lt;120),1,
IF(INDEX('raw Sample Amt'!$C$2:$DH$57,MATCH($A47,'raw Sample Amt'!$C$2:$C$57,0),MATCH(AZ$1,'raw Sample Amt'!$C$2:$DH$2,0))&lt;INDEX(Auswertung_Sequence!$A$3:$L$60,MATCH($A47,Auswertung_Sequence!$A$6:$A$60,0),9),2,3))</f>
        <v>2</v>
      </c>
      <c r="BA47" s="90">
        <f>IF(AND('Qualifier check'!AZ47 &gt;80,'Qualifier check'!AZ47 &lt;120),1,
IF(INDEX('raw Sample Amt'!$C$2:$DH$57,MATCH($A47,'raw Sample Amt'!$C$2:$C$57,0),MATCH(BA$1,'raw Sample Amt'!$C$2:$DH$2,0))&lt;INDEX(Auswertung_Sequence!$A$3:$L$60,MATCH($A47,Auswertung_Sequence!$A$6:$A$60,0),9),2,3))</f>
        <v>1</v>
      </c>
      <c r="BB47" s="90">
        <f>IF(AND('Qualifier check'!BA47 &gt;80,'Qualifier check'!BA47 &lt;120),1,
IF(INDEX('raw Sample Amt'!$C$2:$DH$57,MATCH($A47,'raw Sample Amt'!$C$2:$C$57,0),MATCH(BB$1,'raw Sample Amt'!$C$2:$DH$2,0))&lt;INDEX(Auswertung_Sequence!$A$3:$L$60,MATCH($A47,Auswertung_Sequence!$A$6:$A$60,0),9),2,3))</f>
        <v>2</v>
      </c>
      <c r="BC47" s="90">
        <f>IF(AND('Qualifier check'!BB47 &gt;80,'Qualifier check'!BB47 &lt;120),1,
IF(INDEX('raw Sample Amt'!$C$2:$DH$57,MATCH($A47,'raw Sample Amt'!$C$2:$C$57,0),MATCH(BC$1,'raw Sample Amt'!$C$2:$DH$2,0))&lt;INDEX(Auswertung_Sequence!$A$3:$L$60,MATCH($A47,Auswertung_Sequence!$A$6:$A$60,0),9),2,3))</f>
        <v>2</v>
      </c>
      <c r="BD47" s="90">
        <f>IF(AND('Qualifier check'!BC47 &gt;80,'Qualifier check'!BC47 &lt;120),1,
IF(INDEX('raw Sample Amt'!$C$2:$DH$57,MATCH($A47,'raw Sample Amt'!$C$2:$C$57,0),MATCH(BD$1,'raw Sample Amt'!$C$2:$DH$2,0))&lt;INDEX(Auswertung_Sequence!$A$3:$L$60,MATCH($A47,Auswertung_Sequence!$A$6:$A$60,0),9),2,3))</f>
        <v>1</v>
      </c>
      <c r="BE47" s="90">
        <f>IF(AND('Qualifier check'!BD47 &gt;80,'Qualifier check'!BD47 &lt;120),1,
IF(INDEX('raw Sample Amt'!$C$2:$DH$57,MATCH($A47,'raw Sample Amt'!$C$2:$C$57,0),MATCH(BE$1,'raw Sample Amt'!$C$2:$DH$2,0))&lt;INDEX(Auswertung_Sequence!$A$3:$L$60,MATCH($A47,Auswertung_Sequence!$A$6:$A$60,0),9),2,3))</f>
        <v>1</v>
      </c>
      <c r="BF47" s="90">
        <f>IF(AND('Qualifier check'!BE47 &gt;80,'Qualifier check'!BE47 &lt;120),1,
IF(INDEX('raw Sample Amt'!$C$2:$DH$57,MATCH($A47,'raw Sample Amt'!$C$2:$C$57,0),MATCH(BF$1,'raw Sample Amt'!$C$2:$DH$2,0))&lt;INDEX(Auswertung_Sequence!$A$3:$L$60,MATCH($A47,Auswertung_Sequence!$A$6:$A$60,0),9),2,3))</f>
        <v>1</v>
      </c>
      <c r="BG47" s="90">
        <f>IF(AND('Qualifier check'!BF47 &gt;80,'Qualifier check'!BF47 &lt;120),1,
IF(INDEX('raw Sample Amt'!$C$2:$DH$57,MATCH($A47,'raw Sample Amt'!$C$2:$C$57,0),MATCH(BG$1,'raw Sample Amt'!$C$2:$DH$2,0))&lt;INDEX(Auswertung_Sequence!$A$3:$L$60,MATCH($A47,Auswertung_Sequence!$A$6:$A$60,0),9),2,3))</f>
        <v>2</v>
      </c>
      <c r="BH47" s="90">
        <f>IF(AND('Qualifier check'!BG47 &gt;80,'Qualifier check'!BG47 &lt;120),1,
IF(INDEX('raw Sample Amt'!$C$2:$DH$57,MATCH($A47,'raw Sample Amt'!$C$2:$C$57,0),MATCH(BH$1,'raw Sample Amt'!$C$2:$DH$2,0))&lt;INDEX(Auswertung_Sequence!$A$3:$L$60,MATCH($A47,Auswertung_Sequence!$A$6:$A$60,0),9),2,3))</f>
        <v>2</v>
      </c>
      <c r="BI47" s="90">
        <f>IF(AND('Qualifier check'!BH47 &gt;80,'Qualifier check'!BH47 &lt;120),1,
IF(INDEX('raw Sample Amt'!$C$2:$DH$57,MATCH($A47,'raw Sample Amt'!$C$2:$C$57,0),MATCH(BI$1,'raw Sample Amt'!$C$2:$DH$2,0))&lt;INDEX(Auswertung_Sequence!$A$3:$L$60,MATCH($A47,Auswertung_Sequence!$A$6:$A$60,0),9),2,3))</f>
        <v>2</v>
      </c>
      <c r="BJ47" s="90">
        <f>IF(AND('Qualifier check'!BI47 &gt;80,'Qualifier check'!BI47 &lt;120),1,
IF(INDEX('raw Sample Amt'!$C$2:$DH$57,MATCH($A47,'raw Sample Amt'!$C$2:$C$57,0),MATCH(BJ$1,'raw Sample Amt'!$C$2:$DH$2,0))&lt;INDEX(Auswertung_Sequence!$A$3:$L$60,MATCH($A47,Auswertung_Sequence!$A$6:$A$60,0),9),2,3))</f>
        <v>1</v>
      </c>
      <c r="BK47" s="90">
        <f>IF(AND('Qualifier check'!BJ47 &gt;80,'Qualifier check'!BJ47 &lt;120),1,
IF(INDEX('raw Sample Amt'!$C$2:$DH$57,MATCH($A47,'raw Sample Amt'!$C$2:$C$57,0),MATCH(BK$1,'raw Sample Amt'!$C$2:$DH$2,0))&lt;INDEX(Auswertung_Sequence!$A$3:$L$60,MATCH($A47,Auswertung_Sequence!$A$6:$A$60,0),9),2,3))</f>
        <v>1</v>
      </c>
      <c r="BL47" s="90">
        <f>IF(AND('Qualifier check'!BK47 &gt;80,'Qualifier check'!BK47 &lt;120),1,
IF(INDEX('raw Sample Amt'!$C$2:$DH$57,MATCH($A47,'raw Sample Amt'!$C$2:$C$57,0),MATCH(BL$1,'raw Sample Amt'!$C$2:$DH$2,0))&lt;INDEX(Auswertung_Sequence!$A$3:$L$60,MATCH($A47,Auswertung_Sequence!$A$6:$A$60,0),9),2,3))</f>
        <v>1</v>
      </c>
      <c r="BM47" s="90">
        <f>IF(AND('Qualifier check'!BL47 &gt;80,'Qualifier check'!BL47 &lt;120),1,
IF(INDEX('raw Sample Amt'!$C$2:$DH$57,MATCH($A47,'raw Sample Amt'!$C$2:$C$57,0),MATCH(BM$1,'raw Sample Amt'!$C$2:$DH$2,0))&lt;INDEX(Auswertung_Sequence!$A$3:$L$60,MATCH($A47,Auswertung_Sequence!$A$6:$A$60,0),9),2,3))</f>
        <v>1</v>
      </c>
      <c r="BN47" s="90">
        <f>IF(AND('Qualifier check'!BM47 &gt;80,'Qualifier check'!BM47 &lt;120),1,
IF(INDEX('raw Sample Amt'!$C$2:$DH$57,MATCH($A47,'raw Sample Amt'!$C$2:$C$57,0),MATCH(BN$1,'raw Sample Amt'!$C$2:$DH$2,0))&lt;INDEX(Auswertung_Sequence!$A$3:$L$60,MATCH($A47,Auswertung_Sequence!$A$6:$A$60,0),9),2,3))</f>
        <v>1</v>
      </c>
      <c r="BO47" s="90">
        <f>IF(AND('Qualifier check'!BN47 &gt;80,'Qualifier check'!BN47 &lt;120),1,
IF(INDEX('raw Sample Amt'!$C$2:$DH$57,MATCH($A47,'raw Sample Amt'!$C$2:$C$57,0),MATCH(BO$1,'raw Sample Amt'!$C$2:$DH$2,0))&lt;INDEX(Auswertung_Sequence!$A$3:$L$60,MATCH($A47,Auswertung_Sequence!$A$6:$A$60,0),9),2,3))</f>
        <v>1</v>
      </c>
      <c r="BP47" s="90">
        <f>IF(AND('Qualifier check'!BO47 &gt;80,'Qualifier check'!BO47 &lt;120),1,
IF(INDEX('raw Sample Amt'!$C$2:$DH$57,MATCH($A47,'raw Sample Amt'!$C$2:$C$57,0),MATCH(BP$1,'raw Sample Amt'!$C$2:$DH$2,0))&lt;INDEX(Auswertung_Sequence!$A$3:$L$60,MATCH($A47,Auswertung_Sequence!$A$6:$A$60,0),9),2,3))</f>
        <v>1</v>
      </c>
      <c r="BQ47" s="90">
        <f>IF(AND('Qualifier check'!BP47 &gt;80,'Qualifier check'!BP47 &lt;120),1,
IF(INDEX('raw Sample Amt'!$C$2:$DH$57,MATCH($A47,'raw Sample Amt'!$C$2:$C$57,0),MATCH(BQ$1,'raw Sample Amt'!$C$2:$DH$2,0))&lt;INDEX(Auswertung_Sequence!$A$3:$L$60,MATCH($A47,Auswertung_Sequence!$A$6:$A$60,0),9),2,3))</f>
        <v>1</v>
      </c>
      <c r="BR47" s="90">
        <f>IF(AND('Qualifier check'!BQ47 &gt;80,'Qualifier check'!BQ47 &lt;120),1,
IF(INDEX('raw Sample Amt'!$C$2:$DH$57,MATCH($A47,'raw Sample Amt'!$C$2:$C$57,0),MATCH(BR$1,'raw Sample Amt'!$C$2:$DH$2,0))&lt;INDEX(Auswertung_Sequence!$A$3:$L$60,MATCH($A47,Auswertung_Sequence!$A$6:$A$60,0),9),2,3))</f>
        <v>1</v>
      </c>
      <c r="BS47" s="90">
        <f>IF(AND('Qualifier check'!BR47 &gt;80,'Qualifier check'!BR47 &lt;120),1,
IF(INDEX('raw Sample Amt'!$C$2:$DH$57,MATCH($A47,'raw Sample Amt'!$C$2:$C$57,0),MATCH(BS$1,'raw Sample Amt'!$C$2:$DH$2,0))&lt;INDEX(Auswertung_Sequence!$A$3:$L$60,MATCH($A47,Auswertung_Sequence!$A$6:$A$60,0),9),2,3))</f>
        <v>1</v>
      </c>
      <c r="BT47" s="90">
        <f>IF(AND('Qualifier check'!BS47 &gt;80,'Qualifier check'!BS47 &lt;120),1,
IF(INDEX('raw Sample Amt'!$C$2:$DH$57,MATCH($A47,'raw Sample Amt'!$C$2:$C$57,0),MATCH(BT$1,'raw Sample Amt'!$C$2:$DH$2,0))&lt;INDEX(Auswertung_Sequence!$A$3:$L$60,MATCH($A47,Auswertung_Sequence!$A$6:$A$60,0),9),2,3))</f>
        <v>1</v>
      </c>
      <c r="BU47" s="90">
        <f>IF(AND('Qualifier check'!BT47 &gt;80,'Qualifier check'!BT47 &lt;120),1,
IF(INDEX('raw Sample Amt'!$C$2:$DH$57,MATCH($A47,'raw Sample Amt'!$C$2:$C$57,0),MATCH(BU$1,'raw Sample Amt'!$C$2:$DH$2,0))&lt;INDEX(Auswertung_Sequence!$A$3:$L$60,MATCH($A47,Auswertung_Sequence!$A$6:$A$60,0),9),2,3))</f>
        <v>1</v>
      </c>
      <c r="BV47" s="90">
        <f>IF(AND('Qualifier check'!BU47 &gt;80,'Qualifier check'!BU47 &lt;120),1,
IF(INDEX('raw Sample Amt'!$C$2:$DH$57,MATCH($A47,'raw Sample Amt'!$C$2:$C$57,0),MATCH(BV$1,'raw Sample Amt'!$C$2:$DH$2,0))&lt;INDEX(Auswertung_Sequence!$A$3:$L$60,MATCH($A47,Auswertung_Sequence!$A$6:$A$60,0),9),2,3))</f>
        <v>1</v>
      </c>
      <c r="BW47" s="90">
        <f>IF(AND('Qualifier check'!BV47 &gt;80,'Qualifier check'!BV47 &lt;120),1,
IF(INDEX('raw Sample Amt'!$C$2:$DH$57,MATCH($A47,'raw Sample Amt'!$C$2:$C$57,0),MATCH(BW$1,'raw Sample Amt'!$C$2:$DH$2,0))&lt;INDEX(Auswertung_Sequence!$A$3:$L$60,MATCH($A47,Auswertung_Sequence!$A$6:$A$60,0),9),2,3))</f>
        <v>1</v>
      </c>
      <c r="BX47" s="90">
        <f>IF(AND('Qualifier check'!BW47 &gt;80,'Qualifier check'!BW47 &lt;120),1,
IF(INDEX('raw Sample Amt'!$C$2:$DH$57,MATCH($A47,'raw Sample Amt'!$C$2:$C$57,0),MATCH(BX$1,'raw Sample Amt'!$C$2:$DH$2,0))&lt;INDEX(Auswertung_Sequence!$A$3:$L$60,MATCH($A47,Auswertung_Sequence!$A$6:$A$60,0),9),2,3))</f>
        <v>1</v>
      </c>
      <c r="BY47" s="90">
        <f>IF(AND('Qualifier check'!BX47 &gt;80,'Qualifier check'!BX47 &lt;120),1,
IF(INDEX('raw Sample Amt'!$C$2:$DH$57,MATCH($A47,'raw Sample Amt'!$C$2:$C$57,0),MATCH(BY$1,'raw Sample Amt'!$C$2:$DH$2,0))&lt;INDEX(Auswertung_Sequence!$A$3:$L$60,MATCH($A47,Auswertung_Sequence!$A$6:$A$60,0),9),2,3))</f>
        <v>1</v>
      </c>
      <c r="BZ47" s="90">
        <f>IF(AND('Qualifier check'!BY47 &gt;80,'Qualifier check'!BY47 &lt;120),1,
IF(INDEX('raw Sample Amt'!$C$2:$DH$57,MATCH($A47,'raw Sample Amt'!$C$2:$C$57,0),MATCH(BZ$1,'raw Sample Amt'!$C$2:$DH$2,0))&lt;INDEX(Auswertung_Sequence!$A$3:$L$60,MATCH($A47,Auswertung_Sequence!$A$6:$A$60,0),9),2,3))</f>
        <v>1</v>
      </c>
      <c r="CA47" s="90">
        <f>IF(AND('Qualifier check'!BZ47 &gt;80,'Qualifier check'!BZ47 &lt;120),1,
IF(INDEX('raw Sample Amt'!$C$2:$DH$57,MATCH($A47,'raw Sample Amt'!$C$2:$C$57,0),MATCH(CA$1,'raw Sample Amt'!$C$2:$DH$2,0))&lt;INDEX(Auswertung_Sequence!$A$3:$L$60,MATCH($A47,Auswertung_Sequence!$A$6:$A$60,0),9),2,3))</f>
        <v>2</v>
      </c>
      <c r="CB47" s="90">
        <f>IF(AND('Qualifier check'!CA47 &gt;80,'Qualifier check'!CA47 &lt;120),1,
IF(INDEX('raw Sample Amt'!$C$2:$DH$57,MATCH($A47,'raw Sample Amt'!$C$2:$C$57,0),MATCH(CB$1,'raw Sample Amt'!$C$2:$DH$2,0))&lt;INDEX(Auswertung_Sequence!$A$3:$L$60,MATCH($A47,Auswertung_Sequence!$A$6:$A$60,0),9),2,3))</f>
        <v>1</v>
      </c>
      <c r="CC47" s="90">
        <f>IF(AND('Qualifier check'!CB47 &gt;80,'Qualifier check'!CB47 &lt;120),1,
IF(INDEX('raw Sample Amt'!$C$2:$DH$57,MATCH($A47,'raw Sample Amt'!$C$2:$C$57,0),MATCH(CC$1,'raw Sample Amt'!$C$2:$DH$2,0))&lt;INDEX(Auswertung_Sequence!$A$3:$L$60,MATCH($A47,Auswertung_Sequence!$A$6:$A$60,0),9),2,3))</f>
        <v>2</v>
      </c>
      <c r="CD47" s="90">
        <f>IF(AND('Qualifier check'!CC47 &gt;80,'Qualifier check'!CC47 &lt;120),1,
IF(INDEX('raw Sample Amt'!$C$2:$DH$57,MATCH($A47,'raw Sample Amt'!$C$2:$C$57,0),MATCH(CD$1,'raw Sample Amt'!$C$2:$DH$2,0))&lt;INDEX(Auswertung_Sequence!$A$3:$L$60,MATCH($A47,Auswertung_Sequence!$A$6:$A$60,0),9),2,3))</f>
        <v>2</v>
      </c>
      <c r="CE47" s="90">
        <f>IF(AND('Qualifier check'!CD47 &gt;80,'Qualifier check'!CD47 &lt;120),1,
IF(INDEX('raw Sample Amt'!$C$2:$DH$57,MATCH($A47,'raw Sample Amt'!$C$2:$C$57,0),MATCH(CE$1,'raw Sample Amt'!$C$2:$DH$2,0))&lt;INDEX(Auswertung_Sequence!$A$3:$L$60,MATCH($A47,Auswertung_Sequence!$A$6:$A$60,0),9),2,3))</f>
        <v>1</v>
      </c>
      <c r="CF47" s="90">
        <f>IF(AND('Qualifier check'!CE47 &gt;80,'Qualifier check'!CE47 &lt;120),1,
IF(INDEX('raw Sample Amt'!$C$2:$DH$57,MATCH($A47,'raw Sample Amt'!$C$2:$C$57,0),MATCH(CF$1,'raw Sample Amt'!$C$2:$DH$2,0))&lt;INDEX(Auswertung_Sequence!$A$3:$L$60,MATCH($A47,Auswertung_Sequence!$A$6:$A$60,0),9),2,3))</f>
        <v>1</v>
      </c>
      <c r="CG47" s="90">
        <f>IF(AND('Qualifier check'!CF47 &gt;80,'Qualifier check'!CF47 &lt;120),1,
IF(INDEX('raw Sample Amt'!$C$2:$DH$57,MATCH($A47,'raw Sample Amt'!$C$2:$C$57,0),MATCH(CG$1,'raw Sample Amt'!$C$2:$DH$2,0))&lt;INDEX(Auswertung_Sequence!$A$3:$L$60,MATCH($A47,Auswertung_Sequence!$A$6:$A$60,0),9),2,3))</f>
        <v>3</v>
      </c>
      <c r="CH47" s="90">
        <f>IF(AND('Qualifier check'!CG47 &gt;80,'Qualifier check'!CG47 &lt;120),1,
IF(INDEX('raw Sample Amt'!$C$2:$DH$57,MATCH($A47,'raw Sample Amt'!$C$2:$C$57,0),MATCH(CH$1,'raw Sample Amt'!$C$2:$DH$2,0))&lt;INDEX(Auswertung_Sequence!$A$3:$L$60,MATCH($A47,Auswertung_Sequence!$A$6:$A$60,0),9),2,3))</f>
        <v>1</v>
      </c>
      <c r="CI47" s="90">
        <f>IF(AND('Qualifier check'!CH47 &gt;80,'Qualifier check'!CH47 &lt;120),1,
IF(INDEX('raw Sample Amt'!$C$2:$DH$57,MATCH($A47,'raw Sample Amt'!$C$2:$C$57,0),MATCH(CI$1,'raw Sample Amt'!$C$2:$DH$2,0))&lt;INDEX(Auswertung_Sequence!$A$3:$L$60,MATCH($A47,Auswertung_Sequence!$A$6:$A$60,0),9),2,3))</f>
        <v>1</v>
      </c>
      <c r="CJ47" s="90">
        <f>IF(AND('Qualifier check'!CI47 &gt;80,'Qualifier check'!CI47 &lt;120),1,
IF(INDEX('raw Sample Amt'!$C$2:$DH$57,MATCH($A47,'raw Sample Amt'!$C$2:$C$57,0),MATCH(CJ$1,'raw Sample Amt'!$C$2:$DH$2,0))&lt;INDEX(Auswertung_Sequence!$A$3:$L$60,MATCH($A47,Auswertung_Sequence!$A$6:$A$60,0),9),2,3))</f>
        <v>2</v>
      </c>
      <c r="CK47" s="90">
        <f>IF(AND('Qualifier check'!CJ47 &gt;80,'Qualifier check'!CJ47 &lt;120),1,
IF(INDEX('raw Sample Amt'!$C$2:$DH$57,MATCH($A47,'raw Sample Amt'!$C$2:$C$57,0),MATCH(CK$1,'raw Sample Amt'!$C$2:$DH$2,0))&lt;INDEX(Auswertung_Sequence!$A$3:$L$60,MATCH($A47,Auswertung_Sequence!$A$6:$A$60,0),9),2,3))</f>
        <v>2</v>
      </c>
      <c r="CL47" s="90">
        <f>IF(AND('Qualifier check'!CK47 &gt;80,'Qualifier check'!CK47 &lt;120),1,
IF(INDEX('raw Sample Amt'!$C$2:$DH$57,MATCH($A47,'raw Sample Amt'!$C$2:$C$57,0),MATCH(CL$1,'raw Sample Amt'!$C$2:$DH$2,0))&lt;INDEX(Auswertung_Sequence!$A$3:$L$60,MATCH($A47,Auswertung_Sequence!$A$6:$A$60,0),9),2,3))</f>
        <v>2</v>
      </c>
      <c r="CM47" s="90">
        <f>IF(AND('Qualifier check'!CL47 &gt;80,'Qualifier check'!CL47 &lt;120),1,
IF(INDEX('raw Sample Amt'!$C$2:$DH$57,MATCH($A47,'raw Sample Amt'!$C$2:$C$57,0),MATCH(CM$1,'raw Sample Amt'!$C$2:$DH$2,0))&lt;INDEX(Auswertung_Sequence!$A$3:$L$60,MATCH($A47,Auswertung_Sequence!$A$6:$A$60,0),9),2,3))</f>
        <v>1</v>
      </c>
      <c r="CN47" s="90">
        <f>IF(AND('Qualifier check'!CM47 &gt;80,'Qualifier check'!CM47 &lt;120),1,
IF(INDEX('raw Sample Amt'!$C$2:$DH$57,MATCH($A47,'raw Sample Amt'!$C$2:$C$57,0),MATCH(CN$1,'raw Sample Amt'!$C$2:$DH$2,0))&lt;INDEX(Auswertung_Sequence!$A$3:$L$60,MATCH($A47,Auswertung_Sequence!$A$6:$A$60,0),9),2,3))</f>
        <v>1</v>
      </c>
      <c r="CO47" s="90">
        <f>IF(AND('Qualifier check'!CN47 &gt;80,'Qualifier check'!CN47 &lt;120),1,
IF(INDEX('raw Sample Amt'!$C$2:$DH$57,MATCH($A47,'raw Sample Amt'!$C$2:$C$57,0),MATCH(CO$1,'raw Sample Amt'!$C$2:$DH$2,0))&lt;INDEX(Auswertung_Sequence!$A$3:$L$60,MATCH($A47,Auswertung_Sequence!$A$6:$A$60,0),9),2,3))</f>
        <v>1</v>
      </c>
      <c r="CP47" s="90">
        <f>IF(AND('Qualifier check'!CO47 &gt;80,'Qualifier check'!CO47 &lt;120),1,
IF(INDEX('raw Sample Amt'!$C$2:$DH$57,MATCH($A47,'raw Sample Amt'!$C$2:$C$57,0),MATCH(CP$1,'raw Sample Amt'!$C$2:$DH$2,0))&lt;INDEX(Auswertung_Sequence!$A$3:$L$60,MATCH($A47,Auswertung_Sequence!$A$6:$A$60,0),9),2,3))</f>
        <v>1</v>
      </c>
      <c r="CQ47" s="90">
        <f>IF(AND('Qualifier check'!CP47 &gt;80,'Qualifier check'!CP47 &lt;120),1,
IF(INDEX('raw Sample Amt'!$C$2:$DH$57,MATCH($A47,'raw Sample Amt'!$C$2:$C$57,0),MATCH(CQ$1,'raw Sample Amt'!$C$2:$DH$2,0))&lt;INDEX(Auswertung_Sequence!$A$3:$L$60,MATCH($A47,Auswertung_Sequence!$A$6:$A$60,0),9),2,3))</f>
        <v>1</v>
      </c>
      <c r="CR47" s="90">
        <f>IF(AND('Qualifier check'!CQ47 &gt;80,'Qualifier check'!CQ47 &lt;120),1,
IF(INDEX('raw Sample Amt'!$C$2:$DH$57,MATCH($A47,'raw Sample Amt'!$C$2:$C$57,0),MATCH(CR$1,'raw Sample Amt'!$C$2:$DH$2,0))&lt;INDEX(Auswertung_Sequence!$A$3:$L$60,MATCH($A47,Auswertung_Sequence!$A$6:$A$60,0),9),2,3))</f>
        <v>2</v>
      </c>
      <c r="CS47" s="90">
        <f>IF(AND('Qualifier check'!CR47 &gt;80,'Qualifier check'!CR47 &lt;120),1,
IF(INDEX('raw Sample Amt'!$C$2:$DH$57,MATCH($A47,'raw Sample Amt'!$C$2:$C$57,0),MATCH(CS$1,'raw Sample Amt'!$C$2:$DH$2,0))&lt;INDEX(Auswertung_Sequence!$A$3:$L$60,MATCH($A47,Auswertung_Sequence!$A$6:$A$60,0),9),2,3))</f>
        <v>2</v>
      </c>
      <c r="CT47" s="90">
        <f>IF(AND('Qualifier check'!CS47 &gt;80,'Qualifier check'!CS47 &lt;120),1,
IF(INDEX('raw Sample Amt'!$C$2:$DH$57,MATCH($A47,'raw Sample Amt'!$C$2:$C$57,0),MATCH(CT$1,'raw Sample Amt'!$C$2:$DH$2,0))&lt;INDEX(Auswertung_Sequence!$A$3:$L$60,MATCH($A47,Auswertung_Sequence!$A$6:$A$60,0),9),2,3))</f>
        <v>2</v>
      </c>
      <c r="CU47" s="90">
        <f>IF(AND('Qualifier check'!CT47 &gt;80,'Qualifier check'!CT47 &lt;120),1,
IF(INDEX('raw Sample Amt'!$C$2:$DH$57,MATCH($A47,'raw Sample Amt'!$C$2:$C$57,0),MATCH(CU$1,'raw Sample Amt'!$C$2:$DH$2,0))&lt;INDEX(Auswertung_Sequence!$A$3:$L$60,MATCH($A47,Auswertung_Sequence!$A$6:$A$60,0),9),2,3))</f>
        <v>2</v>
      </c>
      <c r="CV47" s="90">
        <f>IF(AND('Qualifier check'!CU47 &gt;80,'Qualifier check'!CU47 &lt;120),1,
IF(INDEX('raw Sample Amt'!$C$2:$DH$57,MATCH($A47,'raw Sample Amt'!$C$2:$C$57,0),MATCH(CV$1,'raw Sample Amt'!$C$2:$DH$2,0))&lt;INDEX(Auswertung_Sequence!$A$3:$L$60,MATCH($A47,Auswertung_Sequence!$A$6:$A$60,0),9),2,3))</f>
        <v>1</v>
      </c>
      <c r="CW47" s="90">
        <f>IF(AND('Qualifier check'!CV47 &gt;80,'Qualifier check'!CV47 &lt;120),1,
IF(INDEX('raw Sample Amt'!$C$2:$DH$57,MATCH($A47,'raw Sample Amt'!$C$2:$C$57,0),MATCH(CW$1,'raw Sample Amt'!$C$2:$DH$2,0))&lt;INDEX(Auswertung_Sequence!$A$3:$L$60,MATCH($A47,Auswertung_Sequence!$A$6:$A$60,0),9),2,3))</f>
        <v>1</v>
      </c>
      <c r="CX47" s="90">
        <f>IF(AND('Qualifier check'!CW47 &gt;80,'Qualifier check'!CW47 &lt;120),1,
IF(INDEX('raw Sample Amt'!$C$2:$DH$57,MATCH($A47,'raw Sample Amt'!$C$2:$C$57,0),MATCH(CX$1,'raw Sample Amt'!$C$2:$DH$2,0))&lt;INDEX(Auswertung_Sequence!$A$3:$L$60,MATCH($A47,Auswertung_Sequence!$A$6:$A$60,0),9),2,3))</f>
        <v>1</v>
      </c>
      <c r="CY47" s="90">
        <f>IF(AND('Qualifier check'!CX47 &gt;80,'Qualifier check'!CX47 &lt;120),1,
IF(INDEX('raw Sample Amt'!$C$2:$DH$57,MATCH($A47,'raw Sample Amt'!$C$2:$C$57,0),MATCH(CY$1,'raw Sample Amt'!$C$2:$DH$2,0))&lt;INDEX(Auswertung_Sequence!$A$3:$L$60,MATCH($A47,Auswertung_Sequence!$A$6:$A$60,0),9),2,3))</f>
        <v>1</v>
      </c>
      <c r="CZ47" s="90">
        <f>IF(AND('Qualifier check'!CY47 &gt;80,'Qualifier check'!CY47 &lt;120),1,
IF(INDEX('raw Sample Amt'!$C$2:$DH$57,MATCH($A47,'raw Sample Amt'!$C$2:$C$57,0),MATCH(CZ$1,'raw Sample Amt'!$C$2:$DH$2,0))&lt;INDEX(Auswertung_Sequence!$A$3:$L$60,MATCH($A47,Auswertung_Sequence!$A$6:$A$60,0),9),2,3))</f>
        <v>1</v>
      </c>
      <c r="DA47" s="90">
        <f>IF(AND('Qualifier check'!CZ47 &gt;80,'Qualifier check'!CZ47 &lt;120),1,
IF(INDEX('raw Sample Amt'!$C$2:$DH$57,MATCH($A47,'raw Sample Amt'!$C$2:$C$57,0),MATCH(DA$1,'raw Sample Amt'!$C$2:$DH$2,0))&lt;INDEX(Auswertung_Sequence!$A$3:$L$60,MATCH($A47,Auswertung_Sequence!$A$6:$A$60,0),9),2,3))</f>
        <v>1</v>
      </c>
      <c r="DB47" s="90">
        <f>IF(AND('Qualifier check'!DA47 &gt;80,'Qualifier check'!DA47 &lt;120),1,
IF(INDEX('raw Sample Amt'!$C$2:$DH$57,MATCH($A47,'raw Sample Amt'!$C$2:$C$57,0),MATCH(DB$1,'raw Sample Amt'!$C$2:$DH$2,0))&lt;INDEX(Auswertung_Sequence!$A$3:$L$60,MATCH($A47,Auswertung_Sequence!$A$6:$A$60,0),9),2,3))</f>
        <v>1</v>
      </c>
      <c r="DC47" s="90">
        <f>IF(AND('Qualifier check'!DB47 &gt;80,'Qualifier check'!DB47 &lt;120),1,
IF(INDEX('raw Sample Amt'!$C$2:$DH$57,MATCH($A47,'raw Sample Amt'!$C$2:$C$57,0),MATCH(DC$1,'raw Sample Amt'!$C$2:$DH$2,0))&lt;INDEX(Auswertung_Sequence!$A$3:$L$60,MATCH($A47,Auswertung_Sequence!$A$6:$A$60,0),9),2,3))</f>
        <v>1</v>
      </c>
      <c r="DD47" s="90">
        <f>IF(AND('Qualifier check'!DC47 &gt;80,'Qualifier check'!DC47 &lt;120),1,
IF(INDEX('raw Sample Amt'!$C$2:$DH$57,MATCH($A47,'raw Sample Amt'!$C$2:$C$57,0),MATCH(DD$1,'raw Sample Amt'!$C$2:$DH$2,0))&lt;INDEX(Auswertung_Sequence!$A$3:$L$60,MATCH($A47,Auswertung_Sequence!$A$6:$A$60,0),9),2,3))</f>
        <v>1</v>
      </c>
      <c r="DE47" s="90">
        <f>IF(AND('Qualifier check'!DD47 &gt;80,'Qualifier check'!DD47 &lt;120),1,
IF(INDEX('raw Sample Amt'!$C$2:$DH$57,MATCH($A47,'raw Sample Amt'!$C$2:$C$57,0),MATCH(DE$1,'raw Sample Amt'!$C$2:$DH$2,0))&lt;INDEX(Auswertung_Sequence!$A$3:$L$60,MATCH($A47,Auswertung_Sequence!$A$6:$A$60,0),9),2,3))</f>
        <v>1</v>
      </c>
      <c r="DF47" s="90">
        <f>IF(AND('Qualifier check'!DE47 &gt;80,'Qualifier check'!DE47 &lt;120),1,
IF(INDEX('raw Sample Amt'!$C$2:$DH$57,MATCH($A47,'raw Sample Amt'!$C$2:$C$57,0),MATCH(DF$1,'raw Sample Amt'!$C$2:$DH$2,0))&lt;INDEX(Auswertung_Sequence!$A$3:$L$60,MATCH($A47,Auswertung_Sequence!$A$6:$A$60,0),9),2,3))</f>
        <v>1</v>
      </c>
      <c r="DG47" s="90">
        <f>IF(AND('Qualifier check'!DF47 &gt;80,'Qualifier check'!DF47 &lt;120),1,
IF(INDEX('raw Sample Amt'!$C$2:$DH$57,MATCH($A47,'raw Sample Amt'!$C$2:$C$57,0),MATCH(DG$1,'raw Sample Amt'!$C$2:$DH$2,0))&lt;INDEX(Auswertung_Sequence!$A$3:$L$60,MATCH($A47,Auswertung_Sequence!$A$6:$A$60,0),9),2,3))</f>
        <v>1</v>
      </c>
    </row>
    <row r="48" spans="1:111" x14ac:dyDescent="0.25">
      <c r="A48" s="103" t="s">
        <v>185</v>
      </c>
      <c r="B48" s="103" t="s">
        <v>292</v>
      </c>
      <c r="D48" s="90">
        <f>IF(AND('Qualifier check'!C48 &gt;80,'Qualifier check'!C48 &lt;120),1,
IF(INDEX('raw Sample Amt'!$C$2:$DH$57,MATCH($A48,'raw Sample Amt'!$C$2:$C$57,0),MATCH(D$1,'raw Sample Amt'!$C$2:$DH$2,0))&lt;INDEX(Auswertung_Sequence!$A$3:$L$60,MATCH($A48,Auswertung_Sequence!$A$6:$A$60,0),9),2,3))</f>
        <v>2</v>
      </c>
      <c r="E48" s="90">
        <f>IF(AND('Qualifier check'!D48 &gt;80,'Qualifier check'!D48 &lt;120),1,
IF(INDEX('raw Sample Amt'!$C$2:$DH$57,MATCH($A48,'raw Sample Amt'!$C$2:$C$57,0),MATCH(E$1,'raw Sample Amt'!$C$2:$DH$2,0))&lt;INDEX(Auswertung_Sequence!$A$3:$L$60,MATCH($A48,Auswertung_Sequence!$A$6:$A$60,0),9),2,3))</f>
        <v>2</v>
      </c>
      <c r="F48" s="90">
        <f>IF(AND('Qualifier check'!E48 &gt;80,'Qualifier check'!E48 &lt;120),1,
IF(INDEX('raw Sample Amt'!$C$2:$DH$57,MATCH($A48,'raw Sample Amt'!$C$2:$C$57,0),MATCH(F$1,'raw Sample Amt'!$C$2:$DH$2,0))&lt;INDEX(Auswertung_Sequence!$A$3:$L$60,MATCH($A48,Auswertung_Sequence!$A$6:$A$60,0),9),2,3))</f>
        <v>1</v>
      </c>
      <c r="G48" s="90">
        <f>IF(AND('Qualifier check'!F48 &gt;80,'Qualifier check'!F48 &lt;120),1,
IF(INDEX('raw Sample Amt'!$C$2:$DH$57,MATCH($A48,'raw Sample Amt'!$C$2:$C$57,0),MATCH(G$1,'raw Sample Amt'!$C$2:$DH$2,0))&lt;INDEX(Auswertung_Sequence!$A$3:$L$60,MATCH($A48,Auswertung_Sequence!$A$6:$A$60,0),9),2,3))</f>
        <v>2</v>
      </c>
      <c r="H48" s="90">
        <f>IF(AND('Qualifier check'!G48 &gt;80,'Qualifier check'!G48 &lt;120),1,
IF(INDEX('raw Sample Amt'!$C$2:$DH$57,MATCH($A48,'raw Sample Amt'!$C$2:$C$57,0),MATCH(H$1,'raw Sample Amt'!$C$2:$DH$2,0))&lt;INDEX(Auswertung_Sequence!$A$3:$L$60,MATCH($A48,Auswertung_Sequence!$A$6:$A$60,0),9),2,3))</f>
        <v>2</v>
      </c>
      <c r="I48" s="90">
        <f>IF(AND('Qualifier check'!H48 &gt;80,'Qualifier check'!H48 &lt;120),1,
IF(INDEX('raw Sample Amt'!$C$2:$DH$57,MATCH($A48,'raw Sample Amt'!$C$2:$C$57,0),MATCH(I$1,'raw Sample Amt'!$C$2:$DH$2,0))&lt;INDEX(Auswertung_Sequence!$A$3:$L$60,MATCH($A48,Auswertung_Sequence!$A$6:$A$60,0),9),2,3))</f>
        <v>2</v>
      </c>
      <c r="J48" s="90">
        <f>IF(AND('Qualifier check'!I48 &gt;80,'Qualifier check'!I48 &lt;120),1,
IF(INDEX('raw Sample Amt'!$C$2:$DH$57,MATCH($A48,'raw Sample Amt'!$C$2:$C$57,0),MATCH(J$1,'raw Sample Amt'!$C$2:$DH$2,0))&lt;INDEX(Auswertung_Sequence!$A$3:$L$60,MATCH($A48,Auswertung_Sequence!$A$6:$A$60,0),9),2,3))</f>
        <v>2</v>
      </c>
      <c r="K48" s="90">
        <f>IF(AND('Qualifier check'!J48 &gt;80,'Qualifier check'!J48 &lt;120),1,
IF(INDEX('raw Sample Amt'!$C$2:$DH$57,MATCH($A48,'raw Sample Amt'!$C$2:$C$57,0),MATCH(K$1,'raw Sample Amt'!$C$2:$DH$2,0))&lt;INDEX(Auswertung_Sequence!$A$3:$L$60,MATCH($A48,Auswertung_Sequence!$A$6:$A$60,0),9),2,3))</f>
        <v>2</v>
      </c>
      <c r="L48" s="90">
        <f>IF(AND('Qualifier check'!K48 &gt;80,'Qualifier check'!K48 &lt;120),1,
IF(INDEX('raw Sample Amt'!$C$2:$DH$57,MATCH($A48,'raw Sample Amt'!$C$2:$C$57,0),MATCH(L$1,'raw Sample Amt'!$C$2:$DH$2,0))&lt;INDEX(Auswertung_Sequence!$A$3:$L$60,MATCH($A48,Auswertung_Sequence!$A$6:$A$60,0),9),2,3))</f>
        <v>2</v>
      </c>
      <c r="M48" s="90">
        <f>IF(AND('Qualifier check'!L48 &gt;80,'Qualifier check'!L48 &lt;120),1,
IF(INDEX('raw Sample Amt'!$C$2:$DH$57,MATCH($A48,'raw Sample Amt'!$C$2:$C$57,0),MATCH(M$1,'raw Sample Amt'!$C$2:$DH$2,0))&lt;INDEX(Auswertung_Sequence!$A$3:$L$60,MATCH($A48,Auswertung_Sequence!$A$6:$A$60,0),9),2,3))</f>
        <v>3</v>
      </c>
      <c r="N48" s="90">
        <f>IF(AND('Qualifier check'!M48 &gt;80,'Qualifier check'!M48 &lt;120),1,
IF(INDEX('raw Sample Amt'!$C$2:$DH$57,MATCH($A48,'raw Sample Amt'!$C$2:$C$57,0),MATCH(N$1,'raw Sample Amt'!$C$2:$DH$2,0))&lt;INDEX(Auswertung_Sequence!$A$3:$L$60,MATCH($A48,Auswertung_Sequence!$A$6:$A$60,0),9),2,3))</f>
        <v>3</v>
      </c>
      <c r="O48" s="90">
        <f>IF(AND('Qualifier check'!N48 &gt;80,'Qualifier check'!N48 &lt;120),1,
IF(INDEX('raw Sample Amt'!$C$2:$DH$57,MATCH($A48,'raw Sample Amt'!$C$2:$C$57,0),MATCH(O$1,'raw Sample Amt'!$C$2:$DH$2,0))&lt;INDEX(Auswertung_Sequence!$A$3:$L$60,MATCH($A48,Auswertung_Sequence!$A$6:$A$60,0),9),2,3))</f>
        <v>2</v>
      </c>
      <c r="P48" s="90">
        <f>IF(AND('Qualifier check'!O48 &gt;80,'Qualifier check'!O48 &lt;120),1,
IF(INDEX('raw Sample Amt'!$C$2:$DH$57,MATCH($A48,'raw Sample Amt'!$C$2:$C$57,0),MATCH(P$1,'raw Sample Amt'!$C$2:$DH$2,0))&lt;INDEX(Auswertung_Sequence!$A$3:$L$60,MATCH($A48,Auswertung_Sequence!$A$6:$A$60,0),9),2,3))</f>
        <v>2</v>
      </c>
      <c r="Q48" s="90">
        <f>IF(AND('Qualifier check'!P48 &gt;80,'Qualifier check'!P48 &lt;120),1,
IF(INDEX('raw Sample Amt'!$C$2:$DH$57,MATCH($A48,'raw Sample Amt'!$C$2:$C$57,0),MATCH(Q$1,'raw Sample Amt'!$C$2:$DH$2,0))&lt;INDEX(Auswertung_Sequence!$A$3:$L$60,MATCH($A48,Auswertung_Sequence!$A$6:$A$60,0),9),2,3))</f>
        <v>2</v>
      </c>
      <c r="R48" s="90">
        <f>IF(AND('Qualifier check'!Q48 &gt;80,'Qualifier check'!Q48 &lt;120),1,
IF(INDEX('raw Sample Amt'!$C$2:$DH$57,MATCH($A48,'raw Sample Amt'!$C$2:$C$57,0),MATCH(R$1,'raw Sample Amt'!$C$2:$DH$2,0))&lt;INDEX(Auswertung_Sequence!$A$3:$L$60,MATCH($A48,Auswertung_Sequence!$A$6:$A$60,0),9),2,3))</f>
        <v>3</v>
      </c>
      <c r="S48" s="90">
        <f>IF(AND('Qualifier check'!R48 &gt;80,'Qualifier check'!R48 &lt;120),1,
IF(INDEX('raw Sample Amt'!$C$2:$DH$57,MATCH($A48,'raw Sample Amt'!$C$2:$C$57,0),MATCH(S$1,'raw Sample Amt'!$C$2:$DH$2,0))&lt;INDEX(Auswertung_Sequence!$A$3:$L$60,MATCH($A48,Auswertung_Sequence!$A$6:$A$60,0),9),2,3))</f>
        <v>2</v>
      </c>
      <c r="T48" s="90">
        <f>IF(AND('Qualifier check'!S48 &gt;80,'Qualifier check'!S48 &lt;120),1,
IF(INDEX('raw Sample Amt'!$C$2:$DH$57,MATCH($A48,'raw Sample Amt'!$C$2:$C$57,0),MATCH(T$1,'raw Sample Amt'!$C$2:$DH$2,0))&lt;INDEX(Auswertung_Sequence!$A$3:$L$60,MATCH($A48,Auswertung_Sequence!$A$6:$A$60,0),9),2,3))</f>
        <v>2</v>
      </c>
      <c r="U48" s="90">
        <f>IF(AND('Qualifier check'!T48 &gt;80,'Qualifier check'!T48 &lt;120),1,
IF(INDEX('raw Sample Amt'!$C$2:$DH$57,MATCH($A48,'raw Sample Amt'!$C$2:$C$57,0),MATCH(U$1,'raw Sample Amt'!$C$2:$DH$2,0))&lt;INDEX(Auswertung_Sequence!$A$3:$L$60,MATCH($A48,Auswertung_Sequence!$A$6:$A$60,0),9),2,3))</f>
        <v>2</v>
      </c>
      <c r="V48" s="90">
        <f>IF(AND('Qualifier check'!U48 &gt;80,'Qualifier check'!U48 &lt;120),1,
IF(INDEX('raw Sample Amt'!$C$2:$DH$57,MATCH($A48,'raw Sample Amt'!$C$2:$C$57,0),MATCH(V$1,'raw Sample Amt'!$C$2:$DH$2,0))&lt;INDEX(Auswertung_Sequence!$A$3:$L$60,MATCH($A48,Auswertung_Sequence!$A$6:$A$60,0),9),2,3))</f>
        <v>1</v>
      </c>
      <c r="W48" s="90">
        <f>IF(AND('Qualifier check'!V48 &gt;80,'Qualifier check'!V48 &lt;120),1,
IF(INDEX('raw Sample Amt'!$C$2:$DH$57,MATCH($A48,'raw Sample Amt'!$C$2:$C$57,0),MATCH(W$1,'raw Sample Amt'!$C$2:$DH$2,0))&lt;INDEX(Auswertung_Sequence!$A$3:$L$60,MATCH($A48,Auswertung_Sequence!$A$6:$A$60,0),9),2,3))</f>
        <v>2</v>
      </c>
      <c r="X48" s="90">
        <f>IF(AND('Qualifier check'!W48 &gt;80,'Qualifier check'!W48 &lt;120),1,
IF(INDEX('raw Sample Amt'!$C$2:$DH$57,MATCH($A48,'raw Sample Amt'!$C$2:$C$57,0),MATCH(X$1,'raw Sample Amt'!$C$2:$DH$2,0))&lt;INDEX(Auswertung_Sequence!$A$3:$L$60,MATCH($A48,Auswertung_Sequence!$A$6:$A$60,0),9),2,3))</f>
        <v>2</v>
      </c>
      <c r="Y48" s="90">
        <f>IF(AND('Qualifier check'!X48 &gt;80,'Qualifier check'!X48 &lt;120),1,
IF(INDEX('raw Sample Amt'!$C$2:$DH$57,MATCH($A48,'raw Sample Amt'!$C$2:$C$57,0),MATCH(Y$1,'raw Sample Amt'!$C$2:$DH$2,0))&lt;INDEX(Auswertung_Sequence!$A$3:$L$60,MATCH($A48,Auswertung_Sequence!$A$6:$A$60,0),9),2,3))</f>
        <v>2</v>
      </c>
      <c r="Z48" s="90">
        <f>IF(AND('Qualifier check'!Y48 &gt;80,'Qualifier check'!Y48 &lt;120),1,
IF(INDEX('raw Sample Amt'!$C$2:$DH$57,MATCH($A48,'raw Sample Amt'!$C$2:$C$57,0),MATCH(Z$1,'raw Sample Amt'!$C$2:$DH$2,0))&lt;INDEX(Auswertung_Sequence!$A$3:$L$60,MATCH($A48,Auswertung_Sequence!$A$6:$A$60,0),9),2,3))</f>
        <v>2</v>
      </c>
      <c r="AA48" s="90">
        <f>IF(AND('Qualifier check'!Z48 &gt;80,'Qualifier check'!Z48 &lt;120),1,
IF(INDEX('raw Sample Amt'!$C$2:$DH$57,MATCH($A48,'raw Sample Amt'!$C$2:$C$57,0),MATCH(AA$1,'raw Sample Amt'!$C$2:$DH$2,0))&lt;INDEX(Auswertung_Sequence!$A$3:$L$60,MATCH($A48,Auswertung_Sequence!$A$6:$A$60,0),9),2,3))</f>
        <v>2</v>
      </c>
      <c r="AB48" s="90">
        <f>IF(AND('Qualifier check'!AA48 &gt;80,'Qualifier check'!AA48 &lt;120),1,
IF(INDEX('raw Sample Amt'!$C$2:$DH$57,MATCH($A48,'raw Sample Amt'!$C$2:$C$57,0),MATCH(AB$1,'raw Sample Amt'!$C$2:$DH$2,0))&lt;INDEX(Auswertung_Sequence!$A$3:$L$60,MATCH($A48,Auswertung_Sequence!$A$6:$A$60,0),9),2,3))</f>
        <v>2</v>
      </c>
      <c r="AC48" s="90">
        <f>IF(AND('Qualifier check'!AB48 &gt;80,'Qualifier check'!AB48 &lt;120),1,
IF(INDEX('raw Sample Amt'!$C$2:$DH$57,MATCH($A48,'raw Sample Amt'!$C$2:$C$57,0),MATCH(AC$1,'raw Sample Amt'!$C$2:$DH$2,0))&lt;INDEX(Auswertung_Sequence!$A$3:$L$60,MATCH($A48,Auswertung_Sequence!$A$6:$A$60,0),9),2,3))</f>
        <v>2</v>
      </c>
      <c r="AD48" s="90">
        <f>IF(AND('Qualifier check'!AC48 &gt;80,'Qualifier check'!AC48 &lt;120),1,
IF(INDEX('raw Sample Amt'!$C$2:$DH$57,MATCH($A48,'raw Sample Amt'!$C$2:$C$57,0),MATCH(AD$1,'raw Sample Amt'!$C$2:$DH$2,0))&lt;INDEX(Auswertung_Sequence!$A$3:$L$60,MATCH($A48,Auswertung_Sequence!$A$6:$A$60,0),9),2,3))</f>
        <v>2</v>
      </c>
      <c r="AE48" s="90">
        <f>IF(AND('Qualifier check'!AD48 &gt;80,'Qualifier check'!AD48 &lt;120),1,
IF(INDEX('raw Sample Amt'!$C$2:$DH$57,MATCH($A48,'raw Sample Amt'!$C$2:$C$57,0),MATCH(AE$1,'raw Sample Amt'!$C$2:$DH$2,0))&lt;INDEX(Auswertung_Sequence!$A$3:$L$60,MATCH($A48,Auswertung_Sequence!$A$6:$A$60,0),9),2,3))</f>
        <v>2</v>
      </c>
      <c r="AF48" s="90">
        <f>IF(AND('Qualifier check'!AE48 &gt;80,'Qualifier check'!AE48 &lt;120),1,
IF(INDEX('raw Sample Amt'!$C$2:$DH$57,MATCH($A48,'raw Sample Amt'!$C$2:$C$57,0),MATCH(AF$1,'raw Sample Amt'!$C$2:$DH$2,0))&lt;INDEX(Auswertung_Sequence!$A$3:$L$60,MATCH($A48,Auswertung_Sequence!$A$6:$A$60,0),9),2,3))</f>
        <v>2</v>
      </c>
      <c r="AG48" s="90">
        <f>IF(AND('Qualifier check'!AF48 &gt;80,'Qualifier check'!AF48 &lt;120),1,
IF(INDEX('raw Sample Amt'!$C$2:$DH$57,MATCH($A48,'raw Sample Amt'!$C$2:$C$57,0),MATCH(AG$1,'raw Sample Amt'!$C$2:$DH$2,0))&lt;INDEX(Auswertung_Sequence!$A$3:$L$60,MATCH($A48,Auswertung_Sequence!$A$6:$A$60,0),9),2,3))</f>
        <v>2</v>
      </c>
      <c r="AH48" s="90">
        <f>IF(AND('Qualifier check'!AG48 &gt;80,'Qualifier check'!AG48 &lt;120),1,
IF(INDEX('raw Sample Amt'!$C$2:$DH$57,MATCH($A48,'raw Sample Amt'!$C$2:$C$57,0),MATCH(AH$1,'raw Sample Amt'!$C$2:$DH$2,0))&lt;INDEX(Auswertung_Sequence!$A$3:$L$60,MATCH($A48,Auswertung_Sequence!$A$6:$A$60,0),9),2,3))</f>
        <v>2</v>
      </c>
      <c r="AI48" s="90">
        <f>IF(AND('Qualifier check'!AH48 &gt;80,'Qualifier check'!AH48 &lt;120),1,
IF(INDEX('raw Sample Amt'!$C$2:$DH$57,MATCH($A48,'raw Sample Amt'!$C$2:$C$57,0),MATCH(AI$1,'raw Sample Amt'!$C$2:$DH$2,0))&lt;INDEX(Auswertung_Sequence!$A$3:$L$60,MATCH($A48,Auswertung_Sequence!$A$6:$A$60,0),9),2,3))</f>
        <v>2</v>
      </c>
      <c r="AJ48" s="90">
        <f>IF(AND('Qualifier check'!AI48 &gt;80,'Qualifier check'!AI48 &lt;120),1,
IF(INDEX('raw Sample Amt'!$C$2:$DH$57,MATCH($A48,'raw Sample Amt'!$C$2:$C$57,0),MATCH(AJ$1,'raw Sample Amt'!$C$2:$DH$2,0))&lt;INDEX(Auswertung_Sequence!$A$3:$L$60,MATCH($A48,Auswertung_Sequence!$A$6:$A$60,0),9),2,3))</f>
        <v>2</v>
      </c>
      <c r="AK48" s="90">
        <f>IF(AND('Qualifier check'!AJ48 &gt;80,'Qualifier check'!AJ48 &lt;120),1,
IF(INDEX('raw Sample Amt'!$C$2:$DH$57,MATCH($A48,'raw Sample Amt'!$C$2:$C$57,0),MATCH(AK$1,'raw Sample Amt'!$C$2:$DH$2,0))&lt;INDEX(Auswertung_Sequence!$A$3:$L$60,MATCH($A48,Auswertung_Sequence!$A$6:$A$60,0),9),2,3))</f>
        <v>2</v>
      </c>
      <c r="AL48" s="90">
        <f>IF(AND('Qualifier check'!AK48 &gt;80,'Qualifier check'!AK48 &lt;120),1,
IF(INDEX('raw Sample Amt'!$C$2:$DH$57,MATCH($A48,'raw Sample Amt'!$C$2:$C$57,0),MATCH(AL$1,'raw Sample Amt'!$C$2:$DH$2,0))&lt;INDEX(Auswertung_Sequence!$A$3:$L$60,MATCH($A48,Auswertung_Sequence!$A$6:$A$60,0),9),2,3))</f>
        <v>2</v>
      </c>
      <c r="AM48" s="90">
        <f>IF(AND('Qualifier check'!AL48 &gt;80,'Qualifier check'!AL48 &lt;120),1,
IF(INDEX('raw Sample Amt'!$C$2:$DH$57,MATCH($A48,'raw Sample Amt'!$C$2:$C$57,0),MATCH(AM$1,'raw Sample Amt'!$C$2:$DH$2,0))&lt;INDEX(Auswertung_Sequence!$A$3:$L$60,MATCH($A48,Auswertung_Sequence!$A$6:$A$60,0),9),2,3))</f>
        <v>2</v>
      </c>
      <c r="AN48" s="90">
        <f>IF(AND('Qualifier check'!AM48 &gt;80,'Qualifier check'!AM48 &lt;120),1,
IF(INDEX('raw Sample Amt'!$C$2:$DH$57,MATCH($A48,'raw Sample Amt'!$C$2:$C$57,0),MATCH(AN$1,'raw Sample Amt'!$C$2:$DH$2,0))&lt;INDEX(Auswertung_Sequence!$A$3:$L$60,MATCH($A48,Auswertung_Sequence!$A$6:$A$60,0),9),2,3))</f>
        <v>2</v>
      </c>
      <c r="AO48" s="90">
        <f>IF(AND('Qualifier check'!AN48 &gt;80,'Qualifier check'!AN48 &lt;120),1,
IF(INDEX('raw Sample Amt'!$C$2:$DH$57,MATCH($A48,'raw Sample Amt'!$C$2:$C$57,0),MATCH(AO$1,'raw Sample Amt'!$C$2:$DH$2,0))&lt;INDEX(Auswertung_Sequence!$A$3:$L$60,MATCH($A48,Auswertung_Sequence!$A$6:$A$60,0),9),2,3))</f>
        <v>2</v>
      </c>
      <c r="AP48" s="90">
        <f>IF(AND('Qualifier check'!AO48 &gt;80,'Qualifier check'!AO48 &lt;120),1,
IF(INDEX('raw Sample Amt'!$C$2:$DH$57,MATCH($A48,'raw Sample Amt'!$C$2:$C$57,0),MATCH(AP$1,'raw Sample Amt'!$C$2:$DH$2,0))&lt;INDEX(Auswertung_Sequence!$A$3:$L$60,MATCH($A48,Auswertung_Sequence!$A$6:$A$60,0),9),2,3))</f>
        <v>2</v>
      </c>
      <c r="AQ48" s="90">
        <f>IF(AND('Qualifier check'!AP48 &gt;80,'Qualifier check'!AP48 &lt;120),1,
IF(INDEX('raw Sample Amt'!$C$2:$DH$57,MATCH($A48,'raw Sample Amt'!$C$2:$C$57,0),MATCH(AQ$1,'raw Sample Amt'!$C$2:$DH$2,0))&lt;INDEX(Auswertung_Sequence!$A$3:$L$60,MATCH($A48,Auswertung_Sequence!$A$6:$A$60,0),9),2,3))</f>
        <v>2</v>
      </c>
      <c r="AR48" s="90">
        <f>IF(AND('Qualifier check'!AQ48 &gt;80,'Qualifier check'!AQ48 &lt;120),1,
IF(INDEX('raw Sample Amt'!$C$2:$DH$57,MATCH($A48,'raw Sample Amt'!$C$2:$C$57,0),MATCH(AR$1,'raw Sample Amt'!$C$2:$DH$2,0))&lt;INDEX(Auswertung_Sequence!$A$3:$L$60,MATCH($A48,Auswertung_Sequence!$A$6:$A$60,0),9),2,3))</f>
        <v>2</v>
      </c>
      <c r="AS48" s="90">
        <f>IF(AND('Qualifier check'!AR48 &gt;80,'Qualifier check'!AR48 &lt;120),1,
IF(INDEX('raw Sample Amt'!$C$2:$DH$57,MATCH($A48,'raw Sample Amt'!$C$2:$C$57,0),MATCH(AS$1,'raw Sample Amt'!$C$2:$DH$2,0))&lt;INDEX(Auswertung_Sequence!$A$3:$L$60,MATCH($A48,Auswertung_Sequence!$A$6:$A$60,0),9),2,3))</f>
        <v>2</v>
      </c>
      <c r="AT48" s="90">
        <f>IF(AND('Qualifier check'!AS48 &gt;80,'Qualifier check'!AS48 &lt;120),1,
IF(INDEX('raw Sample Amt'!$C$2:$DH$57,MATCH($A48,'raw Sample Amt'!$C$2:$C$57,0),MATCH(AT$1,'raw Sample Amt'!$C$2:$DH$2,0))&lt;INDEX(Auswertung_Sequence!$A$3:$L$60,MATCH($A48,Auswertung_Sequence!$A$6:$A$60,0),9),2,3))</f>
        <v>2</v>
      </c>
      <c r="AU48" s="90">
        <f>IF(AND('Qualifier check'!AT48 &gt;80,'Qualifier check'!AT48 &lt;120),1,
IF(INDEX('raw Sample Amt'!$C$2:$DH$57,MATCH($A48,'raw Sample Amt'!$C$2:$C$57,0),MATCH(AU$1,'raw Sample Amt'!$C$2:$DH$2,0))&lt;INDEX(Auswertung_Sequence!$A$3:$L$60,MATCH($A48,Auswertung_Sequence!$A$6:$A$60,0),9),2,3))</f>
        <v>2</v>
      </c>
      <c r="AV48" s="90">
        <f>IF(AND('Qualifier check'!AU48 &gt;80,'Qualifier check'!AU48 &lt;120),1,
IF(INDEX('raw Sample Amt'!$C$2:$DH$57,MATCH($A48,'raw Sample Amt'!$C$2:$C$57,0),MATCH(AV$1,'raw Sample Amt'!$C$2:$DH$2,0))&lt;INDEX(Auswertung_Sequence!$A$3:$L$60,MATCH($A48,Auswertung_Sequence!$A$6:$A$60,0),9),2,3))</f>
        <v>2</v>
      </c>
      <c r="AW48" s="90">
        <f>IF(AND('Qualifier check'!AV48 &gt;80,'Qualifier check'!AV48 &lt;120),1,
IF(INDEX('raw Sample Amt'!$C$2:$DH$57,MATCH($A48,'raw Sample Amt'!$C$2:$C$57,0),MATCH(AW$1,'raw Sample Amt'!$C$2:$DH$2,0))&lt;INDEX(Auswertung_Sequence!$A$3:$L$60,MATCH($A48,Auswertung_Sequence!$A$6:$A$60,0),9),2,3))</f>
        <v>2</v>
      </c>
      <c r="AX48" s="90">
        <f>IF(AND('Qualifier check'!AW48 &gt;80,'Qualifier check'!AW48 &lt;120),1,
IF(INDEX('raw Sample Amt'!$C$2:$DH$57,MATCH($A48,'raw Sample Amt'!$C$2:$C$57,0),MATCH(AX$1,'raw Sample Amt'!$C$2:$DH$2,0))&lt;INDEX(Auswertung_Sequence!$A$3:$L$60,MATCH($A48,Auswertung_Sequence!$A$6:$A$60,0),9),2,3))</f>
        <v>2</v>
      </c>
      <c r="AY48" s="90">
        <f>IF(AND('Qualifier check'!AX48 &gt;80,'Qualifier check'!AX48 &lt;120),1,
IF(INDEX('raw Sample Amt'!$C$2:$DH$57,MATCH($A48,'raw Sample Amt'!$C$2:$C$57,0),MATCH(AY$1,'raw Sample Amt'!$C$2:$DH$2,0))&lt;INDEX(Auswertung_Sequence!$A$3:$L$60,MATCH($A48,Auswertung_Sequence!$A$6:$A$60,0),9),2,3))</f>
        <v>2</v>
      </c>
      <c r="AZ48" s="90">
        <f>IF(AND('Qualifier check'!AY48 &gt;80,'Qualifier check'!AY48 &lt;120),1,
IF(INDEX('raw Sample Amt'!$C$2:$DH$57,MATCH($A48,'raw Sample Amt'!$C$2:$C$57,0),MATCH(AZ$1,'raw Sample Amt'!$C$2:$DH$2,0))&lt;INDEX(Auswertung_Sequence!$A$3:$L$60,MATCH($A48,Auswertung_Sequence!$A$6:$A$60,0),9),2,3))</f>
        <v>1</v>
      </c>
      <c r="BA48" s="90">
        <f>IF(AND('Qualifier check'!AZ48 &gt;80,'Qualifier check'!AZ48 &lt;120),1,
IF(INDEX('raw Sample Amt'!$C$2:$DH$57,MATCH($A48,'raw Sample Amt'!$C$2:$C$57,0),MATCH(BA$1,'raw Sample Amt'!$C$2:$DH$2,0))&lt;INDEX(Auswertung_Sequence!$A$3:$L$60,MATCH($A48,Auswertung_Sequence!$A$6:$A$60,0),9),2,3))</f>
        <v>1</v>
      </c>
      <c r="BB48" s="90">
        <f>IF(AND('Qualifier check'!BA48 &gt;80,'Qualifier check'!BA48 &lt;120),1,
IF(INDEX('raw Sample Amt'!$C$2:$DH$57,MATCH($A48,'raw Sample Amt'!$C$2:$C$57,0),MATCH(BB$1,'raw Sample Amt'!$C$2:$DH$2,0))&lt;INDEX(Auswertung_Sequence!$A$3:$L$60,MATCH($A48,Auswertung_Sequence!$A$6:$A$60,0),9),2,3))</f>
        <v>2</v>
      </c>
      <c r="BC48" s="90">
        <f>IF(AND('Qualifier check'!BB48 &gt;80,'Qualifier check'!BB48 &lt;120),1,
IF(INDEX('raw Sample Amt'!$C$2:$DH$57,MATCH($A48,'raw Sample Amt'!$C$2:$C$57,0),MATCH(BC$1,'raw Sample Amt'!$C$2:$DH$2,0))&lt;INDEX(Auswertung_Sequence!$A$3:$L$60,MATCH($A48,Auswertung_Sequence!$A$6:$A$60,0),9),2,3))</f>
        <v>1</v>
      </c>
      <c r="BD48" s="90">
        <f>IF(AND('Qualifier check'!BC48 &gt;80,'Qualifier check'!BC48 &lt;120),1,
IF(INDEX('raw Sample Amt'!$C$2:$DH$57,MATCH($A48,'raw Sample Amt'!$C$2:$C$57,0),MATCH(BD$1,'raw Sample Amt'!$C$2:$DH$2,0))&lt;INDEX(Auswertung_Sequence!$A$3:$L$60,MATCH($A48,Auswertung_Sequence!$A$6:$A$60,0),9),2,3))</f>
        <v>3</v>
      </c>
      <c r="BE48" s="90">
        <f>IF(AND('Qualifier check'!BD48 &gt;80,'Qualifier check'!BD48 &lt;120),1,
IF(INDEX('raw Sample Amt'!$C$2:$DH$57,MATCH($A48,'raw Sample Amt'!$C$2:$C$57,0),MATCH(BE$1,'raw Sample Amt'!$C$2:$DH$2,0))&lt;INDEX(Auswertung_Sequence!$A$3:$L$60,MATCH($A48,Auswertung_Sequence!$A$6:$A$60,0),9),2,3))</f>
        <v>2</v>
      </c>
      <c r="BF48" s="90">
        <f>IF(AND('Qualifier check'!BE48 &gt;80,'Qualifier check'!BE48 &lt;120),1,
IF(INDEX('raw Sample Amt'!$C$2:$DH$57,MATCH($A48,'raw Sample Amt'!$C$2:$C$57,0),MATCH(BF$1,'raw Sample Amt'!$C$2:$DH$2,0))&lt;INDEX(Auswertung_Sequence!$A$3:$L$60,MATCH($A48,Auswertung_Sequence!$A$6:$A$60,0),9),2,3))</f>
        <v>2</v>
      </c>
      <c r="BG48" s="90">
        <f>IF(AND('Qualifier check'!BF48 &gt;80,'Qualifier check'!BF48 &lt;120),1,
IF(INDEX('raw Sample Amt'!$C$2:$DH$57,MATCH($A48,'raw Sample Amt'!$C$2:$C$57,0),MATCH(BG$1,'raw Sample Amt'!$C$2:$DH$2,0))&lt;INDEX(Auswertung_Sequence!$A$3:$L$60,MATCH($A48,Auswertung_Sequence!$A$6:$A$60,0),9),2,3))</f>
        <v>2</v>
      </c>
      <c r="BH48" s="90">
        <f>IF(AND('Qualifier check'!BG48 &gt;80,'Qualifier check'!BG48 &lt;120),1,
IF(INDEX('raw Sample Amt'!$C$2:$DH$57,MATCH($A48,'raw Sample Amt'!$C$2:$C$57,0),MATCH(BH$1,'raw Sample Amt'!$C$2:$DH$2,0))&lt;INDEX(Auswertung_Sequence!$A$3:$L$60,MATCH($A48,Auswertung_Sequence!$A$6:$A$60,0),9),2,3))</f>
        <v>2</v>
      </c>
      <c r="BI48" s="90">
        <f>IF(AND('Qualifier check'!BH48 &gt;80,'Qualifier check'!BH48 &lt;120),1,
IF(INDEX('raw Sample Amt'!$C$2:$DH$57,MATCH($A48,'raw Sample Amt'!$C$2:$C$57,0),MATCH(BI$1,'raw Sample Amt'!$C$2:$DH$2,0))&lt;INDEX(Auswertung_Sequence!$A$3:$L$60,MATCH($A48,Auswertung_Sequence!$A$6:$A$60,0),9),2,3))</f>
        <v>2</v>
      </c>
      <c r="BJ48" s="90">
        <f>IF(AND('Qualifier check'!BI48 &gt;80,'Qualifier check'!BI48 &lt;120),1,
IF(INDEX('raw Sample Amt'!$C$2:$DH$57,MATCH($A48,'raw Sample Amt'!$C$2:$C$57,0),MATCH(BJ$1,'raw Sample Amt'!$C$2:$DH$2,0))&lt;INDEX(Auswertung_Sequence!$A$3:$L$60,MATCH($A48,Auswertung_Sequence!$A$6:$A$60,0),9),2,3))</f>
        <v>3</v>
      </c>
      <c r="BK48" s="90">
        <f>IF(AND('Qualifier check'!BJ48 &gt;80,'Qualifier check'!BJ48 &lt;120),1,
IF(INDEX('raw Sample Amt'!$C$2:$DH$57,MATCH($A48,'raw Sample Amt'!$C$2:$C$57,0),MATCH(BK$1,'raw Sample Amt'!$C$2:$DH$2,0))&lt;INDEX(Auswertung_Sequence!$A$3:$L$60,MATCH($A48,Auswertung_Sequence!$A$6:$A$60,0),9),2,3))</f>
        <v>2</v>
      </c>
      <c r="BL48" s="90">
        <f>IF(AND('Qualifier check'!BK48 &gt;80,'Qualifier check'!BK48 &lt;120),1,
IF(INDEX('raw Sample Amt'!$C$2:$DH$57,MATCH($A48,'raw Sample Amt'!$C$2:$C$57,0),MATCH(BL$1,'raw Sample Amt'!$C$2:$DH$2,0))&lt;INDEX(Auswertung_Sequence!$A$3:$L$60,MATCH($A48,Auswertung_Sequence!$A$6:$A$60,0),9),2,3))</f>
        <v>2</v>
      </c>
      <c r="BM48" s="90">
        <f>IF(AND('Qualifier check'!BL48 &gt;80,'Qualifier check'!BL48 &lt;120),1,
IF(INDEX('raw Sample Amt'!$C$2:$DH$57,MATCH($A48,'raw Sample Amt'!$C$2:$C$57,0),MATCH(BM$1,'raw Sample Amt'!$C$2:$DH$2,0))&lt;INDEX(Auswertung_Sequence!$A$3:$L$60,MATCH($A48,Auswertung_Sequence!$A$6:$A$60,0),9),2,3))</f>
        <v>2</v>
      </c>
      <c r="BN48" s="90">
        <f>IF(AND('Qualifier check'!BM48 &gt;80,'Qualifier check'!BM48 &lt;120),1,
IF(INDEX('raw Sample Amt'!$C$2:$DH$57,MATCH($A48,'raw Sample Amt'!$C$2:$C$57,0),MATCH(BN$1,'raw Sample Amt'!$C$2:$DH$2,0))&lt;INDEX(Auswertung_Sequence!$A$3:$L$60,MATCH($A48,Auswertung_Sequence!$A$6:$A$60,0),9),2,3))</f>
        <v>2</v>
      </c>
      <c r="BO48" s="90">
        <f>IF(AND('Qualifier check'!BN48 &gt;80,'Qualifier check'!BN48 &lt;120),1,
IF(INDEX('raw Sample Amt'!$C$2:$DH$57,MATCH($A48,'raw Sample Amt'!$C$2:$C$57,0),MATCH(BO$1,'raw Sample Amt'!$C$2:$DH$2,0))&lt;INDEX(Auswertung_Sequence!$A$3:$L$60,MATCH($A48,Auswertung_Sequence!$A$6:$A$60,0),9),2,3))</f>
        <v>2</v>
      </c>
      <c r="BP48" s="90">
        <f>IF(AND('Qualifier check'!BO48 &gt;80,'Qualifier check'!BO48 &lt;120),1,
IF(INDEX('raw Sample Amt'!$C$2:$DH$57,MATCH($A48,'raw Sample Amt'!$C$2:$C$57,0),MATCH(BP$1,'raw Sample Amt'!$C$2:$DH$2,0))&lt;INDEX(Auswertung_Sequence!$A$3:$L$60,MATCH($A48,Auswertung_Sequence!$A$6:$A$60,0),9),2,3))</f>
        <v>2</v>
      </c>
      <c r="BQ48" s="90">
        <f>IF(AND('Qualifier check'!BP48 &gt;80,'Qualifier check'!BP48 &lt;120),1,
IF(INDEX('raw Sample Amt'!$C$2:$DH$57,MATCH($A48,'raw Sample Amt'!$C$2:$C$57,0),MATCH(BQ$1,'raw Sample Amt'!$C$2:$DH$2,0))&lt;INDEX(Auswertung_Sequence!$A$3:$L$60,MATCH($A48,Auswertung_Sequence!$A$6:$A$60,0),9),2,3))</f>
        <v>2</v>
      </c>
      <c r="BR48" s="90">
        <f>IF(AND('Qualifier check'!BQ48 &gt;80,'Qualifier check'!BQ48 &lt;120),1,
IF(INDEX('raw Sample Amt'!$C$2:$DH$57,MATCH($A48,'raw Sample Amt'!$C$2:$C$57,0),MATCH(BR$1,'raw Sample Amt'!$C$2:$DH$2,0))&lt;INDEX(Auswertung_Sequence!$A$3:$L$60,MATCH($A48,Auswertung_Sequence!$A$6:$A$60,0),9),2,3))</f>
        <v>2</v>
      </c>
      <c r="BS48" s="90">
        <f>IF(AND('Qualifier check'!BR48 &gt;80,'Qualifier check'!BR48 &lt;120),1,
IF(INDEX('raw Sample Amt'!$C$2:$DH$57,MATCH($A48,'raw Sample Amt'!$C$2:$C$57,0),MATCH(BS$1,'raw Sample Amt'!$C$2:$DH$2,0))&lt;INDEX(Auswertung_Sequence!$A$3:$L$60,MATCH($A48,Auswertung_Sequence!$A$6:$A$60,0),9),2,3))</f>
        <v>2</v>
      </c>
      <c r="BT48" s="90">
        <f>IF(AND('Qualifier check'!BS48 &gt;80,'Qualifier check'!BS48 &lt;120),1,
IF(INDEX('raw Sample Amt'!$C$2:$DH$57,MATCH($A48,'raw Sample Amt'!$C$2:$C$57,0),MATCH(BT$1,'raw Sample Amt'!$C$2:$DH$2,0))&lt;INDEX(Auswertung_Sequence!$A$3:$L$60,MATCH($A48,Auswertung_Sequence!$A$6:$A$60,0),9),2,3))</f>
        <v>2</v>
      </c>
      <c r="BU48" s="90">
        <f>IF(AND('Qualifier check'!BT48 &gt;80,'Qualifier check'!BT48 &lt;120),1,
IF(INDEX('raw Sample Amt'!$C$2:$DH$57,MATCH($A48,'raw Sample Amt'!$C$2:$C$57,0),MATCH(BU$1,'raw Sample Amt'!$C$2:$DH$2,0))&lt;INDEX(Auswertung_Sequence!$A$3:$L$60,MATCH($A48,Auswertung_Sequence!$A$6:$A$60,0),9),2,3))</f>
        <v>2</v>
      </c>
      <c r="BV48" s="90">
        <f>IF(AND('Qualifier check'!BU48 &gt;80,'Qualifier check'!BU48 &lt;120),1,
IF(INDEX('raw Sample Amt'!$C$2:$DH$57,MATCH($A48,'raw Sample Amt'!$C$2:$C$57,0),MATCH(BV$1,'raw Sample Amt'!$C$2:$DH$2,0))&lt;INDEX(Auswertung_Sequence!$A$3:$L$60,MATCH($A48,Auswertung_Sequence!$A$6:$A$60,0),9),2,3))</f>
        <v>2</v>
      </c>
      <c r="BW48" s="90">
        <f>IF(AND('Qualifier check'!BV48 &gt;80,'Qualifier check'!BV48 &lt;120),1,
IF(INDEX('raw Sample Amt'!$C$2:$DH$57,MATCH($A48,'raw Sample Amt'!$C$2:$C$57,0),MATCH(BW$1,'raw Sample Amt'!$C$2:$DH$2,0))&lt;INDEX(Auswertung_Sequence!$A$3:$L$60,MATCH($A48,Auswertung_Sequence!$A$6:$A$60,0),9),2,3))</f>
        <v>2</v>
      </c>
      <c r="BX48" s="90">
        <f>IF(AND('Qualifier check'!BW48 &gt;80,'Qualifier check'!BW48 &lt;120),1,
IF(INDEX('raw Sample Amt'!$C$2:$DH$57,MATCH($A48,'raw Sample Amt'!$C$2:$C$57,0),MATCH(BX$1,'raw Sample Amt'!$C$2:$DH$2,0))&lt;INDEX(Auswertung_Sequence!$A$3:$L$60,MATCH($A48,Auswertung_Sequence!$A$6:$A$60,0),9),2,3))</f>
        <v>2</v>
      </c>
      <c r="BY48" s="90">
        <f>IF(AND('Qualifier check'!BX48 &gt;80,'Qualifier check'!BX48 &lt;120),1,
IF(INDEX('raw Sample Amt'!$C$2:$DH$57,MATCH($A48,'raw Sample Amt'!$C$2:$C$57,0),MATCH(BY$1,'raw Sample Amt'!$C$2:$DH$2,0))&lt;INDEX(Auswertung_Sequence!$A$3:$L$60,MATCH($A48,Auswertung_Sequence!$A$6:$A$60,0),9),2,3))</f>
        <v>2</v>
      </c>
      <c r="BZ48" s="90">
        <f>IF(AND('Qualifier check'!BY48 &gt;80,'Qualifier check'!BY48 &lt;120),1,
IF(INDEX('raw Sample Amt'!$C$2:$DH$57,MATCH($A48,'raw Sample Amt'!$C$2:$C$57,0),MATCH(BZ$1,'raw Sample Amt'!$C$2:$DH$2,0))&lt;INDEX(Auswertung_Sequence!$A$3:$L$60,MATCH($A48,Auswertung_Sequence!$A$6:$A$60,0),9),2,3))</f>
        <v>2</v>
      </c>
      <c r="CA48" s="90">
        <f>IF(AND('Qualifier check'!BZ48 &gt;80,'Qualifier check'!BZ48 &lt;120),1,
IF(INDEX('raw Sample Amt'!$C$2:$DH$57,MATCH($A48,'raw Sample Amt'!$C$2:$C$57,0),MATCH(CA$1,'raw Sample Amt'!$C$2:$DH$2,0))&lt;INDEX(Auswertung_Sequence!$A$3:$L$60,MATCH($A48,Auswertung_Sequence!$A$6:$A$60,0),9),2,3))</f>
        <v>2</v>
      </c>
      <c r="CB48" s="90">
        <f>IF(AND('Qualifier check'!CA48 &gt;80,'Qualifier check'!CA48 &lt;120),1,
IF(INDEX('raw Sample Amt'!$C$2:$DH$57,MATCH($A48,'raw Sample Amt'!$C$2:$C$57,0),MATCH(CB$1,'raw Sample Amt'!$C$2:$DH$2,0))&lt;INDEX(Auswertung_Sequence!$A$3:$L$60,MATCH($A48,Auswertung_Sequence!$A$6:$A$60,0),9),2,3))</f>
        <v>2</v>
      </c>
      <c r="CC48" s="90">
        <f>IF(AND('Qualifier check'!CB48 &gt;80,'Qualifier check'!CB48 &lt;120),1,
IF(INDEX('raw Sample Amt'!$C$2:$DH$57,MATCH($A48,'raw Sample Amt'!$C$2:$C$57,0),MATCH(CC$1,'raw Sample Amt'!$C$2:$DH$2,0))&lt;INDEX(Auswertung_Sequence!$A$3:$L$60,MATCH($A48,Auswertung_Sequence!$A$6:$A$60,0),9),2,3))</f>
        <v>2</v>
      </c>
      <c r="CD48" s="90">
        <f>IF(AND('Qualifier check'!CC48 &gt;80,'Qualifier check'!CC48 &lt;120),1,
IF(INDEX('raw Sample Amt'!$C$2:$DH$57,MATCH($A48,'raw Sample Amt'!$C$2:$C$57,0),MATCH(CD$1,'raw Sample Amt'!$C$2:$DH$2,0))&lt;INDEX(Auswertung_Sequence!$A$3:$L$60,MATCH($A48,Auswertung_Sequence!$A$6:$A$60,0),9),2,3))</f>
        <v>2</v>
      </c>
      <c r="CE48" s="90">
        <f>IF(AND('Qualifier check'!CD48 &gt;80,'Qualifier check'!CD48 &lt;120),1,
IF(INDEX('raw Sample Amt'!$C$2:$DH$57,MATCH($A48,'raw Sample Amt'!$C$2:$C$57,0),MATCH(CE$1,'raw Sample Amt'!$C$2:$DH$2,0))&lt;INDEX(Auswertung_Sequence!$A$3:$L$60,MATCH($A48,Auswertung_Sequence!$A$6:$A$60,0),9),2,3))</f>
        <v>3</v>
      </c>
      <c r="CF48" s="90">
        <f>IF(AND('Qualifier check'!CE48 &gt;80,'Qualifier check'!CE48 &lt;120),1,
IF(INDEX('raw Sample Amt'!$C$2:$DH$57,MATCH($A48,'raw Sample Amt'!$C$2:$C$57,0),MATCH(CF$1,'raw Sample Amt'!$C$2:$DH$2,0))&lt;INDEX(Auswertung_Sequence!$A$3:$L$60,MATCH($A48,Auswertung_Sequence!$A$6:$A$60,0),9),2,3))</f>
        <v>2</v>
      </c>
      <c r="CG48" s="90">
        <f>IF(AND('Qualifier check'!CF48 &gt;80,'Qualifier check'!CF48 &lt;120),1,
IF(INDEX('raw Sample Amt'!$C$2:$DH$57,MATCH($A48,'raw Sample Amt'!$C$2:$C$57,0),MATCH(CG$1,'raw Sample Amt'!$C$2:$DH$2,0))&lt;INDEX(Auswertung_Sequence!$A$3:$L$60,MATCH($A48,Auswertung_Sequence!$A$6:$A$60,0),9),2,3))</f>
        <v>2</v>
      </c>
      <c r="CH48" s="90">
        <f>IF(AND('Qualifier check'!CG48 &gt;80,'Qualifier check'!CG48 &lt;120),1,
IF(INDEX('raw Sample Amt'!$C$2:$DH$57,MATCH($A48,'raw Sample Amt'!$C$2:$C$57,0),MATCH(CH$1,'raw Sample Amt'!$C$2:$DH$2,0))&lt;INDEX(Auswertung_Sequence!$A$3:$L$60,MATCH($A48,Auswertung_Sequence!$A$6:$A$60,0),9),2,3))</f>
        <v>2</v>
      </c>
      <c r="CI48" s="90">
        <f>IF(AND('Qualifier check'!CH48 &gt;80,'Qualifier check'!CH48 &lt;120),1,
IF(INDEX('raw Sample Amt'!$C$2:$DH$57,MATCH($A48,'raw Sample Amt'!$C$2:$C$57,0),MATCH(CI$1,'raw Sample Amt'!$C$2:$DH$2,0))&lt;INDEX(Auswertung_Sequence!$A$3:$L$60,MATCH($A48,Auswertung_Sequence!$A$6:$A$60,0),9),2,3))</f>
        <v>2</v>
      </c>
      <c r="CJ48" s="90">
        <f>IF(AND('Qualifier check'!CI48 &gt;80,'Qualifier check'!CI48 &lt;120),1,
IF(INDEX('raw Sample Amt'!$C$2:$DH$57,MATCH($A48,'raw Sample Amt'!$C$2:$C$57,0),MATCH(CJ$1,'raw Sample Amt'!$C$2:$DH$2,0))&lt;INDEX(Auswertung_Sequence!$A$3:$L$60,MATCH($A48,Auswertung_Sequence!$A$6:$A$60,0),9),2,3))</f>
        <v>2</v>
      </c>
      <c r="CK48" s="90">
        <f>IF(AND('Qualifier check'!CJ48 &gt;80,'Qualifier check'!CJ48 &lt;120),1,
IF(INDEX('raw Sample Amt'!$C$2:$DH$57,MATCH($A48,'raw Sample Amt'!$C$2:$C$57,0),MATCH(CK$1,'raw Sample Amt'!$C$2:$DH$2,0))&lt;INDEX(Auswertung_Sequence!$A$3:$L$60,MATCH($A48,Auswertung_Sequence!$A$6:$A$60,0),9),2,3))</f>
        <v>2</v>
      </c>
      <c r="CL48" s="90">
        <f>IF(AND('Qualifier check'!CK48 &gt;80,'Qualifier check'!CK48 &lt;120),1,
IF(INDEX('raw Sample Amt'!$C$2:$DH$57,MATCH($A48,'raw Sample Amt'!$C$2:$C$57,0),MATCH(CL$1,'raw Sample Amt'!$C$2:$DH$2,0))&lt;INDEX(Auswertung_Sequence!$A$3:$L$60,MATCH($A48,Auswertung_Sequence!$A$6:$A$60,0),9),2,3))</f>
        <v>2</v>
      </c>
      <c r="CM48" s="90">
        <f>IF(AND('Qualifier check'!CL48 &gt;80,'Qualifier check'!CL48 &lt;120),1,
IF(INDEX('raw Sample Amt'!$C$2:$DH$57,MATCH($A48,'raw Sample Amt'!$C$2:$C$57,0),MATCH(CM$1,'raw Sample Amt'!$C$2:$DH$2,0))&lt;INDEX(Auswertung_Sequence!$A$3:$L$60,MATCH($A48,Auswertung_Sequence!$A$6:$A$60,0),9),2,3))</f>
        <v>3</v>
      </c>
      <c r="CN48" s="90">
        <f>IF(AND('Qualifier check'!CM48 &gt;80,'Qualifier check'!CM48 &lt;120),1,
IF(INDEX('raw Sample Amt'!$C$2:$DH$57,MATCH($A48,'raw Sample Amt'!$C$2:$C$57,0),MATCH(CN$1,'raw Sample Amt'!$C$2:$DH$2,0))&lt;INDEX(Auswertung_Sequence!$A$3:$L$60,MATCH($A48,Auswertung_Sequence!$A$6:$A$60,0),9),2,3))</f>
        <v>2</v>
      </c>
      <c r="CO48" s="90">
        <f>IF(AND('Qualifier check'!CN48 &gt;80,'Qualifier check'!CN48 &lt;120),1,
IF(INDEX('raw Sample Amt'!$C$2:$DH$57,MATCH($A48,'raw Sample Amt'!$C$2:$C$57,0),MATCH(CO$1,'raw Sample Amt'!$C$2:$DH$2,0))&lt;INDEX(Auswertung_Sequence!$A$3:$L$60,MATCH($A48,Auswertung_Sequence!$A$6:$A$60,0),9),2,3))</f>
        <v>2</v>
      </c>
      <c r="CP48" s="90">
        <f>IF(AND('Qualifier check'!CO48 &gt;80,'Qualifier check'!CO48 &lt;120),1,
IF(INDEX('raw Sample Amt'!$C$2:$DH$57,MATCH($A48,'raw Sample Amt'!$C$2:$C$57,0),MATCH(CP$1,'raw Sample Amt'!$C$2:$DH$2,0))&lt;INDEX(Auswertung_Sequence!$A$3:$L$60,MATCH($A48,Auswertung_Sequence!$A$6:$A$60,0),9),2,3))</f>
        <v>2</v>
      </c>
      <c r="CQ48" s="90">
        <f>IF(AND('Qualifier check'!CP48 &gt;80,'Qualifier check'!CP48 &lt;120),1,
IF(INDEX('raw Sample Amt'!$C$2:$DH$57,MATCH($A48,'raw Sample Amt'!$C$2:$C$57,0),MATCH(CQ$1,'raw Sample Amt'!$C$2:$DH$2,0))&lt;INDEX(Auswertung_Sequence!$A$3:$L$60,MATCH($A48,Auswertung_Sequence!$A$6:$A$60,0),9),2,3))</f>
        <v>2</v>
      </c>
      <c r="CR48" s="90">
        <f>IF(AND('Qualifier check'!CQ48 &gt;80,'Qualifier check'!CQ48 &lt;120),1,
IF(INDEX('raw Sample Amt'!$C$2:$DH$57,MATCH($A48,'raw Sample Amt'!$C$2:$C$57,0),MATCH(CR$1,'raw Sample Amt'!$C$2:$DH$2,0))&lt;INDEX(Auswertung_Sequence!$A$3:$L$60,MATCH($A48,Auswertung_Sequence!$A$6:$A$60,0),9),2,3))</f>
        <v>2</v>
      </c>
      <c r="CS48" s="90">
        <f>IF(AND('Qualifier check'!CR48 &gt;80,'Qualifier check'!CR48 &lt;120),1,
IF(INDEX('raw Sample Amt'!$C$2:$DH$57,MATCH($A48,'raw Sample Amt'!$C$2:$C$57,0),MATCH(CS$1,'raw Sample Amt'!$C$2:$DH$2,0))&lt;INDEX(Auswertung_Sequence!$A$3:$L$60,MATCH($A48,Auswertung_Sequence!$A$6:$A$60,0),9),2,3))</f>
        <v>2</v>
      </c>
      <c r="CT48" s="90">
        <f>IF(AND('Qualifier check'!CS48 &gt;80,'Qualifier check'!CS48 &lt;120),1,
IF(INDEX('raw Sample Amt'!$C$2:$DH$57,MATCH($A48,'raw Sample Amt'!$C$2:$C$57,0),MATCH(CT$1,'raw Sample Amt'!$C$2:$DH$2,0))&lt;INDEX(Auswertung_Sequence!$A$3:$L$60,MATCH($A48,Auswertung_Sequence!$A$6:$A$60,0),9),2,3))</f>
        <v>2</v>
      </c>
      <c r="CU48" s="90">
        <f>IF(AND('Qualifier check'!CT48 &gt;80,'Qualifier check'!CT48 &lt;120),1,
IF(INDEX('raw Sample Amt'!$C$2:$DH$57,MATCH($A48,'raw Sample Amt'!$C$2:$C$57,0),MATCH(CU$1,'raw Sample Amt'!$C$2:$DH$2,0))&lt;INDEX(Auswertung_Sequence!$A$3:$L$60,MATCH($A48,Auswertung_Sequence!$A$6:$A$60,0),9),2,3))</f>
        <v>3</v>
      </c>
      <c r="CV48" s="90">
        <f>IF(AND('Qualifier check'!CU48 &gt;80,'Qualifier check'!CU48 &lt;120),1,
IF(INDEX('raw Sample Amt'!$C$2:$DH$57,MATCH($A48,'raw Sample Amt'!$C$2:$C$57,0),MATCH(CV$1,'raw Sample Amt'!$C$2:$DH$2,0))&lt;INDEX(Auswertung_Sequence!$A$3:$L$60,MATCH($A48,Auswertung_Sequence!$A$6:$A$60,0),9),2,3))</f>
        <v>2</v>
      </c>
      <c r="CW48" s="90">
        <f>IF(AND('Qualifier check'!CV48 &gt;80,'Qualifier check'!CV48 &lt;120),1,
IF(INDEX('raw Sample Amt'!$C$2:$DH$57,MATCH($A48,'raw Sample Amt'!$C$2:$C$57,0),MATCH(CW$1,'raw Sample Amt'!$C$2:$DH$2,0))&lt;INDEX(Auswertung_Sequence!$A$3:$L$60,MATCH($A48,Auswertung_Sequence!$A$6:$A$60,0),9),2,3))</f>
        <v>2</v>
      </c>
      <c r="CX48" s="90">
        <f>IF(AND('Qualifier check'!CW48 &gt;80,'Qualifier check'!CW48 &lt;120),1,
IF(INDEX('raw Sample Amt'!$C$2:$DH$57,MATCH($A48,'raw Sample Amt'!$C$2:$C$57,0),MATCH(CX$1,'raw Sample Amt'!$C$2:$DH$2,0))&lt;INDEX(Auswertung_Sequence!$A$3:$L$60,MATCH($A48,Auswertung_Sequence!$A$6:$A$60,0),9),2,3))</f>
        <v>2</v>
      </c>
      <c r="CY48" s="90">
        <f>IF(AND('Qualifier check'!CX48 &gt;80,'Qualifier check'!CX48 &lt;120),1,
IF(INDEX('raw Sample Amt'!$C$2:$DH$57,MATCH($A48,'raw Sample Amt'!$C$2:$C$57,0),MATCH(CY$1,'raw Sample Amt'!$C$2:$DH$2,0))&lt;INDEX(Auswertung_Sequence!$A$3:$L$60,MATCH($A48,Auswertung_Sequence!$A$6:$A$60,0),9),2,3))</f>
        <v>2</v>
      </c>
      <c r="CZ48" s="90">
        <f>IF(AND('Qualifier check'!CY48 &gt;80,'Qualifier check'!CY48 &lt;120),1,
IF(INDEX('raw Sample Amt'!$C$2:$DH$57,MATCH($A48,'raw Sample Amt'!$C$2:$C$57,0),MATCH(CZ$1,'raw Sample Amt'!$C$2:$DH$2,0))&lt;INDEX(Auswertung_Sequence!$A$3:$L$60,MATCH($A48,Auswertung_Sequence!$A$6:$A$60,0),9),2,3))</f>
        <v>2</v>
      </c>
      <c r="DA48" s="90">
        <f>IF(AND('Qualifier check'!CZ48 &gt;80,'Qualifier check'!CZ48 &lt;120),1,
IF(INDEX('raw Sample Amt'!$C$2:$DH$57,MATCH($A48,'raw Sample Amt'!$C$2:$C$57,0),MATCH(DA$1,'raw Sample Amt'!$C$2:$DH$2,0))&lt;INDEX(Auswertung_Sequence!$A$3:$L$60,MATCH($A48,Auswertung_Sequence!$A$6:$A$60,0),9),2,3))</f>
        <v>2</v>
      </c>
      <c r="DB48" s="90">
        <f>IF(AND('Qualifier check'!DA48 &gt;80,'Qualifier check'!DA48 &lt;120),1,
IF(INDEX('raw Sample Amt'!$C$2:$DH$57,MATCH($A48,'raw Sample Amt'!$C$2:$C$57,0),MATCH(DB$1,'raw Sample Amt'!$C$2:$DH$2,0))&lt;INDEX(Auswertung_Sequence!$A$3:$L$60,MATCH($A48,Auswertung_Sequence!$A$6:$A$60,0),9),2,3))</f>
        <v>3</v>
      </c>
      <c r="DC48" s="90">
        <f>IF(AND('Qualifier check'!DB48 &gt;80,'Qualifier check'!DB48 &lt;120),1,
IF(INDEX('raw Sample Amt'!$C$2:$DH$57,MATCH($A48,'raw Sample Amt'!$C$2:$C$57,0),MATCH(DC$1,'raw Sample Amt'!$C$2:$DH$2,0))&lt;INDEX(Auswertung_Sequence!$A$3:$L$60,MATCH($A48,Auswertung_Sequence!$A$6:$A$60,0),9),2,3))</f>
        <v>3</v>
      </c>
      <c r="DD48" s="90">
        <f>IF(AND('Qualifier check'!DC48 &gt;80,'Qualifier check'!DC48 &lt;120),1,
IF(INDEX('raw Sample Amt'!$C$2:$DH$57,MATCH($A48,'raw Sample Amt'!$C$2:$C$57,0),MATCH(DD$1,'raw Sample Amt'!$C$2:$DH$2,0))&lt;INDEX(Auswertung_Sequence!$A$3:$L$60,MATCH($A48,Auswertung_Sequence!$A$6:$A$60,0),9),2,3))</f>
        <v>2</v>
      </c>
      <c r="DE48" s="90">
        <f>IF(AND('Qualifier check'!DD48 &gt;80,'Qualifier check'!DD48 &lt;120),1,
IF(INDEX('raw Sample Amt'!$C$2:$DH$57,MATCH($A48,'raw Sample Amt'!$C$2:$C$57,0),MATCH(DE$1,'raw Sample Amt'!$C$2:$DH$2,0))&lt;INDEX(Auswertung_Sequence!$A$3:$L$60,MATCH($A48,Auswertung_Sequence!$A$6:$A$60,0),9),2,3))</f>
        <v>2</v>
      </c>
      <c r="DF48" s="90">
        <f>IF(AND('Qualifier check'!DE48 &gt;80,'Qualifier check'!DE48 &lt;120),1,
IF(INDEX('raw Sample Amt'!$C$2:$DH$57,MATCH($A48,'raw Sample Amt'!$C$2:$C$57,0),MATCH(DF$1,'raw Sample Amt'!$C$2:$DH$2,0))&lt;INDEX(Auswertung_Sequence!$A$3:$L$60,MATCH($A48,Auswertung_Sequence!$A$6:$A$60,0),9),2,3))</f>
        <v>2</v>
      </c>
      <c r="DG48" s="90">
        <f>IF(AND('Qualifier check'!DF48 &gt;80,'Qualifier check'!DF48 &lt;120),1,
IF(INDEX('raw Sample Amt'!$C$2:$DH$57,MATCH($A48,'raw Sample Amt'!$C$2:$C$57,0),MATCH(DG$1,'raw Sample Amt'!$C$2:$DH$2,0))&lt;INDEX(Auswertung_Sequence!$A$3:$L$60,MATCH($A48,Auswertung_Sequence!$A$6:$A$60,0),9),2,3))</f>
        <v>3</v>
      </c>
    </row>
    <row r="49" spans="1:111" x14ac:dyDescent="0.25">
      <c r="A49" s="103" t="s">
        <v>207</v>
      </c>
      <c r="B49" s="103" t="s">
        <v>293</v>
      </c>
      <c r="D49" s="90">
        <f>IF(AND('Qualifier check'!C49 &gt;80,'Qualifier check'!C49 &lt;120),1,
IF(INDEX('raw Sample Amt'!$C$2:$DH$57,MATCH($A49,'raw Sample Amt'!$C$2:$C$57,0),MATCH(D$1,'raw Sample Amt'!$C$2:$DH$2,0))&lt;INDEX(Auswertung_Sequence!$A$3:$L$60,MATCH($A49,Auswertung_Sequence!$A$6:$A$60,0),9),2,3))</f>
        <v>2</v>
      </c>
      <c r="E49" s="90">
        <f>IF(AND('Qualifier check'!D49 &gt;80,'Qualifier check'!D49 &lt;120),1,
IF(INDEX('raw Sample Amt'!$C$2:$DH$57,MATCH($A49,'raw Sample Amt'!$C$2:$C$57,0),MATCH(E$1,'raw Sample Amt'!$C$2:$DH$2,0))&lt;INDEX(Auswertung_Sequence!$A$3:$L$60,MATCH($A49,Auswertung_Sequence!$A$6:$A$60,0),9),2,3))</f>
        <v>2</v>
      </c>
      <c r="F49" s="90">
        <f>IF(AND('Qualifier check'!E49 &gt;80,'Qualifier check'!E49 &lt;120),1,
IF(INDEX('raw Sample Amt'!$C$2:$DH$57,MATCH($A49,'raw Sample Amt'!$C$2:$C$57,0),MATCH(F$1,'raw Sample Amt'!$C$2:$DH$2,0))&lt;INDEX(Auswertung_Sequence!$A$3:$L$60,MATCH($A49,Auswertung_Sequence!$A$6:$A$60,0),9),2,3))</f>
        <v>2</v>
      </c>
      <c r="G49" s="90">
        <f>IF(AND('Qualifier check'!F49 &gt;80,'Qualifier check'!F49 &lt;120),1,
IF(INDEX('raw Sample Amt'!$C$2:$DH$57,MATCH($A49,'raw Sample Amt'!$C$2:$C$57,0),MATCH(G$1,'raw Sample Amt'!$C$2:$DH$2,0))&lt;INDEX(Auswertung_Sequence!$A$3:$L$60,MATCH($A49,Auswertung_Sequence!$A$6:$A$60,0),9),2,3))</f>
        <v>2</v>
      </c>
      <c r="H49" s="90">
        <f>IF(AND('Qualifier check'!G49 &gt;80,'Qualifier check'!G49 &lt;120),1,
IF(INDEX('raw Sample Amt'!$C$2:$DH$57,MATCH($A49,'raw Sample Amt'!$C$2:$C$57,0),MATCH(H$1,'raw Sample Amt'!$C$2:$DH$2,0))&lt;INDEX(Auswertung_Sequence!$A$3:$L$60,MATCH($A49,Auswertung_Sequence!$A$6:$A$60,0),9),2,3))</f>
        <v>2</v>
      </c>
      <c r="I49" s="90">
        <f>IF(AND('Qualifier check'!H49 &gt;80,'Qualifier check'!H49 &lt;120),1,
IF(INDEX('raw Sample Amt'!$C$2:$DH$57,MATCH($A49,'raw Sample Amt'!$C$2:$C$57,0),MATCH(I$1,'raw Sample Amt'!$C$2:$DH$2,0))&lt;INDEX(Auswertung_Sequence!$A$3:$L$60,MATCH($A49,Auswertung_Sequence!$A$6:$A$60,0),9),2,3))</f>
        <v>1</v>
      </c>
      <c r="J49" s="90">
        <f>IF(AND('Qualifier check'!I49 &gt;80,'Qualifier check'!I49 &lt;120),1,
IF(INDEX('raw Sample Amt'!$C$2:$DH$57,MATCH($A49,'raw Sample Amt'!$C$2:$C$57,0),MATCH(J$1,'raw Sample Amt'!$C$2:$DH$2,0))&lt;INDEX(Auswertung_Sequence!$A$3:$L$60,MATCH($A49,Auswertung_Sequence!$A$6:$A$60,0),9),2,3))</f>
        <v>1</v>
      </c>
      <c r="K49" s="90">
        <f>IF(AND('Qualifier check'!J49 &gt;80,'Qualifier check'!J49 &lt;120),1,
IF(INDEX('raw Sample Amt'!$C$2:$DH$57,MATCH($A49,'raw Sample Amt'!$C$2:$C$57,0),MATCH(K$1,'raw Sample Amt'!$C$2:$DH$2,0))&lt;INDEX(Auswertung_Sequence!$A$3:$L$60,MATCH($A49,Auswertung_Sequence!$A$6:$A$60,0),9),2,3))</f>
        <v>1</v>
      </c>
      <c r="L49" s="90">
        <f>IF(AND('Qualifier check'!K49 &gt;80,'Qualifier check'!K49 &lt;120),1,
IF(INDEX('raw Sample Amt'!$C$2:$DH$57,MATCH($A49,'raw Sample Amt'!$C$2:$C$57,0),MATCH(L$1,'raw Sample Amt'!$C$2:$DH$2,0))&lt;INDEX(Auswertung_Sequence!$A$3:$L$60,MATCH($A49,Auswertung_Sequence!$A$6:$A$60,0),9),2,3))</f>
        <v>1</v>
      </c>
      <c r="M49" s="90">
        <f>IF(AND('Qualifier check'!L49 &gt;80,'Qualifier check'!L49 &lt;120),1,
IF(INDEX('raw Sample Amt'!$C$2:$DH$57,MATCH($A49,'raw Sample Amt'!$C$2:$C$57,0),MATCH(M$1,'raw Sample Amt'!$C$2:$DH$2,0))&lt;INDEX(Auswertung_Sequence!$A$3:$L$60,MATCH($A49,Auswertung_Sequence!$A$6:$A$60,0),9),2,3))</f>
        <v>1</v>
      </c>
      <c r="N49" s="90">
        <f>IF(AND('Qualifier check'!M49 &gt;80,'Qualifier check'!M49 &lt;120),1,
IF(INDEX('raw Sample Amt'!$C$2:$DH$57,MATCH($A49,'raw Sample Amt'!$C$2:$C$57,0),MATCH(N$1,'raw Sample Amt'!$C$2:$DH$2,0))&lt;INDEX(Auswertung_Sequence!$A$3:$L$60,MATCH($A49,Auswertung_Sequence!$A$6:$A$60,0),9),2,3))</f>
        <v>1</v>
      </c>
      <c r="O49" s="90">
        <f>IF(AND('Qualifier check'!N49 &gt;80,'Qualifier check'!N49 &lt;120),1,
IF(INDEX('raw Sample Amt'!$C$2:$DH$57,MATCH($A49,'raw Sample Amt'!$C$2:$C$57,0),MATCH(O$1,'raw Sample Amt'!$C$2:$DH$2,0))&lt;INDEX(Auswertung_Sequence!$A$3:$L$60,MATCH($A49,Auswertung_Sequence!$A$6:$A$60,0),9),2,3))</f>
        <v>1</v>
      </c>
      <c r="P49" s="90">
        <f>IF(AND('Qualifier check'!O49 &gt;80,'Qualifier check'!O49 &lt;120),1,
IF(INDEX('raw Sample Amt'!$C$2:$DH$57,MATCH($A49,'raw Sample Amt'!$C$2:$C$57,0),MATCH(P$1,'raw Sample Amt'!$C$2:$DH$2,0))&lt;INDEX(Auswertung_Sequence!$A$3:$L$60,MATCH($A49,Auswertung_Sequence!$A$6:$A$60,0),9),2,3))</f>
        <v>1</v>
      </c>
      <c r="Q49" s="90">
        <f>IF(AND('Qualifier check'!P49 &gt;80,'Qualifier check'!P49 &lt;120),1,
IF(INDEX('raw Sample Amt'!$C$2:$DH$57,MATCH($A49,'raw Sample Amt'!$C$2:$C$57,0),MATCH(Q$1,'raw Sample Amt'!$C$2:$DH$2,0))&lt;INDEX(Auswertung_Sequence!$A$3:$L$60,MATCH($A49,Auswertung_Sequence!$A$6:$A$60,0),9),2,3))</f>
        <v>1</v>
      </c>
      <c r="R49" s="90">
        <f>IF(AND('Qualifier check'!Q49 &gt;80,'Qualifier check'!Q49 &lt;120),1,
IF(INDEX('raw Sample Amt'!$C$2:$DH$57,MATCH($A49,'raw Sample Amt'!$C$2:$C$57,0),MATCH(R$1,'raw Sample Amt'!$C$2:$DH$2,0))&lt;INDEX(Auswertung_Sequence!$A$3:$L$60,MATCH($A49,Auswertung_Sequence!$A$6:$A$60,0),9),2,3))</f>
        <v>1</v>
      </c>
      <c r="S49" s="90">
        <f>IF(AND('Qualifier check'!R49 &gt;80,'Qualifier check'!R49 &lt;120),1,
IF(INDEX('raw Sample Amt'!$C$2:$DH$57,MATCH($A49,'raw Sample Amt'!$C$2:$C$57,0),MATCH(S$1,'raw Sample Amt'!$C$2:$DH$2,0))&lt;INDEX(Auswertung_Sequence!$A$3:$L$60,MATCH($A49,Auswertung_Sequence!$A$6:$A$60,0),9),2,3))</f>
        <v>2</v>
      </c>
      <c r="T49" s="90">
        <f>IF(AND('Qualifier check'!S49 &gt;80,'Qualifier check'!S49 &lt;120),1,
IF(INDEX('raw Sample Amt'!$C$2:$DH$57,MATCH($A49,'raw Sample Amt'!$C$2:$C$57,0),MATCH(T$1,'raw Sample Amt'!$C$2:$DH$2,0))&lt;INDEX(Auswertung_Sequence!$A$3:$L$60,MATCH($A49,Auswertung_Sequence!$A$6:$A$60,0),9),2,3))</f>
        <v>2</v>
      </c>
      <c r="U49" s="90">
        <f>IF(AND('Qualifier check'!T49 &gt;80,'Qualifier check'!T49 &lt;120),1,
IF(INDEX('raw Sample Amt'!$C$2:$DH$57,MATCH($A49,'raw Sample Amt'!$C$2:$C$57,0),MATCH(U$1,'raw Sample Amt'!$C$2:$DH$2,0))&lt;INDEX(Auswertung_Sequence!$A$3:$L$60,MATCH($A49,Auswertung_Sequence!$A$6:$A$60,0),9),2,3))</f>
        <v>2</v>
      </c>
      <c r="V49" s="90">
        <f>IF(AND('Qualifier check'!U49 &gt;80,'Qualifier check'!U49 &lt;120),1,
IF(INDEX('raw Sample Amt'!$C$2:$DH$57,MATCH($A49,'raw Sample Amt'!$C$2:$C$57,0),MATCH(V$1,'raw Sample Amt'!$C$2:$DH$2,0))&lt;INDEX(Auswertung_Sequence!$A$3:$L$60,MATCH($A49,Auswertung_Sequence!$A$6:$A$60,0),9),2,3))</f>
        <v>2</v>
      </c>
      <c r="W49" s="90">
        <f>IF(AND('Qualifier check'!V49 &gt;80,'Qualifier check'!V49 &lt;120),1,
IF(INDEX('raw Sample Amt'!$C$2:$DH$57,MATCH($A49,'raw Sample Amt'!$C$2:$C$57,0),MATCH(W$1,'raw Sample Amt'!$C$2:$DH$2,0))&lt;INDEX(Auswertung_Sequence!$A$3:$L$60,MATCH($A49,Auswertung_Sequence!$A$6:$A$60,0),9),2,3))</f>
        <v>3</v>
      </c>
      <c r="X49" s="90">
        <f>IF(AND('Qualifier check'!W49 &gt;80,'Qualifier check'!W49 &lt;120),1,
IF(INDEX('raw Sample Amt'!$C$2:$DH$57,MATCH($A49,'raw Sample Amt'!$C$2:$C$57,0),MATCH(X$1,'raw Sample Amt'!$C$2:$DH$2,0))&lt;INDEX(Auswertung_Sequence!$A$3:$L$60,MATCH($A49,Auswertung_Sequence!$A$6:$A$60,0),9),2,3))</f>
        <v>1</v>
      </c>
      <c r="Y49" s="90">
        <f>IF(AND('Qualifier check'!X49 &gt;80,'Qualifier check'!X49 &lt;120),1,
IF(INDEX('raw Sample Amt'!$C$2:$DH$57,MATCH($A49,'raw Sample Amt'!$C$2:$C$57,0),MATCH(Y$1,'raw Sample Amt'!$C$2:$DH$2,0))&lt;INDEX(Auswertung_Sequence!$A$3:$L$60,MATCH($A49,Auswertung_Sequence!$A$6:$A$60,0),9),2,3))</f>
        <v>3</v>
      </c>
      <c r="Z49" s="90">
        <f>IF(AND('Qualifier check'!Y49 &gt;80,'Qualifier check'!Y49 &lt;120),1,
IF(INDEX('raw Sample Amt'!$C$2:$DH$57,MATCH($A49,'raw Sample Amt'!$C$2:$C$57,0),MATCH(Z$1,'raw Sample Amt'!$C$2:$DH$2,0))&lt;INDEX(Auswertung_Sequence!$A$3:$L$60,MATCH($A49,Auswertung_Sequence!$A$6:$A$60,0),9),2,3))</f>
        <v>3</v>
      </c>
      <c r="AA49" s="90">
        <f>IF(AND('Qualifier check'!Z49 &gt;80,'Qualifier check'!Z49 &lt;120),1,
IF(INDEX('raw Sample Amt'!$C$2:$DH$57,MATCH($A49,'raw Sample Amt'!$C$2:$C$57,0),MATCH(AA$1,'raw Sample Amt'!$C$2:$DH$2,0))&lt;INDEX(Auswertung_Sequence!$A$3:$L$60,MATCH($A49,Auswertung_Sequence!$A$6:$A$60,0),9),2,3))</f>
        <v>1</v>
      </c>
      <c r="AB49" s="90">
        <f>IF(AND('Qualifier check'!AA49 &gt;80,'Qualifier check'!AA49 &lt;120),1,
IF(INDEX('raw Sample Amt'!$C$2:$DH$57,MATCH($A49,'raw Sample Amt'!$C$2:$C$57,0),MATCH(AB$1,'raw Sample Amt'!$C$2:$DH$2,0))&lt;INDEX(Auswertung_Sequence!$A$3:$L$60,MATCH($A49,Auswertung_Sequence!$A$6:$A$60,0),9),2,3))</f>
        <v>1</v>
      </c>
      <c r="AC49" s="90">
        <f>IF(AND('Qualifier check'!AB49 &gt;80,'Qualifier check'!AB49 &lt;120),1,
IF(INDEX('raw Sample Amt'!$C$2:$DH$57,MATCH($A49,'raw Sample Amt'!$C$2:$C$57,0),MATCH(AC$1,'raw Sample Amt'!$C$2:$DH$2,0))&lt;INDEX(Auswertung_Sequence!$A$3:$L$60,MATCH($A49,Auswertung_Sequence!$A$6:$A$60,0),9),2,3))</f>
        <v>1</v>
      </c>
      <c r="AD49" s="90">
        <f>IF(AND('Qualifier check'!AC49 &gt;80,'Qualifier check'!AC49 &lt;120),1,
IF(INDEX('raw Sample Amt'!$C$2:$DH$57,MATCH($A49,'raw Sample Amt'!$C$2:$C$57,0),MATCH(AD$1,'raw Sample Amt'!$C$2:$DH$2,0))&lt;INDEX(Auswertung_Sequence!$A$3:$L$60,MATCH($A49,Auswertung_Sequence!$A$6:$A$60,0),9),2,3))</f>
        <v>1</v>
      </c>
      <c r="AE49" s="90">
        <f>IF(AND('Qualifier check'!AD49 &gt;80,'Qualifier check'!AD49 &lt;120),1,
IF(INDEX('raw Sample Amt'!$C$2:$DH$57,MATCH($A49,'raw Sample Amt'!$C$2:$C$57,0),MATCH(AE$1,'raw Sample Amt'!$C$2:$DH$2,0))&lt;INDEX(Auswertung_Sequence!$A$3:$L$60,MATCH($A49,Auswertung_Sequence!$A$6:$A$60,0),9),2,3))</f>
        <v>1</v>
      </c>
      <c r="AF49" s="90">
        <f>IF(AND('Qualifier check'!AE49 &gt;80,'Qualifier check'!AE49 &lt;120),1,
IF(INDEX('raw Sample Amt'!$C$2:$DH$57,MATCH($A49,'raw Sample Amt'!$C$2:$C$57,0),MATCH(AF$1,'raw Sample Amt'!$C$2:$DH$2,0))&lt;INDEX(Auswertung_Sequence!$A$3:$L$60,MATCH($A49,Auswertung_Sequence!$A$6:$A$60,0),9),2,3))</f>
        <v>1</v>
      </c>
      <c r="AG49" s="90">
        <f>IF(AND('Qualifier check'!AF49 &gt;80,'Qualifier check'!AF49 &lt;120),1,
IF(INDEX('raw Sample Amt'!$C$2:$DH$57,MATCH($A49,'raw Sample Amt'!$C$2:$C$57,0),MATCH(AG$1,'raw Sample Amt'!$C$2:$DH$2,0))&lt;INDEX(Auswertung_Sequence!$A$3:$L$60,MATCH($A49,Auswertung_Sequence!$A$6:$A$60,0),9),2,3))</f>
        <v>1</v>
      </c>
      <c r="AH49" s="90">
        <f>IF(AND('Qualifier check'!AG49 &gt;80,'Qualifier check'!AG49 &lt;120),1,
IF(INDEX('raw Sample Amt'!$C$2:$DH$57,MATCH($A49,'raw Sample Amt'!$C$2:$C$57,0),MATCH(AH$1,'raw Sample Amt'!$C$2:$DH$2,0))&lt;INDEX(Auswertung_Sequence!$A$3:$L$60,MATCH($A49,Auswertung_Sequence!$A$6:$A$60,0),9),2,3))</f>
        <v>1</v>
      </c>
      <c r="AI49" s="90">
        <f>IF(AND('Qualifier check'!AH49 &gt;80,'Qualifier check'!AH49 &lt;120),1,
IF(INDEX('raw Sample Amt'!$C$2:$DH$57,MATCH($A49,'raw Sample Amt'!$C$2:$C$57,0),MATCH(AI$1,'raw Sample Amt'!$C$2:$DH$2,0))&lt;INDEX(Auswertung_Sequence!$A$3:$L$60,MATCH($A49,Auswertung_Sequence!$A$6:$A$60,0),9),2,3))</f>
        <v>1</v>
      </c>
      <c r="AJ49" s="90">
        <f>IF(AND('Qualifier check'!AI49 &gt;80,'Qualifier check'!AI49 &lt;120),1,
IF(INDEX('raw Sample Amt'!$C$2:$DH$57,MATCH($A49,'raw Sample Amt'!$C$2:$C$57,0),MATCH(AJ$1,'raw Sample Amt'!$C$2:$DH$2,0))&lt;INDEX(Auswertung_Sequence!$A$3:$L$60,MATCH($A49,Auswertung_Sequence!$A$6:$A$60,0),9),2,3))</f>
        <v>1</v>
      </c>
      <c r="AK49" s="90">
        <f>IF(AND('Qualifier check'!AJ49 &gt;80,'Qualifier check'!AJ49 &lt;120),1,
IF(INDEX('raw Sample Amt'!$C$2:$DH$57,MATCH($A49,'raw Sample Amt'!$C$2:$C$57,0),MATCH(AK$1,'raw Sample Amt'!$C$2:$DH$2,0))&lt;INDEX(Auswertung_Sequence!$A$3:$L$60,MATCH($A49,Auswertung_Sequence!$A$6:$A$60,0),9),2,3))</f>
        <v>1</v>
      </c>
      <c r="AL49" s="90">
        <f>IF(AND('Qualifier check'!AK49 &gt;80,'Qualifier check'!AK49 &lt;120),1,
IF(INDEX('raw Sample Amt'!$C$2:$DH$57,MATCH($A49,'raw Sample Amt'!$C$2:$C$57,0),MATCH(AL$1,'raw Sample Amt'!$C$2:$DH$2,0))&lt;INDEX(Auswertung_Sequence!$A$3:$L$60,MATCH($A49,Auswertung_Sequence!$A$6:$A$60,0),9),2,3))</f>
        <v>1</v>
      </c>
      <c r="AM49" s="90">
        <f>IF(AND('Qualifier check'!AL49 &gt;80,'Qualifier check'!AL49 &lt;120),1,
IF(INDEX('raw Sample Amt'!$C$2:$DH$57,MATCH($A49,'raw Sample Amt'!$C$2:$C$57,0),MATCH(AM$1,'raw Sample Amt'!$C$2:$DH$2,0))&lt;INDEX(Auswertung_Sequence!$A$3:$L$60,MATCH($A49,Auswertung_Sequence!$A$6:$A$60,0),9),2,3))</f>
        <v>1</v>
      </c>
      <c r="AN49" s="90">
        <f>IF(AND('Qualifier check'!AM49 &gt;80,'Qualifier check'!AM49 &lt;120),1,
IF(INDEX('raw Sample Amt'!$C$2:$DH$57,MATCH($A49,'raw Sample Amt'!$C$2:$C$57,0),MATCH(AN$1,'raw Sample Amt'!$C$2:$DH$2,0))&lt;INDEX(Auswertung_Sequence!$A$3:$L$60,MATCH($A49,Auswertung_Sequence!$A$6:$A$60,0),9),2,3))</f>
        <v>1</v>
      </c>
      <c r="AO49" s="90">
        <f>IF(AND('Qualifier check'!AN49 &gt;80,'Qualifier check'!AN49 &lt;120),1,
IF(INDEX('raw Sample Amt'!$C$2:$DH$57,MATCH($A49,'raw Sample Amt'!$C$2:$C$57,0),MATCH(AO$1,'raw Sample Amt'!$C$2:$DH$2,0))&lt;INDEX(Auswertung_Sequence!$A$3:$L$60,MATCH($A49,Auswertung_Sequence!$A$6:$A$60,0),9),2,3))</f>
        <v>1</v>
      </c>
      <c r="AP49" s="90">
        <f>IF(AND('Qualifier check'!AO49 &gt;80,'Qualifier check'!AO49 &lt;120),1,
IF(INDEX('raw Sample Amt'!$C$2:$DH$57,MATCH($A49,'raw Sample Amt'!$C$2:$C$57,0),MATCH(AP$1,'raw Sample Amt'!$C$2:$DH$2,0))&lt;INDEX(Auswertung_Sequence!$A$3:$L$60,MATCH($A49,Auswertung_Sequence!$A$6:$A$60,0),9),2,3))</f>
        <v>1</v>
      </c>
      <c r="AQ49" s="90">
        <f>IF(AND('Qualifier check'!AP49 &gt;80,'Qualifier check'!AP49 &lt;120),1,
IF(INDEX('raw Sample Amt'!$C$2:$DH$57,MATCH($A49,'raw Sample Amt'!$C$2:$C$57,0),MATCH(AQ$1,'raw Sample Amt'!$C$2:$DH$2,0))&lt;INDEX(Auswertung_Sequence!$A$3:$L$60,MATCH($A49,Auswertung_Sequence!$A$6:$A$60,0),9),2,3))</f>
        <v>1</v>
      </c>
      <c r="AR49" s="90">
        <f>IF(AND('Qualifier check'!AQ49 &gt;80,'Qualifier check'!AQ49 &lt;120),1,
IF(INDEX('raw Sample Amt'!$C$2:$DH$57,MATCH($A49,'raw Sample Amt'!$C$2:$C$57,0),MATCH(AR$1,'raw Sample Amt'!$C$2:$DH$2,0))&lt;INDEX(Auswertung_Sequence!$A$3:$L$60,MATCH($A49,Auswertung_Sequence!$A$6:$A$60,0),9),2,3))</f>
        <v>1</v>
      </c>
      <c r="AS49" s="90">
        <f>IF(AND('Qualifier check'!AR49 &gt;80,'Qualifier check'!AR49 &lt;120),1,
IF(INDEX('raw Sample Amt'!$C$2:$DH$57,MATCH($A49,'raw Sample Amt'!$C$2:$C$57,0),MATCH(AS$1,'raw Sample Amt'!$C$2:$DH$2,0))&lt;INDEX(Auswertung_Sequence!$A$3:$L$60,MATCH($A49,Auswertung_Sequence!$A$6:$A$60,0),9),2,3))</f>
        <v>1</v>
      </c>
      <c r="AT49" s="90">
        <f>IF(AND('Qualifier check'!AS49 &gt;80,'Qualifier check'!AS49 &lt;120),1,
IF(INDEX('raw Sample Amt'!$C$2:$DH$57,MATCH($A49,'raw Sample Amt'!$C$2:$C$57,0),MATCH(AT$1,'raw Sample Amt'!$C$2:$DH$2,0))&lt;INDEX(Auswertung_Sequence!$A$3:$L$60,MATCH($A49,Auswertung_Sequence!$A$6:$A$60,0),9),2,3))</f>
        <v>1</v>
      </c>
      <c r="AU49" s="90">
        <f>IF(AND('Qualifier check'!AT49 &gt;80,'Qualifier check'!AT49 &lt;120),1,
IF(INDEX('raw Sample Amt'!$C$2:$DH$57,MATCH($A49,'raw Sample Amt'!$C$2:$C$57,0),MATCH(AU$1,'raw Sample Amt'!$C$2:$DH$2,0))&lt;INDEX(Auswertung_Sequence!$A$3:$L$60,MATCH($A49,Auswertung_Sequence!$A$6:$A$60,0),9),2,3))</f>
        <v>1</v>
      </c>
      <c r="AV49" s="90">
        <f>IF(AND('Qualifier check'!AU49 &gt;80,'Qualifier check'!AU49 &lt;120),1,
IF(INDEX('raw Sample Amt'!$C$2:$DH$57,MATCH($A49,'raw Sample Amt'!$C$2:$C$57,0),MATCH(AV$1,'raw Sample Amt'!$C$2:$DH$2,0))&lt;INDEX(Auswertung_Sequence!$A$3:$L$60,MATCH($A49,Auswertung_Sequence!$A$6:$A$60,0),9),2,3))</f>
        <v>1</v>
      </c>
      <c r="AW49" s="90">
        <f>IF(AND('Qualifier check'!AV49 &gt;80,'Qualifier check'!AV49 &lt;120),1,
IF(INDEX('raw Sample Amt'!$C$2:$DH$57,MATCH($A49,'raw Sample Amt'!$C$2:$C$57,0),MATCH(AW$1,'raw Sample Amt'!$C$2:$DH$2,0))&lt;INDEX(Auswertung_Sequence!$A$3:$L$60,MATCH($A49,Auswertung_Sequence!$A$6:$A$60,0),9),2,3))</f>
        <v>1</v>
      </c>
      <c r="AX49" s="90">
        <f>IF(AND('Qualifier check'!AW49 &gt;80,'Qualifier check'!AW49 &lt;120),1,
IF(INDEX('raw Sample Amt'!$C$2:$DH$57,MATCH($A49,'raw Sample Amt'!$C$2:$C$57,0),MATCH(AX$1,'raw Sample Amt'!$C$2:$DH$2,0))&lt;INDEX(Auswertung_Sequence!$A$3:$L$60,MATCH($A49,Auswertung_Sequence!$A$6:$A$60,0),9),2,3))</f>
        <v>1</v>
      </c>
      <c r="AY49" s="90">
        <f>IF(AND('Qualifier check'!AX49 &gt;80,'Qualifier check'!AX49 &lt;120),1,
IF(INDEX('raw Sample Amt'!$C$2:$DH$57,MATCH($A49,'raw Sample Amt'!$C$2:$C$57,0),MATCH(AY$1,'raw Sample Amt'!$C$2:$DH$2,0))&lt;INDEX(Auswertung_Sequence!$A$3:$L$60,MATCH($A49,Auswertung_Sequence!$A$6:$A$60,0),9),2,3))</f>
        <v>1</v>
      </c>
      <c r="AZ49" s="90">
        <f>IF(AND('Qualifier check'!AY49 &gt;80,'Qualifier check'!AY49 &lt;120),1,
IF(INDEX('raw Sample Amt'!$C$2:$DH$57,MATCH($A49,'raw Sample Amt'!$C$2:$C$57,0),MATCH(AZ$1,'raw Sample Amt'!$C$2:$DH$2,0))&lt;INDEX(Auswertung_Sequence!$A$3:$L$60,MATCH($A49,Auswertung_Sequence!$A$6:$A$60,0),9),2,3))</f>
        <v>2</v>
      </c>
      <c r="BA49" s="90">
        <f>IF(AND('Qualifier check'!AZ49 &gt;80,'Qualifier check'!AZ49 &lt;120),1,
IF(INDEX('raw Sample Amt'!$C$2:$DH$57,MATCH($A49,'raw Sample Amt'!$C$2:$C$57,0),MATCH(BA$1,'raw Sample Amt'!$C$2:$DH$2,0))&lt;INDEX(Auswertung_Sequence!$A$3:$L$60,MATCH($A49,Auswertung_Sequence!$A$6:$A$60,0),9),2,3))</f>
        <v>3</v>
      </c>
      <c r="BB49" s="90">
        <f>IF(AND('Qualifier check'!BA49 &gt;80,'Qualifier check'!BA49 &lt;120),1,
IF(INDEX('raw Sample Amt'!$C$2:$DH$57,MATCH($A49,'raw Sample Amt'!$C$2:$C$57,0),MATCH(BB$1,'raw Sample Amt'!$C$2:$DH$2,0))&lt;INDEX(Auswertung_Sequence!$A$3:$L$60,MATCH($A49,Auswertung_Sequence!$A$6:$A$60,0),9),2,3))</f>
        <v>2</v>
      </c>
      <c r="BC49" s="90">
        <f>IF(AND('Qualifier check'!BB49 &gt;80,'Qualifier check'!BB49 &lt;120),1,
IF(INDEX('raw Sample Amt'!$C$2:$DH$57,MATCH($A49,'raw Sample Amt'!$C$2:$C$57,0),MATCH(BC$1,'raw Sample Amt'!$C$2:$DH$2,0))&lt;INDEX(Auswertung_Sequence!$A$3:$L$60,MATCH($A49,Auswertung_Sequence!$A$6:$A$60,0),9),2,3))</f>
        <v>2</v>
      </c>
      <c r="BD49" s="90">
        <f>IF(AND('Qualifier check'!BC49 &gt;80,'Qualifier check'!BC49 &lt;120),1,
IF(INDEX('raw Sample Amt'!$C$2:$DH$57,MATCH($A49,'raw Sample Amt'!$C$2:$C$57,0),MATCH(BD$1,'raw Sample Amt'!$C$2:$DH$2,0))&lt;INDEX(Auswertung_Sequence!$A$3:$L$60,MATCH($A49,Auswertung_Sequence!$A$6:$A$60,0),9),2,3))</f>
        <v>1</v>
      </c>
      <c r="BE49" s="90">
        <f>IF(AND('Qualifier check'!BD49 &gt;80,'Qualifier check'!BD49 &lt;120),1,
IF(INDEX('raw Sample Amt'!$C$2:$DH$57,MATCH($A49,'raw Sample Amt'!$C$2:$C$57,0),MATCH(BE$1,'raw Sample Amt'!$C$2:$DH$2,0))&lt;INDEX(Auswertung_Sequence!$A$3:$L$60,MATCH($A49,Auswertung_Sequence!$A$6:$A$60,0),9),2,3))</f>
        <v>1</v>
      </c>
      <c r="BF49" s="90">
        <f>IF(AND('Qualifier check'!BE49 &gt;80,'Qualifier check'!BE49 &lt;120),1,
IF(INDEX('raw Sample Amt'!$C$2:$DH$57,MATCH($A49,'raw Sample Amt'!$C$2:$C$57,0),MATCH(BF$1,'raw Sample Amt'!$C$2:$DH$2,0))&lt;INDEX(Auswertung_Sequence!$A$3:$L$60,MATCH($A49,Auswertung_Sequence!$A$6:$A$60,0),9),2,3))</f>
        <v>1</v>
      </c>
      <c r="BG49" s="90">
        <f>IF(AND('Qualifier check'!BF49 &gt;80,'Qualifier check'!BF49 &lt;120),1,
IF(INDEX('raw Sample Amt'!$C$2:$DH$57,MATCH($A49,'raw Sample Amt'!$C$2:$C$57,0),MATCH(BG$1,'raw Sample Amt'!$C$2:$DH$2,0))&lt;INDEX(Auswertung_Sequence!$A$3:$L$60,MATCH($A49,Auswertung_Sequence!$A$6:$A$60,0),9),2,3))</f>
        <v>2</v>
      </c>
      <c r="BH49" s="90">
        <f>IF(AND('Qualifier check'!BG49 &gt;80,'Qualifier check'!BG49 &lt;120),1,
IF(INDEX('raw Sample Amt'!$C$2:$DH$57,MATCH($A49,'raw Sample Amt'!$C$2:$C$57,0),MATCH(BH$1,'raw Sample Amt'!$C$2:$DH$2,0))&lt;INDEX(Auswertung_Sequence!$A$3:$L$60,MATCH($A49,Auswertung_Sequence!$A$6:$A$60,0),9),2,3))</f>
        <v>2</v>
      </c>
      <c r="BI49" s="90">
        <f>IF(AND('Qualifier check'!BH49 &gt;80,'Qualifier check'!BH49 &lt;120),1,
IF(INDEX('raw Sample Amt'!$C$2:$DH$57,MATCH($A49,'raw Sample Amt'!$C$2:$C$57,0),MATCH(BI$1,'raw Sample Amt'!$C$2:$DH$2,0))&lt;INDEX(Auswertung_Sequence!$A$3:$L$60,MATCH($A49,Auswertung_Sequence!$A$6:$A$60,0),9),2,3))</f>
        <v>2</v>
      </c>
      <c r="BJ49" s="90">
        <f>IF(AND('Qualifier check'!BI49 &gt;80,'Qualifier check'!BI49 &lt;120),1,
IF(INDEX('raw Sample Amt'!$C$2:$DH$57,MATCH($A49,'raw Sample Amt'!$C$2:$C$57,0),MATCH(BJ$1,'raw Sample Amt'!$C$2:$DH$2,0))&lt;INDEX(Auswertung_Sequence!$A$3:$L$60,MATCH($A49,Auswertung_Sequence!$A$6:$A$60,0),9),2,3))</f>
        <v>2</v>
      </c>
      <c r="BK49" s="90">
        <f>IF(AND('Qualifier check'!BJ49 &gt;80,'Qualifier check'!BJ49 &lt;120),1,
IF(INDEX('raw Sample Amt'!$C$2:$DH$57,MATCH($A49,'raw Sample Amt'!$C$2:$C$57,0),MATCH(BK$1,'raw Sample Amt'!$C$2:$DH$2,0))&lt;INDEX(Auswertung_Sequence!$A$3:$L$60,MATCH($A49,Auswertung_Sequence!$A$6:$A$60,0),9),2,3))</f>
        <v>1</v>
      </c>
      <c r="BL49" s="90">
        <f>IF(AND('Qualifier check'!BK49 &gt;80,'Qualifier check'!BK49 &lt;120),1,
IF(INDEX('raw Sample Amt'!$C$2:$DH$57,MATCH($A49,'raw Sample Amt'!$C$2:$C$57,0),MATCH(BL$1,'raw Sample Amt'!$C$2:$DH$2,0))&lt;INDEX(Auswertung_Sequence!$A$3:$L$60,MATCH($A49,Auswertung_Sequence!$A$6:$A$60,0),9),2,3))</f>
        <v>1</v>
      </c>
      <c r="BM49" s="90">
        <f>IF(AND('Qualifier check'!BL49 &gt;80,'Qualifier check'!BL49 &lt;120),1,
IF(INDEX('raw Sample Amt'!$C$2:$DH$57,MATCH($A49,'raw Sample Amt'!$C$2:$C$57,0),MATCH(BM$1,'raw Sample Amt'!$C$2:$DH$2,0))&lt;INDEX(Auswertung_Sequence!$A$3:$L$60,MATCH($A49,Auswertung_Sequence!$A$6:$A$60,0),9),2,3))</f>
        <v>1</v>
      </c>
      <c r="BN49" s="90">
        <f>IF(AND('Qualifier check'!BM49 &gt;80,'Qualifier check'!BM49 &lt;120),1,
IF(INDEX('raw Sample Amt'!$C$2:$DH$57,MATCH($A49,'raw Sample Amt'!$C$2:$C$57,0),MATCH(BN$1,'raw Sample Amt'!$C$2:$DH$2,0))&lt;INDEX(Auswertung_Sequence!$A$3:$L$60,MATCH($A49,Auswertung_Sequence!$A$6:$A$60,0),9),2,3))</f>
        <v>1</v>
      </c>
      <c r="BO49" s="90">
        <f>IF(AND('Qualifier check'!BN49 &gt;80,'Qualifier check'!BN49 &lt;120),1,
IF(INDEX('raw Sample Amt'!$C$2:$DH$57,MATCH($A49,'raw Sample Amt'!$C$2:$C$57,0),MATCH(BO$1,'raw Sample Amt'!$C$2:$DH$2,0))&lt;INDEX(Auswertung_Sequence!$A$3:$L$60,MATCH($A49,Auswertung_Sequence!$A$6:$A$60,0),9),2,3))</f>
        <v>1</v>
      </c>
      <c r="BP49" s="90">
        <f>IF(AND('Qualifier check'!BO49 &gt;80,'Qualifier check'!BO49 &lt;120),1,
IF(INDEX('raw Sample Amt'!$C$2:$DH$57,MATCH($A49,'raw Sample Amt'!$C$2:$C$57,0),MATCH(BP$1,'raw Sample Amt'!$C$2:$DH$2,0))&lt;INDEX(Auswertung_Sequence!$A$3:$L$60,MATCH($A49,Auswertung_Sequence!$A$6:$A$60,0),9),2,3))</f>
        <v>1</v>
      </c>
      <c r="BQ49" s="90">
        <f>IF(AND('Qualifier check'!BP49 &gt;80,'Qualifier check'!BP49 &lt;120),1,
IF(INDEX('raw Sample Amt'!$C$2:$DH$57,MATCH($A49,'raw Sample Amt'!$C$2:$C$57,0),MATCH(BQ$1,'raw Sample Amt'!$C$2:$DH$2,0))&lt;INDEX(Auswertung_Sequence!$A$3:$L$60,MATCH($A49,Auswertung_Sequence!$A$6:$A$60,0),9),2,3))</f>
        <v>1</v>
      </c>
      <c r="BR49" s="90">
        <f>IF(AND('Qualifier check'!BQ49 &gt;80,'Qualifier check'!BQ49 &lt;120),1,
IF(INDEX('raw Sample Amt'!$C$2:$DH$57,MATCH($A49,'raw Sample Amt'!$C$2:$C$57,0),MATCH(BR$1,'raw Sample Amt'!$C$2:$DH$2,0))&lt;INDEX(Auswertung_Sequence!$A$3:$L$60,MATCH($A49,Auswertung_Sequence!$A$6:$A$60,0),9),2,3))</f>
        <v>1</v>
      </c>
      <c r="BS49" s="90">
        <f>IF(AND('Qualifier check'!BR49 &gt;80,'Qualifier check'!BR49 &lt;120),1,
IF(INDEX('raw Sample Amt'!$C$2:$DH$57,MATCH($A49,'raw Sample Amt'!$C$2:$C$57,0),MATCH(BS$1,'raw Sample Amt'!$C$2:$DH$2,0))&lt;INDEX(Auswertung_Sequence!$A$3:$L$60,MATCH($A49,Auswertung_Sequence!$A$6:$A$60,0),9),2,3))</f>
        <v>1</v>
      </c>
      <c r="BT49" s="90">
        <f>IF(AND('Qualifier check'!BS49 &gt;80,'Qualifier check'!BS49 &lt;120),1,
IF(INDEX('raw Sample Amt'!$C$2:$DH$57,MATCH($A49,'raw Sample Amt'!$C$2:$C$57,0),MATCH(BT$1,'raw Sample Amt'!$C$2:$DH$2,0))&lt;INDEX(Auswertung_Sequence!$A$3:$L$60,MATCH($A49,Auswertung_Sequence!$A$6:$A$60,0),9),2,3))</f>
        <v>1</v>
      </c>
      <c r="BU49" s="90">
        <f>IF(AND('Qualifier check'!BT49 &gt;80,'Qualifier check'!BT49 &lt;120),1,
IF(INDEX('raw Sample Amt'!$C$2:$DH$57,MATCH($A49,'raw Sample Amt'!$C$2:$C$57,0),MATCH(BU$1,'raw Sample Amt'!$C$2:$DH$2,0))&lt;INDEX(Auswertung_Sequence!$A$3:$L$60,MATCH($A49,Auswertung_Sequence!$A$6:$A$60,0),9),2,3))</f>
        <v>1</v>
      </c>
      <c r="BV49" s="90">
        <f>IF(AND('Qualifier check'!BU49 &gt;80,'Qualifier check'!BU49 &lt;120),1,
IF(INDEX('raw Sample Amt'!$C$2:$DH$57,MATCH($A49,'raw Sample Amt'!$C$2:$C$57,0),MATCH(BV$1,'raw Sample Amt'!$C$2:$DH$2,0))&lt;INDEX(Auswertung_Sequence!$A$3:$L$60,MATCH($A49,Auswertung_Sequence!$A$6:$A$60,0),9),2,3))</f>
        <v>1</v>
      </c>
      <c r="BW49" s="90">
        <f>IF(AND('Qualifier check'!BV49 &gt;80,'Qualifier check'!BV49 &lt;120),1,
IF(INDEX('raw Sample Amt'!$C$2:$DH$57,MATCH($A49,'raw Sample Amt'!$C$2:$C$57,0),MATCH(BW$1,'raw Sample Amt'!$C$2:$DH$2,0))&lt;INDEX(Auswertung_Sequence!$A$3:$L$60,MATCH($A49,Auswertung_Sequence!$A$6:$A$60,0),9),2,3))</f>
        <v>1</v>
      </c>
      <c r="BX49" s="90">
        <f>IF(AND('Qualifier check'!BW49 &gt;80,'Qualifier check'!BW49 &lt;120),1,
IF(INDEX('raw Sample Amt'!$C$2:$DH$57,MATCH($A49,'raw Sample Amt'!$C$2:$C$57,0),MATCH(BX$1,'raw Sample Amt'!$C$2:$DH$2,0))&lt;INDEX(Auswertung_Sequence!$A$3:$L$60,MATCH($A49,Auswertung_Sequence!$A$6:$A$60,0),9),2,3))</f>
        <v>1</v>
      </c>
      <c r="BY49" s="90">
        <f>IF(AND('Qualifier check'!BX49 &gt;80,'Qualifier check'!BX49 &lt;120),1,
IF(INDEX('raw Sample Amt'!$C$2:$DH$57,MATCH($A49,'raw Sample Amt'!$C$2:$C$57,0),MATCH(BY$1,'raw Sample Amt'!$C$2:$DH$2,0))&lt;INDEX(Auswertung_Sequence!$A$3:$L$60,MATCH($A49,Auswertung_Sequence!$A$6:$A$60,0),9),2,3))</f>
        <v>1</v>
      </c>
      <c r="BZ49" s="90">
        <f>IF(AND('Qualifier check'!BY49 &gt;80,'Qualifier check'!BY49 &lt;120),1,
IF(INDEX('raw Sample Amt'!$C$2:$DH$57,MATCH($A49,'raw Sample Amt'!$C$2:$C$57,0),MATCH(BZ$1,'raw Sample Amt'!$C$2:$DH$2,0))&lt;INDEX(Auswertung_Sequence!$A$3:$L$60,MATCH($A49,Auswertung_Sequence!$A$6:$A$60,0),9),2,3))</f>
        <v>1</v>
      </c>
      <c r="CA49" s="90">
        <f>IF(AND('Qualifier check'!BZ49 &gt;80,'Qualifier check'!BZ49 &lt;120),1,
IF(INDEX('raw Sample Amt'!$C$2:$DH$57,MATCH($A49,'raw Sample Amt'!$C$2:$C$57,0),MATCH(CA$1,'raw Sample Amt'!$C$2:$DH$2,0))&lt;INDEX(Auswertung_Sequence!$A$3:$L$60,MATCH($A49,Auswertung_Sequence!$A$6:$A$60,0),9),2,3))</f>
        <v>2</v>
      </c>
      <c r="CB49" s="90">
        <f>IF(AND('Qualifier check'!CA49 &gt;80,'Qualifier check'!CA49 &lt;120),1,
IF(INDEX('raw Sample Amt'!$C$2:$DH$57,MATCH($A49,'raw Sample Amt'!$C$2:$C$57,0),MATCH(CB$1,'raw Sample Amt'!$C$2:$DH$2,0))&lt;INDEX(Auswertung_Sequence!$A$3:$L$60,MATCH($A49,Auswertung_Sequence!$A$6:$A$60,0),9),2,3))</f>
        <v>1</v>
      </c>
      <c r="CC49" s="90">
        <f>IF(AND('Qualifier check'!CB49 &gt;80,'Qualifier check'!CB49 &lt;120),1,
IF(INDEX('raw Sample Amt'!$C$2:$DH$57,MATCH($A49,'raw Sample Amt'!$C$2:$C$57,0),MATCH(CC$1,'raw Sample Amt'!$C$2:$DH$2,0))&lt;INDEX(Auswertung_Sequence!$A$3:$L$60,MATCH($A49,Auswertung_Sequence!$A$6:$A$60,0),9),2,3))</f>
        <v>2</v>
      </c>
      <c r="CD49" s="90">
        <f>IF(AND('Qualifier check'!CC49 &gt;80,'Qualifier check'!CC49 &lt;120),1,
IF(INDEX('raw Sample Amt'!$C$2:$DH$57,MATCH($A49,'raw Sample Amt'!$C$2:$C$57,0),MATCH(CD$1,'raw Sample Amt'!$C$2:$DH$2,0))&lt;INDEX(Auswertung_Sequence!$A$3:$L$60,MATCH($A49,Auswertung_Sequence!$A$6:$A$60,0),9),2,3))</f>
        <v>2</v>
      </c>
      <c r="CE49" s="90">
        <f>IF(AND('Qualifier check'!CD49 &gt;80,'Qualifier check'!CD49 &lt;120),1,
IF(INDEX('raw Sample Amt'!$C$2:$DH$57,MATCH($A49,'raw Sample Amt'!$C$2:$C$57,0),MATCH(CE$1,'raw Sample Amt'!$C$2:$DH$2,0))&lt;INDEX(Auswertung_Sequence!$A$3:$L$60,MATCH($A49,Auswertung_Sequence!$A$6:$A$60,0),9),2,3))</f>
        <v>1</v>
      </c>
      <c r="CF49" s="90">
        <f>IF(AND('Qualifier check'!CE49 &gt;80,'Qualifier check'!CE49 &lt;120),1,
IF(INDEX('raw Sample Amt'!$C$2:$DH$57,MATCH($A49,'raw Sample Amt'!$C$2:$C$57,0),MATCH(CF$1,'raw Sample Amt'!$C$2:$DH$2,0))&lt;INDEX(Auswertung_Sequence!$A$3:$L$60,MATCH($A49,Auswertung_Sequence!$A$6:$A$60,0),9),2,3))</f>
        <v>1</v>
      </c>
      <c r="CG49" s="90">
        <f>IF(AND('Qualifier check'!CF49 &gt;80,'Qualifier check'!CF49 &lt;120),1,
IF(INDEX('raw Sample Amt'!$C$2:$DH$57,MATCH($A49,'raw Sample Amt'!$C$2:$C$57,0),MATCH(CG$1,'raw Sample Amt'!$C$2:$DH$2,0))&lt;INDEX(Auswertung_Sequence!$A$3:$L$60,MATCH($A49,Auswertung_Sequence!$A$6:$A$60,0),9),2,3))</f>
        <v>1</v>
      </c>
      <c r="CH49" s="90">
        <f>IF(AND('Qualifier check'!CG49 &gt;80,'Qualifier check'!CG49 &lt;120),1,
IF(INDEX('raw Sample Amt'!$C$2:$DH$57,MATCH($A49,'raw Sample Amt'!$C$2:$C$57,0),MATCH(CH$1,'raw Sample Amt'!$C$2:$DH$2,0))&lt;INDEX(Auswertung_Sequence!$A$3:$L$60,MATCH($A49,Auswertung_Sequence!$A$6:$A$60,0),9),2,3))</f>
        <v>1</v>
      </c>
      <c r="CI49" s="90">
        <f>IF(AND('Qualifier check'!CH49 &gt;80,'Qualifier check'!CH49 &lt;120),1,
IF(INDEX('raw Sample Amt'!$C$2:$DH$57,MATCH($A49,'raw Sample Amt'!$C$2:$C$57,0),MATCH(CI$1,'raw Sample Amt'!$C$2:$DH$2,0))&lt;INDEX(Auswertung_Sequence!$A$3:$L$60,MATCH($A49,Auswertung_Sequence!$A$6:$A$60,0),9),2,3))</f>
        <v>1</v>
      </c>
      <c r="CJ49" s="90">
        <f>IF(AND('Qualifier check'!CI49 &gt;80,'Qualifier check'!CI49 &lt;120),1,
IF(INDEX('raw Sample Amt'!$C$2:$DH$57,MATCH($A49,'raw Sample Amt'!$C$2:$C$57,0),MATCH(CJ$1,'raw Sample Amt'!$C$2:$DH$2,0))&lt;INDEX(Auswertung_Sequence!$A$3:$L$60,MATCH($A49,Auswertung_Sequence!$A$6:$A$60,0),9),2,3))</f>
        <v>2</v>
      </c>
      <c r="CK49" s="90">
        <f>IF(AND('Qualifier check'!CJ49 &gt;80,'Qualifier check'!CJ49 &lt;120),1,
IF(INDEX('raw Sample Amt'!$C$2:$DH$57,MATCH($A49,'raw Sample Amt'!$C$2:$C$57,0),MATCH(CK$1,'raw Sample Amt'!$C$2:$DH$2,0))&lt;INDEX(Auswertung_Sequence!$A$3:$L$60,MATCH($A49,Auswertung_Sequence!$A$6:$A$60,0),9),2,3))</f>
        <v>2</v>
      </c>
      <c r="CL49" s="90">
        <f>IF(AND('Qualifier check'!CK49 &gt;80,'Qualifier check'!CK49 &lt;120),1,
IF(INDEX('raw Sample Amt'!$C$2:$DH$57,MATCH($A49,'raw Sample Amt'!$C$2:$C$57,0),MATCH(CL$1,'raw Sample Amt'!$C$2:$DH$2,0))&lt;INDEX(Auswertung_Sequence!$A$3:$L$60,MATCH($A49,Auswertung_Sequence!$A$6:$A$60,0),9),2,3))</f>
        <v>2</v>
      </c>
      <c r="CM49" s="90">
        <f>IF(AND('Qualifier check'!CL49 &gt;80,'Qualifier check'!CL49 &lt;120),1,
IF(INDEX('raw Sample Amt'!$C$2:$DH$57,MATCH($A49,'raw Sample Amt'!$C$2:$C$57,0),MATCH(CM$1,'raw Sample Amt'!$C$2:$DH$2,0))&lt;INDEX(Auswertung_Sequence!$A$3:$L$60,MATCH($A49,Auswertung_Sequence!$A$6:$A$60,0),9),2,3))</f>
        <v>1</v>
      </c>
      <c r="CN49" s="90">
        <f>IF(AND('Qualifier check'!CM49 &gt;80,'Qualifier check'!CM49 &lt;120),1,
IF(INDEX('raw Sample Amt'!$C$2:$DH$57,MATCH($A49,'raw Sample Amt'!$C$2:$C$57,0),MATCH(CN$1,'raw Sample Amt'!$C$2:$DH$2,0))&lt;INDEX(Auswertung_Sequence!$A$3:$L$60,MATCH($A49,Auswertung_Sequence!$A$6:$A$60,0),9),2,3))</f>
        <v>1</v>
      </c>
      <c r="CO49" s="90">
        <f>IF(AND('Qualifier check'!CN49 &gt;80,'Qualifier check'!CN49 &lt;120),1,
IF(INDEX('raw Sample Amt'!$C$2:$DH$57,MATCH($A49,'raw Sample Amt'!$C$2:$C$57,0),MATCH(CO$1,'raw Sample Amt'!$C$2:$DH$2,0))&lt;INDEX(Auswertung_Sequence!$A$3:$L$60,MATCH($A49,Auswertung_Sequence!$A$6:$A$60,0),9),2,3))</f>
        <v>1</v>
      </c>
      <c r="CP49" s="90">
        <f>IF(AND('Qualifier check'!CO49 &gt;80,'Qualifier check'!CO49 &lt;120),1,
IF(INDEX('raw Sample Amt'!$C$2:$DH$57,MATCH($A49,'raw Sample Amt'!$C$2:$C$57,0),MATCH(CP$1,'raw Sample Amt'!$C$2:$DH$2,0))&lt;INDEX(Auswertung_Sequence!$A$3:$L$60,MATCH($A49,Auswertung_Sequence!$A$6:$A$60,0),9),2,3))</f>
        <v>1</v>
      </c>
      <c r="CQ49" s="90">
        <f>IF(AND('Qualifier check'!CP49 &gt;80,'Qualifier check'!CP49 &lt;120),1,
IF(INDEX('raw Sample Amt'!$C$2:$DH$57,MATCH($A49,'raw Sample Amt'!$C$2:$C$57,0),MATCH(CQ$1,'raw Sample Amt'!$C$2:$DH$2,0))&lt;INDEX(Auswertung_Sequence!$A$3:$L$60,MATCH($A49,Auswertung_Sequence!$A$6:$A$60,0),9),2,3))</f>
        <v>1</v>
      </c>
      <c r="CR49" s="90">
        <f>IF(AND('Qualifier check'!CQ49 &gt;80,'Qualifier check'!CQ49 &lt;120),1,
IF(INDEX('raw Sample Amt'!$C$2:$DH$57,MATCH($A49,'raw Sample Amt'!$C$2:$C$57,0),MATCH(CR$1,'raw Sample Amt'!$C$2:$DH$2,0))&lt;INDEX(Auswertung_Sequence!$A$3:$L$60,MATCH($A49,Auswertung_Sequence!$A$6:$A$60,0),9),2,3))</f>
        <v>2</v>
      </c>
      <c r="CS49" s="90">
        <f>IF(AND('Qualifier check'!CR49 &gt;80,'Qualifier check'!CR49 &lt;120),1,
IF(INDEX('raw Sample Amt'!$C$2:$DH$57,MATCH($A49,'raw Sample Amt'!$C$2:$C$57,0),MATCH(CS$1,'raw Sample Amt'!$C$2:$DH$2,0))&lt;INDEX(Auswertung_Sequence!$A$3:$L$60,MATCH($A49,Auswertung_Sequence!$A$6:$A$60,0),9),2,3))</f>
        <v>2</v>
      </c>
      <c r="CT49" s="90">
        <f>IF(AND('Qualifier check'!CS49 &gt;80,'Qualifier check'!CS49 &lt;120),1,
IF(INDEX('raw Sample Amt'!$C$2:$DH$57,MATCH($A49,'raw Sample Amt'!$C$2:$C$57,0),MATCH(CT$1,'raw Sample Amt'!$C$2:$DH$2,0))&lt;INDEX(Auswertung_Sequence!$A$3:$L$60,MATCH($A49,Auswertung_Sequence!$A$6:$A$60,0),9),2,3))</f>
        <v>2</v>
      </c>
      <c r="CU49" s="90">
        <f>IF(AND('Qualifier check'!CT49 &gt;80,'Qualifier check'!CT49 &lt;120),1,
IF(INDEX('raw Sample Amt'!$C$2:$DH$57,MATCH($A49,'raw Sample Amt'!$C$2:$C$57,0),MATCH(CU$1,'raw Sample Amt'!$C$2:$DH$2,0))&lt;INDEX(Auswertung_Sequence!$A$3:$L$60,MATCH($A49,Auswertung_Sequence!$A$6:$A$60,0),9),2,3))</f>
        <v>1</v>
      </c>
      <c r="CV49" s="90">
        <f>IF(AND('Qualifier check'!CU49 &gt;80,'Qualifier check'!CU49 &lt;120),1,
IF(INDEX('raw Sample Amt'!$C$2:$DH$57,MATCH($A49,'raw Sample Amt'!$C$2:$C$57,0),MATCH(CV$1,'raw Sample Amt'!$C$2:$DH$2,0))&lt;INDEX(Auswertung_Sequence!$A$3:$L$60,MATCH($A49,Auswertung_Sequence!$A$6:$A$60,0),9),2,3))</f>
        <v>2</v>
      </c>
      <c r="CW49" s="90">
        <f>IF(AND('Qualifier check'!CV49 &gt;80,'Qualifier check'!CV49 &lt;120),1,
IF(INDEX('raw Sample Amt'!$C$2:$DH$57,MATCH($A49,'raw Sample Amt'!$C$2:$C$57,0),MATCH(CW$1,'raw Sample Amt'!$C$2:$DH$2,0))&lt;INDEX(Auswertung_Sequence!$A$3:$L$60,MATCH($A49,Auswertung_Sequence!$A$6:$A$60,0),9),2,3))</f>
        <v>2</v>
      </c>
      <c r="CX49" s="90">
        <f>IF(AND('Qualifier check'!CW49 &gt;80,'Qualifier check'!CW49 &lt;120),1,
IF(INDEX('raw Sample Amt'!$C$2:$DH$57,MATCH($A49,'raw Sample Amt'!$C$2:$C$57,0),MATCH(CX$1,'raw Sample Amt'!$C$2:$DH$2,0))&lt;INDEX(Auswertung_Sequence!$A$3:$L$60,MATCH($A49,Auswertung_Sequence!$A$6:$A$60,0),9),2,3))</f>
        <v>1</v>
      </c>
      <c r="CY49" s="90">
        <f>IF(AND('Qualifier check'!CX49 &gt;80,'Qualifier check'!CX49 &lt;120),1,
IF(INDEX('raw Sample Amt'!$C$2:$DH$57,MATCH($A49,'raw Sample Amt'!$C$2:$C$57,0),MATCH(CY$1,'raw Sample Amt'!$C$2:$DH$2,0))&lt;INDEX(Auswertung_Sequence!$A$3:$L$60,MATCH($A49,Auswertung_Sequence!$A$6:$A$60,0),9),2,3))</f>
        <v>1</v>
      </c>
      <c r="CZ49" s="90">
        <f>IF(AND('Qualifier check'!CY49 &gt;80,'Qualifier check'!CY49 &lt;120),1,
IF(INDEX('raw Sample Amt'!$C$2:$DH$57,MATCH($A49,'raw Sample Amt'!$C$2:$C$57,0),MATCH(CZ$1,'raw Sample Amt'!$C$2:$DH$2,0))&lt;INDEX(Auswertung_Sequence!$A$3:$L$60,MATCH($A49,Auswertung_Sequence!$A$6:$A$60,0),9),2,3))</f>
        <v>1</v>
      </c>
      <c r="DA49" s="90">
        <f>IF(AND('Qualifier check'!CZ49 &gt;80,'Qualifier check'!CZ49 &lt;120),1,
IF(INDEX('raw Sample Amt'!$C$2:$DH$57,MATCH($A49,'raw Sample Amt'!$C$2:$C$57,0),MATCH(DA$1,'raw Sample Amt'!$C$2:$DH$2,0))&lt;INDEX(Auswertung_Sequence!$A$3:$L$60,MATCH($A49,Auswertung_Sequence!$A$6:$A$60,0),9),2,3))</f>
        <v>1</v>
      </c>
      <c r="DB49" s="90">
        <f>IF(AND('Qualifier check'!DA49 &gt;80,'Qualifier check'!DA49 &lt;120),1,
IF(INDEX('raw Sample Amt'!$C$2:$DH$57,MATCH($A49,'raw Sample Amt'!$C$2:$C$57,0),MATCH(DB$1,'raw Sample Amt'!$C$2:$DH$2,0))&lt;INDEX(Auswertung_Sequence!$A$3:$L$60,MATCH($A49,Auswertung_Sequence!$A$6:$A$60,0),9),2,3))</f>
        <v>1</v>
      </c>
      <c r="DC49" s="90">
        <f>IF(AND('Qualifier check'!DB49 &gt;80,'Qualifier check'!DB49 &lt;120),1,
IF(INDEX('raw Sample Amt'!$C$2:$DH$57,MATCH($A49,'raw Sample Amt'!$C$2:$C$57,0),MATCH(DC$1,'raw Sample Amt'!$C$2:$DH$2,0))&lt;INDEX(Auswertung_Sequence!$A$3:$L$60,MATCH($A49,Auswertung_Sequence!$A$6:$A$60,0),9),2,3))</f>
        <v>1</v>
      </c>
      <c r="DD49" s="90">
        <f>IF(AND('Qualifier check'!DC49 &gt;80,'Qualifier check'!DC49 &lt;120),1,
IF(INDEX('raw Sample Amt'!$C$2:$DH$57,MATCH($A49,'raw Sample Amt'!$C$2:$C$57,0),MATCH(DD$1,'raw Sample Amt'!$C$2:$DH$2,0))&lt;INDEX(Auswertung_Sequence!$A$3:$L$60,MATCH($A49,Auswertung_Sequence!$A$6:$A$60,0),9),2,3))</f>
        <v>1</v>
      </c>
      <c r="DE49" s="90">
        <f>IF(AND('Qualifier check'!DD49 &gt;80,'Qualifier check'!DD49 &lt;120),1,
IF(INDEX('raw Sample Amt'!$C$2:$DH$57,MATCH($A49,'raw Sample Amt'!$C$2:$C$57,0),MATCH(DE$1,'raw Sample Amt'!$C$2:$DH$2,0))&lt;INDEX(Auswertung_Sequence!$A$3:$L$60,MATCH($A49,Auswertung_Sequence!$A$6:$A$60,0),9),2,3))</f>
        <v>1</v>
      </c>
      <c r="DF49" s="90">
        <f>IF(AND('Qualifier check'!DE49 &gt;80,'Qualifier check'!DE49 &lt;120),1,
IF(INDEX('raw Sample Amt'!$C$2:$DH$57,MATCH($A49,'raw Sample Amt'!$C$2:$C$57,0),MATCH(DF$1,'raw Sample Amt'!$C$2:$DH$2,0))&lt;INDEX(Auswertung_Sequence!$A$3:$L$60,MATCH($A49,Auswertung_Sequence!$A$6:$A$60,0),9),2,3))</f>
        <v>1</v>
      </c>
      <c r="DG49" s="90">
        <f>IF(AND('Qualifier check'!DF49 &gt;80,'Qualifier check'!DF49 &lt;120),1,
IF(INDEX('raw Sample Amt'!$C$2:$DH$57,MATCH($A49,'raw Sample Amt'!$C$2:$C$57,0),MATCH(DG$1,'raw Sample Amt'!$C$2:$DH$2,0))&lt;INDEX(Auswertung_Sequence!$A$3:$L$60,MATCH($A49,Auswertung_Sequence!$A$6:$A$60,0),9),2,3))</f>
        <v>1</v>
      </c>
    </row>
    <row r="50" spans="1:111" x14ac:dyDescent="0.25">
      <c r="A50" s="103" t="s">
        <v>180</v>
      </c>
      <c r="B50" s="103" t="s">
        <v>294</v>
      </c>
      <c r="D50" s="90">
        <f>IF(AND('Qualifier check'!C50 &gt;80,'Qualifier check'!C50 &lt;120),1,
IF(INDEX('raw Sample Amt'!$C$2:$DH$57,MATCH($A50,'raw Sample Amt'!$C$2:$C$57,0),MATCH(D$1,'raw Sample Amt'!$C$2:$DH$2,0))&lt;INDEX(Auswertung_Sequence!$A$3:$L$60,MATCH($A50,Auswertung_Sequence!$A$6:$A$60,0),9),2,3))</f>
        <v>2</v>
      </c>
      <c r="E50" s="90">
        <f>IF(AND('Qualifier check'!D50 &gt;80,'Qualifier check'!D50 &lt;120),1,
IF(INDEX('raw Sample Amt'!$C$2:$DH$57,MATCH($A50,'raw Sample Amt'!$C$2:$C$57,0),MATCH(E$1,'raw Sample Amt'!$C$2:$DH$2,0))&lt;INDEX(Auswertung_Sequence!$A$3:$L$60,MATCH($A50,Auswertung_Sequence!$A$6:$A$60,0),9),2,3))</f>
        <v>2</v>
      </c>
      <c r="F50" s="90">
        <f>IF(AND('Qualifier check'!E50 &gt;80,'Qualifier check'!E50 &lt;120),1,
IF(INDEX('raw Sample Amt'!$C$2:$DH$57,MATCH($A50,'raw Sample Amt'!$C$2:$C$57,0),MATCH(F$1,'raw Sample Amt'!$C$2:$DH$2,0))&lt;INDEX(Auswertung_Sequence!$A$3:$L$60,MATCH($A50,Auswertung_Sequence!$A$6:$A$60,0),9),2,3))</f>
        <v>2</v>
      </c>
      <c r="G50" s="90">
        <f>IF(AND('Qualifier check'!F50 &gt;80,'Qualifier check'!F50 &lt;120),1,
IF(INDEX('raw Sample Amt'!$C$2:$DH$57,MATCH($A50,'raw Sample Amt'!$C$2:$C$57,0),MATCH(G$1,'raw Sample Amt'!$C$2:$DH$2,0))&lt;INDEX(Auswertung_Sequence!$A$3:$L$60,MATCH($A50,Auswertung_Sequence!$A$6:$A$60,0),9),2,3))</f>
        <v>1</v>
      </c>
      <c r="H50" s="90">
        <f>IF(AND('Qualifier check'!G50 &gt;80,'Qualifier check'!G50 &lt;120),1,
IF(INDEX('raw Sample Amt'!$C$2:$DH$57,MATCH($A50,'raw Sample Amt'!$C$2:$C$57,0),MATCH(H$1,'raw Sample Amt'!$C$2:$DH$2,0))&lt;INDEX(Auswertung_Sequence!$A$3:$L$60,MATCH($A50,Auswertung_Sequence!$A$6:$A$60,0),9),2,3))</f>
        <v>2</v>
      </c>
      <c r="I50" s="90">
        <f>IF(AND('Qualifier check'!H50 &gt;80,'Qualifier check'!H50 &lt;120),1,
IF(INDEX('raw Sample Amt'!$C$2:$DH$57,MATCH($A50,'raw Sample Amt'!$C$2:$C$57,0),MATCH(I$1,'raw Sample Amt'!$C$2:$DH$2,0))&lt;INDEX(Auswertung_Sequence!$A$3:$L$60,MATCH($A50,Auswertung_Sequence!$A$6:$A$60,0),9),2,3))</f>
        <v>1</v>
      </c>
      <c r="J50" s="90">
        <f>IF(AND('Qualifier check'!I50 &gt;80,'Qualifier check'!I50 &lt;120),1,
IF(INDEX('raw Sample Amt'!$C$2:$DH$57,MATCH($A50,'raw Sample Amt'!$C$2:$C$57,0),MATCH(J$1,'raw Sample Amt'!$C$2:$DH$2,0))&lt;INDEX(Auswertung_Sequence!$A$3:$L$60,MATCH($A50,Auswertung_Sequence!$A$6:$A$60,0),9),2,3))</f>
        <v>1</v>
      </c>
      <c r="K50" s="90">
        <f>IF(AND('Qualifier check'!J50 &gt;80,'Qualifier check'!J50 &lt;120),1,
IF(INDEX('raw Sample Amt'!$C$2:$DH$57,MATCH($A50,'raw Sample Amt'!$C$2:$C$57,0),MATCH(K$1,'raw Sample Amt'!$C$2:$DH$2,0))&lt;INDEX(Auswertung_Sequence!$A$3:$L$60,MATCH($A50,Auswertung_Sequence!$A$6:$A$60,0),9),2,3))</f>
        <v>1</v>
      </c>
      <c r="L50" s="90">
        <f>IF(AND('Qualifier check'!K50 &gt;80,'Qualifier check'!K50 &lt;120),1,
IF(INDEX('raw Sample Amt'!$C$2:$DH$57,MATCH($A50,'raw Sample Amt'!$C$2:$C$57,0),MATCH(L$1,'raw Sample Amt'!$C$2:$DH$2,0))&lt;INDEX(Auswertung_Sequence!$A$3:$L$60,MATCH($A50,Auswertung_Sequence!$A$6:$A$60,0),9),2,3))</f>
        <v>1</v>
      </c>
      <c r="M50" s="90">
        <f>IF(AND('Qualifier check'!L50 &gt;80,'Qualifier check'!L50 &lt;120),1,
IF(INDEX('raw Sample Amt'!$C$2:$DH$57,MATCH($A50,'raw Sample Amt'!$C$2:$C$57,0),MATCH(M$1,'raw Sample Amt'!$C$2:$DH$2,0))&lt;INDEX(Auswertung_Sequence!$A$3:$L$60,MATCH($A50,Auswertung_Sequence!$A$6:$A$60,0),9),2,3))</f>
        <v>1</v>
      </c>
      <c r="N50" s="90">
        <f>IF(AND('Qualifier check'!M50 &gt;80,'Qualifier check'!M50 &lt;120),1,
IF(INDEX('raw Sample Amt'!$C$2:$DH$57,MATCH($A50,'raw Sample Amt'!$C$2:$C$57,0),MATCH(N$1,'raw Sample Amt'!$C$2:$DH$2,0))&lt;INDEX(Auswertung_Sequence!$A$3:$L$60,MATCH($A50,Auswertung_Sequence!$A$6:$A$60,0),9),2,3))</f>
        <v>1</v>
      </c>
      <c r="O50" s="90">
        <f>IF(AND('Qualifier check'!N50 &gt;80,'Qualifier check'!N50 &lt;120),1,
IF(INDEX('raw Sample Amt'!$C$2:$DH$57,MATCH($A50,'raw Sample Amt'!$C$2:$C$57,0),MATCH(O$1,'raw Sample Amt'!$C$2:$DH$2,0))&lt;INDEX(Auswertung_Sequence!$A$3:$L$60,MATCH($A50,Auswertung_Sequence!$A$6:$A$60,0),9),2,3))</f>
        <v>1</v>
      </c>
      <c r="P50" s="90">
        <f>IF(AND('Qualifier check'!O50 &gt;80,'Qualifier check'!O50 &lt;120),1,
IF(INDEX('raw Sample Amt'!$C$2:$DH$57,MATCH($A50,'raw Sample Amt'!$C$2:$C$57,0),MATCH(P$1,'raw Sample Amt'!$C$2:$DH$2,0))&lt;INDEX(Auswertung_Sequence!$A$3:$L$60,MATCH($A50,Auswertung_Sequence!$A$6:$A$60,0),9),2,3))</f>
        <v>1</v>
      </c>
      <c r="Q50" s="90">
        <f>IF(AND('Qualifier check'!P50 &gt;80,'Qualifier check'!P50 &lt;120),1,
IF(INDEX('raw Sample Amt'!$C$2:$DH$57,MATCH($A50,'raw Sample Amt'!$C$2:$C$57,0),MATCH(Q$1,'raw Sample Amt'!$C$2:$DH$2,0))&lt;INDEX(Auswertung_Sequence!$A$3:$L$60,MATCH($A50,Auswertung_Sequence!$A$6:$A$60,0),9),2,3))</f>
        <v>1</v>
      </c>
      <c r="R50" s="90">
        <f>IF(AND('Qualifier check'!Q50 &gt;80,'Qualifier check'!Q50 &lt;120),1,
IF(INDEX('raw Sample Amt'!$C$2:$DH$57,MATCH($A50,'raw Sample Amt'!$C$2:$C$57,0),MATCH(R$1,'raw Sample Amt'!$C$2:$DH$2,0))&lt;INDEX(Auswertung_Sequence!$A$3:$L$60,MATCH($A50,Auswertung_Sequence!$A$6:$A$60,0),9),2,3))</f>
        <v>1</v>
      </c>
      <c r="S50" s="90">
        <f>IF(AND('Qualifier check'!R50 &gt;80,'Qualifier check'!R50 &lt;120),1,
IF(INDEX('raw Sample Amt'!$C$2:$DH$57,MATCH($A50,'raw Sample Amt'!$C$2:$C$57,0),MATCH(S$1,'raw Sample Amt'!$C$2:$DH$2,0))&lt;INDEX(Auswertung_Sequence!$A$3:$L$60,MATCH($A50,Auswertung_Sequence!$A$6:$A$60,0),9),2,3))</f>
        <v>2</v>
      </c>
      <c r="T50" s="90">
        <f>IF(AND('Qualifier check'!S50 &gt;80,'Qualifier check'!S50 &lt;120),1,
IF(INDEX('raw Sample Amt'!$C$2:$DH$57,MATCH($A50,'raw Sample Amt'!$C$2:$C$57,0),MATCH(T$1,'raw Sample Amt'!$C$2:$DH$2,0))&lt;INDEX(Auswertung_Sequence!$A$3:$L$60,MATCH($A50,Auswertung_Sequence!$A$6:$A$60,0),9),2,3))</f>
        <v>2</v>
      </c>
      <c r="U50" s="90">
        <f>IF(AND('Qualifier check'!T50 &gt;80,'Qualifier check'!T50 &lt;120),1,
IF(INDEX('raw Sample Amt'!$C$2:$DH$57,MATCH($A50,'raw Sample Amt'!$C$2:$C$57,0),MATCH(U$1,'raw Sample Amt'!$C$2:$DH$2,0))&lt;INDEX(Auswertung_Sequence!$A$3:$L$60,MATCH($A50,Auswertung_Sequence!$A$6:$A$60,0),9),2,3))</f>
        <v>2</v>
      </c>
      <c r="V50" s="90">
        <f>IF(AND('Qualifier check'!U50 &gt;80,'Qualifier check'!U50 &lt;120),1,
IF(INDEX('raw Sample Amt'!$C$2:$DH$57,MATCH($A50,'raw Sample Amt'!$C$2:$C$57,0),MATCH(V$1,'raw Sample Amt'!$C$2:$DH$2,0))&lt;INDEX(Auswertung_Sequence!$A$3:$L$60,MATCH($A50,Auswertung_Sequence!$A$6:$A$60,0),9),2,3))</f>
        <v>2</v>
      </c>
      <c r="W50" s="90">
        <f>IF(AND('Qualifier check'!V50 &gt;80,'Qualifier check'!V50 &lt;120),1,
IF(INDEX('raw Sample Amt'!$C$2:$DH$57,MATCH($A50,'raw Sample Amt'!$C$2:$C$57,0),MATCH(W$1,'raw Sample Amt'!$C$2:$DH$2,0))&lt;INDEX(Auswertung_Sequence!$A$3:$L$60,MATCH($A50,Auswertung_Sequence!$A$6:$A$60,0),9),2,3))</f>
        <v>2</v>
      </c>
      <c r="X50" s="90">
        <f>IF(AND('Qualifier check'!W50 &gt;80,'Qualifier check'!W50 &lt;120),1,
IF(INDEX('raw Sample Amt'!$C$2:$DH$57,MATCH($A50,'raw Sample Amt'!$C$2:$C$57,0),MATCH(X$1,'raw Sample Amt'!$C$2:$DH$2,0))&lt;INDEX(Auswertung_Sequence!$A$3:$L$60,MATCH($A50,Auswertung_Sequence!$A$6:$A$60,0),9),2,3))</f>
        <v>1</v>
      </c>
      <c r="Y50" s="90">
        <f>IF(AND('Qualifier check'!X50 &gt;80,'Qualifier check'!X50 &lt;120),1,
IF(INDEX('raw Sample Amt'!$C$2:$DH$57,MATCH($A50,'raw Sample Amt'!$C$2:$C$57,0),MATCH(Y$1,'raw Sample Amt'!$C$2:$DH$2,0))&lt;INDEX(Auswertung_Sequence!$A$3:$L$60,MATCH($A50,Auswertung_Sequence!$A$6:$A$60,0),9),2,3))</f>
        <v>2</v>
      </c>
      <c r="Z50" s="90">
        <f>IF(AND('Qualifier check'!Y50 &gt;80,'Qualifier check'!Y50 &lt;120),1,
IF(INDEX('raw Sample Amt'!$C$2:$DH$57,MATCH($A50,'raw Sample Amt'!$C$2:$C$57,0),MATCH(Z$1,'raw Sample Amt'!$C$2:$DH$2,0))&lt;INDEX(Auswertung_Sequence!$A$3:$L$60,MATCH($A50,Auswertung_Sequence!$A$6:$A$60,0),9),2,3))</f>
        <v>2</v>
      </c>
      <c r="AA50" s="90">
        <f>IF(AND('Qualifier check'!Z50 &gt;80,'Qualifier check'!Z50 &lt;120),1,
IF(INDEX('raw Sample Amt'!$C$2:$DH$57,MATCH($A50,'raw Sample Amt'!$C$2:$C$57,0),MATCH(AA$1,'raw Sample Amt'!$C$2:$DH$2,0))&lt;INDEX(Auswertung_Sequence!$A$3:$L$60,MATCH($A50,Auswertung_Sequence!$A$6:$A$60,0),9),2,3))</f>
        <v>2</v>
      </c>
      <c r="AB50" s="90">
        <f>IF(AND('Qualifier check'!AA50 &gt;80,'Qualifier check'!AA50 &lt;120),1,
IF(INDEX('raw Sample Amt'!$C$2:$DH$57,MATCH($A50,'raw Sample Amt'!$C$2:$C$57,0),MATCH(AB$1,'raw Sample Amt'!$C$2:$DH$2,0))&lt;INDEX(Auswertung_Sequence!$A$3:$L$60,MATCH($A50,Auswertung_Sequence!$A$6:$A$60,0),9),2,3))</f>
        <v>2</v>
      </c>
      <c r="AC50" s="90">
        <f>IF(AND('Qualifier check'!AB50 &gt;80,'Qualifier check'!AB50 &lt;120),1,
IF(INDEX('raw Sample Amt'!$C$2:$DH$57,MATCH($A50,'raw Sample Amt'!$C$2:$C$57,0),MATCH(AC$1,'raw Sample Amt'!$C$2:$DH$2,0))&lt;INDEX(Auswertung_Sequence!$A$3:$L$60,MATCH($A50,Auswertung_Sequence!$A$6:$A$60,0),9),2,3))</f>
        <v>1</v>
      </c>
      <c r="AD50" s="90">
        <f>IF(AND('Qualifier check'!AC50 &gt;80,'Qualifier check'!AC50 &lt;120),1,
IF(INDEX('raw Sample Amt'!$C$2:$DH$57,MATCH($A50,'raw Sample Amt'!$C$2:$C$57,0),MATCH(AD$1,'raw Sample Amt'!$C$2:$DH$2,0))&lt;INDEX(Auswertung_Sequence!$A$3:$L$60,MATCH($A50,Auswertung_Sequence!$A$6:$A$60,0),9),2,3))</f>
        <v>2</v>
      </c>
      <c r="AE50" s="90">
        <f>IF(AND('Qualifier check'!AD50 &gt;80,'Qualifier check'!AD50 &lt;120),1,
IF(INDEX('raw Sample Amt'!$C$2:$DH$57,MATCH($A50,'raw Sample Amt'!$C$2:$C$57,0),MATCH(AE$1,'raw Sample Amt'!$C$2:$DH$2,0))&lt;INDEX(Auswertung_Sequence!$A$3:$L$60,MATCH($A50,Auswertung_Sequence!$A$6:$A$60,0),9),2,3))</f>
        <v>2</v>
      </c>
      <c r="AF50" s="90">
        <f>IF(AND('Qualifier check'!AE50 &gt;80,'Qualifier check'!AE50 &lt;120),1,
IF(INDEX('raw Sample Amt'!$C$2:$DH$57,MATCH($A50,'raw Sample Amt'!$C$2:$C$57,0),MATCH(AF$1,'raw Sample Amt'!$C$2:$DH$2,0))&lt;INDEX(Auswertung_Sequence!$A$3:$L$60,MATCH($A50,Auswertung_Sequence!$A$6:$A$60,0),9),2,3))</f>
        <v>1</v>
      </c>
      <c r="AG50" s="90">
        <f>IF(AND('Qualifier check'!AF50 &gt;80,'Qualifier check'!AF50 &lt;120),1,
IF(INDEX('raw Sample Amt'!$C$2:$DH$57,MATCH($A50,'raw Sample Amt'!$C$2:$C$57,0),MATCH(AG$1,'raw Sample Amt'!$C$2:$DH$2,0))&lt;INDEX(Auswertung_Sequence!$A$3:$L$60,MATCH($A50,Auswertung_Sequence!$A$6:$A$60,0),9),2,3))</f>
        <v>2</v>
      </c>
      <c r="AH50" s="90">
        <f>IF(AND('Qualifier check'!AG50 &gt;80,'Qualifier check'!AG50 &lt;120),1,
IF(INDEX('raw Sample Amt'!$C$2:$DH$57,MATCH($A50,'raw Sample Amt'!$C$2:$C$57,0),MATCH(AH$1,'raw Sample Amt'!$C$2:$DH$2,0))&lt;INDEX(Auswertung_Sequence!$A$3:$L$60,MATCH($A50,Auswertung_Sequence!$A$6:$A$60,0),9),2,3))</f>
        <v>2</v>
      </c>
      <c r="AI50" s="90">
        <f>IF(AND('Qualifier check'!AH50 &gt;80,'Qualifier check'!AH50 &lt;120),1,
IF(INDEX('raw Sample Amt'!$C$2:$DH$57,MATCH($A50,'raw Sample Amt'!$C$2:$C$57,0),MATCH(AI$1,'raw Sample Amt'!$C$2:$DH$2,0))&lt;INDEX(Auswertung_Sequence!$A$3:$L$60,MATCH($A50,Auswertung_Sequence!$A$6:$A$60,0),9),2,3))</f>
        <v>2</v>
      </c>
      <c r="AJ50" s="90">
        <f>IF(AND('Qualifier check'!AI50 &gt;80,'Qualifier check'!AI50 &lt;120),1,
IF(INDEX('raw Sample Amt'!$C$2:$DH$57,MATCH($A50,'raw Sample Amt'!$C$2:$C$57,0),MATCH(AJ$1,'raw Sample Amt'!$C$2:$DH$2,0))&lt;INDEX(Auswertung_Sequence!$A$3:$L$60,MATCH($A50,Auswertung_Sequence!$A$6:$A$60,0),9),2,3))</f>
        <v>1</v>
      </c>
      <c r="AK50" s="90">
        <f>IF(AND('Qualifier check'!AJ50 &gt;80,'Qualifier check'!AJ50 &lt;120),1,
IF(INDEX('raw Sample Amt'!$C$2:$DH$57,MATCH($A50,'raw Sample Amt'!$C$2:$C$57,0),MATCH(AK$1,'raw Sample Amt'!$C$2:$DH$2,0))&lt;INDEX(Auswertung_Sequence!$A$3:$L$60,MATCH($A50,Auswertung_Sequence!$A$6:$A$60,0),9),2,3))</f>
        <v>1</v>
      </c>
      <c r="AL50" s="90">
        <f>IF(AND('Qualifier check'!AK50 &gt;80,'Qualifier check'!AK50 &lt;120),1,
IF(INDEX('raw Sample Amt'!$C$2:$DH$57,MATCH($A50,'raw Sample Amt'!$C$2:$C$57,0),MATCH(AL$1,'raw Sample Amt'!$C$2:$DH$2,0))&lt;INDEX(Auswertung_Sequence!$A$3:$L$60,MATCH($A50,Auswertung_Sequence!$A$6:$A$60,0),9),2,3))</f>
        <v>1</v>
      </c>
      <c r="AM50" s="90">
        <f>IF(AND('Qualifier check'!AL50 &gt;80,'Qualifier check'!AL50 &lt;120),1,
IF(INDEX('raw Sample Amt'!$C$2:$DH$57,MATCH($A50,'raw Sample Amt'!$C$2:$C$57,0),MATCH(AM$1,'raw Sample Amt'!$C$2:$DH$2,0))&lt;INDEX(Auswertung_Sequence!$A$3:$L$60,MATCH($A50,Auswertung_Sequence!$A$6:$A$60,0),9),2,3))</f>
        <v>1</v>
      </c>
      <c r="AN50" s="90">
        <f>IF(AND('Qualifier check'!AM50 &gt;80,'Qualifier check'!AM50 &lt;120),1,
IF(INDEX('raw Sample Amt'!$C$2:$DH$57,MATCH($A50,'raw Sample Amt'!$C$2:$C$57,0),MATCH(AN$1,'raw Sample Amt'!$C$2:$DH$2,0))&lt;INDEX(Auswertung_Sequence!$A$3:$L$60,MATCH($A50,Auswertung_Sequence!$A$6:$A$60,0),9),2,3))</f>
        <v>1</v>
      </c>
      <c r="AO50" s="90">
        <f>IF(AND('Qualifier check'!AN50 &gt;80,'Qualifier check'!AN50 &lt;120),1,
IF(INDEX('raw Sample Amt'!$C$2:$DH$57,MATCH($A50,'raw Sample Amt'!$C$2:$C$57,0),MATCH(AO$1,'raw Sample Amt'!$C$2:$DH$2,0))&lt;INDEX(Auswertung_Sequence!$A$3:$L$60,MATCH($A50,Auswertung_Sequence!$A$6:$A$60,0),9),2,3))</f>
        <v>1</v>
      </c>
      <c r="AP50" s="90">
        <f>IF(AND('Qualifier check'!AO50 &gt;80,'Qualifier check'!AO50 &lt;120),1,
IF(INDEX('raw Sample Amt'!$C$2:$DH$57,MATCH($A50,'raw Sample Amt'!$C$2:$C$57,0),MATCH(AP$1,'raw Sample Amt'!$C$2:$DH$2,0))&lt;INDEX(Auswertung_Sequence!$A$3:$L$60,MATCH($A50,Auswertung_Sequence!$A$6:$A$60,0),9),2,3))</f>
        <v>1</v>
      </c>
      <c r="AQ50" s="90">
        <f>IF(AND('Qualifier check'!AP50 &gt;80,'Qualifier check'!AP50 &lt;120),1,
IF(INDEX('raw Sample Amt'!$C$2:$DH$57,MATCH($A50,'raw Sample Amt'!$C$2:$C$57,0),MATCH(AQ$1,'raw Sample Amt'!$C$2:$DH$2,0))&lt;INDEX(Auswertung_Sequence!$A$3:$L$60,MATCH($A50,Auswertung_Sequence!$A$6:$A$60,0),9),2,3))</f>
        <v>1</v>
      </c>
      <c r="AR50" s="90">
        <f>IF(AND('Qualifier check'!AQ50 &gt;80,'Qualifier check'!AQ50 &lt;120),1,
IF(INDEX('raw Sample Amt'!$C$2:$DH$57,MATCH($A50,'raw Sample Amt'!$C$2:$C$57,0),MATCH(AR$1,'raw Sample Amt'!$C$2:$DH$2,0))&lt;INDEX(Auswertung_Sequence!$A$3:$L$60,MATCH($A50,Auswertung_Sequence!$A$6:$A$60,0),9),2,3))</f>
        <v>1</v>
      </c>
      <c r="AS50" s="90">
        <f>IF(AND('Qualifier check'!AR50 &gt;80,'Qualifier check'!AR50 &lt;120),1,
IF(INDEX('raw Sample Amt'!$C$2:$DH$57,MATCH($A50,'raw Sample Amt'!$C$2:$C$57,0),MATCH(AS$1,'raw Sample Amt'!$C$2:$DH$2,0))&lt;INDEX(Auswertung_Sequence!$A$3:$L$60,MATCH($A50,Auswertung_Sequence!$A$6:$A$60,0),9),2,3))</f>
        <v>1</v>
      </c>
      <c r="AT50" s="90">
        <f>IF(AND('Qualifier check'!AS50 &gt;80,'Qualifier check'!AS50 &lt;120),1,
IF(INDEX('raw Sample Amt'!$C$2:$DH$57,MATCH($A50,'raw Sample Amt'!$C$2:$C$57,0),MATCH(AT$1,'raw Sample Amt'!$C$2:$DH$2,0))&lt;INDEX(Auswertung_Sequence!$A$3:$L$60,MATCH($A50,Auswertung_Sequence!$A$6:$A$60,0),9),2,3))</f>
        <v>1</v>
      </c>
      <c r="AU50" s="90">
        <f>IF(AND('Qualifier check'!AT50 &gt;80,'Qualifier check'!AT50 &lt;120),1,
IF(INDEX('raw Sample Amt'!$C$2:$DH$57,MATCH($A50,'raw Sample Amt'!$C$2:$C$57,0),MATCH(AU$1,'raw Sample Amt'!$C$2:$DH$2,0))&lt;INDEX(Auswertung_Sequence!$A$3:$L$60,MATCH($A50,Auswertung_Sequence!$A$6:$A$60,0),9),2,3))</f>
        <v>2</v>
      </c>
      <c r="AV50" s="90">
        <f>IF(AND('Qualifier check'!AU50 &gt;80,'Qualifier check'!AU50 &lt;120),1,
IF(INDEX('raw Sample Amt'!$C$2:$DH$57,MATCH($A50,'raw Sample Amt'!$C$2:$C$57,0),MATCH(AV$1,'raw Sample Amt'!$C$2:$DH$2,0))&lt;INDEX(Auswertung_Sequence!$A$3:$L$60,MATCH($A50,Auswertung_Sequence!$A$6:$A$60,0),9),2,3))</f>
        <v>1</v>
      </c>
      <c r="AW50" s="90">
        <f>IF(AND('Qualifier check'!AV50 &gt;80,'Qualifier check'!AV50 &lt;120),1,
IF(INDEX('raw Sample Amt'!$C$2:$DH$57,MATCH($A50,'raw Sample Amt'!$C$2:$C$57,0),MATCH(AW$1,'raw Sample Amt'!$C$2:$DH$2,0))&lt;INDEX(Auswertung_Sequence!$A$3:$L$60,MATCH($A50,Auswertung_Sequence!$A$6:$A$60,0),9),2,3))</f>
        <v>1</v>
      </c>
      <c r="AX50" s="90">
        <f>IF(AND('Qualifier check'!AW50 &gt;80,'Qualifier check'!AW50 &lt;120),1,
IF(INDEX('raw Sample Amt'!$C$2:$DH$57,MATCH($A50,'raw Sample Amt'!$C$2:$C$57,0),MATCH(AX$1,'raw Sample Amt'!$C$2:$DH$2,0))&lt;INDEX(Auswertung_Sequence!$A$3:$L$60,MATCH($A50,Auswertung_Sequence!$A$6:$A$60,0),9),2,3))</f>
        <v>1</v>
      </c>
      <c r="AY50" s="90">
        <f>IF(AND('Qualifier check'!AX50 &gt;80,'Qualifier check'!AX50 &lt;120),1,
IF(INDEX('raw Sample Amt'!$C$2:$DH$57,MATCH($A50,'raw Sample Amt'!$C$2:$C$57,0),MATCH(AY$1,'raw Sample Amt'!$C$2:$DH$2,0))&lt;INDEX(Auswertung_Sequence!$A$3:$L$60,MATCH($A50,Auswertung_Sequence!$A$6:$A$60,0),9),2,3))</f>
        <v>1</v>
      </c>
      <c r="AZ50" s="90">
        <f>IF(AND('Qualifier check'!AY50 &gt;80,'Qualifier check'!AY50 &lt;120),1,
IF(INDEX('raw Sample Amt'!$C$2:$DH$57,MATCH($A50,'raw Sample Amt'!$C$2:$C$57,0),MATCH(AZ$1,'raw Sample Amt'!$C$2:$DH$2,0))&lt;INDEX(Auswertung_Sequence!$A$3:$L$60,MATCH($A50,Auswertung_Sequence!$A$6:$A$60,0),9),2,3))</f>
        <v>2</v>
      </c>
      <c r="BA50" s="90">
        <f>IF(AND('Qualifier check'!AZ50 &gt;80,'Qualifier check'!AZ50 &lt;120),1,
IF(INDEX('raw Sample Amt'!$C$2:$DH$57,MATCH($A50,'raw Sample Amt'!$C$2:$C$57,0),MATCH(BA$1,'raw Sample Amt'!$C$2:$DH$2,0))&lt;INDEX(Auswertung_Sequence!$A$3:$L$60,MATCH($A50,Auswertung_Sequence!$A$6:$A$60,0),9),2,3))</f>
        <v>1</v>
      </c>
      <c r="BB50" s="90">
        <f>IF(AND('Qualifier check'!BA50 &gt;80,'Qualifier check'!BA50 &lt;120),1,
IF(INDEX('raw Sample Amt'!$C$2:$DH$57,MATCH($A50,'raw Sample Amt'!$C$2:$C$57,0),MATCH(BB$1,'raw Sample Amt'!$C$2:$DH$2,0))&lt;INDEX(Auswertung_Sequence!$A$3:$L$60,MATCH($A50,Auswertung_Sequence!$A$6:$A$60,0),9),2,3))</f>
        <v>2</v>
      </c>
      <c r="BC50" s="90">
        <f>IF(AND('Qualifier check'!BB50 &gt;80,'Qualifier check'!BB50 &lt;120),1,
IF(INDEX('raw Sample Amt'!$C$2:$DH$57,MATCH($A50,'raw Sample Amt'!$C$2:$C$57,0),MATCH(BC$1,'raw Sample Amt'!$C$2:$DH$2,0))&lt;INDEX(Auswertung_Sequence!$A$3:$L$60,MATCH($A50,Auswertung_Sequence!$A$6:$A$60,0),9),2,3))</f>
        <v>2</v>
      </c>
      <c r="BD50" s="90">
        <f>IF(AND('Qualifier check'!BC50 &gt;80,'Qualifier check'!BC50 &lt;120),1,
IF(INDEX('raw Sample Amt'!$C$2:$DH$57,MATCH($A50,'raw Sample Amt'!$C$2:$C$57,0),MATCH(BD$1,'raw Sample Amt'!$C$2:$DH$2,0))&lt;INDEX(Auswertung_Sequence!$A$3:$L$60,MATCH($A50,Auswertung_Sequence!$A$6:$A$60,0),9),2,3))</f>
        <v>2</v>
      </c>
      <c r="BE50" s="90">
        <f>IF(AND('Qualifier check'!BD50 &gt;80,'Qualifier check'!BD50 &lt;120),1,
IF(INDEX('raw Sample Amt'!$C$2:$DH$57,MATCH($A50,'raw Sample Amt'!$C$2:$C$57,0),MATCH(BE$1,'raw Sample Amt'!$C$2:$DH$2,0))&lt;INDEX(Auswertung_Sequence!$A$3:$L$60,MATCH($A50,Auswertung_Sequence!$A$6:$A$60,0),9),2,3))</f>
        <v>1</v>
      </c>
      <c r="BF50" s="90">
        <f>IF(AND('Qualifier check'!BE50 &gt;80,'Qualifier check'!BE50 &lt;120),1,
IF(INDEX('raw Sample Amt'!$C$2:$DH$57,MATCH($A50,'raw Sample Amt'!$C$2:$C$57,0),MATCH(BF$1,'raw Sample Amt'!$C$2:$DH$2,0))&lt;INDEX(Auswertung_Sequence!$A$3:$L$60,MATCH($A50,Auswertung_Sequence!$A$6:$A$60,0),9),2,3))</f>
        <v>1</v>
      </c>
      <c r="BG50" s="90">
        <f>IF(AND('Qualifier check'!BF50 &gt;80,'Qualifier check'!BF50 &lt;120),1,
IF(INDEX('raw Sample Amt'!$C$2:$DH$57,MATCH($A50,'raw Sample Amt'!$C$2:$C$57,0),MATCH(BG$1,'raw Sample Amt'!$C$2:$DH$2,0))&lt;INDEX(Auswertung_Sequence!$A$3:$L$60,MATCH($A50,Auswertung_Sequence!$A$6:$A$60,0),9),2,3))</f>
        <v>2</v>
      </c>
      <c r="BH50" s="90">
        <f>IF(AND('Qualifier check'!BG50 &gt;80,'Qualifier check'!BG50 &lt;120),1,
IF(INDEX('raw Sample Amt'!$C$2:$DH$57,MATCH($A50,'raw Sample Amt'!$C$2:$C$57,0),MATCH(BH$1,'raw Sample Amt'!$C$2:$DH$2,0))&lt;INDEX(Auswertung_Sequence!$A$3:$L$60,MATCH($A50,Auswertung_Sequence!$A$6:$A$60,0),9),2,3))</f>
        <v>2</v>
      </c>
      <c r="BI50" s="90">
        <f>IF(AND('Qualifier check'!BH50 &gt;80,'Qualifier check'!BH50 &lt;120),1,
IF(INDEX('raw Sample Amt'!$C$2:$DH$57,MATCH($A50,'raw Sample Amt'!$C$2:$C$57,0),MATCH(BI$1,'raw Sample Amt'!$C$2:$DH$2,0))&lt;INDEX(Auswertung_Sequence!$A$3:$L$60,MATCH($A50,Auswertung_Sequence!$A$6:$A$60,0),9),2,3))</f>
        <v>2</v>
      </c>
      <c r="BJ50" s="90">
        <f>IF(AND('Qualifier check'!BI50 &gt;80,'Qualifier check'!BI50 &lt;120),1,
IF(INDEX('raw Sample Amt'!$C$2:$DH$57,MATCH($A50,'raw Sample Amt'!$C$2:$C$57,0),MATCH(BJ$1,'raw Sample Amt'!$C$2:$DH$2,0))&lt;INDEX(Auswertung_Sequence!$A$3:$L$60,MATCH($A50,Auswertung_Sequence!$A$6:$A$60,0),9),2,3))</f>
        <v>2</v>
      </c>
      <c r="BK50" s="90">
        <f>IF(AND('Qualifier check'!BJ50 &gt;80,'Qualifier check'!BJ50 &lt;120),1,
IF(INDEX('raw Sample Amt'!$C$2:$DH$57,MATCH($A50,'raw Sample Amt'!$C$2:$C$57,0),MATCH(BK$1,'raw Sample Amt'!$C$2:$DH$2,0))&lt;INDEX(Auswertung_Sequence!$A$3:$L$60,MATCH($A50,Auswertung_Sequence!$A$6:$A$60,0),9),2,3))</f>
        <v>2</v>
      </c>
      <c r="BL50" s="90">
        <f>IF(AND('Qualifier check'!BK50 &gt;80,'Qualifier check'!BK50 &lt;120),1,
IF(INDEX('raw Sample Amt'!$C$2:$DH$57,MATCH($A50,'raw Sample Amt'!$C$2:$C$57,0),MATCH(BL$1,'raw Sample Amt'!$C$2:$DH$2,0))&lt;INDEX(Auswertung_Sequence!$A$3:$L$60,MATCH($A50,Auswertung_Sequence!$A$6:$A$60,0),9),2,3))</f>
        <v>2</v>
      </c>
      <c r="BM50" s="90">
        <f>IF(AND('Qualifier check'!BL50 &gt;80,'Qualifier check'!BL50 &lt;120),1,
IF(INDEX('raw Sample Amt'!$C$2:$DH$57,MATCH($A50,'raw Sample Amt'!$C$2:$C$57,0),MATCH(BM$1,'raw Sample Amt'!$C$2:$DH$2,0))&lt;INDEX(Auswertung_Sequence!$A$3:$L$60,MATCH($A50,Auswertung_Sequence!$A$6:$A$60,0),9),2,3))</f>
        <v>2</v>
      </c>
      <c r="BN50" s="90">
        <f>IF(AND('Qualifier check'!BM50 &gt;80,'Qualifier check'!BM50 &lt;120),1,
IF(INDEX('raw Sample Amt'!$C$2:$DH$57,MATCH($A50,'raw Sample Amt'!$C$2:$C$57,0),MATCH(BN$1,'raw Sample Amt'!$C$2:$DH$2,0))&lt;INDEX(Auswertung_Sequence!$A$3:$L$60,MATCH($A50,Auswertung_Sequence!$A$6:$A$60,0),9),2,3))</f>
        <v>2</v>
      </c>
      <c r="BO50" s="90">
        <f>IF(AND('Qualifier check'!BN50 &gt;80,'Qualifier check'!BN50 &lt;120),1,
IF(INDEX('raw Sample Amt'!$C$2:$DH$57,MATCH($A50,'raw Sample Amt'!$C$2:$C$57,0),MATCH(BO$1,'raw Sample Amt'!$C$2:$DH$2,0))&lt;INDEX(Auswertung_Sequence!$A$3:$L$60,MATCH($A50,Auswertung_Sequence!$A$6:$A$60,0),9),2,3))</f>
        <v>2</v>
      </c>
      <c r="BP50" s="90">
        <f>IF(AND('Qualifier check'!BO50 &gt;80,'Qualifier check'!BO50 &lt;120),1,
IF(INDEX('raw Sample Amt'!$C$2:$DH$57,MATCH($A50,'raw Sample Amt'!$C$2:$C$57,0),MATCH(BP$1,'raw Sample Amt'!$C$2:$DH$2,0))&lt;INDEX(Auswertung_Sequence!$A$3:$L$60,MATCH($A50,Auswertung_Sequence!$A$6:$A$60,0),9),2,3))</f>
        <v>2</v>
      </c>
      <c r="BQ50" s="90">
        <f>IF(AND('Qualifier check'!BP50 &gt;80,'Qualifier check'!BP50 &lt;120),1,
IF(INDEX('raw Sample Amt'!$C$2:$DH$57,MATCH($A50,'raw Sample Amt'!$C$2:$C$57,0),MATCH(BQ$1,'raw Sample Amt'!$C$2:$DH$2,0))&lt;INDEX(Auswertung_Sequence!$A$3:$L$60,MATCH($A50,Auswertung_Sequence!$A$6:$A$60,0),9),2,3))</f>
        <v>2</v>
      </c>
      <c r="BR50" s="90">
        <f>IF(AND('Qualifier check'!BQ50 &gt;80,'Qualifier check'!BQ50 &lt;120),1,
IF(INDEX('raw Sample Amt'!$C$2:$DH$57,MATCH($A50,'raw Sample Amt'!$C$2:$C$57,0),MATCH(BR$1,'raw Sample Amt'!$C$2:$DH$2,0))&lt;INDEX(Auswertung_Sequence!$A$3:$L$60,MATCH($A50,Auswertung_Sequence!$A$6:$A$60,0),9),2,3))</f>
        <v>2</v>
      </c>
      <c r="BS50" s="90">
        <f>IF(AND('Qualifier check'!BR50 &gt;80,'Qualifier check'!BR50 &lt;120),1,
IF(INDEX('raw Sample Amt'!$C$2:$DH$57,MATCH($A50,'raw Sample Amt'!$C$2:$C$57,0),MATCH(BS$1,'raw Sample Amt'!$C$2:$DH$2,0))&lt;INDEX(Auswertung_Sequence!$A$3:$L$60,MATCH($A50,Auswertung_Sequence!$A$6:$A$60,0),9),2,3))</f>
        <v>2</v>
      </c>
      <c r="BT50" s="90">
        <f>IF(AND('Qualifier check'!BS50 &gt;80,'Qualifier check'!BS50 &lt;120),1,
IF(INDEX('raw Sample Amt'!$C$2:$DH$57,MATCH($A50,'raw Sample Amt'!$C$2:$C$57,0),MATCH(BT$1,'raw Sample Amt'!$C$2:$DH$2,0))&lt;INDEX(Auswertung_Sequence!$A$3:$L$60,MATCH($A50,Auswertung_Sequence!$A$6:$A$60,0),9),2,3))</f>
        <v>2</v>
      </c>
      <c r="BU50" s="90">
        <f>IF(AND('Qualifier check'!BT50 &gt;80,'Qualifier check'!BT50 &lt;120),1,
IF(INDEX('raw Sample Amt'!$C$2:$DH$57,MATCH($A50,'raw Sample Amt'!$C$2:$C$57,0),MATCH(BU$1,'raw Sample Amt'!$C$2:$DH$2,0))&lt;INDEX(Auswertung_Sequence!$A$3:$L$60,MATCH($A50,Auswertung_Sequence!$A$6:$A$60,0),9),2,3))</f>
        <v>2</v>
      </c>
      <c r="BV50" s="90">
        <f>IF(AND('Qualifier check'!BU50 &gt;80,'Qualifier check'!BU50 &lt;120),1,
IF(INDEX('raw Sample Amt'!$C$2:$DH$57,MATCH($A50,'raw Sample Amt'!$C$2:$C$57,0),MATCH(BV$1,'raw Sample Amt'!$C$2:$DH$2,0))&lt;INDEX(Auswertung_Sequence!$A$3:$L$60,MATCH($A50,Auswertung_Sequence!$A$6:$A$60,0),9),2,3))</f>
        <v>2</v>
      </c>
      <c r="BW50" s="90">
        <f>IF(AND('Qualifier check'!BV50 &gt;80,'Qualifier check'!BV50 &lt;120),1,
IF(INDEX('raw Sample Amt'!$C$2:$DH$57,MATCH($A50,'raw Sample Amt'!$C$2:$C$57,0),MATCH(BW$1,'raw Sample Amt'!$C$2:$DH$2,0))&lt;INDEX(Auswertung_Sequence!$A$3:$L$60,MATCH($A50,Auswertung_Sequence!$A$6:$A$60,0),9),2,3))</f>
        <v>1</v>
      </c>
      <c r="BX50" s="90">
        <f>IF(AND('Qualifier check'!BW50 &gt;80,'Qualifier check'!BW50 &lt;120),1,
IF(INDEX('raw Sample Amt'!$C$2:$DH$57,MATCH($A50,'raw Sample Amt'!$C$2:$C$57,0),MATCH(BX$1,'raw Sample Amt'!$C$2:$DH$2,0))&lt;INDEX(Auswertung_Sequence!$A$3:$L$60,MATCH($A50,Auswertung_Sequence!$A$6:$A$60,0),9),2,3))</f>
        <v>1</v>
      </c>
      <c r="BY50" s="90">
        <f>IF(AND('Qualifier check'!BX50 &gt;80,'Qualifier check'!BX50 &lt;120),1,
IF(INDEX('raw Sample Amt'!$C$2:$DH$57,MATCH($A50,'raw Sample Amt'!$C$2:$C$57,0),MATCH(BY$1,'raw Sample Amt'!$C$2:$DH$2,0))&lt;INDEX(Auswertung_Sequence!$A$3:$L$60,MATCH($A50,Auswertung_Sequence!$A$6:$A$60,0),9),2,3))</f>
        <v>1</v>
      </c>
      <c r="BZ50" s="90">
        <f>IF(AND('Qualifier check'!BY50 &gt;80,'Qualifier check'!BY50 &lt;120),1,
IF(INDEX('raw Sample Amt'!$C$2:$DH$57,MATCH($A50,'raw Sample Amt'!$C$2:$C$57,0),MATCH(BZ$1,'raw Sample Amt'!$C$2:$DH$2,0))&lt;INDEX(Auswertung_Sequence!$A$3:$L$60,MATCH($A50,Auswertung_Sequence!$A$6:$A$60,0),9),2,3))</f>
        <v>1</v>
      </c>
      <c r="CA50" s="90">
        <f>IF(AND('Qualifier check'!BZ50 &gt;80,'Qualifier check'!BZ50 &lt;120),1,
IF(INDEX('raw Sample Amt'!$C$2:$DH$57,MATCH($A50,'raw Sample Amt'!$C$2:$C$57,0),MATCH(CA$1,'raw Sample Amt'!$C$2:$DH$2,0))&lt;INDEX(Auswertung_Sequence!$A$3:$L$60,MATCH($A50,Auswertung_Sequence!$A$6:$A$60,0),9),2,3))</f>
        <v>2</v>
      </c>
      <c r="CB50" s="90">
        <f>IF(AND('Qualifier check'!CA50 &gt;80,'Qualifier check'!CA50 &lt;120),1,
IF(INDEX('raw Sample Amt'!$C$2:$DH$57,MATCH($A50,'raw Sample Amt'!$C$2:$C$57,0),MATCH(CB$1,'raw Sample Amt'!$C$2:$DH$2,0))&lt;INDEX(Auswertung_Sequence!$A$3:$L$60,MATCH($A50,Auswertung_Sequence!$A$6:$A$60,0),9),2,3))</f>
        <v>1</v>
      </c>
      <c r="CC50" s="90">
        <f>IF(AND('Qualifier check'!CB50 &gt;80,'Qualifier check'!CB50 &lt;120),1,
IF(INDEX('raw Sample Amt'!$C$2:$DH$57,MATCH($A50,'raw Sample Amt'!$C$2:$C$57,0),MATCH(CC$1,'raw Sample Amt'!$C$2:$DH$2,0))&lt;INDEX(Auswertung_Sequence!$A$3:$L$60,MATCH($A50,Auswertung_Sequence!$A$6:$A$60,0),9),2,3))</f>
        <v>2</v>
      </c>
      <c r="CD50" s="90">
        <f>IF(AND('Qualifier check'!CC50 &gt;80,'Qualifier check'!CC50 &lt;120),1,
IF(INDEX('raw Sample Amt'!$C$2:$DH$57,MATCH($A50,'raw Sample Amt'!$C$2:$C$57,0),MATCH(CD$1,'raw Sample Amt'!$C$2:$DH$2,0))&lt;INDEX(Auswertung_Sequence!$A$3:$L$60,MATCH($A50,Auswertung_Sequence!$A$6:$A$60,0),9),2,3))</f>
        <v>2</v>
      </c>
      <c r="CE50" s="90">
        <f>IF(AND('Qualifier check'!CD50 &gt;80,'Qualifier check'!CD50 &lt;120),1,
IF(INDEX('raw Sample Amt'!$C$2:$DH$57,MATCH($A50,'raw Sample Amt'!$C$2:$C$57,0),MATCH(CE$1,'raw Sample Amt'!$C$2:$DH$2,0))&lt;INDEX(Auswertung_Sequence!$A$3:$L$60,MATCH($A50,Auswertung_Sequence!$A$6:$A$60,0),9),2,3))</f>
        <v>2</v>
      </c>
      <c r="CF50" s="90">
        <f>IF(AND('Qualifier check'!CE50 &gt;80,'Qualifier check'!CE50 &lt;120),1,
IF(INDEX('raw Sample Amt'!$C$2:$DH$57,MATCH($A50,'raw Sample Amt'!$C$2:$C$57,0),MATCH(CF$1,'raw Sample Amt'!$C$2:$DH$2,0))&lt;INDEX(Auswertung_Sequence!$A$3:$L$60,MATCH($A50,Auswertung_Sequence!$A$6:$A$60,0),9),2,3))</f>
        <v>2</v>
      </c>
      <c r="CG50" s="90">
        <f>IF(AND('Qualifier check'!CF50 &gt;80,'Qualifier check'!CF50 &lt;120),1,
IF(INDEX('raw Sample Amt'!$C$2:$DH$57,MATCH($A50,'raw Sample Amt'!$C$2:$C$57,0),MATCH(CG$1,'raw Sample Amt'!$C$2:$DH$2,0))&lt;INDEX(Auswertung_Sequence!$A$3:$L$60,MATCH($A50,Auswertung_Sequence!$A$6:$A$60,0),9),2,3))</f>
        <v>1</v>
      </c>
      <c r="CH50" s="90">
        <f>IF(AND('Qualifier check'!CG50 &gt;80,'Qualifier check'!CG50 &lt;120),1,
IF(INDEX('raw Sample Amt'!$C$2:$DH$57,MATCH($A50,'raw Sample Amt'!$C$2:$C$57,0),MATCH(CH$1,'raw Sample Amt'!$C$2:$DH$2,0))&lt;INDEX(Auswertung_Sequence!$A$3:$L$60,MATCH($A50,Auswertung_Sequence!$A$6:$A$60,0),9),2,3))</f>
        <v>1</v>
      </c>
      <c r="CI50" s="90">
        <f>IF(AND('Qualifier check'!CH50 &gt;80,'Qualifier check'!CH50 &lt;120),1,
IF(INDEX('raw Sample Amt'!$C$2:$DH$57,MATCH($A50,'raw Sample Amt'!$C$2:$C$57,0),MATCH(CI$1,'raw Sample Amt'!$C$2:$DH$2,0))&lt;INDEX(Auswertung_Sequence!$A$3:$L$60,MATCH($A50,Auswertung_Sequence!$A$6:$A$60,0),9),2,3))</f>
        <v>1</v>
      </c>
      <c r="CJ50" s="90">
        <f>IF(AND('Qualifier check'!CI50 &gt;80,'Qualifier check'!CI50 &lt;120),1,
IF(INDEX('raw Sample Amt'!$C$2:$DH$57,MATCH($A50,'raw Sample Amt'!$C$2:$C$57,0),MATCH(CJ$1,'raw Sample Amt'!$C$2:$DH$2,0))&lt;INDEX(Auswertung_Sequence!$A$3:$L$60,MATCH($A50,Auswertung_Sequence!$A$6:$A$60,0),9),2,3))</f>
        <v>2</v>
      </c>
      <c r="CK50" s="90">
        <f>IF(AND('Qualifier check'!CJ50 &gt;80,'Qualifier check'!CJ50 &lt;120),1,
IF(INDEX('raw Sample Amt'!$C$2:$DH$57,MATCH($A50,'raw Sample Amt'!$C$2:$C$57,0),MATCH(CK$1,'raw Sample Amt'!$C$2:$DH$2,0))&lt;INDEX(Auswertung_Sequence!$A$3:$L$60,MATCH($A50,Auswertung_Sequence!$A$6:$A$60,0),9),2,3))</f>
        <v>2</v>
      </c>
      <c r="CL50" s="90">
        <f>IF(AND('Qualifier check'!CK50 &gt;80,'Qualifier check'!CK50 &lt;120),1,
IF(INDEX('raw Sample Amt'!$C$2:$DH$57,MATCH($A50,'raw Sample Amt'!$C$2:$C$57,0),MATCH(CL$1,'raw Sample Amt'!$C$2:$DH$2,0))&lt;INDEX(Auswertung_Sequence!$A$3:$L$60,MATCH($A50,Auswertung_Sequence!$A$6:$A$60,0),9),2,3))</f>
        <v>2</v>
      </c>
      <c r="CM50" s="90">
        <f>IF(AND('Qualifier check'!CL50 &gt;80,'Qualifier check'!CL50 &lt;120),1,
IF(INDEX('raw Sample Amt'!$C$2:$DH$57,MATCH($A50,'raw Sample Amt'!$C$2:$C$57,0),MATCH(CM$1,'raw Sample Amt'!$C$2:$DH$2,0))&lt;INDEX(Auswertung_Sequence!$A$3:$L$60,MATCH($A50,Auswertung_Sequence!$A$6:$A$60,0),9),2,3))</f>
        <v>2</v>
      </c>
      <c r="CN50" s="90">
        <f>IF(AND('Qualifier check'!CM50 &gt;80,'Qualifier check'!CM50 &lt;120),1,
IF(INDEX('raw Sample Amt'!$C$2:$DH$57,MATCH($A50,'raw Sample Amt'!$C$2:$C$57,0),MATCH(CN$1,'raw Sample Amt'!$C$2:$DH$2,0))&lt;INDEX(Auswertung_Sequence!$A$3:$L$60,MATCH($A50,Auswertung_Sequence!$A$6:$A$60,0),9),2,3))</f>
        <v>2</v>
      </c>
      <c r="CO50" s="90">
        <f>IF(AND('Qualifier check'!CN50 &gt;80,'Qualifier check'!CN50 &lt;120),1,
IF(INDEX('raw Sample Amt'!$C$2:$DH$57,MATCH($A50,'raw Sample Amt'!$C$2:$C$57,0),MATCH(CO$1,'raw Sample Amt'!$C$2:$DH$2,0))&lt;INDEX(Auswertung_Sequence!$A$3:$L$60,MATCH($A50,Auswertung_Sequence!$A$6:$A$60,0),9),2,3))</f>
        <v>1</v>
      </c>
      <c r="CP50" s="90">
        <f>IF(AND('Qualifier check'!CO50 &gt;80,'Qualifier check'!CO50 &lt;120),1,
IF(INDEX('raw Sample Amt'!$C$2:$DH$57,MATCH($A50,'raw Sample Amt'!$C$2:$C$57,0),MATCH(CP$1,'raw Sample Amt'!$C$2:$DH$2,0))&lt;INDEX(Auswertung_Sequence!$A$3:$L$60,MATCH($A50,Auswertung_Sequence!$A$6:$A$60,0),9),2,3))</f>
        <v>1</v>
      </c>
      <c r="CQ50" s="90">
        <f>IF(AND('Qualifier check'!CP50 &gt;80,'Qualifier check'!CP50 &lt;120),1,
IF(INDEX('raw Sample Amt'!$C$2:$DH$57,MATCH($A50,'raw Sample Amt'!$C$2:$C$57,0),MATCH(CQ$1,'raw Sample Amt'!$C$2:$DH$2,0))&lt;INDEX(Auswertung_Sequence!$A$3:$L$60,MATCH($A50,Auswertung_Sequence!$A$6:$A$60,0),9),2,3))</f>
        <v>1</v>
      </c>
      <c r="CR50" s="90">
        <f>IF(AND('Qualifier check'!CQ50 &gt;80,'Qualifier check'!CQ50 &lt;120),1,
IF(INDEX('raw Sample Amt'!$C$2:$DH$57,MATCH($A50,'raw Sample Amt'!$C$2:$C$57,0),MATCH(CR$1,'raw Sample Amt'!$C$2:$DH$2,0))&lt;INDEX(Auswertung_Sequence!$A$3:$L$60,MATCH($A50,Auswertung_Sequence!$A$6:$A$60,0),9),2,3))</f>
        <v>2</v>
      </c>
      <c r="CS50" s="90">
        <f>IF(AND('Qualifier check'!CR50 &gt;80,'Qualifier check'!CR50 &lt;120),1,
IF(INDEX('raw Sample Amt'!$C$2:$DH$57,MATCH($A50,'raw Sample Amt'!$C$2:$C$57,0),MATCH(CS$1,'raw Sample Amt'!$C$2:$DH$2,0))&lt;INDEX(Auswertung_Sequence!$A$3:$L$60,MATCH($A50,Auswertung_Sequence!$A$6:$A$60,0),9),2,3))</f>
        <v>2</v>
      </c>
      <c r="CT50" s="90">
        <f>IF(AND('Qualifier check'!CS50 &gt;80,'Qualifier check'!CS50 &lt;120),1,
IF(INDEX('raw Sample Amt'!$C$2:$DH$57,MATCH($A50,'raw Sample Amt'!$C$2:$C$57,0),MATCH(CT$1,'raw Sample Amt'!$C$2:$DH$2,0))&lt;INDEX(Auswertung_Sequence!$A$3:$L$60,MATCH($A50,Auswertung_Sequence!$A$6:$A$60,0),9),2,3))</f>
        <v>2</v>
      </c>
      <c r="CU50" s="90">
        <f>IF(AND('Qualifier check'!CT50 &gt;80,'Qualifier check'!CT50 &lt;120),1,
IF(INDEX('raw Sample Amt'!$C$2:$DH$57,MATCH($A50,'raw Sample Amt'!$C$2:$C$57,0),MATCH(CU$1,'raw Sample Amt'!$C$2:$DH$2,0))&lt;INDEX(Auswertung_Sequence!$A$3:$L$60,MATCH($A50,Auswertung_Sequence!$A$6:$A$60,0),9),2,3))</f>
        <v>2</v>
      </c>
      <c r="CV50" s="90">
        <f>IF(AND('Qualifier check'!CU50 &gt;80,'Qualifier check'!CU50 &lt;120),1,
IF(INDEX('raw Sample Amt'!$C$2:$DH$57,MATCH($A50,'raw Sample Amt'!$C$2:$C$57,0),MATCH(CV$1,'raw Sample Amt'!$C$2:$DH$2,0))&lt;INDEX(Auswertung_Sequence!$A$3:$L$60,MATCH($A50,Auswertung_Sequence!$A$6:$A$60,0),9),2,3))</f>
        <v>2</v>
      </c>
      <c r="CW50" s="90">
        <f>IF(AND('Qualifier check'!CV50 &gt;80,'Qualifier check'!CV50 &lt;120),1,
IF(INDEX('raw Sample Amt'!$C$2:$DH$57,MATCH($A50,'raw Sample Amt'!$C$2:$C$57,0),MATCH(CW$1,'raw Sample Amt'!$C$2:$DH$2,0))&lt;INDEX(Auswertung_Sequence!$A$3:$L$60,MATCH($A50,Auswertung_Sequence!$A$6:$A$60,0),9),2,3))</f>
        <v>2</v>
      </c>
      <c r="CX50" s="90">
        <f>IF(AND('Qualifier check'!CW50 &gt;80,'Qualifier check'!CW50 &lt;120),1,
IF(INDEX('raw Sample Amt'!$C$2:$DH$57,MATCH($A50,'raw Sample Amt'!$C$2:$C$57,0),MATCH(CX$1,'raw Sample Amt'!$C$2:$DH$2,0))&lt;INDEX(Auswertung_Sequence!$A$3:$L$60,MATCH($A50,Auswertung_Sequence!$A$6:$A$60,0),9),2,3))</f>
        <v>1</v>
      </c>
      <c r="CY50" s="90">
        <f>IF(AND('Qualifier check'!CX50 &gt;80,'Qualifier check'!CX50 &lt;120),1,
IF(INDEX('raw Sample Amt'!$C$2:$DH$57,MATCH($A50,'raw Sample Amt'!$C$2:$C$57,0),MATCH(CY$1,'raw Sample Amt'!$C$2:$DH$2,0))&lt;INDEX(Auswertung_Sequence!$A$3:$L$60,MATCH($A50,Auswertung_Sequence!$A$6:$A$60,0),9),2,3))</f>
        <v>1</v>
      </c>
      <c r="CZ50" s="90">
        <f>IF(AND('Qualifier check'!CY50 &gt;80,'Qualifier check'!CY50 &lt;120),1,
IF(INDEX('raw Sample Amt'!$C$2:$DH$57,MATCH($A50,'raw Sample Amt'!$C$2:$C$57,0),MATCH(CZ$1,'raw Sample Amt'!$C$2:$DH$2,0))&lt;INDEX(Auswertung_Sequence!$A$3:$L$60,MATCH($A50,Auswertung_Sequence!$A$6:$A$60,0),9),2,3))</f>
        <v>1</v>
      </c>
      <c r="DA50" s="90">
        <f>IF(AND('Qualifier check'!CZ50 &gt;80,'Qualifier check'!CZ50 &lt;120),1,
IF(INDEX('raw Sample Amt'!$C$2:$DH$57,MATCH($A50,'raw Sample Amt'!$C$2:$C$57,0),MATCH(DA$1,'raw Sample Amt'!$C$2:$DH$2,0))&lt;INDEX(Auswertung_Sequence!$A$3:$L$60,MATCH($A50,Auswertung_Sequence!$A$6:$A$60,0),9),2,3))</f>
        <v>1</v>
      </c>
      <c r="DB50" s="90">
        <f>IF(AND('Qualifier check'!DA50 &gt;80,'Qualifier check'!DA50 &lt;120),1,
IF(INDEX('raw Sample Amt'!$C$2:$DH$57,MATCH($A50,'raw Sample Amt'!$C$2:$C$57,0),MATCH(DB$1,'raw Sample Amt'!$C$2:$DH$2,0))&lt;INDEX(Auswertung_Sequence!$A$3:$L$60,MATCH($A50,Auswertung_Sequence!$A$6:$A$60,0),9),2,3))</f>
        <v>1</v>
      </c>
      <c r="DC50" s="90">
        <f>IF(AND('Qualifier check'!DB50 &gt;80,'Qualifier check'!DB50 &lt;120),1,
IF(INDEX('raw Sample Amt'!$C$2:$DH$57,MATCH($A50,'raw Sample Amt'!$C$2:$C$57,0),MATCH(DC$1,'raw Sample Amt'!$C$2:$DH$2,0))&lt;INDEX(Auswertung_Sequence!$A$3:$L$60,MATCH($A50,Auswertung_Sequence!$A$6:$A$60,0),9),2,3))</f>
        <v>1</v>
      </c>
      <c r="DD50" s="90">
        <f>IF(AND('Qualifier check'!DC50 &gt;80,'Qualifier check'!DC50 &lt;120),1,
IF(INDEX('raw Sample Amt'!$C$2:$DH$57,MATCH($A50,'raw Sample Amt'!$C$2:$C$57,0),MATCH(DD$1,'raw Sample Amt'!$C$2:$DH$2,0))&lt;INDEX(Auswertung_Sequence!$A$3:$L$60,MATCH($A50,Auswertung_Sequence!$A$6:$A$60,0),9),2,3))</f>
        <v>1</v>
      </c>
      <c r="DE50" s="90">
        <f>IF(AND('Qualifier check'!DD50 &gt;80,'Qualifier check'!DD50 &lt;120),1,
IF(INDEX('raw Sample Amt'!$C$2:$DH$57,MATCH($A50,'raw Sample Amt'!$C$2:$C$57,0),MATCH(DE$1,'raw Sample Amt'!$C$2:$DH$2,0))&lt;INDEX(Auswertung_Sequence!$A$3:$L$60,MATCH($A50,Auswertung_Sequence!$A$6:$A$60,0),9),2,3))</f>
        <v>1</v>
      </c>
      <c r="DF50" s="90">
        <f>IF(AND('Qualifier check'!DE50 &gt;80,'Qualifier check'!DE50 &lt;120),1,
IF(INDEX('raw Sample Amt'!$C$2:$DH$57,MATCH($A50,'raw Sample Amt'!$C$2:$C$57,0),MATCH(DF$1,'raw Sample Amt'!$C$2:$DH$2,0))&lt;INDEX(Auswertung_Sequence!$A$3:$L$60,MATCH($A50,Auswertung_Sequence!$A$6:$A$60,0),9),2,3))</f>
        <v>1</v>
      </c>
      <c r="DG50" s="90">
        <f>IF(AND('Qualifier check'!DF50 &gt;80,'Qualifier check'!DF50 &lt;120),1,
IF(INDEX('raw Sample Amt'!$C$2:$DH$57,MATCH($A50,'raw Sample Amt'!$C$2:$C$57,0),MATCH(DG$1,'raw Sample Amt'!$C$2:$DH$2,0))&lt;INDEX(Auswertung_Sequence!$A$3:$L$60,MATCH($A50,Auswertung_Sequence!$A$6:$A$60,0),9),2,3))</f>
        <v>1</v>
      </c>
    </row>
    <row r="51" spans="1:111" x14ac:dyDescent="0.25">
      <c r="A51" s="103" t="s">
        <v>117</v>
      </c>
      <c r="B51" s="103" t="s">
        <v>123</v>
      </c>
      <c r="D51" s="90">
        <f>IF(AND('Qualifier check'!C51 &gt;80,'Qualifier check'!C51 &lt;120),1,
IF(INDEX('raw Sample Amt'!$C$2:$DH$57,MATCH($A51,'raw Sample Amt'!$C$2:$C$57,0),MATCH(D$1,'raw Sample Amt'!$C$2:$DH$2,0))&lt;INDEX(Auswertung_Sequence!$A$3:$L$60,MATCH($A51,Auswertung_Sequence!$A$6:$A$60,0),9),2,3))</f>
        <v>2</v>
      </c>
      <c r="E51" s="90">
        <f>IF(AND('Qualifier check'!D51 &gt;80,'Qualifier check'!D51 &lt;120),1,
IF(INDEX('raw Sample Amt'!$C$2:$DH$57,MATCH($A51,'raw Sample Amt'!$C$2:$C$57,0),MATCH(E$1,'raw Sample Amt'!$C$2:$DH$2,0))&lt;INDEX(Auswertung_Sequence!$A$3:$L$60,MATCH($A51,Auswertung_Sequence!$A$6:$A$60,0),9),2,3))</f>
        <v>2</v>
      </c>
      <c r="F51" s="90">
        <f>IF(AND('Qualifier check'!E51 &gt;80,'Qualifier check'!E51 &lt;120),1,
IF(INDEX('raw Sample Amt'!$C$2:$DH$57,MATCH($A51,'raw Sample Amt'!$C$2:$C$57,0),MATCH(F$1,'raw Sample Amt'!$C$2:$DH$2,0))&lt;INDEX(Auswertung_Sequence!$A$3:$L$60,MATCH($A51,Auswertung_Sequence!$A$6:$A$60,0),9),2,3))</f>
        <v>2</v>
      </c>
      <c r="G51" s="90">
        <f>IF(AND('Qualifier check'!F51 &gt;80,'Qualifier check'!F51 &lt;120),1,
IF(INDEX('raw Sample Amt'!$C$2:$DH$57,MATCH($A51,'raw Sample Amt'!$C$2:$C$57,0),MATCH(G$1,'raw Sample Amt'!$C$2:$DH$2,0))&lt;INDEX(Auswertung_Sequence!$A$3:$L$60,MATCH($A51,Auswertung_Sequence!$A$6:$A$60,0),9),2,3))</f>
        <v>2</v>
      </c>
      <c r="H51" s="90">
        <f>IF(AND('Qualifier check'!G51 &gt;80,'Qualifier check'!G51 &lt;120),1,
IF(INDEX('raw Sample Amt'!$C$2:$DH$57,MATCH($A51,'raw Sample Amt'!$C$2:$C$57,0),MATCH(H$1,'raw Sample Amt'!$C$2:$DH$2,0))&lt;INDEX(Auswertung_Sequence!$A$3:$L$60,MATCH($A51,Auswertung_Sequence!$A$6:$A$60,0),9),2,3))</f>
        <v>2</v>
      </c>
      <c r="I51" s="90">
        <f>IF(AND('Qualifier check'!H51 &gt;80,'Qualifier check'!H51 &lt;120),1,
IF(INDEX('raw Sample Amt'!$C$2:$DH$57,MATCH($A51,'raw Sample Amt'!$C$2:$C$57,0),MATCH(I$1,'raw Sample Amt'!$C$2:$DH$2,0))&lt;INDEX(Auswertung_Sequence!$A$3:$L$60,MATCH($A51,Auswertung_Sequence!$A$6:$A$60,0),9),2,3))</f>
        <v>2</v>
      </c>
      <c r="J51" s="90">
        <f>IF(AND('Qualifier check'!I51 &gt;80,'Qualifier check'!I51 &lt;120),1,
IF(INDEX('raw Sample Amt'!$C$2:$DH$57,MATCH($A51,'raw Sample Amt'!$C$2:$C$57,0),MATCH(J$1,'raw Sample Amt'!$C$2:$DH$2,0))&lt;INDEX(Auswertung_Sequence!$A$3:$L$60,MATCH($A51,Auswertung_Sequence!$A$6:$A$60,0),9),2,3))</f>
        <v>2</v>
      </c>
      <c r="K51" s="90">
        <f>IF(AND('Qualifier check'!J51 &gt;80,'Qualifier check'!J51 &lt;120),1,
IF(INDEX('raw Sample Amt'!$C$2:$DH$57,MATCH($A51,'raw Sample Amt'!$C$2:$C$57,0),MATCH(K$1,'raw Sample Amt'!$C$2:$DH$2,0))&lt;INDEX(Auswertung_Sequence!$A$3:$L$60,MATCH($A51,Auswertung_Sequence!$A$6:$A$60,0),9),2,3))</f>
        <v>2</v>
      </c>
      <c r="L51" s="90">
        <f>IF(AND('Qualifier check'!K51 &gt;80,'Qualifier check'!K51 &lt;120),1,
IF(INDEX('raw Sample Amt'!$C$2:$DH$57,MATCH($A51,'raw Sample Amt'!$C$2:$C$57,0),MATCH(L$1,'raw Sample Amt'!$C$2:$DH$2,0))&lt;INDEX(Auswertung_Sequence!$A$3:$L$60,MATCH($A51,Auswertung_Sequence!$A$6:$A$60,0),9),2,3))</f>
        <v>2</v>
      </c>
      <c r="M51" s="90">
        <f>IF(AND('Qualifier check'!L51 &gt;80,'Qualifier check'!L51 &lt;120),1,
IF(INDEX('raw Sample Amt'!$C$2:$DH$57,MATCH($A51,'raw Sample Amt'!$C$2:$C$57,0),MATCH(M$1,'raw Sample Amt'!$C$2:$DH$2,0))&lt;INDEX(Auswertung_Sequence!$A$3:$L$60,MATCH($A51,Auswertung_Sequence!$A$6:$A$60,0),9),2,3))</f>
        <v>1</v>
      </c>
      <c r="N51" s="90">
        <f>IF(AND('Qualifier check'!M51 &gt;80,'Qualifier check'!M51 &lt;120),1,
IF(INDEX('raw Sample Amt'!$C$2:$DH$57,MATCH($A51,'raw Sample Amt'!$C$2:$C$57,0),MATCH(N$1,'raw Sample Amt'!$C$2:$DH$2,0))&lt;INDEX(Auswertung_Sequence!$A$3:$L$60,MATCH($A51,Auswertung_Sequence!$A$6:$A$60,0),9),2,3))</f>
        <v>1</v>
      </c>
      <c r="O51" s="90">
        <f>IF(AND('Qualifier check'!N51 &gt;80,'Qualifier check'!N51 &lt;120),1,
IF(INDEX('raw Sample Amt'!$C$2:$DH$57,MATCH($A51,'raw Sample Amt'!$C$2:$C$57,0),MATCH(O$1,'raw Sample Amt'!$C$2:$DH$2,0))&lt;INDEX(Auswertung_Sequence!$A$3:$L$60,MATCH($A51,Auswertung_Sequence!$A$6:$A$60,0),9),2,3))</f>
        <v>1</v>
      </c>
      <c r="P51" s="90">
        <f>IF(AND('Qualifier check'!O51 &gt;80,'Qualifier check'!O51 &lt;120),1,
IF(INDEX('raw Sample Amt'!$C$2:$DH$57,MATCH($A51,'raw Sample Amt'!$C$2:$C$57,0),MATCH(P$1,'raw Sample Amt'!$C$2:$DH$2,0))&lt;INDEX(Auswertung_Sequence!$A$3:$L$60,MATCH($A51,Auswertung_Sequence!$A$6:$A$60,0),9),2,3))</f>
        <v>1</v>
      </c>
      <c r="Q51" s="90">
        <f>IF(AND('Qualifier check'!P51 &gt;80,'Qualifier check'!P51 &lt;120),1,
IF(INDEX('raw Sample Amt'!$C$2:$DH$57,MATCH($A51,'raw Sample Amt'!$C$2:$C$57,0),MATCH(Q$1,'raw Sample Amt'!$C$2:$DH$2,0))&lt;INDEX(Auswertung_Sequence!$A$3:$L$60,MATCH($A51,Auswertung_Sequence!$A$6:$A$60,0),9),2,3))</f>
        <v>1</v>
      </c>
      <c r="R51" s="90">
        <f>IF(AND('Qualifier check'!Q51 &gt;80,'Qualifier check'!Q51 &lt;120),1,
IF(INDEX('raw Sample Amt'!$C$2:$DH$57,MATCH($A51,'raw Sample Amt'!$C$2:$C$57,0),MATCH(R$1,'raw Sample Amt'!$C$2:$DH$2,0))&lt;INDEX(Auswertung_Sequence!$A$3:$L$60,MATCH($A51,Auswertung_Sequence!$A$6:$A$60,0),9),2,3))</f>
        <v>1</v>
      </c>
      <c r="S51" s="90">
        <f>IF(AND('Qualifier check'!R51 &gt;80,'Qualifier check'!R51 &lt;120),1,
IF(INDEX('raw Sample Amt'!$C$2:$DH$57,MATCH($A51,'raw Sample Amt'!$C$2:$C$57,0),MATCH(S$1,'raw Sample Amt'!$C$2:$DH$2,0))&lt;INDEX(Auswertung_Sequence!$A$3:$L$60,MATCH($A51,Auswertung_Sequence!$A$6:$A$60,0),9),2,3))</f>
        <v>2</v>
      </c>
      <c r="T51" s="90">
        <f>IF(AND('Qualifier check'!S51 &gt;80,'Qualifier check'!S51 &lt;120),1,
IF(INDEX('raw Sample Amt'!$C$2:$DH$57,MATCH($A51,'raw Sample Amt'!$C$2:$C$57,0),MATCH(T$1,'raw Sample Amt'!$C$2:$DH$2,0))&lt;INDEX(Auswertung_Sequence!$A$3:$L$60,MATCH($A51,Auswertung_Sequence!$A$6:$A$60,0),9),2,3))</f>
        <v>2</v>
      </c>
      <c r="U51" s="90">
        <f>IF(AND('Qualifier check'!T51 &gt;80,'Qualifier check'!T51 &lt;120),1,
IF(INDEX('raw Sample Amt'!$C$2:$DH$57,MATCH($A51,'raw Sample Amt'!$C$2:$C$57,0),MATCH(U$1,'raw Sample Amt'!$C$2:$DH$2,0))&lt;INDEX(Auswertung_Sequence!$A$3:$L$60,MATCH($A51,Auswertung_Sequence!$A$6:$A$60,0),9),2,3))</f>
        <v>2</v>
      </c>
      <c r="V51" s="90">
        <f>IF(AND('Qualifier check'!U51 &gt;80,'Qualifier check'!U51 &lt;120),1,
IF(INDEX('raw Sample Amt'!$C$2:$DH$57,MATCH($A51,'raw Sample Amt'!$C$2:$C$57,0),MATCH(V$1,'raw Sample Amt'!$C$2:$DH$2,0))&lt;INDEX(Auswertung_Sequence!$A$3:$L$60,MATCH($A51,Auswertung_Sequence!$A$6:$A$60,0),9),2,3))</f>
        <v>2</v>
      </c>
      <c r="W51" s="90">
        <f>IF(AND('Qualifier check'!V51 &gt;80,'Qualifier check'!V51 &lt;120),1,
IF(INDEX('raw Sample Amt'!$C$2:$DH$57,MATCH($A51,'raw Sample Amt'!$C$2:$C$57,0),MATCH(W$1,'raw Sample Amt'!$C$2:$DH$2,0))&lt;INDEX(Auswertung_Sequence!$A$3:$L$60,MATCH($A51,Auswertung_Sequence!$A$6:$A$60,0),9),2,3))</f>
        <v>2</v>
      </c>
      <c r="X51" s="90">
        <f>IF(AND('Qualifier check'!W51 &gt;80,'Qualifier check'!W51 &lt;120),1,
IF(INDEX('raw Sample Amt'!$C$2:$DH$57,MATCH($A51,'raw Sample Amt'!$C$2:$C$57,0),MATCH(X$1,'raw Sample Amt'!$C$2:$DH$2,0))&lt;INDEX(Auswertung_Sequence!$A$3:$L$60,MATCH($A51,Auswertung_Sequence!$A$6:$A$60,0),9),2,3))</f>
        <v>1</v>
      </c>
      <c r="Y51" s="90">
        <f>IF(AND('Qualifier check'!X51 &gt;80,'Qualifier check'!X51 &lt;120),1,
IF(INDEX('raw Sample Amt'!$C$2:$DH$57,MATCH($A51,'raw Sample Amt'!$C$2:$C$57,0),MATCH(Y$1,'raw Sample Amt'!$C$2:$DH$2,0))&lt;INDEX(Auswertung_Sequence!$A$3:$L$60,MATCH($A51,Auswertung_Sequence!$A$6:$A$60,0),9),2,3))</f>
        <v>2</v>
      </c>
      <c r="Z51" s="90">
        <f>IF(AND('Qualifier check'!Y51 &gt;80,'Qualifier check'!Y51 &lt;120),1,
IF(INDEX('raw Sample Amt'!$C$2:$DH$57,MATCH($A51,'raw Sample Amt'!$C$2:$C$57,0),MATCH(Z$1,'raw Sample Amt'!$C$2:$DH$2,0))&lt;INDEX(Auswertung_Sequence!$A$3:$L$60,MATCH($A51,Auswertung_Sequence!$A$6:$A$60,0),9),2,3))</f>
        <v>2</v>
      </c>
      <c r="AA51" s="90">
        <f>IF(AND('Qualifier check'!Z51 &gt;80,'Qualifier check'!Z51 &lt;120),1,
IF(INDEX('raw Sample Amt'!$C$2:$DH$57,MATCH($A51,'raw Sample Amt'!$C$2:$C$57,0),MATCH(AA$1,'raw Sample Amt'!$C$2:$DH$2,0))&lt;INDEX(Auswertung_Sequence!$A$3:$L$60,MATCH($A51,Auswertung_Sequence!$A$6:$A$60,0),9),2,3))</f>
        <v>1</v>
      </c>
      <c r="AB51" s="90">
        <f>IF(AND('Qualifier check'!AA51 &gt;80,'Qualifier check'!AA51 &lt;120),1,
IF(INDEX('raw Sample Amt'!$C$2:$DH$57,MATCH($A51,'raw Sample Amt'!$C$2:$C$57,0),MATCH(AB$1,'raw Sample Amt'!$C$2:$DH$2,0))&lt;INDEX(Auswertung_Sequence!$A$3:$L$60,MATCH($A51,Auswertung_Sequence!$A$6:$A$60,0),9),2,3))</f>
        <v>1</v>
      </c>
      <c r="AC51" s="90">
        <f>IF(AND('Qualifier check'!AB51 &gt;80,'Qualifier check'!AB51 &lt;120),1,
IF(INDEX('raw Sample Amt'!$C$2:$DH$57,MATCH($A51,'raw Sample Amt'!$C$2:$C$57,0),MATCH(AC$1,'raw Sample Amt'!$C$2:$DH$2,0))&lt;INDEX(Auswertung_Sequence!$A$3:$L$60,MATCH($A51,Auswertung_Sequence!$A$6:$A$60,0),9),2,3))</f>
        <v>1</v>
      </c>
      <c r="AD51" s="90">
        <f>IF(AND('Qualifier check'!AC51 &gt;80,'Qualifier check'!AC51 &lt;120),1,
IF(INDEX('raw Sample Amt'!$C$2:$DH$57,MATCH($A51,'raw Sample Amt'!$C$2:$C$57,0),MATCH(AD$1,'raw Sample Amt'!$C$2:$DH$2,0))&lt;INDEX(Auswertung_Sequence!$A$3:$L$60,MATCH($A51,Auswertung_Sequence!$A$6:$A$60,0),9),2,3))</f>
        <v>1</v>
      </c>
      <c r="AE51" s="90">
        <f>IF(AND('Qualifier check'!AD51 &gt;80,'Qualifier check'!AD51 &lt;120),1,
IF(INDEX('raw Sample Amt'!$C$2:$DH$57,MATCH($A51,'raw Sample Amt'!$C$2:$C$57,0),MATCH(AE$1,'raw Sample Amt'!$C$2:$DH$2,0))&lt;INDEX(Auswertung_Sequence!$A$3:$L$60,MATCH($A51,Auswertung_Sequence!$A$6:$A$60,0),9),2,3))</f>
        <v>1</v>
      </c>
      <c r="AF51" s="90">
        <f>IF(AND('Qualifier check'!AE51 &gt;80,'Qualifier check'!AE51 &lt;120),1,
IF(INDEX('raw Sample Amt'!$C$2:$DH$57,MATCH($A51,'raw Sample Amt'!$C$2:$C$57,0),MATCH(AF$1,'raw Sample Amt'!$C$2:$DH$2,0))&lt;INDEX(Auswertung_Sequence!$A$3:$L$60,MATCH($A51,Auswertung_Sequence!$A$6:$A$60,0),9),2,3))</f>
        <v>1</v>
      </c>
      <c r="AG51" s="90">
        <f>IF(AND('Qualifier check'!AF51 &gt;80,'Qualifier check'!AF51 &lt;120),1,
IF(INDEX('raw Sample Amt'!$C$2:$DH$57,MATCH($A51,'raw Sample Amt'!$C$2:$C$57,0),MATCH(AG$1,'raw Sample Amt'!$C$2:$DH$2,0))&lt;INDEX(Auswertung_Sequence!$A$3:$L$60,MATCH($A51,Auswertung_Sequence!$A$6:$A$60,0),9),2,3))</f>
        <v>1</v>
      </c>
      <c r="AH51" s="90">
        <f>IF(AND('Qualifier check'!AG51 &gt;80,'Qualifier check'!AG51 &lt;120),1,
IF(INDEX('raw Sample Amt'!$C$2:$DH$57,MATCH($A51,'raw Sample Amt'!$C$2:$C$57,0),MATCH(AH$1,'raw Sample Amt'!$C$2:$DH$2,0))&lt;INDEX(Auswertung_Sequence!$A$3:$L$60,MATCH($A51,Auswertung_Sequence!$A$6:$A$60,0),9),2,3))</f>
        <v>1</v>
      </c>
      <c r="AI51" s="90">
        <f>IF(AND('Qualifier check'!AH51 &gt;80,'Qualifier check'!AH51 &lt;120),1,
IF(INDEX('raw Sample Amt'!$C$2:$DH$57,MATCH($A51,'raw Sample Amt'!$C$2:$C$57,0),MATCH(AI$1,'raw Sample Amt'!$C$2:$DH$2,0))&lt;INDEX(Auswertung_Sequence!$A$3:$L$60,MATCH($A51,Auswertung_Sequence!$A$6:$A$60,0),9),2,3))</f>
        <v>1</v>
      </c>
      <c r="AJ51" s="90">
        <f>IF(AND('Qualifier check'!AI51 &gt;80,'Qualifier check'!AI51 &lt;120),1,
IF(INDEX('raw Sample Amt'!$C$2:$DH$57,MATCH($A51,'raw Sample Amt'!$C$2:$C$57,0),MATCH(AJ$1,'raw Sample Amt'!$C$2:$DH$2,0))&lt;INDEX(Auswertung_Sequence!$A$3:$L$60,MATCH($A51,Auswertung_Sequence!$A$6:$A$60,0),9),2,3))</f>
        <v>1</v>
      </c>
      <c r="AK51" s="90">
        <f>IF(AND('Qualifier check'!AJ51 &gt;80,'Qualifier check'!AJ51 &lt;120),1,
IF(INDEX('raw Sample Amt'!$C$2:$DH$57,MATCH($A51,'raw Sample Amt'!$C$2:$C$57,0),MATCH(AK$1,'raw Sample Amt'!$C$2:$DH$2,0))&lt;INDEX(Auswertung_Sequence!$A$3:$L$60,MATCH($A51,Auswertung_Sequence!$A$6:$A$60,0),9),2,3))</f>
        <v>1</v>
      </c>
      <c r="AL51" s="90">
        <f>IF(AND('Qualifier check'!AK51 &gt;80,'Qualifier check'!AK51 &lt;120),1,
IF(INDEX('raw Sample Amt'!$C$2:$DH$57,MATCH($A51,'raw Sample Amt'!$C$2:$C$57,0),MATCH(AL$1,'raw Sample Amt'!$C$2:$DH$2,0))&lt;INDEX(Auswertung_Sequence!$A$3:$L$60,MATCH($A51,Auswertung_Sequence!$A$6:$A$60,0),9),2,3))</f>
        <v>1</v>
      </c>
      <c r="AM51" s="90">
        <f>IF(AND('Qualifier check'!AL51 &gt;80,'Qualifier check'!AL51 &lt;120),1,
IF(INDEX('raw Sample Amt'!$C$2:$DH$57,MATCH($A51,'raw Sample Amt'!$C$2:$C$57,0),MATCH(AM$1,'raw Sample Amt'!$C$2:$DH$2,0))&lt;INDEX(Auswertung_Sequence!$A$3:$L$60,MATCH($A51,Auswertung_Sequence!$A$6:$A$60,0),9),2,3))</f>
        <v>1</v>
      </c>
      <c r="AN51" s="90">
        <f>IF(AND('Qualifier check'!AM51 &gt;80,'Qualifier check'!AM51 &lt;120),1,
IF(INDEX('raw Sample Amt'!$C$2:$DH$57,MATCH($A51,'raw Sample Amt'!$C$2:$C$57,0),MATCH(AN$1,'raw Sample Amt'!$C$2:$DH$2,0))&lt;INDEX(Auswertung_Sequence!$A$3:$L$60,MATCH($A51,Auswertung_Sequence!$A$6:$A$60,0),9),2,3))</f>
        <v>1</v>
      </c>
      <c r="AO51" s="90">
        <f>IF(AND('Qualifier check'!AN51 &gt;80,'Qualifier check'!AN51 &lt;120),1,
IF(INDEX('raw Sample Amt'!$C$2:$DH$57,MATCH($A51,'raw Sample Amt'!$C$2:$C$57,0),MATCH(AO$1,'raw Sample Amt'!$C$2:$DH$2,0))&lt;INDEX(Auswertung_Sequence!$A$3:$L$60,MATCH($A51,Auswertung_Sequence!$A$6:$A$60,0),9),2,3))</f>
        <v>1</v>
      </c>
      <c r="AP51" s="90">
        <f>IF(AND('Qualifier check'!AO51 &gt;80,'Qualifier check'!AO51 &lt;120),1,
IF(INDEX('raw Sample Amt'!$C$2:$DH$57,MATCH($A51,'raw Sample Amt'!$C$2:$C$57,0),MATCH(AP$1,'raw Sample Amt'!$C$2:$DH$2,0))&lt;INDEX(Auswertung_Sequence!$A$3:$L$60,MATCH($A51,Auswertung_Sequence!$A$6:$A$60,0),9),2,3))</f>
        <v>1</v>
      </c>
      <c r="AQ51" s="90">
        <f>IF(AND('Qualifier check'!AP51 &gt;80,'Qualifier check'!AP51 &lt;120),1,
IF(INDEX('raw Sample Amt'!$C$2:$DH$57,MATCH($A51,'raw Sample Amt'!$C$2:$C$57,0),MATCH(AQ$1,'raw Sample Amt'!$C$2:$DH$2,0))&lt;INDEX(Auswertung_Sequence!$A$3:$L$60,MATCH($A51,Auswertung_Sequence!$A$6:$A$60,0),9),2,3))</f>
        <v>1</v>
      </c>
      <c r="AR51" s="90">
        <f>IF(AND('Qualifier check'!AQ51 &gt;80,'Qualifier check'!AQ51 &lt;120),1,
IF(INDEX('raw Sample Amt'!$C$2:$DH$57,MATCH($A51,'raw Sample Amt'!$C$2:$C$57,0),MATCH(AR$1,'raw Sample Amt'!$C$2:$DH$2,0))&lt;INDEX(Auswertung_Sequence!$A$3:$L$60,MATCH($A51,Auswertung_Sequence!$A$6:$A$60,0),9),2,3))</f>
        <v>1</v>
      </c>
      <c r="AS51" s="90">
        <f>IF(AND('Qualifier check'!AR51 &gt;80,'Qualifier check'!AR51 &lt;120),1,
IF(INDEX('raw Sample Amt'!$C$2:$DH$57,MATCH($A51,'raw Sample Amt'!$C$2:$C$57,0),MATCH(AS$1,'raw Sample Amt'!$C$2:$DH$2,0))&lt;INDEX(Auswertung_Sequence!$A$3:$L$60,MATCH($A51,Auswertung_Sequence!$A$6:$A$60,0),9),2,3))</f>
        <v>1</v>
      </c>
      <c r="AT51" s="90">
        <f>IF(AND('Qualifier check'!AS51 &gt;80,'Qualifier check'!AS51 &lt;120),1,
IF(INDEX('raw Sample Amt'!$C$2:$DH$57,MATCH($A51,'raw Sample Amt'!$C$2:$C$57,0),MATCH(AT$1,'raw Sample Amt'!$C$2:$DH$2,0))&lt;INDEX(Auswertung_Sequence!$A$3:$L$60,MATCH($A51,Auswertung_Sequence!$A$6:$A$60,0),9),2,3))</f>
        <v>1</v>
      </c>
      <c r="AU51" s="90">
        <f>IF(AND('Qualifier check'!AT51 &gt;80,'Qualifier check'!AT51 &lt;120),1,
IF(INDEX('raw Sample Amt'!$C$2:$DH$57,MATCH($A51,'raw Sample Amt'!$C$2:$C$57,0),MATCH(AU$1,'raw Sample Amt'!$C$2:$DH$2,0))&lt;INDEX(Auswertung_Sequence!$A$3:$L$60,MATCH($A51,Auswertung_Sequence!$A$6:$A$60,0),9),2,3))</f>
        <v>1</v>
      </c>
      <c r="AV51" s="90">
        <f>IF(AND('Qualifier check'!AU51 &gt;80,'Qualifier check'!AU51 &lt;120),1,
IF(INDEX('raw Sample Amt'!$C$2:$DH$57,MATCH($A51,'raw Sample Amt'!$C$2:$C$57,0),MATCH(AV$1,'raw Sample Amt'!$C$2:$DH$2,0))&lt;INDEX(Auswertung_Sequence!$A$3:$L$60,MATCH($A51,Auswertung_Sequence!$A$6:$A$60,0),9),2,3))</f>
        <v>1</v>
      </c>
      <c r="AW51" s="90">
        <f>IF(AND('Qualifier check'!AV51 &gt;80,'Qualifier check'!AV51 &lt;120),1,
IF(INDEX('raw Sample Amt'!$C$2:$DH$57,MATCH($A51,'raw Sample Amt'!$C$2:$C$57,0),MATCH(AW$1,'raw Sample Amt'!$C$2:$DH$2,0))&lt;INDEX(Auswertung_Sequence!$A$3:$L$60,MATCH($A51,Auswertung_Sequence!$A$6:$A$60,0),9),2,3))</f>
        <v>1</v>
      </c>
      <c r="AX51" s="90">
        <f>IF(AND('Qualifier check'!AW51 &gt;80,'Qualifier check'!AW51 &lt;120),1,
IF(INDEX('raw Sample Amt'!$C$2:$DH$57,MATCH($A51,'raw Sample Amt'!$C$2:$C$57,0),MATCH(AX$1,'raw Sample Amt'!$C$2:$DH$2,0))&lt;INDEX(Auswertung_Sequence!$A$3:$L$60,MATCH($A51,Auswertung_Sequence!$A$6:$A$60,0),9),2,3))</f>
        <v>1</v>
      </c>
      <c r="AY51" s="90">
        <f>IF(AND('Qualifier check'!AX51 &gt;80,'Qualifier check'!AX51 &lt;120),1,
IF(INDEX('raw Sample Amt'!$C$2:$DH$57,MATCH($A51,'raw Sample Amt'!$C$2:$C$57,0),MATCH(AY$1,'raw Sample Amt'!$C$2:$DH$2,0))&lt;INDEX(Auswertung_Sequence!$A$3:$L$60,MATCH($A51,Auswertung_Sequence!$A$6:$A$60,0),9),2,3))</f>
        <v>1</v>
      </c>
      <c r="AZ51" s="90">
        <f>IF(AND('Qualifier check'!AY51 &gt;80,'Qualifier check'!AY51 &lt;120),1,
IF(INDEX('raw Sample Amt'!$C$2:$DH$57,MATCH($A51,'raw Sample Amt'!$C$2:$C$57,0),MATCH(AZ$1,'raw Sample Amt'!$C$2:$DH$2,0))&lt;INDEX(Auswertung_Sequence!$A$3:$L$60,MATCH($A51,Auswertung_Sequence!$A$6:$A$60,0),9),2,3))</f>
        <v>2</v>
      </c>
      <c r="BA51" s="90">
        <f>IF(AND('Qualifier check'!AZ51 &gt;80,'Qualifier check'!AZ51 &lt;120),1,
IF(INDEX('raw Sample Amt'!$C$2:$DH$57,MATCH($A51,'raw Sample Amt'!$C$2:$C$57,0),MATCH(BA$1,'raw Sample Amt'!$C$2:$DH$2,0))&lt;INDEX(Auswertung_Sequence!$A$3:$L$60,MATCH($A51,Auswertung_Sequence!$A$6:$A$60,0),9),2,3))</f>
        <v>2</v>
      </c>
      <c r="BB51" s="90">
        <f>IF(AND('Qualifier check'!BA51 &gt;80,'Qualifier check'!BA51 &lt;120),1,
IF(INDEX('raw Sample Amt'!$C$2:$DH$57,MATCH($A51,'raw Sample Amt'!$C$2:$C$57,0),MATCH(BB$1,'raw Sample Amt'!$C$2:$DH$2,0))&lt;INDEX(Auswertung_Sequence!$A$3:$L$60,MATCH($A51,Auswertung_Sequence!$A$6:$A$60,0),9),2,3))</f>
        <v>2</v>
      </c>
      <c r="BC51" s="90">
        <f>IF(AND('Qualifier check'!BB51 &gt;80,'Qualifier check'!BB51 &lt;120),1,
IF(INDEX('raw Sample Amt'!$C$2:$DH$57,MATCH($A51,'raw Sample Amt'!$C$2:$C$57,0),MATCH(BC$1,'raw Sample Amt'!$C$2:$DH$2,0))&lt;INDEX(Auswertung_Sequence!$A$3:$L$60,MATCH($A51,Auswertung_Sequence!$A$6:$A$60,0),9),2,3))</f>
        <v>2</v>
      </c>
      <c r="BD51" s="90">
        <f>IF(AND('Qualifier check'!BC51 &gt;80,'Qualifier check'!BC51 &lt;120),1,
IF(INDEX('raw Sample Amt'!$C$2:$DH$57,MATCH($A51,'raw Sample Amt'!$C$2:$C$57,0),MATCH(BD$1,'raw Sample Amt'!$C$2:$DH$2,0))&lt;INDEX(Auswertung_Sequence!$A$3:$L$60,MATCH($A51,Auswertung_Sequence!$A$6:$A$60,0),9),2,3))</f>
        <v>2</v>
      </c>
      <c r="BE51" s="90">
        <f>IF(AND('Qualifier check'!BD51 &gt;80,'Qualifier check'!BD51 &lt;120),1,
IF(INDEX('raw Sample Amt'!$C$2:$DH$57,MATCH($A51,'raw Sample Amt'!$C$2:$C$57,0),MATCH(BE$1,'raw Sample Amt'!$C$2:$DH$2,0))&lt;INDEX(Auswertung_Sequence!$A$3:$L$60,MATCH($A51,Auswertung_Sequence!$A$6:$A$60,0),9),2,3))</f>
        <v>1</v>
      </c>
      <c r="BF51" s="90">
        <f>IF(AND('Qualifier check'!BE51 &gt;80,'Qualifier check'!BE51 &lt;120),1,
IF(INDEX('raw Sample Amt'!$C$2:$DH$57,MATCH($A51,'raw Sample Amt'!$C$2:$C$57,0),MATCH(BF$1,'raw Sample Amt'!$C$2:$DH$2,0))&lt;INDEX(Auswertung_Sequence!$A$3:$L$60,MATCH($A51,Auswertung_Sequence!$A$6:$A$60,0),9),2,3))</f>
        <v>1</v>
      </c>
      <c r="BG51" s="90">
        <f>IF(AND('Qualifier check'!BF51 &gt;80,'Qualifier check'!BF51 &lt;120),1,
IF(INDEX('raw Sample Amt'!$C$2:$DH$57,MATCH($A51,'raw Sample Amt'!$C$2:$C$57,0),MATCH(BG$1,'raw Sample Amt'!$C$2:$DH$2,0))&lt;INDEX(Auswertung_Sequence!$A$3:$L$60,MATCH($A51,Auswertung_Sequence!$A$6:$A$60,0),9),2,3))</f>
        <v>2</v>
      </c>
      <c r="BH51" s="90">
        <f>IF(AND('Qualifier check'!BG51 &gt;80,'Qualifier check'!BG51 &lt;120),1,
IF(INDEX('raw Sample Amt'!$C$2:$DH$57,MATCH($A51,'raw Sample Amt'!$C$2:$C$57,0),MATCH(BH$1,'raw Sample Amt'!$C$2:$DH$2,0))&lt;INDEX(Auswertung_Sequence!$A$3:$L$60,MATCH($A51,Auswertung_Sequence!$A$6:$A$60,0),9),2,3))</f>
        <v>2</v>
      </c>
      <c r="BI51" s="90">
        <f>IF(AND('Qualifier check'!BH51 &gt;80,'Qualifier check'!BH51 &lt;120),1,
IF(INDEX('raw Sample Amt'!$C$2:$DH$57,MATCH($A51,'raw Sample Amt'!$C$2:$C$57,0),MATCH(BI$1,'raw Sample Amt'!$C$2:$DH$2,0))&lt;INDEX(Auswertung_Sequence!$A$3:$L$60,MATCH($A51,Auswertung_Sequence!$A$6:$A$60,0),9),2,3))</f>
        <v>2</v>
      </c>
      <c r="BJ51" s="90">
        <f>IF(AND('Qualifier check'!BI51 &gt;80,'Qualifier check'!BI51 &lt;120),1,
IF(INDEX('raw Sample Amt'!$C$2:$DH$57,MATCH($A51,'raw Sample Amt'!$C$2:$C$57,0),MATCH(BJ$1,'raw Sample Amt'!$C$2:$DH$2,0))&lt;INDEX(Auswertung_Sequence!$A$3:$L$60,MATCH($A51,Auswertung_Sequence!$A$6:$A$60,0),9),2,3))</f>
        <v>2</v>
      </c>
      <c r="BK51" s="90">
        <f>IF(AND('Qualifier check'!BJ51 &gt;80,'Qualifier check'!BJ51 &lt;120),1,
IF(INDEX('raw Sample Amt'!$C$2:$DH$57,MATCH($A51,'raw Sample Amt'!$C$2:$C$57,0),MATCH(BK$1,'raw Sample Amt'!$C$2:$DH$2,0))&lt;INDEX(Auswertung_Sequence!$A$3:$L$60,MATCH($A51,Auswertung_Sequence!$A$6:$A$60,0),9),2,3))</f>
        <v>2</v>
      </c>
      <c r="BL51" s="90">
        <f>IF(AND('Qualifier check'!BK51 &gt;80,'Qualifier check'!BK51 &lt;120),1,
IF(INDEX('raw Sample Amt'!$C$2:$DH$57,MATCH($A51,'raw Sample Amt'!$C$2:$C$57,0),MATCH(BL$1,'raw Sample Amt'!$C$2:$DH$2,0))&lt;INDEX(Auswertung_Sequence!$A$3:$L$60,MATCH($A51,Auswertung_Sequence!$A$6:$A$60,0),9),2,3))</f>
        <v>2</v>
      </c>
      <c r="BM51" s="90">
        <f>IF(AND('Qualifier check'!BL51 &gt;80,'Qualifier check'!BL51 &lt;120),1,
IF(INDEX('raw Sample Amt'!$C$2:$DH$57,MATCH($A51,'raw Sample Amt'!$C$2:$C$57,0),MATCH(BM$1,'raw Sample Amt'!$C$2:$DH$2,0))&lt;INDEX(Auswertung_Sequence!$A$3:$L$60,MATCH($A51,Auswertung_Sequence!$A$6:$A$60,0),9),2,3))</f>
        <v>2</v>
      </c>
      <c r="BN51" s="90">
        <f>IF(AND('Qualifier check'!BM51 &gt;80,'Qualifier check'!BM51 &lt;120),1,
IF(INDEX('raw Sample Amt'!$C$2:$DH$57,MATCH($A51,'raw Sample Amt'!$C$2:$C$57,0),MATCH(BN$1,'raw Sample Amt'!$C$2:$DH$2,0))&lt;INDEX(Auswertung_Sequence!$A$3:$L$60,MATCH($A51,Auswertung_Sequence!$A$6:$A$60,0),9),2,3))</f>
        <v>2</v>
      </c>
      <c r="BO51" s="90">
        <f>IF(AND('Qualifier check'!BN51 &gt;80,'Qualifier check'!BN51 &lt;120),1,
IF(INDEX('raw Sample Amt'!$C$2:$DH$57,MATCH($A51,'raw Sample Amt'!$C$2:$C$57,0),MATCH(BO$1,'raw Sample Amt'!$C$2:$DH$2,0))&lt;INDEX(Auswertung_Sequence!$A$3:$L$60,MATCH($A51,Auswertung_Sequence!$A$6:$A$60,0),9),2,3))</f>
        <v>2</v>
      </c>
      <c r="BP51" s="90">
        <f>IF(AND('Qualifier check'!BO51 &gt;80,'Qualifier check'!BO51 &lt;120),1,
IF(INDEX('raw Sample Amt'!$C$2:$DH$57,MATCH($A51,'raw Sample Amt'!$C$2:$C$57,0),MATCH(BP$1,'raw Sample Amt'!$C$2:$DH$2,0))&lt;INDEX(Auswertung_Sequence!$A$3:$L$60,MATCH($A51,Auswertung_Sequence!$A$6:$A$60,0),9),2,3))</f>
        <v>2</v>
      </c>
      <c r="BQ51" s="90">
        <f>IF(AND('Qualifier check'!BP51 &gt;80,'Qualifier check'!BP51 &lt;120),1,
IF(INDEX('raw Sample Amt'!$C$2:$DH$57,MATCH($A51,'raw Sample Amt'!$C$2:$C$57,0),MATCH(BQ$1,'raw Sample Amt'!$C$2:$DH$2,0))&lt;INDEX(Auswertung_Sequence!$A$3:$L$60,MATCH($A51,Auswertung_Sequence!$A$6:$A$60,0),9),2,3))</f>
        <v>2</v>
      </c>
      <c r="BR51" s="90">
        <f>IF(AND('Qualifier check'!BQ51 &gt;80,'Qualifier check'!BQ51 &lt;120),1,
IF(INDEX('raw Sample Amt'!$C$2:$DH$57,MATCH($A51,'raw Sample Amt'!$C$2:$C$57,0),MATCH(BR$1,'raw Sample Amt'!$C$2:$DH$2,0))&lt;INDEX(Auswertung_Sequence!$A$3:$L$60,MATCH($A51,Auswertung_Sequence!$A$6:$A$60,0),9),2,3))</f>
        <v>2</v>
      </c>
      <c r="BS51" s="90">
        <f>IF(AND('Qualifier check'!BR51 &gt;80,'Qualifier check'!BR51 &lt;120),1,
IF(INDEX('raw Sample Amt'!$C$2:$DH$57,MATCH($A51,'raw Sample Amt'!$C$2:$C$57,0),MATCH(BS$1,'raw Sample Amt'!$C$2:$DH$2,0))&lt;INDEX(Auswertung_Sequence!$A$3:$L$60,MATCH($A51,Auswertung_Sequence!$A$6:$A$60,0),9),2,3))</f>
        <v>2</v>
      </c>
      <c r="BT51" s="90">
        <f>IF(AND('Qualifier check'!BS51 &gt;80,'Qualifier check'!BS51 &lt;120),1,
IF(INDEX('raw Sample Amt'!$C$2:$DH$57,MATCH($A51,'raw Sample Amt'!$C$2:$C$57,0),MATCH(BT$1,'raw Sample Amt'!$C$2:$DH$2,0))&lt;INDEX(Auswertung_Sequence!$A$3:$L$60,MATCH($A51,Auswertung_Sequence!$A$6:$A$60,0),9),2,3))</f>
        <v>2</v>
      </c>
      <c r="BU51" s="90">
        <f>IF(AND('Qualifier check'!BT51 &gt;80,'Qualifier check'!BT51 &lt;120),1,
IF(INDEX('raw Sample Amt'!$C$2:$DH$57,MATCH($A51,'raw Sample Amt'!$C$2:$C$57,0),MATCH(BU$1,'raw Sample Amt'!$C$2:$DH$2,0))&lt;INDEX(Auswertung_Sequence!$A$3:$L$60,MATCH($A51,Auswertung_Sequence!$A$6:$A$60,0),9),2,3))</f>
        <v>2</v>
      </c>
      <c r="BV51" s="90">
        <f>IF(AND('Qualifier check'!BU51 &gt;80,'Qualifier check'!BU51 &lt;120),1,
IF(INDEX('raw Sample Amt'!$C$2:$DH$57,MATCH($A51,'raw Sample Amt'!$C$2:$C$57,0),MATCH(BV$1,'raw Sample Amt'!$C$2:$DH$2,0))&lt;INDEX(Auswertung_Sequence!$A$3:$L$60,MATCH($A51,Auswertung_Sequence!$A$6:$A$60,0),9),2,3))</f>
        <v>2</v>
      </c>
      <c r="BW51" s="90">
        <f>IF(AND('Qualifier check'!BV51 &gt;80,'Qualifier check'!BV51 &lt;120),1,
IF(INDEX('raw Sample Amt'!$C$2:$DH$57,MATCH($A51,'raw Sample Amt'!$C$2:$C$57,0),MATCH(BW$1,'raw Sample Amt'!$C$2:$DH$2,0))&lt;INDEX(Auswertung_Sequence!$A$3:$L$60,MATCH($A51,Auswertung_Sequence!$A$6:$A$60,0),9),2,3))</f>
        <v>2</v>
      </c>
      <c r="BX51" s="90">
        <f>IF(AND('Qualifier check'!BW51 &gt;80,'Qualifier check'!BW51 &lt;120),1,
IF(INDEX('raw Sample Amt'!$C$2:$DH$57,MATCH($A51,'raw Sample Amt'!$C$2:$C$57,0),MATCH(BX$1,'raw Sample Amt'!$C$2:$DH$2,0))&lt;INDEX(Auswertung_Sequence!$A$3:$L$60,MATCH($A51,Auswertung_Sequence!$A$6:$A$60,0),9),2,3))</f>
        <v>2</v>
      </c>
      <c r="BY51" s="90">
        <f>IF(AND('Qualifier check'!BX51 &gt;80,'Qualifier check'!BX51 &lt;120),1,
IF(INDEX('raw Sample Amt'!$C$2:$DH$57,MATCH($A51,'raw Sample Amt'!$C$2:$C$57,0),MATCH(BY$1,'raw Sample Amt'!$C$2:$DH$2,0))&lt;INDEX(Auswertung_Sequence!$A$3:$L$60,MATCH($A51,Auswertung_Sequence!$A$6:$A$60,0),9),2,3))</f>
        <v>2</v>
      </c>
      <c r="BZ51" s="90">
        <f>IF(AND('Qualifier check'!BY51 &gt;80,'Qualifier check'!BY51 &lt;120),1,
IF(INDEX('raw Sample Amt'!$C$2:$DH$57,MATCH($A51,'raw Sample Amt'!$C$2:$C$57,0),MATCH(BZ$1,'raw Sample Amt'!$C$2:$DH$2,0))&lt;INDEX(Auswertung_Sequence!$A$3:$L$60,MATCH($A51,Auswertung_Sequence!$A$6:$A$60,0),9),2,3))</f>
        <v>2</v>
      </c>
      <c r="CA51" s="90">
        <f>IF(AND('Qualifier check'!BZ51 &gt;80,'Qualifier check'!BZ51 &lt;120),1,
IF(INDEX('raw Sample Amt'!$C$2:$DH$57,MATCH($A51,'raw Sample Amt'!$C$2:$C$57,0),MATCH(CA$1,'raw Sample Amt'!$C$2:$DH$2,0))&lt;INDEX(Auswertung_Sequence!$A$3:$L$60,MATCH($A51,Auswertung_Sequence!$A$6:$A$60,0),9),2,3))</f>
        <v>2</v>
      </c>
      <c r="CB51" s="90">
        <f>IF(AND('Qualifier check'!CA51 &gt;80,'Qualifier check'!CA51 &lt;120),1,
IF(INDEX('raw Sample Amt'!$C$2:$DH$57,MATCH($A51,'raw Sample Amt'!$C$2:$C$57,0),MATCH(CB$1,'raw Sample Amt'!$C$2:$DH$2,0))&lt;INDEX(Auswertung_Sequence!$A$3:$L$60,MATCH($A51,Auswertung_Sequence!$A$6:$A$60,0),9),2,3))</f>
        <v>2</v>
      </c>
      <c r="CC51" s="90">
        <f>IF(AND('Qualifier check'!CB51 &gt;80,'Qualifier check'!CB51 &lt;120),1,
IF(INDEX('raw Sample Amt'!$C$2:$DH$57,MATCH($A51,'raw Sample Amt'!$C$2:$C$57,0),MATCH(CC$1,'raw Sample Amt'!$C$2:$DH$2,0))&lt;INDEX(Auswertung_Sequence!$A$3:$L$60,MATCH($A51,Auswertung_Sequence!$A$6:$A$60,0),9),2,3))</f>
        <v>2</v>
      </c>
      <c r="CD51" s="90">
        <f>IF(AND('Qualifier check'!CC51 &gt;80,'Qualifier check'!CC51 &lt;120),1,
IF(INDEX('raw Sample Amt'!$C$2:$DH$57,MATCH($A51,'raw Sample Amt'!$C$2:$C$57,0),MATCH(CD$1,'raw Sample Amt'!$C$2:$DH$2,0))&lt;INDEX(Auswertung_Sequence!$A$3:$L$60,MATCH($A51,Auswertung_Sequence!$A$6:$A$60,0),9),2,3))</f>
        <v>2</v>
      </c>
      <c r="CE51" s="90">
        <f>IF(AND('Qualifier check'!CD51 &gt;80,'Qualifier check'!CD51 &lt;120),1,
IF(INDEX('raw Sample Amt'!$C$2:$DH$57,MATCH($A51,'raw Sample Amt'!$C$2:$C$57,0),MATCH(CE$1,'raw Sample Amt'!$C$2:$DH$2,0))&lt;INDEX(Auswertung_Sequence!$A$3:$L$60,MATCH($A51,Auswertung_Sequence!$A$6:$A$60,0),9),2,3))</f>
        <v>2</v>
      </c>
      <c r="CF51" s="90">
        <f>IF(AND('Qualifier check'!CE51 &gt;80,'Qualifier check'!CE51 &lt;120),1,
IF(INDEX('raw Sample Amt'!$C$2:$DH$57,MATCH($A51,'raw Sample Amt'!$C$2:$C$57,0),MATCH(CF$1,'raw Sample Amt'!$C$2:$DH$2,0))&lt;INDEX(Auswertung_Sequence!$A$3:$L$60,MATCH($A51,Auswertung_Sequence!$A$6:$A$60,0),9),2,3))</f>
        <v>1</v>
      </c>
      <c r="CG51" s="90">
        <f>IF(AND('Qualifier check'!CF51 &gt;80,'Qualifier check'!CF51 &lt;120),1,
IF(INDEX('raw Sample Amt'!$C$2:$DH$57,MATCH($A51,'raw Sample Amt'!$C$2:$C$57,0),MATCH(CG$1,'raw Sample Amt'!$C$2:$DH$2,0))&lt;INDEX(Auswertung_Sequence!$A$3:$L$60,MATCH($A51,Auswertung_Sequence!$A$6:$A$60,0),9),2,3))</f>
        <v>1</v>
      </c>
      <c r="CH51" s="90">
        <f>IF(AND('Qualifier check'!CG51 &gt;80,'Qualifier check'!CG51 &lt;120),1,
IF(INDEX('raw Sample Amt'!$C$2:$DH$57,MATCH($A51,'raw Sample Amt'!$C$2:$C$57,0),MATCH(CH$1,'raw Sample Amt'!$C$2:$DH$2,0))&lt;INDEX(Auswertung_Sequence!$A$3:$L$60,MATCH($A51,Auswertung_Sequence!$A$6:$A$60,0),9),2,3))</f>
        <v>1</v>
      </c>
      <c r="CI51" s="90">
        <f>IF(AND('Qualifier check'!CH51 &gt;80,'Qualifier check'!CH51 &lt;120),1,
IF(INDEX('raw Sample Amt'!$C$2:$DH$57,MATCH($A51,'raw Sample Amt'!$C$2:$C$57,0),MATCH(CI$1,'raw Sample Amt'!$C$2:$DH$2,0))&lt;INDEX(Auswertung_Sequence!$A$3:$L$60,MATCH($A51,Auswertung_Sequence!$A$6:$A$60,0),9),2,3))</f>
        <v>1</v>
      </c>
      <c r="CJ51" s="90">
        <f>IF(AND('Qualifier check'!CI51 &gt;80,'Qualifier check'!CI51 &lt;120),1,
IF(INDEX('raw Sample Amt'!$C$2:$DH$57,MATCH($A51,'raw Sample Amt'!$C$2:$C$57,0),MATCH(CJ$1,'raw Sample Amt'!$C$2:$DH$2,0))&lt;INDEX(Auswertung_Sequence!$A$3:$L$60,MATCH($A51,Auswertung_Sequence!$A$6:$A$60,0),9),2,3))</f>
        <v>2</v>
      </c>
      <c r="CK51" s="90">
        <f>IF(AND('Qualifier check'!CJ51 &gt;80,'Qualifier check'!CJ51 &lt;120),1,
IF(INDEX('raw Sample Amt'!$C$2:$DH$57,MATCH($A51,'raw Sample Amt'!$C$2:$C$57,0),MATCH(CK$1,'raw Sample Amt'!$C$2:$DH$2,0))&lt;INDEX(Auswertung_Sequence!$A$3:$L$60,MATCH($A51,Auswertung_Sequence!$A$6:$A$60,0),9),2,3))</f>
        <v>2</v>
      </c>
      <c r="CL51" s="90">
        <f>IF(AND('Qualifier check'!CK51 &gt;80,'Qualifier check'!CK51 &lt;120),1,
IF(INDEX('raw Sample Amt'!$C$2:$DH$57,MATCH($A51,'raw Sample Amt'!$C$2:$C$57,0),MATCH(CL$1,'raw Sample Amt'!$C$2:$DH$2,0))&lt;INDEX(Auswertung_Sequence!$A$3:$L$60,MATCH($A51,Auswertung_Sequence!$A$6:$A$60,0),9),2,3))</f>
        <v>2</v>
      </c>
      <c r="CM51" s="90">
        <f>IF(AND('Qualifier check'!CL51 &gt;80,'Qualifier check'!CL51 &lt;120),1,
IF(INDEX('raw Sample Amt'!$C$2:$DH$57,MATCH($A51,'raw Sample Amt'!$C$2:$C$57,0),MATCH(CM$1,'raw Sample Amt'!$C$2:$DH$2,0))&lt;INDEX(Auswertung_Sequence!$A$3:$L$60,MATCH($A51,Auswertung_Sequence!$A$6:$A$60,0),9),2,3))</f>
        <v>2</v>
      </c>
      <c r="CN51" s="90">
        <f>IF(AND('Qualifier check'!CM51 &gt;80,'Qualifier check'!CM51 &lt;120),1,
IF(INDEX('raw Sample Amt'!$C$2:$DH$57,MATCH($A51,'raw Sample Amt'!$C$2:$C$57,0),MATCH(CN$1,'raw Sample Amt'!$C$2:$DH$2,0))&lt;INDEX(Auswertung_Sequence!$A$3:$L$60,MATCH($A51,Auswertung_Sequence!$A$6:$A$60,0),9),2,3))</f>
        <v>2</v>
      </c>
      <c r="CO51" s="90">
        <f>IF(AND('Qualifier check'!CN51 &gt;80,'Qualifier check'!CN51 &lt;120),1,
IF(INDEX('raw Sample Amt'!$C$2:$DH$57,MATCH($A51,'raw Sample Amt'!$C$2:$C$57,0),MATCH(CO$1,'raw Sample Amt'!$C$2:$DH$2,0))&lt;INDEX(Auswertung_Sequence!$A$3:$L$60,MATCH($A51,Auswertung_Sequence!$A$6:$A$60,0),9),2,3))</f>
        <v>1</v>
      </c>
      <c r="CP51" s="90">
        <f>IF(AND('Qualifier check'!CO51 &gt;80,'Qualifier check'!CO51 &lt;120),1,
IF(INDEX('raw Sample Amt'!$C$2:$DH$57,MATCH($A51,'raw Sample Amt'!$C$2:$C$57,0),MATCH(CP$1,'raw Sample Amt'!$C$2:$DH$2,0))&lt;INDEX(Auswertung_Sequence!$A$3:$L$60,MATCH($A51,Auswertung_Sequence!$A$6:$A$60,0),9),2,3))</f>
        <v>1</v>
      </c>
      <c r="CQ51" s="90">
        <f>IF(AND('Qualifier check'!CP51 &gt;80,'Qualifier check'!CP51 &lt;120),1,
IF(INDEX('raw Sample Amt'!$C$2:$DH$57,MATCH($A51,'raw Sample Amt'!$C$2:$C$57,0),MATCH(CQ$1,'raw Sample Amt'!$C$2:$DH$2,0))&lt;INDEX(Auswertung_Sequence!$A$3:$L$60,MATCH($A51,Auswertung_Sequence!$A$6:$A$60,0),9),2,3))</f>
        <v>1</v>
      </c>
      <c r="CR51" s="90">
        <f>IF(AND('Qualifier check'!CQ51 &gt;80,'Qualifier check'!CQ51 &lt;120),1,
IF(INDEX('raw Sample Amt'!$C$2:$DH$57,MATCH($A51,'raw Sample Amt'!$C$2:$C$57,0),MATCH(CR$1,'raw Sample Amt'!$C$2:$DH$2,0))&lt;INDEX(Auswertung_Sequence!$A$3:$L$60,MATCH($A51,Auswertung_Sequence!$A$6:$A$60,0),9),2,3))</f>
        <v>2</v>
      </c>
      <c r="CS51" s="90">
        <f>IF(AND('Qualifier check'!CR51 &gt;80,'Qualifier check'!CR51 &lt;120),1,
IF(INDEX('raw Sample Amt'!$C$2:$DH$57,MATCH($A51,'raw Sample Amt'!$C$2:$C$57,0),MATCH(CS$1,'raw Sample Amt'!$C$2:$DH$2,0))&lt;INDEX(Auswertung_Sequence!$A$3:$L$60,MATCH($A51,Auswertung_Sequence!$A$6:$A$60,0),9),2,3))</f>
        <v>2</v>
      </c>
      <c r="CT51" s="90">
        <f>IF(AND('Qualifier check'!CS51 &gt;80,'Qualifier check'!CS51 &lt;120),1,
IF(INDEX('raw Sample Amt'!$C$2:$DH$57,MATCH($A51,'raw Sample Amt'!$C$2:$C$57,0),MATCH(CT$1,'raw Sample Amt'!$C$2:$DH$2,0))&lt;INDEX(Auswertung_Sequence!$A$3:$L$60,MATCH($A51,Auswertung_Sequence!$A$6:$A$60,0),9),2,3))</f>
        <v>2</v>
      </c>
      <c r="CU51" s="90">
        <f>IF(AND('Qualifier check'!CT51 &gt;80,'Qualifier check'!CT51 &lt;120),1,
IF(INDEX('raw Sample Amt'!$C$2:$DH$57,MATCH($A51,'raw Sample Amt'!$C$2:$C$57,0),MATCH(CU$1,'raw Sample Amt'!$C$2:$DH$2,0))&lt;INDEX(Auswertung_Sequence!$A$3:$L$60,MATCH($A51,Auswertung_Sequence!$A$6:$A$60,0),9),2,3))</f>
        <v>2</v>
      </c>
      <c r="CV51" s="90">
        <f>IF(AND('Qualifier check'!CU51 &gt;80,'Qualifier check'!CU51 &lt;120),1,
IF(INDEX('raw Sample Amt'!$C$2:$DH$57,MATCH($A51,'raw Sample Amt'!$C$2:$C$57,0),MATCH(CV$1,'raw Sample Amt'!$C$2:$DH$2,0))&lt;INDEX(Auswertung_Sequence!$A$3:$L$60,MATCH($A51,Auswertung_Sequence!$A$6:$A$60,0),9),2,3))</f>
        <v>2</v>
      </c>
      <c r="CW51" s="90">
        <f>IF(AND('Qualifier check'!CV51 &gt;80,'Qualifier check'!CV51 &lt;120),1,
IF(INDEX('raw Sample Amt'!$C$2:$DH$57,MATCH($A51,'raw Sample Amt'!$C$2:$C$57,0),MATCH(CW$1,'raw Sample Amt'!$C$2:$DH$2,0))&lt;INDEX(Auswertung_Sequence!$A$3:$L$60,MATCH($A51,Auswertung_Sequence!$A$6:$A$60,0),9),2,3))</f>
        <v>2</v>
      </c>
      <c r="CX51" s="90">
        <f>IF(AND('Qualifier check'!CW51 &gt;80,'Qualifier check'!CW51 &lt;120),1,
IF(INDEX('raw Sample Amt'!$C$2:$DH$57,MATCH($A51,'raw Sample Amt'!$C$2:$C$57,0),MATCH(CX$1,'raw Sample Amt'!$C$2:$DH$2,0))&lt;INDEX(Auswertung_Sequence!$A$3:$L$60,MATCH($A51,Auswertung_Sequence!$A$6:$A$60,0),9),2,3))</f>
        <v>2</v>
      </c>
      <c r="CY51" s="90">
        <f>IF(AND('Qualifier check'!CX51 &gt;80,'Qualifier check'!CX51 &lt;120),1,
IF(INDEX('raw Sample Amt'!$C$2:$DH$57,MATCH($A51,'raw Sample Amt'!$C$2:$C$57,0),MATCH(CY$1,'raw Sample Amt'!$C$2:$DH$2,0))&lt;INDEX(Auswertung_Sequence!$A$3:$L$60,MATCH($A51,Auswertung_Sequence!$A$6:$A$60,0),9),2,3))</f>
        <v>2</v>
      </c>
      <c r="CZ51" s="90">
        <f>IF(AND('Qualifier check'!CY51 &gt;80,'Qualifier check'!CY51 &lt;120),1,
IF(INDEX('raw Sample Amt'!$C$2:$DH$57,MATCH($A51,'raw Sample Amt'!$C$2:$C$57,0),MATCH(CZ$1,'raw Sample Amt'!$C$2:$DH$2,0))&lt;INDEX(Auswertung_Sequence!$A$3:$L$60,MATCH($A51,Auswertung_Sequence!$A$6:$A$60,0),9),2,3))</f>
        <v>2</v>
      </c>
      <c r="DA51" s="90">
        <f>IF(AND('Qualifier check'!CZ51 &gt;80,'Qualifier check'!CZ51 &lt;120),1,
IF(INDEX('raw Sample Amt'!$C$2:$DH$57,MATCH($A51,'raw Sample Amt'!$C$2:$C$57,0),MATCH(DA$1,'raw Sample Amt'!$C$2:$DH$2,0))&lt;INDEX(Auswertung_Sequence!$A$3:$L$60,MATCH($A51,Auswertung_Sequence!$A$6:$A$60,0),9),2,3))</f>
        <v>2</v>
      </c>
      <c r="DB51" s="90">
        <f>IF(AND('Qualifier check'!DA51 &gt;80,'Qualifier check'!DA51 &lt;120),1,
IF(INDEX('raw Sample Amt'!$C$2:$DH$57,MATCH($A51,'raw Sample Amt'!$C$2:$C$57,0),MATCH(DB$1,'raw Sample Amt'!$C$2:$DH$2,0))&lt;INDEX(Auswertung_Sequence!$A$3:$L$60,MATCH($A51,Auswertung_Sequence!$A$6:$A$60,0),9),2,3))</f>
        <v>1</v>
      </c>
      <c r="DC51" s="90">
        <f>IF(AND('Qualifier check'!DB51 &gt;80,'Qualifier check'!DB51 &lt;120),1,
IF(INDEX('raw Sample Amt'!$C$2:$DH$57,MATCH($A51,'raw Sample Amt'!$C$2:$C$57,0),MATCH(DC$1,'raw Sample Amt'!$C$2:$DH$2,0))&lt;INDEX(Auswertung_Sequence!$A$3:$L$60,MATCH($A51,Auswertung_Sequence!$A$6:$A$60,0),9),2,3))</f>
        <v>1</v>
      </c>
      <c r="DD51" s="90">
        <f>IF(AND('Qualifier check'!DC51 &gt;80,'Qualifier check'!DC51 &lt;120),1,
IF(INDEX('raw Sample Amt'!$C$2:$DH$57,MATCH($A51,'raw Sample Amt'!$C$2:$C$57,0),MATCH(DD$1,'raw Sample Amt'!$C$2:$DH$2,0))&lt;INDEX(Auswertung_Sequence!$A$3:$L$60,MATCH($A51,Auswertung_Sequence!$A$6:$A$60,0),9),2,3))</f>
        <v>1</v>
      </c>
      <c r="DE51" s="90">
        <f>IF(AND('Qualifier check'!DD51 &gt;80,'Qualifier check'!DD51 &lt;120),1,
IF(INDEX('raw Sample Amt'!$C$2:$DH$57,MATCH($A51,'raw Sample Amt'!$C$2:$C$57,0),MATCH(DE$1,'raw Sample Amt'!$C$2:$DH$2,0))&lt;INDEX(Auswertung_Sequence!$A$3:$L$60,MATCH($A51,Auswertung_Sequence!$A$6:$A$60,0),9),2,3))</f>
        <v>1</v>
      </c>
      <c r="DF51" s="90">
        <f>IF(AND('Qualifier check'!DE51 &gt;80,'Qualifier check'!DE51 &lt;120),1,
IF(INDEX('raw Sample Amt'!$C$2:$DH$57,MATCH($A51,'raw Sample Amt'!$C$2:$C$57,0),MATCH(DF$1,'raw Sample Amt'!$C$2:$DH$2,0))&lt;INDEX(Auswertung_Sequence!$A$3:$L$60,MATCH($A51,Auswertung_Sequence!$A$6:$A$60,0),9),2,3))</f>
        <v>1</v>
      </c>
      <c r="DG51" s="90">
        <f>IF(AND('Qualifier check'!DF51 &gt;80,'Qualifier check'!DF51 &lt;120),1,
IF(INDEX('raw Sample Amt'!$C$2:$DH$57,MATCH($A51,'raw Sample Amt'!$C$2:$C$57,0),MATCH(DG$1,'raw Sample Amt'!$C$2:$DH$2,0))&lt;INDEX(Auswertung_Sequence!$A$3:$L$60,MATCH($A51,Auswertung_Sequence!$A$6:$A$60,0),9),2,3))</f>
        <v>1</v>
      </c>
    </row>
    <row r="52" spans="1:111" x14ac:dyDescent="0.25">
      <c r="A52" s="103" t="s">
        <v>204</v>
      </c>
      <c r="B52" s="103" t="s">
        <v>295</v>
      </c>
      <c r="D52" s="90">
        <f>IF(AND('Qualifier check'!C52 &gt;80,'Qualifier check'!C52 &lt;120),1,
IF(INDEX('raw Sample Amt'!$C$2:$DH$57,MATCH($A52,'raw Sample Amt'!$C$2:$C$57,0),MATCH(D$1,'raw Sample Amt'!$C$2:$DH$2,0))&lt;INDEX(Auswertung_Sequence!$A$3:$L$60,MATCH($A52,Auswertung_Sequence!$A$6:$A$60,0),9),2,3))</f>
        <v>2</v>
      </c>
      <c r="E52" s="90">
        <f>IF(AND('Qualifier check'!D52 &gt;80,'Qualifier check'!D52 &lt;120),1,
IF(INDEX('raw Sample Amt'!$C$2:$DH$57,MATCH($A52,'raw Sample Amt'!$C$2:$C$57,0),MATCH(E$1,'raw Sample Amt'!$C$2:$DH$2,0))&lt;INDEX(Auswertung_Sequence!$A$3:$L$60,MATCH($A52,Auswertung_Sequence!$A$6:$A$60,0),9),2,3))</f>
        <v>2</v>
      </c>
      <c r="F52" s="90">
        <f>IF(AND('Qualifier check'!E52 &gt;80,'Qualifier check'!E52 &lt;120),1,
IF(INDEX('raw Sample Amt'!$C$2:$DH$57,MATCH($A52,'raw Sample Amt'!$C$2:$C$57,0),MATCH(F$1,'raw Sample Amt'!$C$2:$DH$2,0))&lt;INDEX(Auswertung_Sequence!$A$3:$L$60,MATCH($A52,Auswertung_Sequence!$A$6:$A$60,0),9),2,3))</f>
        <v>2</v>
      </c>
      <c r="G52" s="90">
        <f>IF(AND('Qualifier check'!F52 &gt;80,'Qualifier check'!F52 &lt;120),1,
IF(INDEX('raw Sample Amt'!$C$2:$DH$57,MATCH($A52,'raw Sample Amt'!$C$2:$C$57,0),MATCH(G$1,'raw Sample Amt'!$C$2:$DH$2,0))&lt;INDEX(Auswertung_Sequence!$A$3:$L$60,MATCH($A52,Auswertung_Sequence!$A$6:$A$60,0),9),2,3))</f>
        <v>2</v>
      </c>
      <c r="H52" s="90">
        <f>IF(AND('Qualifier check'!G52 &gt;80,'Qualifier check'!G52 &lt;120),1,
IF(INDEX('raw Sample Amt'!$C$2:$DH$57,MATCH($A52,'raw Sample Amt'!$C$2:$C$57,0),MATCH(H$1,'raw Sample Amt'!$C$2:$DH$2,0))&lt;INDEX(Auswertung_Sequence!$A$3:$L$60,MATCH($A52,Auswertung_Sequence!$A$6:$A$60,0),9),2,3))</f>
        <v>2</v>
      </c>
      <c r="I52" s="90">
        <f>IF(AND('Qualifier check'!H52 &gt;80,'Qualifier check'!H52 &lt;120),1,
IF(INDEX('raw Sample Amt'!$C$2:$DH$57,MATCH($A52,'raw Sample Amt'!$C$2:$C$57,0),MATCH(I$1,'raw Sample Amt'!$C$2:$DH$2,0))&lt;INDEX(Auswertung_Sequence!$A$3:$L$60,MATCH($A52,Auswertung_Sequence!$A$6:$A$60,0),9),2,3))</f>
        <v>1</v>
      </c>
      <c r="J52" s="90">
        <f>IF(AND('Qualifier check'!I52 &gt;80,'Qualifier check'!I52 &lt;120),1,
IF(INDEX('raw Sample Amt'!$C$2:$DH$57,MATCH($A52,'raw Sample Amt'!$C$2:$C$57,0),MATCH(J$1,'raw Sample Amt'!$C$2:$DH$2,0))&lt;INDEX(Auswertung_Sequence!$A$3:$L$60,MATCH($A52,Auswertung_Sequence!$A$6:$A$60,0),9),2,3))</f>
        <v>1</v>
      </c>
      <c r="K52" s="90">
        <f>IF(AND('Qualifier check'!J52 &gt;80,'Qualifier check'!J52 &lt;120),1,
IF(INDEX('raw Sample Amt'!$C$2:$DH$57,MATCH($A52,'raw Sample Amt'!$C$2:$C$57,0),MATCH(K$1,'raw Sample Amt'!$C$2:$DH$2,0))&lt;INDEX(Auswertung_Sequence!$A$3:$L$60,MATCH($A52,Auswertung_Sequence!$A$6:$A$60,0),9),2,3))</f>
        <v>1</v>
      </c>
      <c r="L52" s="90">
        <f>IF(AND('Qualifier check'!K52 &gt;80,'Qualifier check'!K52 &lt;120),1,
IF(INDEX('raw Sample Amt'!$C$2:$DH$57,MATCH($A52,'raw Sample Amt'!$C$2:$C$57,0),MATCH(L$1,'raw Sample Amt'!$C$2:$DH$2,0))&lt;INDEX(Auswertung_Sequence!$A$3:$L$60,MATCH($A52,Auswertung_Sequence!$A$6:$A$60,0),9),2,3))</f>
        <v>1</v>
      </c>
      <c r="M52" s="90">
        <f>IF(AND('Qualifier check'!L52 &gt;80,'Qualifier check'!L52 &lt;120),1,
IF(INDEX('raw Sample Amt'!$C$2:$DH$57,MATCH($A52,'raw Sample Amt'!$C$2:$C$57,0),MATCH(M$1,'raw Sample Amt'!$C$2:$DH$2,0))&lt;INDEX(Auswertung_Sequence!$A$3:$L$60,MATCH($A52,Auswertung_Sequence!$A$6:$A$60,0),9),2,3))</f>
        <v>1</v>
      </c>
      <c r="N52" s="90">
        <f>IF(AND('Qualifier check'!M52 &gt;80,'Qualifier check'!M52 &lt;120),1,
IF(INDEX('raw Sample Amt'!$C$2:$DH$57,MATCH($A52,'raw Sample Amt'!$C$2:$C$57,0),MATCH(N$1,'raw Sample Amt'!$C$2:$DH$2,0))&lt;INDEX(Auswertung_Sequence!$A$3:$L$60,MATCH($A52,Auswertung_Sequence!$A$6:$A$60,0),9),2,3))</f>
        <v>1</v>
      </c>
      <c r="O52" s="90">
        <f>IF(AND('Qualifier check'!N52 &gt;80,'Qualifier check'!N52 &lt;120),1,
IF(INDEX('raw Sample Amt'!$C$2:$DH$57,MATCH($A52,'raw Sample Amt'!$C$2:$C$57,0),MATCH(O$1,'raw Sample Amt'!$C$2:$DH$2,0))&lt;INDEX(Auswertung_Sequence!$A$3:$L$60,MATCH($A52,Auswertung_Sequence!$A$6:$A$60,0),9),2,3))</f>
        <v>1</v>
      </c>
      <c r="P52" s="90">
        <f>IF(AND('Qualifier check'!O52 &gt;80,'Qualifier check'!O52 &lt;120),1,
IF(INDEX('raw Sample Amt'!$C$2:$DH$57,MATCH($A52,'raw Sample Amt'!$C$2:$C$57,0),MATCH(P$1,'raw Sample Amt'!$C$2:$DH$2,0))&lt;INDEX(Auswertung_Sequence!$A$3:$L$60,MATCH($A52,Auswertung_Sequence!$A$6:$A$60,0),9),2,3))</f>
        <v>1</v>
      </c>
      <c r="Q52" s="90">
        <f>IF(AND('Qualifier check'!P52 &gt;80,'Qualifier check'!P52 &lt;120),1,
IF(INDEX('raw Sample Amt'!$C$2:$DH$57,MATCH($A52,'raw Sample Amt'!$C$2:$C$57,0),MATCH(Q$1,'raw Sample Amt'!$C$2:$DH$2,0))&lt;INDEX(Auswertung_Sequence!$A$3:$L$60,MATCH($A52,Auswertung_Sequence!$A$6:$A$60,0),9),2,3))</f>
        <v>1</v>
      </c>
      <c r="R52" s="90">
        <f>IF(AND('Qualifier check'!Q52 &gt;80,'Qualifier check'!Q52 &lt;120),1,
IF(INDEX('raw Sample Amt'!$C$2:$DH$57,MATCH($A52,'raw Sample Amt'!$C$2:$C$57,0),MATCH(R$1,'raw Sample Amt'!$C$2:$DH$2,0))&lt;INDEX(Auswertung_Sequence!$A$3:$L$60,MATCH($A52,Auswertung_Sequence!$A$6:$A$60,0),9),2,3))</f>
        <v>1</v>
      </c>
      <c r="S52" s="90">
        <f>IF(AND('Qualifier check'!R52 &gt;80,'Qualifier check'!R52 &lt;120),1,
IF(INDEX('raw Sample Amt'!$C$2:$DH$57,MATCH($A52,'raw Sample Amt'!$C$2:$C$57,0),MATCH(S$1,'raw Sample Amt'!$C$2:$DH$2,0))&lt;INDEX(Auswertung_Sequence!$A$3:$L$60,MATCH($A52,Auswertung_Sequence!$A$6:$A$60,0),9),2,3))</f>
        <v>2</v>
      </c>
      <c r="T52" s="90">
        <f>IF(AND('Qualifier check'!S52 &gt;80,'Qualifier check'!S52 &lt;120),1,
IF(INDEX('raw Sample Amt'!$C$2:$DH$57,MATCH($A52,'raw Sample Amt'!$C$2:$C$57,0),MATCH(T$1,'raw Sample Amt'!$C$2:$DH$2,0))&lt;INDEX(Auswertung_Sequence!$A$3:$L$60,MATCH($A52,Auswertung_Sequence!$A$6:$A$60,0),9),2,3))</f>
        <v>2</v>
      </c>
      <c r="U52" s="90">
        <f>IF(AND('Qualifier check'!T52 &gt;80,'Qualifier check'!T52 &lt;120),1,
IF(INDEX('raw Sample Amt'!$C$2:$DH$57,MATCH($A52,'raw Sample Amt'!$C$2:$C$57,0),MATCH(U$1,'raw Sample Amt'!$C$2:$DH$2,0))&lt;INDEX(Auswertung_Sequence!$A$3:$L$60,MATCH($A52,Auswertung_Sequence!$A$6:$A$60,0),9),2,3))</f>
        <v>2</v>
      </c>
      <c r="V52" s="90">
        <f>IF(AND('Qualifier check'!U52 &gt;80,'Qualifier check'!U52 &lt;120),1,
IF(INDEX('raw Sample Amt'!$C$2:$DH$57,MATCH($A52,'raw Sample Amt'!$C$2:$C$57,0),MATCH(V$1,'raw Sample Amt'!$C$2:$DH$2,0))&lt;INDEX(Auswertung_Sequence!$A$3:$L$60,MATCH($A52,Auswertung_Sequence!$A$6:$A$60,0),9),2,3))</f>
        <v>2</v>
      </c>
      <c r="W52" s="90">
        <f>IF(AND('Qualifier check'!V52 &gt;80,'Qualifier check'!V52 &lt;120),1,
IF(INDEX('raw Sample Amt'!$C$2:$DH$57,MATCH($A52,'raw Sample Amt'!$C$2:$C$57,0),MATCH(W$1,'raw Sample Amt'!$C$2:$DH$2,0))&lt;INDEX(Auswertung_Sequence!$A$3:$L$60,MATCH($A52,Auswertung_Sequence!$A$6:$A$60,0),9),2,3))</f>
        <v>3</v>
      </c>
      <c r="X52" s="90">
        <f>IF(AND('Qualifier check'!W52 &gt;80,'Qualifier check'!W52 &lt;120),1,
IF(INDEX('raw Sample Amt'!$C$2:$DH$57,MATCH($A52,'raw Sample Amt'!$C$2:$C$57,0),MATCH(X$1,'raw Sample Amt'!$C$2:$DH$2,0))&lt;INDEX(Auswertung_Sequence!$A$3:$L$60,MATCH($A52,Auswertung_Sequence!$A$6:$A$60,0),9),2,3))</f>
        <v>1</v>
      </c>
      <c r="Y52" s="90">
        <f>IF(AND('Qualifier check'!X52 &gt;80,'Qualifier check'!X52 &lt;120),1,
IF(INDEX('raw Sample Amt'!$C$2:$DH$57,MATCH($A52,'raw Sample Amt'!$C$2:$C$57,0),MATCH(Y$1,'raw Sample Amt'!$C$2:$DH$2,0))&lt;INDEX(Auswertung_Sequence!$A$3:$L$60,MATCH($A52,Auswertung_Sequence!$A$6:$A$60,0),9),2,3))</f>
        <v>1</v>
      </c>
      <c r="Z52" s="90">
        <f>IF(AND('Qualifier check'!Y52 &gt;80,'Qualifier check'!Y52 &lt;120),1,
IF(INDEX('raw Sample Amt'!$C$2:$DH$57,MATCH($A52,'raw Sample Amt'!$C$2:$C$57,0),MATCH(Z$1,'raw Sample Amt'!$C$2:$DH$2,0))&lt;INDEX(Auswertung_Sequence!$A$3:$L$60,MATCH($A52,Auswertung_Sequence!$A$6:$A$60,0),9),2,3))</f>
        <v>1</v>
      </c>
      <c r="AA52" s="90">
        <f>IF(AND('Qualifier check'!Z52 &gt;80,'Qualifier check'!Z52 &lt;120),1,
IF(INDEX('raw Sample Amt'!$C$2:$DH$57,MATCH($A52,'raw Sample Amt'!$C$2:$C$57,0),MATCH(AA$1,'raw Sample Amt'!$C$2:$DH$2,0))&lt;INDEX(Auswertung_Sequence!$A$3:$L$60,MATCH($A52,Auswertung_Sequence!$A$6:$A$60,0),9),2,3))</f>
        <v>1</v>
      </c>
      <c r="AB52" s="90">
        <f>IF(AND('Qualifier check'!AA52 &gt;80,'Qualifier check'!AA52 &lt;120),1,
IF(INDEX('raw Sample Amt'!$C$2:$DH$57,MATCH($A52,'raw Sample Amt'!$C$2:$C$57,0),MATCH(AB$1,'raw Sample Amt'!$C$2:$DH$2,0))&lt;INDEX(Auswertung_Sequence!$A$3:$L$60,MATCH($A52,Auswertung_Sequence!$A$6:$A$60,0),9),2,3))</f>
        <v>1</v>
      </c>
      <c r="AC52" s="90">
        <f>IF(AND('Qualifier check'!AB52 &gt;80,'Qualifier check'!AB52 &lt;120),1,
IF(INDEX('raw Sample Amt'!$C$2:$DH$57,MATCH($A52,'raw Sample Amt'!$C$2:$C$57,0),MATCH(AC$1,'raw Sample Amt'!$C$2:$DH$2,0))&lt;INDEX(Auswertung_Sequence!$A$3:$L$60,MATCH($A52,Auswertung_Sequence!$A$6:$A$60,0),9),2,3))</f>
        <v>1</v>
      </c>
      <c r="AD52" s="90">
        <f>IF(AND('Qualifier check'!AC52 &gt;80,'Qualifier check'!AC52 &lt;120),1,
IF(INDEX('raw Sample Amt'!$C$2:$DH$57,MATCH($A52,'raw Sample Amt'!$C$2:$C$57,0),MATCH(AD$1,'raw Sample Amt'!$C$2:$DH$2,0))&lt;INDEX(Auswertung_Sequence!$A$3:$L$60,MATCH($A52,Auswertung_Sequence!$A$6:$A$60,0),9),2,3))</f>
        <v>1</v>
      </c>
      <c r="AE52" s="90">
        <f>IF(AND('Qualifier check'!AD52 &gt;80,'Qualifier check'!AD52 &lt;120),1,
IF(INDEX('raw Sample Amt'!$C$2:$DH$57,MATCH($A52,'raw Sample Amt'!$C$2:$C$57,0),MATCH(AE$1,'raw Sample Amt'!$C$2:$DH$2,0))&lt;INDEX(Auswertung_Sequence!$A$3:$L$60,MATCH($A52,Auswertung_Sequence!$A$6:$A$60,0),9),2,3))</f>
        <v>1</v>
      </c>
      <c r="AF52" s="90">
        <f>IF(AND('Qualifier check'!AE52 &gt;80,'Qualifier check'!AE52 &lt;120),1,
IF(INDEX('raw Sample Amt'!$C$2:$DH$57,MATCH($A52,'raw Sample Amt'!$C$2:$C$57,0),MATCH(AF$1,'raw Sample Amt'!$C$2:$DH$2,0))&lt;INDEX(Auswertung_Sequence!$A$3:$L$60,MATCH($A52,Auswertung_Sequence!$A$6:$A$60,0),9),2,3))</f>
        <v>1</v>
      </c>
      <c r="AG52" s="90">
        <f>IF(AND('Qualifier check'!AF52 &gt;80,'Qualifier check'!AF52 &lt;120),1,
IF(INDEX('raw Sample Amt'!$C$2:$DH$57,MATCH($A52,'raw Sample Amt'!$C$2:$C$57,0),MATCH(AG$1,'raw Sample Amt'!$C$2:$DH$2,0))&lt;INDEX(Auswertung_Sequence!$A$3:$L$60,MATCH($A52,Auswertung_Sequence!$A$6:$A$60,0),9),2,3))</f>
        <v>1</v>
      </c>
      <c r="AH52" s="90">
        <f>IF(AND('Qualifier check'!AG52 &gt;80,'Qualifier check'!AG52 &lt;120),1,
IF(INDEX('raw Sample Amt'!$C$2:$DH$57,MATCH($A52,'raw Sample Amt'!$C$2:$C$57,0),MATCH(AH$1,'raw Sample Amt'!$C$2:$DH$2,0))&lt;INDEX(Auswertung_Sequence!$A$3:$L$60,MATCH($A52,Auswertung_Sequence!$A$6:$A$60,0),9),2,3))</f>
        <v>1</v>
      </c>
      <c r="AI52" s="90">
        <f>IF(AND('Qualifier check'!AH52 &gt;80,'Qualifier check'!AH52 &lt;120),1,
IF(INDEX('raw Sample Amt'!$C$2:$DH$57,MATCH($A52,'raw Sample Amt'!$C$2:$C$57,0),MATCH(AI$1,'raw Sample Amt'!$C$2:$DH$2,0))&lt;INDEX(Auswertung_Sequence!$A$3:$L$60,MATCH($A52,Auswertung_Sequence!$A$6:$A$60,0),9),2,3))</f>
        <v>1</v>
      </c>
      <c r="AJ52" s="90">
        <f>IF(AND('Qualifier check'!AI52 &gt;80,'Qualifier check'!AI52 &lt;120),1,
IF(INDEX('raw Sample Amt'!$C$2:$DH$57,MATCH($A52,'raw Sample Amt'!$C$2:$C$57,0),MATCH(AJ$1,'raw Sample Amt'!$C$2:$DH$2,0))&lt;INDEX(Auswertung_Sequence!$A$3:$L$60,MATCH($A52,Auswertung_Sequence!$A$6:$A$60,0),9),2,3))</f>
        <v>1</v>
      </c>
      <c r="AK52" s="90">
        <f>IF(AND('Qualifier check'!AJ52 &gt;80,'Qualifier check'!AJ52 &lt;120),1,
IF(INDEX('raw Sample Amt'!$C$2:$DH$57,MATCH($A52,'raw Sample Amt'!$C$2:$C$57,0),MATCH(AK$1,'raw Sample Amt'!$C$2:$DH$2,0))&lt;INDEX(Auswertung_Sequence!$A$3:$L$60,MATCH($A52,Auswertung_Sequence!$A$6:$A$60,0),9),2,3))</f>
        <v>1</v>
      </c>
      <c r="AL52" s="90">
        <f>IF(AND('Qualifier check'!AK52 &gt;80,'Qualifier check'!AK52 &lt;120),1,
IF(INDEX('raw Sample Amt'!$C$2:$DH$57,MATCH($A52,'raw Sample Amt'!$C$2:$C$57,0),MATCH(AL$1,'raw Sample Amt'!$C$2:$DH$2,0))&lt;INDEX(Auswertung_Sequence!$A$3:$L$60,MATCH($A52,Auswertung_Sequence!$A$6:$A$60,0),9),2,3))</f>
        <v>1</v>
      </c>
      <c r="AM52" s="90">
        <f>IF(AND('Qualifier check'!AL52 &gt;80,'Qualifier check'!AL52 &lt;120),1,
IF(INDEX('raw Sample Amt'!$C$2:$DH$57,MATCH($A52,'raw Sample Amt'!$C$2:$C$57,0),MATCH(AM$1,'raw Sample Amt'!$C$2:$DH$2,0))&lt;INDEX(Auswertung_Sequence!$A$3:$L$60,MATCH($A52,Auswertung_Sequence!$A$6:$A$60,0),9),2,3))</f>
        <v>1</v>
      </c>
      <c r="AN52" s="90">
        <f>IF(AND('Qualifier check'!AM52 &gt;80,'Qualifier check'!AM52 &lt;120),1,
IF(INDEX('raw Sample Amt'!$C$2:$DH$57,MATCH($A52,'raw Sample Amt'!$C$2:$C$57,0),MATCH(AN$1,'raw Sample Amt'!$C$2:$DH$2,0))&lt;INDEX(Auswertung_Sequence!$A$3:$L$60,MATCH($A52,Auswertung_Sequence!$A$6:$A$60,0),9),2,3))</f>
        <v>1</v>
      </c>
      <c r="AO52" s="90">
        <f>IF(AND('Qualifier check'!AN52 &gt;80,'Qualifier check'!AN52 &lt;120),1,
IF(INDEX('raw Sample Amt'!$C$2:$DH$57,MATCH($A52,'raw Sample Amt'!$C$2:$C$57,0),MATCH(AO$1,'raw Sample Amt'!$C$2:$DH$2,0))&lt;INDEX(Auswertung_Sequence!$A$3:$L$60,MATCH($A52,Auswertung_Sequence!$A$6:$A$60,0),9),2,3))</f>
        <v>1</v>
      </c>
      <c r="AP52" s="90">
        <f>IF(AND('Qualifier check'!AO52 &gt;80,'Qualifier check'!AO52 &lt;120),1,
IF(INDEX('raw Sample Amt'!$C$2:$DH$57,MATCH($A52,'raw Sample Amt'!$C$2:$C$57,0),MATCH(AP$1,'raw Sample Amt'!$C$2:$DH$2,0))&lt;INDEX(Auswertung_Sequence!$A$3:$L$60,MATCH($A52,Auswertung_Sequence!$A$6:$A$60,0),9),2,3))</f>
        <v>1</v>
      </c>
      <c r="AQ52" s="90">
        <f>IF(AND('Qualifier check'!AP52 &gt;80,'Qualifier check'!AP52 &lt;120),1,
IF(INDEX('raw Sample Amt'!$C$2:$DH$57,MATCH($A52,'raw Sample Amt'!$C$2:$C$57,0),MATCH(AQ$1,'raw Sample Amt'!$C$2:$DH$2,0))&lt;INDEX(Auswertung_Sequence!$A$3:$L$60,MATCH($A52,Auswertung_Sequence!$A$6:$A$60,0),9),2,3))</f>
        <v>1</v>
      </c>
      <c r="AR52" s="90">
        <f>IF(AND('Qualifier check'!AQ52 &gt;80,'Qualifier check'!AQ52 &lt;120),1,
IF(INDEX('raw Sample Amt'!$C$2:$DH$57,MATCH($A52,'raw Sample Amt'!$C$2:$C$57,0),MATCH(AR$1,'raw Sample Amt'!$C$2:$DH$2,0))&lt;INDEX(Auswertung_Sequence!$A$3:$L$60,MATCH($A52,Auswertung_Sequence!$A$6:$A$60,0),9),2,3))</f>
        <v>1</v>
      </c>
      <c r="AS52" s="90">
        <f>IF(AND('Qualifier check'!AR52 &gt;80,'Qualifier check'!AR52 &lt;120),1,
IF(INDEX('raw Sample Amt'!$C$2:$DH$57,MATCH($A52,'raw Sample Amt'!$C$2:$C$57,0),MATCH(AS$1,'raw Sample Amt'!$C$2:$DH$2,0))&lt;INDEX(Auswertung_Sequence!$A$3:$L$60,MATCH($A52,Auswertung_Sequence!$A$6:$A$60,0),9),2,3))</f>
        <v>1</v>
      </c>
      <c r="AT52" s="90">
        <f>IF(AND('Qualifier check'!AS52 &gt;80,'Qualifier check'!AS52 &lt;120),1,
IF(INDEX('raw Sample Amt'!$C$2:$DH$57,MATCH($A52,'raw Sample Amt'!$C$2:$C$57,0),MATCH(AT$1,'raw Sample Amt'!$C$2:$DH$2,0))&lt;INDEX(Auswertung_Sequence!$A$3:$L$60,MATCH($A52,Auswertung_Sequence!$A$6:$A$60,0),9),2,3))</f>
        <v>1</v>
      </c>
      <c r="AU52" s="90">
        <f>IF(AND('Qualifier check'!AT52 &gt;80,'Qualifier check'!AT52 &lt;120),1,
IF(INDEX('raw Sample Amt'!$C$2:$DH$57,MATCH($A52,'raw Sample Amt'!$C$2:$C$57,0),MATCH(AU$1,'raw Sample Amt'!$C$2:$DH$2,0))&lt;INDEX(Auswertung_Sequence!$A$3:$L$60,MATCH($A52,Auswertung_Sequence!$A$6:$A$60,0),9),2,3))</f>
        <v>1</v>
      </c>
      <c r="AV52" s="90">
        <f>IF(AND('Qualifier check'!AU52 &gt;80,'Qualifier check'!AU52 &lt;120),1,
IF(INDEX('raw Sample Amt'!$C$2:$DH$57,MATCH($A52,'raw Sample Amt'!$C$2:$C$57,0),MATCH(AV$1,'raw Sample Amt'!$C$2:$DH$2,0))&lt;INDEX(Auswertung_Sequence!$A$3:$L$60,MATCH($A52,Auswertung_Sequence!$A$6:$A$60,0),9),2,3))</f>
        <v>1</v>
      </c>
      <c r="AW52" s="90">
        <f>IF(AND('Qualifier check'!AV52 &gt;80,'Qualifier check'!AV52 &lt;120),1,
IF(INDEX('raw Sample Amt'!$C$2:$DH$57,MATCH($A52,'raw Sample Amt'!$C$2:$C$57,0),MATCH(AW$1,'raw Sample Amt'!$C$2:$DH$2,0))&lt;INDEX(Auswertung_Sequence!$A$3:$L$60,MATCH($A52,Auswertung_Sequence!$A$6:$A$60,0),9),2,3))</f>
        <v>1</v>
      </c>
      <c r="AX52" s="90">
        <f>IF(AND('Qualifier check'!AW52 &gt;80,'Qualifier check'!AW52 &lt;120),1,
IF(INDEX('raw Sample Amt'!$C$2:$DH$57,MATCH($A52,'raw Sample Amt'!$C$2:$C$57,0),MATCH(AX$1,'raw Sample Amt'!$C$2:$DH$2,0))&lt;INDEX(Auswertung_Sequence!$A$3:$L$60,MATCH($A52,Auswertung_Sequence!$A$6:$A$60,0),9),2,3))</f>
        <v>1</v>
      </c>
      <c r="AY52" s="90">
        <f>IF(AND('Qualifier check'!AX52 &gt;80,'Qualifier check'!AX52 &lt;120),1,
IF(INDEX('raw Sample Amt'!$C$2:$DH$57,MATCH($A52,'raw Sample Amt'!$C$2:$C$57,0),MATCH(AY$1,'raw Sample Amt'!$C$2:$DH$2,0))&lt;INDEX(Auswertung_Sequence!$A$3:$L$60,MATCH($A52,Auswertung_Sequence!$A$6:$A$60,0),9),2,3))</f>
        <v>1</v>
      </c>
      <c r="AZ52" s="90">
        <f>IF(AND('Qualifier check'!AY52 &gt;80,'Qualifier check'!AY52 &lt;120),1,
IF(INDEX('raw Sample Amt'!$C$2:$DH$57,MATCH($A52,'raw Sample Amt'!$C$2:$C$57,0),MATCH(AZ$1,'raw Sample Amt'!$C$2:$DH$2,0))&lt;INDEX(Auswertung_Sequence!$A$3:$L$60,MATCH($A52,Auswertung_Sequence!$A$6:$A$60,0),9),2,3))</f>
        <v>2</v>
      </c>
      <c r="BA52" s="90">
        <f>IF(AND('Qualifier check'!AZ52 &gt;80,'Qualifier check'!AZ52 &lt;120),1,
IF(INDEX('raw Sample Amt'!$C$2:$DH$57,MATCH($A52,'raw Sample Amt'!$C$2:$C$57,0),MATCH(BA$1,'raw Sample Amt'!$C$2:$DH$2,0))&lt;INDEX(Auswertung_Sequence!$A$3:$L$60,MATCH($A52,Auswertung_Sequence!$A$6:$A$60,0),9),2,3))</f>
        <v>1</v>
      </c>
      <c r="BB52" s="90">
        <f>IF(AND('Qualifier check'!BA52 &gt;80,'Qualifier check'!BA52 &lt;120),1,
IF(INDEX('raw Sample Amt'!$C$2:$DH$57,MATCH($A52,'raw Sample Amt'!$C$2:$C$57,0),MATCH(BB$1,'raw Sample Amt'!$C$2:$DH$2,0))&lt;INDEX(Auswertung_Sequence!$A$3:$L$60,MATCH($A52,Auswertung_Sequence!$A$6:$A$60,0),9),2,3))</f>
        <v>2</v>
      </c>
      <c r="BC52" s="90">
        <f>IF(AND('Qualifier check'!BB52 &gt;80,'Qualifier check'!BB52 &lt;120),1,
IF(INDEX('raw Sample Amt'!$C$2:$DH$57,MATCH($A52,'raw Sample Amt'!$C$2:$C$57,0),MATCH(BC$1,'raw Sample Amt'!$C$2:$DH$2,0))&lt;INDEX(Auswertung_Sequence!$A$3:$L$60,MATCH($A52,Auswertung_Sequence!$A$6:$A$60,0),9),2,3))</f>
        <v>2</v>
      </c>
      <c r="BD52" s="90">
        <f>IF(AND('Qualifier check'!BC52 &gt;80,'Qualifier check'!BC52 &lt;120),1,
IF(INDEX('raw Sample Amt'!$C$2:$DH$57,MATCH($A52,'raw Sample Amt'!$C$2:$C$57,0),MATCH(BD$1,'raw Sample Amt'!$C$2:$DH$2,0))&lt;INDEX(Auswertung_Sequence!$A$3:$L$60,MATCH($A52,Auswertung_Sequence!$A$6:$A$60,0),9),2,3))</f>
        <v>1</v>
      </c>
      <c r="BE52" s="90">
        <f>IF(AND('Qualifier check'!BD52 &gt;80,'Qualifier check'!BD52 &lt;120),1,
IF(INDEX('raw Sample Amt'!$C$2:$DH$57,MATCH($A52,'raw Sample Amt'!$C$2:$C$57,0),MATCH(BE$1,'raw Sample Amt'!$C$2:$DH$2,0))&lt;INDEX(Auswertung_Sequence!$A$3:$L$60,MATCH($A52,Auswertung_Sequence!$A$6:$A$60,0),9),2,3))</f>
        <v>1</v>
      </c>
      <c r="BF52" s="90">
        <f>IF(AND('Qualifier check'!BE52 &gt;80,'Qualifier check'!BE52 &lt;120),1,
IF(INDEX('raw Sample Amt'!$C$2:$DH$57,MATCH($A52,'raw Sample Amt'!$C$2:$C$57,0),MATCH(BF$1,'raw Sample Amt'!$C$2:$DH$2,0))&lt;INDEX(Auswertung_Sequence!$A$3:$L$60,MATCH($A52,Auswertung_Sequence!$A$6:$A$60,0),9),2,3))</f>
        <v>1</v>
      </c>
      <c r="BG52" s="90">
        <f>IF(AND('Qualifier check'!BF52 &gt;80,'Qualifier check'!BF52 &lt;120),1,
IF(INDEX('raw Sample Amt'!$C$2:$DH$57,MATCH($A52,'raw Sample Amt'!$C$2:$C$57,0),MATCH(BG$1,'raw Sample Amt'!$C$2:$DH$2,0))&lt;INDEX(Auswertung_Sequence!$A$3:$L$60,MATCH($A52,Auswertung_Sequence!$A$6:$A$60,0),9),2,3))</f>
        <v>2</v>
      </c>
      <c r="BH52" s="90">
        <f>IF(AND('Qualifier check'!BG52 &gt;80,'Qualifier check'!BG52 &lt;120),1,
IF(INDEX('raw Sample Amt'!$C$2:$DH$57,MATCH($A52,'raw Sample Amt'!$C$2:$C$57,0),MATCH(BH$1,'raw Sample Amt'!$C$2:$DH$2,0))&lt;INDEX(Auswertung_Sequence!$A$3:$L$60,MATCH($A52,Auswertung_Sequence!$A$6:$A$60,0),9),2,3))</f>
        <v>2</v>
      </c>
      <c r="BI52" s="90">
        <f>IF(AND('Qualifier check'!BH52 &gt;80,'Qualifier check'!BH52 &lt;120),1,
IF(INDEX('raw Sample Amt'!$C$2:$DH$57,MATCH($A52,'raw Sample Amt'!$C$2:$C$57,0),MATCH(BI$1,'raw Sample Amt'!$C$2:$DH$2,0))&lt;INDEX(Auswertung_Sequence!$A$3:$L$60,MATCH($A52,Auswertung_Sequence!$A$6:$A$60,0),9),2,3))</f>
        <v>2</v>
      </c>
      <c r="BJ52" s="90">
        <f>IF(AND('Qualifier check'!BI52 &gt;80,'Qualifier check'!BI52 &lt;120),1,
IF(INDEX('raw Sample Amt'!$C$2:$DH$57,MATCH($A52,'raw Sample Amt'!$C$2:$C$57,0),MATCH(BJ$1,'raw Sample Amt'!$C$2:$DH$2,0))&lt;INDEX(Auswertung_Sequence!$A$3:$L$60,MATCH($A52,Auswertung_Sequence!$A$6:$A$60,0),9),2,3))</f>
        <v>1</v>
      </c>
      <c r="BK52" s="90">
        <f>IF(AND('Qualifier check'!BJ52 &gt;80,'Qualifier check'!BJ52 &lt;120),1,
IF(INDEX('raw Sample Amt'!$C$2:$DH$57,MATCH($A52,'raw Sample Amt'!$C$2:$C$57,0),MATCH(BK$1,'raw Sample Amt'!$C$2:$DH$2,0))&lt;INDEX(Auswertung_Sequence!$A$3:$L$60,MATCH($A52,Auswertung_Sequence!$A$6:$A$60,0),9),2,3))</f>
        <v>2</v>
      </c>
      <c r="BL52" s="90">
        <f>IF(AND('Qualifier check'!BK52 &gt;80,'Qualifier check'!BK52 &lt;120),1,
IF(INDEX('raw Sample Amt'!$C$2:$DH$57,MATCH($A52,'raw Sample Amt'!$C$2:$C$57,0),MATCH(BL$1,'raw Sample Amt'!$C$2:$DH$2,0))&lt;INDEX(Auswertung_Sequence!$A$3:$L$60,MATCH($A52,Auswertung_Sequence!$A$6:$A$60,0),9),2,3))</f>
        <v>2</v>
      </c>
      <c r="BM52" s="90">
        <f>IF(AND('Qualifier check'!BL52 &gt;80,'Qualifier check'!BL52 &lt;120),1,
IF(INDEX('raw Sample Amt'!$C$2:$DH$57,MATCH($A52,'raw Sample Amt'!$C$2:$C$57,0),MATCH(BM$1,'raw Sample Amt'!$C$2:$DH$2,0))&lt;INDEX(Auswertung_Sequence!$A$3:$L$60,MATCH($A52,Auswertung_Sequence!$A$6:$A$60,0),9),2,3))</f>
        <v>2</v>
      </c>
      <c r="BN52" s="90">
        <f>IF(AND('Qualifier check'!BM52 &gt;80,'Qualifier check'!BM52 &lt;120),1,
IF(INDEX('raw Sample Amt'!$C$2:$DH$57,MATCH($A52,'raw Sample Amt'!$C$2:$C$57,0),MATCH(BN$1,'raw Sample Amt'!$C$2:$DH$2,0))&lt;INDEX(Auswertung_Sequence!$A$3:$L$60,MATCH($A52,Auswertung_Sequence!$A$6:$A$60,0),9),2,3))</f>
        <v>2</v>
      </c>
      <c r="BO52" s="90">
        <f>IF(AND('Qualifier check'!BN52 &gt;80,'Qualifier check'!BN52 &lt;120),1,
IF(INDEX('raw Sample Amt'!$C$2:$DH$57,MATCH($A52,'raw Sample Amt'!$C$2:$C$57,0),MATCH(BO$1,'raw Sample Amt'!$C$2:$DH$2,0))&lt;INDEX(Auswertung_Sequence!$A$3:$L$60,MATCH($A52,Auswertung_Sequence!$A$6:$A$60,0),9),2,3))</f>
        <v>2</v>
      </c>
      <c r="BP52" s="90">
        <f>IF(AND('Qualifier check'!BO52 &gt;80,'Qualifier check'!BO52 &lt;120),1,
IF(INDEX('raw Sample Amt'!$C$2:$DH$57,MATCH($A52,'raw Sample Amt'!$C$2:$C$57,0),MATCH(BP$1,'raw Sample Amt'!$C$2:$DH$2,0))&lt;INDEX(Auswertung_Sequence!$A$3:$L$60,MATCH($A52,Auswertung_Sequence!$A$6:$A$60,0),9),2,3))</f>
        <v>2</v>
      </c>
      <c r="BQ52" s="90">
        <f>IF(AND('Qualifier check'!BP52 &gt;80,'Qualifier check'!BP52 &lt;120),1,
IF(INDEX('raw Sample Amt'!$C$2:$DH$57,MATCH($A52,'raw Sample Amt'!$C$2:$C$57,0),MATCH(BQ$1,'raw Sample Amt'!$C$2:$DH$2,0))&lt;INDEX(Auswertung_Sequence!$A$3:$L$60,MATCH($A52,Auswertung_Sequence!$A$6:$A$60,0),9),2,3))</f>
        <v>2</v>
      </c>
      <c r="BR52" s="90">
        <f>IF(AND('Qualifier check'!BQ52 &gt;80,'Qualifier check'!BQ52 &lt;120),1,
IF(INDEX('raw Sample Amt'!$C$2:$DH$57,MATCH($A52,'raw Sample Amt'!$C$2:$C$57,0),MATCH(BR$1,'raw Sample Amt'!$C$2:$DH$2,0))&lt;INDEX(Auswertung_Sequence!$A$3:$L$60,MATCH($A52,Auswertung_Sequence!$A$6:$A$60,0),9),2,3))</f>
        <v>2</v>
      </c>
      <c r="BS52" s="90">
        <f>IF(AND('Qualifier check'!BR52 &gt;80,'Qualifier check'!BR52 &lt;120),1,
IF(INDEX('raw Sample Amt'!$C$2:$DH$57,MATCH($A52,'raw Sample Amt'!$C$2:$C$57,0),MATCH(BS$1,'raw Sample Amt'!$C$2:$DH$2,0))&lt;INDEX(Auswertung_Sequence!$A$3:$L$60,MATCH($A52,Auswertung_Sequence!$A$6:$A$60,0),9),2,3))</f>
        <v>2</v>
      </c>
      <c r="BT52" s="90">
        <f>IF(AND('Qualifier check'!BS52 &gt;80,'Qualifier check'!BS52 &lt;120),1,
IF(INDEX('raw Sample Amt'!$C$2:$DH$57,MATCH($A52,'raw Sample Amt'!$C$2:$C$57,0),MATCH(BT$1,'raw Sample Amt'!$C$2:$DH$2,0))&lt;INDEX(Auswertung_Sequence!$A$3:$L$60,MATCH($A52,Auswertung_Sequence!$A$6:$A$60,0),9),2,3))</f>
        <v>2</v>
      </c>
      <c r="BU52" s="90">
        <f>IF(AND('Qualifier check'!BT52 &gt;80,'Qualifier check'!BT52 &lt;120),1,
IF(INDEX('raw Sample Amt'!$C$2:$DH$57,MATCH($A52,'raw Sample Amt'!$C$2:$C$57,0),MATCH(BU$1,'raw Sample Amt'!$C$2:$DH$2,0))&lt;INDEX(Auswertung_Sequence!$A$3:$L$60,MATCH($A52,Auswertung_Sequence!$A$6:$A$60,0),9),2,3))</f>
        <v>2</v>
      </c>
      <c r="BV52" s="90">
        <f>IF(AND('Qualifier check'!BU52 &gt;80,'Qualifier check'!BU52 &lt;120),1,
IF(INDEX('raw Sample Amt'!$C$2:$DH$57,MATCH($A52,'raw Sample Amt'!$C$2:$C$57,0),MATCH(BV$1,'raw Sample Amt'!$C$2:$DH$2,0))&lt;INDEX(Auswertung_Sequence!$A$3:$L$60,MATCH($A52,Auswertung_Sequence!$A$6:$A$60,0),9),2,3))</f>
        <v>2</v>
      </c>
      <c r="BW52" s="90">
        <f>IF(AND('Qualifier check'!BV52 &gt;80,'Qualifier check'!BV52 &lt;120),1,
IF(INDEX('raw Sample Amt'!$C$2:$DH$57,MATCH($A52,'raw Sample Amt'!$C$2:$C$57,0),MATCH(BW$1,'raw Sample Amt'!$C$2:$DH$2,0))&lt;INDEX(Auswertung_Sequence!$A$3:$L$60,MATCH($A52,Auswertung_Sequence!$A$6:$A$60,0),9),2,3))</f>
        <v>1</v>
      </c>
      <c r="BX52" s="90">
        <f>IF(AND('Qualifier check'!BW52 &gt;80,'Qualifier check'!BW52 &lt;120),1,
IF(INDEX('raw Sample Amt'!$C$2:$DH$57,MATCH($A52,'raw Sample Amt'!$C$2:$C$57,0),MATCH(BX$1,'raw Sample Amt'!$C$2:$DH$2,0))&lt;INDEX(Auswertung_Sequence!$A$3:$L$60,MATCH($A52,Auswertung_Sequence!$A$6:$A$60,0),9),2,3))</f>
        <v>1</v>
      </c>
      <c r="BY52" s="90">
        <f>IF(AND('Qualifier check'!BX52 &gt;80,'Qualifier check'!BX52 &lt;120),1,
IF(INDEX('raw Sample Amt'!$C$2:$DH$57,MATCH($A52,'raw Sample Amt'!$C$2:$C$57,0),MATCH(BY$1,'raw Sample Amt'!$C$2:$DH$2,0))&lt;INDEX(Auswertung_Sequence!$A$3:$L$60,MATCH($A52,Auswertung_Sequence!$A$6:$A$60,0),9),2,3))</f>
        <v>1</v>
      </c>
      <c r="BZ52" s="90">
        <f>IF(AND('Qualifier check'!BY52 &gt;80,'Qualifier check'!BY52 &lt;120),1,
IF(INDEX('raw Sample Amt'!$C$2:$DH$57,MATCH($A52,'raw Sample Amt'!$C$2:$C$57,0),MATCH(BZ$1,'raw Sample Amt'!$C$2:$DH$2,0))&lt;INDEX(Auswertung_Sequence!$A$3:$L$60,MATCH($A52,Auswertung_Sequence!$A$6:$A$60,0),9),2,3))</f>
        <v>1</v>
      </c>
      <c r="CA52" s="90">
        <f>IF(AND('Qualifier check'!BZ52 &gt;80,'Qualifier check'!BZ52 &lt;120),1,
IF(INDEX('raw Sample Amt'!$C$2:$DH$57,MATCH($A52,'raw Sample Amt'!$C$2:$C$57,0),MATCH(CA$1,'raw Sample Amt'!$C$2:$DH$2,0))&lt;INDEX(Auswertung_Sequence!$A$3:$L$60,MATCH($A52,Auswertung_Sequence!$A$6:$A$60,0),9),2,3))</f>
        <v>2</v>
      </c>
      <c r="CB52" s="90">
        <f>IF(AND('Qualifier check'!CA52 &gt;80,'Qualifier check'!CA52 &lt;120),1,
IF(INDEX('raw Sample Amt'!$C$2:$DH$57,MATCH($A52,'raw Sample Amt'!$C$2:$C$57,0),MATCH(CB$1,'raw Sample Amt'!$C$2:$DH$2,0))&lt;INDEX(Auswertung_Sequence!$A$3:$L$60,MATCH($A52,Auswertung_Sequence!$A$6:$A$60,0),9),2,3))</f>
        <v>1</v>
      </c>
      <c r="CC52" s="90">
        <f>IF(AND('Qualifier check'!CB52 &gt;80,'Qualifier check'!CB52 &lt;120),1,
IF(INDEX('raw Sample Amt'!$C$2:$DH$57,MATCH($A52,'raw Sample Amt'!$C$2:$C$57,0),MATCH(CC$1,'raw Sample Amt'!$C$2:$DH$2,0))&lt;INDEX(Auswertung_Sequence!$A$3:$L$60,MATCH($A52,Auswertung_Sequence!$A$6:$A$60,0),9),2,3))</f>
        <v>2</v>
      </c>
      <c r="CD52" s="90">
        <f>IF(AND('Qualifier check'!CC52 &gt;80,'Qualifier check'!CC52 &lt;120),1,
IF(INDEX('raw Sample Amt'!$C$2:$DH$57,MATCH($A52,'raw Sample Amt'!$C$2:$C$57,0),MATCH(CD$1,'raw Sample Amt'!$C$2:$DH$2,0))&lt;INDEX(Auswertung_Sequence!$A$3:$L$60,MATCH($A52,Auswertung_Sequence!$A$6:$A$60,0),9),2,3))</f>
        <v>2</v>
      </c>
      <c r="CE52" s="90">
        <f>IF(AND('Qualifier check'!CD52 &gt;80,'Qualifier check'!CD52 &lt;120),1,
IF(INDEX('raw Sample Amt'!$C$2:$DH$57,MATCH($A52,'raw Sample Amt'!$C$2:$C$57,0),MATCH(CE$1,'raw Sample Amt'!$C$2:$DH$2,0))&lt;INDEX(Auswertung_Sequence!$A$3:$L$60,MATCH($A52,Auswertung_Sequence!$A$6:$A$60,0),9),2,3))</f>
        <v>2</v>
      </c>
      <c r="CF52" s="90">
        <f>IF(AND('Qualifier check'!CE52 &gt;80,'Qualifier check'!CE52 &lt;120),1,
IF(INDEX('raw Sample Amt'!$C$2:$DH$57,MATCH($A52,'raw Sample Amt'!$C$2:$C$57,0),MATCH(CF$1,'raw Sample Amt'!$C$2:$DH$2,0))&lt;INDEX(Auswertung_Sequence!$A$3:$L$60,MATCH($A52,Auswertung_Sequence!$A$6:$A$60,0),9),2,3))</f>
        <v>1</v>
      </c>
      <c r="CG52" s="90">
        <f>IF(AND('Qualifier check'!CF52 &gt;80,'Qualifier check'!CF52 &lt;120),1,
IF(INDEX('raw Sample Amt'!$C$2:$DH$57,MATCH($A52,'raw Sample Amt'!$C$2:$C$57,0),MATCH(CG$1,'raw Sample Amt'!$C$2:$DH$2,0))&lt;INDEX(Auswertung_Sequence!$A$3:$L$60,MATCH($A52,Auswertung_Sequence!$A$6:$A$60,0),9),2,3))</f>
        <v>1</v>
      </c>
      <c r="CH52" s="90">
        <f>IF(AND('Qualifier check'!CG52 &gt;80,'Qualifier check'!CG52 &lt;120),1,
IF(INDEX('raw Sample Amt'!$C$2:$DH$57,MATCH($A52,'raw Sample Amt'!$C$2:$C$57,0),MATCH(CH$1,'raw Sample Amt'!$C$2:$DH$2,0))&lt;INDEX(Auswertung_Sequence!$A$3:$L$60,MATCH($A52,Auswertung_Sequence!$A$6:$A$60,0),9),2,3))</f>
        <v>1</v>
      </c>
      <c r="CI52" s="90">
        <f>IF(AND('Qualifier check'!CH52 &gt;80,'Qualifier check'!CH52 &lt;120),1,
IF(INDEX('raw Sample Amt'!$C$2:$DH$57,MATCH($A52,'raw Sample Amt'!$C$2:$C$57,0),MATCH(CI$1,'raw Sample Amt'!$C$2:$DH$2,0))&lt;INDEX(Auswertung_Sequence!$A$3:$L$60,MATCH($A52,Auswertung_Sequence!$A$6:$A$60,0),9),2,3))</f>
        <v>1</v>
      </c>
      <c r="CJ52" s="90">
        <f>IF(AND('Qualifier check'!CI52 &gt;80,'Qualifier check'!CI52 &lt;120),1,
IF(INDEX('raw Sample Amt'!$C$2:$DH$57,MATCH($A52,'raw Sample Amt'!$C$2:$C$57,0),MATCH(CJ$1,'raw Sample Amt'!$C$2:$DH$2,0))&lt;INDEX(Auswertung_Sequence!$A$3:$L$60,MATCH($A52,Auswertung_Sequence!$A$6:$A$60,0),9),2,3))</f>
        <v>2</v>
      </c>
      <c r="CK52" s="90">
        <f>IF(AND('Qualifier check'!CJ52 &gt;80,'Qualifier check'!CJ52 &lt;120),1,
IF(INDEX('raw Sample Amt'!$C$2:$DH$57,MATCH($A52,'raw Sample Amt'!$C$2:$C$57,0),MATCH(CK$1,'raw Sample Amt'!$C$2:$DH$2,0))&lt;INDEX(Auswertung_Sequence!$A$3:$L$60,MATCH($A52,Auswertung_Sequence!$A$6:$A$60,0),9),2,3))</f>
        <v>2</v>
      </c>
      <c r="CL52" s="90">
        <f>IF(AND('Qualifier check'!CK52 &gt;80,'Qualifier check'!CK52 &lt;120),1,
IF(INDEX('raw Sample Amt'!$C$2:$DH$57,MATCH($A52,'raw Sample Amt'!$C$2:$C$57,0),MATCH(CL$1,'raw Sample Amt'!$C$2:$DH$2,0))&lt;INDEX(Auswertung_Sequence!$A$3:$L$60,MATCH($A52,Auswertung_Sequence!$A$6:$A$60,0),9),2,3))</f>
        <v>2</v>
      </c>
      <c r="CM52" s="90">
        <f>IF(AND('Qualifier check'!CL52 &gt;80,'Qualifier check'!CL52 &lt;120),1,
IF(INDEX('raw Sample Amt'!$C$2:$DH$57,MATCH($A52,'raw Sample Amt'!$C$2:$C$57,0),MATCH(CM$1,'raw Sample Amt'!$C$2:$DH$2,0))&lt;INDEX(Auswertung_Sequence!$A$3:$L$60,MATCH($A52,Auswertung_Sequence!$A$6:$A$60,0),9),2,3))</f>
        <v>2</v>
      </c>
      <c r="CN52" s="90">
        <f>IF(AND('Qualifier check'!CM52 &gt;80,'Qualifier check'!CM52 &lt;120),1,
IF(INDEX('raw Sample Amt'!$C$2:$DH$57,MATCH($A52,'raw Sample Amt'!$C$2:$C$57,0),MATCH(CN$1,'raw Sample Amt'!$C$2:$DH$2,0))&lt;INDEX(Auswertung_Sequence!$A$3:$L$60,MATCH($A52,Auswertung_Sequence!$A$6:$A$60,0),9),2,3))</f>
        <v>3</v>
      </c>
      <c r="CO52" s="90">
        <f>IF(AND('Qualifier check'!CN52 &gt;80,'Qualifier check'!CN52 &lt;120),1,
IF(INDEX('raw Sample Amt'!$C$2:$DH$57,MATCH($A52,'raw Sample Amt'!$C$2:$C$57,0),MATCH(CO$1,'raw Sample Amt'!$C$2:$DH$2,0))&lt;INDEX(Auswertung_Sequence!$A$3:$L$60,MATCH($A52,Auswertung_Sequence!$A$6:$A$60,0),9),2,3))</f>
        <v>1</v>
      </c>
      <c r="CP52" s="90">
        <f>IF(AND('Qualifier check'!CO52 &gt;80,'Qualifier check'!CO52 &lt;120),1,
IF(INDEX('raw Sample Amt'!$C$2:$DH$57,MATCH($A52,'raw Sample Amt'!$C$2:$C$57,0),MATCH(CP$1,'raw Sample Amt'!$C$2:$DH$2,0))&lt;INDEX(Auswertung_Sequence!$A$3:$L$60,MATCH($A52,Auswertung_Sequence!$A$6:$A$60,0),9),2,3))</f>
        <v>1</v>
      </c>
      <c r="CQ52" s="90">
        <f>IF(AND('Qualifier check'!CP52 &gt;80,'Qualifier check'!CP52 &lt;120),1,
IF(INDEX('raw Sample Amt'!$C$2:$DH$57,MATCH($A52,'raw Sample Amt'!$C$2:$C$57,0),MATCH(CQ$1,'raw Sample Amt'!$C$2:$DH$2,0))&lt;INDEX(Auswertung_Sequence!$A$3:$L$60,MATCH($A52,Auswertung_Sequence!$A$6:$A$60,0),9),2,3))</f>
        <v>1</v>
      </c>
      <c r="CR52" s="90">
        <f>IF(AND('Qualifier check'!CQ52 &gt;80,'Qualifier check'!CQ52 &lt;120),1,
IF(INDEX('raw Sample Amt'!$C$2:$DH$57,MATCH($A52,'raw Sample Amt'!$C$2:$C$57,0),MATCH(CR$1,'raw Sample Amt'!$C$2:$DH$2,0))&lt;INDEX(Auswertung_Sequence!$A$3:$L$60,MATCH($A52,Auswertung_Sequence!$A$6:$A$60,0),9),2,3))</f>
        <v>2</v>
      </c>
      <c r="CS52" s="90">
        <f>IF(AND('Qualifier check'!CR52 &gt;80,'Qualifier check'!CR52 &lt;120),1,
IF(INDEX('raw Sample Amt'!$C$2:$DH$57,MATCH($A52,'raw Sample Amt'!$C$2:$C$57,0),MATCH(CS$1,'raw Sample Amt'!$C$2:$DH$2,0))&lt;INDEX(Auswertung_Sequence!$A$3:$L$60,MATCH($A52,Auswertung_Sequence!$A$6:$A$60,0),9),2,3))</f>
        <v>2</v>
      </c>
      <c r="CT52" s="90">
        <f>IF(AND('Qualifier check'!CS52 &gt;80,'Qualifier check'!CS52 &lt;120),1,
IF(INDEX('raw Sample Amt'!$C$2:$DH$57,MATCH($A52,'raw Sample Amt'!$C$2:$C$57,0),MATCH(CT$1,'raw Sample Amt'!$C$2:$DH$2,0))&lt;INDEX(Auswertung_Sequence!$A$3:$L$60,MATCH($A52,Auswertung_Sequence!$A$6:$A$60,0),9),2,3))</f>
        <v>2</v>
      </c>
      <c r="CU52" s="90">
        <f>IF(AND('Qualifier check'!CT52 &gt;80,'Qualifier check'!CT52 &lt;120),1,
IF(INDEX('raw Sample Amt'!$C$2:$DH$57,MATCH($A52,'raw Sample Amt'!$C$2:$C$57,0),MATCH(CU$1,'raw Sample Amt'!$C$2:$DH$2,0))&lt;INDEX(Auswertung_Sequence!$A$3:$L$60,MATCH($A52,Auswertung_Sequence!$A$6:$A$60,0),9),2,3))</f>
        <v>2</v>
      </c>
      <c r="CV52" s="90">
        <f>IF(AND('Qualifier check'!CU52 &gt;80,'Qualifier check'!CU52 &lt;120),1,
IF(INDEX('raw Sample Amt'!$C$2:$DH$57,MATCH($A52,'raw Sample Amt'!$C$2:$C$57,0),MATCH(CV$1,'raw Sample Amt'!$C$2:$DH$2,0))&lt;INDEX(Auswertung_Sequence!$A$3:$L$60,MATCH($A52,Auswertung_Sequence!$A$6:$A$60,0),9),2,3))</f>
        <v>2</v>
      </c>
      <c r="CW52" s="90">
        <f>IF(AND('Qualifier check'!CV52 &gt;80,'Qualifier check'!CV52 &lt;120),1,
IF(INDEX('raw Sample Amt'!$C$2:$DH$57,MATCH($A52,'raw Sample Amt'!$C$2:$C$57,0),MATCH(CW$1,'raw Sample Amt'!$C$2:$DH$2,0))&lt;INDEX(Auswertung_Sequence!$A$3:$L$60,MATCH($A52,Auswertung_Sequence!$A$6:$A$60,0),9),2,3))</f>
        <v>2</v>
      </c>
      <c r="CX52" s="90">
        <f>IF(AND('Qualifier check'!CW52 &gt;80,'Qualifier check'!CW52 &lt;120),1,
IF(INDEX('raw Sample Amt'!$C$2:$DH$57,MATCH($A52,'raw Sample Amt'!$C$2:$C$57,0),MATCH(CX$1,'raw Sample Amt'!$C$2:$DH$2,0))&lt;INDEX(Auswertung_Sequence!$A$3:$L$60,MATCH($A52,Auswertung_Sequence!$A$6:$A$60,0),9),2,3))</f>
        <v>1</v>
      </c>
      <c r="CY52" s="90">
        <f>IF(AND('Qualifier check'!CX52 &gt;80,'Qualifier check'!CX52 &lt;120),1,
IF(INDEX('raw Sample Amt'!$C$2:$DH$57,MATCH($A52,'raw Sample Amt'!$C$2:$C$57,0),MATCH(CY$1,'raw Sample Amt'!$C$2:$DH$2,0))&lt;INDEX(Auswertung_Sequence!$A$3:$L$60,MATCH($A52,Auswertung_Sequence!$A$6:$A$60,0),9),2,3))</f>
        <v>1</v>
      </c>
      <c r="CZ52" s="90">
        <f>IF(AND('Qualifier check'!CY52 &gt;80,'Qualifier check'!CY52 &lt;120),1,
IF(INDEX('raw Sample Amt'!$C$2:$DH$57,MATCH($A52,'raw Sample Amt'!$C$2:$C$57,0),MATCH(CZ$1,'raw Sample Amt'!$C$2:$DH$2,0))&lt;INDEX(Auswertung_Sequence!$A$3:$L$60,MATCH($A52,Auswertung_Sequence!$A$6:$A$60,0),9),2,3))</f>
        <v>1</v>
      </c>
      <c r="DA52" s="90">
        <f>IF(AND('Qualifier check'!CZ52 &gt;80,'Qualifier check'!CZ52 &lt;120),1,
IF(INDEX('raw Sample Amt'!$C$2:$DH$57,MATCH($A52,'raw Sample Amt'!$C$2:$C$57,0),MATCH(DA$1,'raw Sample Amt'!$C$2:$DH$2,0))&lt;INDEX(Auswertung_Sequence!$A$3:$L$60,MATCH($A52,Auswertung_Sequence!$A$6:$A$60,0),9),2,3))</f>
        <v>1</v>
      </c>
      <c r="DB52" s="90">
        <f>IF(AND('Qualifier check'!DA52 &gt;80,'Qualifier check'!DA52 &lt;120),1,
IF(INDEX('raw Sample Amt'!$C$2:$DH$57,MATCH($A52,'raw Sample Amt'!$C$2:$C$57,0),MATCH(DB$1,'raw Sample Amt'!$C$2:$DH$2,0))&lt;INDEX(Auswertung_Sequence!$A$3:$L$60,MATCH($A52,Auswertung_Sequence!$A$6:$A$60,0),9),2,3))</f>
        <v>1</v>
      </c>
      <c r="DC52" s="90">
        <f>IF(AND('Qualifier check'!DB52 &gt;80,'Qualifier check'!DB52 &lt;120),1,
IF(INDEX('raw Sample Amt'!$C$2:$DH$57,MATCH($A52,'raw Sample Amt'!$C$2:$C$57,0),MATCH(DC$1,'raw Sample Amt'!$C$2:$DH$2,0))&lt;INDEX(Auswertung_Sequence!$A$3:$L$60,MATCH($A52,Auswertung_Sequence!$A$6:$A$60,0),9),2,3))</f>
        <v>1</v>
      </c>
      <c r="DD52" s="90">
        <f>IF(AND('Qualifier check'!DC52 &gt;80,'Qualifier check'!DC52 &lt;120),1,
IF(INDEX('raw Sample Amt'!$C$2:$DH$57,MATCH($A52,'raw Sample Amt'!$C$2:$C$57,0),MATCH(DD$1,'raw Sample Amt'!$C$2:$DH$2,0))&lt;INDEX(Auswertung_Sequence!$A$3:$L$60,MATCH($A52,Auswertung_Sequence!$A$6:$A$60,0),9),2,3))</f>
        <v>1</v>
      </c>
      <c r="DE52" s="90">
        <f>IF(AND('Qualifier check'!DD52 &gt;80,'Qualifier check'!DD52 &lt;120),1,
IF(INDEX('raw Sample Amt'!$C$2:$DH$57,MATCH($A52,'raw Sample Amt'!$C$2:$C$57,0),MATCH(DE$1,'raw Sample Amt'!$C$2:$DH$2,0))&lt;INDEX(Auswertung_Sequence!$A$3:$L$60,MATCH($A52,Auswertung_Sequence!$A$6:$A$60,0),9),2,3))</f>
        <v>1</v>
      </c>
      <c r="DF52" s="90">
        <f>IF(AND('Qualifier check'!DE52 &gt;80,'Qualifier check'!DE52 &lt;120),1,
IF(INDEX('raw Sample Amt'!$C$2:$DH$57,MATCH($A52,'raw Sample Amt'!$C$2:$C$57,0),MATCH(DF$1,'raw Sample Amt'!$C$2:$DH$2,0))&lt;INDEX(Auswertung_Sequence!$A$3:$L$60,MATCH($A52,Auswertung_Sequence!$A$6:$A$60,0),9),2,3))</f>
        <v>1</v>
      </c>
      <c r="DG52" s="90">
        <f>IF(AND('Qualifier check'!DF52 &gt;80,'Qualifier check'!DF52 &lt;120),1,
IF(INDEX('raw Sample Amt'!$C$2:$DH$57,MATCH($A52,'raw Sample Amt'!$C$2:$C$57,0),MATCH(DG$1,'raw Sample Amt'!$C$2:$DH$2,0))&lt;INDEX(Auswertung_Sequence!$A$3:$L$60,MATCH($A52,Auswertung_Sequence!$A$6:$A$60,0),9),2,3))</f>
        <v>1</v>
      </c>
    </row>
    <row r="53" spans="1:111" x14ac:dyDescent="0.25">
      <c r="A53" s="103" t="s">
        <v>189</v>
      </c>
      <c r="B53" s="103" t="s">
        <v>296</v>
      </c>
      <c r="D53" s="90">
        <f>IF(AND('Qualifier check'!C53 &gt;80,'Qualifier check'!C53 &lt;120),1,
IF(INDEX('raw Sample Amt'!$C$2:$DH$57,MATCH($A53,'raw Sample Amt'!$C$2:$C$57,0),MATCH(D$1,'raw Sample Amt'!$C$2:$DH$2,0))&lt;INDEX(Auswertung_Sequence!$A$3:$L$60,MATCH($A53,Auswertung_Sequence!$A$6:$A$60,0),9),2,3))</f>
        <v>2</v>
      </c>
      <c r="E53" s="90">
        <f>IF(AND('Qualifier check'!D53 &gt;80,'Qualifier check'!D53 &lt;120),1,
IF(INDEX('raw Sample Amt'!$C$2:$DH$57,MATCH($A53,'raw Sample Amt'!$C$2:$C$57,0),MATCH(E$1,'raw Sample Amt'!$C$2:$DH$2,0))&lt;INDEX(Auswertung_Sequence!$A$3:$L$60,MATCH($A53,Auswertung_Sequence!$A$6:$A$60,0),9),2,3))</f>
        <v>2</v>
      </c>
      <c r="F53" s="90">
        <f>IF(AND('Qualifier check'!E53 &gt;80,'Qualifier check'!E53 &lt;120),1,
IF(INDEX('raw Sample Amt'!$C$2:$DH$57,MATCH($A53,'raw Sample Amt'!$C$2:$C$57,0),MATCH(F$1,'raw Sample Amt'!$C$2:$DH$2,0))&lt;INDEX(Auswertung_Sequence!$A$3:$L$60,MATCH($A53,Auswertung_Sequence!$A$6:$A$60,0),9),2,3))</f>
        <v>2</v>
      </c>
      <c r="G53" s="90">
        <f>IF(AND('Qualifier check'!F53 &gt;80,'Qualifier check'!F53 &lt;120),1,
IF(INDEX('raw Sample Amt'!$C$2:$DH$57,MATCH($A53,'raw Sample Amt'!$C$2:$C$57,0),MATCH(G$1,'raw Sample Amt'!$C$2:$DH$2,0))&lt;INDEX(Auswertung_Sequence!$A$3:$L$60,MATCH($A53,Auswertung_Sequence!$A$6:$A$60,0),9),2,3))</f>
        <v>2</v>
      </c>
      <c r="H53" s="90">
        <f>IF(AND('Qualifier check'!G53 &gt;80,'Qualifier check'!G53 &lt;120),1,
IF(INDEX('raw Sample Amt'!$C$2:$DH$57,MATCH($A53,'raw Sample Amt'!$C$2:$C$57,0),MATCH(H$1,'raw Sample Amt'!$C$2:$DH$2,0))&lt;INDEX(Auswertung_Sequence!$A$3:$L$60,MATCH($A53,Auswertung_Sequence!$A$6:$A$60,0),9),2,3))</f>
        <v>2</v>
      </c>
      <c r="I53" s="90">
        <f>IF(AND('Qualifier check'!H53 &gt;80,'Qualifier check'!H53 &lt;120),1,
IF(INDEX('raw Sample Amt'!$C$2:$DH$57,MATCH($A53,'raw Sample Amt'!$C$2:$C$57,0),MATCH(I$1,'raw Sample Amt'!$C$2:$DH$2,0))&lt;INDEX(Auswertung_Sequence!$A$3:$L$60,MATCH($A53,Auswertung_Sequence!$A$6:$A$60,0),9),2,3))</f>
        <v>1</v>
      </c>
      <c r="J53" s="90">
        <f>IF(AND('Qualifier check'!I53 &gt;80,'Qualifier check'!I53 &lt;120),1,
IF(INDEX('raw Sample Amt'!$C$2:$DH$57,MATCH($A53,'raw Sample Amt'!$C$2:$C$57,0),MATCH(J$1,'raw Sample Amt'!$C$2:$DH$2,0))&lt;INDEX(Auswertung_Sequence!$A$3:$L$60,MATCH($A53,Auswertung_Sequence!$A$6:$A$60,0),9),2,3))</f>
        <v>1</v>
      </c>
      <c r="K53" s="90">
        <f>IF(AND('Qualifier check'!J53 &gt;80,'Qualifier check'!J53 &lt;120),1,
IF(INDEX('raw Sample Amt'!$C$2:$DH$57,MATCH($A53,'raw Sample Amt'!$C$2:$C$57,0),MATCH(K$1,'raw Sample Amt'!$C$2:$DH$2,0))&lt;INDEX(Auswertung_Sequence!$A$3:$L$60,MATCH($A53,Auswertung_Sequence!$A$6:$A$60,0),9),2,3))</f>
        <v>1</v>
      </c>
      <c r="L53" s="90">
        <f>IF(AND('Qualifier check'!K53 &gt;80,'Qualifier check'!K53 &lt;120),1,
IF(INDEX('raw Sample Amt'!$C$2:$DH$57,MATCH($A53,'raw Sample Amt'!$C$2:$C$57,0),MATCH(L$1,'raw Sample Amt'!$C$2:$DH$2,0))&lt;INDEX(Auswertung_Sequence!$A$3:$L$60,MATCH($A53,Auswertung_Sequence!$A$6:$A$60,0),9),2,3))</f>
        <v>1</v>
      </c>
      <c r="M53" s="90">
        <f>IF(AND('Qualifier check'!L53 &gt;80,'Qualifier check'!L53 &lt;120),1,
IF(INDEX('raw Sample Amt'!$C$2:$DH$57,MATCH($A53,'raw Sample Amt'!$C$2:$C$57,0),MATCH(M$1,'raw Sample Amt'!$C$2:$DH$2,0))&lt;INDEX(Auswertung_Sequence!$A$3:$L$60,MATCH($A53,Auswertung_Sequence!$A$6:$A$60,0),9),2,3))</f>
        <v>1</v>
      </c>
      <c r="N53" s="90">
        <f>IF(AND('Qualifier check'!M53 &gt;80,'Qualifier check'!M53 &lt;120),1,
IF(INDEX('raw Sample Amt'!$C$2:$DH$57,MATCH($A53,'raw Sample Amt'!$C$2:$C$57,0),MATCH(N$1,'raw Sample Amt'!$C$2:$DH$2,0))&lt;INDEX(Auswertung_Sequence!$A$3:$L$60,MATCH($A53,Auswertung_Sequence!$A$6:$A$60,0),9),2,3))</f>
        <v>1</v>
      </c>
      <c r="O53" s="90">
        <f>IF(AND('Qualifier check'!N53 &gt;80,'Qualifier check'!N53 &lt;120),1,
IF(INDEX('raw Sample Amt'!$C$2:$DH$57,MATCH($A53,'raw Sample Amt'!$C$2:$C$57,0),MATCH(O$1,'raw Sample Amt'!$C$2:$DH$2,0))&lt;INDEX(Auswertung_Sequence!$A$3:$L$60,MATCH($A53,Auswertung_Sequence!$A$6:$A$60,0),9),2,3))</f>
        <v>1</v>
      </c>
      <c r="P53" s="90">
        <f>IF(AND('Qualifier check'!O53 &gt;80,'Qualifier check'!O53 &lt;120),1,
IF(INDEX('raw Sample Amt'!$C$2:$DH$57,MATCH($A53,'raw Sample Amt'!$C$2:$C$57,0),MATCH(P$1,'raw Sample Amt'!$C$2:$DH$2,0))&lt;INDEX(Auswertung_Sequence!$A$3:$L$60,MATCH($A53,Auswertung_Sequence!$A$6:$A$60,0),9),2,3))</f>
        <v>1</v>
      </c>
      <c r="Q53" s="90">
        <f>IF(AND('Qualifier check'!P53 &gt;80,'Qualifier check'!P53 &lt;120),1,
IF(INDEX('raw Sample Amt'!$C$2:$DH$57,MATCH($A53,'raw Sample Amt'!$C$2:$C$57,0),MATCH(Q$1,'raw Sample Amt'!$C$2:$DH$2,0))&lt;INDEX(Auswertung_Sequence!$A$3:$L$60,MATCH($A53,Auswertung_Sequence!$A$6:$A$60,0),9),2,3))</f>
        <v>1</v>
      </c>
      <c r="R53" s="90">
        <f>IF(AND('Qualifier check'!Q53 &gt;80,'Qualifier check'!Q53 &lt;120),1,
IF(INDEX('raw Sample Amt'!$C$2:$DH$57,MATCH($A53,'raw Sample Amt'!$C$2:$C$57,0),MATCH(R$1,'raw Sample Amt'!$C$2:$DH$2,0))&lt;INDEX(Auswertung_Sequence!$A$3:$L$60,MATCH($A53,Auswertung_Sequence!$A$6:$A$60,0),9),2,3))</f>
        <v>1</v>
      </c>
      <c r="S53" s="90">
        <f>IF(AND('Qualifier check'!R53 &gt;80,'Qualifier check'!R53 &lt;120),1,
IF(INDEX('raw Sample Amt'!$C$2:$DH$57,MATCH($A53,'raw Sample Amt'!$C$2:$C$57,0),MATCH(S$1,'raw Sample Amt'!$C$2:$DH$2,0))&lt;INDEX(Auswertung_Sequence!$A$3:$L$60,MATCH($A53,Auswertung_Sequence!$A$6:$A$60,0),9),2,3))</f>
        <v>2</v>
      </c>
      <c r="T53" s="90">
        <f>IF(AND('Qualifier check'!S53 &gt;80,'Qualifier check'!S53 &lt;120),1,
IF(INDEX('raw Sample Amt'!$C$2:$DH$57,MATCH($A53,'raw Sample Amt'!$C$2:$C$57,0),MATCH(T$1,'raw Sample Amt'!$C$2:$DH$2,0))&lt;INDEX(Auswertung_Sequence!$A$3:$L$60,MATCH($A53,Auswertung_Sequence!$A$6:$A$60,0),9),2,3))</f>
        <v>2</v>
      </c>
      <c r="U53" s="90">
        <f>IF(AND('Qualifier check'!T53 &gt;80,'Qualifier check'!T53 &lt;120),1,
IF(INDEX('raw Sample Amt'!$C$2:$DH$57,MATCH($A53,'raw Sample Amt'!$C$2:$C$57,0),MATCH(U$1,'raw Sample Amt'!$C$2:$DH$2,0))&lt;INDEX(Auswertung_Sequence!$A$3:$L$60,MATCH($A53,Auswertung_Sequence!$A$6:$A$60,0),9),2,3))</f>
        <v>2</v>
      </c>
      <c r="V53" s="90">
        <f>IF(AND('Qualifier check'!U53 &gt;80,'Qualifier check'!U53 &lt;120),1,
IF(INDEX('raw Sample Amt'!$C$2:$DH$57,MATCH($A53,'raw Sample Amt'!$C$2:$C$57,0),MATCH(V$1,'raw Sample Amt'!$C$2:$DH$2,0))&lt;INDEX(Auswertung_Sequence!$A$3:$L$60,MATCH($A53,Auswertung_Sequence!$A$6:$A$60,0),9),2,3))</f>
        <v>2</v>
      </c>
      <c r="W53" s="90">
        <f>IF(AND('Qualifier check'!V53 &gt;80,'Qualifier check'!V53 &lt;120),1,
IF(INDEX('raw Sample Amt'!$C$2:$DH$57,MATCH($A53,'raw Sample Amt'!$C$2:$C$57,0),MATCH(W$1,'raw Sample Amt'!$C$2:$DH$2,0))&lt;INDEX(Auswertung_Sequence!$A$3:$L$60,MATCH($A53,Auswertung_Sequence!$A$6:$A$60,0),9),2,3))</f>
        <v>2</v>
      </c>
      <c r="X53" s="90">
        <f>IF(AND('Qualifier check'!W53 &gt;80,'Qualifier check'!W53 &lt;120),1,
IF(INDEX('raw Sample Amt'!$C$2:$DH$57,MATCH($A53,'raw Sample Amt'!$C$2:$C$57,0),MATCH(X$1,'raw Sample Amt'!$C$2:$DH$2,0))&lt;INDEX(Auswertung_Sequence!$A$3:$L$60,MATCH($A53,Auswertung_Sequence!$A$6:$A$60,0),9),2,3))</f>
        <v>1</v>
      </c>
      <c r="Y53" s="90">
        <f>IF(AND('Qualifier check'!X53 &gt;80,'Qualifier check'!X53 &lt;120),1,
IF(INDEX('raw Sample Amt'!$C$2:$DH$57,MATCH($A53,'raw Sample Amt'!$C$2:$C$57,0),MATCH(Y$1,'raw Sample Amt'!$C$2:$DH$2,0))&lt;INDEX(Auswertung_Sequence!$A$3:$L$60,MATCH($A53,Auswertung_Sequence!$A$6:$A$60,0),9),2,3))</f>
        <v>2</v>
      </c>
      <c r="Z53" s="90">
        <f>IF(AND('Qualifier check'!Y53 &gt;80,'Qualifier check'!Y53 &lt;120),1,
IF(INDEX('raw Sample Amt'!$C$2:$DH$57,MATCH($A53,'raw Sample Amt'!$C$2:$C$57,0),MATCH(Z$1,'raw Sample Amt'!$C$2:$DH$2,0))&lt;INDEX(Auswertung_Sequence!$A$3:$L$60,MATCH($A53,Auswertung_Sequence!$A$6:$A$60,0),9),2,3))</f>
        <v>2</v>
      </c>
      <c r="AA53" s="90">
        <f>IF(AND('Qualifier check'!Z53 &gt;80,'Qualifier check'!Z53 &lt;120),1,
IF(INDEX('raw Sample Amt'!$C$2:$DH$57,MATCH($A53,'raw Sample Amt'!$C$2:$C$57,0),MATCH(AA$1,'raw Sample Amt'!$C$2:$DH$2,0))&lt;INDEX(Auswertung_Sequence!$A$3:$L$60,MATCH($A53,Auswertung_Sequence!$A$6:$A$60,0),9),2,3))</f>
        <v>1</v>
      </c>
      <c r="AB53" s="90">
        <f>IF(AND('Qualifier check'!AA53 &gt;80,'Qualifier check'!AA53 &lt;120),1,
IF(INDEX('raw Sample Amt'!$C$2:$DH$57,MATCH($A53,'raw Sample Amt'!$C$2:$C$57,0),MATCH(AB$1,'raw Sample Amt'!$C$2:$DH$2,0))&lt;INDEX(Auswertung_Sequence!$A$3:$L$60,MATCH($A53,Auswertung_Sequence!$A$6:$A$60,0),9),2,3))</f>
        <v>1</v>
      </c>
      <c r="AC53" s="90">
        <f>IF(AND('Qualifier check'!AB53 &gt;80,'Qualifier check'!AB53 &lt;120),1,
IF(INDEX('raw Sample Amt'!$C$2:$DH$57,MATCH($A53,'raw Sample Amt'!$C$2:$C$57,0),MATCH(AC$1,'raw Sample Amt'!$C$2:$DH$2,0))&lt;INDEX(Auswertung_Sequence!$A$3:$L$60,MATCH($A53,Auswertung_Sequence!$A$6:$A$60,0),9),2,3))</f>
        <v>1</v>
      </c>
      <c r="AD53" s="90">
        <f>IF(AND('Qualifier check'!AC53 &gt;80,'Qualifier check'!AC53 &lt;120),1,
IF(INDEX('raw Sample Amt'!$C$2:$DH$57,MATCH($A53,'raw Sample Amt'!$C$2:$C$57,0),MATCH(AD$1,'raw Sample Amt'!$C$2:$DH$2,0))&lt;INDEX(Auswertung_Sequence!$A$3:$L$60,MATCH($A53,Auswertung_Sequence!$A$6:$A$60,0),9),2,3))</f>
        <v>1</v>
      </c>
      <c r="AE53" s="90">
        <f>IF(AND('Qualifier check'!AD53 &gt;80,'Qualifier check'!AD53 &lt;120),1,
IF(INDEX('raw Sample Amt'!$C$2:$DH$57,MATCH($A53,'raw Sample Amt'!$C$2:$C$57,0),MATCH(AE$1,'raw Sample Amt'!$C$2:$DH$2,0))&lt;INDEX(Auswertung_Sequence!$A$3:$L$60,MATCH($A53,Auswertung_Sequence!$A$6:$A$60,0),9),2,3))</f>
        <v>1</v>
      </c>
      <c r="AF53" s="90">
        <f>IF(AND('Qualifier check'!AE53 &gt;80,'Qualifier check'!AE53 &lt;120),1,
IF(INDEX('raw Sample Amt'!$C$2:$DH$57,MATCH($A53,'raw Sample Amt'!$C$2:$C$57,0),MATCH(AF$1,'raw Sample Amt'!$C$2:$DH$2,0))&lt;INDEX(Auswertung_Sequence!$A$3:$L$60,MATCH($A53,Auswertung_Sequence!$A$6:$A$60,0),9),2,3))</f>
        <v>1</v>
      </c>
      <c r="AG53" s="90">
        <f>IF(AND('Qualifier check'!AF53 &gt;80,'Qualifier check'!AF53 &lt;120),1,
IF(INDEX('raw Sample Amt'!$C$2:$DH$57,MATCH($A53,'raw Sample Amt'!$C$2:$C$57,0),MATCH(AG$1,'raw Sample Amt'!$C$2:$DH$2,0))&lt;INDEX(Auswertung_Sequence!$A$3:$L$60,MATCH($A53,Auswertung_Sequence!$A$6:$A$60,0),9),2,3))</f>
        <v>1</v>
      </c>
      <c r="AH53" s="90">
        <f>IF(AND('Qualifier check'!AG53 &gt;80,'Qualifier check'!AG53 &lt;120),1,
IF(INDEX('raw Sample Amt'!$C$2:$DH$57,MATCH($A53,'raw Sample Amt'!$C$2:$C$57,0),MATCH(AH$1,'raw Sample Amt'!$C$2:$DH$2,0))&lt;INDEX(Auswertung_Sequence!$A$3:$L$60,MATCH($A53,Auswertung_Sequence!$A$6:$A$60,0),9),2,3))</f>
        <v>1</v>
      </c>
      <c r="AI53" s="90">
        <f>IF(AND('Qualifier check'!AH53 &gt;80,'Qualifier check'!AH53 &lt;120),1,
IF(INDEX('raw Sample Amt'!$C$2:$DH$57,MATCH($A53,'raw Sample Amt'!$C$2:$C$57,0),MATCH(AI$1,'raw Sample Amt'!$C$2:$DH$2,0))&lt;INDEX(Auswertung_Sequence!$A$3:$L$60,MATCH($A53,Auswertung_Sequence!$A$6:$A$60,0),9),2,3))</f>
        <v>1</v>
      </c>
      <c r="AJ53" s="90">
        <f>IF(AND('Qualifier check'!AI53 &gt;80,'Qualifier check'!AI53 &lt;120),1,
IF(INDEX('raw Sample Amt'!$C$2:$DH$57,MATCH($A53,'raw Sample Amt'!$C$2:$C$57,0),MATCH(AJ$1,'raw Sample Amt'!$C$2:$DH$2,0))&lt;INDEX(Auswertung_Sequence!$A$3:$L$60,MATCH($A53,Auswertung_Sequence!$A$6:$A$60,0),9),2,3))</f>
        <v>1</v>
      </c>
      <c r="AK53" s="90">
        <f>IF(AND('Qualifier check'!AJ53 &gt;80,'Qualifier check'!AJ53 &lt;120),1,
IF(INDEX('raw Sample Amt'!$C$2:$DH$57,MATCH($A53,'raw Sample Amt'!$C$2:$C$57,0),MATCH(AK$1,'raw Sample Amt'!$C$2:$DH$2,0))&lt;INDEX(Auswertung_Sequence!$A$3:$L$60,MATCH($A53,Auswertung_Sequence!$A$6:$A$60,0),9),2,3))</f>
        <v>1</v>
      </c>
      <c r="AL53" s="90">
        <f>IF(AND('Qualifier check'!AK53 &gt;80,'Qualifier check'!AK53 &lt;120),1,
IF(INDEX('raw Sample Amt'!$C$2:$DH$57,MATCH($A53,'raw Sample Amt'!$C$2:$C$57,0),MATCH(AL$1,'raw Sample Amt'!$C$2:$DH$2,0))&lt;INDEX(Auswertung_Sequence!$A$3:$L$60,MATCH($A53,Auswertung_Sequence!$A$6:$A$60,0),9),2,3))</f>
        <v>1</v>
      </c>
      <c r="AM53" s="90">
        <f>IF(AND('Qualifier check'!AL53 &gt;80,'Qualifier check'!AL53 &lt;120),1,
IF(INDEX('raw Sample Amt'!$C$2:$DH$57,MATCH($A53,'raw Sample Amt'!$C$2:$C$57,0),MATCH(AM$1,'raw Sample Amt'!$C$2:$DH$2,0))&lt;INDEX(Auswertung_Sequence!$A$3:$L$60,MATCH($A53,Auswertung_Sequence!$A$6:$A$60,0),9),2,3))</f>
        <v>1</v>
      </c>
      <c r="AN53" s="90">
        <f>IF(AND('Qualifier check'!AM53 &gt;80,'Qualifier check'!AM53 &lt;120),1,
IF(INDEX('raw Sample Amt'!$C$2:$DH$57,MATCH($A53,'raw Sample Amt'!$C$2:$C$57,0),MATCH(AN$1,'raw Sample Amt'!$C$2:$DH$2,0))&lt;INDEX(Auswertung_Sequence!$A$3:$L$60,MATCH($A53,Auswertung_Sequence!$A$6:$A$60,0),9),2,3))</f>
        <v>1</v>
      </c>
      <c r="AO53" s="90">
        <f>IF(AND('Qualifier check'!AN53 &gt;80,'Qualifier check'!AN53 &lt;120),1,
IF(INDEX('raw Sample Amt'!$C$2:$DH$57,MATCH($A53,'raw Sample Amt'!$C$2:$C$57,0),MATCH(AO$1,'raw Sample Amt'!$C$2:$DH$2,0))&lt;INDEX(Auswertung_Sequence!$A$3:$L$60,MATCH($A53,Auswertung_Sequence!$A$6:$A$60,0),9),2,3))</f>
        <v>1</v>
      </c>
      <c r="AP53" s="90">
        <f>IF(AND('Qualifier check'!AO53 &gt;80,'Qualifier check'!AO53 &lt;120),1,
IF(INDEX('raw Sample Amt'!$C$2:$DH$57,MATCH($A53,'raw Sample Amt'!$C$2:$C$57,0),MATCH(AP$1,'raw Sample Amt'!$C$2:$DH$2,0))&lt;INDEX(Auswertung_Sequence!$A$3:$L$60,MATCH($A53,Auswertung_Sequence!$A$6:$A$60,0),9),2,3))</f>
        <v>1</v>
      </c>
      <c r="AQ53" s="90">
        <f>IF(AND('Qualifier check'!AP53 &gt;80,'Qualifier check'!AP53 &lt;120),1,
IF(INDEX('raw Sample Amt'!$C$2:$DH$57,MATCH($A53,'raw Sample Amt'!$C$2:$C$57,0),MATCH(AQ$1,'raw Sample Amt'!$C$2:$DH$2,0))&lt;INDEX(Auswertung_Sequence!$A$3:$L$60,MATCH($A53,Auswertung_Sequence!$A$6:$A$60,0),9),2,3))</f>
        <v>1</v>
      </c>
      <c r="AR53" s="90">
        <f>IF(AND('Qualifier check'!AQ53 &gt;80,'Qualifier check'!AQ53 &lt;120),1,
IF(INDEX('raw Sample Amt'!$C$2:$DH$57,MATCH($A53,'raw Sample Amt'!$C$2:$C$57,0),MATCH(AR$1,'raw Sample Amt'!$C$2:$DH$2,0))&lt;INDEX(Auswertung_Sequence!$A$3:$L$60,MATCH($A53,Auswertung_Sequence!$A$6:$A$60,0),9),2,3))</f>
        <v>1</v>
      </c>
      <c r="AS53" s="90">
        <f>IF(AND('Qualifier check'!AR53 &gt;80,'Qualifier check'!AR53 &lt;120),1,
IF(INDEX('raw Sample Amt'!$C$2:$DH$57,MATCH($A53,'raw Sample Amt'!$C$2:$C$57,0),MATCH(AS$1,'raw Sample Amt'!$C$2:$DH$2,0))&lt;INDEX(Auswertung_Sequence!$A$3:$L$60,MATCH($A53,Auswertung_Sequence!$A$6:$A$60,0),9),2,3))</f>
        <v>1</v>
      </c>
      <c r="AT53" s="90">
        <f>IF(AND('Qualifier check'!AS53 &gt;80,'Qualifier check'!AS53 &lt;120),1,
IF(INDEX('raw Sample Amt'!$C$2:$DH$57,MATCH($A53,'raw Sample Amt'!$C$2:$C$57,0),MATCH(AT$1,'raw Sample Amt'!$C$2:$DH$2,0))&lt;INDEX(Auswertung_Sequence!$A$3:$L$60,MATCH($A53,Auswertung_Sequence!$A$6:$A$60,0),9),2,3))</f>
        <v>1</v>
      </c>
      <c r="AU53" s="90">
        <f>IF(AND('Qualifier check'!AT53 &gt;80,'Qualifier check'!AT53 &lt;120),1,
IF(INDEX('raw Sample Amt'!$C$2:$DH$57,MATCH($A53,'raw Sample Amt'!$C$2:$C$57,0),MATCH(AU$1,'raw Sample Amt'!$C$2:$DH$2,0))&lt;INDEX(Auswertung_Sequence!$A$3:$L$60,MATCH($A53,Auswertung_Sequence!$A$6:$A$60,0),9),2,3))</f>
        <v>1</v>
      </c>
      <c r="AV53" s="90">
        <f>IF(AND('Qualifier check'!AU53 &gt;80,'Qualifier check'!AU53 &lt;120),1,
IF(INDEX('raw Sample Amt'!$C$2:$DH$57,MATCH($A53,'raw Sample Amt'!$C$2:$C$57,0),MATCH(AV$1,'raw Sample Amt'!$C$2:$DH$2,0))&lt;INDEX(Auswertung_Sequence!$A$3:$L$60,MATCH($A53,Auswertung_Sequence!$A$6:$A$60,0),9),2,3))</f>
        <v>1</v>
      </c>
      <c r="AW53" s="90">
        <f>IF(AND('Qualifier check'!AV53 &gt;80,'Qualifier check'!AV53 &lt;120),1,
IF(INDEX('raw Sample Amt'!$C$2:$DH$57,MATCH($A53,'raw Sample Amt'!$C$2:$C$57,0),MATCH(AW$1,'raw Sample Amt'!$C$2:$DH$2,0))&lt;INDEX(Auswertung_Sequence!$A$3:$L$60,MATCH($A53,Auswertung_Sequence!$A$6:$A$60,0),9),2,3))</f>
        <v>1</v>
      </c>
      <c r="AX53" s="90">
        <f>IF(AND('Qualifier check'!AW53 &gt;80,'Qualifier check'!AW53 &lt;120),1,
IF(INDEX('raw Sample Amt'!$C$2:$DH$57,MATCH($A53,'raw Sample Amt'!$C$2:$C$57,0),MATCH(AX$1,'raw Sample Amt'!$C$2:$DH$2,0))&lt;INDEX(Auswertung_Sequence!$A$3:$L$60,MATCH($A53,Auswertung_Sequence!$A$6:$A$60,0),9),2,3))</f>
        <v>1</v>
      </c>
      <c r="AY53" s="90">
        <f>IF(AND('Qualifier check'!AX53 &gt;80,'Qualifier check'!AX53 &lt;120),1,
IF(INDEX('raw Sample Amt'!$C$2:$DH$57,MATCH($A53,'raw Sample Amt'!$C$2:$C$57,0),MATCH(AY$1,'raw Sample Amt'!$C$2:$DH$2,0))&lt;INDEX(Auswertung_Sequence!$A$3:$L$60,MATCH($A53,Auswertung_Sequence!$A$6:$A$60,0),9),2,3))</f>
        <v>1</v>
      </c>
      <c r="AZ53" s="90">
        <f>IF(AND('Qualifier check'!AY53 &gt;80,'Qualifier check'!AY53 &lt;120),1,
IF(INDEX('raw Sample Amt'!$C$2:$DH$57,MATCH($A53,'raw Sample Amt'!$C$2:$C$57,0),MATCH(AZ$1,'raw Sample Amt'!$C$2:$DH$2,0))&lt;INDEX(Auswertung_Sequence!$A$3:$L$60,MATCH($A53,Auswertung_Sequence!$A$6:$A$60,0),9),2,3))</f>
        <v>2</v>
      </c>
      <c r="BA53" s="90">
        <f>IF(AND('Qualifier check'!AZ53 &gt;80,'Qualifier check'!AZ53 &lt;120),1,
IF(INDEX('raw Sample Amt'!$C$2:$DH$57,MATCH($A53,'raw Sample Amt'!$C$2:$C$57,0),MATCH(BA$1,'raw Sample Amt'!$C$2:$DH$2,0))&lt;INDEX(Auswertung_Sequence!$A$3:$L$60,MATCH($A53,Auswertung_Sequence!$A$6:$A$60,0),9),2,3))</f>
        <v>1</v>
      </c>
      <c r="BB53" s="90">
        <f>IF(AND('Qualifier check'!BA53 &gt;80,'Qualifier check'!BA53 &lt;120),1,
IF(INDEX('raw Sample Amt'!$C$2:$DH$57,MATCH($A53,'raw Sample Amt'!$C$2:$C$57,0),MATCH(BB$1,'raw Sample Amt'!$C$2:$DH$2,0))&lt;INDEX(Auswertung_Sequence!$A$3:$L$60,MATCH($A53,Auswertung_Sequence!$A$6:$A$60,0),9),2,3))</f>
        <v>2</v>
      </c>
      <c r="BC53" s="90">
        <f>IF(AND('Qualifier check'!BB53 &gt;80,'Qualifier check'!BB53 &lt;120),1,
IF(INDEX('raw Sample Amt'!$C$2:$DH$57,MATCH($A53,'raw Sample Amt'!$C$2:$C$57,0),MATCH(BC$1,'raw Sample Amt'!$C$2:$DH$2,0))&lt;INDEX(Auswertung_Sequence!$A$3:$L$60,MATCH($A53,Auswertung_Sequence!$A$6:$A$60,0),9),2,3))</f>
        <v>2</v>
      </c>
      <c r="BD53" s="90">
        <f>IF(AND('Qualifier check'!BC53 &gt;80,'Qualifier check'!BC53 &lt;120),1,
IF(INDEX('raw Sample Amt'!$C$2:$DH$57,MATCH($A53,'raw Sample Amt'!$C$2:$C$57,0),MATCH(BD$1,'raw Sample Amt'!$C$2:$DH$2,0))&lt;INDEX(Auswertung_Sequence!$A$3:$L$60,MATCH($A53,Auswertung_Sequence!$A$6:$A$60,0),9),2,3))</f>
        <v>2</v>
      </c>
      <c r="BE53" s="90">
        <f>IF(AND('Qualifier check'!BD53 &gt;80,'Qualifier check'!BD53 &lt;120),1,
IF(INDEX('raw Sample Amt'!$C$2:$DH$57,MATCH($A53,'raw Sample Amt'!$C$2:$C$57,0),MATCH(BE$1,'raw Sample Amt'!$C$2:$DH$2,0))&lt;INDEX(Auswertung_Sequence!$A$3:$L$60,MATCH($A53,Auswertung_Sequence!$A$6:$A$60,0),9),2,3))</f>
        <v>1</v>
      </c>
      <c r="BF53" s="90">
        <f>IF(AND('Qualifier check'!BE53 &gt;80,'Qualifier check'!BE53 &lt;120),1,
IF(INDEX('raw Sample Amt'!$C$2:$DH$57,MATCH($A53,'raw Sample Amt'!$C$2:$C$57,0),MATCH(BF$1,'raw Sample Amt'!$C$2:$DH$2,0))&lt;INDEX(Auswertung_Sequence!$A$3:$L$60,MATCH($A53,Auswertung_Sequence!$A$6:$A$60,0),9),2,3))</f>
        <v>1</v>
      </c>
      <c r="BG53" s="90">
        <f>IF(AND('Qualifier check'!BF53 &gt;80,'Qualifier check'!BF53 &lt;120),1,
IF(INDEX('raw Sample Amt'!$C$2:$DH$57,MATCH($A53,'raw Sample Amt'!$C$2:$C$57,0),MATCH(BG$1,'raw Sample Amt'!$C$2:$DH$2,0))&lt;INDEX(Auswertung_Sequence!$A$3:$L$60,MATCH($A53,Auswertung_Sequence!$A$6:$A$60,0),9),2,3))</f>
        <v>2</v>
      </c>
      <c r="BH53" s="90">
        <f>IF(AND('Qualifier check'!BG53 &gt;80,'Qualifier check'!BG53 &lt;120),1,
IF(INDEX('raw Sample Amt'!$C$2:$DH$57,MATCH($A53,'raw Sample Amt'!$C$2:$C$57,0),MATCH(BH$1,'raw Sample Amt'!$C$2:$DH$2,0))&lt;INDEX(Auswertung_Sequence!$A$3:$L$60,MATCH($A53,Auswertung_Sequence!$A$6:$A$60,0),9),2,3))</f>
        <v>2</v>
      </c>
      <c r="BI53" s="90">
        <f>IF(AND('Qualifier check'!BH53 &gt;80,'Qualifier check'!BH53 &lt;120),1,
IF(INDEX('raw Sample Amt'!$C$2:$DH$57,MATCH($A53,'raw Sample Amt'!$C$2:$C$57,0),MATCH(BI$1,'raw Sample Amt'!$C$2:$DH$2,0))&lt;INDEX(Auswertung_Sequence!$A$3:$L$60,MATCH($A53,Auswertung_Sequence!$A$6:$A$60,0),9),2,3))</f>
        <v>2</v>
      </c>
      <c r="BJ53" s="90">
        <f>IF(AND('Qualifier check'!BI53 &gt;80,'Qualifier check'!BI53 &lt;120),1,
IF(INDEX('raw Sample Amt'!$C$2:$DH$57,MATCH($A53,'raw Sample Amt'!$C$2:$C$57,0),MATCH(BJ$1,'raw Sample Amt'!$C$2:$DH$2,0))&lt;INDEX(Auswertung_Sequence!$A$3:$L$60,MATCH($A53,Auswertung_Sequence!$A$6:$A$60,0),9),2,3))</f>
        <v>2</v>
      </c>
      <c r="BK53" s="90">
        <f>IF(AND('Qualifier check'!BJ53 &gt;80,'Qualifier check'!BJ53 &lt;120),1,
IF(INDEX('raw Sample Amt'!$C$2:$DH$57,MATCH($A53,'raw Sample Amt'!$C$2:$C$57,0),MATCH(BK$1,'raw Sample Amt'!$C$2:$DH$2,0))&lt;INDEX(Auswertung_Sequence!$A$3:$L$60,MATCH($A53,Auswertung_Sequence!$A$6:$A$60,0),9),2,3))</f>
        <v>2</v>
      </c>
      <c r="BL53" s="90">
        <f>IF(AND('Qualifier check'!BK53 &gt;80,'Qualifier check'!BK53 &lt;120),1,
IF(INDEX('raw Sample Amt'!$C$2:$DH$57,MATCH($A53,'raw Sample Amt'!$C$2:$C$57,0),MATCH(BL$1,'raw Sample Amt'!$C$2:$DH$2,0))&lt;INDEX(Auswertung_Sequence!$A$3:$L$60,MATCH($A53,Auswertung_Sequence!$A$6:$A$60,0),9),2,3))</f>
        <v>2</v>
      </c>
      <c r="BM53" s="90">
        <f>IF(AND('Qualifier check'!BL53 &gt;80,'Qualifier check'!BL53 &lt;120),1,
IF(INDEX('raw Sample Amt'!$C$2:$DH$57,MATCH($A53,'raw Sample Amt'!$C$2:$C$57,0),MATCH(BM$1,'raw Sample Amt'!$C$2:$DH$2,0))&lt;INDEX(Auswertung_Sequence!$A$3:$L$60,MATCH($A53,Auswertung_Sequence!$A$6:$A$60,0),9),2,3))</f>
        <v>2</v>
      </c>
      <c r="BN53" s="90">
        <f>IF(AND('Qualifier check'!BM53 &gt;80,'Qualifier check'!BM53 &lt;120),1,
IF(INDEX('raw Sample Amt'!$C$2:$DH$57,MATCH($A53,'raw Sample Amt'!$C$2:$C$57,0),MATCH(BN$1,'raw Sample Amt'!$C$2:$DH$2,0))&lt;INDEX(Auswertung_Sequence!$A$3:$L$60,MATCH($A53,Auswertung_Sequence!$A$6:$A$60,0),9),2,3))</f>
        <v>2</v>
      </c>
      <c r="BO53" s="90">
        <f>IF(AND('Qualifier check'!BN53 &gt;80,'Qualifier check'!BN53 &lt;120),1,
IF(INDEX('raw Sample Amt'!$C$2:$DH$57,MATCH($A53,'raw Sample Amt'!$C$2:$C$57,0),MATCH(BO$1,'raw Sample Amt'!$C$2:$DH$2,0))&lt;INDEX(Auswertung_Sequence!$A$3:$L$60,MATCH($A53,Auswertung_Sequence!$A$6:$A$60,0),9),2,3))</f>
        <v>2</v>
      </c>
      <c r="BP53" s="90">
        <f>IF(AND('Qualifier check'!BO53 &gt;80,'Qualifier check'!BO53 &lt;120),1,
IF(INDEX('raw Sample Amt'!$C$2:$DH$57,MATCH($A53,'raw Sample Amt'!$C$2:$C$57,0),MATCH(BP$1,'raw Sample Amt'!$C$2:$DH$2,0))&lt;INDEX(Auswertung_Sequence!$A$3:$L$60,MATCH($A53,Auswertung_Sequence!$A$6:$A$60,0),9),2,3))</f>
        <v>2</v>
      </c>
      <c r="BQ53" s="90">
        <f>IF(AND('Qualifier check'!BP53 &gt;80,'Qualifier check'!BP53 &lt;120),1,
IF(INDEX('raw Sample Amt'!$C$2:$DH$57,MATCH($A53,'raw Sample Amt'!$C$2:$C$57,0),MATCH(BQ$1,'raw Sample Amt'!$C$2:$DH$2,0))&lt;INDEX(Auswertung_Sequence!$A$3:$L$60,MATCH($A53,Auswertung_Sequence!$A$6:$A$60,0),9),2,3))</f>
        <v>2</v>
      </c>
      <c r="BR53" s="90">
        <f>IF(AND('Qualifier check'!BQ53 &gt;80,'Qualifier check'!BQ53 &lt;120),1,
IF(INDEX('raw Sample Amt'!$C$2:$DH$57,MATCH($A53,'raw Sample Amt'!$C$2:$C$57,0),MATCH(BR$1,'raw Sample Amt'!$C$2:$DH$2,0))&lt;INDEX(Auswertung_Sequence!$A$3:$L$60,MATCH($A53,Auswertung_Sequence!$A$6:$A$60,0),9),2,3))</f>
        <v>2</v>
      </c>
      <c r="BS53" s="90">
        <f>IF(AND('Qualifier check'!BR53 &gt;80,'Qualifier check'!BR53 &lt;120),1,
IF(INDEX('raw Sample Amt'!$C$2:$DH$57,MATCH($A53,'raw Sample Amt'!$C$2:$C$57,0),MATCH(BS$1,'raw Sample Amt'!$C$2:$DH$2,0))&lt;INDEX(Auswertung_Sequence!$A$3:$L$60,MATCH($A53,Auswertung_Sequence!$A$6:$A$60,0),9),2,3))</f>
        <v>2</v>
      </c>
      <c r="BT53" s="90">
        <f>IF(AND('Qualifier check'!BS53 &gt;80,'Qualifier check'!BS53 &lt;120),1,
IF(INDEX('raw Sample Amt'!$C$2:$DH$57,MATCH($A53,'raw Sample Amt'!$C$2:$C$57,0),MATCH(BT$1,'raw Sample Amt'!$C$2:$DH$2,0))&lt;INDEX(Auswertung_Sequence!$A$3:$L$60,MATCH($A53,Auswertung_Sequence!$A$6:$A$60,0),9),2,3))</f>
        <v>2</v>
      </c>
      <c r="BU53" s="90">
        <f>IF(AND('Qualifier check'!BT53 &gt;80,'Qualifier check'!BT53 &lt;120),1,
IF(INDEX('raw Sample Amt'!$C$2:$DH$57,MATCH($A53,'raw Sample Amt'!$C$2:$C$57,0),MATCH(BU$1,'raw Sample Amt'!$C$2:$DH$2,0))&lt;INDEX(Auswertung_Sequence!$A$3:$L$60,MATCH($A53,Auswertung_Sequence!$A$6:$A$60,0),9),2,3))</f>
        <v>2</v>
      </c>
      <c r="BV53" s="90">
        <f>IF(AND('Qualifier check'!BU53 &gt;80,'Qualifier check'!BU53 &lt;120),1,
IF(INDEX('raw Sample Amt'!$C$2:$DH$57,MATCH($A53,'raw Sample Amt'!$C$2:$C$57,0),MATCH(BV$1,'raw Sample Amt'!$C$2:$DH$2,0))&lt;INDEX(Auswertung_Sequence!$A$3:$L$60,MATCH($A53,Auswertung_Sequence!$A$6:$A$60,0),9),2,3))</f>
        <v>2</v>
      </c>
      <c r="BW53" s="90">
        <f>IF(AND('Qualifier check'!BV53 &gt;80,'Qualifier check'!BV53 &lt;120),1,
IF(INDEX('raw Sample Amt'!$C$2:$DH$57,MATCH($A53,'raw Sample Amt'!$C$2:$C$57,0),MATCH(BW$1,'raw Sample Amt'!$C$2:$DH$2,0))&lt;INDEX(Auswertung_Sequence!$A$3:$L$60,MATCH($A53,Auswertung_Sequence!$A$6:$A$60,0),9),2,3))</f>
        <v>2</v>
      </c>
      <c r="BX53" s="90">
        <f>IF(AND('Qualifier check'!BW53 &gt;80,'Qualifier check'!BW53 &lt;120),1,
IF(INDEX('raw Sample Amt'!$C$2:$DH$57,MATCH($A53,'raw Sample Amt'!$C$2:$C$57,0),MATCH(BX$1,'raw Sample Amt'!$C$2:$DH$2,0))&lt;INDEX(Auswertung_Sequence!$A$3:$L$60,MATCH($A53,Auswertung_Sequence!$A$6:$A$60,0),9),2,3))</f>
        <v>2</v>
      </c>
      <c r="BY53" s="90">
        <f>IF(AND('Qualifier check'!BX53 &gt;80,'Qualifier check'!BX53 &lt;120),1,
IF(INDEX('raw Sample Amt'!$C$2:$DH$57,MATCH($A53,'raw Sample Amt'!$C$2:$C$57,0),MATCH(BY$1,'raw Sample Amt'!$C$2:$DH$2,0))&lt;INDEX(Auswertung_Sequence!$A$3:$L$60,MATCH($A53,Auswertung_Sequence!$A$6:$A$60,0),9),2,3))</f>
        <v>2</v>
      </c>
      <c r="BZ53" s="90">
        <f>IF(AND('Qualifier check'!BY53 &gt;80,'Qualifier check'!BY53 &lt;120),1,
IF(INDEX('raw Sample Amt'!$C$2:$DH$57,MATCH($A53,'raw Sample Amt'!$C$2:$C$57,0),MATCH(BZ$1,'raw Sample Amt'!$C$2:$DH$2,0))&lt;INDEX(Auswertung_Sequence!$A$3:$L$60,MATCH($A53,Auswertung_Sequence!$A$6:$A$60,0),9),2,3))</f>
        <v>2</v>
      </c>
      <c r="CA53" s="90">
        <f>IF(AND('Qualifier check'!BZ53 &gt;80,'Qualifier check'!BZ53 &lt;120),1,
IF(INDEX('raw Sample Amt'!$C$2:$DH$57,MATCH($A53,'raw Sample Amt'!$C$2:$C$57,0),MATCH(CA$1,'raw Sample Amt'!$C$2:$DH$2,0))&lt;INDEX(Auswertung_Sequence!$A$3:$L$60,MATCH($A53,Auswertung_Sequence!$A$6:$A$60,0),9),2,3))</f>
        <v>2</v>
      </c>
      <c r="CB53" s="90">
        <f>IF(AND('Qualifier check'!CA53 &gt;80,'Qualifier check'!CA53 &lt;120),1,
IF(INDEX('raw Sample Amt'!$C$2:$DH$57,MATCH($A53,'raw Sample Amt'!$C$2:$C$57,0),MATCH(CB$1,'raw Sample Amt'!$C$2:$DH$2,0))&lt;INDEX(Auswertung_Sequence!$A$3:$L$60,MATCH($A53,Auswertung_Sequence!$A$6:$A$60,0),9),2,3))</f>
        <v>1</v>
      </c>
      <c r="CC53" s="90">
        <f>IF(AND('Qualifier check'!CB53 &gt;80,'Qualifier check'!CB53 &lt;120),1,
IF(INDEX('raw Sample Amt'!$C$2:$DH$57,MATCH($A53,'raw Sample Amt'!$C$2:$C$57,0),MATCH(CC$1,'raw Sample Amt'!$C$2:$DH$2,0))&lt;INDEX(Auswertung_Sequence!$A$3:$L$60,MATCH($A53,Auswertung_Sequence!$A$6:$A$60,0),9),2,3))</f>
        <v>2</v>
      </c>
      <c r="CD53" s="90">
        <f>IF(AND('Qualifier check'!CC53 &gt;80,'Qualifier check'!CC53 &lt;120),1,
IF(INDEX('raw Sample Amt'!$C$2:$DH$57,MATCH($A53,'raw Sample Amt'!$C$2:$C$57,0),MATCH(CD$1,'raw Sample Amt'!$C$2:$DH$2,0))&lt;INDEX(Auswertung_Sequence!$A$3:$L$60,MATCH($A53,Auswertung_Sequence!$A$6:$A$60,0),9),2,3))</f>
        <v>2</v>
      </c>
      <c r="CE53" s="90">
        <f>IF(AND('Qualifier check'!CD53 &gt;80,'Qualifier check'!CD53 &lt;120),1,
IF(INDEX('raw Sample Amt'!$C$2:$DH$57,MATCH($A53,'raw Sample Amt'!$C$2:$C$57,0),MATCH(CE$1,'raw Sample Amt'!$C$2:$DH$2,0))&lt;INDEX(Auswertung_Sequence!$A$3:$L$60,MATCH($A53,Auswertung_Sequence!$A$6:$A$60,0),9),2,3))</f>
        <v>2</v>
      </c>
      <c r="CF53" s="90">
        <f>IF(AND('Qualifier check'!CE53 &gt;80,'Qualifier check'!CE53 &lt;120),1,
IF(INDEX('raw Sample Amt'!$C$2:$DH$57,MATCH($A53,'raw Sample Amt'!$C$2:$C$57,0),MATCH(CF$1,'raw Sample Amt'!$C$2:$DH$2,0))&lt;INDEX(Auswertung_Sequence!$A$3:$L$60,MATCH($A53,Auswertung_Sequence!$A$6:$A$60,0),9),2,3))</f>
        <v>1</v>
      </c>
      <c r="CG53" s="90">
        <f>IF(AND('Qualifier check'!CF53 &gt;80,'Qualifier check'!CF53 &lt;120),1,
IF(INDEX('raw Sample Amt'!$C$2:$DH$57,MATCH($A53,'raw Sample Amt'!$C$2:$C$57,0),MATCH(CG$1,'raw Sample Amt'!$C$2:$DH$2,0))&lt;INDEX(Auswertung_Sequence!$A$3:$L$60,MATCH($A53,Auswertung_Sequence!$A$6:$A$60,0),9),2,3))</f>
        <v>1</v>
      </c>
      <c r="CH53" s="90">
        <f>IF(AND('Qualifier check'!CG53 &gt;80,'Qualifier check'!CG53 &lt;120),1,
IF(INDEX('raw Sample Amt'!$C$2:$DH$57,MATCH($A53,'raw Sample Amt'!$C$2:$C$57,0),MATCH(CH$1,'raw Sample Amt'!$C$2:$DH$2,0))&lt;INDEX(Auswertung_Sequence!$A$3:$L$60,MATCH($A53,Auswertung_Sequence!$A$6:$A$60,0),9),2,3))</f>
        <v>1</v>
      </c>
      <c r="CI53" s="90">
        <f>IF(AND('Qualifier check'!CH53 &gt;80,'Qualifier check'!CH53 &lt;120),1,
IF(INDEX('raw Sample Amt'!$C$2:$DH$57,MATCH($A53,'raw Sample Amt'!$C$2:$C$57,0),MATCH(CI$1,'raw Sample Amt'!$C$2:$DH$2,0))&lt;INDEX(Auswertung_Sequence!$A$3:$L$60,MATCH($A53,Auswertung_Sequence!$A$6:$A$60,0),9),2,3))</f>
        <v>1</v>
      </c>
      <c r="CJ53" s="90">
        <f>IF(AND('Qualifier check'!CI53 &gt;80,'Qualifier check'!CI53 &lt;120),1,
IF(INDEX('raw Sample Amt'!$C$2:$DH$57,MATCH($A53,'raw Sample Amt'!$C$2:$C$57,0),MATCH(CJ$1,'raw Sample Amt'!$C$2:$DH$2,0))&lt;INDEX(Auswertung_Sequence!$A$3:$L$60,MATCH($A53,Auswertung_Sequence!$A$6:$A$60,0),9),2,3))</f>
        <v>2</v>
      </c>
      <c r="CK53" s="90">
        <f>IF(AND('Qualifier check'!CJ53 &gt;80,'Qualifier check'!CJ53 &lt;120),1,
IF(INDEX('raw Sample Amt'!$C$2:$DH$57,MATCH($A53,'raw Sample Amt'!$C$2:$C$57,0),MATCH(CK$1,'raw Sample Amt'!$C$2:$DH$2,0))&lt;INDEX(Auswertung_Sequence!$A$3:$L$60,MATCH($A53,Auswertung_Sequence!$A$6:$A$60,0),9),2,3))</f>
        <v>2</v>
      </c>
      <c r="CL53" s="90">
        <f>IF(AND('Qualifier check'!CK53 &gt;80,'Qualifier check'!CK53 &lt;120),1,
IF(INDEX('raw Sample Amt'!$C$2:$DH$57,MATCH($A53,'raw Sample Amt'!$C$2:$C$57,0),MATCH(CL$1,'raw Sample Amt'!$C$2:$DH$2,0))&lt;INDEX(Auswertung_Sequence!$A$3:$L$60,MATCH($A53,Auswertung_Sequence!$A$6:$A$60,0),9),2,3))</f>
        <v>2</v>
      </c>
      <c r="CM53" s="90">
        <f>IF(AND('Qualifier check'!CL53 &gt;80,'Qualifier check'!CL53 &lt;120),1,
IF(INDEX('raw Sample Amt'!$C$2:$DH$57,MATCH($A53,'raw Sample Amt'!$C$2:$C$57,0),MATCH(CM$1,'raw Sample Amt'!$C$2:$DH$2,0))&lt;INDEX(Auswertung_Sequence!$A$3:$L$60,MATCH($A53,Auswertung_Sequence!$A$6:$A$60,0),9),2,3))</f>
        <v>2</v>
      </c>
      <c r="CN53" s="90">
        <f>IF(AND('Qualifier check'!CM53 &gt;80,'Qualifier check'!CM53 &lt;120),1,
IF(INDEX('raw Sample Amt'!$C$2:$DH$57,MATCH($A53,'raw Sample Amt'!$C$2:$C$57,0),MATCH(CN$1,'raw Sample Amt'!$C$2:$DH$2,0))&lt;INDEX(Auswertung_Sequence!$A$3:$L$60,MATCH($A53,Auswertung_Sequence!$A$6:$A$60,0),9),2,3))</f>
        <v>2</v>
      </c>
      <c r="CO53" s="90">
        <f>IF(AND('Qualifier check'!CN53 &gt;80,'Qualifier check'!CN53 &lt;120),1,
IF(INDEX('raw Sample Amt'!$C$2:$DH$57,MATCH($A53,'raw Sample Amt'!$C$2:$C$57,0),MATCH(CO$1,'raw Sample Amt'!$C$2:$DH$2,0))&lt;INDEX(Auswertung_Sequence!$A$3:$L$60,MATCH($A53,Auswertung_Sequence!$A$6:$A$60,0),9),2,3))</f>
        <v>1</v>
      </c>
      <c r="CP53" s="90">
        <f>IF(AND('Qualifier check'!CO53 &gt;80,'Qualifier check'!CO53 &lt;120),1,
IF(INDEX('raw Sample Amt'!$C$2:$DH$57,MATCH($A53,'raw Sample Amt'!$C$2:$C$57,0),MATCH(CP$1,'raw Sample Amt'!$C$2:$DH$2,0))&lt;INDEX(Auswertung_Sequence!$A$3:$L$60,MATCH($A53,Auswertung_Sequence!$A$6:$A$60,0),9),2,3))</f>
        <v>1</v>
      </c>
      <c r="CQ53" s="90">
        <f>IF(AND('Qualifier check'!CP53 &gt;80,'Qualifier check'!CP53 &lt;120),1,
IF(INDEX('raw Sample Amt'!$C$2:$DH$57,MATCH($A53,'raw Sample Amt'!$C$2:$C$57,0),MATCH(CQ$1,'raw Sample Amt'!$C$2:$DH$2,0))&lt;INDEX(Auswertung_Sequence!$A$3:$L$60,MATCH($A53,Auswertung_Sequence!$A$6:$A$60,0),9),2,3))</f>
        <v>1</v>
      </c>
      <c r="CR53" s="90">
        <f>IF(AND('Qualifier check'!CQ53 &gt;80,'Qualifier check'!CQ53 &lt;120),1,
IF(INDEX('raw Sample Amt'!$C$2:$DH$57,MATCH($A53,'raw Sample Amt'!$C$2:$C$57,0),MATCH(CR$1,'raw Sample Amt'!$C$2:$DH$2,0))&lt;INDEX(Auswertung_Sequence!$A$3:$L$60,MATCH($A53,Auswertung_Sequence!$A$6:$A$60,0),9),2,3))</f>
        <v>2</v>
      </c>
      <c r="CS53" s="90">
        <f>IF(AND('Qualifier check'!CR53 &gt;80,'Qualifier check'!CR53 &lt;120),1,
IF(INDEX('raw Sample Amt'!$C$2:$DH$57,MATCH($A53,'raw Sample Amt'!$C$2:$C$57,0),MATCH(CS$1,'raw Sample Amt'!$C$2:$DH$2,0))&lt;INDEX(Auswertung_Sequence!$A$3:$L$60,MATCH($A53,Auswertung_Sequence!$A$6:$A$60,0),9),2,3))</f>
        <v>2</v>
      </c>
      <c r="CT53" s="90">
        <f>IF(AND('Qualifier check'!CS53 &gt;80,'Qualifier check'!CS53 &lt;120),1,
IF(INDEX('raw Sample Amt'!$C$2:$DH$57,MATCH($A53,'raw Sample Amt'!$C$2:$C$57,0),MATCH(CT$1,'raw Sample Amt'!$C$2:$DH$2,0))&lt;INDEX(Auswertung_Sequence!$A$3:$L$60,MATCH($A53,Auswertung_Sequence!$A$6:$A$60,0),9),2,3))</f>
        <v>2</v>
      </c>
      <c r="CU53" s="90">
        <f>IF(AND('Qualifier check'!CT53 &gt;80,'Qualifier check'!CT53 &lt;120),1,
IF(INDEX('raw Sample Amt'!$C$2:$DH$57,MATCH($A53,'raw Sample Amt'!$C$2:$C$57,0),MATCH(CU$1,'raw Sample Amt'!$C$2:$DH$2,0))&lt;INDEX(Auswertung_Sequence!$A$3:$L$60,MATCH($A53,Auswertung_Sequence!$A$6:$A$60,0),9),2,3))</f>
        <v>2</v>
      </c>
      <c r="CV53" s="90">
        <f>IF(AND('Qualifier check'!CU53 &gt;80,'Qualifier check'!CU53 &lt;120),1,
IF(INDEX('raw Sample Amt'!$C$2:$DH$57,MATCH($A53,'raw Sample Amt'!$C$2:$C$57,0),MATCH(CV$1,'raw Sample Amt'!$C$2:$DH$2,0))&lt;INDEX(Auswertung_Sequence!$A$3:$L$60,MATCH($A53,Auswertung_Sequence!$A$6:$A$60,0),9),2,3))</f>
        <v>2</v>
      </c>
      <c r="CW53" s="90">
        <f>IF(AND('Qualifier check'!CV53 &gt;80,'Qualifier check'!CV53 &lt;120),1,
IF(INDEX('raw Sample Amt'!$C$2:$DH$57,MATCH($A53,'raw Sample Amt'!$C$2:$C$57,0),MATCH(CW$1,'raw Sample Amt'!$C$2:$DH$2,0))&lt;INDEX(Auswertung_Sequence!$A$3:$L$60,MATCH($A53,Auswertung_Sequence!$A$6:$A$60,0),9),2,3))</f>
        <v>2</v>
      </c>
      <c r="CX53" s="90">
        <f>IF(AND('Qualifier check'!CW53 &gt;80,'Qualifier check'!CW53 &lt;120),1,
IF(INDEX('raw Sample Amt'!$C$2:$DH$57,MATCH($A53,'raw Sample Amt'!$C$2:$C$57,0),MATCH(CX$1,'raw Sample Amt'!$C$2:$DH$2,0))&lt;INDEX(Auswertung_Sequence!$A$3:$L$60,MATCH($A53,Auswertung_Sequence!$A$6:$A$60,0),9),2,3))</f>
        <v>3</v>
      </c>
      <c r="CY53" s="90">
        <f>IF(AND('Qualifier check'!CX53 &gt;80,'Qualifier check'!CX53 &lt;120),1,
IF(INDEX('raw Sample Amt'!$C$2:$DH$57,MATCH($A53,'raw Sample Amt'!$C$2:$C$57,0),MATCH(CY$1,'raw Sample Amt'!$C$2:$DH$2,0))&lt;INDEX(Auswertung_Sequence!$A$3:$L$60,MATCH($A53,Auswertung_Sequence!$A$6:$A$60,0),9),2,3))</f>
        <v>1</v>
      </c>
      <c r="CZ53" s="90">
        <f>IF(AND('Qualifier check'!CY53 &gt;80,'Qualifier check'!CY53 &lt;120),1,
IF(INDEX('raw Sample Amt'!$C$2:$DH$57,MATCH($A53,'raw Sample Amt'!$C$2:$C$57,0),MATCH(CZ$1,'raw Sample Amt'!$C$2:$DH$2,0))&lt;INDEX(Auswertung_Sequence!$A$3:$L$60,MATCH($A53,Auswertung_Sequence!$A$6:$A$60,0),9),2,3))</f>
        <v>1</v>
      </c>
      <c r="DA53" s="90">
        <f>IF(AND('Qualifier check'!CZ53 &gt;80,'Qualifier check'!CZ53 &lt;120),1,
IF(INDEX('raw Sample Amt'!$C$2:$DH$57,MATCH($A53,'raw Sample Amt'!$C$2:$C$57,0),MATCH(DA$1,'raw Sample Amt'!$C$2:$DH$2,0))&lt;INDEX(Auswertung_Sequence!$A$3:$L$60,MATCH($A53,Auswertung_Sequence!$A$6:$A$60,0),9),2,3))</f>
        <v>1</v>
      </c>
      <c r="DB53" s="90">
        <f>IF(AND('Qualifier check'!DA53 &gt;80,'Qualifier check'!DA53 &lt;120),1,
IF(INDEX('raw Sample Amt'!$C$2:$DH$57,MATCH($A53,'raw Sample Amt'!$C$2:$C$57,0),MATCH(DB$1,'raw Sample Amt'!$C$2:$DH$2,0))&lt;INDEX(Auswertung_Sequence!$A$3:$L$60,MATCH($A53,Auswertung_Sequence!$A$6:$A$60,0),9),2,3))</f>
        <v>1</v>
      </c>
      <c r="DC53" s="90">
        <f>IF(AND('Qualifier check'!DB53 &gt;80,'Qualifier check'!DB53 &lt;120),1,
IF(INDEX('raw Sample Amt'!$C$2:$DH$57,MATCH($A53,'raw Sample Amt'!$C$2:$C$57,0),MATCH(DC$1,'raw Sample Amt'!$C$2:$DH$2,0))&lt;INDEX(Auswertung_Sequence!$A$3:$L$60,MATCH($A53,Auswertung_Sequence!$A$6:$A$60,0),9),2,3))</f>
        <v>1</v>
      </c>
      <c r="DD53" s="90">
        <f>IF(AND('Qualifier check'!DC53 &gt;80,'Qualifier check'!DC53 &lt;120),1,
IF(INDEX('raw Sample Amt'!$C$2:$DH$57,MATCH($A53,'raw Sample Amt'!$C$2:$C$57,0),MATCH(DD$1,'raw Sample Amt'!$C$2:$DH$2,0))&lt;INDEX(Auswertung_Sequence!$A$3:$L$60,MATCH($A53,Auswertung_Sequence!$A$6:$A$60,0),9),2,3))</f>
        <v>1</v>
      </c>
      <c r="DE53" s="90">
        <f>IF(AND('Qualifier check'!DD53 &gt;80,'Qualifier check'!DD53 &lt;120),1,
IF(INDEX('raw Sample Amt'!$C$2:$DH$57,MATCH($A53,'raw Sample Amt'!$C$2:$C$57,0),MATCH(DE$1,'raw Sample Amt'!$C$2:$DH$2,0))&lt;INDEX(Auswertung_Sequence!$A$3:$L$60,MATCH($A53,Auswertung_Sequence!$A$6:$A$60,0),9),2,3))</f>
        <v>1</v>
      </c>
      <c r="DF53" s="90">
        <f>IF(AND('Qualifier check'!DE53 &gt;80,'Qualifier check'!DE53 &lt;120),1,
IF(INDEX('raw Sample Amt'!$C$2:$DH$57,MATCH($A53,'raw Sample Amt'!$C$2:$C$57,0),MATCH(DF$1,'raw Sample Amt'!$C$2:$DH$2,0))&lt;INDEX(Auswertung_Sequence!$A$3:$L$60,MATCH($A53,Auswertung_Sequence!$A$6:$A$60,0),9),2,3))</f>
        <v>1</v>
      </c>
      <c r="DG53" s="90">
        <f>IF(AND('Qualifier check'!DF53 &gt;80,'Qualifier check'!DF53 &lt;120),1,
IF(INDEX('raw Sample Amt'!$C$2:$DH$57,MATCH($A53,'raw Sample Amt'!$C$2:$C$57,0),MATCH(DG$1,'raw Sample Amt'!$C$2:$DH$2,0))&lt;INDEX(Auswertung_Sequence!$A$3:$L$60,MATCH($A53,Auswertung_Sequence!$A$6:$A$60,0),9),2,3))</f>
        <v>1</v>
      </c>
    </row>
    <row r="54" spans="1:111" x14ac:dyDescent="0.25">
      <c r="A54" s="103" t="s">
        <v>118</v>
      </c>
      <c r="B54" s="103" t="s">
        <v>124</v>
      </c>
      <c r="D54" s="90">
        <f>IF(AND('Qualifier check'!C54 &gt;80,'Qualifier check'!C54 &lt;120),1,
IF(INDEX('raw Sample Amt'!$C$2:$DH$57,MATCH($A54,'raw Sample Amt'!$C$2:$C$57,0),MATCH(D$1,'raw Sample Amt'!$C$2:$DH$2,0))&lt;INDEX(Auswertung_Sequence!$A$3:$L$60,MATCH($A54,Auswertung_Sequence!$A$6:$A$60,0),9),2,3))</f>
        <v>2</v>
      </c>
      <c r="E54" s="90">
        <f>IF(AND('Qualifier check'!D54 &gt;80,'Qualifier check'!D54 &lt;120),1,
IF(INDEX('raw Sample Amt'!$C$2:$DH$57,MATCH($A54,'raw Sample Amt'!$C$2:$C$57,0),MATCH(E$1,'raw Sample Amt'!$C$2:$DH$2,0))&lt;INDEX(Auswertung_Sequence!$A$3:$L$60,MATCH($A54,Auswertung_Sequence!$A$6:$A$60,0),9),2,3))</f>
        <v>2</v>
      </c>
      <c r="F54" s="90">
        <f>IF(AND('Qualifier check'!E54 &gt;80,'Qualifier check'!E54 &lt;120),1,
IF(INDEX('raw Sample Amt'!$C$2:$DH$57,MATCH($A54,'raw Sample Amt'!$C$2:$C$57,0),MATCH(F$1,'raw Sample Amt'!$C$2:$DH$2,0))&lt;INDEX(Auswertung_Sequence!$A$3:$L$60,MATCH($A54,Auswertung_Sequence!$A$6:$A$60,0),9),2,3))</f>
        <v>2</v>
      </c>
      <c r="G54" s="90">
        <f>IF(AND('Qualifier check'!F54 &gt;80,'Qualifier check'!F54 &lt;120),1,
IF(INDEX('raw Sample Amt'!$C$2:$DH$57,MATCH($A54,'raw Sample Amt'!$C$2:$C$57,0),MATCH(G$1,'raw Sample Amt'!$C$2:$DH$2,0))&lt;INDEX(Auswertung_Sequence!$A$3:$L$60,MATCH($A54,Auswertung_Sequence!$A$6:$A$60,0),9),2,3))</f>
        <v>2</v>
      </c>
      <c r="H54" s="90">
        <f>IF(AND('Qualifier check'!G54 &gt;80,'Qualifier check'!G54 &lt;120),1,
IF(INDEX('raw Sample Amt'!$C$2:$DH$57,MATCH($A54,'raw Sample Amt'!$C$2:$C$57,0),MATCH(H$1,'raw Sample Amt'!$C$2:$DH$2,0))&lt;INDEX(Auswertung_Sequence!$A$3:$L$60,MATCH($A54,Auswertung_Sequence!$A$6:$A$60,0),9),2,3))</f>
        <v>2</v>
      </c>
      <c r="I54" s="90">
        <f>IF(AND('Qualifier check'!H54 &gt;80,'Qualifier check'!H54 &lt;120),1,
IF(INDEX('raw Sample Amt'!$C$2:$DH$57,MATCH($A54,'raw Sample Amt'!$C$2:$C$57,0),MATCH(I$1,'raw Sample Amt'!$C$2:$DH$2,0))&lt;INDEX(Auswertung_Sequence!$A$3:$L$60,MATCH($A54,Auswertung_Sequence!$A$6:$A$60,0),9),2,3))</f>
        <v>2</v>
      </c>
      <c r="J54" s="90">
        <f>IF(AND('Qualifier check'!I54 &gt;80,'Qualifier check'!I54 &lt;120),1,
IF(INDEX('raw Sample Amt'!$C$2:$DH$57,MATCH($A54,'raw Sample Amt'!$C$2:$C$57,0),MATCH(J$1,'raw Sample Amt'!$C$2:$DH$2,0))&lt;INDEX(Auswertung_Sequence!$A$3:$L$60,MATCH($A54,Auswertung_Sequence!$A$6:$A$60,0),9),2,3))</f>
        <v>1</v>
      </c>
      <c r="K54" s="90">
        <f>IF(AND('Qualifier check'!J54 &gt;80,'Qualifier check'!J54 &lt;120),1,
IF(INDEX('raw Sample Amt'!$C$2:$DH$57,MATCH($A54,'raw Sample Amt'!$C$2:$C$57,0),MATCH(K$1,'raw Sample Amt'!$C$2:$DH$2,0))&lt;INDEX(Auswertung_Sequence!$A$3:$L$60,MATCH($A54,Auswertung_Sequence!$A$6:$A$60,0),9),2,3))</f>
        <v>2</v>
      </c>
      <c r="L54" s="90">
        <f>IF(AND('Qualifier check'!K54 &gt;80,'Qualifier check'!K54 &lt;120),1,
IF(INDEX('raw Sample Amt'!$C$2:$DH$57,MATCH($A54,'raw Sample Amt'!$C$2:$C$57,0),MATCH(L$1,'raw Sample Amt'!$C$2:$DH$2,0))&lt;INDEX(Auswertung_Sequence!$A$3:$L$60,MATCH($A54,Auswertung_Sequence!$A$6:$A$60,0),9),2,3))</f>
        <v>2</v>
      </c>
      <c r="M54" s="90">
        <f>IF(AND('Qualifier check'!L54 &gt;80,'Qualifier check'!L54 &lt;120),1,
IF(INDEX('raw Sample Amt'!$C$2:$DH$57,MATCH($A54,'raw Sample Amt'!$C$2:$C$57,0),MATCH(M$1,'raw Sample Amt'!$C$2:$DH$2,0))&lt;INDEX(Auswertung_Sequence!$A$3:$L$60,MATCH($A54,Auswertung_Sequence!$A$6:$A$60,0),9),2,3))</f>
        <v>2</v>
      </c>
      <c r="N54" s="90">
        <f>IF(AND('Qualifier check'!M54 &gt;80,'Qualifier check'!M54 &lt;120),1,
IF(INDEX('raw Sample Amt'!$C$2:$DH$57,MATCH($A54,'raw Sample Amt'!$C$2:$C$57,0),MATCH(N$1,'raw Sample Amt'!$C$2:$DH$2,0))&lt;INDEX(Auswertung_Sequence!$A$3:$L$60,MATCH($A54,Auswertung_Sequence!$A$6:$A$60,0),9),2,3))</f>
        <v>2</v>
      </c>
      <c r="O54" s="90">
        <f>IF(AND('Qualifier check'!N54 &gt;80,'Qualifier check'!N54 &lt;120),1,
IF(INDEX('raw Sample Amt'!$C$2:$DH$57,MATCH($A54,'raw Sample Amt'!$C$2:$C$57,0),MATCH(O$1,'raw Sample Amt'!$C$2:$DH$2,0))&lt;INDEX(Auswertung_Sequence!$A$3:$L$60,MATCH($A54,Auswertung_Sequence!$A$6:$A$60,0),9),2,3))</f>
        <v>3</v>
      </c>
      <c r="P54" s="90">
        <f>IF(AND('Qualifier check'!O54 &gt;80,'Qualifier check'!O54 &lt;120),1,
IF(INDEX('raw Sample Amt'!$C$2:$DH$57,MATCH($A54,'raw Sample Amt'!$C$2:$C$57,0),MATCH(P$1,'raw Sample Amt'!$C$2:$DH$2,0))&lt;INDEX(Auswertung_Sequence!$A$3:$L$60,MATCH($A54,Auswertung_Sequence!$A$6:$A$60,0),9),2,3))</f>
        <v>3</v>
      </c>
      <c r="Q54" s="90">
        <f>IF(AND('Qualifier check'!P54 &gt;80,'Qualifier check'!P54 &lt;120),1,
IF(INDEX('raw Sample Amt'!$C$2:$DH$57,MATCH($A54,'raw Sample Amt'!$C$2:$C$57,0),MATCH(Q$1,'raw Sample Amt'!$C$2:$DH$2,0))&lt;INDEX(Auswertung_Sequence!$A$3:$L$60,MATCH($A54,Auswertung_Sequence!$A$6:$A$60,0),9),2,3))</f>
        <v>3</v>
      </c>
      <c r="R54" s="90">
        <f>IF(AND('Qualifier check'!Q54 &gt;80,'Qualifier check'!Q54 &lt;120),1,
IF(INDEX('raw Sample Amt'!$C$2:$DH$57,MATCH($A54,'raw Sample Amt'!$C$2:$C$57,0),MATCH(R$1,'raw Sample Amt'!$C$2:$DH$2,0))&lt;INDEX(Auswertung_Sequence!$A$3:$L$60,MATCH($A54,Auswertung_Sequence!$A$6:$A$60,0),9),2,3))</f>
        <v>3</v>
      </c>
      <c r="S54" s="90">
        <f>IF(AND('Qualifier check'!R54 &gt;80,'Qualifier check'!R54 &lt;120),1,
IF(INDEX('raw Sample Amt'!$C$2:$DH$57,MATCH($A54,'raw Sample Amt'!$C$2:$C$57,0),MATCH(S$1,'raw Sample Amt'!$C$2:$DH$2,0))&lt;INDEX(Auswertung_Sequence!$A$3:$L$60,MATCH($A54,Auswertung_Sequence!$A$6:$A$60,0),9),2,3))</f>
        <v>2</v>
      </c>
      <c r="T54" s="90">
        <f>IF(AND('Qualifier check'!S54 &gt;80,'Qualifier check'!S54 &lt;120),1,
IF(INDEX('raw Sample Amt'!$C$2:$DH$57,MATCH($A54,'raw Sample Amt'!$C$2:$C$57,0),MATCH(T$1,'raw Sample Amt'!$C$2:$DH$2,0))&lt;INDEX(Auswertung_Sequence!$A$3:$L$60,MATCH($A54,Auswertung_Sequence!$A$6:$A$60,0),9),2,3))</f>
        <v>2</v>
      </c>
      <c r="U54" s="90">
        <f>IF(AND('Qualifier check'!T54 &gt;80,'Qualifier check'!T54 &lt;120),1,
IF(INDEX('raw Sample Amt'!$C$2:$DH$57,MATCH($A54,'raw Sample Amt'!$C$2:$C$57,0),MATCH(U$1,'raw Sample Amt'!$C$2:$DH$2,0))&lt;INDEX(Auswertung_Sequence!$A$3:$L$60,MATCH($A54,Auswertung_Sequence!$A$6:$A$60,0),9),2,3))</f>
        <v>2</v>
      </c>
      <c r="V54" s="90">
        <f>IF(AND('Qualifier check'!U54 &gt;80,'Qualifier check'!U54 &lt;120),1,
IF(INDEX('raw Sample Amt'!$C$2:$DH$57,MATCH($A54,'raw Sample Amt'!$C$2:$C$57,0),MATCH(V$1,'raw Sample Amt'!$C$2:$DH$2,0))&lt;INDEX(Auswertung_Sequence!$A$3:$L$60,MATCH($A54,Auswertung_Sequence!$A$6:$A$60,0),9),2,3))</f>
        <v>2</v>
      </c>
      <c r="W54" s="90">
        <f>IF(AND('Qualifier check'!V54 &gt;80,'Qualifier check'!V54 &lt;120),1,
IF(INDEX('raw Sample Amt'!$C$2:$DH$57,MATCH($A54,'raw Sample Amt'!$C$2:$C$57,0),MATCH(W$1,'raw Sample Amt'!$C$2:$DH$2,0))&lt;INDEX(Auswertung_Sequence!$A$3:$L$60,MATCH($A54,Auswertung_Sequence!$A$6:$A$60,0),9),2,3))</f>
        <v>3</v>
      </c>
      <c r="X54" s="90">
        <f>IF(AND('Qualifier check'!W54 &gt;80,'Qualifier check'!W54 &lt;120),1,
IF(INDEX('raw Sample Amt'!$C$2:$DH$57,MATCH($A54,'raw Sample Amt'!$C$2:$C$57,0),MATCH(X$1,'raw Sample Amt'!$C$2:$DH$2,0))&lt;INDEX(Auswertung_Sequence!$A$3:$L$60,MATCH($A54,Auswertung_Sequence!$A$6:$A$60,0),9),2,3))</f>
        <v>2</v>
      </c>
      <c r="Y54" s="90">
        <f>IF(AND('Qualifier check'!X54 &gt;80,'Qualifier check'!X54 &lt;120),1,
IF(INDEX('raw Sample Amt'!$C$2:$DH$57,MATCH($A54,'raw Sample Amt'!$C$2:$C$57,0),MATCH(Y$1,'raw Sample Amt'!$C$2:$DH$2,0))&lt;INDEX(Auswertung_Sequence!$A$3:$L$60,MATCH($A54,Auswertung_Sequence!$A$6:$A$60,0),9),2,3))</f>
        <v>2</v>
      </c>
      <c r="Z54" s="90">
        <f>IF(AND('Qualifier check'!Y54 &gt;80,'Qualifier check'!Y54 &lt;120),1,
IF(INDEX('raw Sample Amt'!$C$2:$DH$57,MATCH($A54,'raw Sample Amt'!$C$2:$C$57,0),MATCH(Z$1,'raw Sample Amt'!$C$2:$DH$2,0))&lt;INDEX(Auswertung_Sequence!$A$3:$L$60,MATCH($A54,Auswertung_Sequence!$A$6:$A$60,0),9),2,3))</f>
        <v>2</v>
      </c>
      <c r="AA54" s="90">
        <f>IF(AND('Qualifier check'!Z54 &gt;80,'Qualifier check'!Z54 &lt;120),1,
IF(INDEX('raw Sample Amt'!$C$2:$DH$57,MATCH($A54,'raw Sample Amt'!$C$2:$C$57,0),MATCH(AA$1,'raw Sample Amt'!$C$2:$DH$2,0))&lt;INDEX(Auswertung_Sequence!$A$3:$L$60,MATCH($A54,Auswertung_Sequence!$A$6:$A$60,0),9),2,3))</f>
        <v>3</v>
      </c>
      <c r="AB54" s="90">
        <f>IF(AND('Qualifier check'!AA54 &gt;80,'Qualifier check'!AA54 &lt;120),1,
IF(INDEX('raw Sample Amt'!$C$2:$DH$57,MATCH($A54,'raw Sample Amt'!$C$2:$C$57,0),MATCH(AB$1,'raw Sample Amt'!$C$2:$DH$2,0))&lt;INDEX(Auswertung_Sequence!$A$3:$L$60,MATCH($A54,Auswertung_Sequence!$A$6:$A$60,0),9),2,3))</f>
        <v>3</v>
      </c>
      <c r="AC54" s="90">
        <f>IF(AND('Qualifier check'!AB54 &gt;80,'Qualifier check'!AB54 &lt;120),1,
IF(INDEX('raw Sample Amt'!$C$2:$DH$57,MATCH($A54,'raw Sample Amt'!$C$2:$C$57,0),MATCH(AC$1,'raw Sample Amt'!$C$2:$DH$2,0))&lt;INDEX(Auswertung_Sequence!$A$3:$L$60,MATCH($A54,Auswertung_Sequence!$A$6:$A$60,0),9),2,3))</f>
        <v>1</v>
      </c>
      <c r="AD54" s="90">
        <f>IF(AND('Qualifier check'!AC54 &gt;80,'Qualifier check'!AC54 &lt;120),1,
IF(INDEX('raw Sample Amt'!$C$2:$DH$57,MATCH($A54,'raw Sample Amt'!$C$2:$C$57,0),MATCH(AD$1,'raw Sample Amt'!$C$2:$DH$2,0))&lt;INDEX(Auswertung_Sequence!$A$3:$L$60,MATCH($A54,Auswertung_Sequence!$A$6:$A$60,0),9),2,3))</f>
        <v>2</v>
      </c>
      <c r="AE54" s="90">
        <f>IF(AND('Qualifier check'!AD54 &gt;80,'Qualifier check'!AD54 &lt;120),1,
IF(INDEX('raw Sample Amt'!$C$2:$DH$57,MATCH($A54,'raw Sample Amt'!$C$2:$C$57,0),MATCH(AE$1,'raw Sample Amt'!$C$2:$DH$2,0))&lt;INDEX(Auswertung_Sequence!$A$3:$L$60,MATCH($A54,Auswertung_Sequence!$A$6:$A$60,0),9),2,3))</f>
        <v>3</v>
      </c>
      <c r="AF54" s="90">
        <f>IF(AND('Qualifier check'!AE54 &gt;80,'Qualifier check'!AE54 &lt;120),1,
IF(INDEX('raw Sample Amt'!$C$2:$DH$57,MATCH($A54,'raw Sample Amt'!$C$2:$C$57,0),MATCH(AF$1,'raw Sample Amt'!$C$2:$DH$2,0))&lt;INDEX(Auswertung_Sequence!$A$3:$L$60,MATCH($A54,Auswertung_Sequence!$A$6:$A$60,0),9),2,3))</f>
        <v>3</v>
      </c>
      <c r="AG54" s="90">
        <f>IF(AND('Qualifier check'!AF54 &gt;80,'Qualifier check'!AF54 &lt;120),1,
IF(INDEX('raw Sample Amt'!$C$2:$DH$57,MATCH($A54,'raw Sample Amt'!$C$2:$C$57,0),MATCH(AG$1,'raw Sample Amt'!$C$2:$DH$2,0))&lt;INDEX(Auswertung_Sequence!$A$3:$L$60,MATCH($A54,Auswertung_Sequence!$A$6:$A$60,0),9),2,3))</f>
        <v>3</v>
      </c>
      <c r="AH54" s="90">
        <f>IF(AND('Qualifier check'!AG54 &gt;80,'Qualifier check'!AG54 &lt;120),1,
IF(INDEX('raw Sample Amt'!$C$2:$DH$57,MATCH($A54,'raw Sample Amt'!$C$2:$C$57,0),MATCH(AH$1,'raw Sample Amt'!$C$2:$DH$2,0))&lt;INDEX(Auswertung_Sequence!$A$3:$L$60,MATCH($A54,Auswertung_Sequence!$A$6:$A$60,0),9),2,3))</f>
        <v>3</v>
      </c>
      <c r="AI54" s="90">
        <f>IF(AND('Qualifier check'!AH54 &gt;80,'Qualifier check'!AH54 &lt;120),1,
IF(INDEX('raw Sample Amt'!$C$2:$DH$57,MATCH($A54,'raw Sample Amt'!$C$2:$C$57,0),MATCH(AI$1,'raw Sample Amt'!$C$2:$DH$2,0))&lt;INDEX(Auswertung_Sequence!$A$3:$L$60,MATCH($A54,Auswertung_Sequence!$A$6:$A$60,0),9),2,3))</f>
        <v>1</v>
      </c>
      <c r="AJ54" s="90">
        <f>IF(AND('Qualifier check'!AI54 &gt;80,'Qualifier check'!AI54 &lt;120),1,
IF(INDEX('raw Sample Amt'!$C$2:$DH$57,MATCH($A54,'raw Sample Amt'!$C$2:$C$57,0),MATCH(AJ$1,'raw Sample Amt'!$C$2:$DH$2,0))&lt;INDEX(Auswertung_Sequence!$A$3:$L$60,MATCH($A54,Auswertung_Sequence!$A$6:$A$60,0),9),2,3))</f>
        <v>2</v>
      </c>
      <c r="AK54" s="90">
        <f>IF(AND('Qualifier check'!AJ54 &gt;80,'Qualifier check'!AJ54 &lt;120),1,
IF(INDEX('raw Sample Amt'!$C$2:$DH$57,MATCH($A54,'raw Sample Amt'!$C$2:$C$57,0),MATCH(AK$1,'raw Sample Amt'!$C$2:$DH$2,0))&lt;INDEX(Auswertung_Sequence!$A$3:$L$60,MATCH($A54,Auswertung_Sequence!$A$6:$A$60,0),9),2,3))</f>
        <v>3</v>
      </c>
      <c r="AL54" s="90">
        <f>IF(AND('Qualifier check'!AK54 &gt;80,'Qualifier check'!AK54 &lt;120),1,
IF(INDEX('raw Sample Amt'!$C$2:$DH$57,MATCH($A54,'raw Sample Amt'!$C$2:$C$57,0),MATCH(AL$1,'raw Sample Amt'!$C$2:$DH$2,0))&lt;INDEX(Auswertung_Sequence!$A$3:$L$60,MATCH($A54,Auswertung_Sequence!$A$6:$A$60,0),9),2,3))</f>
        <v>3</v>
      </c>
      <c r="AM54" s="90">
        <f>IF(AND('Qualifier check'!AL54 &gt;80,'Qualifier check'!AL54 &lt;120),1,
IF(INDEX('raw Sample Amt'!$C$2:$DH$57,MATCH($A54,'raw Sample Amt'!$C$2:$C$57,0),MATCH(AM$1,'raw Sample Amt'!$C$2:$DH$2,0))&lt;INDEX(Auswertung_Sequence!$A$3:$L$60,MATCH($A54,Auswertung_Sequence!$A$6:$A$60,0),9),2,3))</f>
        <v>3</v>
      </c>
      <c r="AN54" s="90">
        <f>IF(AND('Qualifier check'!AM54 &gt;80,'Qualifier check'!AM54 &lt;120),1,
IF(INDEX('raw Sample Amt'!$C$2:$DH$57,MATCH($A54,'raw Sample Amt'!$C$2:$C$57,0),MATCH(AN$1,'raw Sample Amt'!$C$2:$DH$2,0))&lt;INDEX(Auswertung_Sequence!$A$3:$L$60,MATCH($A54,Auswertung_Sequence!$A$6:$A$60,0),9),2,3))</f>
        <v>1</v>
      </c>
      <c r="AO54" s="90">
        <f>IF(AND('Qualifier check'!AN54 &gt;80,'Qualifier check'!AN54 &lt;120),1,
IF(INDEX('raw Sample Amt'!$C$2:$DH$57,MATCH($A54,'raw Sample Amt'!$C$2:$C$57,0),MATCH(AO$1,'raw Sample Amt'!$C$2:$DH$2,0))&lt;INDEX(Auswertung_Sequence!$A$3:$L$60,MATCH($A54,Auswertung_Sequence!$A$6:$A$60,0),9),2,3))</f>
        <v>1</v>
      </c>
      <c r="AP54" s="90">
        <f>IF(AND('Qualifier check'!AO54 &gt;80,'Qualifier check'!AO54 &lt;120),1,
IF(INDEX('raw Sample Amt'!$C$2:$DH$57,MATCH($A54,'raw Sample Amt'!$C$2:$C$57,0),MATCH(AP$1,'raw Sample Amt'!$C$2:$DH$2,0))&lt;INDEX(Auswertung_Sequence!$A$3:$L$60,MATCH($A54,Auswertung_Sequence!$A$6:$A$60,0),9),2,3))</f>
        <v>3</v>
      </c>
      <c r="AQ54" s="90">
        <f>IF(AND('Qualifier check'!AP54 &gt;80,'Qualifier check'!AP54 &lt;120),1,
IF(INDEX('raw Sample Amt'!$C$2:$DH$57,MATCH($A54,'raw Sample Amt'!$C$2:$C$57,0),MATCH(AQ$1,'raw Sample Amt'!$C$2:$DH$2,0))&lt;INDEX(Auswertung_Sequence!$A$3:$L$60,MATCH($A54,Auswertung_Sequence!$A$6:$A$60,0),9),2,3))</f>
        <v>3</v>
      </c>
      <c r="AR54" s="90">
        <f>IF(AND('Qualifier check'!AQ54 &gt;80,'Qualifier check'!AQ54 &lt;120),1,
IF(INDEX('raw Sample Amt'!$C$2:$DH$57,MATCH($A54,'raw Sample Amt'!$C$2:$C$57,0),MATCH(AR$1,'raw Sample Amt'!$C$2:$DH$2,0))&lt;INDEX(Auswertung_Sequence!$A$3:$L$60,MATCH($A54,Auswertung_Sequence!$A$6:$A$60,0),9),2,3))</f>
        <v>3</v>
      </c>
      <c r="AS54" s="90">
        <f>IF(AND('Qualifier check'!AR54 &gt;80,'Qualifier check'!AR54 &lt;120),1,
IF(INDEX('raw Sample Amt'!$C$2:$DH$57,MATCH($A54,'raw Sample Amt'!$C$2:$C$57,0),MATCH(AS$1,'raw Sample Amt'!$C$2:$DH$2,0))&lt;INDEX(Auswertung_Sequence!$A$3:$L$60,MATCH($A54,Auswertung_Sequence!$A$6:$A$60,0),9),2,3))</f>
        <v>1</v>
      </c>
      <c r="AT54" s="90">
        <f>IF(AND('Qualifier check'!AS54 &gt;80,'Qualifier check'!AS54 &lt;120),1,
IF(INDEX('raw Sample Amt'!$C$2:$DH$57,MATCH($A54,'raw Sample Amt'!$C$2:$C$57,0),MATCH(AT$1,'raw Sample Amt'!$C$2:$DH$2,0))&lt;INDEX(Auswertung_Sequence!$A$3:$L$60,MATCH($A54,Auswertung_Sequence!$A$6:$A$60,0),9),2,3))</f>
        <v>3</v>
      </c>
      <c r="AU54" s="90">
        <f>IF(AND('Qualifier check'!AT54 &gt;80,'Qualifier check'!AT54 &lt;120),1,
IF(INDEX('raw Sample Amt'!$C$2:$DH$57,MATCH($A54,'raw Sample Amt'!$C$2:$C$57,0),MATCH(AU$1,'raw Sample Amt'!$C$2:$DH$2,0))&lt;INDEX(Auswertung_Sequence!$A$3:$L$60,MATCH($A54,Auswertung_Sequence!$A$6:$A$60,0),9),2,3))</f>
        <v>3</v>
      </c>
      <c r="AV54" s="90">
        <f>IF(AND('Qualifier check'!AU54 &gt;80,'Qualifier check'!AU54 &lt;120),1,
IF(INDEX('raw Sample Amt'!$C$2:$DH$57,MATCH($A54,'raw Sample Amt'!$C$2:$C$57,0),MATCH(AV$1,'raw Sample Amt'!$C$2:$DH$2,0))&lt;INDEX(Auswertung_Sequence!$A$3:$L$60,MATCH($A54,Auswertung_Sequence!$A$6:$A$60,0),9),2,3))</f>
        <v>1</v>
      </c>
      <c r="AW54" s="90">
        <f>IF(AND('Qualifier check'!AV54 &gt;80,'Qualifier check'!AV54 &lt;120),1,
IF(INDEX('raw Sample Amt'!$C$2:$DH$57,MATCH($A54,'raw Sample Amt'!$C$2:$C$57,0),MATCH(AW$1,'raw Sample Amt'!$C$2:$DH$2,0))&lt;INDEX(Auswertung_Sequence!$A$3:$L$60,MATCH($A54,Auswertung_Sequence!$A$6:$A$60,0),9),2,3))</f>
        <v>3</v>
      </c>
      <c r="AX54" s="90">
        <f>IF(AND('Qualifier check'!AW54 &gt;80,'Qualifier check'!AW54 &lt;120),1,
IF(INDEX('raw Sample Amt'!$C$2:$DH$57,MATCH($A54,'raw Sample Amt'!$C$2:$C$57,0),MATCH(AX$1,'raw Sample Amt'!$C$2:$DH$2,0))&lt;INDEX(Auswertung_Sequence!$A$3:$L$60,MATCH($A54,Auswertung_Sequence!$A$6:$A$60,0),9),2,3))</f>
        <v>2</v>
      </c>
      <c r="AY54" s="90">
        <f>IF(AND('Qualifier check'!AX54 &gt;80,'Qualifier check'!AX54 &lt;120),1,
IF(INDEX('raw Sample Amt'!$C$2:$DH$57,MATCH($A54,'raw Sample Amt'!$C$2:$C$57,0),MATCH(AY$1,'raw Sample Amt'!$C$2:$DH$2,0))&lt;INDEX(Auswertung_Sequence!$A$3:$L$60,MATCH($A54,Auswertung_Sequence!$A$6:$A$60,0),9),2,3))</f>
        <v>3</v>
      </c>
      <c r="AZ54" s="90">
        <f>IF(AND('Qualifier check'!AY54 &gt;80,'Qualifier check'!AY54 &lt;120),1,
IF(INDEX('raw Sample Amt'!$C$2:$DH$57,MATCH($A54,'raw Sample Amt'!$C$2:$C$57,0),MATCH(AZ$1,'raw Sample Amt'!$C$2:$DH$2,0))&lt;INDEX(Auswertung_Sequence!$A$3:$L$60,MATCH($A54,Auswertung_Sequence!$A$6:$A$60,0),9),2,3))</f>
        <v>2</v>
      </c>
      <c r="BA54" s="90">
        <f>IF(AND('Qualifier check'!AZ54 &gt;80,'Qualifier check'!AZ54 &lt;120),1,
IF(INDEX('raw Sample Amt'!$C$2:$DH$57,MATCH($A54,'raw Sample Amt'!$C$2:$C$57,0),MATCH(BA$1,'raw Sample Amt'!$C$2:$DH$2,0))&lt;INDEX(Auswertung_Sequence!$A$3:$L$60,MATCH($A54,Auswertung_Sequence!$A$6:$A$60,0),9),2,3))</f>
        <v>2</v>
      </c>
      <c r="BB54" s="90">
        <f>IF(AND('Qualifier check'!BA54 &gt;80,'Qualifier check'!BA54 &lt;120),1,
IF(INDEX('raw Sample Amt'!$C$2:$DH$57,MATCH($A54,'raw Sample Amt'!$C$2:$C$57,0),MATCH(BB$1,'raw Sample Amt'!$C$2:$DH$2,0))&lt;INDEX(Auswertung_Sequence!$A$3:$L$60,MATCH($A54,Auswertung_Sequence!$A$6:$A$60,0),9),2,3))</f>
        <v>2</v>
      </c>
      <c r="BC54" s="90">
        <f>IF(AND('Qualifier check'!BB54 &gt;80,'Qualifier check'!BB54 &lt;120),1,
IF(INDEX('raw Sample Amt'!$C$2:$DH$57,MATCH($A54,'raw Sample Amt'!$C$2:$C$57,0),MATCH(BC$1,'raw Sample Amt'!$C$2:$DH$2,0))&lt;INDEX(Auswertung_Sequence!$A$3:$L$60,MATCH($A54,Auswertung_Sequence!$A$6:$A$60,0),9),2,3))</f>
        <v>2</v>
      </c>
      <c r="BD54" s="90">
        <f>IF(AND('Qualifier check'!BC54 &gt;80,'Qualifier check'!BC54 &lt;120),1,
IF(INDEX('raw Sample Amt'!$C$2:$DH$57,MATCH($A54,'raw Sample Amt'!$C$2:$C$57,0),MATCH(BD$1,'raw Sample Amt'!$C$2:$DH$2,0))&lt;INDEX(Auswertung_Sequence!$A$3:$L$60,MATCH($A54,Auswertung_Sequence!$A$6:$A$60,0),9),2,3))</f>
        <v>2</v>
      </c>
      <c r="BE54" s="90">
        <f>IF(AND('Qualifier check'!BD54 &gt;80,'Qualifier check'!BD54 &lt;120),1,
IF(INDEX('raw Sample Amt'!$C$2:$DH$57,MATCH($A54,'raw Sample Amt'!$C$2:$C$57,0),MATCH(BE$1,'raw Sample Amt'!$C$2:$DH$2,0))&lt;INDEX(Auswertung_Sequence!$A$3:$L$60,MATCH($A54,Auswertung_Sequence!$A$6:$A$60,0),9),2,3))</f>
        <v>2</v>
      </c>
      <c r="BF54" s="90">
        <f>IF(AND('Qualifier check'!BE54 &gt;80,'Qualifier check'!BE54 &lt;120),1,
IF(INDEX('raw Sample Amt'!$C$2:$DH$57,MATCH($A54,'raw Sample Amt'!$C$2:$C$57,0),MATCH(BF$1,'raw Sample Amt'!$C$2:$DH$2,0))&lt;INDEX(Auswertung_Sequence!$A$3:$L$60,MATCH($A54,Auswertung_Sequence!$A$6:$A$60,0),9),2,3))</f>
        <v>3</v>
      </c>
      <c r="BG54" s="90">
        <f>IF(AND('Qualifier check'!BF54 &gt;80,'Qualifier check'!BF54 &lt;120),1,
IF(INDEX('raw Sample Amt'!$C$2:$DH$57,MATCH($A54,'raw Sample Amt'!$C$2:$C$57,0),MATCH(BG$1,'raw Sample Amt'!$C$2:$DH$2,0))&lt;INDEX(Auswertung_Sequence!$A$3:$L$60,MATCH($A54,Auswertung_Sequence!$A$6:$A$60,0),9),2,3))</f>
        <v>2</v>
      </c>
      <c r="BH54" s="90">
        <f>IF(AND('Qualifier check'!BG54 &gt;80,'Qualifier check'!BG54 &lt;120),1,
IF(INDEX('raw Sample Amt'!$C$2:$DH$57,MATCH($A54,'raw Sample Amt'!$C$2:$C$57,0),MATCH(BH$1,'raw Sample Amt'!$C$2:$DH$2,0))&lt;INDEX(Auswertung_Sequence!$A$3:$L$60,MATCH($A54,Auswertung_Sequence!$A$6:$A$60,0),9),2,3))</f>
        <v>2</v>
      </c>
      <c r="BI54" s="90">
        <f>IF(AND('Qualifier check'!BH54 &gt;80,'Qualifier check'!BH54 &lt;120),1,
IF(INDEX('raw Sample Amt'!$C$2:$DH$57,MATCH($A54,'raw Sample Amt'!$C$2:$C$57,0),MATCH(BI$1,'raw Sample Amt'!$C$2:$DH$2,0))&lt;INDEX(Auswertung_Sequence!$A$3:$L$60,MATCH($A54,Auswertung_Sequence!$A$6:$A$60,0),9),2,3))</f>
        <v>2</v>
      </c>
      <c r="BJ54" s="90">
        <f>IF(AND('Qualifier check'!BI54 &gt;80,'Qualifier check'!BI54 &lt;120),1,
IF(INDEX('raw Sample Amt'!$C$2:$DH$57,MATCH($A54,'raw Sample Amt'!$C$2:$C$57,0),MATCH(BJ$1,'raw Sample Amt'!$C$2:$DH$2,0))&lt;INDEX(Auswertung_Sequence!$A$3:$L$60,MATCH($A54,Auswertung_Sequence!$A$6:$A$60,0),9),2,3))</f>
        <v>2</v>
      </c>
      <c r="BK54" s="90">
        <f>IF(AND('Qualifier check'!BJ54 &gt;80,'Qualifier check'!BJ54 &lt;120),1,
IF(INDEX('raw Sample Amt'!$C$2:$DH$57,MATCH($A54,'raw Sample Amt'!$C$2:$C$57,0),MATCH(BK$1,'raw Sample Amt'!$C$2:$DH$2,0))&lt;INDEX(Auswertung_Sequence!$A$3:$L$60,MATCH($A54,Auswertung_Sequence!$A$6:$A$60,0),9),2,3))</f>
        <v>2</v>
      </c>
      <c r="BL54" s="90">
        <f>IF(AND('Qualifier check'!BK54 &gt;80,'Qualifier check'!BK54 &lt;120),1,
IF(INDEX('raw Sample Amt'!$C$2:$DH$57,MATCH($A54,'raw Sample Amt'!$C$2:$C$57,0),MATCH(BL$1,'raw Sample Amt'!$C$2:$DH$2,0))&lt;INDEX(Auswertung_Sequence!$A$3:$L$60,MATCH($A54,Auswertung_Sequence!$A$6:$A$60,0),9),2,3))</f>
        <v>2</v>
      </c>
      <c r="BM54" s="90">
        <f>IF(AND('Qualifier check'!BL54 &gt;80,'Qualifier check'!BL54 &lt;120),1,
IF(INDEX('raw Sample Amt'!$C$2:$DH$57,MATCH($A54,'raw Sample Amt'!$C$2:$C$57,0),MATCH(BM$1,'raw Sample Amt'!$C$2:$DH$2,0))&lt;INDEX(Auswertung_Sequence!$A$3:$L$60,MATCH($A54,Auswertung_Sequence!$A$6:$A$60,0),9),2,3))</f>
        <v>2</v>
      </c>
      <c r="BN54" s="90">
        <f>IF(AND('Qualifier check'!BM54 &gt;80,'Qualifier check'!BM54 &lt;120),1,
IF(INDEX('raw Sample Amt'!$C$2:$DH$57,MATCH($A54,'raw Sample Amt'!$C$2:$C$57,0),MATCH(BN$1,'raw Sample Amt'!$C$2:$DH$2,0))&lt;INDEX(Auswertung_Sequence!$A$3:$L$60,MATCH($A54,Auswertung_Sequence!$A$6:$A$60,0),9),2,3))</f>
        <v>2</v>
      </c>
      <c r="BO54" s="90">
        <f>IF(AND('Qualifier check'!BN54 &gt;80,'Qualifier check'!BN54 &lt;120),1,
IF(INDEX('raw Sample Amt'!$C$2:$DH$57,MATCH($A54,'raw Sample Amt'!$C$2:$C$57,0),MATCH(BO$1,'raw Sample Amt'!$C$2:$DH$2,0))&lt;INDEX(Auswertung_Sequence!$A$3:$L$60,MATCH($A54,Auswertung_Sequence!$A$6:$A$60,0),9),2,3))</f>
        <v>2</v>
      </c>
      <c r="BP54" s="90">
        <f>IF(AND('Qualifier check'!BO54 &gt;80,'Qualifier check'!BO54 &lt;120),1,
IF(INDEX('raw Sample Amt'!$C$2:$DH$57,MATCH($A54,'raw Sample Amt'!$C$2:$C$57,0),MATCH(BP$1,'raw Sample Amt'!$C$2:$DH$2,0))&lt;INDEX(Auswertung_Sequence!$A$3:$L$60,MATCH($A54,Auswertung_Sequence!$A$6:$A$60,0),9),2,3))</f>
        <v>2</v>
      </c>
      <c r="BQ54" s="90">
        <f>IF(AND('Qualifier check'!BP54 &gt;80,'Qualifier check'!BP54 &lt;120),1,
IF(INDEX('raw Sample Amt'!$C$2:$DH$57,MATCH($A54,'raw Sample Amt'!$C$2:$C$57,0),MATCH(BQ$1,'raw Sample Amt'!$C$2:$DH$2,0))&lt;INDEX(Auswertung_Sequence!$A$3:$L$60,MATCH($A54,Auswertung_Sequence!$A$6:$A$60,0),9),2,3))</f>
        <v>2</v>
      </c>
      <c r="BR54" s="90">
        <f>IF(AND('Qualifier check'!BQ54 &gt;80,'Qualifier check'!BQ54 &lt;120),1,
IF(INDEX('raw Sample Amt'!$C$2:$DH$57,MATCH($A54,'raw Sample Amt'!$C$2:$C$57,0),MATCH(BR$1,'raw Sample Amt'!$C$2:$DH$2,0))&lt;INDEX(Auswertung_Sequence!$A$3:$L$60,MATCH($A54,Auswertung_Sequence!$A$6:$A$60,0),9),2,3))</f>
        <v>2</v>
      </c>
      <c r="BS54" s="90">
        <f>IF(AND('Qualifier check'!BR54 &gt;80,'Qualifier check'!BR54 &lt;120),1,
IF(INDEX('raw Sample Amt'!$C$2:$DH$57,MATCH($A54,'raw Sample Amt'!$C$2:$C$57,0),MATCH(BS$1,'raw Sample Amt'!$C$2:$DH$2,0))&lt;INDEX(Auswertung_Sequence!$A$3:$L$60,MATCH($A54,Auswertung_Sequence!$A$6:$A$60,0),9),2,3))</f>
        <v>2</v>
      </c>
      <c r="BT54" s="90">
        <f>IF(AND('Qualifier check'!BS54 &gt;80,'Qualifier check'!BS54 &lt;120),1,
IF(INDEX('raw Sample Amt'!$C$2:$DH$57,MATCH($A54,'raw Sample Amt'!$C$2:$C$57,0),MATCH(BT$1,'raw Sample Amt'!$C$2:$DH$2,0))&lt;INDEX(Auswertung_Sequence!$A$3:$L$60,MATCH($A54,Auswertung_Sequence!$A$6:$A$60,0),9),2,3))</f>
        <v>2</v>
      </c>
      <c r="BU54" s="90">
        <f>IF(AND('Qualifier check'!BT54 &gt;80,'Qualifier check'!BT54 &lt;120),1,
IF(INDEX('raw Sample Amt'!$C$2:$DH$57,MATCH($A54,'raw Sample Amt'!$C$2:$C$57,0),MATCH(BU$1,'raw Sample Amt'!$C$2:$DH$2,0))&lt;INDEX(Auswertung_Sequence!$A$3:$L$60,MATCH($A54,Auswertung_Sequence!$A$6:$A$60,0),9),2,3))</f>
        <v>2</v>
      </c>
      <c r="BV54" s="90">
        <f>IF(AND('Qualifier check'!BU54 &gt;80,'Qualifier check'!BU54 &lt;120),1,
IF(INDEX('raw Sample Amt'!$C$2:$DH$57,MATCH($A54,'raw Sample Amt'!$C$2:$C$57,0),MATCH(BV$1,'raw Sample Amt'!$C$2:$DH$2,0))&lt;INDEX(Auswertung_Sequence!$A$3:$L$60,MATCH($A54,Auswertung_Sequence!$A$6:$A$60,0),9),2,3))</f>
        <v>2</v>
      </c>
      <c r="BW54" s="90">
        <f>IF(AND('Qualifier check'!BV54 &gt;80,'Qualifier check'!BV54 &lt;120),1,
IF(INDEX('raw Sample Amt'!$C$2:$DH$57,MATCH($A54,'raw Sample Amt'!$C$2:$C$57,0),MATCH(BW$1,'raw Sample Amt'!$C$2:$DH$2,0))&lt;INDEX(Auswertung_Sequence!$A$3:$L$60,MATCH($A54,Auswertung_Sequence!$A$6:$A$60,0),9),2,3))</f>
        <v>2</v>
      </c>
      <c r="BX54" s="90">
        <f>IF(AND('Qualifier check'!BW54 &gt;80,'Qualifier check'!BW54 &lt;120),1,
IF(INDEX('raw Sample Amt'!$C$2:$DH$57,MATCH($A54,'raw Sample Amt'!$C$2:$C$57,0),MATCH(BX$1,'raw Sample Amt'!$C$2:$DH$2,0))&lt;INDEX(Auswertung_Sequence!$A$3:$L$60,MATCH($A54,Auswertung_Sequence!$A$6:$A$60,0),9),2,3))</f>
        <v>2</v>
      </c>
      <c r="BY54" s="90">
        <f>IF(AND('Qualifier check'!BX54 &gt;80,'Qualifier check'!BX54 &lt;120),1,
IF(INDEX('raw Sample Amt'!$C$2:$DH$57,MATCH($A54,'raw Sample Amt'!$C$2:$C$57,0),MATCH(BY$1,'raw Sample Amt'!$C$2:$DH$2,0))&lt;INDEX(Auswertung_Sequence!$A$3:$L$60,MATCH($A54,Auswertung_Sequence!$A$6:$A$60,0),9),2,3))</f>
        <v>2</v>
      </c>
      <c r="BZ54" s="90">
        <f>IF(AND('Qualifier check'!BY54 &gt;80,'Qualifier check'!BY54 &lt;120),1,
IF(INDEX('raw Sample Amt'!$C$2:$DH$57,MATCH($A54,'raw Sample Amt'!$C$2:$C$57,0),MATCH(BZ$1,'raw Sample Amt'!$C$2:$DH$2,0))&lt;INDEX(Auswertung_Sequence!$A$3:$L$60,MATCH($A54,Auswertung_Sequence!$A$6:$A$60,0),9),2,3))</f>
        <v>2</v>
      </c>
      <c r="CA54" s="90">
        <f>IF(AND('Qualifier check'!BZ54 &gt;80,'Qualifier check'!BZ54 &lt;120),1,
IF(INDEX('raw Sample Amt'!$C$2:$DH$57,MATCH($A54,'raw Sample Amt'!$C$2:$C$57,0),MATCH(CA$1,'raw Sample Amt'!$C$2:$DH$2,0))&lt;INDEX(Auswertung_Sequence!$A$3:$L$60,MATCH($A54,Auswertung_Sequence!$A$6:$A$60,0),9),2,3))</f>
        <v>2</v>
      </c>
      <c r="CB54" s="90">
        <f>IF(AND('Qualifier check'!CA54 &gt;80,'Qualifier check'!CA54 &lt;120),1,
IF(INDEX('raw Sample Amt'!$C$2:$DH$57,MATCH($A54,'raw Sample Amt'!$C$2:$C$57,0),MATCH(CB$1,'raw Sample Amt'!$C$2:$DH$2,0))&lt;INDEX(Auswertung_Sequence!$A$3:$L$60,MATCH($A54,Auswertung_Sequence!$A$6:$A$60,0),9),2,3))</f>
        <v>2</v>
      </c>
      <c r="CC54" s="90">
        <f>IF(AND('Qualifier check'!CB54 &gt;80,'Qualifier check'!CB54 &lt;120),1,
IF(INDEX('raw Sample Amt'!$C$2:$DH$57,MATCH($A54,'raw Sample Amt'!$C$2:$C$57,0),MATCH(CC$1,'raw Sample Amt'!$C$2:$DH$2,0))&lt;INDEX(Auswertung_Sequence!$A$3:$L$60,MATCH($A54,Auswertung_Sequence!$A$6:$A$60,0),9),2,3))</f>
        <v>2</v>
      </c>
      <c r="CD54" s="90">
        <f>IF(AND('Qualifier check'!CC54 &gt;80,'Qualifier check'!CC54 &lt;120),1,
IF(INDEX('raw Sample Amt'!$C$2:$DH$57,MATCH($A54,'raw Sample Amt'!$C$2:$C$57,0),MATCH(CD$1,'raw Sample Amt'!$C$2:$DH$2,0))&lt;INDEX(Auswertung_Sequence!$A$3:$L$60,MATCH($A54,Auswertung_Sequence!$A$6:$A$60,0),9),2,3))</f>
        <v>2</v>
      </c>
      <c r="CE54" s="90">
        <f>IF(AND('Qualifier check'!CD54 &gt;80,'Qualifier check'!CD54 &lt;120),1,
IF(INDEX('raw Sample Amt'!$C$2:$DH$57,MATCH($A54,'raw Sample Amt'!$C$2:$C$57,0),MATCH(CE$1,'raw Sample Amt'!$C$2:$DH$2,0))&lt;INDEX(Auswertung_Sequence!$A$3:$L$60,MATCH($A54,Auswertung_Sequence!$A$6:$A$60,0),9),2,3))</f>
        <v>2</v>
      </c>
      <c r="CF54" s="90">
        <f>IF(AND('Qualifier check'!CE54 &gt;80,'Qualifier check'!CE54 &lt;120),1,
IF(INDEX('raw Sample Amt'!$C$2:$DH$57,MATCH($A54,'raw Sample Amt'!$C$2:$C$57,0),MATCH(CF$1,'raw Sample Amt'!$C$2:$DH$2,0))&lt;INDEX(Auswertung_Sequence!$A$3:$L$60,MATCH($A54,Auswertung_Sequence!$A$6:$A$60,0),9),2,3))</f>
        <v>3</v>
      </c>
      <c r="CG54" s="90">
        <f>IF(AND('Qualifier check'!CF54 &gt;80,'Qualifier check'!CF54 &lt;120),1,
IF(INDEX('raw Sample Amt'!$C$2:$DH$57,MATCH($A54,'raw Sample Amt'!$C$2:$C$57,0),MATCH(CG$1,'raw Sample Amt'!$C$2:$DH$2,0))&lt;INDEX(Auswertung_Sequence!$A$3:$L$60,MATCH($A54,Auswertung_Sequence!$A$6:$A$60,0),9),2,3))</f>
        <v>3</v>
      </c>
      <c r="CH54" s="90">
        <f>IF(AND('Qualifier check'!CG54 &gt;80,'Qualifier check'!CG54 &lt;120),1,
IF(INDEX('raw Sample Amt'!$C$2:$DH$57,MATCH($A54,'raw Sample Amt'!$C$2:$C$57,0),MATCH(CH$1,'raw Sample Amt'!$C$2:$DH$2,0))&lt;INDEX(Auswertung_Sequence!$A$3:$L$60,MATCH($A54,Auswertung_Sequence!$A$6:$A$60,0),9),2,3))</f>
        <v>3</v>
      </c>
      <c r="CI54" s="90">
        <f>IF(AND('Qualifier check'!CH54 &gt;80,'Qualifier check'!CH54 &lt;120),1,
IF(INDEX('raw Sample Amt'!$C$2:$DH$57,MATCH($A54,'raw Sample Amt'!$C$2:$C$57,0),MATCH(CI$1,'raw Sample Amt'!$C$2:$DH$2,0))&lt;INDEX(Auswertung_Sequence!$A$3:$L$60,MATCH($A54,Auswertung_Sequence!$A$6:$A$60,0),9),2,3))</f>
        <v>3</v>
      </c>
      <c r="CJ54" s="90">
        <f>IF(AND('Qualifier check'!CI54 &gt;80,'Qualifier check'!CI54 &lt;120),1,
IF(INDEX('raw Sample Amt'!$C$2:$DH$57,MATCH($A54,'raw Sample Amt'!$C$2:$C$57,0),MATCH(CJ$1,'raw Sample Amt'!$C$2:$DH$2,0))&lt;INDEX(Auswertung_Sequence!$A$3:$L$60,MATCH($A54,Auswertung_Sequence!$A$6:$A$60,0),9),2,3))</f>
        <v>2</v>
      </c>
      <c r="CK54" s="90">
        <f>IF(AND('Qualifier check'!CJ54 &gt;80,'Qualifier check'!CJ54 &lt;120),1,
IF(INDEX('raw Sample Amt'!$C$2:$DH$57,MATCH($A54,'raw Sample Amt'!$C$2:$C$57,0),MATCH(CK$1,'raw Sample Amt'!$C$2:$DH$2,0))&lt;INDEX(Auswertung_Sequence!$A$3:$L$60,MATCH($A54,Auswertung_Sequence!$A$6:$A$60,0),9),2,3))</f>
        <v>2</v>
      </c>
      <c r="CL54" s="90">
        <f>IF(AND('Qualifier check'!CK54 &gt;80,'Qualifier check'!CK54 &lt;120),1,
IF(INDEX('raw Sample Amt'!$C$2:$DH$57,MATCH($A54,'raw Sample Amt'!$C$2:$C$57,0),MATCH(CL$1,'raw Sample Amt'!$C$2:$DH$2,0))&lt;INDEX(Auswertung_Sequence!$A$3:$L$60,MATCH($A54,Auswertung_Sequence!$A$6:$A$60,0),9),2,3))</f>
        <v>2</v>
      </c>
      <c r="CM54" s="90">
        <f>IF(AND('Qualifier check'!CL54 &gt;80,'Qualifier check'!CL54 &lt;120),1,
IF(INDEX('raw Sample Amt'!$C$2:$DH$57,MATCH($A54,'raw Sample Amt'!$C$2:$C$57,0),MATCH(CM$1,'raw Sample Amt'!$C$2:$DH$2,0))&lt;INDEX(Auswertung_Sequence!$A$3:$L$60,MATCH($A54,Auswertung_Sequence!$A$6:$A$60,0),9),2,3))</f>
        <v>2</v>
      </c>
      <c r="CN54" s="90">
        <f>IF(AND('Qualifier check'!CM54 &gt;80,'Qualifier check'!CM54 &lt;120),1,
IF(INDEX('raw Sample Amt'!$C$2:$DH$57,MATCH($A54,'raw Sample Amt'!$C$2:$C$57,0),MATCH(CN$1,'raw Sample Amt'!$C$2:$DH$2,0))&lt;INDEX(Auswertung_Sequence!$A$3:$L$60,MATCH($A54,Auswertung_Sequence!$A$6:$A$60,0),9),2,3))</f>
        <v>1</v>
      </c>
      <c r="CO54" s="90">
        <f>IF(AND('Qualifier check'!CN54 &gt;80,'Qualifier check'!CN54 &lt;120),1,
IF(INDEX('raw Sample Amt'!$C$2:$DH$57,MATCH($A54,'raw Sample Amt'!$C$2:$C$57,0),MATCH(CO$1,'raw Sample Amt'!$C$2:$DH$2,0))&lt;INDEX(Auswertung_Sequence!$A$3:$L$60,MATCH($A54,Auswertung_Sequence!$A$6:$A$60,0),9),2,3))</f>
        <v>3</v>
      </c>
      <c r="CP54" s="90">
        <f>IF(AND('Qualifier check'!CO54 &gt;80,'Qualifier check'!CO54 &lt;120),1,
IF(INDEX('raw Sample Amt'!$C$2:$DH$57,MATCH($A54,'raw Sample Amt'!$C$2:$C$57,0),MATCH(CP$1,'raw Sample Amt'!$C$2:$DH$2,0))&lt;INDEX(Auswertung_Sequence!$A$3:$L$60,MATCH($A54,Auswertung_Sequence!$A$6:$A$60,0),9),2,3))</f>
        <v>3</v>
      </c>
      <c r="CQ54" s="90">
        <f>IF(AND('Qualifier check'!CP54 &gt;80,'Qualifier check'!CP54 &lt;120),1,
IF(INDEX('raw Sample Amt'!$C$2:$DH$57,MATCH($A54,'raw Sample Amt'!$C$2:$C$57,0),MATCH(CQ$1,'raw Sample Amt'!$C$2:$DH$2,0))&lt;INDEX(Auswertung_Sequence!$A$3:$L$60,MATCH($A54,Auswertung_Sequence!$A$6:$A$60,0),9),2,3))</f>
        <v>3</v>
      </c>
      <c r="CR54" s="90">
        <f>IF(AND('Qualifier check'!CQ54 &gt;80,'Qualifier check'!CQ54 &lt;120),1,
IF(INDEX('raw Sample Amt'!$C$2:$DH$57,MATCH($A54,'raw Sample Amt'!$C$2:$C$57,0),MATCH(CR$1,'raw Sample Amt'!$C$2:$DH$2,0))&lt;INDEX(Auswertung_Sequence!$A$3:$L$60,MATCH($A54,Auswertung_Sequence!$A$6:$A$60,0),9),2,3))</f>
        <v>2</v>
      </c>
      <c r="CS54" s="90">
        <f>IF(AND('Qualifier check'!CR54 &gt;80,'Qualifier check'!CR54 &lt;120),1,
IF(INDEX('raw Sample Amt'!$C$2:$DH$57,MATCH($A54,'raw Sample Amt'!$C$2:$C$57,0),MATCH(CS$1,'raw Sample Amt'!$C$2:$DH$2,0))&lt;INDEX(Auswertung_Sequence!$A$3:$L$60,MATCH($A54,Auswertung_Sequence!$A$6:$A$60,0),9),2,3))</f>
        <v>2</v>
      </c>
      <c r="CT54" s="90">
        <f>IF(AND('Qualifier check'!CS54 &gt;80,'Qualifier check'!CS54 &lt;120),1,
IF(INDEX('raw Sample Amt'!$C$2:$DH$57,MATCH($A54,'raw Sample Amt'!$C$2:$C$57,0),MATCH(CT$1,'raw Sample Amt'!$C$2:$DH$2,0))&lt;INDEX(Auswertung_Sequence!$A$3:$L$60,MATCH($A54,Auswertung_Sequence!$A$6:$A$60,0),9),2,3))</f>
        <v>2</v>
      </c>
      <c r="CU54" s="90">
        <f>IF(AND('Qualifier check'!CT54 &gt;80,'Qualifier check'!CT54 &lt;120),1,
IF(INDEX('raw Sample Amt'!$C$2:$DH$57,MATCH($A54,'raw Sample Amt'!$C$2:$C$57,0),MATCH(CU$1,'raw Sample Amt'!$C$2:$DH$2,0))&lt;INDEX(Auswertung_Sequence!$A$3:$L$60,MATCH($A54,Auswertung_Sequence!$A$6:$A$60,0),9),2,3))</f>
        <v>2</v>
      </c>
      <c r="CV54" s="90">
        <f>IF(AND('Qualifier check'!CU54 &gt;80,'Qualifier check'!CU54 &lt;120),1,
IF(INDEX('raw Sample Amt'!$C$2:$DH$57,MATCH($A54,'raw Sample Amt'!$C$2:$C$57,0),MATCH(CV$1,'raw Sample Amt'!$C$2:$DH$2,0))&lt;INDEX(Auswertung_Sequence!$A$3:$L$60,MATCH($A54,Auswertung_Sequence!$A$6:$A$60,0),9),2,3))</f>
        <v>2</v>
      </c>
      <c r="CW54" s="90">
        <f>IF(AND('Qualifier check'!CV54 &gt;80,'Qualifier check'!CV54 &lt;120),1,
IF(INDEX('raw Sample Amt'!$C$2:$DH$57,MATCH($A54,'raw Sample Amt'!$C$2:$C$57,0),MATCH(CW$1,'raw Sample Amt'!$C$2:$DH$2,0))&lt;INDEX(Auswertung_Sequence!$A$3:$L$60,MATCH($A54,Auswertung_Sequence!$A$6:$A$60,0),9),2,3))</f>
        <v>2</v>
      </c>
      <c r="CX54" s="90">
        <f>IF(AND('Qualifier check'!CW54 &gt;80,'Qualifier check'!CW54 &lt;120),1,
IF(INDEX('raw Sample Amt'!$C$2:$DH$57,MATCH($A54,'raw Sample Amt'!$C$2:$C$57,0),MATCH(CX$1,'raw Sample Amt'!$C$2:$DH$2,0))&lt;INDEX(Auswertung_Sequence!$A$3:$L$60,MATCH($A54,Auswertung_Sequence!$A$6:$A$60,0),9),2,3))</f>
        <v>1</v>
      </c>
      <c r="CY54" s="90">
        <f>IF(AND('Qualifier check'!CX54 &gt;80,'Qualifier check'!CX54 &lt;120),1,
IF(INDEX('raw Sample Amt'!$C$2:$DH$57,MATCH($A54,'raw Sample Amt'!$C$2:$C$57,0),MATCH(CY$1,'raw Sample Amt'!$C$2:$DH$2,0))&lt;INDEX(Auswertung_Sequence!$A$3:$L$60,MATCH($A54,Auswertung_Sequence!$A$6:$A$60,0),9),2,3))</f>
        <v>2</v>
      </c>
      <c r="CZ54" s="90">
        <f>IF(AND('Qualifier check'!CY54 &gt;80,'Qualifier check'!CY54 &lt;120),1,
IF(INDEX('raw Sample Amt'!$C$2:$DH$57,MATCH($A54,'raw Sample Amt'!$C$2:$C$57,0),MATCH(CZ$1,'raw Sample Amt'!$C$2:$DH$2,0))&lt;INDEX(Auswertung_Sequence!$A$3:$L$60,MATCH($A54,Auswertung_Sequence!$A$6:$A$60,0),9),2,3))</f>
        <v>2</v>
      </c>
      <c r="DA54" s="90">
        <f>IF(AND('Qualifier check'!CZ54 &gt;80,'Qualifier check'!CZ54 &lt;120),1,
IF(INDEX('raw Sample Amt'!$C$2:$DH$57,MATCH($A54,'raw Sample Amt'!$C$2:$C$57,0),MATCH(DA$1,'raw Sample Amt'!$C$2:$DH$2,0))&lt;INDEX(Auswertung_Sequence!$A$3:$L$60,MATCH($A54,Auswertung_Sequence!$A$6:$A$60,0),9),2,3))</f>
        <v>2</v>
      </c>
      <c r="DB54" s="90">
        <f>IF(AND('Qualifier check'!DA54 &gt;80,'Qualifier check'!DA54 &lt;120),1,
IF(INDEX('raw Sample Amt'!$C$2:$DH$57,MATCH($A54,'raw Sample Amt'!$C$2:$C$57,0),MATCH(DB$1,'raw Sample Amt'!$C$2:$DH$2,0))&lt;INDEX(Auswertung_Sequence!$A$3:$L$60,MATCH($A54,Auswertung_Sequence!$A$6:$A$60,0),9),2,3))</f>
        <v>2</v>
      </c>
      <c r="DC54" s="90">
        <f>IF(AND('Qualifier check'!DB54 &gt;80,'Qualifier check'!DB54 &lt;120),1,
IF(INDEX('raw Sample Amt'!$C$2:$DH$57,MATCH($A54,'raw Sample Amt'!$C$2:$C$57,0),MATCH(DC$1,'raw Sample Amt'!$C$2:$DH$2,0))&lt;INDEX(Auswertung_Sequence!$A$3:$L$60,MATCH($A54,Auswertung_Sequence!$A$6:$A$60,0),9),2,3))</f>
        <v>2</v>
      </c>
      <c r="DD54" s="90">
        <f>IF(AND('Qualifier check'!DC54 &gt;80,'Qualifier check'!DC54 &lt;120),1,
IF(INDEX('raw Sample Amt'!$C$2:$DH$57,MATCH($A54,'raw Sample Amt'!$C$2:$C$57,0),MATCH(DD$1,'raw Sample Amt'!$C$2:$DH$2,0))&lt;INDEX(Auswertung_Sequence!$A$3:$L$60,MATCH($A54,Auswertung_Sequence!$A$6:$A$60,0),9),2,3))</f>
        <v>3</v>
      </c>
      <c r="DE54" s="90">
        <f>IF(AND('Qualifier check'!DD54 &gt;80,'Qualifier check'!DD54 &lt;120),1,
IF(INDEX('raw Sample Amt'!$C$2:$DH$57,MATCH($A54,'raw Sample Amt'!$C$2:$C$57,0),MATCH(DE$1,'raw Sample Amt'!$C$2:$DH$2,0))&lt;INDEX(Auswertung_Sequence!$A$3:$L$60,MATCH($A54,Auswertung_Sequence!$A$6:$A$60,0),9),2,3))</f>
        <v>3</v>
      </c>
      <c r="DF54" s="90">
        <f>IF(AND('Qualifier check'!DE54 &gt;80,'Qualifier check'!DE54 &lt;120),1,
IF(INDEX('raw Sample Amt'!$C$2:$DH$57,MATCH($A54,'raw Sample Amt'!$C$2:$C$57,0),MATCH(DF$1,'raw Sample Amt'!$C$2:$DH$2,0))&lt;INDEX(Auswertung_Sequence!$A$3:$L$60,MATCH($A54,Auswertung_Sequence!$A$6:$A$60,0),9),2,3))</f>
        <v>3</v>
      </c>
      <c r="DG54" s="90">
        <f>IF(AND('Qualifier check'!DF54 &gt;80,'Qualifier check'!DF54 &lt;120),1,
IF(INDEX('raw Sample Amt'!$C$2:$DH$57,MATCH($A54,'raw Sample Amt'!$C$2:$C$57,0),MATCH(DG$1,'raw Sample Amt'!$C$2:$DH$2,0))&lt;INDEX(Auswertung_Sequence!$A$3:$L$60,MATCH($A54,Auswertung_Sequence!$A$6:$A$60,0),9),2,3))</f>
        <v>3</v>
      </c>
    </row>
    <row r="55" spans="1:111" x14ac:dyDescent="0.25">
      <c r="A55" s="103" t="s">
        <v>11</v>
      </c>
      <c r="B55" s="103" t="s">
        <v>297</v>
      </c>
      <c r="D55" s="90">
        <f>IF(AND('Qualifier check'!C55 &gt;80,'Qualifier check'!C55 &lt;120),1,
IF(INDEX('raw Sample Amt'!$C$2:$DH$57,MATCH($A55,'raw Sample Amt'!$C$2:$C$57,0),MATCH(D$1,'raw Sample Amt'!$C$2:$DH$2,0))&lt;INDEX(Auswertung_Sequence!$A$3:$L$60,MATCH($A55,Auswertung_Sequence!$A$6:$A$60,0),9),2,3))</f>
        <v>2</v>
      </c>
      <c r="E55" s="90">
        <f>IF(AND('Qualifier check'!D55 &gt;80,'Qualifier check'!D55 &lt;120),1,
IF(INDEX('raw Sample Amt'!$C$2:$DH$57,MATCH($A55,'raw Sample Amt'!$C$2:$C$57,0),MATCH(E$1,'raw Sample Amt'!$C$2:$DH$2,0))&lt;INDEX(Auswertung_Sequence!$A$3:$L$60,MATCH($A55,Auswertung_Sequence!$A$6:$A$60,0),9),2,3))</f>
        <v>2</v>
      </c>
      <c r="F55" s="90">
        <f>IF(AND('Qualifier check'!E55 &gt;80,'Qualifier check'!E55 &lt;120),1,
IF(INDEX('raw Sample Amt'!$C$2:$DH$57,MATCH($A55,'raw Sample Amt'!$C$2:$C$57,0),MATCH(F$1,'raw Sample Amt'!$C$2:$DH$2,0))&lt;INDEX(Auswertung_Sequence!$A$3:$L$60,MATCH($A55,Auswertung_Sequence!$A$6:$A$60,0),9),2,3))</f>
        <v>1</v>
      </c>
      <c r="G55" s="90">
        <f>IF(AND('Qualifier check'!F55 &gt;80,'Qualifier check'!F55 &lt;120),1,
IF(INDEX('raw Sample Amt'!$C$2:$DH$57,MATCH($A55,'raw Sample Amt'!$C$2:$C$57,0),MATCH(G$1,'raw Sample Amt'!$C$2:$DH$2,0))&lt;INDEX(Auswertung_Sequence!$A$3:$L$60,MATCH($A55,Auswertung_Sequence!$A$6:$A$60,0),9),2,3))</f>
        <v>1</v>
      </c>
      <c r="H55" s="90">
        <f>IF(AND('Qualifier check'!G55 &gt;80,'Qualifier check'!G55 &lt;120),1,
IF(INDEX('raw Sample Amt'!$C$2:$DH$57,MATCH($A55,'raw Sample Amt'!$C$2:$C$57,0),MATCH(H$1,'raw Sample Amt'!$C$2:$DH$2,0))&lt;INDEX(Auswertung_Sequence!$A$3:$L$60,MATCH($A55,Auswertung_Sequence!$A$6:$A$60,0),9),2,3))</f>
        <v>1</v>
      </c>
      <c r="I55" s="90">
        <f>IF(AND('Qualifier check'!H55 &gt;80,'Qualifier check'!H55 &lt;120),1,
IF(INDEX('raw Sample Amt'!$C$2:$DH$57,MATCH($A55,'raw Sample Amt'!$C$2:$C$57,0),MATCH(I$1,'raw Sample Amt'!$C$2:$DH$2,0))&lt;INDEX(Auswertung_Sequence!$A$3:$L$60,MATCH($A55,Auswertung_Sequence!$A$6:$A$60,0),9),2,3))</f>
        <v>1</v>
      </c>
      <c r="J55" s="90">
        <f>IF(AND('Qualifier check'!I55 &gt;80,'Qualifier check'!I55 &lt;120),1,
IF(INDEX('raw Sample Amt'!$C$2:$DH$57,MATCH($A55,'raw Sample Amt'!$C$2:$C$57,0),MATCH(J$1,'raw Sample Amt'!$C$2:$DH$2,0))&lt;INDEX(Auswertung_Sequence!$A$3:$L$60,MATCH($A55,Auswertung_Sequence!$A$6:$A$60,0),9),2,3))</f>
        <v>1</v>
      </c>
      <c r="K55" s="90">
        <f>IF(AND('Qualifier check'!J55 &gt;80,'Qualifier check'!J55 &lt;120),1,
IF(INDEX('raw Sample Amt'!$C$2:$DH$57,MATCH($A55,'raw Sample Amt'!$C$2:$C$57,0),MATCH(K$1,'raw Sample Amt'!$C$2:$DH$2,0))&lt;INDEX(Auswertung_Sequence!$A$3:$L$60,MATCH($A55,Auswertung_Sequence!$A$6:$A$60,0),9),2,3))</f>
        <v>1</v>
      </c>
      <c r="L55" s="90">
        <f>IF(AND('Qualifier check'!K55 &gt;80,'Qualifier check'!K55 &lt;120),1,
IF(INDEX('raw Sample Amt'!$C$2:$DH$57,MATCH($A55,'raw Sample Amt'!$C$2:$C$57,0),MATCH(L$1,'raw Sample Amt'!$C$2:$DH$2,0))&lt;INDEX(Auswertung_Sequence!$A$3:$L$60,MATCH($A55,Auswertung_Sequence!$A$6:$A$60,0),9),2,3))</f>
        <v>1</v>
      </c>
      <c r="M55" s="90">
        <f>IF(AND('Qualifier check'!L55 &gt;80,'Qualifier check'!L55 &lt;120),1,
IF(INDEX('raw Sample Amt'!$C$2:$DH$57,MATCH($A55,'raw Sample Amt'!$C$2:$C$57,0),MATCH(M$1,'raw Sample Amt'!$C$2:$DH$2,0))&lt;INDEX(Auswertung_Sequence!$A$3:$L$60,MATCH($A55,Auswertung_Sequence!$A$6:$A$60,0),9),2,3))</f>
        <v>1</v>
      </c>
      <c r="N55" s="90">
        <f>IF(AND('Qualifier check'!M55 &gt;80,'Qualifier check'!M55 &lt;120),1,
IF(INDEX('raw Sample Amt'!$C$2:$DH$57,MATCH($A55,'raw Sample Amt'!$C$2:$C$57,0),MATCH(N$1,'raw Sample Amt'!$C$2:$DH$2,0))&lt;INDEX(Auswertung_Sequence!$A$3:$L$60,MATCH($A55,Auswertung_Sequence!$A$6:$A$60,0),9),2,3))</f>
        <v>1</v>
      </c>
      <c r="O55" s="90">
        <f>IF(AND('Qualifier check'!N55 &gt;80,'Qualifier check'!N55 &lt;120),1,
IF(INDEX('raw Sample Amt'!$C$2:$DH$57,MATCH($A55,'raw Sample Amt'!$C$2:$C$57,0),MATCH(O$1,'raw Sample Amt'!$C$2:$DH$2,0))&lt;INDEX(Auswertung_Sequence!$A$3:$L$60,MATCH($A55,Auswertung_Sequence!$A$6:$A$60,0),9),2,3))</f>
        <v>1</v>
      </c>
      <c r="P55" s="90">
        <f>IF(AND('Qualifier check'!O55 &gt;80,'Qualifier check'!O55 &lt;120),1,
IF(INDEX('raw Sample Amt'!$C$2:$DH$57,MATCH($A55,'raw Sample Amt'!$C$2:$C$57,0),MATCH(P$1,'raw Sample Amt'!$C$2:$DH$2,0))&lt;INDEX(Auswertung_Sequence!$A$3:$L$60,MATCH($A55,Auswertung_Sequence!$A$6:$A$60,0),9),2,3))</f>
        <v>1</v>
      </c>
      <c r="Q55" s="90">
        <f>IF(AND('Qualifier check'!P55 &gt;80,'Qualifier check'!P55 &lt;120),1,
IF(INDEX('raw Sample Amt'!$C$2:$DH$57,MATCH($A55,'raw Sample Amt'!$C$2:$C$57,0),MATCH(Q$1,'raw Sample Amt'!$C$2:$DH$2,0))&lt;INDEX(Auswertung_Sequence!$A$3:$L$60,MATCH($A55,Auswertung_Sequence!$A$6:$A$60,0),9),2,3))</f>
        <v>1</v>
      </c>
      <c r="R55" s="90">
        <f>IF(AND('Qualifier check'!Q55 &gt;80,'Qualifier check'!Q55 &lt;120),1,
IF(INDEX('raw Sample Amt'!$C$2:$DH$57,MATCH($A55,'raw Sample Amt'!$C$2:$C$57,0),MATCH(R$1,'raw Sample Amt'!$C$2:$DH$2,0))&lt;INDEX(Auswertung_Sequence!$A$3:$L$60,MATCH($A55,Auswertung_Sequence!$A$6:$A$60,0),9),2,3))</f>
        <v>1</v>
      </c>
      <c r="S55" s="90">
        <f>IF(AND('Qualifier check'!R55 &gt;80,'Qualifier check'!R55 &lt;120),1,
IF(INDEX('raw Sample Amt'!$C$2:$DH$57,MATCH($A55,'raw Sample Amt'!$C$2:$C$57,0),MATCH(S$1,'raw Sample Amt'!$C$2:$DH$2,0))&lt;INDEX(Auswertung_Sequence!$A$3:$L$60,MATCH($A55,Auswertung_Sequence!$A$6:$A$60,0),9),2,3))</f>
        <v>2</v>
      </c>
      <c r="T55" s="90">
        <f>IF(AND('Qualifier check'!S55 &gt;80,'Qualifier check'!S55 &lt;120),1,
IF(INDEX('raw Sample Amt'!$C$2:$DH$57,MATCH($A55,'raw Sample Amt'!$C$2:$C$57,0),MATCH(T$1,'raw Sample Amt'!$C$2:$DH$2,0))&lt;INDEX(Auswertung_Sequence!$A$3:$L$60,MATCH($A55,Auswertung_Sequence!$A$6:$A$60,0),9),2,3))</f>
        <v>2</v>
      </c>
      <c r="U55" s="90">
        <f>IF(AND('Qualifier check'!T55 &gt;80,'Qualifier check'!T55 &lt;120),1,
IF(INDEX('raw Sample Amt'!$C$2:$DH$57,MATCH($A55,'raw Sample Amt'!$C$2:$C$57,0),MATCH(U$1,'raw Sample Amt'!$C$2:$DH$2,0))&lt;INDEX(Auswertung_Sequence!$A$3:$L$60,MATCH($A55,Auswertung_Sequence!$A$6:$A$60,0),9),2,3))</f>
        <v>2</v>
      </c>
      <c r="V55" s="90">
        <f>IF(AND('Qualifier check'!U55 &gt;80,'Qualifier check'!U55 &lt;120),1,
IF(INDEX('raw Sample Amt'!$C$2:$DH$57,MATCH($A55,'raw Sample Amt'!$C$2:$C$57,0),MATCH(V$1,'raw Sample Amt'!$C$2:$DH$2,0))&lt;INDEX(Auswertung_Sequence!$A$3:$L$60,MATCH($A55,Auswertung_Sequence!$A$6:$A$60,0),9),2,3))</f>
        <v>1</v>
      </c>
      <c r="W55" s="90">
        <f>IF(AND('Qualifier check'!V55 &gt;80,'Qualifier check'!V55 &lt;120),1,
IF(INDEX('raw Sample Amt'!$C$2:$DH$57,MATCH($A55,'raw Sample Amt'!$C$2:$C$57,0),MATCH(W$1,'raw Sample Amt'!$C$2:$DH$2,0))&lt;INDEX(Auswertung_Sequence!$A$3:$L$60,MATCH($A55,Auswertung_Sequence!$A$6:$A$60,0),9),2,3))</f>
        <v>1</v>
      </c>
      <c r="X55" s="90">
        <f>IF(AND('Qualifier check'!W55 &gt;80,'Qualifier check'!W55 &lt;120),1,
IF(INDEX('raw Sample Amt'!$C$2:$DH$57,MATCH($A55,'raw Sample Amt'!$C$2:$C$57,0),MATCH(X$1,'raw Sample Amt'!$C$2:$DH$2,0))&lt;INDEX(Auswertung_Sequence!$A$3:$L$60,MATCH($A55,Auswertung_Sequence!$A$6:$A$60,0),9),2,3))</f>
        <v>1</v>
      </c>
      <c r="Y55" s="90">
        <f>IF(AND('Qualifier check'!X55 &gt;80,'Qualifier check'!X55 &lt;120),1,
IF(INDEX('raw Sample Amt'!$C$2:$DH$57,MATCH($A55,'raw Sample Amt'!$C$2:$C$57,0),MATCH(Y$1,'raw Sample Amt'!$C$2:$DH$2,0))&lt;INDEX(Auswertung_Sequence!$A$3:$L$60,MATCH($A55,Auswertung_Sequence!$A$6:$A$60,0),9),2,3))</f>
        <v>3</v>
      </c>
      <c r="Z55" s="90">
        <f>IF(AND('Qualifier check'!Y55 &gt;80,'Qualifier check'!Y55 &lt;120),1,
IF(INDEX('raw Sample Amt'!$C$2:$DH$57,MATCH($A55,'raw Sample Amt'!$C$2:$C$57,0),MATCH(Z$1,'raw Sample Amt'!$C$2:$DH$2,0))&lt;INDEX(Auswertung_Sequence!$A$3:$L$60,MATCH($A55,Auswertung_Sequence!$A$6:$A$60,0),9),2,3))</f>
        <v>1</v>
      </c>
      <c r="AA55" s="90">
        <f>IF(AND('Qualifier check'!Z55 &gt;80,'Qualifier check'!Z55 &lt;120),1,
IF(INDEX('raw Sample Amt'!$C$2:$DH$57,MATCH($A55,'raw Sample Amt'!$C$2:$C$57,0),MATCH(AA$1,'raw Sample Amt'!$C$2:$DH$2,0))&lt;INDEX(Auswertung_Sequence!$A$3:$L$60,MATCH($A55,Auswertung_Sequence!$A$6:$A$60,0),9),2,3))</f>
        <v>1</v>
      </c>
      <c r="AB55" s="90">
        <f>IF(AND('Qualifier check'!AA55 &gt;80,'Qualifier check'!AA55 &lt;120),1,
IF(INDEX('raw Sample Amt'!$C$2:$DH$57,MATCH($A55,'raw Sample Amt'!$C$2:$C$57,0),MATCH(AB$1,'raw Sample Amt'!$C$2:$DH$2,0))&lt;INDEX(Auswertung_Sequence!$A$3:$L$60,MATCH($A55,Auswertung_Sequence!$A$6:$A$60,0),9),2,3))</f>
        <v>1</v>
      </c>
      <c r="AC55" s="90">
        <f>IF(AND('Qualifier check'!AB55 &gt;80,'Qualifier check'!AB55 &lt;120),1,
IF(INDEX('raw Sample Amt'!$C$2:$DH$57,MATCH($A55,'raw Sample Amt'!$C$2:$C$57,0),MATCH(AC$1,'raw Sample Amt'!$C$2:$DH$2,0))&lt;INDEX(Auswertung_Sequence!$A$3:$L$60,MATCH($A55,Auswertung_Sequence!$A$6:$A$60,0),9),2,3))</f>
        <v>1</v>
      </c>
      <c r="AD55" s="90">
        <f>IF(AND('Qualifier check'!AC55 &gt;80,'Qualifier check'!AC55 &lt;120),1,
IF(INDEX('raw Sample Amt'!$C$2:$DH$57,MATCH($A55,'raw Sample Amt'!$C$2:$C$57,0),MATCH(AD$1,'raw Sample Amt'!$C$2:$DH$2,0))&lt;INDEX(Auswertung_Sequence!$A$3:$L$60,MATCH($A55,Auswertung_Sequence!$A$6:$A$60,0),9),2,3))</f>
        <v>1</v>
      </c>
      <c r="AE55" s="90">
        <f>IF(AND('Qualifier check'!AD55 &gt;80,'Qualifier check'!AD55 &lt;120),1,
IF(INDEX('raw Sample Amt'!$C$2:$DH$57,MATCH($A55,'raw Sample Amt'!$C$2:$C$57,0),MATCH(AE$1,'raw Sample Amt'!$C$2:$DH$2,0))&lt;INDEX(Auswertung_Sequence!$A$3:$L$60,MATCH($A55,Auswertung_Sequence!$A$6:$A$60,0),9),2,3))</f>
        <v>1</v>
      </c>
      <c r="AF55" s="90">
        <f>IF(AND('Qualifier check'!AE55 &gt;80,'Qualifier check'!AE55 &lt;120),1,
IF(INDEX('raw Sample Amt'!$C$2:$DH$57,MATCH($A55,'raw Sample Amt'!$C$2:$C$57,0),MATCH(AF$1,'raw Sample Amt'!$C$2:$DH$2,0))&lt;INDEX(Auswertung_Sequence!$A$3:$L$60,MATCH($A55,Auswertung_Sequence!$A$6:$A$60,0),9),2,3))</f>
        <v>1</v>
      </c>
      <c r="AG55" s="90">
        <f>IF(AND('Qualifier check'!AF55 &gt;80,'Qualifier check'!AF55 &lt;120),1,
IF(INDEX('raw Sample Amt'!$C$2:$DH$57,MATCH($A55,'raw Sample Amt'!$C$2:$C$57,0),MATCH(AG$1,'raw Sample Amt'!$C$2:$DH$2,0))&lt;INDEX(Auswertung_Sequence!$A$3:$L$60,MATCH($A55,Auswertung_Sequence!$A$6:$A$60,0),9),2,3))</f>
        <v>1</v>
      </c>
      <c r="AH55" s="90">
        <f>IF(AND('Qualifier check'!AG55 &gt;80,'Qualifier check'!AG55 &lt;120),1,
IF(INDEX('raw Sample Amt'!$C$2:$DH$57,MATCH($A55,'raw Sample Amt'!$C$2:$C$57,0),MATCH(AH$1,'raw Sample Amt'!$C$2:$DH$2,0))&lt;INDEX(Auswertung_Sequence!$A$3:$L$60,MATCH($A55,Auswertung_Sequence!$A$6:$A$60,0),9),2,3))</f>
        <v>1</v>
      </c>
      <c r="AI55" s="90">
        <f>IF(AND('Qualifier check'!AH55 &gt;80,'Qualifier check'!AH55 &lt;120),1,
IF(INDEX('raw Sample Amt'!$C$2:$DH$57,MATCH($A55,'raw Sample Amt'!$C$2:$C$57,0),MATCH(AI$1,'raw Sample Amt'!$C$2:$DH$2,0))&lt;INDEX(Auswertung_Sequence!$A$3:$L$60,MATCH($A55,Auswertung_Sequence!$A$6:$A$60,0),9),2,3))</f>
        <v>1</v>
      </c>
      <c r="AJ55" s="90">
        <f>IF(AND('Qualifier check'!AI55 &gt;80,'Qualifier check'!AI55 &lt;120),1,
IF(INDEX('raw Sample Amt'!$C$2:$DH$57,MATCH($A55,'raw Sample Amt'!$C$2:$C$57,0),MATCH(AJ$1,'raw Sample Amt'!$C$2:$DH$2,0))&lt;INDEX(Auswertung_Sequence!$A$3:$L$60,MATCH($A55,Auswertung_Sequence!$A$6:$A$60,0),9),2,3))</f>
        <v>1</v>
      </c>
      <c r="AK55" s="90">
        <f>IF(AND('Qualifier check'!AJ55 &gt;80,'Qualifier check'!AJ55 &lt;120),1,
IF(INDEX('raw Sample Amt'!$C$2:$DH$57,MATCH($A55,'raw Sample Amt'!$C$2:$C$57,0),MATCH(AK$1,'raw Sample Amt'!$C$2:$DH$2,0))&lt;INDEX(Auswertung_Sequence!$A$3:$L$60,MATCH($A55,Auswertung_Sequence!$A$6:$A$60,0),9),2,3))</f>
        <v>1</v>
      </c>
      <c r="AL55" s="90">
        <f>IF(AND('Qualifier check'!AK55 &gt;80,'Qualifier check'!AK55 &lt;120),1,
IF(INDEX('raw Sample Amt'!$C$2:$DH$57,MATCH($A55,'raw Sample Amt'!$C$2:$C$57,0),MATCH(AL$1,'raw Sample Amt'!$C$2:$DH$2,0))&lt;INDEX(Auswertung_Sequence!$A$3:$L$60,MATCH($A55,Auswertung_Sequence!$A$6:$A$60,0),9),2,3))</f>
        <v>1</v>
      </c>
      <c r="AM55" s="90">
        <f>IF(AND('Qualifier check'!AL55 &gt;80,'Qualifier check'!AL55 &lt;120),1,
IF(INDEX('raw Sample Amt'!$C$2:$DH$57,MATCH($A55,'raw Sample Amt'!$C$2:$C$57,0),MATCH(AM$1,'raw Sample Amt'!$C$2:$DH$2,0))&lt;INDEX(Auswertung_Sequence!$A$3:$L$60,MATCH($A55,Auswertung_Sequence!$A$6:$A$60,0),9),2,3))</f>
        <v>1</v>
      </c>
      <c r="AN55" s="90">
        <f>IF(AND('Qualifier check'!AM55 &gt;80,'Qualifier check'!AM55 &lt;120),1,
IF(INDEX('raw Sample Amt'!$C$2:$DH$57,MATCH($A55,'raw Sample Amt'!$C$2:$C$57,0),MATCH(AN$1,'raw Sample Amt'!$C$2:$DH$2,0))&lt;INDEX(Auswertung_Sequence!$A$3:$L$60,MATCH($A55,Auswertung_Sequence!$A$6:$A$60,0),9),2,3))</f>
        <v>1</v>
      </c>
      <c r="AO55" s="90">
        <f>IF(AND('Qualifier check'!AN55 &gt;80,'Qualifier check'!AN55 &lt;120),1,
IF(INDEX('raw Sample Amt'!$C$2:$DH$57,MATCH($A55,'raw Sample Amt'!$C$2:$C$57,0),MATCH(AO$1,'raw Sample Amt'!$C$2:$DH$2,0))&lt;INDEX(Auswertung_Sequence!$A$3:$L$60,MATCH($A55,Auswertung_Sequence!$A$6:$A$60,0),9),2,3))</f>
        <v>1</v>
      </c>
      <c r="AP55" s="90">
        <f>IF(AND('Qualifier check'!AO55 &gt;80,'Qualifier check'!AO55 &lt;120),1,
IF(INDEX('raw Sample Amt'!$C$2:$DH$57,MATCH($A55,'raw Sample Amt'!$C$2:$C$57,0),MATCH(AP$1,'raw Sample Amt'!$C$2:$DH$2,0))&lt;INDEX(Auswertung_Sequence!$A$3:$L$60,MATCH($A55,Auswertung_Sequence!$A$6:$A$60,0),9),2,3))</f>
        <v>1</v>
      </c>
      <c r="AQ55" s="90">
        <f>IF(AND('Qualifier check'!AP55 &gt;80,'Qualifier check'!AP55 &lt;120),1,
IF(INDEX('raw Sample Amt'!$C$2:$DH$57,MATCH($A55,'raw Sample Amt'!$C$2:$C$57,0),MATCH(AQ$1,'raw Sample Amt'!$C$2:$DH$2,0))&lt;INDEX(Auswertung_Sequence!$A$3:$L$60,MATCH($A55,Auswertung_Sequence!$A$6:$A$60,0),9),2,3))</f>
        <v>1</v>
      </c>
      <c r="AR55" s="90">
        <f>IF(AND('Qualifier check'!AQ55 &gt;80,'Qualifier check'!AQ55 &lt;120),1,
IF(INDEX('raw Sample Amt'!$C$2:$DH$57,MATCH($A55,'raw Sample Amt'!$C$2:$C$57,0),MATCH(AR$1,'raw Sample Amt'!$C$2:$DH$2,0))&lt;INDEX(Auswertung_Sequence!$A$3:$L$60,MATCH($A55,Auswertung_Sequence!$A$6:$A$60,0),9),2,3))</f>
        <v>1</v>
      </c>
      <c r="AS55" s="90">
        <f>IF(AND('Qualifier check'!AR55 &gt;80,'Qualifier check'!AR55 &lt;120),1,
IF(INDEX('raw Sample Amt'!$C$2:$DH$57,MATCH($A55,'raw Sample Amt'!$C$2:$C$57,0),MATCH(AS$1,'raw Sample Amt'!$C$2:$DH$2,0))&lt;INDEX(Auswertung_Sequence!$A$3:$L$60,MATCH($A55,Auswertung_Sequence!$A$6:$A$60,0),9),2,3))</f>
        <v>1</v>
      </c>
      <c r="AT55" s="90">
        <f>IF(AND('Qualifier check'!AS55 &gt;80,'Qualifier check'!AS55 &lt;120),1,
IF(INDEX('raw Sample Amt'!$C$2:$DH$57,MATCH($A55,'raw Sample Amt'!$C$2:$C$57,0),MATCH(AT$1,'raw Sample Amt'!$C$2:$DH$2,0))&lt;INDEX(Auswertung_Sequence!$A$3:$L$60,MATCH($A55,Auswertung_Sequence!$A$6:$A$60,0),9),2,3))</f>
        <v>1</v>
      </c>
      <c r="AU55" s="90">
        <f>IF(AND('Qualifier check'!AT55 &gt;80,'Qualifier check'!AT55 &lt;120),1,
IF(INDEX('raw Sample Amt'!$C$2:$DH$57,MATCH($A55,'raw Sample Amt'!$C$2:$C$57,0),MATCH(AU$1,'raw Sample Amt'!$C$2:$DH$2,0))&lt;INDEX(Auswertung_Sequence!$A$3:$L$60,MATCH($A55,Auswertung_Sequence!$A$6:$A$60,0),9),2,3))</f>
        <v>1</v>
      </c>
      <c r="AV55" s="90">
        <f>IF(AND('Qualifier check'!AU55 &gt;80,'Qualifier check'!AU55 &lt;120),1,
IF(INDEX('raw Sample Amt'!$C$2:$DH$57,MATCH($A55,'raw Sample Amt'!$C$2:$C$57,0),MATCH(AV$1,'raw Sample Amt'!$C$2:$DH$2,0))&lt;INDEX(Auswertung_Sequence!$A$3:$L$60,MATCH($A55,Auswertung_Sequence!$A$6:$A$60,0),9),2,3))</f>
        <v>1</v>
      </c>
      <c r="AW55" s="90">
        <f>IF(AND('Qualifier check'!AV55 &gt;80,'Qualifier check'!AV55 &lt;120),1,
IF(INDEX('raw Sample Amt'!$C$2:$DH$57,MATCH($A55,'raw Sample Amt'!$C$2:$C$57,0),MATCH(AW$1,'raw Sample Amt'!$C$2:$DH$2,0))&lt;INDEX(Auswertung_Sequence!$A$3:$L$60,MATCH($A55,Auswertung_Sequence!$A$6:$A$60,0),9),2,3))</f>
        <v>1</v>
      </c>
      <c r="AX55" s="90">
        <f>IF(AND('Qualifier check'!AW55 &gt;80,'Qualifier check'!AW55 &lt;120),1,
IF(INDEX('raw Sample Amt'!$C$2:$DH$57,MATCH($A55,'raw Sample Amt'!$C$2:$C$57,0),MATCH(AX$1,'raw Sample Amt'!$C$2:$DH$2,0))&lt;INDEX(Auswertung_Sequence!$A$3:$L$60,MATCH($A55,Auswertung_Sequence!$A$6:$A$60,0),9),2,3))</f>
        <v>1</v>
      </c>
      <c r="AY55" s="90">
        <f>IF(AND('Qualifier check'!AX55 &gt;80,'Qualifier check'!AX55 &lt;120),1,
IF(INDEX('raw Sample Amt'!$C$2:$DH$57,MATCH($A55,'raw Sample Amt'!$C$2:$C$57,0),MATCH(AY$1,'raw Sample Amt'!$C$2:$DH$2,0))&lt;INDEX(Auswertung_Sequence!$A$3:$L$60,MATCH($A55,Auswertung_Sequence!$A$6:$A$60,0),9),2,3))</f>
        <v>1</v>
      </c>
      <c r="AZ55" s="90">
        <f>IF(AND('Qualifier check'!AY55 &gt;80,'Qualifier check'!AY55 &lt;120),1,
IF(INDEX('raw Sample Amt'!$C$2:$DH$57,MATCH($A55,'raw Sample Amt'!$C$2:$C$57,0),MATCH(AZ$1,'raw Sample Amt'!$C$2:$DH$2,0))&lt;INDEX(Auswertung_Sequence!$A$3:$L$60,MATCH($A55,Auswertung_Sequence!$A$6:$A$60,0),9),2,3))</f>
        <v>2</v>
      </c>
      <c r="BA55" s="90">
        <f>IF(AND('Qualifier check'!AZ55 &gt;80,'Qualifier check'!AZ55 &lt;120),1,
IF(INDEX('raw Sample Amt'!$C$2:$DH$57,MATCH($A55,'raw Sample Amt'!$C$2:$C$57,0),MATCH(BA$1,'raw Sample Amt'!$C$2:$DH$2,0))&lt;INDEX(Auswertung_Sequence!$A$3:$L$60,MATCH($A55,Auswertung_Sequence!$A$6:$A$60,0),9),2,3))</f>
        <v>1</v>
      </c>
      <c r="BB55" s="90">
        <f>IF(AND('Qualifier check'!BA55 &gt;80,'Qualifier check'!BA55 &lt;120),1,
IF(INDEX('raw Sample Amt'!$C$2:$DH$57,MATCH($A55,'raw Sample Amt'!$C$2:$C$57,0),MATCH(BB$1,'raw Sample Amt'!$C$2:$DH$2,0))&lt;INDEX(Auswertung_Sequence!$A$3:$L$60,MATCH($A55,Auswertung_Sequence!$A$6:$A$60,0),9),2,3))</f>
        <v>2</v>
      </c>
      <c r="BC55" s="90">
        <f>IF(AND('Qualifier check'!BB55 &gt;80,'Qualifier check'!BB55 &lt;120),1,
IF(INDEX('raw Sample Amt'!$C$2:$DH$57,MATCH($A55,'raw Sample Amt'!$C$2:$C$57,0),MATCH(BC$1,'raw Sample Amt'!$C$2:$DH$2,0))&lt;INDEX(Auswertung_Sequence!$A$3:$L$60,MATCH($A55,Auswertung_Sequence!$A$6:$A$60,0),9),2,3))</f>
        <v>2</v>
      </c>
      <c r="BD55" s="90">
        <f>IF(AND('Qualifier check'!BC55 &gt;80,'Qualifier check'!BC55 &lt;120),1,
IF(INDEX('raw Sample Amt'!$C$2:$DH$57,MATCH($A55,'raw Sample Amt'!$C$2:$C$57,0),MATCH(BD$1,'raw Sample Amt'!$C$2:$DH$2,0))&lt;INDEX(Auswertung_Sequence!$A$3:$L$60,MATCH($A55,Auswertung_Sequence!$A$6:$A$60,0),9),2,3))</f>
        <v>1</v>
      </c>
      <c r="BE55" s="90">
        <f>IF(AND('Qualifier check'!BD55 &gt;80,'Qualifier check'!BD55 &lt;120),1,
IF(INDEX('raw Sample Amt'!$C$2:$DH$57,MATCH($A55,'raw Sample Amt'!$C$2:$C$57,0),MATCH(BE$1,'raw Sample Amt'!$C$2:$DH$2,0))&lt;INDEX(Auswertung_Sequence!$A$3:$L$60,MATCH($A55,Auswertung_Sequence!$A$6:$A$60,0),9),2,3))</f>
        <v>1</v>
      </c>
      <c r="BF55" s="90">
        <f>IF(AND('Qualifier check'!BE55 &gt;80,'Qualifier check'!BE55 &lt;120),1,
IF(INDEX('raw Sample Amt'!$C$2:$DH$57,MATCH($A55,'raw Sample Amt'!$C$2:$C$57,0),MATCH(BF$1,'raw Sample Amt'!$C$2:$DH$2,0))&lt;INDEX(Auswertung_Sequence!$A$3:$L$60,MATCH($A55,Auswertung_Sequence!$A$6:$A$60,0),9),2,3))</f>
        <v>1</v>
      </c>
      <c r="BG55" s="90">
        <f>IF(AND('Qualifier check'!BF55 &gt;80,'Qualifier check'!BF55 &lt;120),1,
IF(INDEX('raw Sample Amt'!$C$2:$DH$57,MATCH($A55,'raw Sample Amt'!$C$2:$C$57,0),MATCH(BG$1,'raw Sample Amt'!$C$2:$DH$2,0))&lt;INDEX(Auswertung_Sequence!$A$3:$L$60,MATCH($A55,Auswertung_Sequence!$A$6:$A$60,0),9),2,3))</f>
        <v>2</v>
      </c>
      <c r="BH55" s="90">
        <f>IF(AND('Qualifier check'!BG55 &gt;80,'Qualifier check'!BG55 &lt;120),1,
IF(INDEX('raw Sample Amt'!$C$2:$DH$57,MATCH($A55,'raw Sample Amt'!$C$2:$C$57,0),MATCH(BH$1,'raw Sample Amt'!$C$2:$DH$2,0))&lt;INDEX(Auswertung_Sequence!$A$3:$L$60,MATCH($A55,Auswertung_Sequence!$A$6:$A$60,0),9),2,3))</f>
        <v>2</v>
      </c>
      <c r="BI55" s="90">
        <f>IF(AND('Qualifier check'!BH55 &gt;80,'Qualifier check'!BH55 &lt;120),1,
IF(INDEX('raw Sample Amt'!$C$2:$DH$57,MATCH($A55,'raw Sample Amt'!$C$2:$C$57,0),MATCH(BI$1,'raw Sample Amt'!$C$2:$DH$2,0))&lt;INDEX(Auswertung_Sequence!$A$3:$L$60,MATCH($A55,Auswertung_Sequence!$A$6:$A$60,0),9),2,3))</f>
        <v>2</v>
      </c>
      <c r="BJ55" s="90">
        <f>IF(AND('Qualifier check'!BI55 &gt;80,'Qualifier check'!BI55 &lt;120),1,
IF(INDEX('raw Sample Amt'!$C$2:$DH$57,MATCH($A55,'raw Sample Amt'!$C$2:$C$57,0),MATCH(BJ$1,'raw Sample Amt'!$C$2:$DH$2,0))&lt;INDEX(Auswertung_Sequence!$A$3:$L$60,MATCH($A55,Auswertung_Sequence!$A$6:$A$60,0),9),2,3))</f>
        <v>1</v>
      </c>
      <c r="BK55" s="90">
        <f>IF(AND('Qualifier check'!BJ55 &gt;80,'Qualifier check'!BJ55 &lt;120),1,
IF(INDEX('raw Sample Amt'!$C$2:$DH$57,MATCH($A55,'raw Sample Amt'!$C$2:$C$57,0),MATCH(BK$1,'raw Sample Amt'!$C$2:$DH$2,0))&lt;INDEX(Auswertung_Sequence!$A$3:$L$60,MATCH($A55,Auswertung_Sequence!$A$6:$A$60,0),9),2,3))</f>
        <v>1</v>
      </c>
      <c r="BL55" s="90">
        <f>IF(AND('Qualifier check'!BK55 &gt;80,'Qualifier check'!BK55 &lt;120),1,
IF(INDEX('raw Sample Amt'!$C$2:$DH$57,MATCH($A55,'raw Sample Amt'!$C$2:$C$57,0),MATCH(BL$1,'raw Sample Amt'!$C$2:$DH$2,0))&lt;INDEX(Auswertung_Sequence!$A$3:$L$60,MATCH($A55,Auswertung_Sequence!$A$6:$A$60,0),9),2,3))</f>
        <v>1</v>
      </c>
      <c r="BM55" s="90">
        <f>IF(AND('Qualifier check'!BL55 &gt;80,'Qualifier check'!BL55 &lt;120),1,
IF(INDEX('raw Sample Amt'!$C$2:$DH$57,MATCH($A55,'raw Sample Amt'!$C$2:$C$57,0),MATCH(BM$1,'raw Sample Amt'!$C$2:$DH$2,0))&lt;INDEX(Auswertung_Sequence!$A$3:$L$60,MATCH($A55,Auswertung_Sequence!$A$6:$A$60,0),9),2,3))</f>
        <v>1</v>
      </c>
      <c r="BN55" s="90">
        <f>IF(AND('Qualifier check'!BM55 &gt;80,'Qualifier check'!BM55 &lt;120),1,
IF(INDEX('raw Sample Amt'!$C$2:$DH$57,MATCH($A55,'raw Sample Amt'!$C$2:$C$57,0),MATCH(BN$1,'raw Sample Amt'!$C$2:$DH$2,0))&lt;INDEX(Auswertung_Sequence!$A$3:$L$60,MATCH($A55,Auswertung_Sequence!$A$6:$A$60,0),9),2,3))</f>
        <v>1</v>
      </c>
      <c r="BO55" s="90">
        <f>IF(AND('Qualifier check'!BN55 &gt;80,'Qualifier check'!BN55 &lt;120),1,
IF(INDEX('raw Sample Amt'!$C$2:$DH$57,MATCH($A55,'raw Sample Amt'!$C$2:$C$57,0),MATCH(BO$1,'raw Sample Amt'!$C$2:$DH$2,0))&lt;INDEX(Auswertung_Sequence!$A$3:$L$60,MATCH($A55,Auswertung_Sequence!$A$6:$A$60,0),9),2,3))</f>
        <v>1</v>
      </c>
      <c r="BP55" s="90">
        <f>IF(AND('Qualifier check'!BO55 &gt;80,'Qualifier check'!BO55 &lt;120),1,
IF(INDEX('raw Sample Amt'!$C$2:$DH$57,MATCH($A55,'raw Sample Amt'!$C$2:$C$57,0),MATCH(BP$1,'raw Sample Amt'!$C$2:$DH$2,0))&lt;INDEX(Auswertung_Sequence!$A$3:$L$60,MATCH($A55,Auswertung_Sequence!$A$6:$A$60,0),9),2,3))</f>
        <v>1</v>
      </c>
      <c r="BQ55" s="90">
        <f>IF(AND('Qualifier check'!BP55 &gt;80,'Qualifier check'!BP55 &lt;120),1,
IF(INDEX('raw Sample Amt'!$C$2:$DH$57,MATCH($A55,'raw Sample Amt'!$C$2:$C$57,0),MATCH(BQ$1,'raw Sample Amt'!$C$2:$DH$2,0))&lt;INDEX(Auswertung_Sequence!$A$3:$L$60,MATCH($A55,Auswertung_Sequence!$A$6:$A$60,0),9),2,3))</f>
        <v>1</v>
      </c>
      <c r="BR55" s="90">
        <f>IF(AND('Qualifier check'!BQ55 &gt;80,'Qualifier check'!BQ55 &lt;120),1,
IF(INDEX('raw Sample Amt'!$C$2:$DH$57,MATCH($A55,'raw Sample Amt'!$C$2:$C$57,0),MATCH(BR$1,'raw Sample Amt'!$C$2:$DH$2,0))&lt;INDEX(Auswertung_Sequence!$A$3:$L$60,MATCH($A55,Auswertung_Sequence!$A$6:$A$60,0),9),2,3))</f>
        <v>1</v>
      </c>
      <c r="BS55" s="90">
        <f>IF(AND('Qualifier check'!BR55 &gt;80,'Qualifier check'!BR55 &lt;120),1,
IF(INDEX('raw Sample Amt'!$C$2:$DH$57,MATCH($A55,'raw Sample Amt'!$C$2:$C$57,0),MATCH(BS$1,'raw Sample Amt'!$C$2:$DH$2,0))&lt;INDEX(Auswertung_Sequence!$A$3:$L$60,MATCH($A55,Auswertung_Sequence!$A$6:$A$60,0),9),2,3))</f>
        <v>1</v>
      </c>
      <c r="BT55" s="90">
        <f>IF(AND('Qualifier check'!BS55 &gt;80,'Qualifier check'!BS55 &lt;120),1,
IF(INDEX('raw Sample Amt'!$C$2:$DH$57,MATCH($A55,'raw Sample Amt'!$C$2:$C$57,0),MATCH(BT$1,'raw Sample Amt'!$C$2:$DH$2,0))&lt;INDEX(Auswertung_Sequence!$A$3:$L$60,MATCH($A55,Auswertung_Sequence!$A$6:$A$60,0),9),2,3))</f>
        <v>1</v>
      </c>
      <c r="BU55" s="90">
        <f>IF(AND('Qualifier check'!BT55 &gt;80,'Qualifier check'!BT55 &lt;120),1,
IF(INDEX('raw Sample Amt'!$C$2:$DH$57,MATCH($A55,'raw Sample Amt'!$C$2:$C$57,0),MATCH(BU$1,'raw Sample Amt'!$C$2:$DH$2,0))&lt;INDEX(Auswertung_Sequence!$A$3:$L$60,MATCH($A55,Auswertung_Sequence!$A$6:$A$60,0),9),2,3))</f>
        <v>1</v>
      </c>
      <c r="BV55" s="90">
        <f>IF(AND('Qualifier check'!BU55 &gt;80,'Qualifier check'!BU55 &lt;120),1,
IF(INDEX('raw Sample Amt'!$C$2:$DH$57,MATCH($A55,'raw Sample Amt'!$C$2:$C$57,0),MATCH(BV$1,'raw Sample Amt'!$C$2:$DH$2,0))&lt;INDEX(Auswertung_Sequence!$A$3:$L$60,MATCH($A55,Auswertung_Sequence!$A$6:$A$60,0),9),2,3))</f>
        <v>1</v>
      </c>
      <c r="BW55" s="90">
        <f>IF(AND('Qualifier check'!BV55 &gt;80,'Qualifier check'!BV55 &lt;120),1,
IF(INDEX('raw Sample Amt'!$C$2:$DH$57,MATCH($A55,'raw Sample Amt'!$C$2:$C$57,0),MATCH(BW$1,'raw Sample Amt'!$C$2:$DH$2,0))&lt;INDEX(Auswertung_Sequence!$A$3:$L$60,MATCH($A55,Auswertung_Sequence!$A$6:$A$60,0),9),2,3))</f>
        <v>1</v>
      </c>
      <c r="BX55" s="90">
        <f>IF(AND('Qualifier check'!BW55 &gt;80,'Qualifier check'!BW55 &lt;120),1,
IF(INDEX('raw Sample Amt'!$C$2:$DH$57,MATCH($A55,'raw Sample Amt'!$C$2:$C$57,0),MATCH(BX$1,'raw Sample Amt'!$C$2:$DH$2,0))&lt;INDEX(Auswertung_Sequence!$A$3:$L$60,MATCH($A55,Auswertung_Sequence!$A$6:$A$60,0),9),2,3))</f>
        <v>1</v>
      </c>
      <c r="BY55" s="90">
        <f>IF(AND('Qualifier check'!BX55 &gt;80,'Qualifier check'!BX55 &lt;120),1,
IF(INDEX('raw Sample Amt'!$C$2:$DH$57,MATCH($A55,'raw Sample Amt'!$C$2:$C$57,0),MATCH(BY$1,'raw Sample Amt'!$C$2:$DH$2,0))&lt;INDEX(Auswertung_Sequence!$A$3:$L$60,MATCH($A55,Auswertung_Sequence!$A$6:$A$60,0),9),2,3))</f>
        <v>1</v>
      </c>
      <c r="BZ55" s="90">
        <f>IF(AND('Qualifier check'!BY55 &gt;80,'Qualifier check'!BY55 &lt;120),1,
IF(INDEX('raw Sample Amt'!$C$2:$DH$57,MATCH($A55,'raw Sample Amt'!$C$2:$C$57,0),MATCH(BZ$1,'raw Sample Amt'!$C$2:$DH$2,0))&lt;INDEX(Auswertung_Sequence!$A$3:$L$60,MATCH($A55,Auswertung_Sequence!$A$6:$A$60,0),9),2,3))</f>
        <v>1</v>
      </c>
      <c r="CA55" s="90">
        <f>IF(AND('Qualifier check'!BZ55 &gt;80,'Qualifier check'!BZ55 &lt;120),1,
IF(INDEX('raw Sample Amt'!$C$2:$DH$57,MATCH($A55,'raw Sample Amt'!$C$2:$C$57,0),MATCH(CA$1,'raw Sample Amt'!$C$2:$DH$2,0))&lt;INDEX(Auswertung_Sequence!$A$3:$L$60,MATCH($A55,Auswertung_Sequence!$A$6:$A$60,0),9),2,3))</f>
        <v>2</v>
      </c>
      <c r="CB55" s="90">
        <f>IF(AND('Qualifier check'!CA55 &gt;80,'Qualifier check'!CA55 &lt;120),1,
IF(INDEX('raw Sample Amt'!$C$2:$DH$57,MATCH($A55,'raw Sample Amt'!$C$2:$C$57,0),MATCH(CB$1,'raw Sample Amt'!$C$2:$DH$2,0))&lt;INDEX(Auswertung_Sequence!$A$3:$L$60,MATCH($A55,Auswertung_Sequence!$A$6:$A$60,0),9),2,3))</f>
        <v>1</v>
      </c>
      <c r="CC55" s="90">
        <f>IF(AND('Qualifier check'!CB55 &gt;80,'Qualifier check'!CB55 &lt;120),1,
IF(INDEX('raw Sample Amt'!$C$2:$DH$57,MATCH($A55,'raw Sample Amt'!$C$2:$C$57,0),MATCH(CC$1,'raw Sample Amt'!$C$2:$DH$2,0))&lt;INDEX(Auswertung_Sequence!$A$3:$L$60,MATCH($A55,Auswertung_Sequence!$A$6:$A$60,0),9),2,3))</f>
        <v>2</v>
      </c>
      <c r="CD55" s="90">
        <f>IF(AND('Qualifier check'!CC55 &gt;80,'Qualifier check'!CC55 &lt;120),1,
IF(INDEX('raw Sample Amt'!$C$2:$DH$57,MATCH($A55,'raw Sample Amt'!$C$2:$C$57,0),MATCH(CD$1,'raw Sample Amt'!$C$2:$DH$2,0))&lt;INDEX(Auswertung_Sequence!$A$3:$L$60,MATCH($A55,Auswertung_Sequence!$A$6:$A$60,0),9),2,3))</f>
        <v>2</v>
      </c>
      <c r="CE55" s="90">
        <f>IF(AND('Qualifier check'!CD55 &gt;80,'Qualifier check'!CD55 &lt;120),1,
IF(INDEX('raw Sample Amt'!$C$2:$DH$57,MATCH($A55,'raw Sample Amt'!$C$2:$C$57,0),MATCH(CE$1,'raw Sample Amt'!$C$2:$DH$2,0))&lt;INDEX(Auswertung_Sequence!$A$3:$L$60,MATCH($A55,Auswertung_Sequence!$A$6:$A$60,0),9),2,3))</f>
        <v>2</v>
      </c>
      <c r="CF55" s="90">
        <f>IF(AND('Qualifier check'!CE55 &gt;80,'Qualifier check'!CE55 &lt;120),1,
IF(INDEX('raw Sample Amt'!$C$2:$DH$57,MATCH($A55,'raw Sample Amt'!$C$2:$C$57,0),MATCH(CF$1,'raw Sample Amt'!$C$2:$DH$2,0))&lt;INDEX(Auswertung_Sequence!$A$3:$L$60,MATCH($A55,Auswertung_Sequence!$A$6:$A$60,0),9),2,3))</f>
        <v>1</v>
      </c>
      <c r="CG55" s="90">
        <f>IF(AND('Qualifier check'!CF55 &gt;80,'Qualifier check'!CF55 &lt;120),1,
IF(INDEX('raw Sample Amt'!$C$2:$DH$57,MATCH($A55,'raw Sample Amt'!$C$2:$C$57,0),MATCH(CG$1,'raw Sample Amt'!$C$2:$DH$2,0))&lt;INDEX(Auswertung_Sequence!$A$3:$L$60,MATCH($A55,Auswertung_Sequence!$A$6:$A$60,0),9),2,3))</f>
        <v>1</v>
      </c>
      <c r="CH55" s="90">
        <f>IF(AND('Qualifier check'!CG55 &gt;80,'Qualifier check'!CG55 &lt;120),1,
IF(INDEX('raw Sample Amt'!$C$2:$DH$57,MATCH($A55,'raw Sample Amt'!$C$2:$C$57,0),MATCH(CH$1,'raw Sample Amt'!$C$2:$DH$2,0))&lt;INDEX(Auswertung_Sequence!$A$3:$L$60,MATCH($A55,Auswertung_Sequence!$A$6:$A$60,0),9),2,3))</f>
        <v>1</v>
      </c>
      <c r="CI55" s="90">
        <f>IF(AND('Qualifier check'!CH55 &gt;80,'Qualifier check'!CH55 &lt;120),1,
IF(INDEX('raw Sample Amt'!$C$2:$DH$57,MATCH($A55,'raw Sample Amt'!$C$2:$C$57,0),MATCH(CI$1,'raw Sample Amt'!$C$2:$DH$2,0))&lt;INDEX(Auswertung_Sequence!$A$3:$L$60,MATCH($A55,Auswertung_Sequence!$A$6:$A$60,0),9),2,3))</f>
        <v>1</v>
      </c>
      <c r="CJ55" s="90">
        <f>IF(AND('Qualifier check'!CI55 &gt;80,'Qualifier check'!CI55 &lt;120),1,
IF(INDEX('raw Sample Amt'!$C$2:$DH$57,MATCH($A55,'raw Sample Amt'!$C$2:$C$57,0),MATCH(CJ$1,'raw Sample Amt'!$C$2:$DH$2,0))&lt;INDEX(Auswertung_Sequence!$A$3:$L$60,MATCH($A55,Auswertung_Sequence!$A$6:$A$60,0),9),2,3))</f>
        <v>2</v>
      </c>
      <c r="CK55" s="90">
        <f>IF(AND('Qualifier check'!CJ55 &gt;80,'Qualifier check'!CJ55 &lt;120),1,
IF(INDEX('raw Sample Amt'!$C$2:$DH$57,MATCH($A55,'raw Sample Amt'!$C$2:$C$57,0),MATCH(CK$1,'raw Sample Amt'!$C$2:$DH$2,0))&lt;INDEX(Auswertung_Sequence!$A$3:$L$60,MATCH($A55,Auswertung_Sequence!$A$6:$A$60,0),9),2,3))</f>
        <v>2</v>
      </c>
      <c r="CL55" s="90">
        <f>IF(AND('Qualifier check'!CK55 &gt;80,'Qualifier check'!CK55 &lt;120),1,
IF(INDEX('raw Sample Amt'!$C$2:$DH$57,MATCH($A55,'raw Sample Amt'!$C$2:$C$57,0),MATCH(CL$1,'raw Sample Amt'!$C$2:$DH$2,0))&lt;INDEX(Auswertung_Sequence!$A$3:$L$60,MATCH($A55,Auswertung_Sequence!$A$6:$A$60,0),9),2,3))</f>
        <v>2</v>
      </c>
      <c r="CM55" s="90">
        <f>IF(AND('Qualifier check'!CL55 &gt;80,'Qualifier check'!CL55 &lt;120),1,
IF(INDEX('raw Sample Amt'!$C$2:$DH$57,MATCH($A55,'raw Sample Amt'!$C$2:$C$57,0),MATCH(CM$1,'raw Sample Amt'!$C$2:$DH$2,0))&lt;INDEX(Auswertung_Sequence!$A$3:$L$60,MATCH($A55,Auswertung_Sequence!$A$6:$A$60,0),9),2,3))</f>
        <v>1</v>
      </c>
      <c r="CN55" s="90">
        <f>IF(AND('Qualifier check'!CM55 &gt;80,'Qualifier check'!CM55 &lt;120),1,
IF(INDEX('raw Sample Amt'!$C$2:$DH$57,MATCH($A55,'raw Sample Amt'!$C$2:$C$57,0),MATCH(CN$1,'raw Sample Amt'!$C$2:$DH$2,0))&lt;INDEX(Auswertung_Sequence!$A$3:$L$60,MATCH($A55,Auswertung_Sequence!$A$6:$A$60,0),9),2,3))</f>
        <v>1</v>
      </c>
      <c r="CO55" s="90">
        <f>IF(AND('Qualifier check'!CN55 &gt;80,'Qualifier check'!CN55 &lt;120),1,
IF(INDEX('raw Sample Amt'!$C$2:$DH$57,MATCH($A55,'raw Sample Amt'!$C$2:$C$57,0),MATCH(CO$1,'raw Sample Amt'!$C$2:$DH$2,0))&lt;INDEX(Auswertung_Sequence!$A$3:$L$60,MATCH($A55,Auswertung_Sequence!$A$6:$A$60,0),9),2,3))</f>
        <v>1</v>
      </c>
      <c r="CP55" s="90">
        <f>IF(AND('Qualifier check'!CO55 &gt;80,'Qualifier check'!CO55 &lt;120),1,
IF(INDEX('raw Sample Amt'!$C$2:$DH$57,MATCH($A55,'raw Sample Amt'!$C$2:$C$57,0),MATCH(CP$1,'raw Sample Amt'!$C$2:$DH$2,0))&lt;INDEX(Auswertung_Sequence!$A$3:$L$60,MATCH($A55,Auswertung_Sequence!$A$6:$A$60,0),9),2,3))</f>
        <v>1</v>
      </c>
      <c r="CQ55" s="90">
        <f>IF(AND('Qualifier check'!CP55 &gt;80,'Qualifier check'!CP55 &lt;120),1,
IF(INDEX('raw Sample Amt'!$C$2:$DH$57,MATCH($A55,'raw Sample Amt'!$C$2:$C$57,0),MATCH(CQ$1,'raw Sample Amt'!$C$2:$DH$2,0))&lt;INDEX(Auswertung_Sequence!$A$3:$L$60,MATCH($A55,Auswertung_Sequence!$A$6:$A$60,0),9),2,3))</f>
        <v>1</v>
      </c>
      <c r="CR55" s="90">
        <f>IF(AND('Qualifier check'!CQ55 &gt;80,'Qualifier check'!CQ55 &lt;120),1,
IF(INDEX('raw Sample Amt'!$C$2:$DH$57,MATCH($A55,'raw Sample Amt'!$C$2:$C$57,0),MATCH(CR$1,'raw Sample Amt'!$C$2:$DH$2,0))&lt;INDEX(Auswertung_Sequence!$A$3:$L$60,MATCH($A55,Auswertung_Sequence!$A$6:$A$60,0),9),2,3))</f>
        <v>2</v>
      </c>
      <c r="CS55" s="90">
        <f>IF(AND('Qualifier check'!CR55 &gt;80,'Qualifier check'!CR55 &lt;120),1,
IF(INDEX('raw Sample Amt'!$C$2:$DH$57,MATCH($A55,'raw Sample Amt'!$C$2:$C$57,0),MATCH(CS$1,'raw Sample Amt'!$C$2:$DH$2,0))&lt;INDEX(Auswertung_Sequence!$A$3:$L$60,MATCH($A55,Auswertung_Sequence!$A$6:$A$60,0),9),2,3))</f>
        <v>2</v>
      </c>
      <c r="CT55" s="90">
        <f>IF(AND('Qualifier check'!CS55 &gt;80,'Qualifier check'!CS55 &lt;120),1,
IF(INDEX('raw Sample Amt'!$C$2:$DH$57,MATCH($A55,'raw Sample Amt'!$C$2:$C$57,0),MATCH(CT$1,'raw Sample Amt'!$C$2:$DH$2,0))&lt;INDEX(Auswertung_Sequence!$A$3:$L$60,MATCH($A55,Auswertung_Sequence!$A$6:$A$60,0),9),2,3))</f>
        <v>2</v>
      </c>
      <c r="CU55" s="90">
        <f>IF(AND('Qualifier check'!CT55 &gt;80,'Qualifier check'!CT55 &lt;120),1,
IF(INDEX('raw Sample Amt'!$C$2:$DH$57,MATCH($A55,'raw Sample Amt'!$C$2:$C$57,0),MATCH(CU$1,'raw Sample Amt'!$C$2:$DH$2,0))&lt;INDEX(Auswertung_Sequence!$A$3:$L$60,MATCH($A55,Auswertung_Sequence!$A$6:$A$60,0),9),2,3))</f>
        <v>1</v>
      </c>
      <c r="CV55" s="90">
        <f>IF(AND('Qualifier check'!CU55 &gt;80,'Qualifier check'!CU55 &lt;120),1,
IF(INDEX('raw Sample Amt'!$C$2:$DH$57,MATCH($A55,'raw Sample Amt'!$C$2:$C$57,0),MATCH(CV$1,'raw Sample Amt'!$C$2:$DH$2,0))&lt;INDEX(Auswertung_Sequence!$A$3:$L$60,MATCH($A55,Auswertung_Sequence!$A$6:$A$60,0),9),2,3))</f>
        <v>1</v>
      </c>
      <c r="CW55" s="90">
        <f>IF(AND('Qualifier check'!CV55 &gt;80,'Qualifier check'!CV55 &lt;120),1,
IF(INDEX('raw Sample Amt'!$C$2:$DH$57,MATCH($A55,'raw Sample Amt'!$C$2:$C$57,0),MATCH(CW$1,'raw Sample Amt'!$C$2:$DH$2,0))&lt;INDEX(Auswertung_Sequence!$A$3:$L$60,MATCH($A55,Auswertung_Sequence!$A$6:$A$60,0),9),2,3))</f>
        <v>1</v>
      </c>
      <c r="CX55" s="90">
        <f>IF(AND('Qualifier check'!CW55 &gt;80,'Qualifier check'!CW55 &lt;120),1,
IF(INDEX('raw Sample Amt'!$C$2:$DH$57,MATCH($A55,'raw Sample Amt'!$C$2:$C$57,0),MATCH(CX$1,'raw Sample Amt'!$C$2:$DH$2,0))&lt;INDEX(Auswertung_Sequence!$A$3:$L$60,MATCH($A55,Auswertung_Sequence!$A$6:$A$60,0),9),2,3))</f>
        <v>1</v>
      </c>
      <c r="CY55" s="90">
        <f>IF(AND('Qualifier check'!CX55 &gt;80,'Qualifier check'!CX55 &lt;120),1,
IF(INDEX('raw Sample Amt'!$C$2:$DH$57,MATCH($A55,'raw Sample Amt'!$C$2:$C$57,0),MATCH(CY$1,'raw Sample Amt'!$C$2:$DH$2,0))&lt;INDEX(Auswertung_Sequence!$A$3:$L$60,MATCH($A55,Auswertung_Sequence!$A$6:$A$60,0),9),2,3))</f>
        <v>1</v>
      </c>
      <c r="CZ55" s="90">
        <f>IF(AND('Qualifier check'!CY55 &gt;80,'Qualifier check'!CY55 &lt;120),1,
IF(INDEX('raw Sample Amt'!$C$2:$DH$57,MATCH($A55,'raw Sample Amt'!$C$2:$C$57,0),MATCH(CZ$1,'raw Sample Amt'!$C$2:$DH$2,0))&lt;INDEX(Auswertung_Sequence!$A$3:$L$60,MATCH($A55,Auswertung_Sequence!$A$6:$A$60,0),9),2,3))</f>
        <v>1</v>
      </c>
      <c r="DA55" s="90">
        <f>IF(AND('Qualifier check'!CZ55 &gt;80,'Qualifier check'!CZ55 &lt;120),1,
IF(INDEX('raw Sample Amt'!$C$2:$DH$57,MATCH($A55,'raw Sample Amt'!$C$2:$C$57,0),MATCH(DA$1,'raw Sample Amt'!$C$2:$DH$2,0))&lt;INDEX(Auswertung_Sequence!$A$3:$L$60,MATCH($A55,Auswertung_Sequence!$A$6:$A$60,0),9),2,3))</f>
        <v>1</v>
      </c>
      <c r="DB55" s="90">
        <f>IF(AND('Qualifier check'!DA55 &gt;80,'Qualifier check'!DA55 &lt;120),1,
IF(INDEX('raw Sample Amt'!$C$2:$DH$57,MATCH($A55,'raw Sample Amt'!$C$2:$C$57,0),MATCH(DB$1,'raw Sample Amt'!$C$2:$DH$2,0))&lt;INDEX(Auswertung_Sequence!$A$3:$L$60,MATCH($A55,Auswertung_Sequence!$A$6:$A$60,0),9),2,3))</f>
        <v>1</v>
      </c>
      <c r="DC55" s="90">
        <f>IF(AND('Qualifier check'!DB55 &gt;80,'Qualifier check'!DB55 &lt;120),1,
IF(INDEX('raw Sample Amt'!$C$2:$DH$57,MATCH($A55,'raw Sample Amt'!$C$2:$C$57,0),MATCH(DC$1,'raw Sample Amt'!$C$2:$DH$2,0))&lt;INDEX(Auswertung_Sequence!$A$3:$L$60,MATCH($A55,Auswertung_Sequence!$A$6:$A$60,0),9),2,3))</f>
        <v>1</v>
      </c>
      <c r="DD55" s="90">
        <f>IF(AND('Qualifier check'!DC55 &gt;80,'Qualifier check'!DC55 &lt;120),1,
IF(INDEX('raw Sample Amt'!$C$2:$DH$57,MATCH($A55,'raw Sample Amt'!$C$2:$C$57,0),MATCH(DD$1,'raw Sample Amt'!$C$2:$DH$2,0))&lt;INDEX(Auswertung_Sequence!$A$3:$L$60,MATCH($A55,Auswertung_Sequence!$A$6:$A$60,0),9),2,3))</f>
        <v>1</v>
      </c>
      <c r="DE55" s="90">
        <f>IF(AND('Qualifier check'!DD55 &gt;80,'Qualifier check'!DD55 &lt;120),1,
IF(INDEX('raw Sample Amt'!$C$2:$DH$57,MATCH($A55,'raw Sample Amt'!$C$2:$C$57,0),MATCH(DE$1,'raw Sample Amt'!$C$2:$DH$2,0))&lt;INDEX(Auswertung_Sequence!$A$3:$L$60,MATCH($A55,Auswertung_Sequence!$A$6:$A$60,0),9),2,3))</f>
        <v>1</v>
      </c>
      <c r="DF55" s="90">
        <f>IF(AND('Qualifier check'!DE55 &gt;80,'Qualifier check'!DE55 &lt;120),1,
IF(INDEX('raw Sample Amt'!$C$2:$DH$57,MATCH($A55,'raw Sample Amt'!$C$2:$C$57,0),MATCH(DF$1,'raw Sample Amt'!$C$2:$DH$2,0))&lt;INDEX(Auswertung_Sequence!$A$3:$L$60,MATCH($A55,Auswertung_Sequence!$A$6:$A$60,0),9),2,3))</f>
        <v>1</v>
      </c>
      <c r="DG55" s="90">
        <f>IF(AND('Qualifier check'!DF55 &gt;80,'Qualifier check'!DF55 &lt;120),1,
IF(INDEX('raw Sample Amt'!$C$2:$DH$57,MATCH($A55,'raw Sample Amt'!$C$2:$C$57,0),MATCH(DG$1,'raw Sample Amt'!$C$2:$DH$2,0))&lt;INDEX(Auswertung_Sequence!$A$3:$L$60,MATCH($A55,Auswertung_Sequence!$A$6:$A$60,0),9),2,3))</f>
        <v>1</v>
      </c>
    </row>
    <row r="56" spans="1:111" x14ac:dyDescent="0.25">
      <c r="A56" s="103" t="s">
        <v>200</v>
      </c>
      <c r="B56" s="103" t="s">
        <v>298</v>
      </c>
      <c r="D56" s="90">
        <f>IF(AND('Qualifier check'!C56 &gt;80,'Qualifier check'!C56 &lt;120),1,
IF(INDEX('raw Sample Amt'!$C$2:$DH$57,MATCH($A56,'raw Sample Amt'!$C$2:$C$57,0),MATCH(D$1,'raw Sample Amt'!$C$2:$DH$2,0))&lt;INDEX(Auswertung_Sequence!$A$3:$L$60,MATCH($A56,Auswertung_Sequence!$A$6:$A$60,0),9),2,3))</f>
        <v>2</v>
      </c>
      <c r="E56" s="90">
        <f>IF(AND('Qualifier check'!D56 &gt;80,'Qualifier check'!D56 &lt;120),1,
IF(INDEX('raw Sample Amt'!$C$2:$DH$57,MATCH($A56,'raw Sample Amt'!$C$2:$C$57,0),MATCH(E$1,'raw Sample Amt'!$C$2:$DH$2,0))&lt;INDEX(Auswertung_Sequence!$A$3:$L$60,MATCH($A56,Auswertung_Sequence!$A$6:$A$60,0),9),2,3))</f>
        <v>2</v>
      </c>
      <c r="F56" s="90">
        <f>IF(AND('Qualifier check'!E56 &gt;80,'Qualifier check'!E56 &lt;120),1,
IF(INDEX('raw Sample Amt'!$C$2:$DH$57,MATCH($A56,'raw Sample Amt'!$C$2:$C$57,0),MATCH(F$1,'raw Sample Amt'!$C$2:$DH$2,0))&lt;INDEX(Auswertung_Sequence!$A$3:$L$60,MATCH($A56,Auswertung_Sequence!$A$6:$A$60,0),9),2,3))</f>
        <v>2</v>
      </c>
      <c r="G56" s="90">
        <f>IF(AND('Qualifier check'!F56 &gt;80,'Qualifier check'!F56 &lt;120),1,
IF(INDEX('raw Sample Amt'!$C$2:$DH$57,MATCH($A56,'raw Sample Amt'!$C$2:$C$57,0),MATCH(G$1,'raw Sample Amt'!$C$2:$DH$2,0))&lt;INDEX(Auswertung_Sequence!$A$3:$L$60,MATCH($A56,Auswertung_Sequence!$A$6:$A$60,0),9),2,3))</f>
        <v>2</v>
      </c>
      <c r="H56" s="90">
        <f>IF(AND('Qualifier check'!G56 &gt;80,'Qualifier check'!G56 &lt;120),1,
IF(INDEX('raw Sample Amt'!$C$2:$DH$57,MATCH($A56,'raw Sample Amt'!$C$2:$C$57,0),MATCH(H$1,'raw Sample Amt'!$C$2:$DH$2,0))&lt;INDEX(Auswertung_Sequence!$A$3:$L$60,MATCH($A56,Auswertung_Sequence!$A$6:$A$60,0),9),2,3))</f>
        <v>2</v>
      </c>
      <c r="I56" s="90">
        <f>IF(AND('Qualifier check'!H56 &gt;80,'Qualifier check'!H56 &lt;120),1,
IF(INDEX('raw Sample Amt'!$C$2:$DH$57,MATCH($A56,'raw Sample Amt'!$C$2:$C$57,0),MATCH(I$1,'raw Sample Amt'!$C$2:$DH$2,0))&lt;INDEX(Auswertung_Sequence!$A$3:$L$60,MATCH($A56,Auswertung_Sequence!$A$6:$A$60,0),9),2,3))</f>
        <v>2</v>
      </c>
      <c r="J56" s="90">
        <f>IF(AND('Qualifier check'!I56 &gt;80,'Qualifier check'!I56 &lt;120),1,
IF(INDEX('raw Sample Amt'!$C$2:$DH$57,MATCH($A56,'raw Sample Amt'!$C$2:$C$57,0),MATCH(J$1,'raw Sample Amt'!$C$2:$DH$2,0))&lt;INDEX(Auswertung_Sequence!$A$3:$L$60,MATCH($A56,Auswertung_Sequence!$A$6:$A$60,0),9),2,3))</f>
        <v>2</v>
      </c>
      <c r="K56" s="90">
        <f>IF(AND('Qualifier check'!J56 &gt;80,'Qualifier check'!J56 &lt;120),1,
IF(INDEX('raw Sample Amt'!$C$2:$DH$57,MATCH($A56,'raw Sample Amt'!$C$2:$C$57,0),MATCH(K$1,'raw Sample Amt'!$C$2:$DH$2,0))&lt;INDEX(Auswertung_Sequence!$A$3:$L$60,MATCH($A56,Auswertung_Sequence!$A$6:$A$60,0),9),2,3))</f>
        <v>2</v>
      </c>
      <c r="L56" s="90">
        <f>IF(AND('Qualifier check'!K56 &gt;80,'Qualifier check'!K56 &lt;120),1,
IF(INDEX('raw Sample Amt'!$C$2:$DH$57,MATCH($A56,'raw Sample Amt'!$C$2:$C$57,0),MATCH(L$1,'raw Sample Amt'!$C$2:$DH$2,0))&lt;INDEX(Auswertung_Sequence!$A$3:$L$60,MATCH($A56,Auswertung_Sequence!$A$6:$A$60,0),9),2,3))</f>
        <v>1</v>
      </c>
      <c r="M56" s="90">
        <f>IF(AND('Qualifier check'!L56 &gt;80,'Qualifier check'!L56 &lt;120),1,
IF(INDEX('raw Sample Amt'!$C$2:$DH$57,MATCH($A56,'raw Sample Amt'!$C$2:$C$57,0),MATCH(M$1,'raw Sample Amt'!$C$2:$DH$2,0))&lt;INDEX(Auswertung_Sequence!$A$3:$L$60,MATCH($A56,Auswertung_Sequence!$A$6:$A$60,0),9),2,3))</f>
        <v>3</v>
      </c>
      <c r="N56" s="90">
        <f>IF(AND('Qualifier check'!M56 &gt;80,'Qualifier check'!M56 &lt;120),1,
IF(INDEX('raw Sample Amt'!$C$2:$DH$57,MATCH($A56,'raw Sample Amt'!$C$2:$C$57,0),MATCH(N$1,'raw Sample Amt'!$C$2:$DH$2,0))&lt;INDEX(Auswertung_Sequence!$A$3:$L$60,MATCH($A56,Auswertung_Sequence!$A$6:$A$60,0),9),2,3))</f>
        <v>1</v>
      </c>
      <c r="O56" s="90">
        <f>IF(AND('Qualifier check'!N56 &gt;80,'Qualifier check'!N56 &lt;120),1,
IF(INDEX('raw Sample Amt'!$C$2:$DH$57,MATCH($A56,'raw Sample Amt'!$C$2:$C$57,0),MATCH(O$1,'raw Sample Amt'!$C$2:$DH$2,0))&lt;INDEX(Auswertung_Sequence!$A$3:$L$60,MATCH($A56,Auswertung_Sequence!$A$6:$A$60,0),9),2,3))</f>
        <v>1</v>
      </c>
      <c r="P56" s="90">
        <f>IF(AND('Qualifier check'!O56 &gt;80,'Qualifier check'!O56 &lt;120),1,
IF(INDEX('raw Sample Amt'!$C$2:$DH$57,MATCH($A56,'raw Sample Amt'!$C$2:$C$57,0),MATCH(P$1,'raw Sample Amt'!$C$2:$DH$2,0))&lt;INDEX(Auswertung_Sequence!$A$3:$L$60,MATCH($A56,Auswertung_Sequence!$A$6:$A$60,0),9),2,3))</f>
        <v>1</v>
      </c>
      <c r="Q56" s="90">
        <f>IF(AND('Qualifier check'!P56 &gt;80,'Qualifier check'!P56 &lt;120),1,
IF(INDEX('raw Sample Amt'!$C$2:$DH$57,MATCH($A56,'raw Sample Amt'!$C$2:$C$57,0),MATCH(Q$1,'raw Sample Amt'!$C$2:$DH$2,0))&lt;INDEX(Auswertung_Sequence!$A$3:$L$60,MATCH($A56,Auswertung_Sequence!$A$6:$A$60,0),9),2,3))</f>
        <v>1</v>
      </c>
      <c r="R56" s="90">
        <f>IF(AND('Qualifier check'!Q56 &gt;80,'Qualifier check'!Q56 &lt;120),1,
IF(INDEX('raw Sample Amt'!$C$2:$DH$57,MATCH($A56,'raw Sample Amt'!$C$2:$C$57,0),MATCH(R$1,'raw Sample Amt'!$C$2:$DH$2,0))&lt;INDEX(Auswertung_Sequence!$A$3:$L$60,MATCH($A56,Auswertung_Sequence!$A$6:$A$60,0),9),2,3))</f>
        <v>1</v>
      </c>
      <c r="S56" s="90">
        <f>IF(AND('Qualifier check'!R56 &gt;80,'Qualifier check'!R56 &lt;120),1,
IF(INDEX('raw Sample Amt'!$C$2:$DH$57,MATCH($A56,'raw Sample Amt'!$C$2:$C$57,0),MATCH(S$1,'raw Sample Amt'!$C$2:$DH$2,0))&lt;INDEX(Auswertung_Sequence!$A$3:$L$60,MATCH($A56,Auswertung_Sequence!$A$6:$A$60,0),9),2,3))</f>
        <v>2</v>
      </c>
      <c r="T56" s="90">
        <f>IF(AND('Qualifier check'!S56 &gt;80,'Qualifier check'!S56 &lt;120),1,
IF(INDEX('raw Sample Amt'!$C$2:$DH$57,MATCH($A56,'raw Sample Amt'!$C$2:$C$57,0),MATCH(T$1,'raw Sample Amt'!$C$2:$DH$2,0))&lt;INDEX(Auswertung_Sequence!$A$3:$L$60,MATCH($A56,Auswertung_Sequence!$A$6:$A$60,0),9),2,3))</f>
        <v>2</v>
      </c>
      <c r="U56" s="90">
        <f>IF(AND('Qualifier check'!T56 &gt;80,'Qualifier check'!T56 &lt;120),1,
IF(INDEX('raw Sample Amt'!$C$2:$DH$57,MATCH($A56,'raw Sample Amt'!$C$2:$C$57,0),MATCH(U$1,'raw Sample Amt'!$C$2:$DH$2,0))&lt;INDEX(Auswertung_Sequence!$A$3:$L$60,MATCH($A56,Auswertung_Sequence!$A$6:$A$60,0),9),2,3))</f>
        <v>2</v>
      </c>
      <c r="V56" s="90">
        <f>IF(AND('Qualifier check'!U56 &gt;80,'Qualifier check'!U56 &lt;120),1,
IF(INDEX('raw Sample Amt'!$C$2:$DH$57,MATCH($A56,'raw Sample Amt'!$C$2:$C$57,0),MATCH(V$1,'raw Sample Amt'!$C$2:$DH$2,0))&lt;INDEX(Auswertung_Sequence!$A$3:$L$60,MATCH($A56,Auswertung_Sequence!$A$6:$A$60,0),9),2,3))</f>
        <v>2</v>
      </c>
      <c r="W56" s="90">
        <f>IF(AND('Qualifier check'!V56 &gt;80,'Qualifier check'!V56 &lt;120),1,
IF(INDEX('raw Sample Amt'!$C$2:$DH$57,MATCH($A56,'raw Sample Amt'!$C$2:$C$57,0),MATCH(W$1,'raw Sample Amt'!$C$2:$DH$2,0))&lt;INDEX(Auswertung_Sequence!$A$3:$L$60,MATCH($A56,Auswertung_Sequence!$A$6:$A$60,0),9),2,3))</f>
        <v>2</v>
      </c>
      <c r="X56" s="90">
        <f>IF(AND('Qualifier check'!W56 &gt;80,'Qualifier check'!W56 &lt;120),1,
IF(INDEX('raw Sample Amt'!$C$2:$DH$57,MATCH($A56,'raw Sample Amt'!$C$2:$C$57,0),MATCH(X$1,'raw Sample Amt'!$C$2:$DH$2,0))&lt;INDEX(Auswertung_Sequence!$A$3:$L$60,MATCH($A56,Auswertung_Sequence!$A$6:$A$60,0),9),2,3))</f>
        <v>2</v>
      </c>
      <c r="Y56" s="90">
        <f>IF(AND('Qualifier check'!X56 &gt;80,'Qualifier check'!X56 &lt;120),1,
IF(INDEX('raw Sample Amt'!$C$2:$DH$57,MATCH($A56,'raw Sample Amt'!$C$2:$C$57,0),MATCH(Y$1,'raw Sample Amt'!$C$2:$DH$2,0))&lt;INDEX(Auswertung_Sequence!$A$3:$L$60,MATCH($A56,Auswertung_Sequence!$A$6:$A$60,0),9),2,3))</f>
        <v>2</v>
      </c>
      <c r="Z56" s="90">
        <f>IF(AND('Qualifier check'!Y56 &gt;80,'Qualifier check'!Y56 &lt;120),1,
IF(INDEX('raw Sample Amt'!$C$2:$DH$57,MATCH($A56,'raw Sample Amt'!$C$2:$C$57,0),MATCH(Z$1,'raw Sample Amt'!$C$2:$DH$2,0))&lt;INDEX(Auswertung_Sequence!$A$3:$L$60,MATCH($A56,Auswertung_Sequence!$A$6:$A$60,0),9),2,3))</f>
        <v>2</v>
      </c>
      <c r="AA56" s="90">
        <f>IF(AND('Qualifier check'!Z56 &gt;80,'Qualifier check'!Z56 &lt;120),1,
IF(INDEX('raw Sample Amt'!$C$2:$DH$57,MATCH($A56,'raw Sample Amt'!$C$2:$C$57,0),MATCH(AA$1,'raw Sample Amt'!$C$2:$DH$2,0))&lt;INDEX(Auswertung_Sequence!$A$3:$L$60,MATCH($A56,Auswertung_Sequence!$A$6:$A$60,0),9),2,3))</f>
        <v>1</v>
      </c>
      <c r="AB56" s="90">
        <f>IF(AND('Qualifier check'!AA56 &gt;80,'Qualifier check'!AA56 &lt;120),1,
IF(INDEX('raw Sample Amt'!$C$2:$DH$57,MATCH($A56,'raw Sample Amt'!$C$2:$C$57,0),MATCH(AB$1,'raw Sample Amt'!$C$2:$DH$2,0))&lt;INDEX(Auswertung_Sequence!$A$3:$L$60,MATCH($A56,Auswertung_Sequence!$A$6:$A$60,0),9),2,3))</f>
        <v>1</v>
      </c>
      <c r="AC56" s="90">
        <f>IF(AND('Qualifier check'!AB56 &gt;80,'Qualifier check'!AB56 &lt;120),1,
IF(INDEX('raw Sample Amt'!$C$2:$DH$57,MATCH($A56,'raw Sample Amt'!$C$2:$C$57,0),MATCH(AC$1,'raw Sample Amt'!$C$2:$DH$2,0))&lt;INDEX(Auswertung_Sequence!$A$3:$L$60,MATCH($A56,Auswertung_Sequence!$A$6:$A$60,0),9),2,3))</f>
        <v>1</v>
      </c>
      <c r="AD56" s="90">
        <f>IF(AND('Qualifier check'!AC56 &gt;80,'Qualifier check'!AC56 &lt;120),1,
IF(INDEX('raw Sample Amt'!$C$2:$DH$57,MATCH($A56,'raw Sample Amt'!$C$2:$C$57,0),MATCH(AD$1,'raw Sample Amt'!$C$2:$DH$2,0))&lt;INDEX(Auswertung_Sequence!$A$3:$L$60,MATCH($A56,Auswertung_Sequence!$A$6:$A$60,0),9),2,3))</f>
        <v>1</v>
      </c>
      <c r="AE56" s="90">
        <f>IF(AND('Qualifier check'!AD56 &gt;80,'Qualifier check'!AD56 &lt;120),1,
IF(INDEX('raw Sample Amt'!$C$2:$DH$57,MATCH($A56,'raw Sample Amt'!$C$2:$C$57,0),MATCH(AE$1,'raw Sample Amt'!$C$2:$DH$2,0))&lt;INDEX(Auswertung_Sequence!$A$3:$L$60,MATCH($A56,Auswertung_Sequence!$A$6:$A$60,0),9),2,3))</f>
        <v>1</v>
      </c>
      <c r="AF56" s="90">
        <f>IF(AND('Qualifier check'!AE56 &gt;80,'Qualifier check'!AE56 &lt;120),1,
IF(INDEX('raw Sample Amt'!$C$2:$DH$57,MATCH($A56,'raw Sample Amt'!$C$2:$C$57,0),MATCH(AF$1,'raw Sample Amt'!$C$2:$DH$2,0))&lt;INDEX(Auswertung_Sequence!$A$3:$L$60,MATCH($A56,Auswertung_Sequence!$A$6:$A$60,0),9),2,3))</f>
        <v>1</v>
      </c>
      <c r="AG56" s="90">
        <f>IF(AND('Qualifier check'!AF56 &gt;80,'Qualifier check'!AF56 &lt;120),1,
IF(INDEX('raw Sample Amt'!$C$2:$DH$57,MATCH($A56,'raw Sample Amt'!$C$2:$C$57,0),MATCH(AG$1,'raw Sample Amt'!$C$2:$DH$2,0))&lt;INDEX(Auswertung_Sequence!$A$3:$L$60,MATCH($A56,Auswertung_Sequence!$A$6:$A$60,0),9),2,3))</f>
        <v>1</v>
      </c>
      <c r="AH56" s="90">
        <f>IF(AND('Qualifier check'!AG56 &gt;80,'Qualifier check'!AG56 &lt;120),1,
IF(INDEX('raw Sample Amt'!$C$2:$DH$57,MATCH($A56,'raw Sample Amt'!$C$2:$C$57,0),MATCH(AH$1,'raw Sample Amt'!$C$2:$DH$2,0))&lt;INDEX(Auswertung_Sequence!$A$3:$L$60,MATCH($A56,Auswertung_Sequence!$A$6:$A$60,0),9),2,3))</f>
        <v>1</v>
      </c>
      <c r="AI56" s="90">
        <f>IF(AND('Qualifier check'!AH56 &gt;80,'Qualifier check'!AH56 &lt;120),1,
IF(INDEX('raw Sample Amt'!$C$2:$DH$57,MATCH($A56,'raw Sample Amt'!$C$2:$C$57,0),MATCH(AI$1,'raw Sample Amt'!$C$2:$DH$2,0))&lt;INDEX(Auswertung_Sequence!$A$3:$L$60,MATCH($A56,Auswertung_Sequence!$A$6:$A$60,0),9),2,3))</f>
        <v>1</v>
      </c>
      <c r="AJ56" s="90">
        <f>IF(AND('Qualifier check'!AI56 &gt;80,'Qualifier check'!AI56 &lt;120),1,
IF(INDEX('raw Sample Amt'!$C$2:$DH$57,MATCH($A56,'raw Sample Amt'!$C$2:$C$57,0),MATCH(AJ$1,'raw Sample Amt'!$C$2:$DH$2,0))&lt;INDEX(Auswertung_Sequence!$A$3:$L$60,MATCH($A56,Auswertung_Sequence!$A$6:$A$60,0),9),2,3))</f>
        <v>1</v>
      </c>
      <c r="AK56" s="90">
        <f>IF(AND('Qualifier check'!AJ56 &gt;80,'Qualifier check'!AJ56 &lt;120),1,
IF(INDEX('raw Sample Amt'!$C$2:$DH$57,MATCH($A56,'raw Sample Amt'!$C$2:$C$57,0),MATCH(AK$1,'raw Sample Amt'!$C$2:$DH$2,0))&lt;INDEX(Auswertung_Sequence!$A$3:$L$60,MATCH($A56,Auswertung_Sequence!$A$6:$A$60,0),9),2,3))</f>
        <v>1</v>
      </c>
      <c r="AL56" s="90">
        <f>IF(AND('Qualifier check'!AK56 &gt;80,'Qualifier check'!AK56 &lt;120),1,
IF(INDEX('raw Sample Amt'!$C$2:$DH$57,MATCH($A56,'raw Sample Amt'!$C$2:$C$57,0),MATCH(AL$1,'raw Sample Amt'!$C$2:$DH$2,0))&lt;INDEX(Auswertung_Sequence!$A$3:$L$60,MATCH($A56,Auswertung_Sequence!$A$6:$A$60,0),9),2,3))</f>
        <v>1</v>
      </c>
      <c r="AM56" s="90">
        <f>IF(AND('Qualifier check'!AL56 &gt;80,'Qualifier check'!AL56 &lt;120),1,
IF(INDEX('raw Sample Amt'!$C$2:$DH$57,MATCH($A56,'raw Sample Amt'!$C$2:$C$57,0),MATCH(AM$1,'raw Sample Amt'!$C$2:$DH$2,0))&lt;INDEX(Auswertung_Sequence!$A$3:$L$60,MATCH($A56,Auswertung_Sequence!$A$6:$A$60,0),9),2,3))</f>
        <v>1</v>
      </c>
      <c r="AN56" s="90">
        <f>IF(AND('Qualifier check'!AM56 &gt;80,'Qualifier check'!AM56 &lt;120),1,
IF(INDEX('raw Sample Amt'!$C$2:$DH$57,MATCH($A56,'raw Sample Amt'!$C$2:$C$57,0),MATCH(AN$1,'raw Sample Amt'!$C$2:$DH$2,0))&lt;INDEX(Auswertung_Sequence!$A$3:$L$60,MATCH($A56,Auswertung_Sequence!$A$6:$A$60,0),9),2,3))</f>
        <v>1</v>
      </c>
      <c r="AO56" s="90">
        <f>IF(AND('Qualifier check'!AN56 &gt;80,'Qualifier check'!AN56 &lt;120),1,
IF(INDEX('raw Sample Amt'!$C$2:$DH$57,MATCH($A56,'raw Sample Amt'!$C$2:$C$57,0),MATCH(AO$1,'raw Sample Amt'!$C$2:$DH$2,0))&lt;INDEX(Auswertung_Sequence!$A$3:$L$60,MATCH($A56,Auswertung_Sequence!$A$6:$A$60,0),9),2,3))</f>
        <v>1</v>
      </c>
      <c r="AP56" s="90">
        <f>IF(AND('Qualifier check'!AO56 &gt;80,'Qualifier check'!AO56 &lt;120),1,
IF(INDEX('raw Sample Amt'!$C$2:$DH$57,MATCH($A56,'raw Sample Amt'!$C$2:$C$57,0),MATCH(AP$1,'raw Sample Amt'!$C$2:$DH$2,0))&lt;INDEX(Auswertung_Sequence!$A$3:$L$60,MATCH($A56,Auswertung_Sequence!$A$6:$A$60,0),9),2,3))</f>
        <v>1</v>
      </c>
      <c r="AQ56" s="90">
        <f>IF(AND('Qualifier check'!AP56 &gt;80,'Qualifier check'!AP56 &lt;120),1,
IF(INDEX('raw Sample Amt'!$C$2:$DH$57,MATCH($A56,'raw Sample Amt'!$C$2:$C$57,0),MATCH(AQ$1,'raw Sample Amt'!$C$2:$DH$2,0))&lt;INDEX(Auswertung_Sequence!$A$3:$L$60,MATCH($A56,Auswertung_Sequence!$A$6:$A$60,0),9),2,3))</f>
        <v>1</v>
      </c>
      <c r="AR56" s="90">
        <f>IF(AND('Qualifier check'!AQ56 &gt;80,'Qualifier check'!AQ56 &lt;120),1,
IF(INDEX('raw Sample Amt'!$C$2:$DH$57,MATCH($A56,'raw Sample Amt'!$C$2:$C$57,0),MATCH(AR$1,'raw Sample Amt'!$C$2:$DH$2,0))&lt;INDEX(Auswertung_Sequence!$A$3:$L$60,MATCH($A56,Auswertung_Sequence!$A$6:$A$60,0),9),2,3))</f>
        <v>1</v>
      </c>
      <c r="AS56" s="90">
        <f>IF(AND('Qualifier check'!AR56 &gt;80,'Qualifier check'!AR56 &lt;120),1,
IF(INDEX('raw Sample Amt'!$C$2:$DH$57,MATCH($A56,'raw Sample Amt'!$C$2:$C$57,0),MATCH(AS$1,'raw Sample Amt'!$C$2:$DH$2,0))&lt;INDEX(Auswertung_Sequence!$A$3:$L$60,MATCH($A56,Auswertung_Sequence!$A$6:$A$60,0),9),2,3))</f>
        <v>1</v>
      </c>
      <c r="AT56" s="90">
        <f>IF(AND('Qualifier check'!AS56 &gt;80,'Qualifier check'!AS56 &lt;120),1,
IF(INDEX('raw Sample Amt'!$C$2:$DH$57,MATCH($A56,'raw Sample Amt'!$C$2:$C$57,0),MATCH(AT$1,'raw Sample Amt'!$C$2:$DH$2,0))&lt;INDEX(Auswertung_Sequence!$A$3:$L$60,MATCH($A56,Auswertung_Sequence!$A$6:$A$60,0),9),2,3))</f>
        <v>1</v>
      </c>
      <c r="AU56" s="90">
        <f>IF(AND('Qualifier check'!AT56 &gt;80,'Qualifier check'!AT56 &lt;120),1,
IF(INDEX('raw Sample Amt'!$C$2:$DH$57,MATCH($A56,'raw Sample Amt'!$C$2:$C$57,0),MATCH(AU$1,'raw Sample Amt'!$C$2:$DH$2,0))&lt;INDEX(Auswertung_Sequence!$A$3:$L$60,MATCH($A56,Auswertung_Sequence!$A$6:$A$60,0),9),2,3))</f>
        <v>1</v>
      </c>
      <c r="AV56" s="90">
        <f>IF(AND('Qualifier check'!AU56 &gt;80,'Qualifier check'!AU56 &lt;120),1,
IF(INDEX('raw Sample Amt'!$C$2:$DH$57,MATCH($A56,'raw Sample Amt'!$C$2:$C$57,0),MATCH(AV$1,'raw Sample Amt'!$C$2:$DH$2,0))&lt;INDEX(Auswertung_Sequence!$A$3:$L$60,MATCH($A56,Auswertung_Sequence!$A$6:$A$60,0),9),2,3))</f>
        <v>1</v>
      </c>
      <c r="AW56" s="90">
        <f>IF(AND('Qualifier check'!AV56 &gt;80,'Qualifier check'!AV56 &lt;120),1,
IF(INDEX('raw Sample Amt'!$C$2:$DH$57,MATCH($A56,'raw Sample Amt'!$C$2:$C$57,0),MATCH(AW$1,'raw Sample Amt'!$C$2:$DH$2,0))&lt;INDEX(Auswertung_Sequence!$A$3:$L$60,MATCH($A56,Auswertung_Sequence!$A$6:$A$60,0),9),2,3))</f>
        <v>1</v>
      </c>
      <c r="AX56" s="90">
        <f>IF(AND('Qualifier check'!AW56 &gt;80,'Qualifier check'!AW56 &lt;120),1,
IF(INDEX('raw Sample Amt'!$C$2:$DH$57,MATCH($A56,'raw Sample Amt'!$C$2:$C$57,0),MATCH(AX$1,'raw Sample Amt'!$C$2:$DH$2,0))&lt;INDEX(Auswertung_Sequence!$A$3:$L$60,MATCH($A56,Auswertung_Sequence!$A$6:$A$60,0),9),2,3))</f>
        <v>3</v>
      </c>
      <c r="AY56" s="90">
        <f>IF(AND('Qualifier check'!AX56 &gt;80,'Qualifier check'!AX56 &lt;120),1,
IF(INDEX('raw Sample Amt'!$C$2:$DH$57,MATCH($A56,'raw Sample Amt'!$C$2:$C$57,0),MATCH(AY$1,'raw Sample Amt'!$C$2:$DH$2,0))&lt;INDEX(Auswertung_Sequence!$A$3:$L$60,MATCH($A56,Auswertung_Sequence!$A$6:$A$60,0),9),2,3))</f>
        <v>1</v>
      </c>
      <c r="AZ56" s="90">
        <f>IF(AND('Qualifier check'!AY56 &gt;80,'Qualifier check'!AY56 &lt;120),1,
IF(INDEX('raw Sample Amt'!$C$2:$DH$57,MATCH($A56,'raw Sample Amt'!$C$2:$C$57,0),MATCH(AZ$1,'raw Sample Amt'!$C$2:$DH$2,0))&lt;INDEX(Auswertung_Sequence!$A$3:$L$60,MATCH($A56,Auswertung_Sequence!$A$6:$A$60,0),9),2,3))</f>
        <v>2</v>
      </c>
      <c r="BA56" s="90">
        <f>IF(AND('Qualifier check'!AZ56 &gt;80,'Qualifier check'!AZ56 &lt;120),1,
IF(INDEX('raw Sample Amt'!$C$2:$DH$57,MATCH($A56,'raw Sample Amt'!$C$2:$C$57,0),MATCH(BA$1,'raw Sample Amt'!$C$2:$DH$2,0))&lt;INDEX(Auswertung_Sequence!$A$3:$L$60,MATCH($A56,Auswertung_Sequence!$A$6:$A$60,0),9),2,3))</f>
        <v>1</v>
      </c>
      <c r="BB56" s="90">
        <f>IF(AND('Qualifier check'!BA56 &gt;80,'Qualifier check'!BA56 &lt;120),1,
IF(INDEX('raw Sample Amt'!$C$2:$DH$57,MATCH($A56,'raw Sample Amt'!$C$2:$C$57,0),MATCH(BB$1,'raw Sample Amt'!$C$2:$DH$2,0))&lt;INDEX(Auswertung_Sequence!$A$3:$L$60,MATCH($A56,Auswertung_Sequence!$A$6:$A$60,0),9),2,3))</f>
        <v>2</v>
      </c>
      <c r="BC56" s="90">
        <f>IF(AND('Qualifier check'!BB56 &gt;80,'Qualifier check'!BB56 &lt;120),1,
IF(INDEX('raw Sample Amt'!$C$2:$DH$57,MATCH($A56,'raw Sample Amt'!$C$2:$C$57,0),MATCH(BC$1,'raw Sample Amt'!$C$2:$DH$2,0))&lt;INDEX(Auswertung_Sequence!$A$3:$L$60,MATCH($A56,Auswertung_Sequence!$A$6:$A$60,0),9),2,3))</f>
        <v>2</v>
      </c>
      <c r="BD56" s="90">
        <f>IF(AND('Qualifier check'!BC56 &gt;80,'Qualifier check'!BC56 &lt;120),1,
IF(INDEX('raw Sample Amt'!$C$2:$DH$57,MATCH($A56,'raw Sample Amt'!$C$2:$C$57,0),MATCH(BD$1,'raw Sample Amt'!$C$2:$DH$2,0))&lt;INDEX(Auswertung_Sequence!$A$3:$L$60,MATCH($A56,Auswertung_Sequence!$A$6:$A$60,0),9),2,3))</f>
        <v>2</v>
      </c>
      <c r="BE56" s="90">
        <f>IF(AND('Qualifier check'!BD56 &gt;80,'Qualifier check'!BD56 &lt;120),1,
IF(INDEX('raw Sample Amt'!$C$2:$DH$57,MATCH($A56,'raw Sample Amt'!$C$2:$C$57,0),MATCH(BE$1,'raw Sample Amt'!$C$2:$DH$2,0))&lt;INDEX(Auswertung_Sequence!$A$3:$L$60,MATCH($A56,Auswertung_Sequence!$A$6:$A$60,0),9),2,3))</f>
        <v>3</v>
      </c>
      <c r="BF56" s="90">
        <f>IF(AND('Qualifier check'!BE56 &gt;80,'Qualifier check'!BE56 &lt;120),1,
IF(INDEX('raw Sample Amt'!$C$2:$DH$57,MATCH($A56,'raw Sample Amt'!$C$2:$C$57,0),MATCH(BF$1,'raw Sample Amt'!$C$2:$DH$2,0))&lt;INDEX(Auswertung_Sequence!$A$3:$L$60,MATCH($A56,Auswertung_Sequence!$A$6:$A$60,0),9),2,3))</f>
        <v>1</v>
      </c>
      <c r="BG56" s="90">
        <f>IF(AND('Qualifier check'!BF56 &gt;80,'Qualifier check'!BF56 &lt;120),1,
IF(INDEX('raw Sample Amt'!$C$2:$DH$57,MATCH($A56,'raw Sample Amt'!$C$2:$C$57,0),MATCH(BG$1,'raw Sample Amt'!$C$2:$DH$2,0))&lt;INDEX(Auswertung_Sequence!$A$3:$L$60,MATCH($A56,Auswertung_Sequence!$A$6:$A$60,0),9),2,3))</f>
        <v>2</v>
      </c>
      <c r="BH56" s="90">
        <f>IF(AND('Qualifier check'!BG56 &gt;80,'Qualifier check'!BG56 &lt;120),1,
IF(INDEX('raw Sample Amt'!$C$2:$DH$57,MATCH($A56,'raw Sample Amt'!$C$2:$C$57,0),MATCH(BH$1,'raw Sample Amt'!$C$2:$DH$2,0))&lt;INDEX(Auswertung_Sequence!$A$3:$L$60,MATCH($A56,Auswertung_Sequence!$A$6:$A$60,0),9),2,3))</f>
        <v>2</v>
      </c>
      <c r="BI56" s="90">
        <f>IF(AND('Qualifier check'!BH56 &gt;80,'Qualifier check'!BH56 &lt;120),1,
IF(INDEX('raw Sample Amt'!$C$2:$DH$57,MATCH($A56,'raw Sample Amt'!$C$2:$C$57,0),MATCH(BI$1,'raw Sample Amt'!$C$2:$DH$2,0))&lt;INDEX(Auswertung_Sequence!$A$3:$L$60,MATCH($A56,Auswertung_Sequence!$A$6:$A$60,0),9),2,3))</f>
        <v>2</v>
      </c>
      <c r="BJ56" s="90">
        <f>IF(AND('Qualifier check'!BI56 &gt;80,'Qualifier check'!BI56 &lt;120),1,
IF(INDEX('raw Sample Amt'!$C$2:$DH$57,MATCH($A56,'raw Sample Amt'!$C$2:$C$57,0),MATCH(BJ$1,'raw Sample Amt'!$C$2:$DH$2,0))&lt;INDEX(Auswertung_Sequence!$A$3:$L$60,MATCH($A56,Auswertung_Sequence!$A$6:$A$60,0),9),2,3))</f>
        <v>2</v>
      </c>
      <c r="BK56" s="90">
        <f>IF(AND('Qualifier check'!BJ56 &gt;80,'Qualifier check'!BJ56 &lt;120),1,
IF(INDEX('raw Sample Amt'!$C$2:$DH$57,MATCH($A56,'raw Sample Amt'!$C$2:$C$57,0),MATCH(BK$1,'raw Sample Amt'!$C$2:$DH$2,0))&lt;INDEX(Auswertung_Sequence!$A$3:$L$60,MATCH($A56,Auswertung_Sequence!$A$6:$A$60,0),9),2,3))</f>
        <v>2</v>
      </c>
      <c r="BL56" s="90">
        <f>IF(AND('Qualifier check'!BK56 &gt;80,'Qualifier check'!BK56 &lt;120),1,
IF(INDEX('raw Sample Amt'!$C$2:$DH$57,MATCH($A56,'raw Sample Amt'!$C$2:$C$57,0),MATCH(BL$1,'raw Sample Amt'!$C$2:$DH$2,0))&lt;INDEX(Auswertung_Sequence!$A$3:$L$60,MATCH($A56,Auswertung_Sequence!$A$6:$A$60,0),9),2,3))</f>
        <v>2</v>
      </c>
      <c r="BM56" s="90">
        <f>IF(AND('Qualifier check'!BL56 &gt;80,'Qualifier check'!BL56 &lt;120),1,
IF(INDEX('raw Sample Amt'!$C$2:$DH$57,MATCH($A56,'raw Sample Amt'!$C$2:$C$57,0),MATCH(BM$1,'raw Sample Amt'!$C$2:$DH$2,0))&lt;INDEX(Auswertung_Sequence!$A$3:$L$60,MATCH($A56,Auswertung_Sequence!$A$6:$A$60,0),9),2,3))</f>
        <v>2</v>
      </c>
      <c r="BN56" s="90">
        <f>IF(AND('Qualifier check'!BM56 &gt;80,'Qualifier check'!BM56 &lt;120),1,
IF(INDEX('raw Sample Amt'!$C$2:$DH$57,MATCH($A56,'raw Sample Amt'!$C$2:$C$57,0),MATCH(BN$1,'raw Sample Amt'!$C$2:$DH$2,0))&lt;INDEX(Auswertung_Sequence!$A$3:$L$60,MATCH($A56,Auswertung_Sequence!$A$6:$A$60,0),9),2,3))</f>
        <v>2</v>
      </c>
      <c r="BO56" s="90">
        <f>IF(AND('Qualifier check'!BN56 &gt;80,'Qualifier check'!BN56 &lt;120),1,
IF(INDEX('raw Sample Amt'!$C$2:$DH$57,MATCH($A56,'raw Sample Amt'!$C$2:$C$57,0),MATCH(BO$1,'raw Sample Amt'!$C$2:$DH$2,0))&lt;INDEX(Auswertung_Sequence!$A$3:$L$60,MATCH($A56,Auswertung_Sequence!$A$6:$A$60,0),9),2,3))</f>
        <v>2</v>
      </c>
      <c r="BP56" s="90">
        <f>IF(AND('Qualifier check'!BO56 &gt;80,'Qualifier check'!BO56 &lt;120),1,
IF(INDEX('raw Sample Amt'!$C$2:$DH$57,MATCH($A56,'raw Sample Amt'!$C$2:$C$57,0),MATCH(BP$1,'raw Sample Amt'!$C$2:$DH$2,0))&lt;INDEX(Auswertung_Sequence!$A$3:$L$60,MATCH($A56,Auswertung_Sequence!$A$6:$A$60,0),9),2,3))</f>
        <v>2</v>
      </c>
      <c r="BQ56" s="90">
        <f>IF(AND('Qualifier check'!BP56 &gt;80,'Qualifier check'!BP56 &lt;120),1,
IF(INDEX('raw Sample Amt'!$C$2:$DH$57,MATCH($A56,'raw Sample Amt'!$C$2:$C$57,0),MATCH(BQ$1,'raw Sample Amt'!$C$2:$DH$2,0))&lt;INDEX(Auswertung_Sequence!$A$3:$L$60,MATCH($A56,Auswertung_Sequence!$A$6:$A$60,0),9),2,3))</f>
        <v>2</v>
      </c>
      <c r="BR56" s="90">
        <f>IF(AND('Qualifier check'!BQ56 &gt;80,'Qualifier check'!BQ56 &lt;120),1,
IF(INDEX('raw Sample Amt'!$C$2:$DH$57,MATCH($A56,'raw Sample Amt'!$C$2:$C$57,0),MATCH(BR$1,'raw Sample Amt'!$C$2:$DH$2,0))&lt;INDEX(Auswertung_Sequence!$A$3:$L$60,MATCH($A56,Auswertung_Sequence!$A$6:$A$60,0),9),2,3))</f>
        <v>2</v>
      </c>
      <c r="BS56" s="90">
        <f>IF(AND('Qualifier check'!BR56 &gt;80,'Qualifier check'!BR56 &lt;120),1,
IF(INDEX('raw Sample Amt'!$C$2:$DH$57,MATCH($A56,'raw Sample Amt'!$C$2:$C$57,0),MATCH(BS$1,'raw Sample Amt'!$C$2:$DH$2,0))&lt;INDEX(Auswertung_Sequence!$A$3:$L$60,MATCH($A56,Auswertung_Sequence!$A$6:$A$60,0),9),2,3))</f>
        <v>2</v>
      </c>
      <c r="BT56" s="90">
        <f>IF(AND('Qualifier check'!BS56 &gt;80,'Qualifier check'!BS56 &lt;120),1,
IF(INDEX('raw Sample Amt'!$C$2:$DH$57,MATCH($A56,'raw Sample Amt'!$C$2:$C$57,0),MATCH(BT$1,'raw Sample Amt'!$C$2:$DH$2,0))&lt;INDEX(Auswertung_Sequence!$A$3:$L$60,MATCH($A56,Auswertung_Sequence!$A$6:$A$60,0),9),2,3))</f>
        <v>2</v>
      </c>
      <c r="BU56" s="90">
        <f>IF(AND('Qualifier check'!BT56 &gt;80,'Qualifier check'!BT56 &lt;120),1,
IF(INDEX('raw Sample Amt'!$C$2:$DH$57,MATCH($A56,'raw Sample Amt'!$C$2:$C$57,0),MATCH(BU$1,'raw Sample Amt'!$C$2:$DH$2,0))&lt;INDEX(Auswertung_Sequence!$A$3:$L$60,MATCH($A56,Auswertung_Sequence!$A$6:$A$60,0),9),2,3))</f>
        <v>2</v>
      </c>
      <c r="BV56" s="90">
        <f>IF(AND('Qualifier check'!BU56 &gt;80,'Qualifier check'!BU56 &lt;120),1,
IF(INDEX('raw Sample Amt'!$C$2:$DH$57,MATCH($A56,'raw Sample Amt'!$C$2:$C$57,0),MATCH(BV$1,'raw Sample Amt'!$C$2:$DH$2,0))&lt;INDEX(Auswertung_Sequence!$A$3:$L$60,MATCH($A56,Auswertung_Sequence!$A$6:$A$60,0),9),2,3))</f>
        <v>2</v>
      </c>
      <c r="BW56" s="90">
        <f>IF(AND('Qualifier check'!BV56 &gt;80,'Qualifier check'!BV56 &lt;120),1,
IF(INDEX('raw Sample Amt'!$C$2:$DH$57,MATCH($A56,'raw Sample Amt'!$C$2:$C$57,0),MATCH(BW$1,'raw Sample Amt'!$C$2:$DH$2,0))&lt;INDEX(Auswertung_Sequence!$A$3:$L$60,MATCH($A56,Auswertung_Sequence!$A$6:$A$60,0),9),2,3))</f>
        <v>2</v>
      </c>
      <c r="BX56" s="90">
        <f>IF(AND('Qualifier check'!BW56 &gt;80,'Qualifier check'!BW56 &lt;120),1,
IF(INDEX('raw Sample Amt'!$C$2:$DH$57,MATCH($A56,'raw Sample Amt'!$C$2:$C$57,0),MATCH(BX$1,'raw Sample Amt'!$C$2:$DH$2,0))&lt;INDEX(Auswertung_Sequence!$A$3:$L$60,MATCH($A56,Auswertung_Sequence!$A$6:$A$60,0),9),2,3))</f>
        <v>2</v>
      </c>
      <c r="BY56" s="90">
        <f>IF(AND('Qualifier check'!BX56 &gt;80,'Qualifier check'!BX56 &lt;120),1,
IF(INDEX('raw Sample Amt'!$C$2:$DH$57,MATCH($A56,'raw Sample Amt'!$C$2:$C$57,0),MATCH(BY$1,'raw Sample Amt'!$C$2:$DH$2,0))&lt;INDEX(Auswertung_Sequence!$A$3:$L$60,MATCH($A56,Auswertung_Sequence!$A$6:$A$60,0),9),2,3))</f>
        <v>2</v>
      </c>
      <c r="BZ56" s="90">
        <f>IF(AND('Qualifier check'!BY56 &gt;80,'Qualifier check'!BY56 &lt;120),1,
IF(INDEX('raw Sample Amt'!$C$2:$DH$57,MATCH($A56,'raw Sample Amt'!$C$2:$C$57,0),MATCH(BZ$1,'raw Sample Amt'!$C$2:$DH$2,0))&lt;INDEX(Auswertung_Sequence!$A$3:$L$60,MATCH($A56,Auswertung_Sequence!$A$6:$A$60,0),9),2,3))</f>
        <v>2</v>
      </c>
      <c r="CA56" s="90">
        <f>IF(AND('Qualifier check'!BZ56 &gt;80,'Qualifier check'!BZ56 &lt;120),1,
IF(INDEX('raw Sample Amt'!$C$2:$DH$57,MATCH($A56,'raw Sample Amt'!$C$2:$C$57,0),MATCH(CA$1,'raw Sample Amt'!$C$2:$DH$2,0))&lt;INDEX(Auswertung_Sequence!$A$3:$L$60,MATCH($A56,Auswertung_Sequence!$A$6:$A$60,0),9),2,3))</f>
        <v>2</v>
      </c>
      <c r="CB56" s="90">
        <f>IF(AND('Qualifier check'!CA56 &gt;80,'Qualifier check'!CA56 &lt;120),1,
IF(INDEX('raw Sample Amt'!$C$2:$DH$57,MATCH($A56,'raw Sample Amt'!$C$2:$C$57,0),MATCH(CB$1,'raw Sample Amt'!$C$2:$DH$2,0))&lt;INDEX(Auswertung_Sequence!$A$3:$L$60,MATCH($A56,Auswertung_Sequence!$A$6:$A$60,0),9),2,3))</f>
        <v>1</v>
      </c>
      <c r="CC56" s="90">
        <f>IF(AND('Qualifier check'!CB56 &gt;80,'Qualifier check'!CB56 &lt;120),1,
IF(INDEX('raw Sample Amt'!$C$2:$DH$57,MATCH($A56,'raw Sample Amt'!$C$2:$C$57,0),MATCH(CC$1,'raw Sample Amt'!$C$2:$DH$2,0))&lt;INDEX(Auswertung_Sequence!$A$3:$L$60,MATCH($A56,Auswertung_Sequence!$A$6:$A$60,0),9),2,3))</f>
        <v>2</v>
      </c>
      <c r="CD56" s="90">
        <f>IF(AND('Qualifier check'!CC56 &gt;80,'Qualifier check'!CC56 &lt;120),1,
IF(INDEX('raw Sample Amt'!$C$2:$DH$57,MATCH($A56,'raw Sample Amt'!$C$2:$C$57,0),MATCH(CD$1,'raw Sample Amt'!$C$2:$DH$2,0))&lt;INDEX(Auswertung_Sequence!$A$3:$L$60,MATCH($A56,Auswertung_Sequence!$A$6:$A$60,0),9),2,3))</f>
        <v>2</v>
      </c>
      <c r="CE56" s="90">
        <f>IF(AND('Qualifier check'!CD56 &gt;80,'Qualifier check'!CD56 &lt;120),1,
IF(INDEX('raw Sample Amt'!$C$2:$DH$57,MATCH($A56,'raw Sample Amt'!$C$2:$C$57,0),MATCH(CE$1,'raw Sample Amt'!$C$2:$DH$2,0))&lt;INDEX(Auswertung_Sequence!$A$3:$L$60,MATCH($A56,Auswertung_Sequence!$A$6:$A$60,0),9),2,3))</f>
        <v>2</v>
      </c>
      <c r="CF56" s="90">
        <f>IF(AND('Qualifier check'!CE56 &gt;80,'Qualifier check'!CE56 &lt;120),1,
IF(INDEX('raw Sample Amt'!$C$2:$DH$57,MATCH($A56,'raw Sample Amt'!$C$2:$C$57,0),MATCH(CF$1,'raw Sample Amt'!$C$2:$DH$2,0))&lt;INDEX(Auswertung_Sequence!$A$3:$L$60,MATCH($A56,Auswertung_Sequence!$A$6:$A$60,0),9),2,3))</f>
        <v>1</v>
      </c>
      <c r="CG56" s="90">
        <f>IF(AND('Qualifier check'!CF56 &gt;80,'Qualifier check'!CF56 &lt;120),1,
IF(INDEX('raw Sample Amt'!$C$2:$DH$57,MATCH($A56,'raw Sample Amt'!$C$2:$C$57,0),MATCH(CG$1,'raw Sample Amt'!$C$2:$DH$2,0))&lt;INDEX(Auswertung_Sequence!$A$3:$L$60,MATCH($A56,Auswertung_Sequence!$A$6:$A$60,0),9),2,3))</f>
        <v>3</v>
      </c>
      <c r="CH56" s="90">
        <f>IF(AND('Qualifier check'!CG56 &gt;80,'Qualifier check'!CG56 &lt;120),1,
IF(INDEX('raw Sample Amt'!$C$2:$DH$57,MATCH($A56,'raw Sample Amt'!$C$2:$C$57,0),MATCH(CH$1,'raw Sample Amt'!$C$2:$DH$2,0))&lt;INDEX(Auswertung_Sequence!$A$3:$L$60,MATCH($A56,Auswertung_Sequence!$A$6:$A$60,0),9),2,3))</f>
        <v>1</v>
      </c>
      <c r="CI56" s="90">
        <f>IF(AND('Qualifier check'!CH56 &gt;80,'Qualifier check'!CH56 &lt;120),1,
IF(INDEX('raw Sample Amt'!$C$2:$DH$57,MATCH($A56,'raw Sample Amt'!$C$2:$C$57,0),MATCH(CI$1,'raw Sample Amt'!$C$2:$DH$2,0))&lt;INDEX(Auswertung_Sequence!$A$3:$L$60,MATCH($A56,Auswertung_Sequence!$A$6:$A$60,0),9),2,3))</f>
        <v>1</v>
      </c>
      <c r="CJ56" s="90">
        <f>IF(AND('Qualifier check'!CI56 &gt;80,'Qualifier check'!CI56 &lt;120),1,
IF(INDEX('raw Sample Amt'!$C$2:$DH$57,MATCH($A56,'raw Sample Amt'!$C$2:$C$57,0),MATCH(CJ$1,'raw Sample Amt'!$C$2:$DH$2,0))&lt;INDEX(Auswertung_Sequence!$A$3:$L$60,MATCH($A56,Auswertung_Sequence!$A$6:$A$60,0),9),2,3))</f>
        <v>2</v>
      </c>
      <c r="CK56" s="90">
        <f>IF(AND('Qualifier check'!CJ56 &gt;80,'Qualifier check'!CJ56 &lt;120),1,
IF(INDEX('raw Sample Amt'!$C$2:$DH$57,MATCH($A56,'raw Sample Amt'!$C$2:$C$57,0),MATCH(CK$1,'raw Sample Amt'!$C$2:$DH$2,0))&lt;INDEX(Auswertung_Sequence!$A$3:$L$60,MATCH($A56,Auswertung_Sequence!$A$6:$A$60,0),9),2,3))</f>
        <v>2</v>
      </c>
      <c r="CL56" s="90">
        <f>IF(AND('Qualifier check'!CK56 &gt;80,'Qualifier check'!CK56 &lt;120),1,
IF(INDEX('raw Sample Amt'!$C$2:$DH$57,MATCH($A56,'raw Sample Amt'!$C$2:$C$57,0),MATCH(CL$1,'raw Sample Amt'!$C$2:$DH$2,0))&lt;INDEX(Auswertung_Sequence!$A$3:$L$60,MATCH($A56,Auswertung_Sequence!$A$6:$A$60,0),9),2,3))</f>
        <v>2</v>
      </c>
      <c r="CM56" s="90">
        <f>IF(AND('Qualifier check'!CL56 &gt;80,'Qualifier check'!CL56 &lt;120),1,
IF(INDEX('raw Sample Amt'!$C$2:$DH$57,MATCH($A56,'raw Sample Amt'!$C$2:$C$57,0),MATCH(CM$1,'raw Sample Amt'!$C$2:$DH$2,0))&lt;INDEX(Auswertung_Sequence!$A$3:$L$60,MATCH($A56,Auswertung_Sequence!$A$6:$A$60,0),9),2,3))</f>
        <v>2</v>
      </c>
      <c r="CN56" s="90">
        <f>IF(AND('Qualifier check'!CM56 &gt;80,'Qualifier check'!CM56 &lt;120),1,
IF(INDEX('raw Sample Amt'!$C$2:$DH$57,MATCH($A56,'raw Sample Amt'!$C$2:$C$57,0),MATCH(CN$1,'raw Sample Amt'!$C$2:$DH$2,0))&lt;INDEX(Auswertung_Sequence!$A$3:$L$60,MATCH($A56,Auswertung_Sequence!$A$6:$A$60,0),9),2,3))</f>
        <v>2</v>
      </c>
      <c r="CO56" s="90">
        <f>IF(AND('Qualifier check'!CN56 &gt;80,'Qualifier check'!CN56 &lt;120),1,
IF(INDEX('raw Sample Amt'!$C$2:$DH$57,MATCH($A56,'raw Sample Amt'!$C$2:$C$57,0),MATCH(CO$1,'raw Sample Amt'!$C$2:$DH$2,0))&lt;INDEX(Auswertung_Sequence!$A$3:$L$60,MATCH($A56,Auswertung_Sequence!$A$6:$A$60,0),9),2,3))</f>
        <v>1</v>
      </c>
      <c r="CP56" s="90">
        <f>IF(AND('Qualifier check'!CO56 &gt;80,'Qualifier check'!CO56 &lt;120),1,
IF(INDEX('raw Sample Amt'!$C$2:$DH$57,MATCH($A56,'raw Sample Amt'!$C$2:$C$57,0),MATCH(CP$1,'raw Sample Amt'!$C$2:$DH$2,0))&lt;INDEX(Auswertung_Sequence!$A$3:$L$60,MATCH($A56,Auswertung_Sequence!$A$6:$A$60,0),9),2,3))</f>
        <v>3</v>
      </c>
      <c r="CQ56" s="90">
        <f>IF(AND('Qualifier check'!CP56 &gt;80,'Qualifier check'!CP56 &lt;120),1,
IF(INDEX('raw Sample Amt'!$C$2:$DH$57,MATCH($A56,'raw Sample Amt'!$C$2:$C$57,0),MATCH(CQ$1,'raw Sample Amt'!$C$2:$DH$2,0))&lt;INDEX(Auswertung_Sequence!$A$3:$L$60,MATCH($A56,Auswertung_Sequence!$A$6:$A$60,0),9),2,3))</f>
        <v>1</v>
      </c>
      <c r="CR56" s="90">
        <f>IF(AND('Qualifier check'!CQ56 &gt;80,'Qualifier check'!CQ56 &lt;120),1,
IF(INDEX('raw Sample Amt'!$C$2:$DH$57,MATCH($A56,'raw Sample Amt'!$C$2:$C$57,0),MATCH(CR$1,'raw Sample Amt'!$C$2:$DH$2,0))&lt;INDEX(Auswertung_Sequence!$A$3:$L$60,MATCH($A56,Auswertung_Sequence!$A$6:$A$60,0),9),2,3))</f>
        <v>2</v>
      </c>
      <c r="CS56" s="90">
        <f>IF(AND('Qualifier check'!CR56 &gt;80,'Qualifier check'!CR56 &lt;120),1,
IF(INDEX('raw Sample Amt'!$C$2:$DH$57,MATCH($A56,'raw Sample Amt'!$C$2:$C$57,0),MATCH(CS$1,'raw Sample Amt'!$C$2:$DH$2,0))&lt;INDEX(Auswertung_Sequence!$A$3:$L$60,MATCH($A56,Auswertung_Sequence!$A$6:$A$60,0),9),2,3))</f>
        <v>2</v>
      </c>
      <c r="CT56" s="90">
        <f>IF(AND('Qualifier check'!CS56 &gt;80,'Qualifier check'!CS56 &lt;120),1,
IF(INDEX('raw Sample Amt'!$C$2:$DH$57,MATCH($A56,'raw Sample Amt'!$C$2:$C$57,0),MATCH(CT$1,'raw Sample Amt'!$C$2:$DH$2,0))&lt;INDEX(Auswertung_Sequence!$A$3:$L$60,MATCH($A56,Auswertung_Sequence!$A$6:$A$60,0),9),2,3))</f>
        <v>2</v>
      </c>
      <c r="CU56" s="90">
        <f>IF(AND('Qualifier check'!CT56 &gt;80,'Qualifier check'!CT56 &lt;120),1,
IF(INDEX('raw Sample Amt'!$C$2:$DH$57,MATCH($A56,'raw Sample Amt'!$C$2:$C$57,0),MATCH(CU$1,'raw Sample Amt'!$C$2:$DH$2,0))&lt;INDEX(Auswertung_Sequence!$A$3:$L$60,MATCH($A56,Auswertung_Sequence!$A$6:$A$60,0),9),2,3))</f>
        <v>2</v>
      </c>
      <c r="CV56" s="90">
        <f>IF(AND('Qualifier check'!CU56 &gt;80,'Qualifier check'!CU56 &lt;120),1,
IF(INDEX('raw Sample Amt'!$C$2:$DH$57,MATCH($A56,'raw Sample Amt'!$C$2:$C$57,0),MATCH(CV$1,'raw Sample Amt'!$C$2:$DH$2,0))&lt;INDEX(Auswertung_Sequence!$A$3:$L$60,MATCH($A56,Auswertung_Sequence!$A$6:$A$60,0),9),2,3))</f>
        <v>2</v>
      </c>
      <c r="CW56" s="90">
        <f>IF(AND('Qualifier check'!CV56 &gt;80,'Qualifier check'!CV56 &lt;120),1,
IF(INDEX('raw Sample Amt'!$C$2:$DH$57,MATCH($A56,'raw Sample Amt'!$C$2:$C$57,0),MATCH(CW$1,'raw Sample Amt'!$C$2:$DH$2,0))&lt;INDEX(Auswertung_Sequence!$A$3:$L$60,MATCH($A56,Auswertung_Sequence!$A$6:$A$60,0),9),2,3))</f>
        <v>2</v>
      </c>
      <c r="CX56" s="90">
        <f>IF(AND('Qualifier check'!CW56 &gt;80,'Qualifier check'!CW56 &lt;120),1,
IF(INDEX('raw Sample Amt'!$C$2:$DH$57,MATCH($A56,'raw Sample Amt'!$C$2:$C$57,0),MATCH(CX$1,'raw Sample Amt'!$C$2:$DH$2,0))&lt;INDEX(Auswertung_Sequence!$A$3:$L$60,MATCH($A56,Auswertung_Sequence!$A$6:$A$60,0),9),2,3))</f>
        <v>1</v>
      </c>
      <c r="CY56" s="90">
        <f>IF(AND('Qualifier check'!CX56 &gt;80,'Qualifier check'!CX56 &lt;120),1,
IF(INDEX('raw Sample Amt'!$C$2:$DH$57,MATCH($A56,'raw Sample Amt'!$C$2:$C$57,0),MATCH(CY$1,'raw Sample Amt'!$C$2:$DH$2,0))&lt;INDEX(Auswertung_Sequence!$A$3:$L$60,MATCH($A56,Auswertung_Sequence!$A$6:$A$60,0),9),2,3))</f>
        <v>1</v>
      </c>
      <c r="CZ56" s="90">
        <f>IF(AND('Qualifier check'!CY56 &gt;80,'Qualifier check'!CY56 &lt;120),1,
IF(INDEX('raw Sample Amt'!$C$2:$DH$57,MATCH($A56,'raw Sample Amt'!$C$2:$C$57,0),MATCH(CZ$1,'raw Sample Amt'!$C$2:$DH$2,0))&lt;INDEX(Auswertung_Sequence!$A$3:$L$60,MATCH($A56,Auswertung_Sequence!$A$6:$A$60,0),9),2,3))</f>
        <v>2</v>
      </c>
      <c r="DA56" s="90">
        <f>IF(AND('Qualifier check'!CZ56 &gt;80,'Qualifier check'!CZ56 &lt;120),1,
IF(INDEX('raw Sample Amt'!$C$2:$DH$57,MATCH($A56,'raw Sample Amt'!$C$2:$C$57,0),MATCH(DA$1,'raw Sample Amt'!$C$2:$DH$2,0))&lt;INDEX(Auswertung_Sequence!$A$3:$L$60,MATCH($A56,Auswertung_Sequence!$A$6:$A$60,0),9),2,3))</f>
        <v>3</v>
      </c>
      <c r="DB56" s="90">
        <f>IF(AND('Qualifier check'!DA56 &gt;80,'Qualifier check'!DA56 &lt;120),1,
IF(INDEX('raw Sample Amt'!$C$2:$DH$57,MATCH($A56,'raw Sample Amt'!$C$2:$C$57,0),MATCH(DB$1,'raw Sample Amt'!$C$2:$DH$2,0))&lt;INDEX(Auswertung_Sequence!$A$3:$L$60,MATCH($A56,Auswertung_Sequence!$A$6:$A$60,0),9),2,3))</f>
        <v>1</v>
      </c>
      <c r="DC56" s="90">
        <f>IF(AND('Qualifier check'!DB56 &gt;80,'Qualifier check'!DB56 &lt;120),1,
IF(INDEX('raw Sample Amt'!$C$2:$DH$57,MATCH($A56,'raw Sample Amt'!$C$2:$C$57,0),MATCH(DC$1,'raw Sample Amt'!$C$2:$DH$2,0))&lt;INDEX(Auswertung_Sequence!$A$3:$L$60,MATCH($A56,Auswertung_Sequence!$A$6:$A$60,0),9),2,3))</f>
        <v>1</v>
      </c>
      <c r="DD56" s="90">
        <f>IF(AND('Qualifier check'!DC56 &gt;80,'Qualifier check'!DC56 &lt;120),1,
IF(INDEX('raw Sample Amt'!$C$2:$DH$57,MATCH($A56,'raw Sample Amt'!$C$2:$C$57,0),MATCH(DD$1,'raw Sample Amt'!$C$2:$DH$2,0))&lt;INDEX(Auswertung_Sequence!$A$3:$L$60,MATCH($A56,Auswertung_Sequence!$A$6:$A$60,0),9),2,3))</f>
        <v>1</v>
      </c>
      <c r="DE56" s="90">
        <f>IF(AND('Qualifier check'!DD56 &gt;80,'Qualifier check'!DD56 &lt;120),1,
IF(INDEX('raw Sample Amt'!$C$2:$DH$57,MATCH($A56,'raw Sample Amt'!$C$2:$C$57,0),MATCH(DE$1,'raw Sample Amt'!$C$2:$DH$2,0))&lt;INDEX(Auswertung_Sequence!$A$3:$L$60,MATCH($A56,Auswertung_Sequence!$A$6:$A$60,0),9),2,3))</f>
        <v>1</v>
      </c>
      <c r="DF56" s="90">
        <f>IF(AND('Qualifier check'!DE56 &gt;80,'Qualifier check'!DE56 &lt;120),1,
IF(INDEX('raw Sample Amt'!$C$2:$DH$57,MATCH($A56,'raw Sample Amt'!$C$2:$C$57,0),MATCH(DF$1,'raw Sample Amt'!$C$2:$DH$2,0))&lt;INDEX(Auswertung_Sequence!$A$3:$L$60,MATCH($A56,Auswertung_Sequence!$A$6:$A$60,0),9),2,3))</f>
        <v>1</v>
      </c>
      <c r="DG56" s="90">
        <f>IF(AND('Qualifier check'!DF56 &gt;80,'Qualifier check'!DF56 &lt;120),1,
IF(INDEX('raw Sample Amt'!$C$2:$DH$57,MATCH($A56,'raw Sample Amt'!$C$2:$C$57,0),MATCH(DG$1,'raw Sample Amt'!$C$2:$DH$2,0))&lt;INDEX(Auswertung_Sequence!$A$3:$L$60,MATCH($A56,Auswertung_Sequence!$A$6:$A$60,0),9),2,3))</f>
        <v>1</v>
      </c>
    </row>
    <row r="57" spans="1:111" x14ac:dyDescent="0.25">
      <c r="A57" s="103" t="s">
        <v>69</v>
      </c>
      <c r="B57" s="103" t="s">
        <v>299</v>
      </c>
      <c r="D57" s="90">
        <f>IF(AND('Qualifier check'!C57 &gt;80,'Qualifier check'!C57 &lt;120),1,
IF(INDEX('raw Sample Amt'!$C$2:$DH$57,MATCH($A57,'raw Sample Amt'!$C$2:$C$57,0),MATCH(D$1,'raw Sample Amt'!$C$2:$DH$2,0))&lt;INDEX(Auswertung_Sequence!$A$3:$L$60,MATCH($A57,Auswertung_Sequence!$A$6:$A$60,0),9),2,3))</f>
        <v>2</v>
      </c>
      <c r="E57" s="90">
        <f>IF(AND('Qualifier check'!D57 &gt;80,'Qualifier check'!D57 &lt;120),1,
IF(INDEX('raw Sample Amt'!$C$2:$DH$57,MATCH($A57,'raw Sample Amt'!$C$2:$C$57,0),MATCH(E$1,'raw Sample Amt'!$C$2:$DH$2,0))&lt;INDEX(Auswertung_Sequence!$A$3:$L$60,MATCH($A57,Auswertung_Sequence!$A$6:$A$60,0),9),2,3))</f>
        <v>2</v>
      </c>
      <c r="F57" s="90">
        <f>IF(AND('Qualifier check'!E57 &gt;80,'Qualifier check'!E57 &lt;120),1,
IF(INDEX('raw Sample Amt'!$C$2:$DH$57,MATCH($A57,'raw Sample Amt'!$C$2:$C$57,0),MATCH(F$1,'raw Sample Amt'!$C$2:$DH$2,0))&lt;INDEX(Auswertung_Sequence!$A$3:$L$60,MATCH($A57,Auswertung_Sequence!$A$6:$A$60,0),9),2,3))</f>
        <v>2</v>
      </c>
      <c r="G57" s="90">
        <f>IF(AND('Qualifier check'!F57 &gt;80,'Qualifier check'!F57 &lt;120),1,
IF(INDEX('raw Sample Amt'!$C$2:$DH$57,MATCH($A57,'raw Sample Amt'!$C$2:$C$57,0),MATCH(G$1,'raw Sample Amt'!$C$2:$DH$2,0))&lt;INDEX(Auswertung_Sequence!$A$3:$L$60,MATCH($A57,Auswertung_Sequence!$A$6:$A$60,0),9),2,3))</f>
        <v>1</v>
      </c>
      <c r="H57" s="90">
        <f>IF(AND('Qualifier check'!G57 &gt;80,'Qualifier check'!G57 &lt;120),1,
IF(INDEX('raw Sample Amt'!$C$2:$DH$57,MATCH($A57,'raw Sample Amt'!$C$2:$C$57,0),MATCH(H$1,'raw Sample Amt'!$C$2:$DH$2,0))&lt;INDEX(Auswertung_Sequence!$A$3:$L$60,MATCH($A57,Auswertung_Sequence!$A$6:$A$60,0),9),2,3))</f>
        <v>1</v>
      </c>
      <c r="I57" s="90">
        <f>IF(AND('Qualifier check'!H57 &gt;80,'Qualifier check'!H57 &lt;120),1,
IF(INDEX('raw Sample Amt'!$C$2:$DH$57,MATCH($A57,'raw Sample Amt'!$C$2:$C$57,0),MATCH(I$1,'raw Sample Amt'!$C$2:$DH$2,0))&lt;INDEX(Auswertung_Sequence!$A$3:$L$60,MATCH($A57,Auswertung_Sequence!$A$6:$A$60,0),9),2,3))</f>
        <v>1</v>
      </c>
      <c r="J57" s="90">
        <f>IF(AND('Qualifier check'!I57 &gt;80,'Qualifier check'!I57 &lt;120),1,
IF(INDEX('raw Sample Amt'!$C$2:$DH$57,MATCH($A57,'raw Sample Amt'!$C$2:$C$57,0),MATCH(J$1,'raw Sample Amt'!$C$2:$DH$2,0))&lt;INDEX(Auswertung_Sequence!$A$3:$L$60,MATCH($A57,Auswertung_Sequence!$A$6:$A$60,0),9),2,3))</f>
        <v>1</v>
      </c>
      <c r="K57" s="90">
        <f>IF(AND('Qualifier check'!J57 &gt;80,'Qualifier check'!J57 &lt;120),1,
IF(INDEX('raw Sample Amt'!$C$2:$DH$57,MATCH($A57,'raw Sample Amt'!$C$2:$C$57,0),MATCH(K$1,'raw Sample Amt'!$C$2:$DH$2,0))&lt;INDEX(Auswertung_Sequence!$A$3:$L$60,MATCH($A57,Auswertung_Sequence!$A$6:$A$60,0),9),2,3))</f>
        <v>1</v>
      </c>
      <c r="L57" s="90">
        <f>IF(AND('Qualifier check'!K57 &gt;80,'Qualifier check'!K57 &lt;120),1,
IF(INDEX('raw Sample Amt'!$C$2:$DH$57,MATCH($A57,'raw Sample Amt'!$C$2:$C$57,0),MATCH(L$1,'raw Sample Amt'!$C$2:$DH$2,0))&lt;INDEX(Auswertung_Sequence!$A$3:$L$60,MATCH($A57,Auswertung_Sequence!$A$6:$A$60,0),9),2,3))</f>
        <v>1</v>
      </c>
      <c r="M57" s="90">
        <f>IF(AND('Qualifier check'!L57 &gt;80,'Qualifier check'!L57 &lt;120),1,
IF(INDEX('raw Sample Amt'!$C$2:$DH$57,MATCH($A57,'raw Sample Amt'!$C$2:$C$57,0),MATCH(M$1,'raw Sample Amt'!$C$2:$DH$2,0))&lt;INDEX(Auswertung_Sequence!$A$3:$L$60,MATCH($A57,Auswertung_Sequence!$A$6:$A$60,0),9),2,3))</f>
        <v>1</v>
      </c>
      <c r="N57" s="90">
        <f>IF(AND('Qualifier check'!M57 &gt;80,'Qualifier check'!M57 &lt;120),1,
IF(INDEX('raw Sample Amt'!$C$2:$DH$57,MATCH($A57,'raw Sample Amt'!$C$2:$C$57,0),MATCH(N$1,'raw Sample Amt'!$C$2:$DH$2,0))&lt;INDEX(Auswertung_Sequence!$A$3:$L$60,MATCH($A57,Auswertung_Sequence!$A$6:$A$60,0),9),2,3))</f>
        <v>1</v>
      </c>
      <c r="O57" s="90">
        <f>IF(AND('Qualifier check'!N57 &gt;80,'Qualifier check'!N57 &lt;120),1,
IF(INDEX('raw Sample Amt'!$C$2:$DH$57,MATCH($A57,'raw Sample Amt'!$C$2:$C$57,0),MATCH(O$1,'raw Sample Amt'!$C$2:$DH$2,0))&lt;INDEX(Auswertung_Sequence!$A$3:$L$60,MATCH($A57,Auswertung_Sequence!$A$6:$A$60,0),9),2,3))</f>
        <v>1</v>
      </c>
      <c r="P57" s="90">
        <f>IF(AND('Qualifier check'!O57 &gt;80,'Qualifier check'!O57 &lt;120),1,
IF(INDEX('raw Sample Amt'!$C$2:$DH$57,MATCH($A57,'raw Sample Amt'!$C$2:$C$57,0),MATCH(P$1,'raw Sample Amt'!$C$2:$DH$2,0))&lt;INDEX(Auswertung_Sequence!$A$3:$L$60,MATCH($A57,Auswertung_Sequence!$A$6:$A$60,0),9),2,3))</f>
        <v>1</v>
      </c>
      <c r="Q57" s="90">
        <f>IF(AND('Qualifier check'!P57 &gt;80,'Qualifier check'!P57 &lt;120),1,
IF(INDEX('raw Sample Amt'!$C$2:$DH$57,MATCH($A57,'raw Sample Amt'!$C$2:$C$57,0),MATCH(Q$1,'raw Sample Amt'!$C$2:$DH$2,0))&lt;INDEX(Auswertung_Sequence!$A$3:$L$60,MATCH($A57,Auswertung_Sequence!$A$6:$A$60,0),9),2,3))</f>
        <v>1</v>
      </c>
      <c r="R57" s="90">
        <f>IF(AND('Qualifier check'!Q57 &gt;80,'Qualifier check'!Q57 &lt;120),1,
IF(INDEX('raw Sample Amt'!$C$2:$DH$57,MATCH($A57,'raw Sample Amt'!$C$2:$C$57,0),MATCH(R$1,'raw Sample Amt'!$C$2:$DH$2,0))&lt;INDEX(Auswertung_Sequence!$A$3:$L$60,MATCH($A57,Auswertung_Sequence!$A$6:$A$60,0),9),2,3))</f>
        <v>1</v>
      </c>
      <c r="S57" s="90">
        <f>IF(AND('Qualifier check'!R57 &gt;80,'Qualifier check'!R57 &lt;120),1,
IF(INDEX('raw Sample Amt'!$C$2:$DH$57,MATCH($A57,'raw Sample Amt'!$C$2:$C$57,0),MATCH(S$1,'raw Sample Amt'!$C$2:$DH$2,0))&lt;INDEX(Auswertung_Sequence!$A$3:$L$60,MATCH($A57,Auswertung_Sequence!$A$6:$A$60,0),9),2,3))</f>
        <v>2</v>
      </c>
      <c r="T57" s="90">
        <f>IF(AND('Qualifier check'!S57 &gt;80,'Qualifier check'!S57 &lt;120),1,
IF(INDEX('raw Sample Amt'!$C$2:$DH$57,MATCH($A57,'raw Sample Amt'!$C$2:$C$57,0),MATCH(T$1,'raw Sample Amt'!$C$2:$DH$2,0))&lt;INDEX(Auswertung_Sequence!$A$3:$L$60,MATCH($A57,Auswertung_Sequence!$A$6:$A$60,0),9),2,3))</f>
        <v>2</v>
      </c>
      <c r="U57" s="90">
        <f>IF(AND('Qualifier check'!T57 &gt;80,'Qualifier check'!T57 &lt;120),1,
IF(INDEX('raw Sample Amt'!$C$2:$DH$57,MATCH($A57,'raw Sample Amt'!$C$2:$C$57,0),MATCH(U$1,'raw Sample Amt'!$C$2:$DH$2,0))&lt;INDEX(Auswertung_Sequence!$A$3:$L$60,MATCH($A57,Auswertung_Sequence!$A$6:$A$60,0),9),2,3))</f>
        <v>2</v>
      </c>
      <c r="V57" s="90">
        <f>IF(AND('Qualifier check'!U57 &gt;80,'Qualifier check'!U57 &lt;120),1,
IF(INDEX('raw Sample Amt'!$C$2:$DH$57,MATCH($A57,'raw Sample Amt'!$C$2:$C$57,0),MATCH(V$1,'raw Sample Amt'!$C$2:$DH$2,0))&lt;INDEX(Auswertung_Sequence!$A$3:$L$60,MATCH($A57,Auswertung_Sequence!$A$6:$A$60,0),9),2,3))</f>
        <v>2</v>
      </c>
      <c r="W57" s="90">
        <f>IF(AND('Qualifier check'!V57 &gt;80,'Qualifier check'!V57 &lt;120),1,
IF(INDEX('raw Sample Amt'!$C$2:$DH$57,MATCH($A57,'raw Sample Amt'!$C$2:$C$57,0),MATCH(W$1,'raw Sample Amt'!$C$2:$DH$2,0))&lt;INDEX(Auswertung_Sequence!$A$3:$L$60,MATCH($A57,Auswertung_Sequence!$A$6:$A$60,0),9),2,3))</f>
        <v>2</v>
      </c>
      <c r="X57" s="90">
        <f>IF(AND('Qualifier check'!W57 &gt;80,'Qualifier check'!W57 &lt;120),1,
IF(INDEX('raw Sample Amt'!$C$2:$DH$57,MATCH($A57,'raw Sample Amt'!$C$2:$C$57,0),MATCH(X$1,'raw Sample Amt'!$C$2:$DH$2,0))&lt;INDEX(Auswertung_Sequence!$A$3:$L$60,MATCH($A57,Auswertung_Sequence!$A$6:$A$60,0),9),2,3))</f>
        <v>1</v>
      </c>
      <c r="Y57" s="90">
        <f>IF(AND('Qualifier check'!X57 &gt;80,'Qualifier check'!X57 &lt;120),1,
IF(INDEX('raw Sample Amt'!$C$2:$DH$57,MATCH($A57,'raw Sample Amt'!$C$2:$C$57,0),MATCH(Y$1,'raw Sample Amt'!$C$2:$DH$2,0))&lt;INDEX(Auswertung_Sequence!$A$3:$L$60,MATCH($A57,Auswertung_Sequence!$A$6:$A$60,0),9),2,3))</f>
        <v>2</v>
      </c>
      <c r="Z57" s="90">
        <f>IF(AND('Qualifier check'!Y57 &gt;80,'Qualifier check'!Y57 &lt;120),1,
IF(INDEX('raw Sample Amt'!$C$2:$DH$57,MATCH($A57,'raw Sample Amt'!$C$2:$C$57,0),MATCH(Z$1,'raw Sample Amt'!$C$2:$DH$2,0))&lt;INDEX(Auswertung_Sequence!$A$3:$L$60,MATCH($A57,Auswertung_Sequence!$A$6:$A$60,0),9),2,3))</f>
        <v>2</v>
      </c>
      <c r="AA57" s="90">
        <f>IF(AND('Qualifier check'!Z57 &gt;80,'Qualifier check'!Z57 &lt;120),1,
IF(INDEX('raw Sample Amt'!$C$2:$DH$57,MATCH($A57,'raw Sample Amt'!$C$2:$C$57,0),MATCH(AA$1,'raw Sample Amt'!$C$2:$DH$2,0))&lt;INDEX(Auswertung_Sequence!$A$3:$L$60,MATCH($A57,Auswertung_Sequence!$A$6:$A$60,0),9),2,3))</f>
        <v>3</v>
      </c>
      <c r="AB57" s="90">
        <f>IF(AND('Qualifier check'!AA57 &gt;80,'Qualifier check'!AA57 &lt;120),1,
IF(INDEX('raw Sample Amt'!$C$2:$DH$57,MATCH($A57,'raw Sample Amt'!$C$2:$C$57,0),MATCH(AB$1,'raw Sample Amt'!$C$2:$DH$2,0))&lt;INDEX(Auswertung_Sequence!$A$3:$L$60,MATCH($A57,Auswertung_Sequence!$A$6:$A$60,0),9),2,3))</f>
        <v>1</v>
      </c>
      <c r="AC57" s="90">
        <f>IF(AND('Qualifier check'!AB57 &gt;80,'Qualifier check'!AB57 &lt;120),1,
IF(INDEX('raw Sample Amt'!$C$2:$DH$57,MATCH($A57,'raw Sample Amt'!$C$2:$C$57,0),MATCH(AC$1,'raw Sample Amt'!$C$2:$DH$2,0))&lt;INDEX(Auswertung_Sequence!$A$3:$L$60,MATCH($A57,Auswertung_Sequence!$A$6:$A$60,0),9),2,3))</f>
        <v>1</v>
      </c>
      <c r="AD57" s="90">
        <f>IF(AND('Qualifier check'!AC57 &gt;80,'Qualifier check'!AC57 &lt;120),1,
IF(INDEX('raw Sample Amt'!$C$2:$DH$57,MATCH($A57,'raw Sample Amt'!$C$2:$C$57,0),MATCH(AD$1,'raw Sample Amt'!$C$2:$DH$2,0))&lt;INDEX(Auswertung_Sequence!$A$3:$L$60,MATCH($A57,Auswertung_Sequence!$A$6:$A$60,0),9),2,3))</f>
        <v>2</v>
      </c>
      <c r="AE57" s="90">
        <f>IF(AND('Qualifier check'!AD57 &gt;80,'Qualifier check'!AD57 &lt;120),1,
IF(INDEX('raw Sample Amt'!$C$2:$DH$57,MATCH($A57,'raw Sample Amt'!$C$2:$C$57,0),MATCH(AE$1,'raw Sample Amt'!$C$2:$DH$2,0))&lt;INDEX(Auswertung_Sequence!$A$3:$L$60,MATCH($A57,Auswertung_Sequence!$A$6:$A$60,0),9),2,3))</f>
        <v>2</v>
      </c>
      <c r="AF57" s="90">
        <f>IF(AND('Qualifier check'!AE57 &gt;80,'Qualifier check'!AE57 &lt;120),1,
IF(INDEX('raw Sample Amt'!$C$2:$DH$57,MATCH($A57,'raw Sample Amt'!$C$2:$C$57,0),MATCH(AF$1,'raw Sample Amt'!$C$2:$DH$2,0))&lt;INDEX(Auswertung_Sequence!$A$3:$L$60,MATCH($A57,Auswertung_Sequence!$A$6:$A$60,0),9),2,3))</f>
        <v>1</v>
      </c>
      <c r="AG57" s="90">
        <f>IF(AND('Qualifier check'!AF57 &gt;80,'Qualifier check'!AF57 &lt;120),1,
IF(INDEX('raw Sample Amt'!$C$2:$DH$57,MATCH($A57,'raw Sample Amt'!$C$2:$C$57,0),MATCH(AG$1,'raw Sample Amt'!$C$2:$DH$2,0))&lt;INDEX(Auswertung_Sequence!$A$3:$L$60,MATCH($A57,Auswertung_Sequence!$A$6:$A$60,0),9),2,3))</f>
        <v>1</v>
      </c>
      <c r="AH57" s="90">
        <f>IF(AND('Qualifier check'!AG57 &gt;80,'Qualifier check'!AG57 &lt;120),1,
IF(INDEX('raw Sample Amt'!$C$2:$DH$57,MATCH($A57,'raw Sample Amt'!$C$2:$C$57,0),MATCH(AH$1,'raw Sample Amt'!$C$2:$DH$2,0))&lt;INDEX(Auswertung_Sequence!$A$3:$L$60,MATCH($A57,Auswertung_Sequence!$A$6:$A$60,0),9),2,3))</f>
        <v>2</v>
      </c>
      <c r="AI57" s="90">
        <f>IF(AND('Qualifier check'!AH57 &gt;80,'Qualifier check'!AH57 &lt;120),1,
IF(INDEX('raw Sample Amt'!$C$2:$DH$57,MATCH($A57,'raw Sample Amt'!$C$2:$C$57,0),MATCH(AI$1,'raw Sample Amt'!$C$2:$DH$2,0))&lt;INDEX(Auswertung_Sequence!$A$3:$L$60,MATCH($A57,Auswertung_Sequence!$A$6:$A$60,0),9),2,3))</f>
        <v>2</v>
      </c>
      <c r="AJ57" s="90">
        <f>IF(AND('Qualifier check'!AI57 &gt;80,'Qualifier check'!AI57 &lt;120),1,
IF(INDEX('raw Sample Amt'!$C$2:$DH$57,MATCH($A57,'raw Sample Amt'!$C$2:$C$57,0),MATCH(AJ$1,'raw Sample Amt'!$C$2:$DH$2,0))&lt;INDEX(Auswertung_Sequence!$A$3:$L$60,MATCH($A57,Auswertung_Sequence!$A$6:$A$60,0),9),2,3))</f>
        <v>1</v>
      </c>
      <c r="AK57" s="90">
        <f>IF(AND('Qualifier check'!AJ57 &gt;80,'Qualifier check'!AJ57 &lt;120),1,
IF(INDEX('raw Sample Amt'!$C$2:$DH$57,MATCH($A57,'raw Sample Amt'!$C$2:$C$57,0),MATCH(AK$1,'raw Sample Amt'!$C$2:$DH$2,0))&lt;INDEX(Auswertung_Sequence!$A$3:$L$60,MATCH($A57,Auswertung_Sequence!$A$6:$A$60,0),9),2,3))</f>
        <v>1</v>
      </c>
      <c r="AL57" s="90">
        <f>IF(AND('Qualifier check'!AK57 &gt;80,'Qualifier check'!AK57 &lt;120),1,
IF(INDEX('raw Sample Amt'!$C$2:$DH$57,MATCH($A57,'raw Sample Amt'!$C$2:$C$57,0),MATCH(AL$1,'raw Sample Amt'!$C$2:$DH$2,0))&lt;INDEX(Auswertung_Sequence!$A$3:$L$60,MATCH($A57,Auswertung_Sequence!$A$6:$A$60,0),9),2,3))</f>
        <v>1</v>
      </c>
      <c r="AM57" s="90">
        <f>IF(AND('Qualifier check'!AL57 &gt;80,'Qualifier check'!AL57 &lt;120),1,
IF(INDEX('raw Sample Amt'!$C$2:$DH$57,MATCH($A57,'raw Sample Amt'!$C$2:$C$57,0),MATCH(AM$1,'raw Sample Amt'!$C$2:$DH$2,0))&lt;INDEX(Auswertung_Sequence!$A$3:$L$60,MATCH($A57,Auswertung_Sequence!$A$6:$A$60,0),9),2,3))</f>
        <v>1</v>
      </c>
      <c r="AN57" s="90">
        <f>IF(AND('Qualifier check'!AM57 &gt;80,'Qualifier check'!AM57 &lt;120),1,
IF(INDEX('raw Sample Amt'!$C$2:$DH$57,MATCH($A57,'raw Sample Amt'!$C$2:$C$57,0),MATCH(AN$1,'raw Sample Amt'!$C$2:$DH$2,0))&lt;INDEX(Auswertung_Sequence!$A$3:$L$60,MATCH($A57,Auswertung_Sequence!$A$6:$A$60,0),9),2,3))</f>
        <v>1</v>
      </c>
      <c r="AO57" s="90">
        <f>IF(AND('Qualifier check'!AN57 &gt;80,'Qualifier check'!AN57 &lt;120),1,
IF(INDEX('raw Sample Amt'!$C$2:$DH$57,MATCH($A57,'raw Sample Amt'!$C$2:$C$57,0),MATCH(AO$1,'raw Sample Amt'!$C$2:$DH$2,0))&lt;INDEX(Auswertung_Sequence!$A$3:$L$60,MATCH($A57,Auswertung_Sequence!$A$6:$A$60,0),9),2,3))</f>
        <v>1</v>
      </c>
      <c r="AP57" s="90">
        <f>IF(AND('Qualifier check'!AO57 &gt;80,'Qualifier check'!AO57 &lt;120),1,
IF(INDEX('raw Sample Amt'!$C$2:$DH$57,MATCH($A57,'raw Sample Amt'!$C$2:$C$57,0),MATCH(AP$1,'raw Sample Amt'!$C$2:$DH$2,0))&lt;INDEX(Auswertung_Sequence!$A$3:$L$60,MATCH($A57,Auswertung_Sequence!$A$6:$A$60,0),9),2,3))</f>
        <v>1</v>
      </c>
      <c r="AQ57" s="90">
        <f>IF(AND('Qualifier check'!AP57 &gt;80,'Qualifier check'!AP57 &lt;120),1,
IF(INDEX('raw Sample Amt'!$C$2:$DH$57,MATCH($A57,'raw Sample Amt'!$C$2:$C$57,0),MATCH(AQ$1,'raw Sample Amt'!$C$2:$DH$2,0))&lt;INDEX(Auswertung_Sequence!$A$3:$L$60,MATCH($A57,Auswertung_Sequence!$A$6:$A$60,0),9),2,3))</f>
        <v>1</v>
      </c>
      <c r="AR57" s="90">
        <f>IF(AND('Qualifier check'!AQ57 &gt;80,'Qualifier check'!AQ57 &lt;120),1,
IF(INDEX('raw Sample Amt'!$C$2:$DH$57,MATCH($A57,'raw Sample Amt'!$C$2:$C$57,0),MATCH(AR$1,'raw Sample Amt'!$C$2:$DH$2,0))&lt;INDEX(Auswertung_Sequence!$A$3:$L$60,MATCH($A57,Auswertung_Sequence!$A$6:$A$60,0),9),2,3))</f>
        <v>1</v>
      </c>
      <c r="AS57" s="90">
        <f>IF(AND('Qualifier check'!AR57 &gt;80,'Qualifier check'!AR57 &lt;120),1,
IF(INDEX('raw Sample Amt'!$C$2:$DH$57,MATCH($A57,'raw Sample Amt'!$C$2:$C$57,0),MATCH(AS$1,'raw Sample Amt'!$C$2:$DH$2,0))&lt;INDEX(Auswertung_Sequence!$A$3:$L$60,MATCH($A57,Auswertung_Sequence!$A$6:$A$60,0),9),2,3))</f>
        <v>1</v>
      </c>
      <c r="AT57" s="90">
        <f>IF(AND('Qualifier check'!AS57 &gt;80,'Qualifier check'!AS57 &lt;120),1,
IF(INDEX('raw Sample Amt'!$C$2:$DH$57,MATCH($A57,'raw Sample Amt'!$C$2:$C$57,0),MATCH(AT$1,'raw Sample Amt'!$C$2:$DH$2,0))&lt;INDEX(Auswertung_Sequence!$A$3:$L$60,MATCH($A57,Auswertung_Sequence!$A$6:$A$60,0),9),2,3))</f>
        <v>1</v>
      </c>
      <c r="AU57" s="90">
        <f>IF(AND('Qualifier check'!AT57 &gt;80,'Qualifier check'!AT57 &lt;120),1,
IF(INDEX('raw Sample Amt'!$C$2:$DH$57,MATCH($A57,'raw Sample Amt'!$C$2:$C$57,0),MATCH(AU$1,'raw Sample Amt'!$C$2:$DH$2,0))&lt;INDEX(Auswertung_Sequence!$A$3:$L$60,MATCH($A57,Auswertung_Sequence!$A$6:$A$60,0),9),2,3))</f>
        <v>1</v>
      </c>
      <c r="AV57" s="90">
        <f>IF(AND('Qualifier check'!AU57 &gt;80,'Qualifier check'!AU57 &lt;120),1,
IF(INDEX('raw Sample Amt'!$C$2:$DH$57,MATCH($A57,'raw Sample Amt'!$C$2:$C$57,0),MATCH(AV$1,'raw Sample Amt'!$C$2:$DH$2,0))&lt;INDEX(Auswertung_Sequence!$A$3:$L$60,MATCH($A57,Auswertung_Sequence!$A$6:$A$60,0),9),2,3))</f>
        <v>1</v>
      </c>
      <c r="AW57" s="90">
        <f>IF(AND('Qualifier check'!AV57 &gt;80,'Qualifier check'!AV57 &lt;120),1,
IF(INDEX('raw Sample Amt'!$C$2:$DH$57,MATCH($A57,'raw Sample Amt'!$C$2:$C$57,0),MATCH(AW$1,'raw Sample Amt'!$C$2:$DH$2,0))&lt;INDEX(Auswertung_Sequence!$A$3:$L$60,MATCH($A57,Auswertung_Sequence!$A$6:$A$60,0),9),2,3))</f>
        <v>1</v>
      </c>
      <c r="AX57" s="90">
        <f>IF(AND('Qualifier check'!AW57 &gt;80,'Qualifier check'!AW57 &lt;120),1,
IF(INDEX('raw Sample Amt'!$C$2:$DH$57,MATCH($A57,'raw Sample Amt'!$C$2:$C$57,0),MATCH(AX$1,'raw Sample Amt'!$C$2:$DH$2,0))&lt;INDEX(Auswertung_Sequence!$A$3:$L$60,MATCH($A57,Auswertung_Sequence!$A$6:$A$60,0),9),2,3))</f>
        <v>1</v>
      </c>
      <c r="AY57" s="90">
        <f>IF(AND('Qualifier check'!AX57 &gt;80,'Qualifier check'!AX57 &lt;120),1,
IF(INDEX('raw Sample Amt'!$C$2:$DH$57,MATCH($A57,'raw Sample Amt'!$C$2:$C$57,0),MATCH(AY$1,'raw Sample Amt'!$C$2:$DH$2,0))&lt;INDEX(Auswertung_Sequence!$A$3:$L$60,MATCH($A57,Auswertung_Sequence!$A$6:$A$60,0),9),2,3))</f>
        <v>1</v>
      </c>
      <c r="AZ57" s="90">
        <f>IF(AND('Qualifier check'!AY57 &gt;80,'Qualifier check'!AY57 &lt;120),1,
IF(INDEX('raw Sample Amt'!$C$2:$DH$57,MATCH($A57,'raw Sample Amt'!$C$2:$C$57,0),MATCH(AZ$1,'raw Sample Amt'!$C$2:$DH$2,0))&lt;INDEX(Auswertung_Sequence!$A$3:$L$60,MATCH($A57,Auswertung_Sequence!$A$6:$A$60,0),9),2,3))</f>
        <v>2</v>
      </c>
      <c r="BA57" s="90">
        <f>IF(AND('Qualifier check'!AZ57 &gt;80,'Qualifier check'!AZ57 &lt;120),1,
IF(INDEX('raw Sample Amt'!$C$2:$DH$57,MATCH($A57,'raw Sample Amt'!$C$2:$C$57,0),MATCH(BA$1,'raw Sample Amt'!$C$2:$DH$2,0))&lt;INDEX(Auswertung_Sequence!$A$3:$L$60,MATCH($A57,Auswertung_Sequence!$A$6:$A$60,0),9),2,3))</f>
        <v>1</v>
      </c>
      <c r="BB57" s="90">
        <f>IF(AND('Qualifier check'!BA57 &gt;80,'Qualifier check'!BA57 &lt;120),1,
IF(INDEX('raw Sample Amt'!$C$2:$DH$57,MATCH($A57,'raw Sample Amt'!$C$2:$C$57,0),MATCH(BB$1,'raw Sample Amt'!$C$2:$DH$2,0))&lt;INDEX(Auswertung_Sequence!$A$3:$L$60,MATCH($A57,Auswertung_Sequence!$A$6:$A$60,0),9),2,3))</f>
        <v>2</v>
      </c>
      <c r="BC57" s="90">
        <f>IF(AND('Qualifier check'!BB57 &gt;80,'Qualifier check'!BB57 &lt;120),1,
IF(INDEX('raw Sample Amt'!$C$2:$DH$57,MATCH($A57,'raw Sample Amt'!$C$2:$C$57,0),MATCH(BC$1,'raw Sample Amt'!$C$2:$DH$2,0))&lt;INDEX(Auswertung_Sequence!$A$3:$L$60,MATCH($A57,Auswertung_Sequence!$A$6:$A$60,0),9),2,3))</f>
        <v>2</v>
      </c>
      <c r="BD57" s="90">
        <f>IF(AND('Qualifier check'!BC57 &gt;80,'Qualifier check'!BC57 &lt;120),1,
IF(INDEX('raw Sample Amt'!$C$2:$DH$57,MATCH($A57,'raw Sample Amt'!$C$2:$C$57,0),MATCH(BD$1,'raw Sample Amt'!$C$2:$DH$2,0))&lt;INDEX(Auswertung_Sequence!$A$3:$L$60,MATCH($A57,Auswertung_Sequence!$A$6:$A$60,0),9),2,3))</f>
        <v>1</v>
      </c>
      <c r="BE57" s="90">
        <f>IF(AND('Qualifier check'!BD57 &gt;80,'Qualifier check'!BD57 &lt;120),1,
IF(INDEX('raw Sample Amt'!$C$2:$DH$57,MATCH($A57,'raw Sample Amt'!$C$2:$C$57,0),MATCH(BE$1,'raw Sample Amt'!$C$2:$DH$2,0))&lt;INDEX(Auswertung_Sequence!$A$3:$L$60,MATCH($A57,Auswertung_Sequence!$A$6:$A$60,0),9),2,3))</f>
        <v>1</v>
      </c>
      <c r="BF57" s="90">
        <f>IF(AND('Qualifier check'!BE57 &gt;80,'Qualifier check'!BE57 &lt;120),1,
IF(INDEX('raw Sample Amt'!$C$2:$DH$57,MATCH($A57,'raw Sample Amt'!$C$2:$C$57,0),MATCH(BF$1,'raw Sample Amt'!$C$2:$DH$2,0))&lt;INDEX(Auswertung_Sequence!$A$3:$L$60,MATCH($A57,Auswertung_Sequence!$A$6:$A$60,0),9),2,3))</f>
        <v>1</v>
      </c>
      <c r="BG57" s="90">
        <f>IF(AND('Qualifier check'!BF57 &gt;80,'Qualifier check'!BF57 &lt;120),1,
IF(INDEX('raw Sample Amt'!$C$2:$DH$57,MATCH($A57,'raw Sample Amt'!$C$2:$C$57,0),MATCH(BG$1,'raw Sample Amt'!$C$2:$DH$2,0))&lt;INDEX(Auswertung_Sequence!$A$3:$L$60,MATCH($A57,Auswertung_Sequence!$A$6:$A$60,0),9),2,3))</f>
        <v>2</v>
      </c>
      <c r="BH57" s="90">
        <f>IF(AND('Qualifier check'!BG57 &gt;80,'Qualifier check'!BG57 &lt;120),1,
IF(INDEX('raw Sample Amt'!$C$2:$DH$57,MATCH($A57,'raw Sample Amt'!$C$2:$C$57,0),MATCH(BH$1,'raw Sample Amt'!$C$2:$DH$2,0))&lt;INDEX(Auswertung_Sequence!$A$3:$L$60,MATCH($A57,Auswertung_Sequence!$A$6:$A$60,0),9),2,3))</f>
        <v>2</v>
      </c>
      <c r="BI57" s="90">
        <f>IF(AND('Qualifier check'!BH57 &gt;80,'Qualifier check'!BH57 &lt;120),1,
IF(INDEX('raw Sample Amt'!$C$2:$DH$57,MATCH($A57,'raw Sample Amt'!$C$2:$C$57,0),MATCH(BI$1,'raw Sample Amt'!$C$2:$DH$2,0))&lt;INDEX(Auswertung_Sequence!$A$3:$L$60,MATCH($A57,Auswertung_Sequence!$A$6:$A$60,0),9),2,3))</f>
        <v>2</v>
      </c>
      <c r="BJ57" s="90">
        <f>IF(AND('Qualifier check'!BI57 &gt;80,'Qualifier check'!BI57 &lt;120),1,
IF(INDEX('raw Sample Amt'!$C$2:$DH$57,MATCH($A57,'raw Sample Amt'!$C$2:$C$57,0),MATCH(BJ$1,'raw Sample Amt'!$C$2:$DH$2,0))&lt;INDEX(Auswertung_Sequence!$A$3:$L$60,MATCH($A57,Auswertung_Sequence!$A$6:$A$60,0),9),2,3))</f>
        <v>2</v>
      </c>
      <c r="BK57" s="90">
        <f>IF(AND('Qualifier check'!BJ57 &gt;80,'Qualifier check'!BJ57 &lt;120),1,
IF(INDEX('raw Sample Amt'!$C$2:$DH$57,MATCH($A57,'raw Sample Amt'!$C$2:$C$57,0),MATCH(BK$1,'raw Sample Amt'!$C$2:$DH$2,0))&lt;INDEX(Auswertung_Sequence!$A$3:$L$60,MATCH($A57,Auswertung_Sequence!$A$6:$A$60,0),9),2,3))</f>
        <v>2</v>
      </c>
      <c r="BL57" s="90">
        <f>IF(AND('Qualifier check'!BK57 &gt;80,'Qualifier check'!BK57 &lt;120),1,
IF(INDEX('raw Sample Amt'!$C$2:$DH$57,MATCH($A57,'raw Sample Amt'!$C$2:$C$57,0),MATCH(BL$1,'raw Sample Amt'!$C$2:$DH$2,0))&lt;INDEX(Auswertung_Sequence!$A$3:$L$60,MATCH($A57,Auswertung_Sequence!$A$6:$A$60,0),9),2,3))</f>
        <v>2</v>
      </c>
      <c r="BM57" s="90">
        <f>IF(AND('Qualifier check'!BL57 &gt;80,'Qualifier check'!BL57 &lt;120),1,
IF(INDEX('raw Sample Amt'!$C$2:$DH$57,MATCH($A57,'raw Sample Amt'!$C$2:$C$57,0),MATCH(BM$1,'raw Sample Amt'!$C$2:$DH$2,0))&lt;INDEX(Auswertung_Sequence!$A$3:$L$60,MATCH($A57,Auswertung_Sequence!$A$6:$A$60,0),9),2,3))</f>
        <v>2</v>
      </c>
      <c r="BN57" s="90">
        <f>IF(AND('Qualifier check'!BM57 &gt;80,'Qualifier check'!BM57 &lt;120),1,
IF(INDEX('raw Sample Amt'!$C$2:$DH$57,MATCH($A57,'raw Sample Amt'!$C$2:$C$57,0),MATCH(BN$1,'raw Sample Amt'!$C$2:$DH$2,0))&lt;INDEX(Auswertung_Sequence!$A$3:$L$60,MATCH($A57,Auswertung_Sequence!$A$6:$A$60,0),9),2,3))</f>
        <v>2</v>
      </c>
      <c r="BO57" s="90">
        <f>IF(AND('Qualifier check'!BN57 &gt;80,'Qualifier check'!BN57 &lt;120),1,
IF(INDEX('raw Sample Amt'!$C$2:$DH$57,MATCH($A57,'raw Sample Amt'!$C$2:$C$57,0),MATCH(BO$1,'raw Sample Amt'!$C$2:$DH$2,0))&lt;INDEX(Auswertung_Sequence!$A$3:$L$60,MATCH($A57,Auswertung_Sequence!$A$6:$A$60,0),9),2,3))</f>
        <v>2</v>
      </c>
      <c r="BP57" s="90">
        <f>IF(AND('Qualifier check'!BO57 &gt;80,'Qualifier check'!BO57 &lt;120),1,
IF(INDEX('raw Sample Amt'!$C$2:$DH$57,MATCH($A57,'raw Sample Amt'!$C$2:$C$57,0),MATCH(BP$1,'raw Sample Amt'!$C$2:$DH$2,0))&lt;INDEX(Auswertung_Sequence!$A$3:$L$60,MATCH($A57,Auswertung_Sequence!$A$6:$A$60,0),9),2,3))</f>
        <v>2</v>
      </c>
      <c r="BQ57" s="90">
        <f>IF(AND('Qualifier check'!BP57 &gt;80,'Qualifier check'!BP57 &lt;120),1,
IF(INDEX('raw Sample Amt'!$C$2:$DH$57,MATCH($A57,'raw Sample Amt'!$C$2:$C$57,0),MATCH(BQ$1,'raw Sample Amt'!$C$2:$DH$2,0))&lt;INDEX(Auswertung_Sequence!$A$3:$L$60,MATCH($A57,Auswertung_Sequence!$A$6:$A$60,0),9),2,3))</f>
        <v>2</v>
      </c>
      <c r="BR57" s="90">
        <f>IF(AND('Qualifier check'!BQ57 &gt;80,'Qualifier check'!BQ57 &lt;120),1,
IF(INDEX('raw Sample Amt'!$C$2:$DH$57,MATCH($A57,'raw Sample Amt'!$C$2:$C$57,0),MATCH(BR$1,'raw Sample Amt'!$C$2:$DH$2,0))&lt;INDEX(Auswertung_Sequence!$A$3:$L$60,MATCH($A57,Auswertung_Sequence!$A$6:$A$60,0),9),2,3))</f>
        <v>2</v>
      </c>
      <c r="BS57" s="90">
        <f>IF(AND('Qualifier check'!BR57 &gt;80,'Qualifier check'!BR57 &lt;120),1,
IF(INDEX('raw Sample Amt'!$C$2:$DH$57,MATCH($A57,'raw Sample Amt'!$C$2:$C$57,0),MATCH(BS$1,'raw Sample Amt'!$C$2:$DH$2,0))&lt;INDEX(Auswertung_Sequence!$A$3:$L$60,MATCH($A57,Auswertung_Sequence!$A$6:$A$60,0),9),2,3))</f>
        <v>2</v>
      </c>
      <c r="BT57" s="90">
        <f>IF(AND('Qualifier check'!BS57 &gt;80,'Qualifier check'!BS57 &lt;120),1,
IF(INDEX('raw Sample Amt'!$C$2:$DH$57,MATCH($A57,'raw Sample Amt'!$C$2:$C$57,0),MATCH(BT$1,'raw Sample Amt'!$C$2:$DH$2,0))&lt;INDEX(Auswertung_Sequence!$A$3:$L$60,MATCH($A57,Auswertung_Sequence!$A$6:$A$60,0),9),2,3))</f>
        <v>2</v>
      </c>
      <c r="BU57" s="90">
        <f>IF(AND('Qualifier check'!BT57 &gt;80,'Qualifier check'!BT57 &lt;120),1,
IF(INDEX('raw Sample Amt'!$C$2:$DH$57,MATCH($A57,'raw Sample Amt'!$C$2:$C$57,0),MATCH(BU$1,'raw Sample Amt'!$C$2:$DH$2,0))&lt;INDEX(Auswertung_Sequence!$A$3:$L$60,MATCH($A57,Auswertung_Sequence!$A$6:$A$60,0),9),2,3))</f>
        <v>2</v>
      </c>
      <c r="BV57" s="90">
        <f>IF(AND('Qualifier check'!BU57 &gt;80,'Qualifier check'!BU57 &lt;120),1,
IF(INDEX('raw Sample Amt'!$C$2:$DH$57,MATCH($A57,'raw Sample Amt'!$C$2:$C$57,0),MATCH(BV$1,'raw Sample Amt'!$C$2:$DH$2,0))&lt;INDEX(Auswertung_Sequence!$A$3:$L$60,MATCH($A57,Auswertung_Sequence!$A$6:$A$60,0),9),2,3))</f>
        <v>2</v>
      </c>
      <c r="BW57" s="90">
        <f>IF(AND('Qualifier check'!BV57 &gt;80,'Qualifier check'!BV57 &lt;120),1,
IF(INDEX('raw Sample Amt'!$C$2:$DH$57,MATCH($A57,'raw Sample Amt'!$C$2:$C$57,0),MATCH(BW$1,'raw Sample Amt'!$C$2:$DH$2,0))&lt;INDEX(Auswertung_Sequence!$A$3:$L$60,MATCH($A57,Auswertung_Sequence!$A$6:$A$60,0),9),2,3))</f>
        <v>1</v>
      </c>
      <c r="BX57" s="90">
        <f>IF(AND('Qualifier check'!BW57 &gt;80,'Qualifier check'!BW57 &lt;120),1,
IF(INDEX('raw Sample Amt'!$C$2:$DH$57,MATCH($A57,'raw Sample Amt'!$C$2:$C$57,0),MATCH(BX$1,'raw Sample Amt'!$C$2:$DH$2,0))&lt;INDEX(Auswertung_Sequence!$A$3:$L$60,MATCH($A57,Auswertung_Sequence!$A$6:$A$60,0),9),2,3))</f>
        <v>1</v>
      </c>
      <c r="BY57" s="90">
        <f>IF(AND('Qualifier check'!BX57 &gt;80,'Qualifier check'!BX57 &lt;120),1,
IF(INDEX('raw Sample Amt'!$C$2:$DH$57,MATCH($A57,'raw Sample Amt'!$C$2:$C$57,0),MATCH(BY$1,'raw Sample Amt'!$C$2:$DH$2,0))&lt;INDEX(Auswertung_Sequence!$A$3:$L$60,MATCH($A57,Auswertung_Sequence!$A$6:$A$60,0),9),2,3))</f>
        <v>1</v>
      </c>
      <c r="BZ57" s="90">
        <f>IF(AND('Qualifier check'!BY57 &gt;80,'Qualifier check'!BY57 &lt;120),1,
IF(INDEX('raw Sample Amt'!$C$2:$DH$57,MATCH($A57,'raw Sample Amt'!$C$2:$C$57,0),MATCH(BZ$1,'raw Sample Amt'!$C$2:$DH$2,0))&lt;INDEX(Auswertung_Sequence!$A$3:$L$60,MATCH($A57,Auswertung_Sequence!$A$6:$A$60,0),9),2,3))</f>
        <v>1</v>
      </c>
      <c r="CA57" s="90">
        <f>IF(AND('Qualifier check'!BZ57 &gt;80,'Qualifier check'!BZ57 &lt;120),1,
IF(INDEX('raw Sample Amt'!$C$2:$DH$57,MATCH($A57,'raw Sample Amt'!$C$2:$C$57,0),MATCH(CA$1,'raw Sample Amt'!$C$2:$DH$2,0))&lt;INDEX(Auswertung_Sequence!$A$3:$L$60,MATCH($A57,Auswertung_Sequence!$A$6:$A$60,0),9),2,3))</f>
        <v>2</v>
      </c>
      <c r="CB57" s="90">
        <f>IF(AND('Qualifier check'!CA57 &gt;80,'Qualifier check'!CA57 &lt;120),1,
IF(INDEX('raw Sample Amt'!$C$2:$DH$57,MATCH($A57,'raw Sample Amt'!$C$2:$C$57,0),MATCH(CB$1,'raw Sample Amt'!$C$2:$DH$2,0))&lt;INDEX(Auswertung_Sequence!$A$3:$L$60,MATCH($A57,Auswertung_Sequence!$A$6:$A$60,0),9),2,3))</f>
        <v>1</v>
      </c>
      <c r="CC57" s="90">
        <f>IF(AND('Qualifier check'!CB57 &gt;80,'Qualifier check'!CB57 &lt;120),1,
IF(INDEX('raw Sample Amt'!$C$2:$DH$57,MATCH($A57,'raw Sample Amt'!$C$2:$C$57,0),MATCH(CC$1,'raw Sample Amt'!$C$2:$DH$2,0))&lt;INDEX(Auswertung_Sequence!$A$3:$L$60,MATCH($A57,Auswertung_Sequence!$A$6:$A$60,0),9),2,3))</f>
        <v>2</v>
      </c>
      <c r="CD57" s="90">
        <f>IF(AND('Qualifier check'!CC57 &gt;80,'Qualifier check'!CC57 &lt;120),1,
IF(INDEX('raw Sample Amt'!$C$2:$DH$57,MATCH($A57,'raw Sample Amt'!$C$2:$C$57,0),MATCH(CD$1,'raw Sample Amt'!$C$2:$DH$2,0))&lt;INDEX(Auswertung_Sequence!$A$3:$L$60,MATCH($A57,Auswertung_Sequence!$A$6:$A$60,0),9),2,3))</f>
        <v>2</v>
      </c>
      <c r="CE57" s="90">
        <f>IF(AND('Qualifier check'!CD57 &gt;80,'Qualifier check'!CD57 &lt;120),1,
IF(INDEX('raw Sample Amt'!$C$2:$DH$57,MATCH($A57,'raw Sample Amt'!$C$2:$C$57,0),MATCH(CE$1,'raw Sample Amt'!$C$2:$DH$2,0))&lt;INDEX(Auswertung_Sequence!$A$3:$L$60,MATCH($A57,Auswertung_Sequence!$A$6:$A$60,0),9),2,3))</f>
        <v>2</v>
      </c>
      <c r="CF57" s="90">
        <f>IF(AND('Qualifier check'!CE57 &gt;80,'Qualifier check'!CE57 &lt;120),1,
IF(INDEX('raw Sample Amt'!$C$2:$DH$57,MATCH($A57,'raw Sample Amt'!$C$2:$C$57,0),MATCH(CF$1,'raw Sample Amt'!$C$2:$DH$2,0))&lt;INDEX(Auswertung_Sequence!$A$3:$L$60,MATCH($A57,Auswertung_Sequence!$A$6:$A$60,0),9),2,3))</f>
        <v>1</v>
      </c>
      <c r="CG57" s="90">
        <f>IF(AND('Qualifier check'!CF57 &gt;80,'Qualifier check'!CF57 &lt;120),1,
IF(INDEX('raw Sample Amt'!$C$2:$DH$57,MATCH($A57,'raw Sample Amt'!$C$2:$C$57,0),MATCH(CG$1,'raw Sample Amt'!$C$2:$DH$2,0))&lt;INDEX(Auswertung_Sequence!$A$3:$L$60,MATCH($A57,Auswertung_Sequence!$A$6:$A$60,0),9),2,3))</f>
        <v>1</v>
      </c>
      <c r="CH57" s="90">
        <f>IF(AND('Qualifier check'!CG57 &gt;80,'Qualifier check'!CG57 &lt;120),1,
IF(INDEX('raw Sample Amt'!$C$2:$DH$57,MATCH($A57,'raw Sample Amt'!$C$2:$C$57,0),MATCH(CH$1,'raw Sample Amt'!$C$2:$DH$2,0))&lt;INDEX(Auswertung_Sequence!$A$3:$L$60,MATCH($A57,Auswertung_Sequence!$A$6:$A$60,0),9),2,3))</f>
        <v>1</v>
      </c>
      <c r="CI57" s="90">
        <f>IF(AND('Qualifier check'!CH57 &gt;80,'Qualifier check'!CH57 &lt;120),1,
IF(INDEX('raw Sample Amt'!$C$2:$DH$57,MATCH($A57,'raw Sample Amt'!$C$2:$C$57,0),MATCH(CI$1,'raw Sample Amt'!$C$2:$DH$2,0))&lt;INDEX(Auswertung_Sequence!$A$3:$L$60,MATCH($A57,Auswertung_Sequence!$A$6:$A$60,0),9),2,3))</f>
        <v>1</v>
      </c>
      <c r="CJ57" s="90">
        <f>IF(AND('Qualifier check'!CI57 &gt;80,'Qualifier check'!CI57 &lt;120),1,
IF(INDEX('raw Sample Amt'!$C$2:$DH$57,MATCH($A57,'raw Sample Amt'!$C$2:$C$57,0),MATCH(CJ$1,'raw Sample Amt'!$C$2:$DH$2,0))&lt;INDEX(Auswertung_Sequence!$A$3:$L$60,MATCH($A57,Auswertung_Sequence!$A$6:$A$60,0),9),2,3))</f>
        <v>2</v>
      </c>
      <c r="CK57" s="90">
        <f>IF(AND('Qualifier check'!CJ57 &gt;80,'Qualifier check'!CJ57 &lt;120),1,
IF(INDEX('raw Sample Amt'!$C$2:$DH$57,MATCH($A57,'raw Sample Amt'!$C$2:$C$57,0),MATCH(CK$1,'raw Sample Amt'!$C$2:$DH$2,0))&lt;INDEX(Auswertung_Sequence!$A$3:$L$60,MATCH($A57,Auswertung_Sequence!$A$6:$A$60,0),9),2,3))</f>
        <v>2</v>
      </c>
      <c r="CL57" s="90">
        <f>IF(AND('Qualifier check'!CK57 &gt;80,'Qualifier check'!CK57 &lt;120),1,
IF(INDEX('raw Sample Amt'!$C$2:$DH$57,MATCH($A57,'raw Sample Amt'!$C$2:$C$57,0),MATCH(CL$1,'raw Sample Amt'!$C$2:$DH$2,0))&lt;INDEX(Auswertung_Sequence!$A$3:$L$60,MATCH($A57,Auswertung_Sequence!$A$6:$A$60,0),9),2,3))</f>
        <v>2</v>
      </c>
      <c r="CM57" s="90">
        <f>IF(AND('Qualifier check'!CL57 &gt;80,'Qualifier check'!CL57 &lt;120),1,
IF(INDEX('raw Sample Amt'!$C$2:$DH$57,MATCH($A57,'raw Sample Amt'!$C$2:$C$57,0),MATCH(CM$1,'raw Sample Amt'!$C$2:$DH$2,0))&lt;INDEX(Auswertung_Sequence!$A$3:$L$60,MATCH($A57,Auswertung_Sequence!$A$6:$A$60,0),9),2,3))</f>
        <v>2</v>
      </c>
      <c r="CN57" s="90">
        <f>IF(AND('Qualifier check'!CM57 &gt;80,'Qualifier check'!CM57 &lt;120),1,
IF(INDEX('raw Sample Amt'!$C$2:$DH$57,MATCH($A57,'raw Sample Amt'!$C$2:$C$57,0),MATCH(CN$1,'raw Sample Amt'!$C$2:$DH$2,0))&lt;INDEX(Auswertung_Sequence!$A$3:$L$60,MATCH($A57,Auswertung_Sequence!$A$6:$A$60,0),9),2,3))</f>
        <v>3</v>
      </c>
      <c r="CO57" s="90">
        <f>IF(AND('Qualifier check'!CN57 &gt;80,'Qualifier check'!CN57 &lt;120),1,
IF(INDEX('raw Sample Amt'!$C$2:$DH$57,MATCH($A57,'raw Sample Amt'!$C$2:$C$57,0),MATCH(CO$1,'raw Sample Amt'!$C$2:$DH$2,0))&lt;INDEX(Auswertung_Sequence!$A$3:$L$60,MATCH($A57,Auswertung_Sequence!$A$6:$A$60,0),9),2,3))</f>
        <v>3</v>
      </c>
      <c r="CP57" s="90">
        <f>IF(AND('Qualifier check'!CO57 &gt;80,'Qualifier check'!CO57 &lt;120),1,
IF(INDEX('raw Sample Amt'!$C$2:$DH$57,MATCH($A57,'raw Sample Amt'!$C$2:$C$57,0),MATCH(CP$1,'raw Sample Amt'!$C$2:$DH$2,0))&lt;INDEX(Auswertung_Sequence!$A$3:$L$60,MATCH($A57,Auswertung_Sequence!$A$6:$A$60,0),9),2,3))</f>
        <v>1</v>
      </c>
      <c r="CQ57" s="90">
        <f>IF(AND('Qualifier check'!CP57 &gt;80,'Qualifier check'!CP57 &lt;120),1,
IF(INDEX('raw Sample Amt'!$C$2:$DH$57,MATCH($A57,'raw Sample Amt'!$C$2:$C$57,0),MATCH(CQ$1,'raw Sample Amt'!$C$2:$DH$2,0))&lt;INDEX(Auswertung_Sequence!$A$3:$L$60,MATCH($A57,Auswertung_Sequence!$A$6:$A$60,0),9),2,3))</f>
        <v>1</v>
      </c>
      <c r="CR57" s="90">
        <f>IF(AND('Qualifier check'!CQ57 &gt;80,'Qualifier check'!CQ57 &lt;120),1,
IF(INDEX('raw Sample Amt'!$C$2:$DH$57,MATCH($A57,'raw Sample Amt'!$C$2:$C$57,0),MATCH(CR$1,'raw Sample Amt'!$C$2:$DH$2,0))&lt;INDEX(Auswertung_Sequence!$A$3:$L$60,MATCH($A57,Auswertung_Sequence!$A$6:$A$60,0),9),2,3))</f>
        <v>2</v>
      </c>
      <c r="CS57" s="90">
        <f>IF(AND('Qualifier check'!CR57 &gt;80,'Qualifier check'!CR57 &lt;120),1,
IF(INDEX('raw Sample Amt'!$C$2:$DH$57,MATCH($A57,'raw Sample Amt'!$C$2:$C$57,0),MATCH(CS$1,'raw Sample Amt'!$C$2:$DH$2,0))&lt;INDEX(Auswertung_Sequence!$A$3:$L$60,MATCH($A57,Auswertung_Sequence!$A$6:$A$60,0),9),2,3))</f>
        <v>2</v>
      </c>
      <c r="CT57" s="90">
        <f>IF(AND('Qualifier check'!CS57 &gt;80,'Qualifier check'!CS57 &lt;120),1,
IF(INDEX('raw Sample Amt'!$C$2:$DH$57,MATCH($A57,'raw Sample Amt'!$C$2:$C$57,0),MATCH(CT$1,'raw Sample Amt'!$C$2:$DH$2,0))&lt;INDEX(Auswertung_Sequence!$A$3:$L$60,MATCH($A57,Auswertung_Sequence!$A$6:$A$60,0),9),2,3))</f>
        <v>2</v>
      </c>
      <c r="CU57" s="90">
        <f>IF(AND('Qualifier check'!CT57 &gt;80,'Qualifier check'!CT57 &lt;120),1,
IF(INDEX('raw Sample Amt'!$C$2:$DH$57,MATCH($A57,'raw Sample Amt'!$C$2:$C$57,0),MATCH(CU$1,'raw Sample Amt'!$C$2:$DH$2,0))&lt;INDEX(Auswertung_Sequence!$A$3:$L$60,MATCH($A57,Auswertung_Sequence!$A$6:$A$60,0),9),2,3))</f>
        <v>2</v>
      </c>
      <c r="CV57" s="90">
        <f>IF(AND('Qualifier check'!CU57 &gt;80,'Qualifier check'!CU57 &lt;120),1,
IF(INDEX('raw Sample Amt'!$C$2:$DH$57,MATCH($A57,'raw Sample Amt'!$C$2:$C$57,0),MATCH(CV$1,'raw Sample Amt'!$C$2:$DH$2,0))&lt;INDEX(Auswertung_Sequence!$A$3:$L$60,MATCH($A57,Auswertung_Sequence!$A$6:$A$60,0),9),2,3))</f>
        <v>1</v>
      </c>
      <c r="CW57" s="90">
        <f>IF(AND('Qualifier check'!CV57 &gt;80,'Qualifier check'!CV57 &lt;120),1,
IF(INDEX('raw Sample Amt'!$C$2:$DH$57,MATCH($A57,'raw Sample Amt'!$C$2:$C$57,0),MATCH(CW$1,'raw Sample Amt'!$C$2:$DH$2,0))&lt;INDEX(Auswertung_Sequence!$A$3:$L$60,MATCH($A57,Auswertung_Sequence!$A$6:$A$60,0),9),2,3))</f>
        <v>1</v>
      </c>
      <c r="CX57" s="90">
        <f>IF(AND('Qualifier check'!CW57 &gt;80,'Qualifier check'!CW57 &lt;120),1,
IF(INDEX('raw Sample Amt'!$C$2:$DH$57,MATCH($A57,'raw Sample Amt'!$C$2:$C$57,0),MATCH(CX$1,'raw Sample Amt'!$C$2:$DH$2,0))&lt;INDEX(Auswertung_Sequence!$A$3:$L$60,MATCH($A57,Auswertung_Sequence!$A$6:$A$60,0),9),2,3))</f>
        <v>1</v>
      </c>
      <c r="CY57" s="90">
        <f>IF(AND('Qualifier check'!CX57 &gt;80,'Qualifier check'!CX57 &lt;120),1,
IF(INDEX('raw Sample Amt'!$C$2:$DH$57,MATCH($A57,'raw Sample Amt'!$C$2:$C$57,0),MATCH(CY$1,'raw Sample Amt'!$C$2:$DH$2,0))&lt;INDEX(Auswertung_Sequence!$A$3:$L$60,MATCH($A57,Auswertung_Sequence!$A$6:$A$60,0),9),2,3))</f>
        <v>1</v>
      </c>
      <c r="CZ57" s="90">
        <f>IF(AND('Qualifier check'!CY57 &gt;80,'Qualifier check'!CY57 &lt;120),1,
IF(INDEX('raw Sample Amt'!$C$2:$DH$57,MATCH($A57,'raw Sample Amt'!$C$2:$C$57,0),MATCH(CZ$1,'raw Sample Amt'!$C$2:$DH$2,0))&lt;INDEX(Auswertung_Sequence!$A$3:$L$60,MATCH($A57,Auswertung_Sequence!$A$6:$A$60,0),9),2,3))</f>
        <v>1</v>
      </c>
      <c r="DA57" s="90">
        <f>IF(AND('Qualifier check'!CZ57 &gt;80,'Qualifier check'!CZ57 &lt;120),1,
IF(INDEX('raw Sample Amt'!$C$2:$DH$57,MATCH($A57,'raw Sample Amt'!$C$2:$C$57,0),MATCH(DA$1,'raw Sample Amt'!$C$2:$DH$2,0))&lt;INDEX(Auswertung_Sequence!$A$3:$L$60,MATCH($A57,Auswertung_Sequence!$A$6:$A$60,0),9),2,3))</f>
        <v>1</v>
      </c>
      <c r="DB57" s="90">
        <f>IF(AND('Qualifier check'!DA57 &gt;80,'Qualifier check'!DA57 &lt;120),1,
IF(INDEX('raw Sample Amt'!$C$2:$DH$57,MATCH($A57,'raw Sample Amt'!$C$2:$C$57,0),MATCH(DB$1,'raw Sample Amt'!$C$2:$DH$2,0))&lt;INDEX(Auswertung_Sequence!$A$3:$L$60,MATCH($A57,Auswertung_Sequence!$A$6:$A$60,0),9),2,3))</f>
        <v>1</v>
      </c>
      <c r="DC57" s="90">
        <f>IF(AND('Qualifier check'!DB57 &gt;80,'Qualifier check'!DB57 &lt;120),1,
IF(INDEX('raw Sample Amt'!$C$2:$DH$57,MATCH($A57,'raw Sample Amt'!$C$2:$C$57,0),MATCH(DC$1,'raw Sample Amt'!$C$2:$DH$2,0))&lt;INDEX(Auswertung_Sequence!$A$3:$L$60,MATCH($A57,Auswertung_Sequence!$A$6:$A$60,0),9),2,3))</f>
        <v>1</v>
      </c>
      <c r="DD57" s="90">
        <f>IF(AND('Qualifier check'!DC57 &gt;80,'Qualifier check'!DC57 &lt;120),1,
IF(INDEX('raw Sample Amt'!$C$2:$DH$57,MATCH($A57,'raw Sample Amt'!$C$2:$C$57,0),MATCH(DD$1,'raw Sample Amt'!$C$2:$DH$2,0))&lt;INDEX(Auswertung_Sequence!$A$3:$L$60,MATCH($A57,Auswertung_Sequence!$A$6:$A$60,0),9),2,3))</f>
        <v>1</v>
      </c>
      <c r="DE57" s="90">
        <f>IF(AND('Qualifier check'!DD57 &gt;80,'Qualifier check'!DD57 &lt;120),1,
IF(INDEX('raw Sample Amt'!$C$2:$DH$57,MATCH($A57,'raw Sample Amt'!$C$2:$C$57,0),MATCH(DE$1,'raw Sample Amt'!$C$2:$DH$2,0))&lt;INDEX(Auswertung_Sequence!$A$3:$L$60,MATCH($A57,Auswertung_Sequence!$A$6:$A$60,0),9),2,3))</f>
        <v>1</v>
      </c>
      <c r="DF57" s="90">
        <f>IF(AND('Qualifier check'!DE57 &gt;80,'Qualifier check'!DE57 &lt;120),1,
IF(INDEX('raw Sample Amt'!$C$2:$DH$57,MATCH($A57,'raw Sample Amt'!$C$2:$C$57,0),MATCH(DF$1,'raw Sample Amt'!$C$2:$DH$2,0))&lt;INDEX(Auswertung_Sequence!$A$3:$L$60,MATCH($A57,Auswertung_Sequence!$A$6:$A$60,0),9),2,3))</f>
        <v>1</v>
      </c>
      <c r="DG57" s="90">
        <f>IF(AND('Qualifier check'!DF57 &gt;80,'Qualifier check'!DF57 &lt;120),1,
IF(INDEX('raw Sample Amt'!$C$2:$DH$57,MATCH($A57,'raw Sample Amt'!$C$2:$C$57,0),MATCH(DG$1,'raw Sample Amt'!$C$2:$DH$2,0))&lt;INDEX(Auswertung_Sequence!$A$3:$L$60,MATCH($A57,Auswertung_Sequence!$A$6:$A$60,0),9),2,3))</f>
        <v>1</v>
      </c>
    </row>
    <row r="58" spans="1:111" x14ac:dyDescent="0.25">
      <c r="A58" s="103" t="s">
        <v>218</v>
      </c>
      <c r="B58" s="103" t="s">
        <v>300</v>
      </c>
      <c r="D58" s="90">
        <f>IF(AND('Qualifier check'!C58 &gt;80,'Qualifier check'!C58 &lt;120),1,
IF(INDEX('raw Sample Amt'!$C$2:$DH$57,MATCH($A58,'raw Sample Amt'!$C$2:$C$57,0),MATCH(D$1,'raw Sample Amt'!$C$2:$DH$2,0))&lt;INDEX(Auswertung_Sequence!$A$3:$L$60,MATCH($A58,Auswertung_Sequence!$A$6:$A$60,0),9),2,3))</f>
        <v>2</v>
      </c>
      <c r="E58" s="90">
        <f>IF(AND('Qualifier check'!D58 &gt;80,'Qualifier check'!D58 &lt;120),1,
IF(INDEX('raw Sample Amt'!$C$2:$DH$57,MATCH($A58,'raw Sample Amt'!$C$2:$C$57,0),MATCH(E$1,'raw Sample Amt'!$C$2:$DH$2,0))&lt;INDEX(Auswertung_Sequence!$A$3:$L$60,MATCH($A58,Auswertung_Sequence!$A$6:$A$60,0),9),2,3))</f>
        <v>2</v>
      </c>
      <c r="F58" s="90">
        <f>IF(AND('Qualifier check'!E58 &gt;80,'Qualifier check'!E58 &lt;120),1,
IF(INDEX('raw Sample Amt'!$C$2:$DH$57,MATCH($A58,'raw Sample Amt'!$C$2:$C$57,0),MATCH(F$1,'raw Sample Amt'!$C$2:$DH$2,0))&lt;INDEX(Auswertung_Sequence!$A$3:$L$60,MATCH($A58,Auswertung_Sequence!$A$6:$A$60,0),9),2,3))</f>
        <v>1</v>
      </c>
      <c r="G58" s="90">
        <f>IF(AND('Qualifier check'!F58 &gt;80,'Qualifier check'!F58 &lt;120),1,
IF(INDEX('raw Sample Amt'!$C$2:$DH$57,MATCH($A58,'raw Sample Amt'!$C$2:$C$57,0),MATCH(G$1,'raw Sample Amt'!$C$2:$DH$2,0))&lt;INDEX(Auswertung_Sequence!$A$3:$L$60,MATCH($A58,Auswertung_Sequence!$A$6:$A$60,0),9),2,3))</f>
        <v>2</v>
      </c>
      <c r="H58" s="90">
        <f>IF(AND('Qualifier check'!G58 &gt;80,'Qualifier check'!G58 &lt;120),1,
IF(INDEX('raw Sample Amt'!$C$2:$DH$57,MATCH($A58,'raw Sample Amt'!$C$2:$C$57,0),MATCH(H$1,'raw Sample Amt'!$C$2:$DH$2,0))&lt;INDEX(Auswertung_Sequence!$A$3:$L$60,MATCH($A58,Auswertung_Sequence!$A$6:$A$60,0),9),2,3))</f>
        <v>2</v>
      </c>
      <c r="I58" s="90">
        <f>IF(AND('Qualifier check'!H58 &gt;80,'Qualifier check'!H58 &lt;120),1,
IF(INDEX('raw Sample Amt'!$C$2:$DH$57,MATCH($A58,'raw Sample Amt'!$C$2:$C$57,0),MATCH(I$1,'raw Sample Amt'!$C$2:$DH$2,0))&lt;INDEX(Auswertung_Sequence!$A$3:$L$60,MATCH($A58,Auswertung_Sequence!$A$6:$A$60,0),9),2,3))</f>
        <v>1</v>
      </c>
      <c r="J58" s="90">
        <f>IF(AND('Qualifier check'!I58 &gt;80,'Qualifier check'!I58 &lt;120),1,
IF(INDEX('raw Sample Amt'!$C$2:$DH$57,MATCH($A58,'raw Sample Amt'!$C$2:$C$57,0),MATCH(J$1,'raw Sample Amt'!$C$2:$DH$2,0))&lt;INDEX(Auswertung_Sequence!$A$3:$L$60,MATCH($A58,Auswertung_Sequence!$A$6:$A$60,0),9),2,3))</f>
        <v>1</v>
      </c>
      <c r="K58" s="90">
        <f>IF(AND('Qualifier check'!J58 &gt;80,'Qualifier check'!J58 &lt;120),1,
IF(INDEX('raw Sample Amt'!$C$2:$DH$57,MATCH($A58,'raw Sample Amt'!$C$2:$C$57,0),MATCH(K$1,'raw Sample Amt'!$C$2:$DH$2,0))&lt;INDEX(Auswertung_Sequence!$A$3:$L$60,MATCH($A58,Auswertung_Sequence!$A$6:$A$60,0),9),2,3))</f>
        <v>1</v>
      </c>
      <c r="L58" s="90">
        <f>IF(AND('Qualifier check'!K58 &gt;80,'Qualifier check'!K58 &lt;120),1,
IF(INDEX('raw Sample Amt'!$C$2:$DH$57,MATCH($A58,'raw Sample Amt'!$C$2:$C$57,0),MATCH(L$1,'raw Sample Amt'!$C$2:$DH$2,0))&lt;INDEX(Auswertung_Sequence!$A$3:$L$60,MATCH($A58,Auswertung_Sequence!$A$6:$A$60,0),9),2,3))</f>
        <v>1</v>
      </c>
      <c r="M58" s="90">
        <f>IF(AND('Qualifier check'!L58 &gt;80,'Qualifier check'!L58 &lt;120),1,
IF(INDEX('raw Sample Amt'!$C$2:$DH$57,MATCH($A58,'raw Sample Amt'!$C$2:$C$57,0),MATCH(M$1,'raw Sample Amt'!$C$2:$DH$2,0))&lt;INDEX(Auswertung_Sequence!$A$3:$L$60,MATCH($A58,Auswertung_Sequence!$A$6:$A$60,0),9),2,3))</f>
        <v>1</v>
      </c>
      <c r="N58" s="90">
        <f>IF(AND('Qualifier check'!M58 &gt;80,'Qualifier check'!M58 &lt;120),1,
IF(INDEX('raw Sample Amt'!$C$2:$DH$57,MATCH($A58,'raw Sample Amt'!$C$2:$C$57,0),MATCH(N$1,'raw Sample Amt'!$C$2:$DH$2,0))&lt;INDEX(Auswertung_Sequence!$A$3:$L$60,MATCH($A58,Auswertung_Sequence!$A$6:$A$60,0),9),2,3))</f>
        <v>1</v>
      </c>
      <c r="O58" s="90">
        <f>IF(AND('Qualifier check'!N58 &gt;80,'Qualifier check'!N58 &lt;120),1,
IF(INDEX('raw Sample Amt'!$C$2:$DH$57,MATCH($A58,'raw Sample Amt'!$C$2:$C$57,0),MATCH(O$1,'raw Sample Amt'!$C$2:$DH$2,0))&lt;INDEX(Auswertung_Sequence!$A$3:$L$60,MATCH($A58,Auswertung_Sequence!$A$6:$A$60,0),9),2,3))</f>
        <v>1</v>
      </c>
      <c r="P58" s="90">
        <f>IF(AND('Qualifier check'!O58 &gt;80,'Qualifier check'!O58 &lt;120),1,
IF(INDEX('raw Sample Amt'!$C$2:$DH$57,MATCH($A58,'raw Sample Amt'!$C$2:$C$57,0),MATCH(P$1,'raw Sample Amt'!$C$2:$DH$2,0))&lt;INDEX(Auswertung_Sequence!$A$3:$L$60,MATCH($A58,Auswertung_Sequence!$A$6:$A$60,0),9),2,3))</f>
        <v>1</v>
      </c>
      <c r="Q58" s="90">
        <f>IF(AND('Qualifier check'!P58 &gt;80,'Qualifier check'!P58 &lt;120),1,
IF(INDEX('raw Sample Amt'!$C$2:$DH$57,MATCH($A58,'raw Sample Amt'!$C$2:$C$57,0),MATCH(Q$1,'raw Sample Amt'!$C$2:$DH$2,0))&lt;INDEX(Auswertung_Sequence!$A$3:$L$60,MATCH($A58,Auswertung_Sequence!$A$6:$A$60,0),9),2,3))</f>
        <v>1</v>
      </c>
      <c r="R58" s="90">
        <f>IF(AND('Qualifier check'!Q58 &gt;80,'Qualifier check'!Q58 &lt;120),1,
IF(INDEX('raw Sample Amt'!$C$2:$DH$57,MATCH($A58,'raw Sample Amt'!$C$2:$C$57,0),MATCH(R$1,'raw Sample Amt'!$C$2:$DH$2,0))&lt;INDEX(Auswertung_Sequence!$A$3:$L$60,MATCH($A58,Auswertung_Sequence!$A$6:$A$60,0),9),2,3))</f>
        <v>1</v>
      </c>
      <c r="S58" s="90">
        <f>IF(AND('Qualifier check'!R58 &gt;80,'Qualifier check'!R58 &lt;120),1,
IF(INDEX('raw Sample Amt'!$C$2:$DH$57,MATCH($A58,'raw Sample Amt'!$C$2:$C$57,0),MATCH(S$1,'raw Sample Amt'!$C$2:$DH$2,0))&lt;INDEX(Auswertung_Sequence!$A$3:$L$60,MATCH($A58,Auswertung_Sequence!$A$6:$A$60,0),9),2,3))</f>
        <v>2</v>
      </c>
      <c r="T58" s="90">
        <f>IF(AND('Qualifier check'!S58 &gt;80,'Qualifier check'!S58 &lt;120),1,
IF(INDEX('raw Sample Amt'!$C$2:$DH$57,MATCH($A58,'raw Sample Amt'!$C$2:$C$57,0),MATCH(T$1,'raw Sample Amt'!$C$2:$DH$2,0))&lt;INDEX(Auswertung_Sequence!$A$3:$L$60,MATCH($A58,Auswertung_Sequence!$A$6:$A$60,0),9),2,3))</f>
        <v>2</v>
      </c>
      <c r="U58" s="90">
        <f>IF(AND('Qualifier check'!T58 &gt;80,'Qualifier check'!T58 &lt;120),1,
IF(INDEX('raw Sample Amt'!$C$2:$DH$57,MATCH($A58,'raw Sample Amt'!$C$2:$C$57,0),MATCH(U$1,'raw Sample Amt'!$C$2:$DH$2,0))&lt;INDEX(Auswertung_Sequence!$A$3:$L$60,MATCH($A58,Auswertung_Sequence!$A$6:$A$60,0),9),2,3))</f>
        <v>2</v>
      </c>
      <c r="V58" s="90">
        <f>IF(AND('Qualifier check'!U58 &gt;80,'Qualifier check'!U58 &lt;120),1,
IF(INDEX('raw Sample Amt'!$C$2:$DH$57,MATCH($A58,'raw Sample Amt'!$C$2:$C$57,0),MATCH(V$1,'raw Sample Amt'!$C$2:$DH$2,0))&lt;INDEX(Auswertung_Sequence!$A$3:$L$60,MATCH($A58,Auswertung_Sequence!$A$6:$A$60,0),9),2,3))</f>
        <v>1</v>
      </c>
      <c r="W58" s="90">
        <f>IF(AND('Qualifier check'!V58 &gt;80,'Qualifier check'!V58 &lt;120),1,
IF(INDEX('raw Sample Amt'!$C$2:$DH$57,MATCH($A58,'raw Sample Amt'!$C$2:$C$57,0),MATCH(W$1,'raw Sample Amt'!$C$2:$DH$2,0))&lt;INDEX(Auswertung_Sequence!$A$3:$L$60,MATCH($A58,Auswertung_Sequence!$A$6:$A$60,0),9),2,3))</f>
        <v>3</v>
      </c>
      <c r="X58" s="90">
        <f>IF(AND('Qualifier check'!W58 &gt;80,'Qualifier check'!W58 &lt;120),1,
IF(INDEX('raw Sample Amt'!$C$2:$DH$57,MATCH($A58,'raw Sample Amt'!$C$2:$C$57,0),MATCH(X$1,'raw Sample Amt'!$C$2:$DH$2,0))&lt;INDEX(Auswertung_Sequence!$A$3:$L$60,MATCH($A58,Auswertung_Sequence!$A$6:$A$60,0),9),2,3))</f>
        <v>1</v>
      </c>
      <c r="Y58" s="90">
        <f>IF(AND('Qualifier check'!X58 &gt;80,'Qualifier check'!X58 &lt;120),1,
IF(INDEX('raw Sample Amt'!$C$2:$DH$57,MATCH($A58,'raw Sample Amt'!$C$2:$C$57,0),MATCH(Y$1,'raw Sample Amt'!$C$2:$DH$2,0))&lt;INDEX(Auswertung_Sequence!$A$3:$L$60,MATCH($A58,Auswertung_Sequence!$A$6:$A$60,0),9),2,3))</f>
        <v>3</v>
      </c>
      <c r="Z58" s="90">
        <f>IF(AND('Qualifier check'!Y58 &gt;80,'Qualifier check'!Y58 &lt;120),1,
IF(INDEX('raw Sample Amt'!$C$2:$DH$57,MATCH($A58,'raw Sample Amt'!$C$2:$C$57,0),MATCH(Z$1,'raw Sample Amt'!$C$2:$DH$2,0))&lt;INDEX(Auswertung_Sequence!$A$3:$L$60,MATCH($A58,Auswertung_Sequence!$A$6:$A$60,0),9),2,3))</f>
        <v>3</v>
      </c>
      <c r="AA58" s="90">
        <f>IF(AND('Qualifier check'!Z58 &gt;80,'Qualifier check'!Z58 &lt;120),1,
IF(INDEX('raw Sample Amt'!$C$2:$DH$57,MATCH($A58,'raw Sample Amt'!$C$2:$C$57,0),MATCH(AA$1,'raw Sample Amt'!$C$2:$DH$2,0))&lt;INDEX(Auswertung_Sequence!$A$3:$L$60,MATCH($A58,Auswertung_Sequence!$A$6:$A$60,0),9),2,3))</f>
        <v>3</v>
      </c>
      <c r="AB58" s="90">
        <f>IF(AND('Qualifier check'!AA58 &gt;80,'Qualifier check'!AA58 &lt;120),1,
IF(INDEX('raw Sample Amt'!$C$2:$DH$57,MATCH($A58,'raw Sample Amt'!$C$2:$C$57,0),MATCH(AB$1,'raw Sample Amt'!$C$2:$DH$2,0))&lt;INDEX(Auswertung_Sequence!$A$3:$L$60,MATCH($A58,Auswertung_Sequence!$A$6:$A$60,0),9),2,3))</f>
        <v>2</v>
      </c>
      <c r="AC58" s="90">
        <f>IF(AND('Qualifier check'!AB58 &gt;80,'Qualifier check'!AB58 &lt;120),1,
IF(INDEX('raw Sample Amt'!$C$2:$DH$57,MATCH($A58,'raw Sample Amt'!$C$2:$C$57,0),MATCH(AC$1,'raw Sample Amt'!$C$2:$DH$2,0))&lt;INDEX(Auswertung_Sequence!$A$3:$L$60,MATCH($A58,Auswertung_Sequence!$A$6:$A$60,0),9),2,3))</f>
        <v>1</v>
      </c>
      <c r="AD58" s="90">
        <f>IF(AND('Qualifier check'!AC58 &gt;80,'Qualifier check'!AC58 &lt;120),1,
IF(INDEX('raw Sample Amt'!$C$2:$DH$57,MATCH($A58,'raw Sample Amt'!$C$2:$C$57,0),MATCH(AD$1,'raw Sample Amt'!$C$2:$DH$2,0))&lt;INDEX(Auswertung_Sequence!$A$3:$L$60,MATCH($A58,Auswertung_Sequence!$A$6:$A$60,0),9),2,3))</f>
        <v>3</v>
      </c>
      <c r="AE58" s="90">
        <f>IF(AND('Qualifier check'!AD58 &gt;80,'Qualifier check'!AD58 &lt;120),1,
IF(INDEX('raw Sample Amt'!$C$2:$DH$57,MATCH($A58,'raw Sample Amt'!$C$2:$C$57,0),MATCH(AE$1,'raw Sample Amt'!$C$2:$DH$2,0))&lt;INDEX(Auswertung_Sequence!$A$3:$L$60,MATCH($A58,Auswertung_Sequence!$A$6:$A$60,0),9),2,3))</f>
        <v>2</v>
      </c>
      <c r="AF58" s="90">
        <f>IF(AND('Qualifier check'!AE58 &gt;80,'Qualifier check'!AE58 &lt;120),1,
IF(INDEX('raw Sample Amt'!$C$2:$DH$57,MATCH($A58,'raw Sample Amt'!$C$2:$C$57,0),MATCH(AF$1,'raw Sample Amt'!$C$2:$DH$2,0))&lt;INDEX(Auswertung_Sequence!$A$3:$L$60,MATCH($A58,Auswertung_Sequence!$A$6:$A$60,0),9),2,3))</f>
        <v>1</v>
      </c>
      <c r="AG58" s="90">
        <f>IF(AND('Qualifier check'!AF58 &gt;80,'Qualifier check'!AF58 &lt;120),1,
IF(INDEX('raw Sample Amt'!$C$2:$DH$57,MATCH($A58,'raw Sample Amt'!$C$2:$C$57,0),MATCH(AG$1,'raw Sample Amt'!$C$2:$DH$2,0))&lt;INDEX(Auswertung_Sequence!$A$3:$L$60,MATCH($A58,Auswertung_Sequence!$A$6:$A$60,0),9),2,3))</f>
        <v>3</v>
      </c>
      <c r="AH58" s="90">
        <f>IF(AND('Qualifier check'!AG58 &gt;80,'Qualifier check'!AG58 &lt;120),1,
IF(INDEX('raw Sample Amt'!$C$2:$DH$57,MATCH($A58,'raw Sample Amt'!$C$2:$C$57,0),MATCH(AH$1,'raw Sample Amt'!$C$2:$DH$2,0))&lt;INDEX(Auswertung_Sequence!$A$3:$L$60,MATCH($A58,Auswertung_Sequence!$A$6:$A$60,0),9),2,3))</f>
        <v>3</v>
      </c>
      <c r="AI58" s="90">
        <f>IF(AND('Qualifier check'!AH58 &gt;80,'Qualifier check'!AH58 &lt;120),1,
IF(INDEX('raw Sample Amt'!$C$2:$DH$57,MATCH($A58,'raw Sample Amt'!$C$2:$C$57,0),MATCH(AI$1,'raw Sample Amt'!$C$2:$DH$2,0))&lt;INDEX(Auswertung_Sequence!$A$3:$L$60,MATCH($A58,Auswertung_Sequence!$A$6:$A$60,0),9),2,3))</f>
        <v>3</v>
      </c>
      <c r="AJ58" s="90">
        <f>IF(AND('Qualifier check'!AI58 &gt;80,'Qualifier check'!AI58 &lt;120),1,
IF(INDEX('raw Sample Amt'!$C$2:$DH$57,MATCH($A58,'raw Sample Amt'!$C$2:$C$57,0),MATCH(AJ$1,'raw Sample Amt'!$C$2:$DH$2,0))&lt;INDEX(Auswertung_Sequence!$A$3:$L$60,MATCH($A58,Auswertung_Sequence!$A$6:$A$60,0),9),2,3))</f>
        <v>3</v>
      </c>
      <c r="AK58" s="90">
        <f>IF(AND('Qualifier check'!AJ58 &gt;80,'Qualifier check'!AJ58 &lt;120),1,
IF(INDEX('raw Sample Amt'!$C$2:$DH$57,MATCH($A58,'raw Sample Amt'!$C$2:$C$57,0),MATCH(AK$1,'raw Sample Amt'!$C$2:$DH$2,0))&lt;INDEX(Auswertung_Sequence!$A$3:$L$60,MATCH($A58,Auswertung_Sequence!$A$6:$A$60,0),9),2,3))</f>
        <v>3</v>
      </c>
      <c r="AL58" s="90">
        <f>IF(AND('Qualifier check'!AK58 &gt;80,'Qualifier check'!AK58 &lt;120),1,
IF(INDEX('raw Sample Amt'!$C$2:$DH$57,MATCH($A58,'raw Sample Amt'!$C$2:$C$57,0),MATCH(AL$1,'raw Sample Amt'!$C$2:$DH$2,0))&lt;INDEX(Auswertung_Sequence!$A$3:$L$60,MATCH($A58,Auswertung_Sequence!$A$6:$A$60,0),9),2,3))</f>
        <v>3</v>
      </c>
      <c r="AM58" s="90">
        <f>IF(AND('Qualifier check'!AL58 &gt;80,'Qualifier check'!AL58 &lt;120),1,
IF(INDEX('raw Sample Amt'!$C$2:$DH$57,MATCH($A58,'raw Sample Amt'!$C$2:$C$57,0),MATCH(AM$1,'raw Sample Amt'!$C$2:$DH$2,0))&lt;INDEX(Auswertung_Sequence!$A$3:$L$60,MATCH($A58,Auswertung_Sequence!$A$6:$A$60,0),9),2,3))</f>
        <v>3</v>
      </c>
      <c r="AN58" s="90">
        <f>IF(AND('Qualifier check'!AM58 &gt;80,'Qualifier check'!AM58 &lt;120),1,
IF(INDEX('raw Sample Amt'!$C$2:$DH$57,MATCH($A58,'raw Sample Amt'!$C$2:$C$57,0),MATCH(AN$1,'raw Sample Amt'!$C$2:$DH$2,0))&lt;INDEX(Auswertung_Sequence!$A$3:$L$60,MATCH($A58,Auswertung_Sequence!$A$6:$A$60,0),9),2,3))</f>
        <v>1</v>
      </c>
      <c r="AO58" s="90">
        <f>IF(AND('Qualifier check'!AN58 &gt;80,'Qualifier check'!AN58 &lt;120),1,
IF(INDEX('raw Sample Amt'!$C$2:$DH$57,MATCH($A58,'raw Sample Amt'!$C$2:$C$57,0),MATCH(AO$1,'raw Sample Amt'!$C$2:$DH$2,0))&lt;INDEX(Auswertung_Sequence!$A$3:$L$60,MATCH($A58,Auswertung_Sequence!$A$6:$A$60,0),9),2,3))</f>
        <v>1</v>
      </c>
      <c r="AP58" s="90">
        <f>IF(AND('Qualifier check'!AO58 &gt;80,'Qualifier check'!AO58 &lt;120),1,
IF(INDEX('raw Sample Amt'!$C$2:$DH$57,MATCH($A58,'raw Sample Amt'!$C$2:$C$57,0),MATCH(AP$1,'raw Sample Amt'!$C$2:$DH$2,0))&lt;INDEX(Auswertung_Sequence!$A$3:$L$60,MATCH($A58,Auswertung_Sequence!$A$6:$A$60,0),9),2,3))</f>
        <v>3</v>
      </c>
      <c r="AQ58" s="90">
        <f>IF(AND('Qualifier check'!AP58 &gt;80,'Qualifier check'!AP58 &lt;120),1,
IF(INDEX('raw Sample Amt'!$C$2:$DH$57,MATCH($A58,'raw Sample Amt'!$C$2:$C$57,0),MATCH(AQ$1,'raw Sample Amt'!$C$2:$DH$2,0))&lt;INDEX(Auswertung_Sequence!$A$3:$L$60,MATCH($A58,Auswertung_Sequence!$A$6:$A$60,0),9),2,3))</f>
        <v>1</v>
      </c>
      <c r="AR58" s="90">
        <f>IF(AND('Qualifier check'!AQ58 &gt;80,'Qualifier check'!AQ58 &lt;120),1,
IF(INDEX('raw Sample Amt'!$C$2:$DH$57,MATCH($A58,'raw Sample Amt'!$C$2:$C$57,0),MATCH(AR$1,'raw Sample Amt'!$C$2:$DH$2,0))&lt;INDEX(Auswertung_Sequence!$A$3:$L$60,MATCH($A58,Auswertung_Sequence!$A$6:$A$60,0),9),2,3))</f>
        <v>1</v>
      </c>
      <c r="AS58" s="90">
        <f>IF(AND('Qualifier check'!AR58 &gt;80,'Qualifier check'!AR58 &lt;120),1,
IF(INDEX('raw Sample Amt'!$C$2:$DH$57,MATCH($A58,'raw Sample Amt'!$C$2:$C$57,0),MATCH(AS$1,'raw Sample Amt'!$C$2:$DH$2,0))&lt;INDEX(Auswertung_Sequence!$A$3:$L$60,MATCH($A58,Auswertung_Sequence!$A$6:$A$60,0),9),2,3))</f>
        <v>1</v>
      </c>
      <c r="AT58" s="90">
        <f>IF(AND('Qualifier check'!AS58 &gt;80,'Qualifier check'!AS58 &lt;120),1,
IF(INDEX('raw Sample Amt'!$C$2:$DH$57,MATCH($A58,'raw Sample Amt'!$C$2:$C$57,0),MATCH(AT$1,'raw Sample Amt'!$C$2:$DH$2,0))&lt;INDEX(Auswertung_Sequence!$A$3:$L$60,MATCH($A58,Auswertung_Sequence!$A$6:$A$60,0),9),2,3))</f>
        <v>3</v>
      </c>
      <c r="AU58" s="90">
        <f>IF(AND('Qualifier check'!AT58 &gt;80,'Qualifier check'!AT58 &lt;120),1,
IF(INDEX('raw Sample Amt'!$C$2:$DH$57,MATCH($A58,'raw Sample Amt'!$C$2:$C$57,0),MATCH(AU$1,'raw Sample Amt'!$C$2:$DH$2,0))&lt;INDEX(Auswertung_Sequence!$A$3:$L$60,MATCH($A58,Auswertung_Sequence!$A$6:$A$60,0),9),2,3))</f>
        <v>1</v>
      </c>
      <c r="AV58" s="90">
        <f>IF(AND('Qualifier check'!AU58 &gt;80,'Qualifier check'!AU58 &lt;120),1,
IF(INDEX('raw Sample Amt'!$C$2:$DH$57,MATCH($A58,'raw Sample Amt'!$C$2:$C$57,0),MATCH(AV$1,'raw Sample Amt'!$C$2:$DH$2,0))&lt;INDEX(Auswertung_Sequence!$A$3:$L$60,MATCH($A58,Auswertung_Sequence!$A$6:$A$60,0),9),2,3))</f>
        <v>1</v>
      </c>
      <c r="AW58" s="90">
        <f>IF(AND('Qualifier check'!AV58 &gt;80,'Qualifier check'!AV58 &lt;120),1,
IF(INDEX('raw Sample Amt'!$C$2:$DH$57,MATCH($A58,'raw Sample Amt'!$C$2:$C$57,0),MATCH(AW$1,'raw Sample Amt'!$C$2:$DH$2,0))&lt;INDEX(Auswertung_Sequence!$A$3:$L$60,MATCH($A58,Auswertung_Sequence!$A$6:$A$60,0),9),2,3))</f>
        <v>3</v>
      </c>
      <c r="AX58" s="90">
        <f>IF(AND('Qualifier check'!AW58 &gt;80,'Qualifier check'!AW58 &lt;120),1,
IF(INDEX('raw Sample Amt'!$C$2:$DH$57,MATCH($A58,'raw Sample Amt'!$C$2:$C$57,0),MATCH(AX$1,'raw Sample Amt'!$C$2:$DH$2,0))&lt;INDEX(Auswertung_Sequence!$A$3:$L$60,MATCH($A58,Auswertung_Sequence!$A$6:$A$60,0),9),2,3))</f>
        <v>1</v>
      </c>
      <c r="AY58" s="90">
        <f>IF(AND('Qualifier check'!AX58 &gt;80,'Qualifier check'!AX58 &lt;120),1,
IF(INDEX('raw Sample Amt'!$C$2:$DH$57,MATCH($A58,'raw Sample Amt'!$C$2:$C$57,0),MATCH(AY$1,'raw Sample Amt'!$C$2:$DH$2,0))&lt;INDEX(Auswertung_Sequence!$A$3:$L$60,MATCH($A58,Auswertung_Sequence!$A$6:$A$60,0),9),2,3))</f>
        <v>1</v>
      </c>
      <c r="AZ58" s="90">
        <f>IF(AND('Qualifier check'!AY58 &gt;80,'Qualifier check'!AY58 &lt;120),1,
IF(INDEX('raw Sample Amt'!$C$2:$DH$57,MATCH($A58,'raw Sample Amt'!$C$2:$C$57,0),MATCH(AZ$1,'raw Sample Amt'!$C$2:$DH$2,0))&lt;INDEX(Auswertung_Sequence!$A$3:$L$60,MATCH($A58,Auswertung_Sequence!$A$6:$A$60,0),9),2,3))</f>
        <v>2</v>
      </c>
      <c r="BA58" s="90">
        <f>IF(AND('Qualifier check'!AZ58 &gt;80,'Qualifier check'!AZ58 &lt;120),1,
IF(INDEX('raw Sample Amt'!$C$2:$DH$57,MATCH($A58,'raw Sample Amt'!$C$2:$C$57,0),MATCH(BA$1,'raw Sample Amt'!$C$2:$DH$2,0))&lt;INDEX(Auswertung_Sequence!$A$3:$L$60,MATCH($A58,Auswertung_Sequence!$A$6:$A$60,0),9),2,3))</f>
        <v>1</v>
      </c>
      <c r="BB58" s="90">
        <f>IF(AND('Qualifier check'!BA58 &gt;80,'Qualifier check'!BA58 &lt;120),1,
IF(INDEX('raw Sample Amt'!$C$2:$DH$57,MATCH($A58,'raw Sample Amt'!$C$2:$C$57,0),MATCH(BB$1,'raw Sample Amt'!$C$2:$DH$2,0))&lt;INDEX(Auswertung_Sequence!$A$3:$L$60,MATCH($A58,Auswertung_Sequence!$A$6:$A$60,0),9),2,3))</f>
        <v>2</v>
      </c>
      <c r="BC58" s="90">
        <f>IF(AND('Qualifier check'!BB58 &gt;80,'Qualifier check'!BB58 &lt;120),1,
IF(INDEX('raw Sample Amt'!$C$2:$DH$57,MATCH($A58,'raw Sample Amt'!$C$2:$C$57,0),MATCH(BC$1,'raw Sample Amt'!$C$2:$DH$2,0))&lt;INDEX(Auswertung_Sequence!$A$3:$L$60,MATCH($A58,Auswertung_Sequence!$A$6:$A$60,0),9),2,3))</f>
        <v>2</v>
      </c>
      <c r="BD58" s="90">
        <f>IF(AND('Qualifier check'!BC58 &gt;80,'Qualifier check'!BC58 &lt;120),1,
IF(INDEX('raw Sample Amt'!$C$2:$DH$57,MATCH($A58,'raw Sample Amt'!$C$2:$C$57,0),MATCH(BD$1,'raw Sample Amt'!$C$2:$DH$2,0))&lt;INDEX(Auswertung_Sequence!$A$3:$L$60,MATCH($A58,Auswertung_Sequence!$A$6:$A$60,0),9),2,3))</f>
        <v>1</v>
      </c>
      <c r="BE58" s="90">
        <f>IF(AND('Qualifier check'!BD58 &gt;80,'Qualifier check'!BD58 &lt;120),1,
IF(INDEX('raw Sample Amt'!$C$2:$DH$57,MATCH($A58,'raw Sample Amt'!$C$2:$C$57,0),MATCH(BE$1,'raw Sample Amt'!$C$2:$DH$2,0))&lt;INDEX(Auswertung_Sequence!$A$3:$L$60,MATCH($A58,Auswertung_Sequence!$A$6:$A$60,0),9),2,3))</f>
        <v>1</v>
      </c>
      <c r="BF58" s="90">
        <f>IF(AND('Qualifier check'!BE58 &gt;80,'Qualifier check'!BE58 &lt;120),1,
IF(INDEX('raw Sample Amt'!$C$2:$DH$57,MATCH($A58,'raw Sample Amt'!$C$2:$C$57,0),MATCH(BF$1,'raw Sample Amt'!$C$2:$DH$2,0))&lt;INDEX(Auswertung_Sequence!$A$3:$L$60,MATCH($A58,Auswertung_Sequence!$A$6:$A$60,0),9),2,3))</f>
        <v>1</v>
      </c>
      <c r="BG58" s="90">
        <f>IF(AND('Qualifier check'!BF58 &gt;80,'Qualifier check'!BF58 &lt;120),1,
IF(INDEX('raw Sample Amt'!$C$2:$DH$57,MATCH($A58,'raw Sample Amt'!$C$2:$C$57,0),MATCH(BG$1,'raw Sample Amt'!$C$2:$DH$2,0))&lt;INDEX(Auswertung_Sequence!$A$3:$L$60,MATCH($A58,Auswertung_Sequence!$A$6:$A$60,0),9),2,3))</f>
        <v>2</v>
      </c>
      <c r="BH58" s="90">
        <f>IF(AND('Qualifier check'!BG58 &gt;80,'Qualifier check'!BG58 &lt;120),1,
IF(INDEX('raw Sample Amt'!$C$2:$DH$57,MATCH($A58,'raw Sample Amt'!$C$2:$C$57,0),MATCH(BH$1,'raw Sample Amt'!$C$2:$DH$2,0))&lt;INDEX(Auswertung_Sequence!$A$3:$L$60,MATCH($A58,Auswertung_Sequence!$A$6:$A$60,0),9),2,3))</f>
        <v>2</v>
      </c>
      <c r="BI58" s="90">
        <f>IF(AND('Qualifier check'!BH58 &gt;80,'Qualifier check'!BH58 &lt;120),1,
IF(INDEX('raw Sample Amt'!$C$2:$DH$57,MATCH($A58,'raw Sample Amt'!$C$2:$C$57,0),MATCH(BI$1,'raw Sample Amt'!$C$2:$DH$2,0))&lt;INDEX(Auswertung_Sequence!$A$3:$L$60,MATCH($A58,Auswertung_Sequence!$A$6:$A$60,0),9),2,3))</f>
        <v>2</v>
      </c>
      <c r="BJ58" s="90">
        <f>IF(AND('Qualifier check'!BI58 &gt;80,'Qualifier check'!BI58 &lt;120),1,
IF(INDEX('raw Sample Amt'!$C$2:$DH$57,MATCH($A58,'raw Sample Amt'!$C$2:$C$57,0),MATCH(BJ$1,'raw Sample Amt'!$C$2:$DH$2,0))&lt;INDEX(Auswertung_Sequence!$A$3:$L$60,MATCH($A58,Auswertung_Sequence!$A$6:$A$60,0),9),2,3))</f>
        <v>1</v>
      </c>
      <c r="BK58" s="90">
        <f>IF(AND('Qualifier check'!BJ58 &gt;80,'Qualifier check'!BJ58 &lt;120),1,
IF(INDEX('raw Sample Amt'!$C$2:$DH$57,MATCH($A58,'raw Sample Amt'!$C$2:$C$57,0),MATCH(BK$1,'raw Sample Amt'!$C$2:$DH$2,0))&lt;INDEX(Auswertung_Sequence!$A$3:$L$60,MATCH($A58,Auswertung_Sequence!$A$6:$A$60,0),9),2,3))</f>
        <v>1</v>
      </c>
      <c r="BL58" s="90">
        <f>IF(AND('Qualifier check'!BK58 &gt;80,'Qualifier check'!BK58 &lt;120),1,
IF(INDEX('raw Sample Amt'!$C$2:$DH$57,MATCH($A58,'raw Sample Amt'!$C$2:$C$57,0),MATCH(BL$1,'raw Sample Amt'!$C$2:$DH$2,0))&lt;INDEX(Auswertung_Sequence!$A$3:$L$60,MATCH($A58,Auswertung_Sequence!$A$6:$A$60,0),9),2,3))</f>
        <v>1</v>
      </c>
      <c r="BM58" s="90">
        <f>IF(AND('Qualifier check'!BL58 &gt;80,'Qualifier check'!BL58 &lt;120),1,
IF(INDEX('raw Sample Amt'!$C$2:$DH$57,MATCH($A58,'raw Sample Amt'!$C$2:$C$57,0),MATCH(BM$1,'raw Sample Amt'!$C$2:$DH$2,0))&lt;INDEX(Auswertung_Sequence!$A$3:$L$60,MATCH($A58,Auswertung_Sequence!$A$6:$A$60,0),9),2,3))</f>
        <v>1</v>
      </c>
      <c r="BN58" s="90">
        <f>IF(AND('Qualifier check'!BM58 &gt;80,'Qualifier check'!BM58 &lt;120),1,
IF(INDEX('raw Sample Amt'!$C$2:$DH$57,MATCH($A58,'raw Sample Amt'!$C$2:$C$57,0),MATCH(BN$1,'raw Sample Amt'!$C$2:$DH$2,0))&lt;INDEX(Auswertung_Sequence!$A$3:$L$60,MATCH($A58,Auswertung_Sequence!$A$6:$A$60,0),9),2,3))</f>
        <v>1</v>
      </c>
      <c r="BO58" s="90">
        <f>IF(AND('Qualifier check'!BN58 &gt;80,'Qualifier check'!BN58 &lt;120),1,
IF(INDEX('raw Sample Amt'!$C$2:$DH$57,MATCH($A58,'raw Sample Amt'!$C$2:$C$57,0),MATCH(BO$1,'raw Sample Amt'!$C$2:$DH$2,0))&lt;INDEX(Auswertung_Sequence!$A$3:$L$60,MATCH($A58,Auswertung_Sequence!$A$6:$A$60,0),9),2,3))</f>
        <v>1</v>
      </c>
      <c r="BP58" s="90">
        <f>IF(AND('Qualifier check'!BO58 &gt;80,'Qualifier check'!BO58 &lt;120),1,
IF(INDEX('raw Sample Amt'!$C$2:$DH$57,MATCH($A58,'raw Sample Amt'!$C$2:$C$57,0),MATCH(BP$1,'raw Sample Amt'!$C$2:$DH$2,0))&lt;INDEX(Auswertung_Sequence!$A$3:$L$60,MATCH($A58,Auswertung_Sequence!$A$6:$A$60,0),9),2,3))</f>
        <v>1</v>
      </c>
      <c r="BQ58" s="90">
        <f>IF(AND('Qualifier check'!BP58 &gt;80,'Qualifier check'!BP58 &lt;120),1,
IF(INDEX('raw Sample Amt'!$C$2:$DH$57,MATCH($A58,'raw Sample Amt'!$C$2:$C$57,0),MATCH(BQ$1,'raw Sample Amt'!$C$2:$DH$2,0))&lt;INDEX(Auswertung_Sequence!$A$3:$L$60,MATCH($A58,Auswertung_Sequence!$A$6:$A$60,0),9),2,3))</f>
        <v>1</v>
      </c>
      <c r="BR58" s="90">
        <f>IF(AND('Qualifier check'!BQ58 &gt;80,'Qualifier check'!BQ58 &lt;120),1,
IF(INDEX('raw Sample Amt'!$C$2:$DH$57,MATCH($A58,'raw Sample Amt'!$C$2:$C$57,0),MATCH(BR$1,'raw Sample Amt'!$C$2:$DH$2,0))&lt;INDEX(Auswertung_Sequence!$A$3:$L$60,MATCH($A58,Auswertung_Sequence!$A$6:$A$60,0),9),2,3))</f>
        <v>1</v>
      </c>
      <c r="BS58" s="90">
        <f>IF(AND('Qualifier check'!BR58 &gt;80,'Qualifier check'!BR58 &lt;120),1,
IF(INDEX('raw Sample Amt'!$C$2:$DH$57,MATCH($A58,'raw Sample Amt'!$C$2:$C$57,0),MATCH(BS$1,'raw Sample Amt'!$C$2:$DH$2,0))&lt;INDEX(Auswertung_Sequence!$A$3:$L$60,MATCH($A58,Auswertung_Sequence!$A$6:$A$60,0),9),2,3))</f>
        <v>1</v>
      </c>
      <c r="BT58" s="90">
        <f>IF(AND('Qualifier check'!BS58 &gt;80,'Qualifier check'!BS58 &lt;120),1,
IF(INDEX('raw Sample Amt'!$C$2:$DH$57,MATCH($A58,'raw Sample Amt'!$C$2:$C$57,0),MATCH(BT$1,'raw Sample Amt'!$C$2:$DH$2,0))&lt;INDEX(Auswertung_Sequence!$A$3:$L$60,MATCH($A58,Auswertung_Sequence!$A$6:$A$60,0),9),2,3))</f>
        <v>1</v>
      </c>
      <c r="BU58" s="90">
        <f>IF(AND('Qualifier check'!BT58 &gt;80,'Qualifier check'!BT58 &lt;120),1,
IF(INDEX('raw Sample Amt'!$C$2:$DH$57,MATCH($A58,'raw Sample Amt'!$C$2:$C$57,0),MATCH(BU$1,'raw Sample Amt'!$C$2:$DH$2,0))&lt;INDEX(Auswertung_Sequence!$A$3:$L$60,MATCH($A58,Auswertung_Sequence!$A$6:$A$60,0),9),2,3))</f>
        <v>1</v>
      </c>
      <c r="BV58" s="90">
        <f>IF(AND('Qualifier check'!BU58 &gt;80,'Qualifier check'!BU58 &lt;120),1,
IF(INDEX('raw Sample Amt'!$C$2:$DH$57,MATCH($A58,'raw Sample Amt'!$C$2:$C$57,0),MATCH(BV$1,'raw Sample Amt'!$C$2:$DH$2,0))&lt;INDEX(Auswertung_Sequence!$A$3:$L$60,MATCH($A58,Auswertung_Sequence!$A$6:$A$60,0),9),2,3))</f>
        <v>1</v>
      </c>
      <c r="BW58" s="90">
        <f>IF(AND('Qualifier check'!BV58 &gt;80,'Qualifier check'!BV58 &lt;120),1,
IF(INDEX('raw Sample Amt'!$C$2:$DH$57,MATCH($A58,'raw Sample Amt'!$C$2:$C$57,0),MATCH(BW$1,'raw Sample Amt'!$C$2:$DH$2,0))&lt;INDEX(Auswertung_Sequence!$A$3:$L$60,MATCH($A58,Auswertung_Sequence!$A$6:$A$60,0),9),2,3))</f>
        <v>1</v>
      </c>
      <c r="BX58" s="90">
        <f>IF(AND('Qualifier check'!BW58 &gt;80,'Qualifier check'!BW58 &lt;120),1,
IF(INDEX('raw Sample Amt'!$C$2:$DH$57,MATCH($A58,'raw Sample Amt'!$C$2:$C$57,0),MATCH(BX$1,'raw Sample Amt'!$C$2:$DH$2,0))&lt;INDEX(Auswertung_Sequence!$A$3:$L$60,MATCH($A58,Auswertung_Sequence!$A$6:$A$60,0),9),2,3))</f>
        <v>1</v>
      </c>
      <c r="BY58" s="90">
        <f>IF(AND('Qualifier check'!BX58 &gt;80,'Qualifier check'!BX58 &lt;120),1,
IF(INDEX('raw Sample Amt'!$C$2:$DH$57,MATCH($A58,'raw Sample Amt'!$C$2:$C$57,0),MATCH(BY$1,'raw Sample Amt'!$C$2:$DH$2,0))&lt;INDEX(Auswertung_Sequence!$A$3:$L$60,MATCH($A58,Auswertung_Sequence!$A$6:$A$60,0),9),2,3))</f>
        <v>1</v>
      </c>
      <c r="BZ58" s="90">
        <f>IF(AND('Qualifier check'!BY58 &gt;80,'Qualifier check'!BY58 &lt;120),1,
IF(INDEX('raw Sample Amt'!$C$2:$DH$57,MATCH($A58,'raw Sample Amt'!$C$2:$C$57,0),MATCH(BZ$1,'raw Sample Amt'!$C$2:$DH$2,0))&lt;INDEX(Auswertung_Sequence!$A$3:$L$60,MATCH($A58,Auswertung_Sequence!$A$6:$A$60,0),9),2,3))</f>
        <v>1</v>
      </c>
      <c r="CA58" s="90">
        <f>IF(AND('Qualifier check'!BZ58 &gt;80,'Qualifier check'!BZ58 &lt;120),1,
IF(INDEX('raw Sample Amt'!$C$2:$DH$57,MATCH($A58,'raw Sample Amt'!$C$2:$C$57,0),MATCH(CA$1,'raw Sample Amt'!$C$2:$DH$2,0))&lt;INDEX(Auswertung_Sequence!$A$3:$L$60,MATCH($A58,Auswertung_Sequence!$A$6:$A$60,0),9),2,3))</f>
        <v>2</v>
      </c>
      <c r="CB58" s="90">
        <f>IF(AND('Qualifier check'!CA58 &gt;80,'Qualifier check'!CA58 &lt;120),1,
IF(INDEX('raw Sample Amt'!$C$2:$DH$57,MATCH($A58,'raw Sample Amt'!$C$2:$C$57,0),MATCH(CB$1,'raw Sample Amt'!$C$2:$DH$2,0))&lt;INDEX(Auswertung_Sequence!$A$3:$L$60,MATCH($A58,Auswertung_Sequence!$A$6:$A$60,0),9),2,3))</f>
        <v>1</v>
      </c>
      <c r="CC58" s="90">
        <f>IF(AND('Qualifier check'!CB58 &gt;80,'Qualifier check'!CB58 &lt;120),1,
IF(INDEX('raw Sample Amt'!$C$2:$DH$57,MATCH($A58,'raw Sample Amt'!$C$2:$C$57,0),MATCH(CC$1,'raw Sample Amt'!$C$2:$DH$2,0))&lt;INDEX(Auswertung_Sequence!$A$3:$L$60,MATCH($A58,Auswertung_Sequence!$A$6:$A$60,0),9),2,3))</f>
        <v>2</v>
      </c>
      <c r="CD58" s="90">
        <f>IF(AND('Qualifier check'!CC58 &gt;80,'Qualifier check'!CC58 &lt;120),1,
IF(INDEX('raw Sample Amt'!$C$2:$DH$57,MATCH($A58,'raw Sample Amt'!$C$2:$C$57,0),MATCH(CD$1,'raw Sample Amt'!$C$2:$DH$2,0))&lt;INDEX(Auswertung_Sequence!$A$3:$L$60,MATCH($A58,Auswertung_Sequence!$A$6:$A$60,0),9),2,3))</f>
        <v>2</v>
      </c>
      <c r="CE58" s="90">
        <f>IF(AND('Qualifier check'!CD58 &gt;80,'Qualifier check'!CD58 &lt;120),1,
IF(INDEX('raw Sample Amt'!$C$2:$DH$57,MATCH($A58,'raw Sample Amt'!$C$2:$C$57,0),MATCH(CE$1,'raw Sample Amt'!$C$2:$DH$2,0))&lt;INDEX(Auswertung_Sequence!$A$3:$L$60,MATCH($A58,Auswertung_Sequence!$A$6:$A$60,0),9),2,3))</f>
        <v>1</v>
      </c>
      <c r="CF58" s="90">
        <f>IF(AND('Qualifier check'!CE58 &gt;80,'Qualifier check'!CE58 &lt;120),1,
IF(INDEX('raw Sample Amt'!$C$2:$DH$57,MATCH($A58,'raw Sample Amt'!$C$2:$C$57,0),MATCH(CF$1,'raw Sample Amt'!$C$2:$DH$2,0))&lt;INDEX(Auswertung_Sequence!$A$3:$L$60,MATCH($A58,Auswertung_Sequence!$A$6:$A$60,0),9),2,3))</f>
        <v>3</v>
      </c>
      <c r="CG58" s="90">
        <f>IF(AND('Qualifier check'!CF58 &gt;80,'Qualifier check'!CF58 &lt;120),1,
IF(INDEX('raw Sample Amt'!$C$2:$DH$57,MATCH($A58,'raw Sample Amt'!$C$2:$C$57,0),MATCH(CG$1,'raw Sample Amt'!$C$2:$DH$2,0))&lt;INDEX(Auswertung_Sequence!$A$3:$L$60,MATCH($A58,Auswertung_Sequence!$A$6:$A$60,0),9),2,3))</f>
        <v>1</v>
      </c>
      <c r="CH58" s="90">
        <f>IF(AND('Qualifier check'!CG58 &gt;80,'Qualifier check'!CG58 &lt;120),1,
IF(INDEX('raw Sample Amt'!$C$2:$DH$57,MATCH($A58,'raw Sample Amt'!$C$2:$C$57,0),MATCH(CH$1,'raw Sample Amt'!$C$2:$DH$2,0))&lt;INDEX(Auswertung_Sequence!$A$3:$L$60,MATCH($A58,Auswertung_Sequence!$A$6:$A$60,0),9),2,3))</f>
        <v>1</v>
      </c>
      <c r="CI58" s="90">
        <f>IF(AND('Qualifier check'!CH58 &gt;80,'Qualifier check'!CH58 &lt;120),1,
IF(INDEX('raw Sample Amt'!$C$2:$DH$57,MATCH($A58,'raw Sample Amt'!$C$2:$C$57,0),MATCH(CI$1,'raw Sample Amt'!$C$2:$DH$2,0))&lt;INDEX(Auswertung_Sequence!$A$3:$L$60,MATCH($A58,Auswertung_Sequence!$A$6:$A$60,0),9),2,3))</f>
        <v>1</v>
      </c>
      <c r="CJ58" s="90">
        <f>IF(AND('Qualifier check'!CI58 &gt;80,'Qualifier check'!CI58 &lt;120),1,
IF(INDEX('raw Sample Amt'!$C$2:$DH$57,MATCH($A58,'raw Sample Amt'!$C$2:$C$57,0),MATCH(CJ$1,'raw Sample Amt'!$C$2:$DH$2,0))&lt;INDEX(Auswertung_Sequence!$A$3:$L$60,MATCH($A58,Auswertung_Sequence!$A$6:$A$60,0),9),2,3))</f>
        <v>2</v>
      </c>
      <c r="CK58" s="90">
        <f>IF(AND('Qualifier check'!CJ58 &gt;80,'Qualifier check'!CJ58 &lt;120),1,
IF(INDEX('raw Sample Amt'!$C$2:$DH$57,MATCH($A58,'raw Sample Amt'!$C$2:$C$57,0),MATCH(CK$1,'raw Sample Amt'!$C$2:$DH$2,0))&lt;INDEX(Auswertung_Sequence!$A$3:$L$60,MATCH($A58,Auswertung_Sequence!$A$6:$A$60,0),9),2,3))</f>
        <v>2</v>
      </c>
      <c r="CL58" s="90">
        <f>IF(AND('Qualifier check'!CK58 &gt;80,'Qualifier check'!CK58 &lt;120),1,
IF(INDEX('raw Sample Amt'!$C$2:$DH$57,MATCH($A58,'raw Sample Amt'!$C$2:$C$57,0),MATCH(CL$1,'raw Sample Amt'!$C$2:$DH$2,0))&lt;INDEX(Auswertung_Sequence!$A$3:$L$60,MATCH($A58,Auswertung_Sequence!$A$6:$A$60,0),9),2,3))</f>
        <v>2</v>
      </c>
      <c r="CM58" s="90">
        <f>IF(AND('Qualifier check'!CL58 &gt;80,'Qualifier check'!CL58 &lt;120),1,
IF(INDEX('raw Sample Amt'!$C$2:$DH$57,MATCH($A58,'raw Sample Amt'!$C$2:$C$57,0),MATCH(CM$1,'raw Sample Amt'!$C$2:$DH$2,0))&lt;INDEX(Auswertung_Sequence!$A$3:$L$60,MATCH($A58,Auswertung_Sequence!$A$6:$A$60,0),9),2,3))</f>
        <v>1</v>
      </c>
      <c r="CN58" s="90">
        <f>IF(AND('Qualifier check'!CM58 &gt;80,'Qualifier check'!CM58 &lt;120),1,
IF(INDEX('raw Sample Amt'!$C$2:$DH$57,MATCH($A58,'raw Sample Amt'!$C$2:$C$57,0),MATCH(CN$1,'raw Sample Amt'!$C$2:$DH$2,0))&lt;INDEX(Auswertung_Sequence!$A$3:$L$60,MATCH($A58,Auswertung_Sequence!$A$6:$A$60,0),9),2,3))</f>
        <v>3</v>
      </c>
      <c r="CO58" s="90">
        <f>IF(AND('Qualifier check'!CN58 &gt;80,'Qualifier check'!CN58 &lt;120),1,
IF(INDEX('raw Sample Amt'!$C$2:$DH$57,MATCH($A58,'raw Sample Amt'!$C$2:$C$57,0),MATCH(CO$1,'raw Sample Amt'!$C$2:$DH$2,0))&lt;INDEX(Auswertung_Sequence!$A$3:$L$60,MATCH($A58,Auswertung_Sequence!$A$6:$A$60,0),9),2,3))</f>
        <v>1</v>
      </c>
      <c r="CP58" s="90">
        <f>IF(AND('Qualifier check'!CO58 &gt;80,'Qualifier check'!CO58 &lt;120),1,
IF(INDEX('raw Sample Amt'!$C$2:$DH$57,MATCH($A58,'raw Sample Amt'!$C$2:$C$57,0),MATCH(CP$1,'raw Sample Amt'!$C$2:$DH$2,0))&lt;INDEX(Auswertung_Sequence!$A$3:$L$60,MATCH($A58,Auswertung_Sequence!$A$6:$A$60,0),9),2,3))</f>
        <v>1</v>
      </c>
      <c r="CQ58" s="90">
        <f>IF(AND('Qualifier check'!CP58 &gt;80,'Qualifier check'!CP58 &lt;120),1,
IF(INDEX('raw Sample Amt'!$C$2:$DH$57,MATCH($A58,'raw Sample Amt'!$C$2:$C$57,0),MATCH(CQ$1,'raw Sample Amt'!$C$2:$DH$2,0))&lt;INDEX(Auswertung_Sequence!$A$3:$L$60,MATCH($A58,Auswertung_Sequence!$A$6:$A$60,0),9),2,3))</f>
        <v>1</v>
      </c>
      <c r="CR58" s="90">
        <f>IF(AND('Qualifier check'!CQ58 &gt;80,'Qualifier check'!CQ58 &lt;120),1,
IF(INDEX('raw Sample Amt'!$C$2:$DH$57,MATCH($A58,'raw Sample Amt'!$C$2:$C$57,0),MATCH(CR$1,'raw Sample Amt'!$C$2:$DH$2,0))&lt;INDEX(Auswertung_Sequence!$A$3:$L$60,MATCH($A58,Auswertung_Sequence!$A$6:$A$60,0),9),2,3))</f>
        <v>2</v>
      </c>
      <c r="CS58" s="90">
        <f>IF(AND('Qualifier check'!CR58 &gt;80,'Qualifier check'!CR58 &lt;120),1,
IF(INDEX('raw Sample Amt'!$C$2:$DH$57,MATCH($A58,'raw Sample Amt'!$C$2:$C$57,0),MATCH(CS$1,'raw Sample Amt'!$C$2:$DH$2,0))&lt;INDEX(Auswertung_Sequence!$A$3:$L$60,MATCH($A58,Auswertung_Sequence!$A$6:$A$60,0),9),2,3))</f>
        <v>2</v>
      </c>
      <c r="CT58" s="90">
        <f>IF(AND('Qualifier check'!CS58 &gt;80,'Qualifier check'!CS58 &lt;120),1,
IF(INDEX('raw Sample Amt'!$C$2:$DH$57,MATCH($A58,'raw Sample Amt'!$C$2:$C$57,0),MATCH(CT$1,'raw Sample Amt'!$C$2:$DH$2,0))&lt;INDEX(Auswertung_Sequence!$A$3:$L$60,MATCH($A58,Auswertung_Sequence!$A$6:$A$60,0),9),2,3))</f>
        <v>2</v>
      </c>
      <c r="CU58" s="90">
        <f>IF(AND('Qualifier check'!CT58 &gt;80,'Qualifier check'!CT58 &lt;120),1,
IF(INDEX('raw Sample Amt'!$C$2:$DH$57,MATCH($A58,'raw Sample Amt'!$C$2:$C$57,0),MATCH(CU$1,'raw Sample Amt'!$C$2:$DH$2,0))&lt;INDEX(Auswertung_Sequence!$A$3:$L$60,MATCH($A58,Auswertung_Sequence!$A$6:$A$60,0),9),2,3))</f>
        <v>1</v>
      </c>
      <c r="CV58" s="90">
        <f>IF(AND('Qualifier check'!CU58 &gt;80,'Qualifier check'!CU58 &lt;120),1,
IF(INDEX('raw Sample Amt'!$C$2:$DH$57,MATCH($A58,'raw Sample Amt'!$C$2:$C$57,0),MATCH(CV$1,'raw Sample Amt'!$C$2:$DH$2,0))&lt;INDEX(Auswertung_Sequence!$A$3:$L$60,MATCH($A58,Auswertung_Sequence!$A$6:$A$60,0),9),2,3))</f>
        <v>1</v>
      </c>
      <c r="CW58" s="90">
        <f>IF(AND('Qualifier check'!CV58 &gt;80,'Qualifier check'!CV58 &lt;120),1,
IF(INDEX('raw Sample Amt'!$C$2:$DH$57,MATCH($A58,'raw Sample Amt'!$C$2:$C$57,0),MATCH(CW$1,'raw Sample Amt'!$C$2:$DH$2,0))&lt;INDEX(Auswertung_Sequence!$A$3:$L$60,MATCH($A58,Auswertung_Sequence!$A$6:$A$60,0),9),2,3))</f>
        <v>1</v>
      </c>
      <c r="CX58" s="90">
        <f>IF(AND('Qualifier check'!CW58 &gt;80,'Qualifier check'!CW58 &lt;120),1,
IF(INDEX('raw Sample Amt'!$C$2:$DH$57,MATCH($A58,'raw Sample Amt'!$C$2:$C$57,0),MATCH(CX$1,'raw Sample Amt'!$C$2:$DH$2,0))&lt;INDEX(Auswertung_Sequence!$A$3:$L$60,MATCH($A58,Auswertung_Sequence!$A$6:$A$60,0),9),2,3))</f>
        <v>1</v>
      </c>
      <c r="CY58" s="90">
        <f>IF(AND('Qualifier check'!CX58 &gt;80,'Qualifier check'!CX58 &lt;120),1,
IF(INDEX('raw Sample Amt'!$C$2:$DH$57,MATCH($A58,'raw Sample Amt'!$C$2:$C$57,0),MATCH(CY$1,'raw Sample Amt'!$C$2:$DH$2,0))&lt;INDEX(Auswertung_Sequence!$A$3:$L$60,MATCH($A58,Auswertung_Sequence!$A$6:$A$60,0),9),2,3))</f>
        <v>1</v>
      </c>
      <c r="CZ58" s="90">
        <f>IF(AND('Qualifier check'!CY58 &gt;80,'Qualifier check'!CY58 &lt;120),1,
IF(INDEX('raw Sample Amt'!$C$2:$DH$57,MATCH($A58,'raw Sample Amt'!$C$2:$C$57,0),MATCH(CZ$1,'raw Sample Amt'!$C$2:$DH$2,0))&lt;INDEX(Auswertung_Sequence!$A$3:$L$60,MATCH($A58,Auswertung_Sequence!$A$6:$A$60,0),9),2,3))</f>
        <v>1</v>
      </c>
      <c r="DA58" s="90">
        <f>IF(AND('Qualifier check'!CZ58 &gt;80,'Qualifier check'!CZ58 &lt;120),1,
IF(INDEX('raw Sample Amt'!$C$2:$DH$57,MATCH($A58,'raw Sample Amt'!$C$2:$C$57,0),MATCH(DA$1,'raw Sample Amt'!$C$2:$DH$2,0))&lt;INDEX(Auswertung_Sequence!$A$3:$L$60,MATCH($A58,Auswertung_Sequence!$A$6:$A$60,0),9),2,3))</f>
        <v>1</v>
      </c>
      <c r="DB58" s="90">
        <f>IF(AND('Qualifier check'!DA58 &gt;80,'Qualifier check'!DA58 &lt;120),1,
IF(INDEX('raw Sample Amt'!$C$2:$DH$57,MATCH($A58,'raw Sample Amt'!$C$2:$C$57,0),MATCH(DB$1,'raw Sample Amt'!$C$2:$DH$2,0))&lt;INDEX(Auswertung_Sequence!$A$3:$L$60,MATCH($A58,Auswertung_Sequence!$A$6:$A$60,0),9),2,3))</f>
        <v>1</v>
      </c>
      <c r="DC58" s="90">
        <f>IF(AND('Qualifier check'!DB58 &gt;80,'Qualifier check'!DB58 &lt;120),1,
IF(INDEX('raw Sample Amt'!$C$2:$DH$57,MATCH($A58,'raw Sample Amt'!$C$2:$C$57,0),MATCH(DC$1,'raw Sample Amt'!$C$2:$DH$2,0))&lt;INDEX(Auswertung_Sequence!$A$3:$L$60,MATCH($A58,Auswertung_Sequence!$A$6:$A$60,0),9),2,3))</f>
        <v>1</v>
      </c>
      <c r="DD58" s="90">
        <f>IF(AND('Qualifier check'!DC58 &gt;80,'Qualifier check'!DC58 &lt;120),1,
IF(INDEX('raw Sample Amt'!$C$2:$DH$57,MATCH($A58,'raw Sample Amt'!$C$2:$C$57,0),MATCH(DD$1,'raw Sample Amt'!$C$2:$DH$2,0))&lt;INDEX(Auswertung_Sequence!$A$3:$L$60,MATCH($A58,Auswertung_Sequence!$A$6:$A$60,0),9),2,3))</f>
        <v>1</v>
      </c>
      <c r="DE58" s="90">
        <f>IF(AND('Qualifier check'!DD58 &gt;80,'Qualifier check'!DD58 &lt;120),1,
IF(INDEX('raw Sample Amt'!$C$2:$DH$57,MATCH($A58,'raw Sample Amt'!$C$2:$C$57,0),MATCH(DE$1,'raw Sample Amt'!$C$2:$DH$2,0))&lt;INDEX(Auswertung_Sequence!$A$3:$L$60,MATCH($A58,Auswertung_Sequence!$A$6:$A$60,0),9),2,3))</f>
        <v>1</v>
      </c>
      <c r="DF58" s="90">
        <f>IF(AND('Qualifier check'!DE58 &gt;80,'Qualifier check'!DE58 &lt;120),1,
IF(INDEX('raw Sample Amt'!$C$2:$DH$57,MATCH($A58,'raw Sample Amt'!$C$2:$C$57,0),MATCH(DF$1,'raw Sample Amt'!$C$2:$DH$2,0))&lt;INDEX(Auswertung_Sequence!$A$3:$L$60,MATCH($A58,Auswertung_Sequence!$A$6:$A$60,0),9),2,3))</f>
        <v>1</v>
      </c>
      <c r="DG58" s="90">
        <f>IF(AND('Qualifier check'!DF58 &gt;80,'Qualifier check'!DF58 &lt;120),1,
IF(INDEX('raw Sample Amt'!$C$2:$DH$57,MATCH($A58,'raw Sample Amt'!$C$2:$C$57,0),MATCH(DG$1,'raw Sample Amt'!$C$2:$DH$2,0))&lt;INDEX(Auswertung_Sequence!$A$3:$L$60,MATCH($A58,Auswertung_Sequence!$A$6:$A$60,0),9),2,3))</f>
        <v>1</v>
      </c>
    </row>
  </sheetData>
  <mergeCells count="1">
    <mergeCell ref="A3:B3"/>
  </mergeCells>
  <conditionalFormatting sqref="DH5:DH20 D5:DG58">
    <cfRule type="cellIs" dxfId="3" priority="5" operator="equal">
      <formula>3</formula>
    </cfRule>
    <cfRule type="cellIs" dxfId="2" priority="6" operator="equal">
      <formula>2</formula>
    </cfRule>
    <cfRule type="cellIs" dxfId="1" priority="7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/>
  </sheetPr>
  <dimension ref="A1:AE83"/>
  <sheetViews>
    <sheetView zoomScale="85" zoomScaleNormal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2" sqref="E2"/>
    </sheetView>
  </sheetViews>
  <sheetFormatPr defaultColWidth="9.140625" defaultRowHeight="15" x14ac:dyDescent="0.25"/>
  <cols>
    <col min="1" max="1" width="17" customWidth="1"/>
    <col min="2" max="2" width="32.85546875" customWidth="1"/>
    <col min="3" max="3" width="16.85546875" customWidth="1"/>
    <col min="4" max="4" width="14.5703125" customWidth="1"/>
    <col min="5" max="13" width="8.7109375" style="103" customWidth="1"/>
    <col min="14" max="15" width="8.7109375" customWidth="1"/>
    <col min="16" max="24" width="8.7109375" style="103" customWidth="1"/>
    <col min="25" max="25" width="8.7109375" customWidth="1"/>
    <col min="26" max="29" width="8.7109375" style="103" customWidth="1"/>
    <col min="30" max="31" width="8.7109375" customWidth="1"/>
  </cols>
  <sheetData>
    <row r="1" spans="1:31" ht="15.75" thickBot="1" x14ac:dyDescent="0.3">
      <c r="A1" s="98">
        <v>1</v>
      </c>
      <c r="B1">
        <v>2</v>
      </c>
      <c r="C1" s="98">
        <v>3</v>
      </c>
      <c r="D1" s="103">
        <v>4</v>
      </c>
      <c r="E1" s="98">
        <v>5</v>
      </c>
      <c r="F1" s="103">
        <v>6</v>
      </c>
      <c r="G1" s="98">
        <v>7</v>
      </c>
      <c r="H1" s="103">
        <v>8</v>
      </c>
      <c r="I1" s="98">
        <v>9</v>
      </c>
      <c r="J1" s="103">
        <v>10</v>
      </c>
      <c r="K1" s="98">
        <v>11</v>
      </c>
      <c r="L1" s="103">
        <v>12</v>
      </c>
      <c r="M1" s="98">
        <v>13</v>
      </c>
      <c r="N1" s="103">
        <v>14</v>
      </c>
      <c r="O1" s="98">
        <v>15</v>
      </c>
      <c r="P1" s="103">
        <v>16</v>
      </c>
      <c r="Q1" s="98">
        <v>17</v>
      </c>
      <c r="R1" s="103">
        <v>18</v>
      </c>
      <c r="S1" s="98">
        <v>19</v>
      </c>
      <c r="T1" s="103">
        <v>20</v>
      </c>
      <c r="U1" s="98">
        <v>21</v>
      </c>
      <c r="V1" s="103">
        <v>22</v>
      </c>
      <c r="W1" s="98">
        <v>23</v>
      </c>
      <c r="X1" s="103">
        <v>24</v>
      </c>
      <c r="Y1" s="98">
        <v>25</v>
      </c>
      <c r="Z1" s="103">
        <v>26</v>
      </c>
      <c r="AA1" s="98">
        <v>27</v>
      </c>
      <c r="AB1" s="103">
        <v>28</v>
      </c>
      <c r="AC1" s="98">
        <v>29</v>
      </c>
      <c r="AD1" s="103">
        <v>30</v>
      </c>
      <c r="AE1" s="98">
        <v>31</v>
      </c>
    </row>
    <row r="2" spans="1:31" ht="62.25" customHeight="1" x14ac:dyDescent="0.25">
      <c r="A2" s="298" t="s">
        <v>14</v>
      </c>
      <c r="B2" s="293"/>
      <c r="C2" s="296" t="s">
        <v>13</v>
      </c>
      <c r="D2" s="297"/>
      <c r="E2" s="98" t="s">
        <v>127</v>
      </c>
      <c r="F2" s="103" t="s">
        <v>130</v>
      </c>
      <c r="G2" s="103" t="s">
        <v>133</v>
      </c>
      <c r="H2" s="103" t="s">
        <v>135</v>
      </c>
      <c r="I2" s="98" t="s">
        <v>127</v>
      </c>
      <c r="J2" s="103" t="s">
        <v>130</v>
      </c>
      <c r="K2" s="103" t="s">
        <v>133</v>
      </c>
      <c r="L2" s="103" t="s">
        <v>135</v>
      </c>
      <c r="M2" s="8" t="s">
        <v>177</v>
      </c>
      <c r="N2" s="8" t="s">
        <v>162</v>
      </c>
      <c r="O2" s="8" t="s">
        <v>163</v>
      </c>
      <c r="P2" s="8" t="s">
        <v>164</v>
      </c>
      <c r="Q2" s="149" t="s">
        <v>169</v>
      </c>
      <c r="R2" s="150" t="s">
        <v>173</v>
      </c>
      <c r="S2" s="88" t="s">
        <v>170</v>
      </c>
      <c r="T2" s="150" t="s">
        <v>174</v>
      </c>
      <c r="U2" s="88" t="s">
        <v>171</v>
      </c>
      <c r="V2" s="150" t="s">
        <v>175</v>
      </c>
      <c r="W2" s="88" t="s">
        <v>172</v>
      </c>
      <c r="X2" s="150" t="s">
        <v>176</v>
      </c>
      <c r="Z2" s="136" t="s">
        <v>157</v>
      </c>
      <c r="AA2" s="136" t="s">
        <v>158</v>
      </c>
      <c r="AB2" s="136" t="s">
        <v>159</v>
      </c>
      <c r="AC2" s="136" t="s">
        <v>160</v>
      </c>
      <c r="AE2" s="105" t="s">
        <v>87</v>
      </c>
    </row>
    <row r="3" spans="1:31" ht="105" customHeight="1" x14ac:dyDescent="0.25">
      <c r="A3" s="298"/>
      <c r="B3" s="293"/>
      <c r="C3" s="2" t="s">
        <v>14</v>
      </c>
      <c r="D3" s="2" t="s">
        <v>6</v>
      </c>
      <c r="E3" s="103" t="s">
        <v>15</v>
      </c>
      <c r="F3" s="103" t="s">
        <v>15</v>
      </c>
      <c r="G3" s="103" t="s">
        <v>15</v>
      </c>
      <c r="H3" s="103" t="s">
        <v>15</v>
      </c>
      <c r="I3" s="103" t="s">
        <v>15</v>
      </c>
      <c r="J3" s="103" t="s">
        <v>15</v>
      </c>
      <c r="K3" s="103" t="s">
        <v>15</v>
      </c>
      <c r="L3" s="103" t="s">
        <v>15</v>
      </c>
      <c r="M3" s="87" t="s">
        <v>15</v>
      </c>
      <c r="N3" s="2" t="s">
        <v>15</v>
      </c>
      <c r="O3" s="2" t="s">
        <v>15</v>
      </c>
      <c r="P3" s="87" t="s">
        <v>15</v>
      </c>
      <c r="Q3" s="103" t="s">
        <v>15</v>
      </c>
      <c r="R3" s="103" t="s">
        <v>15</v>
      </c>
      <c r="S3" s="103" t="s">
        <v>15</v>
      </c>
      <c r="T3" s="103" t="s">
        <v>15</v>
      </c>
      <c r="U3" s="103" t="s">
        <v>15</v>
      </c>
      <c r="V3" s="103" t="s">
        <v>15</v>
      </c>
      <c r="W3" s="103" t="s">
        <v>15</v>
      </c>
      <c r="X3" s="103" t="s">
        <v>15</v>
      </c>
      <c r="Z3" s="7" t="s">
        <v>87</v>
      </c>
      <c r="AA3" s="7" t="s">
        <v>87</v>
      </c>
      <c r="AB3" s="7" t="s">
        <v>87</v>
      </c>
      <c r="AC3" s="7" t="s">
        <v>87</v>
      </c>
      <c r="AE3" s="143" t="s">
        <v>80</v>
      </c>
    </row>
    <row r="4" spans="1:31" s="160" customFormat="1" x14ac:dyDescent="0.25">
      <c r="A4" s="160" t="s">
        <v>31</v>
      </c>
      <c r="B4" s="161"/>
      <c r="C4" s="160" t="s">
        <v>31</v>
      </c>
      <c r="D4" s="160" t="s">
        <v>77</v>
      </c>
      <c r="E4" s="160">
        <v>1830</v>
      </c>
      <c r="F4" s="160">
        <v>19704</v>
      </c>
      <c r="G4" s="160">
        <v>218544</v>
      </c>
      <c r="H4" s="160">
        <v>1415739</v>
      </c>
      <c r="I4" s="160">
        <v>1737</v>
      </c>
      <c r="J4" s="160">
        <v>18757</v>
      </c>
      <c r="K4" s="160">
        <v>206677</v>
      </c>
      <c r="L4" s="160">
        <v>1390523</v>
      </c>
      <c r="M4" s="162">
        <f>AVERAGE(E4,I4)</f>
        <v>1783.5</v>
      </c>
      <c r="N4" s="162">
        <f>AVERAGE(F4,J4)</f>
        <v>19230.5</v>
      </c>
      <c r="O4" s="162">
        <f>AVERAGE(G4,K4)</f>
        <v>212610.5</v>
      </c>
      <c r="P4" s="162">
        <f>AVERAGE(H4,L4)</f>
        <v>1403131</v>
      </c>
      <c r="Q4" s="160">
        <v>34631</v>
      </c>
      <c r="R4" s="160">
        <v>36065</v>
      </c>
      <c r="S4" s="160">
        <v>28712</v>
      </c>
      <c r="T4" s="160">
        <v>44751</v>
      </c>
      <c r="U4" s="160">
        <v>35684</v>
      </c>
      <c r="V4" s="160">
        <v>194773</v>
      </c>
      <c r="W4" s="160">
        <v>29817</v>
      </c>
      <c r="X4" s="160">
        <v>1316073</v>
      </c>
      <c r="Z4" s="163" t="str">
        <f>IFERROR(IF(Q4&gt;(R4-Q4)*2,"nicht bestimmbar",(R4-Q4)/M4),"nicht bestimmbar")</f>
        <v>nicht bestimmbar</v>
      </c>
      <c r="AA4" s="163">
        <f>IFERROR(IF(S4&gt;(T4-S4)*2,"nicht bestimmbar",(T4-S4)/N4),"nicht bestimmbar")</f>
        <v>0.83403967655547173</v>
      </c>
      <c r="AB4" s="163">
        <f>IFERROR(IF(U4&gt;(V4-U4)*2,"nicht bestimmbar",(V4-U4)/O4),"nicht bestimmbar")</f>
        <v>0.74826501983674376</v>
      </c>
      <c r="AC4" s="163">
        <f>IFERROR(IF(W4&gt;(X4-W4)*2,"nicht bestimmbar",(X4-W4)/P4),"nicht bestimmbar")</f>
        <v>0.916704142378723</v>
      </c>
      <c r="AE4" s="164">
        <f>AVERAGE(Z4:AC4)</f>
        <v>0.83300294625697957</v>
      </c>
    </row>
    <row r="5" spans="1:31" s="94" customFormat="1" x14ac:dyDescent="0.25">
      <c r="M5" s="155"/>
      <c r="N5" s="155"/>
      <c r="O5" s="155"/>
      <c r="P5" s="155"/>
    </row>
    <row r="6" spans="1:31" s="94" customFormat="1" x14ac:dyDescent="0.25">
      <c r="M6" s="155"/>
      <c r="N6" s="155"/>
      <c r="O6" s="155"/>
      <c r="P6" s="155"/>
    </row>
    <row r="7" spans="1:31" s="94" customFormat="1" x14ac:dyDescent="0.25">
      <c r="M7" s="155"/>
      <c r="N7" s="155"/>
      <c r="O7" s="155"/>
      <c r="P7" s="155"/>
    </row>
    <row r="8" spans="1:31" s="94" customFormat="1" x14ac:dyDescent="0.25">
      <c r="M8" s="155"/>
      <c r="N8" s="155"/>
      <c r="O8" s="155"/>
      <c r="P8" s="155"/>
    </row>
    <row r="9" spans="1:31" s="94" customFormat="1" x14ac:dyDescent="0.25">
      <c r="M9" s="155"/>
      <c r="N9" s="155"/>
      <c r="O9" s="155"/>
      <c r="P9" s="155"/>
    </row>
    <row r="10" spans="1:31" s="94" customFormat="1" x14ac:dyDescent="0.25">
      <c r="M10" s="155"/>
      <c r="N10" s="155"/>
      <c r="O10" s="155"/>
      <c r="P10" s="155"/>
    </row>
    <row r="11" spans="1:31" s="94" customFormat="1" x14ac:dyDescent="0.25">
      <c r="M11" s="155"/>
      <c r="N11" s="155"/>
      <c r="O11" s="155"/>
      <c r="P11" s="155"/>
    </row>
    <row r="12" spans="1:31" s="94" customFormat="1" x14ac:dyDescent="0.25">
      <c r="M12" s="155"/>
      <c r="N12" s="155"/>
      <c r="O12" s="155"/>
      <c r="P12" s="155"/>
    </row>
    <row r="13" spans="1:31" s="94" customFormat="1" x14ac:dyDescent="0.25">
      <c r="M13" s="155"/>
      <c r="N13" s="155"/>
      <c r="O13" s="155"/>
      <c r="P13" s="155"/>
    </row>
    <row r="14" spans="1:31" s="94" customFormat="1" x14ac:dyDescent="0.25">
      <c r="M14" s="155"/>
      <c r="N14" s="155"/>
      <c r="O14" s="155"/>
      <c r="P14" s="155"/>
    </row>
    <row r="15" spans="1:31" s="94" customFormat="1" x14ac:dyDescent="0.25">
      <c r="M15" s="155"/>
      <c r="N15" s="155"/>
      <c r="O15" s="155"/>
      <c r="P15" s="155"/>
    </row>
    <row r="16" spans="1:31" s="94" customFormat="1" x14ac:dyDescent="0.25">
      <c r="M16" s="155"/>
      <c r="N16" s="155"/>
      <c r="O16" s="155"/>
      <c r="P16" s="155"/>
    </row>
    <row r="17" spans="13:16" s="94" customFormat="1" x14ac:dyDescent="0.25">
      <c r="M17" s="155"/>
      <c r="N17" s="155"/>
      <c r="O17" s="155"/>
      <c r="P17" s="155"/>
    </row>
    <row r="18" spans="13:16" s="94" customFormat="1" x14ac:dyDescent="0.25">
      <c r="M18" s="155"/>
      <c r="N18" s="155"/>
      <c r="O18" s="155"/>
      <c r="P18" s="155"/>
    </row>
    <row r="19" spans="13:16" s="94" customFormat="1" x14ac:dyDescent="0.25">
      <c r="M19" s="155"/>
      <c r="N19" s="155"/>
      <c r="O19" s="155"/>
      <c r="P19" s="155"/>
    </row>
    <row r="20" spans="13:16" s="94" customFormat="1" x14ac:dyDescent="0.25">
      <c r="M20" s="155"/>
      <c r="N20" s="155"/>
      <c r="O20" s="155"/>
      <c r="P20" s="155"/>
    </row>
    <row r="21" spans="13:16" s="94" customFormat="1" x14ac:dyDescent="0.25">
      <c r="M21" s="155"/>
      <c r="N21" s="155"/>
      <c r="O21" s="155"/>
      <c r="P21" s="155"/>
    </row>
    <row r="22" spans="13:16" s="94" customFormat="1" x14ac:dyDescent="0.25">
      <c r="M22" s="155"/>
      <c r="N22" s="155"/>
      <c r="O22" s="155"/>
      <c r="P22" s="155"/>
    </row>
    <row r="23" spans="13:16" s="94" customFormat="1" x14ac:dyDescent="0.25">
      <c r="M23" s="155"/>
      <c r="N23" s="155"/>
      <c r="O23" s="155"/>
      <c r="P23" s="155"/>
    </row>
    <row r="24" spans="13:16" s="94" customFormat="1" x14ac:dyDescent="0.25">
      <c r="M24" s="155"/>
      <c r="N24" s="155"/>
      <c r="O24" s="155"/>
      <c r="P24" s="155"/>
    </row>
    <row r="25" spans="13:16" s="94" customFormat="1" x14ac:dyDescent="0.25">
      <c r="M25" s="155"/>
      <c r="N25" s="155"/>
      <c r="O25" s="155"/>
      <c r="P25" s="155"/>
    </row>
    <row r="26" spans="13:16" s="94" customFormat="1" x14ac:dyDescent="0.25">
      <c r="M26" s="155"/>
      <c r="N26" s="155"/>
      <c r="O26" s="155"/>
      <c r="P26" s="155"/>
    </row>
    <row r="27" spans="13:16" s="94" customFormat="1" x14ac:dyDescent="0.25">
      <c r="M27" s="155"/>
      <c r="N27" s="155"/>
      <c r="O27" s="155"/>
      <c r="P27" s="155"/>
    </row>
    <row r="28" spans="13:16" s="94" customFormat="1" x14ac:dyDescent="0.25">
      <c r="M28" s="155"/>
      <c r="N28" s="155"/>
      <c r="O28" s="155"/>
      <c r="P28" s="155"/>
    </row>
    <row r="29" spans="13:16" s="94" customFormat="1" x14ac:dyDescent="0.25">
      <c r="M29" s="155"/>
      <c r="N29" s="155"/>
      <c r="O29" s="155"/>
      <c r="P29" s="155"/>
    </row>
    <row r="30" spans="13:16" s="94" customFormat="1" x14ac:dyDescent="0.25">
      <c r="M30" s="155"/>
      <c r="N30" s="155"/>
      <c r="O30" s="155"/>
      <c r="P30" s="155"/>
    </row>
    <row r="31" spans="13:16" s="94" customFormat="1" x14ac:dyDescent="0.25">
      <c r="M31" s="155"/>
      <c r="N31" s="155"/>
      <c r="O31" s="155"/>
      <c r="P31" s="155"/>
    </row>
    <row r="32" spans="13:16" s="94" customFormat="1" x14ac:dyDescent="0.25">
      <c r="M32" s="155"/>
      <c r="N32" s="155"/>
      <c r="O32" s="155"/>
      <c r="P32" s="155"/>
    </row>
    <row r="33" spans="13:16" s="94" customFormat="1" x14ac:dyDescent="0.25">
      <c r="M33" s="155"/>
      <c r="N33" s="155"/>
      <c r="O33" s="155"/>
      <c r="P33" s="155"/>
    </row>
    <row r="34" spans="13:16" s="94" customFormat="1" x14ac:dyDescent="0.25">
      <c r="M34" s="155"/>
      <c r="N34" s="155"/>
      <c r="O34" s="155"/>
      <c r="P34" s="155"/>
    </row>
    <row r="35" spans="13:16" s="94" customFormat="1" x14ac:dyDescent="0.25">
      <c r="M35" s="155"/>
      <c r="N35" s="155"/>
      <c r="O35" s="155"/>
      <c r="P35" s="155"/>
    </row>
    <row r="36" spans="13:16" s="94" customFormat="1" x14ac:dyDescent="0.25">
      <c r="M36" s="155"/>
      <c r="N36" s="155"/>
      <c r="O36" s="155"/>
      <c r="P36" s="155"/>
    </row>
    <row r="37" spans="13:16" s="94" customFormat="1" x14ac:dyDescent="0.25">
      <c r="M37" s="155"/>
      <c r="N37" s="155"/>
      <c r="O37" s="155"/>
      <c r="P37" s="155"/>
    </row>
    <row r="38" spans="13:16" s="94" customFormat="1" x14ac:dyDescent="0.25">
      <c r="M38" s="155"/>
      <c r="N38" s="155"/>
      <c r="O38" s="155"/>
      <c r="P38" s="155"/>
    </row>
    <row r="39" spans="13:16" s="94" customFormat="1" x14ac:dyDescent="0.25">
      <c r="M39" s="155"/>
      <c r="N39" s="155"/>
      <c r="O39" s="155"/>
      <c r="P39" s="155"/>
    </row>
    <row r="40" spans="13:16" s="94" customFormat="1" x14ac:dyDescent="0.25">
      <c r="M40" s="155"/>
      <c r="N40" s="155"/>
      <c r="O40" s="155"/>
      <c r="P40" s="155"/>
    </row>
    <row r="41" spans="13:16" s="94" customFormat="1" x14ac:dyDescent="0.25">
      <c r="M41" s="155"/>
      <c r="N41" s="155"/>
      <c r="O41" s="155"/>
      <c r="P41" s="155"/>
    </row>
    <row r="42" spans="13:16" s="94" customFormat="1" x14ac:dyDescent="0.25">
      <c r="M42" s="155"/>
      <c r="N42" s="155"/>
      <c r="O42" s="155"/>
      <c r="P42" s="155"/>
    </row>
    <row r="43" spans="13:16" s="94" customFormat="1" x14ac:dyDescent="0.25"/>
    <row r="44" spans="13:16" s="94" customFormat="1" x14ac:dyDescent="0.25"/>
    <row r="45" spans="13:16" s="94" customFormat="1" x14ac:dyDescent="0.25"/>
    <row r="46" spans="13:16" s="94" customFormat="1" x14ac:dyDescent="0.25"/>
    <row r="47" spans="13:16" s="94" customFormat="1" x14ac:dyDescent="0.25"/>
    <row r="48" spans="13:16" s="94" customFormat="1" x14ac:dyDescent="0.25"/>
    <row r="49" s="94" customFormat="1" x14ac:dyDescent="0.25"/>
    <row r="50" s="94" customFormat="1" x14ac:dyDescent="0.25"/>
    <row r="51" s="94" customFormat="1" x14ac:dyDescent="0.25"/>
    <row r="52" s="94" customFormat="1" x14ac:dyDescent="0.25"/>
    <row r="53" s="94" customFormat="1" x14ac:dyDescent="0.25"/>
    <row r="54" s="94" customFormat="1" x14ac:dyDescent="0.25"/>
    <row r="55" s="94" customFormat="1" x14ac:dyDescent="0.25"/>
    <row r="56" s="94" customFormat="1" x14ac:dyDescent="0.25"/>
    <row r="57" s="94" customFormat="1" x14ac:dyDescent="0.25"/>
    <row r="58" s="94" customFormat="1" x14ac:dyDescent="0.25"/>
    <row r="59" s="94" customFormat="1" x14ac:dyDescent="0.25"/>
    <row r="60" s="94" customFormat="1" x14ac:dyDescent="0.25"/>
    <row r="61" s="94" customFormat="1" x14ac:dyDescent="0.25"/>
    <row r="62" s="94" customFormat="1" x14ac:dyDescent="0.25"/>
    <row r="63" s="94" customFormat="1" x14ac:dyDescent="0.25"/>
    <row r="64" s="94" customFormat="1" x14ac:dyDescent="0.25"/>
    <row r="65" s="94" customFormat="1" x14ac:dyDescent="0.25"/>
    <row r="66" s="94" customFormat="1" x14ac:dyDescent="0.25"/>
    <row r="67" s="94" customFormat="1" x14ac:dyDescent="0.25"/>
    <row r="68" s="94" customFormat="1" x14ac:dyDescent="0.25"/>
    <row r="69" s="94" customFormat="1" x14ac:dyDescent="0.25"/>
    <row r="70" s="94" customFormat="1" x14ac:dyDescent="0.25"/>
    <row r="71" s="94" customFormat="1" x14ac:dyDescent="0.25"/>
    <row r="72" s="94" customFormat="1" x14ac:dyDescent="0.25"/>
    <row r="73" s="94" customFormat="1" x14ac:dyDescent="0.25"/>
    <row r="74" s="94" customFormat="1" x14ac:dyDescent="0.25"/>
    <row r="75" s="94" customFormat="1" x14ac:dyDescent="0.25"/>
    <row r="76" s="94" customFormat="1" x14ac:dyDescent="0.25"/>
    <row r="77" s="94" customFormat="1" x14ac:dyDescent="0.25"/>
    <row r="78" s="94" customFormat="1" x14ac:dyDescent="0.25"/>
    <row r="79" s="94" customFormat="1" x14ac:dyDescent="0.25"/>
    <row r="80" s="94" customFormat="1" x14ac:dyDescent="0.25"/>
    <row r="81" s="94" customFormat="1" x14ac:dyDescent="0.25"/>
    <row r="82" s="94" customFormat="1" x14ac:dyDescent="0.25"/>
    <row r="83" s="94" customFormat="1" x14ac:dyDescent="0.25"/>
  </sheetData>
  <mergeCells count="3">
    <mergeCell ref="A2:A3"/>
    <mergeCell ref="B2:B3"/>
    <mergeCell ref="C2:D2"/>
  </mergeCells>
  <conditionalFormatting sqref="Z4:AC42">
    <cfRule type="containsText" dxfId="0" priority="1" operator="containsText" text="nicht">
      <formula>NOT(ISERROR(SEARCH("nicht",Z4)))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/>
  </sheetPr>
  <dimension ref="A1:DG5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" sqref="C2"/>
    </sheetView>
  </sheetViews>
  <sheetFormatPr defaultColWidth="9.140625" defaultRowHeight="15" x14ac:dyDescent="0.25"/>
  <cols>
    <col min="1" max="2" width="31.7109375" customWidth="1"/>
    <col min="3" max="3" width="11.140625" customWidth="1"/>
  </cols>
  <sheetData>
    <row r="1" spans="1:111" ht="15.75" thickBot="1" x14ac:dyDescent="0.3">
      <c r="A1">
        <v>1</v>
      </c>
      <c r="B1">
        <v>2</v>
      </c>
      <c r="C1" s="103">
        <v>3</v>
      </c>
      <c r="D1" s="103">
        <v>4</v>
      </c>
      <c r="E1" s="103">
        <v>5</v>
      </c>
      <c r="F1" s="103">
        <v>6</v>
      </c>
      <c r="G1" s="103">
        <v>7</v>
      </c>
      <c r="H1" s="103">
        <v>8</v>
      </c>
      <c r="I1" s="103">
        <v>9</v>
      </c>
      <c r="J1" s="103">
        <v>10</v>
      </c>
      <c r="K1" s="103">
        <v>11</v>
      </c>
      <c r="L1" s="103">
        <v>12</v>
      </c>
      <c r="M1" s="103">
        <v>13</v>
      </c>
      <c r="N1" s="103">
        <v>14</v>
      </c>
      <c r="O1" s="103">
        <v>15</v>
      </c>
      <c r="P1" s="103">
        <v>16</v>
      </c>
      <c r="Q1" s="103">
        <v>17</v>
      </c>
      <c r="R1" s="103">
        <v>18</v>
      </c>
      <c r="S1" s="103">
        <v>19</v>
      </c>
      <c r="T1" s="103">
        <v>20</v>
      </c>
      <c r="U1" s="103">
        <v>21</v>
      </c>
      <c r="V1" s="103">
        <v>22</v>
      </c>
      <c r="W1" s="103">
        <v>23</v>
      </c>
      <c r="X1" s="103">
        <v>24</v>
      </c>
      <c r="Y1" s="103">
        <v>25</v>
      </c>
      <c r="Z1" s="103">
        <v>26</v>
      </c>
      <c r="AA1" s="103">
        <v>27</v>
      </c>
      <c r="AB1" s="103">
        <v>28</v>
      </c>
      <c r="AC1" s="103">
        <v>29</v>
      </c>
      <c r="AD1" s="103">
        <v>30</v>
      </c>
      <c r="AE1" s="103">
        <v>31</v>
      </c>
      <c r="AF1" s="103">
        <v>32</v>
      </c>
      <c r="AG1" s="103">
        <v>33</v>
      </c>
      <c r="AH1" s="103">
        <v>34</v>
      </c>
      <c r="AI1" s="103">
        <v>35</v>
      </c>
      <c r="AJ1" s="103">
        <v>36</v>
      </c>
      <c r="AK1" s="103">
        <v>37</v>
      </c>
      <c r="AL1" s="103">
        <v>38</v>
      </c>
      <c r="AM1" s="103">
        <v>39</v>
      </c>
      <c r="AN1" s="103">
        <v>40</v>
      </c>
      <c r="AO1" s="103">
        <v>41</v>
      </c>
      <c r="AP1" s="103">
        <v>42</v>
      </c>
      <c r="AQ1" s="103">
        <v>43</v>
      </c>
      <c r="AR1" s="103">
        <v>44</v>
      </c>
      <c r="AS1" s="103">
        <v>45</v>
      </c>
      <c r="AT1" s="103">
        <v>46</v>
      </c>
      <c r="AU1" s="103">
        <v>47</v>
      </c>
      <c r="AV1" s="103">
        <v>48</v>
      </c>
      <c r="AW1" s="103">
        <v>49</v>
      </c>
      <c r="AX1" s="103">
        <v>50</v>
      </c>
      <c r="AY1" s="103">
        <v>51</v>
      </c>
      <c r="AZ1" s="103">
        <v>52</v>
      </c>
      <c r="BA1" s="103">
        <v>53</v>
      </c>
      <c r="BB1" s="103">
        <v>54</v>
      </c>
      <c r="BC1" s="103">
        <v>55</v>
      </c>
      <c r="BD1" s="103">
        <v>56</v>
      </c>
      <c r="BE1" s="103">
        <v>57</v>
      </c>
      <c r="BF1" s="103">
        <v>58</v>
      </c>
      <c r="BG1" s="103">
        <v>59</v>
      </c>
      <c r="BH1" s="103">
        <v>60</v>
      </c>
      <c r="BI1" s="103">
        <v>61</v>
      </c>
      <c r="BJ1" s="103">
        <v>62</v>
      </c>
      <c r="BK1" s="103">
        <v>63</v>
      </c>
      <c r="BL1" s="103">
        <v>64</v>
      </c>
      <c r="BM1" s="103">
        <v>65</v>
      </c>
      <c r="BN1" s="103">
        <v>66</v>
      </c>
      <c r="BO1" s="103">
        <v>67</v>
      </c>
      <c r="BP1" s="103">
        <v>68</v>
      </c>
      <c r="BQ1" s="103">
        <v>69</v>
      </c>
      <c r="BR1" s="103">
        <v>70</v>
      </c>
      <c r="BS1" s="103">
        <v>71</v>
      </c>
      <c r="BT1" s="103">
        <v>72</v>
      </c>
      <c r="BU1" s="103">
        <v>73</v>
      </c>
      <c r="BV1" s="103">
        <v>74</v>
      </c>
      <c r="BW1" s="103">
        <v>75</v>
      </c>
      <c r="BX1" s="103">
        <v>76</v>
      </c>
      <c r="BY1" s="103">
        <v>77</v>
      </c>
      <c r="BZ1" s="103">
        <v>78</v>
      </c>
      <c r="CA1" s="103">
        <v>79</v>
      </c>
      <c r="CB1" s="103">
        <v>80</v>
      </c>
      <c r="CC1" s="103">
        <v>81</v>
      </c>
      <c r="CD1" s="103">
        <v>82</v>
      </c>
      <c r="CE1" s="103">
        <v>83</v>
      </c>
      <c r="CF1" s="103">
        <v>84</v>
      </c>
      <c r="CG1" s="103">
        <v>85</v>
      </c>
      <c r="CH1" s="103">
        <v>86</v>
      </c>
      <c r="CI1" s="103">
        <v>87</v>
      </c>
      <c r="CJ1" s="103">
        <v>88</v>
      </c>
      <c r="CK1" s="103">
        <v>89</v>
      </c>
      <c r="CL1" s="103">
        <v>90</v>
      </c>
      <c r="CM1" s="103">
        <v>91</v>
      </c>
      <c r="CN1" s="103">
        <v>92</v>
      </c>
      <c r="CO1" s="103">
        <v>93</v>
      </c>
      <c r="CP1" s="103">
        <v>94</v>
      </c>
      <c r="CQ1" s="103">
        <v>95</v>
      </c>
      <c r="CR1" s="103">
        <v>96</v>
      </c>
      <c r="CS1" s="103">
        <v>97</v>
      </c>
      <c r="CT1" s="103">
        <v>98</v>
      </c>
      <c r="CU1" s="103">
        <v>99</v>
      </c>
      <c r="CV1" s="103">
        <v>100</v>
      </c>
      <c r="CW1" s="103">
        <v>101</v>
      </c>
      <c r="CX1" s="103">
        <v>102</v>
      </c>
      <c r="CY1" s="103">
        <v>103</v>
      </c>
      <c r="CZ1" s="103">
        <v>104</v>
      </c>
      <c r="DA1" s="103">
        <v>105</v>
      </c>
      <c r="DB1" s="103">
        <v>106</v>
      </c>
      <c r="DC1" s="103">
        <v>107</v>
      </c>
      <c r="DD1" s="103">
        <v>108</v>
      </c>
      <c r="DE1" s="103">
        <v>109</v>
      </c>
      <c r="DF1" s="103">
        <v>110</v>
      </c>
      <c r="DG1" s="103">
        <v>111</v>
      </c>
    </row>
    <row r="2" spans="1:111" s="88" customFormat="1" ht="42.75" customHeight="1" thickBot="1" x14ac:dyDescent="0.3">
      <c r="A2" s="298" t="s">
        <v>14</v>
      </c>
      <c r="B2" s="293"/>
      <c r="C2" s="103" t="s">
        <v>302</v>
      </c>
      <c r="D2" s="103" t="s">
        <v>303</v>
      </c>
      <c r="E2" s="103" t="s">
        <v>125</v>
      </c>
      <c r="F2" s="103" t="s">
        <v>301</v>
      </c>
      <c r="G2" s="103" t="s">
        <v>126</v>
      </c>
      <c r="H2" s="103" t="s">
        <v>127</v>
      </c>
      <c r="I2" s="103" t="s">
        <v>128</v>
      </c>
      <c r="J2" s="103" t="s">
        <v>129</v>
      </c>
      <c r="K2" s="103" t="s">
        <v>130</v>
      </c>
      <c r="L2" s="103" t="s">
        <v>131</v>
      </c>
      <c r="M2" s="103" t="s">
        <v>132</v>
      </c>
      <c r="N2" s="103" t="s">
        <v>133</v>
      </c>
      <c r="O2" s="103" t="s">
        <v>134</v>
      </c>
      <c r="P2" s="103" t="s">
        <v>135</v>
      </c>
      <c r="Q2" s="103" t="s">
        <v>136</v>
      </c>
      <c r="R2" s="103" t="s">
        <v>168</v>
      </c>
      <c r="S2" s="103" t="s">
        <v>302</v>
      </c>
      <c r="T2" s="103" t="s">
        <v>303</v>
      </c>
      <c r="U2" s="103" t="s">
        <v>125</v>
      </c>
      <c r="V2" s="103" t="s">
        <v>304</v>
      </c>
      <c r="W2" s="103" t="s">
        <v>305</v>
      </c>
      <c r="X2" s="103" t="s">
        <v>306</v>
      </c>
      <c r="Y2" s="103" t="s">
        <v>307</v>
      </c>
      <c r="Z2" s="103" t="s">
        <v>308</v>
      </c>
      <c r="AA2" s="103" t="s">
        <v>309</v>
      </c>
      <c r="AB2" s="103" t="s">
        <v>310</v>
      </c>
      <c r="AC2" s="103" t="s">
        <v>311</v>
      </c>
      <c r="AD2" s="103" t="s">
        <v>312</v>
      </c>
      <c r="AE2" s="103" t="s">
        <v>313</v>
      </c>
      <c r="AF2" s="103" t="s">
        <v>314</v>
      </c>
      <c r="AG2" s="103" t="s">
        <v>315</v>
      </c>
      <c r="AH2" s="103" t="s">
        <v>316</v>
      </c>
      <c r="AI2" s="103" t="s">
        <v>317</v>
      </c>
      <c r="AJ2" s="103" t="s">
        <v>318</v>
      </c>
      <c r="AK2" s="103" t="s">
        <v>319</v>
      </c>
      <c r="AL2" s="103" t="s">
        <v>320</v>
      </c>
      <c r="AM2" s="103" t="s">
        <v>321</v>
      </c>
      <c r="AN2" s="103" t="s">
        <v>322</v>
      </c>
      <c r="AO2" s="103" t="s">
        <v>323</v>
      </c>
      <c r="AP2" s="103" t="s">
        <v>324</v>
      </c>
      <c r="AQ2" s="103" t="s">
        <v>325</v>
      </c>
      <c r="AR2" s="103" t="s">
        <v>326</v>
      </c>
      <c r="AS2" s="103" t="s">
        <v>327</v>
      </c>
      <c r="AT2" s="103" t="s">
        <v>328</v>
      </c>
      <c r="AU2" s="103" t="s">
        <v>329</v>
      </c>
      <c r="AV2" s="103" t="s">
        <v>330</v>
      </c>
      <c r="AW2" s="103" t="s">
        <v>331</v>
      </c>
      <c r="AX2" s="103" t="s">
        <v>332</v>
      </c>
      <c r="AY2" s="103" t="s">
        <v>168</v>
      </c>
      <c r="AZ2" s="103" t="s">
        <v>130</v>
      </c>
      <c r="BA2" s="103" t="s">
        <v>302</v>
      </c>
      <c r="BB2" s="103" t="s">
        <v>303</v>
      </c>
      <c r="BC2" s="103" t="s">
        <v>125</v>
      </c>
      <c r="BD2" s="103" t="s">
        <v>333</v>
      </c>
      <c r="BE2" s="103" t="s">
        <v>334</v>
      </c>
      <c r="BF2" s="103" t="s">
        <v>168</v>
      </c>
      <c r="BG2" s="103" t="s">
        <v>302</v>
      </c>
      <c r="BH2" s="103" t="s">
        <v>303</v>
      </c>
      <c r="BI2" s="103" t="s">
        <v>125</v>
      </c>
      <c r="BJ2" s="103" t="s">
        <v>335</v>
      </c>
      <c r="BK2" s="103" t="s">
        <v>336</v>
      </c>
      <c r="BL2" s="103" t="s">
        <v>337</v>
      </c>
      <c r="BM2" s="103" t="s">
        <v>338</v>
      </c>
      <c r="BN2" s="103" t="s">
        <v>339</v>
      </c>
      <c r="BO2" s="103" t="s">
        <v>340</v>
      </c>
      <c r="BP2" s="103" t="s">
        <v>341</v>
      </c>
      <c r="BQ2" s="103" t="s">
        <v>342</v>
      </c>
      <c r="BR2" s="103" t="s">
        <v>343</v>
      </c>
      <c r="BS2" s="103" t="s">
        <v>344</v>
      </c>
      <c r="BT2" s="103" t="s">
        <v>345</v>
      </c>
      <c r="BU2" s="103" t="s">
        <v>346</v>
      </c>
      <c r="BV2" s="103" t="s">
        <v>347</v>
      </c>
      <c r="BW2" s="103" t="s">
        <v>348</v>
      </c>
      <c r="BX2" s="103" t="s">
        <v>349</v>
      </c>
      <c r="BY2" s="103" t="s">
        <v>350</v>
      </c>
      <c r="BZ2" s="103" t="s">
        <v>168</v>
      </c>
      <c r="CA2" s="103" t="s">
        <v>130</v>
      </c>
      <c r="CB2" s="103" t="s">
        <v>302</v>
      </c>
      <c r="CC2" s="103" t="s">
        <v>303</v>
      </c>
      <c r="CD2" s="103" t="s">
        <v>125</v>
      </c>
      <c r="CE2" s="103" t="s">
        <v>351</v>
      </c>
      <c r="CF2" s="103" t="s">
        <v>352</v>
      </c>
      <c r="CG2" s="103" t="s">
        <v>353</v>
      </c>
      <c r="CH2" s="103" t="s">
        <v>354</v>
      </c>
      <c r="CI2" s="103" t="s">
        <v>168</v>
      </c>
      <c r="CJ2" s="103" t="s">
        <v>302</v>
      </c>
      <c r="CK2" s="103" t="s">
        <v>303</v>
      </c>
      <c r="CL2" s="103" t="s">
        <v>125</v>
      </c>
      <c r="CM2" s="103" t="s">
        <v>355</v>
      </c>
      <c r="CN2" s="103" t="s">
        <v>356</v>
      </c>
      <c r="CO2" s="103" t="s">
        <v>357</v>
      </c>
      <c r="CP2" s="103" t="s">
        <v>358</v>
      </c>
      <c r="CQ2" s="103" t="s">
        <v>168</v>
      </c>
      <c r="CR2" s="103" t="s">
        <v>302</v>
      </c>
      <c r="CS2" s="103" t="s">
        <v>303</v>
      </c>
      <c r="CT2" s="103" t="s">
        <v>125</v>
      </c>
      <c r="CU2" s="103" t="s">
        <v>301</v>
      </c>
      <c r="CV2" s="103" t="s">
        <v>126</v>
      </c>
      <c r="CW2" s="103" t="s">
        <v>127</v>
      </c>
      <c r="CX2" s="103" t="s">
        <v>128</v>
      </c>
      <c r="CY2" s="103" t="s">
        <v>129</v>
      </c>
      <c r="CZ2" s="103" t="s">
        <v>130</v>
      </c>
      <c r="DA2" s="103" t="s">
        <v>131</v>
      </c>
      <c r="DB2" s="103" t="s">
        <v>132</v>
      </c>
      <c r="DC2" s="103" t="s">
        <v>133</v>
      </c>
      <c r="DD2" s="103" t="s">
        <v>134</v>
      </c>
      <c r="DE2" s="103" t="s">
        <v>135</v>
      </c>
      <c r="DF2" s="103" t="s">
        <v>136</v>
      </c>
      <c r="DG2" s="142" t="s">
        <v>161</v>
      </c>
    </row>
    <row r="3" spans="1:111" ht="102.75" customHeight="1" x14ac:dyDescent="0.25">
      <c r="A3" s="298"/>
      <c r="B3" s="29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1"/>
      <c r="AU3" s="85"/>
      <c r="AV3" s="85"/>
      <c r="AW3" s="85"/>
      <c r="AX3" s="85"/>
      <c r="AY3" s="85"/>
    </row>
    <row r="4" spans="1:111" x14ac:dyDescent="0.25">
      <c r="A4" s="103" t="s">
        <v>246</v>
      </c>
      <c r="B4" s="3"/>
      <c r="C4" s="119">
        <f>(INDEX('raw ISTD Area'!$C$2:$DH$57,MATCH($A4,'raw ISTD Area'!$C$2:$C$57,0),MATCH(C$2,'raw ISTD Area'!$C$2:$DH$2,0)))/'raw ISTD Area Cal'!$AC4</f>
        <v>1.4692314083195228E-4</v>
      </c>
      <c r="D4" s="119">
        <f>(INDEX('raw ISTD Area'!$C$2:$DH$57,MATCH($A4,'raw ISTD Area'!$C$2:$C$57,0),MATCH(D$2,'raw ISTD Area'!$C$2:$DH$2,0)))/'raw ISTD Area Cal'!$AC4</f>
        <v>7.3461570415976138E-5</v>
      </c>
      <c r="E4" s="119">
        <f>(INDEX('raw ISTD Area'!$C$2:$DH$57,MATCH($A4,'raw ISTD Area'!$C$2:$C$57,0),MATCH(E$2,'raw ISTD Area'!$C$2:$DH$2,0)))/'raw ISTD Area Cal'!$AC4</f>
        <v>0.46451849876033596</v>
      </c>
      <c r="F4" s="119">
        <f>(INDEX('raw ISTD Area'!$C$2:$DH$57,MATCH($A4,'raw ISTD Area'!$C$2:$C$57,0),MATCH(F$2,'raw ISTD Area'!$C$2:$DH$2,0)))/'raw ISTD Area Cal'!$AC4</f>
        <v>0.44123118093847152</v>
      </c>
      <c r="G4" s="119">
        <f>(INDEX('raw ISTD Area'!$C$2:$DH$57,MATCH($A4,'raw ISTD Area'!$C$2:$C$57,0),MATCH(G$2,'raw ISTD Area'!$C$2:$DH$2,0)))/'raw ISTD Area Cal'!$AC4</f>
        <v>0.50620269271637275</v>
      </c>
      <c r="H4" s="119">
        <f>(INDEX('raw ISTD Area'!$C$2:$DH$57,MATCH($A4,'raw ISTD Area'!$C$2:$C$57,0),MATCH(H$2,'raw ISTD Area'!$C$2:$DH$2,0)))/'raw ISTD Area Cal'!$AC4</f>
        <v>0.4721165240433598</v>
      </c>
      <c r="I4" s="119">
        <f>(INDEX('raw ISTD Area'!$C$2:$DH$57,MATCH($A4,'raw ISTD Area'!$C$2:$C$57,0),MATCH(I$2,'raw ISTD Area'!$C$2:$DH$2,0)))/'raw ISTD Area Cal'!$AC4</f>
        <v>0.44891316230197076</v>
      </c>
      <c r="J4" s="119">
        <f>(INDEX('raw ISTD Area'!$C$2:$DH$57,MATCH($A4,'raw ISTD Area'!$C$2:$C$57,0),MATCH(J$2,'raw ISTD Area'!$C$2:$DH$2,0)))/'raw ISTD Area Cal'!$AC4</f>
        <v>0.46127569515197359</v>
      </c>
      <c r="K4" s="119">
        <f>(INDEX('raw ISTD Area'!$C$2:$DH$57,MATCH($A4,'raw ISTD Area'!$C$2:$C$57,0),MATCH(K$2,'raw ISTD Area'!$C$2:$DH$2,0)))/'raw ISTD Area Cal'!$AC4</f>
        <v>0.46534756505503055</v>
      </c>
      <c r="L4" s="119">
        <f>(INDEX('raw ISTD Area'!$C$2:$DH$57,MATCH($A4,'raw ISTD Area'!$C$2:$C$57,0),MATCH(L$2,'raw ISTD Area'!$C$2:$DH$2,0)))/'raw ISTD Area Cal'!$AC4</f>
        <v>0.4448937649492109</v>
      </c>
      <c r="M4" s="119">
        <f>(INDEX('raw ISTD Area'!$C$2:$DH$57,MATCH($A4,'raw ISTD Area'!$C$2:$C$57,0),MATCH(M$2,'raw ISTD Area'!$C$2:$DH$2,0)))/'raw ISTD Area Cal'!$AC4</f>
        <v>0.4756321849132672</v>
      </c>
      <c r="N4" s="119">
        <f>(INDEX('raw ISTD Area'!$C$2:$DH$57,MATCH($A4,'raw ISTD Area'!$C$2:$C$57,0),MATCH(N$2,'raw ISTD Area'!$C$2:$DH$2,0)))/'raw ISTD Area Cal'!$AC4</f>
        <v>0.42801859277365528</v>
      </c>
      <c r="O4" s="119">
        <f>(INDEX('raw ISTD Area'!$C$2:$DH$57,MATCH($A4,'raw ISTD Area'!$C$2:$C$57,0),MATCH(O$2,'raw ISTD Area'!$C$2:$DH$2,0)))/'raw ISTD Area Cal'!$AC4</f>
        <v>0.42323309618655741</v>
      </c>
      <c r="P4" s="119">
        <f>(INDEX('raw ISTD Area'!$C$2:$DH$57,MATCH($A4,'raw ISTD Area'!$C$2:$C$57,0),MATCH(P$2,'raw ISTD Area'!$C$2:$DH$2,0)))/'raw ISTD Area Cal'!$AC4</f>
        <v>0.46255602537922347</v>
      </c>
      <c r="Q4" s="119">
        <f>(INDEX('raw ISTD Area'!$C$2:$DH$57,MATCH($A4,'raw ISTD Area'!$C$2:$C$57,0),MATCH(Q$2,'raw ISTD Area'!$C$2:$DH$2,0)))/'raw ISTD Area Cal'!$AC4</f>
        <v>0.47572663550380206</v>
      </c>
      <c r="R4" s="119">
        <f>(INDEX('raw ISTD Area'!$C$2:$DH$57,MATCH($A4,'raw ISTD Area'!$C$2:$C$57,0),MATCH(R$2,'raw ISTD Area'!$C$2:$DH$2,0)))/'raw ISTD Area Cal'!$AC4</f>
        <v>6.296706035655097E-5</v>
      </c>
      <c r="S4" s="119">
        <f>(INDEX('raw ISTD Area'!$C$2:$DH$57,MATCH($A4,'raw ISTD Area'!$C$2:$C$57,0),MATCH(S$2,'raw ISTD Area'!$C$2:$DH$2,0)))/'raw ISTD Area Cal'!$AC4</f>
        <v>1.4692314083195228E-4</v>
      </c>
      <c r="T4" s="119">
        <f>(INDEX('raw ISTD Area'!$C$2:$DH$57,MATCH($A4,'raw ISTD Area'!$C$2:$C$57,0),MATCH(T$2,'raw ISTD Area'!$C$2:$DH$2,0)))/'raw ISTD Area Cal'!$AC4</f>
        <v>7.3461570415976138E-5</v>
      </c>
      <c r="U4" s="119">
        <f>(INDEX('raw ISTD Area'!$C$2:$DH$57,MATCH($A4,'raw ISTD Area'!$C$2:$C$57,0),MATCH(U$2,'raw ISTD Area'!$C$2:$DH$2,0)))/'raw ISTD Area Cal'!$AC4</f>
        <v>0.46451849876033596</v>
      </c>
      <c r="V4" s="119">
        <f>(INDEX('raw ISTD Area'!$C$2:$DH$57,MATCH($A4,'raw ISTD Area'!$C$2:$C$57,0),MATCH(V$2,'raw ISTD Area'!$C$2:$DH$2,0)))/'raw ISTD Area Cal'!$AC4</f>
        <v>0.12161038256861878</v>
      </c>
      <c r="W4" s="119">
        <f>(INDEX('raw ISTD Area'!$C$2:$DH$57,MATCH($A4,'raw ISTD Area'!$C$2:$C$57,0),MATCH(W$2,'raw ISTD Area'!$C$2:$DH$2,0)))/'raw ISTD Area Cal'!$AC4</f>
        <v>0.20909261842398694</v>
      </c>
      <c r="X4" s="119">
        <f>(INDEX('raw ISTD Area'!$C$2:$DH$57,MATCH($A4,'raw ISTD Area'!$C$2:$C$57,0),MATCH(X$2,'raw ISTD Area'!$C$2:$DH$2,0)))/'raw ISTD Area Cal'!$AC4</f>
        <v>0.14308215015020267</v>
      </c>
      <c r="Y4" s="119">
        <f>(INDEX('raw ISTD Area'!$C$2:$DH$57,MATCH($A4,'raw ISTD Area'!$C$2:$C$57,0),MATCH(Y$2,'raw ISTD Area'!$C$2:$DH$2,0)))/'raw ISTD Area Cal'!$AC4</f>
        <v>3.3026223157010988E-2</v>
      </c>
      <c r="Z4" s="119">
        <f>(INDEX('raw ISTD Area'!$C$2:$DH$57,MATCH($A4,'raw ISTD Area'!$C$2:$C$57,0),MATCH(Z$2,'raw ISTD Area'!$C$2:$DH$2,0)))/'raw ISTD Area Cal'!$AC4</f>
        <v>0.27209116231071617</v>
      </c>
      <c r="AA4" s="119">
        <f>(INDEX('raw ISTD Area'!$C$2:$DH$57,MATCH($A4,'raw ISTD Area'!$C$2:$C$57,0),MATCH(AA$2,'raw ISTD Area'!$C$2:$DH$2,0)))/'raw ISTD Area Cal'!$AC4</f>
        <v>0.3069119466878889</v>
      </c>
      <c r="AB4" s="119">
        <f>(INDEX('raw ISTD Area'!$C$2:$DH$57,MATCH($A4,'raw ISTD Area'!$C$2:$C$57,0),MATCH(AB$2,'raw ISTD Area'!$C$2:$DH$2,0)))/'raw ISTD Area Cal'!$AC4</f>
        <v>0.24843653663677187</v>
      </c>
      <c r="AC4" s="119">
        <f>(INDEX('raw ISTD Area'!$C$2:$DH$57,MATCH($A4,'raw ISTD Area'!$C$2:$C$57,0),MATCH(AC$2,'raw ISTD Area'!$C$2:$DH$2,0)))/'raw ISTD Area Cal'!$AC4</f>
        <v>0.14562182158458356</v>
      </c>
      <c r="AD4" s="119">
        <f>(INDEX('raw ISTD Area'!$C$2:$DH$57,MATCH($A4,'raw ISTD Area'!$C$2:$C$57,0),MATCH(AD$2,'raw ISTD Area'!$C$2:$DH$2,0)))/'raw ISTD Area Cal'!$AC4</f>
        <v>0.27048550227162416</v>
      </c>
      <c r="AE4" s="119">
        <f>(INDEX('raw ISTD Area'!$C$2:$DH$57,MATCH($A4,'raw ISTD Area'!$C$2:$C$57,0),MATCH(AE$2,'raw ISTD Area'!$C$2:$DH$2,0)))/'raw ISTD Area Cal'!$AC4</f>
        <v>0.22293487719236874</v>
      </c>
      <c r="AF4" s="119">
        <f>(INDEX('raw ISTD Area'!$C$2:$DH$57,MATCH($A4,'raw ISTD Area'!$C$2:$C$57,0),MATCH(AF$2,'raw ISTD Area'!$C$2:$DH$2,0)))/'raw ISTD Area Cal'!$AC4</f>
        <v>0.27944781386237322</v>
      </c>
      <c r="AG4" s="119">
        <f>(INDEX('raw ISTD Area'!$C$2:$DH$57,MATCH($A4,'raw ISTD Area'!$C$2:$C$57,0),MATCH(AG$2,'raw ISTD Area'!$C$2:$DH$2,0)))/'raw ISTD Area Cal'!$AC4</f>
        <v>0.11658351225015413</v>
      </c>
      <c r="AH4" s="119">
        <f>(INDEX('raw ISTD Area'!$C$2:$DH$57,MATCH($A4,'raw ISTD Area'!$C$2:$C$57,0),MATCH(AH$2,'raw ISTD Area'!$C$2:$DH$2,0)))/'raw ISTD Area Cal'!$AC4</f>
        <v>8.3378882422132913E-2</v>
      </c>
      <c r="AI4" s="119">
        <f>(INDEX('raw ISTD Area'!$C$2:$DH$57,MATCH($A4,'raw ISTD Area'!$C$2:$C$57,0),MATCH(AI$2,'raw ISTD Area'!$C$2:$DH$2,0)))/'raw ISTD Area Cal'!$AC4</f>
        <v>0.22173850304559425</v>
      </c>
      <c r="AJ4" s="119">
        <f>(INDEX('raw ISTD Area'!$C$2:$DH$57,MATCH($A4,'raw ISTD Area'!$C$2:$C$57,0),MATCH(AJ$2,'raw ISTD Area'!$C$2:$DH$2,0)))/'raw ISTD Area Cal'!$AC4</f>
        <v>9.1722017919375926E-2</v>
      </c>
      <c r="AK4" s="119">
        <f>(INDEX('raw ISTD Area'!$C$2:$DH$57,MATCH($A4,'raw ISTD Area'!$C$2:$C$57,0),MATCH(AK$2,'raw ISTD Area'!$C$2:$DH$2,0)))/'raw ISTD Area Cal'!$AC4</f>
        <v>0.15556012261085919</v>
      </c>
      <c r="AL4" s="119">
        <f>(INDEX('raw ISTD Area'!$C$2:$DH$57,MATCH($A4,'raw ISTD Area'!$C$2:$C$57,0),MATCH(AL$2,'raw ISTD Area'!$C$2:$DH$2,0)))/'raw ISTD Area Cal'!$AC4</f>
        <v>0.17586699957584687</v>
      </c>
      <c r="AM4" s="119">
        <f>(INDEX('raw ISTD Area'!$C$2:$DH$57,MATCH($A4,'raw ISTD Area'!$C$2:$C$57,0),MATCH(AM$2,'raw ISTD Area'!$C$2:$DH$2,0)))/'raw ISTD Area Cal'!$AC4</f>
        <v>0.14036407204481155</v>
      </c>
      <c r="AN4" s="119">
        <f>(INDEX('raw ISTD Area'!$C$2:$DH$57,MATCH($A4,'raw ISTD Area'!$C$2:$C$57,0),MATCH(AN$2,'raw ISTD Area'!$C$2:$DH$2,0)))/'raw ISTD Area Cal'!$AC4</f>
        <v>9.1753501449554201E-2</v>
      </c>
      <c r="AO4" s="119">
        <f>(INDEX('raw ISTD Area'!$C$2:$DH$57,MATCH($A4,'raw ISTD Area'!$C$2:$C$57,0),MATCH(AO$2,'raw ISTD Area'!$C$2:$DH$2,0)))/'raw ISTD Area Cal'!$AC4</f>
        <v>7.8393990143905967E-2</v>
      </c>
      <c r="AP4" s="119">
        <f>(INDEX('raw ISTD Area'!$C$2:$DH$57,MATCH($A4,'raw ISTD Area'!$C$2:$C$57,0),MATCH(AP$2,'raw ISTD Area'!$C$2:$DH$2,0)))/'raw ISTD Area Cal'!$AC4</f>
        <v>8.924531354535159E-2</v>
      </c>
      <c r="AQ4" s="119">
        <f>(INDEX('raw ISTD Area'!$C$2:$DH$57,MATCH($A4,'raw ISTD Area'!$C$2:$C$57,0),MATCH(AQ$2,'raw ISTD Area'!$C$2:$DH$2,0)))/'raw ISTD Area Cal'!$AC4</f>
        <v>9.3527073649597045E-2</v>
      </c>
      <c r="AR4" s="119">
        <f>(INDEX('raw ISTD Area'!$C$2:$DH$57,MATCH($A4,'raw ISTD Area'!$C$2:$C$57,0),MATCH(AR$2,'raw ISTD Area'!$C$2:$DH$2,0)))/'raw ISTD Area Cal'!$AC4</f>
        <v>6.8350744017036086E-2</v>
      </c>
      <c r="AS4" s="119">
        <f>(INDEX('raw ISTD Area'!$C$2:$DH$57,MATCH($A4,'raw ISTD Area'!$C$2:$C$57,0),MATCH(AS$2,'raw ISTD Area'!$C$2:$DH$2,0)))/'raw ISTD Area Cal'!$AC4</f>
        <v>6.6755578488003453E-2</v>
      </c>
      <c r="AT4" s="119">
        <f>(INDEX('raw ISTD Area'!$C$2:$DH$57,MATCH($A4,'raw ISTD Area'!$C$2:$C$57,0),MATCH(AT$2,'raw ISTD Area'!$C$2:$DH$2,0)))/'raw ISTD Area Cal'!$AC4</f>
        <v>6.1036070505616748E-2</v>
      </c>
      <c r="AU4" s="119">
        <f>(INDEX('raw ISTD Area'!$C$2:$DH$57,MATCH($A4,'raw ISTD Area'!$C$2:$C$57,0),MATCH(AU$2,'raw ISTD Area'!$C$2:$DH$2,0)))/'raw ISTD Area Cal'!$AC4</f>
        <v>6.579008356253635E-2</v>
      </c>
      <c r="AV4" s="119">
        <f>(INDEX('raw ISTD Area'!$C$2:$DH$57,MATCH($A4,'raw ISTD Area'!$C$2:$C$57,0),MATCH(AV$2,'raw ISTD Area'!$C$2:$DH$2,0)))/'raw ISTD Area Cal'!$AC4</f>
        <v>7.9852727042166061E-2</v>
      </c>
      <c r="AW4" s="119">
        <f>(INDEX('raw ISTD Area'!$C$2:$DH$57,MATCH($A4,'raw ISTD Area'!$C$2:$C$57,0),MATCH(AW$2,'raw ISTD Area'!$C$2:$DH$2,0)))/'raw ISTD Area Cal'!$AC4</f>
        <v>6.788898557442137E-2</v>
      </c>
      <c r="AX4" s="119">
        <f>(INDEX('raw ISTD Area'!$C$2:$DH$57,MATCH($A4,'raw ISTD Area'!$C$2:$C$57,0),MATCH(AX$2,'raw ISTD Area'!$C$2:$DH$2,0)))/'raw ISTD Area Cal'!$AC4</f>
        <v>7.4301131220730149E-2</v>
      </c>
      <c r="AY4" s="119">
        <f>(INDEX('raw ISTD Area'!$C$2:$DH$57,MATCH($A4,'raw ISTD Area'!$C$2:$C$57,0),MATCH(AY$2,'raw ISTD Area'!$C$2:$DH$2,0)))/'raw ISTD Area Cal'!$AC4</f>
        <v>6.296706035655097E-5</v>
      </c>
      <c r="AZ4" s="119">
        <f>(INDEX('raw ISTD Area'!$C$2:$DH$57,MATCH($A4,'raw ISTD Area'!$C$2:$C$57,0),MATCH(AZ$2,'raw ISTD Area'!$C$2:$DH$2,0)))/'raw ISTD Area Cal'!$AC4</f>
        <v>0.46534756505503055</v>
      </c>
      <c r="BA4" s="119">
        <f>(INDEX('raw ISTD Area'!$C$2:$DH$57,MATCH($A4,'raw ISTD Area'!$C$2:$C$57,0),MATCH(BA$2,'raw ISTD Area'!$C$2:$DH$2,0)))/'raw ISTD Area Cal'!$AC4</f>
        <v>1.4692314083195228E-4</v>
      </c>
      <c r="BB4" s="119">
        <f>(INDEX('raw ISTD Area'!$C$2:$DH$57,MATCH($A4,'raw ISTD Area'!$C$2:$C$57,0),MATCH(BB$2,'raw ISTD Area'!$C$2:$DH$2,0)))/'raw ISTD Area Cal'!$AC4</f>
        <v>7.3461570415976138E-5</v>
      </c>
      <c r="BC4" s="119">
        <f>(INDEX('raw ISTD Area'!$C$2:$DH$57,MATCH($A4,'raw ISTD Area'!$C$2:$C$57,0),MATCH(BC$2,'raw ISTD Area'!$C$2:$DH$2,0)))/'raw ISTD Area Cal'!$AC4</f>
        <v>0.46451849876033596</v>
      </c>
      <c r="BD4" s="119">
        <f>(INDEX('raw ISTD Area'!$C$2:$DH$57,MATCH($A4,'raw ISTD Area'!$C$2:$C$57,0),MATCH(BD$2,'raw ISTD Area'!$C$2:$DH$2,0)))/'raw ISTD Area Cal'!$AC4</f>
        <v>2.4137373136677874E-4</v>
      </c>
      <c r="BE4" s="119">
        <f>(INDEX('raw ISTD Area'!$C$2:$DH$57,MATCH($A4,'raw ISTD Area'!$C$2:$C$57,0),MATCH(BE$2,'raw ISTD Area'!$C$2:$DH$2,0)))/'raw ISTD Area Cal'!$AC4</f>
        <v>1.3328027775469957E-3</v>
      </c>
      <c r="BF4" s="119">
        <f>(INDEX('raw ISTD Area'!$C$2:$DH$57,MATCH($A4,'raw ISTD Area'!$C$2:$C$57,0),MATCH(BF$2,'raw ISTD Area'!$C$2:$DH$2,0)))/'raw ISTD Area Cal'!$AC4</f>
        <v>6.296706035655097E-5</v>
      </c>
      <c r="BG4" s="119">
        <f>(INDEX('raw ISTD Area'!$C$2:$DH$57,MATCH($A4,'raw ISTD Area'!$C$2:$C$57,0),MATCH(BG$2,'raw ISTD Area'!$C$2:$DH$2,0)))/'raw ISTD Area Cal'!$AC4</f>
        <v>1.4692314083195228E-4</v>
      </c>
      <c r="BH4" s="119">
        <f>(INDEX('raw ISTD Area'!$C$2:$DH$57,MATCH($A4,'raw ISTD Area'!$C$2:$C$57,0),MATCH(BH$2,'raw ISTD Area'!$C$2:$DH$2,0)))/'raw ISTD Area Cal'!$AC4</f>
        <v>7.3461570415976138E-5</v>
      </c>
      <c r="BI4" s="119">
        <f>(INDEX('raw ISTD Area'!$C$2:$DH$57,MATCH($A4,'raw ISTD Area'!$C$2:$C$57,0),MATCH(BI$2,'raw ISTD Area'!$C$2:$DH$2,0)))/'raw ISTD Area Cal'!$AC4</f>
        <v>0.46451849876033596</v>
      </c>
      <c r="BJ4" s="119">
        <f>(INDEX('raw ISTD Area'!$C$2:$DH$57,MATCH($A4,'raw ISTD Area'!$C$2:$C$57,0),MATCH(BJ$2,'raw ISTD Area'!$C$2:$DH$2,0)))/'raw ISTD Area Cal'!$AC4</f>
        <v>5.1097769479341117E-2</v>
      </c>
      <c r="BK4" s="119">
        <f>(INDEX('raw ISTD Area'!$C$2:$DH$57,MATCH($A4,'raw ISTD Area'!$C$2:$C$57,0),MATCH(BK$2,'raw ISTD Area'!$C$2:$DH$2,0)))/'raw ISTD Area Cal'!$AC4</f>
        <v>5.4529474268773144E-2</v>
      </c>
      <c r="BL4" s="119">
        <f>(INDEX('raw ISTD Area'!$C$2:$DH$57,MATCH($A4,'raw ISTD Area'!$C$2:$C$57,0),MATCH(BL$2,'raw ISTD Area'!$C$2:$DH$2,0)))/'raw ISTD Area Cal'!$AC4</f>
        <v>6.1319422277221224E-2</v>
      </c>
      <c r="BM4" s="119">
        <f>(INDEX('raw ISTD Area'!$C$2:$DH$57,MATCH($A4,'raw ISTD Area'!$C$2:$C$57,0),MATCH(BM$2,'raw ISTD Area'!$C$2:$DH$2,0)))/'raw ISTD Area Cal'!$AC4</f>
        <v>5.2136725975224209E-2</v>
      </c>
      <c r="BN4" s="119">
        <f>(INDEX('raw ISTD Area'!$C$2:$DH$57,MATCH($A4,'raw ISTD Area'!$C$2:$C$57,0),MATCH(BN$2,'raw ISTD Area'!$C$2:$DH$2,0)))/'raw ISTD Area Cal'!$AC4</f>
        <v>4.6459196033075197E-2</v>
      </c>
      <c r="BO4" s="119">
        <f>(INDEX('raw ISTD Area'!$C$2:$DH$57,MATCH($A4,'raw ISTD Area'!$C$2:$C$57,0),MATCH(BO$2,'raw ISTD Area'!$C$2:$DH$2,0)))/'raw ISTD Area Cal'!$AC4</f>
        <v>4.5630129738380605E-2</v>
      </c>
      <c r="BP4" s="119">
        <f>(INDEX('raw ISTD Area'!$C$2:$DH$57,MATCH($A4,'raw ISTD Area'!$C$2:$C$57,0),MATCH(BP$2,'raw ISTD Area'!$C$2:$DH$2,0)))/'raw ISTD Area Cal'!$AC4</f>
        <v>4.6354250932480946E-2</v>
      </c>
      <c r="BQ4" s="119">
        <f>(INDEX('raw ISTD Area'!$C$2:$DH$57,MATCH($A4,'raw ISTD Area'!$C$2:$C$57,0),MATCH(BQ$2,'raw ISTD Area'!$C$2:$DH$2,0)))/'raw ISTD Area Cal'!$AC4</f>
        <v>4.9303208259179415E-2</v>
      </c>
      <c r="BR4" s="119">
        <f>(INDEX('raw ISTD Area'!$C$2:$DH$57,MATCH($A4,'raw ISTD Area'!$C$2:$C$57,0),MATCH(BR$2,'raw ISTD Area'!$C$2:$DH$2,0)))/'raw ISTD Area Cal'!$AC4</f>
        <v>5.1580516942074675E-2</v>
      </c>
      <c r="BS4" s="119">
        <f>(INDEX('raw ISTD Area'!$C$2:$DH$57,MATCH($A4,'raw ISTD Area'!$C$2:$C$57,0),MATCH(BS$2,'raw ISTD Area'!$C$2:$DH$2,0)))/'raw ISTD Area Cal'!$AC4</f>
        <v>5.6449969609647953E-2</v>
      </c>
      <c r="BT4" s="119">
        <f>(INDEX('raw ISTD Area'!$C$2:$DH$57,MATCH($A4,'raw ISTD Area'!$C$2:$C$57,0),MATCH(BT$2,'raw ISTD Area'!$C$2:$DH$2,0)))/'raw ISTD Area Cal'!$AC4</f>
        <v>6.1907114840549032E-2</v>
      </c>
      <c r="BU4" s="119">
        <f>(INDEX('raw ISTD Area'!$C$2:$DH$57,MATCH($A4,'raw ISTD Area'!$C$2:$C$57,0),MATCH(BU$2,'raw ISTD Area'!$C$2:$DH$2,0)))/'raw ISTD Area Cal'!$AC4</f>
        <v>5.0552054956251008E-2</v>
      </c>
      <c r="BV4" s="119">
        <f>(INDEX('raw ISTD Area'!$C$2:$DH$57,MATCH($A4,'raw ISTD Area'!$C$2:$C$57,0),MATCH(BV$2,'raw ISTD Area'!$C$2:$DH$2,0)))/'raw ISTD Area Cal'!$AC4</f>
        <v>4.6816009375095648E-2</v>
      </c>
      <c r="BW4" s="119">
        <f>(INDEX('raw ISTD Area'!$C$2:$DH$57,MATCH($A4,'raw ISTD Area'!$C$2:$C$57,0),MATCH(BW$2,'raw ISTD Area'!$C$2:$DH$2,0)))/'raw ISTD Area Cal'!$AC4</f>
        <v>5.5180133892457503E-2</v>
      </c>
      <c r="BX4" s="119">
        <f>(INDEX('raw ISTD Area'!$C$2:$DH$57,MATCH($A4,'raw ISTD Area'!$C$2:$C$57,0),MATCH(BX$2,'raw ISTD Area'!$C$2:$DH$2,0)))/'raw ISTD Area Cal'!$AC4</f>
        <v>5.1234198110113642E-2</v>
      </c>
      <c r="BY4" s="119">
        <f>(INDEX('raw ISTD Area'!$C$2:$DH$57,MATCH($A4,'raw ISTD Area'!$C$2:$C$57,0),MATCH(BY$2,'raw ISTD Area'!$C$2:$DH$2,0)))/'raw ISTD Area Cal'!$AC4</f>
        <v>5.4928265651031302E-2</v>
      </c>
      <c r="BZ4" s="119">
        <f>(INDEX('raw ISTD Area'!$C$2:$DH$57,MATCH($A4,'raw ISTD Area'!$C$2:$C$57,0),MATCH(BZ$2,'raw ISTD Area'!$C$2:$DH$2,0)))/'raw ISTD Area Cal'!$AC4</f>
        <v>6.296706035655097E-5</v>
      </c>
      <c r="CA4" s="119">
        <f>(INDEX('raw ISTD Area'!$C$2:$DH$57,MATCH($A4,'raw ISTD Area'!$C$2:$C$57,0),MATCH(CA$2,'raw ISTD Area'!$C$2:$DH$2,0)))/'raw ISTD Area Cal'!$AC4</f>
        <v>0.46534756505503055</v>
      </c>
      <c r="CB4" s="119">
        <f>(INDEX('raw ISTD Area'!$C$2:$DH$57,MATCH($A4,'raw ISTD Area'!$C$2:$C$57,0),MATCH(CB$2,'raw ISTD Area'!$C$2:$DH$2,0)))/'raw ISTD Area Cal'!$AC4</f>
        <v>1.4692314083195228E-4</v>
      </c>
      <c r="CC4" s="119">
        <f>(INDEX('raw ISTD Area'!$C$2:$DH$57,MATCH($A4,'raw ISTD Area'!$C$2:$C$57,0),MATCH(CC$2,'raw ISTD Area'!$C$2:$DH$2,0)))/'raw ISTD Area Cal'!$AC4</f>
        <v>7.3461570415976138E-5</v>
      </c>
      <c r="CD4" s="119">
        <f>(INDEX('raw ISTD Area'!$C$2:$DH$57,MATCH($A4,'raw ISTD Area'!$C$2:$C$57,0),MATCH(CD$2,'raw ISTD Area'!$C$2:$DH$2,0)))/'raw ISTD Area Cal'!$AC4</f>
        <v>0.46451849876033596</v>
      </c>
      <c r="CE4" s="119">
        <f>(INDEX('raw ISTD Area'!$C$2:$DH$57,MATCH($A4,'raw ISTD Area'!$C$2:$C$57,0),MATCH(CE$2,'raw ISTD Area'!$C$2:$DH$2,0)))/'raw ISTD Area Cal'!$AC4</f>
        <v>0.26409434564543421</v>
      </c>
      <c r="CF4" s="119">
        <f>(INDEX('raw ISTD Area'!$C$2:$DH$57,MATCH($A4,'raw ISTD Area'!$C$2:$C$57,0),MATCH(CF$2,'raw ISTD Area'!$C$2:$DH$2,0)))/'raw ISTD Area Cal'!$AC4</f>
        <v>8.430239930736233E-2</v>
      </c>
      <c r="CG4" s="119">
        <f>(INDEX('raw ISTD Area'!$C$2:$DH$57,MATCH($A4,'raw ISTD Area'!$C$2:$C$57,0),MATCH(CG$2,'raw ISTD Area'!$C$2:$DH$2,0)))/'raw ISTD Area Cal'!$AC4</f>
        <v>7.7869264640934702E-2</v>
      </c>
      <c r="CH4" s="119">
        <f>(INDEX('raw ISTD Area'!$C$2:$DH$57,MATCH($A4,'raw ISTD Area'!$C$2:$C$57,0),MATCH(CH$2,'raw ISTD Area'!$C$2:$DH$2,0)))/'raw ISTD Area Cal'!$AC4</f>
        <v>7.7019209326121274E-2</v>
      </c>
      <c r="CI4" s="119">
        <f>(INDEX('raw ISTD Area'!$C$2:$DH$57,MATCH($A4,'raw ISTD Area'!$C$2:$C$57,0),MATCH(CI$2,'raw ISTD Area'!$C$2:$DH$2,0)))/'raw ISTD Area Cal'!$AC4</f>
        <v>6.296706035655097E-5</v>
      </c>
      <c r="CJ4" s="119">
        <f>(INDEX('raw ISTD Area'!$C$2:$DH$57,MATCH($A4,'raw ISTD Area'!$C$2:$C$57,0),MATCH(CJ$2,'raw ISTD Area'!$C$2:$DH$2,0)))/'raw ISTD Area Cal'!$AC4</f>
        <v>1.4692314083195228E-4</v>
      </c>
      <c r="CK4" s="119">
        <f>(INDEX('raw ISTD Area'!$C$2:$DH$57,MATCH($A4,'raw ISTD Area'!$C$2:$C$57,0),MATCH(CK$2,'raw ISTD Area'!$C$2:$DH$2,0)))/'raw ISTD Area Cal'!$AC4</f>
        <v>7.3461570415976138E-5</v>
      </c>
      <c r="CL4" s="119">
        <f>(INDEX('raw ISTD Area'!$C$2:$DH$57,MATCH($A4,'raw ISTD Area'!$C$2:$C$57,0),MATCH(CL$2,'raw ISTD Area'!$C$2:$DH$2,0)))/'raw ISTD Area Cal'!$AC4</f>
        <v>0.46451849876033596</v>
      </c>
      <c r="CM4" s="119">
        <f>(INDEX('raw ISTD Area'!$C$2:$DH$57,MATCH($A4,'raw ISTD Area'!$C$2:$C$57,0),MATCH(CM$2,'raw ISTD Area'!$C$2:$DH$2,0)))/'raw ISTD Area Cal'!$AC4</f>
        <v>4.9691505131378148E-2</v>
      </c>
      <c r="CN4" s="119">
        <f>(INDEX('raw ISTD Area'!$C$2:$DH$57,MATCH($A4,'raw ISTD Area'!$C$2:$C$57,0),MATCH(CN$2,'raw ISTD Area'!$C$2:$DH$2,0)))/'raw ISTD Area Cal'!$AC4</f>
        <v>5.165397851249065E-2</v>
      </c>
      <c r="CO4" s="119">
        <f>(INDEX('raw ISTD Area'!$C$2:$DH$57,MATCH($A4,'raw ISTD Area'!$C$2:$C$57,0),MATCH(CO$2,'raw ISTD Area'!$C$2:$DH$2,0)))/'raw ISTD Area Cal'!$AC4</f>
        <v>5.9262498305573896E-2</v>
      </c>
      <c r="CP4" s="119">
        <f>(INDEX('raw ISTD Area'!$C$2:$DH$57,MATCH($A4,'raw ISTD Area'!$C$2:$C$57,0),MATCH(CP$2,'raw ISTD Area'!$C$2:$DH$2,0)))/'raw ISTD Area Cal'!$AC4</f>
        <v>8.8615642941786074E-2</v>
      </c>
      <c r="CQ4" s="119">
        <f>(INDEX('raw ISTD Area'!$C$2:$DH$57,MATCH($A4,'raw ISTD Area'!$C$2:$C$57,0),MATCH(CQ$2,'raw ISTD Area'!$C$2:$DH$2,0)))/'raw ISTD Area Cal'!$AC4</f>
        <v>6.296706035655097E-5</v>
      </c>
      <c r="CR4" s="119">
        <f>(INDEX('raw ISTD Area'!$C$2:$DH$57,MATCH($A4,'raw ISTD Area'!$C$2:$C$57,0),MATCH(CR$2,'raw ISTD Area'!$C$2:$DH$2,0)))/'raw ISTD Area Cal'!$AC4</f>
        <v>1.4692314083195228E-4</v>
      </c>
      <c r="CS4" s="119">
        <f>(INDEX('raw ISTD Area'!$C$2:$DH$57,MATCH($A4,'raw ISTD Area'!$C$2:$C$57,0),MATCH(CS$2,'raw ISTD Area'!$C$2:$DH$2,0)))/'raw ISTD Area Cal'!$AC4</f>
        <v>7.3461570415976138E-5</v>
      </c>
      <c r="CT4" s="119">
        <f>(INDEX('raw ISTD Area'!$C$2:$DH$57,MATCH($A4,'raw ISTD Area'!$C$2:$C$57,0),MATCH(CT$2,'raw ISTD Area'!$C$2:$DH$2,0)))/'raw ISTD Area Cal'!$AC4</f>
        <v>0.46451849876033596</v>
      </c>
      <c r="CU4" s="119">
        <f>(INDEX('raw ISTD Area'!$C$2:$DH$57,MATCH($A4,'raw ISTD Area'!$C$2:$C$57,0),MATCH(CU$2,'raw ISTD Area'!$C$2:$DH$2,0)))/'raw ISTD Area Cal'!$AC4</f>
        <v>0.44123118093847152</v>
      </c>
      <c r="CV4" s="119">
        <f>(INDEX('raw ISTD Area'!$C$2:$DH$57,MATCH($A4,'raw ISTD Area'!$C$2:$C$57,0),MATCH(CV$2,'raw ISTD Area'!$C$2:$DH$2,0)))/'raw ISTD Area Cal'!$AC4</f>
        <v>0.50620269271637275</v>
      </c>
      <c r="CW4" s="119">
        <f>(INDEX('raw ISTD Area'!$C$2:$DH$57,MATCH($A4,'raw ISTD Area'!$C$2:$C$57,0),MATCH(CW$2,'raw ISTD Area'!$C$2:$DH$2,0)))/'raw ISTD Area Cal'!$AC4</f>
        <v>0.4721165240433598</v>
      </c>
      <c r="CX4" s="119">
        <f>(INDEX('raw ISTD Area'!$C$2:$DH$57,MATCH($A4,'raw ISTD Area'!$C$2:$C$57,0),MATCH(CX$2,'raw ISTD Area'!$C$2:$DH$2,0)))/'raw ISTD Area Cal'!$AC4</f>
        <v>0.44891316230197076</v>
      </c>
      <c r="CY4" s="119">
        <f>(INDEX('raw ISTD Area'!$C$2:$DH$57,MATCH($A4,'raw ISTD Area'!$C$2:$C$57,0),MATCH(CY$2,'raw ISTD Area'!$C$2:$DH$2,0)))/'raw ISTD Area Cal'!$AC4</f>
        <v>0.46127569515197359</v>
      </c>
      <c r="CZ4" s="119">
        <f>(INDEX('raw ISTD Area'!$C$2:$DH$57,MATCH($A4,'raw ISTD Area'!$C$2:$C$57,0),MATCH(CZ$2,'raw ISTD Area'!$C$2:$DH$2,0)))/'raw ISTD Area Cal'!$AC4</f>
        <v>0.46534756505503055</v>
      </c>
      <c r="DA4" s="119">
        <f>(INDEX('raw ISTD Area'!$C$2:$DH$57,MATCH($A4,'raw ISTD Area'!$C$2:$C$57,0),MATCH(DA$2,'raw ISTD Area'!$C$2:$DH$2,0)))/'raw ISTD Area Cal'!$AC4</f>
        <v>0.4448937649492109</v>
      </c>
      <c r="DB4" s="119">
        <f>(INDEX('raw ISTD Area'!$C$2:$DH$57,MATCH($A4,'raw ISTD Area'!$C$2:$C$57,0),MATCH(DB$2,'raw ISTD Area'!$C$2:$DH$2,0)))/'raw ISTD Area Cal'!$AC4</f>
        <v>0.4756321849132672</v>
      </c>
      <c r="DC4" s="119">
        <f>(INDEX('raw ISTD Area'!$C$2:$DH$57,MATCH($A4,'raw ISTD Area'!$C$2:$C$57,0),MATCH(DC$2,'raw ISTD Area'!$C$2:$DH$2,0)))/'raw ISTD Area Cal'!$AC4</f>
        <v>0.42801859277365528</v>
      </c>
      <c r="DD4" s="119">
        <f>(INDEX('raw ISTD Area'!$C$2:$DH$57,MATCH($A4,'raw ISTD Area'!$C$2:$C$57,0),MATCH(DD$2,'raw ISTD Area'!$C$2:$DH$2,0)))/'raw ISTD Area Cal'!$AC4</f>
        <v>0.42323309618655741</v>
      </c>
      <c r="DE4" s="119">
        <f>(INDEX('raw ISTD Area'!$C$2:$DH$57,MATCH($A4,'raw ISTD Area'!$C$2:$C$57,0),MATCH(DE$2,'raw ISTD Area'!$C$2:$DH$2,0)))/'raw ISTD Area Cal'!$AC4</f>
        <v>0.46255602537922347</v>
      </c>
      <c r="DF4" s="119">
        <f>(INDEX('raw ISTD Area'!$C$2:$DH$57,MATCH($A4,'raw ISTD Area'!$C$2:$C$57,0),MATCH(DF$2,'raw ISTD Area'!$C$2:$DH$2,0)))/'raw ISTD Area Cal'!$AC4</f>
        <v>0.47572663550380206</v>
      </c>
      <c r="DG4" s="103">
        <f>AVERAGE(BJ4:BY4)</f>
        <v>5.2217402521306036E-2</v>
      </c>
    </row>
    <row r="5" spans="1:111" x14ac:dyDescent="0.25">
      <c r="A5" s="103" t="s">
        <v>248</v>
      </c>
      <c r="B5" s="3"/>
      <c r="C5" s="119">
        <f>(INDEX('raw ISTD Area'!$C$2:$DH$57,MATCH($A5,'raw ISTD Area'!$C$2:$C$57,0),MATCH(C$2,'raw ISTD Area'!$C$2:$DH$2,0)))/'raw ISTD Area Cal'!$AC5</f>
        <v>9.6211785331376705E-4</v>
      </c>
      <c r="D5" s="119">
        <f>(INDEX('raw ISTD Area'!$C$2:$DH$57,MATCH($A5,'raw ISTD Area'!$C$2:$C$57,0),MATCH(D$2,'raw ISTD Area'!$C$2:$DH$2,0)))/'raw ISTD Area Cal'!$AC5</f>
        <v>1.7451302351275964E-4</v>
      </c>
      <c r="E5" s="119">
        <f>(INDEX('raw ISTD Area'!$C$2:$DH$57,MATCH($A5,'raw ISTD Area'!$C$2:$C$57,0),MATCH(E$2,'raw ISTD Area'!$C$2:$DH$2,0)))/'raw ISTD Area Cal'!$AC5</f>
        <v>0.70030468978874938</v>
      </c>
      <c r="F5" s="119">
        <f>(INDEX('raw ISTD Area'!$C$2:$DH$57,MATCH($A5,'raw ISTD Area'!$C$2:$C$57,0),MATCH(F$2,'raw ISTD Area'!$C$2:$DH$2,0)))/'raw ISTD Area Cal'!$AC5</f>
        <v>0.67560880073770024</v>
      </c>
      <c r="G5" s="119">
        <f>(INDEX('raw ISTD Area'!$C$2:$DH$57,MATCH($A5,'raw ISTD Area'!$C$2:$C$57,0),MATCH(G$2,'raw ISTD Area'!$C$2:$DH$2,0)))/'raw ISTD Area Cal'!$AC5</f>
        <v>0.78173568127339399</v>
      </c>
      <c r="H5" s="119">
        <f>(INDEX('raw ISTD Area'!$C$2:$DH$57,MATCH($A5,'raw ISTD Area'!$C$2:$C$57,0),MATCH(H$2,'raw ISTD Area'!$C$2:$DH$2,0)))/'raw ISTD Area Cal'!$AC5</f>
        <v>0.72798796625545759</v>
      </c>
      <c r="I5" s="119">
        <f>(INDEX('raw ISTD Area'!$C$2:$DH$57,MATCH($A5,'raw ISTD Area'!$C$2:$C$57,0),MATCH(I$2,'raw ISTD Area'!$C$2:$DH$2,0)))/'raw ISTD Area Cal'!$AC5</f>
        <v>0.71333805717636023</v>
      </c>
      <c r="J5" s="119">
        <f>(INDEX('raw ISTD Area'!$C$2:$DH$57,MATCH($A5,'raw ISTD Area'!$C$2:$C$57,0),MATCH(J$2,'raw ISTD Area'!$C$2:$DH$2,0)))/'raw ISTD Area Cal'!$AC5</f>
        <v>0.71802694657126875</v>
      </c>
      <c r="K5" s="119">
        <f>(INDEX('raw ISTD Area'!$C$2:$DH$57,MATCH($A5,'raw ISTD Area'!$C$2:$C$57,0),MATCH(K$2,'raw ISTD Area'!$C$2:$DH$2,0)))/'raw ISTD Area Cal'!$AC5</f>
        <v>0.70145969045752454</v>
      </c>
      <c r="L5" s="119">
        <f>(INDEX('raw ISTD Area'!$C$2:$DH$57,MATCH($A5,'raw ISTD Area'!$C$2:$C$57,0),MATCH(L$2,'raw ISTD Area'!$C$2:$DH$2,0)))/'raw ISTD Area Cal'!$AC5</f>
        <v>0.69625644688805199</v>
      </c>
      <c r="M5" s="119">
        <f>(INDEX('raw ISTD Area'!$C$2:$DH$57,MATCH($A5,'raw ISTD Area'!$C$2:$C$57,0),MATCH(M$2,'raw ISTD Area'!$C$2:$DH$2,0)))/'raw ISTD Area Cal'!$AC5</f>
        <v>0.73069521434389895</v>
      </c>
      <c r="N5" s="119">
        <f>(INDEX('raw ISTD Area'!$C$2:$DH$57,MATCH($A5,'raw ISTD Area'!$C$2:$C$57,0),MATCH(N$2,'raw ISTD Area'!$C$2:$DH$2,0)))/'raw ISTD Area Cal'!$AC5</f>
        <v>0.66254098999018562</v>
      </c>
      <c r="O5" s="119">
        <f>(INDEX('raw ISTD Area'!$C$2:$DH$57,MATCH($A5,'raw ISTD Area'!$C$2:$C$57,0),MATCH(O$2,'raw ISTD Area'!$C$2:$DH$2,0)))/'raw ISTD Area Cal'!$AC5</f>
        <v>0.64049723965173178</v>
      </c>
      <c r="P5" s="119">
        <f>(INDEX('raw ISTD Area'!$C$2:$DH$57,MATCH($A5,'raw ISTD Area'!$C$2:$C$57,0),MATCH(P$2,'raw ISTD Area'!$C$2:$DH$2,0)))/'raw ISTD Area Cal'!$AC5</f>
        <v>0.63752592580402767</v>
      </c>
      <c r="Q5" s="119">
        <f>(INDEX('raw ISTD Area'!$C$2:$DH$57,MATCH($A5,'raw ISTD Area'!$C$2:$C$57,0),MATCH(Q$2,'raw ISTD Area'!$C$2:$DH$2,0)))/'raw ISTD Area Cal'!$AC5</f>
        <v>0.61061418059916528</v>
      </c>
      <c r="R5" s="119">
        <f>(INDEX('raw ISTD Area'!$C$2:$DH$57,MATCH($A5,'raw ISTD Area'!$C$2:$C$57,0),MATCH(R$2,'raw ISTD Area'!$C$2:$DH$2,0)))/'raw ISTD Area Cal'!$AC5</f>
        <v>1.6762435153199281E-4</v>
      </c>
      <c r="S5" s="119">
        <f>(INDEX('raw ISTD Area'!$C$2:$DH$57,MATCH($A5,'raw ISTD Area'!$C$2:$C$57,0),MATCH(S$2,'raw ISTD Area'!$C$2:$DH$2,0)))/'raw ISTD Area Cal'!$AC5</f>
        <v>9.6211785331376705E-4</v>
      </c>
      <c r="T5" s="119">
        <f>(INDEX('raw ISTD Area'!$C$2:$DH$57,MATCH($A5,'raw ISTD Area'!$C$2:$C$57,0),MATCH(T$2,'raw ISTD Area'!$C$2:$DH$2,0)))/'raw ISTD Area Cal'!$AC5</f>
        <v>1.7451302351275964E-4</v>
      </c>
      <c r="U5" s="119">
        <f>(INDEX('raw ISTD Area'!$C$2:$DH$57,MATCH($A5,'raw ISTD Area'!$C$2:$C$57,0),MATCH(U$2,'raw ISTD Area'!$C$2:$DH$2,0)))/'raw ISTD Area Cal'!$AC5</f>
        <v>0.70030468978874938</v>
      </c>
      <c r="V5" s="119">
        <f>(INDEX('raw ISTD Area'!$C$2:$DH$57,MATCH($A5,'raw ISTD Area'!$C$2:$C$57,0),MATCH(V$2,'raw ISTD Area'!$C$2:$DH$2,0)))/'raw ISTD Area Cal'!$AC5</f>
        <v>0.16167713138859746</v>
      </c>
      <c r="W5" s="119">
        <f>(INDEX('raw ISTD Area'!$C$2:$DH$57,MATCH($A5,'raw ISTD Area'!$C$2:$C$57,0),MATCH(W$2,'raw ISTD Area'!$C$2:$DH$2,0)))/'raw ISTD Area Cal'!$AC5</f>
        <v>0.22260054638649929</v>
      </c>
      <c r="X5" s="119">
        <f>(INDEX('raw ISTD Area'!$C$2:$DH$57,MATCH($A5,'raw ISTD Area'!$C$2:$C$57,0),MATCH(X$2,'raw ISTD Area'!$C$2:$DH$2,0)))/'raw ISTD Area Cal'!$AC5</f>
        <v>0.14275394945743097</v>
      </c>
      <c r="Y5" s="119">
        <f>(INDEX('raw ISTD Area'!$C$2:$DH$57,MATCH($A5,'raw ISTD Area'!$C$2:$C$57,0),MATCH(Y$2,'raw ISTD Area'!$C$2:$DH$2,0)))/'raw ISTD Area Cal'!$AC5</f>
        <v>0.18095163559078303</v>
      </c>
      <c r="Z5" s="119">
        <f>(INDEX('raw ISTD Area'!$C$2:$DH$57,MATCH($A5,'raw ISTD Area'!$C$2:$C$57,0),MATCH(Z$2,'raw ISTD Area'!$C$2:$DH$2,0)))/'raw ISTD Area Cal'!$AC5</f>
        <v>0.27398085446704545</v>
      </c>
      <c r="AA5" s="119">
        <f>(INDEX('raw ISTD Area'!$C$2:$DH$57,MATCH($A5,'raw ISTD Area'!$C$2:$C$57,0),MATCH(AA$2,'raw ISTD Area'!$C$2:$DH$2,0)))/'raw ISTD Area Cal'!$AC5</f>
        <v>0.28216918922818363</v>
      </c>
      <c r="AB5" s="119">
        <f>(INDEX('raw ISTD Area'!$C$2:$DH$57,MATCH($A5,'raw ISTD Area'!$C$2:$C$57,0),MATCH(AB$2,'raw ISTD Area'!$C$2:$DH$2,0)))/'raw ISTD Area Cal'!$AC5</f>
        <v>0.32731295294214224</v>
      </c>
      <c r="AC5" s="119">
        <f>(INDEX('raw ISTD Area'!$C$2:$DH$57,MATCH($A5,'raw ISTD Area'!$C$2:$C$57,0),MATCH(AC$2,'raw ISTD Area'!$C$2:$DH$2,0)))/'raw ISTD Area Cal'!$AC5</f>
        <v>0.19440750819321426</v>
      </c>
      <c r="AD5" s="119">
        <f>(INDEX('raw ISTD Area'!$C$2:$DH$57,MATCH($A5,'raw ISTD Area'!$C$2:$C$57,0),MATCH(AD$2,'raw ISTD Area'!$C$2:$DH$2,0)))/'raw ISTD Area Cal'!$AC5</f>
        <v>0.23535836689487946</v>
      </c>
      <c r="AE5" s="119">
        <f>(INDEX('raw ISTD Area'!$C$2:$DH$57,MATCH($A5,'raw ISTD Area'!$C$2:$C$57,0),MATCH(AE$2,'raw ISTD Area'!$C$2:$DH$2,0)))/'raw ISTD Area Cal'!$AC5</f>
        <v>0.34011669793039417</v>
      </c>
      <c r="AF5" s="119">
        <f>(INDEX('raw ISTD Area'!$C$2:$DH$57,MATCH($A5,'raw ISTD Area'!$C$2:$C$57,0),MATCH(AF$2,'raw ISTD Area'!$C$2:$DH$2,0)))/'raw ISTD Area Cal'!$AC5</f>
        <v>0.30499365572445775</v>
      </c>
      <c r="AG5" s="119">
        <f>(INDEX('raw ISTD Area'!$C$2:$DH$57,MATCH($A5,'raw ISTD Area'!$C$2:$C$57,0),MATCH(AG$2,'raw ISTD Area'!$C$2:$DH$2,0)))/'raw ISTD Area Cal'!$AC5</f>
        <v>0.15903877001996375</v>
      </c>
      <c r="AH5" s="119">
        <f>(INDEX('raw ISTD Area'!$C$2:$DH$57,MATCH($A5,'raw ISTD Area'!$C$2:$C$57,0),MATCH(AH$2,'raw ISTD Area'!$C$2:$DH$2,0)))/'raw ISTD Area Cal'!$AC5</f>
        <v>0.12853802671312184</v>
      </c>
      <c r="AI5" s="119">
        <f>(INDEX('raw ISTD Area'!$C$2:$DH$57,MATCH($A5,'raw ISTD Area'!$C$2:$C$57,0),MATCH(AI$2,'raw ISTD Area'!$C$2:$DH$2,0)))/'raw ISTD Area Cal'!$AC5</f>
        <v>0.20731687948517127</v>
      </c>
      <c r="AJ5" s="119">
        <f>(INDEX('raw ISTD Area'!$C$2:$DH$57,MATCH($A5,'raw ISTD Area'!$C$2:$C$57,0),MATCH(AJ$2,'raw ISTD Area'!$C$2:$DH$2,0)))/'raw ISTD Area Cal'!$AC5</f>
        <v>0.14651746058292325</v>
      </c>
      <c r="AK5" s="119">
        <f>(INDEX('raw ISTD Area'!$C$2:$DH$57,MATCH($A5,'raw ISTD Area'!$C$2:$C$57,0),MATCH(AK$2,'raw ISTD Area'!$C$2:$DH$2,0)))/'raw ISTD Area Cal'!$AC5</f>
        <v>0.1953902920624703</v>
      </c>
      <c r="AL5" s="119">
        <f>(INDEX('raw ISTD Area'!$C$2:$DH$57,MATCH($A5,'raw ISTD Area'!$C$2:$C$57,0),MATCH(AL$2,'raw ISTD Area'!$C$2:$DH$2,0)))/'raw ISTD Area Cal'!$AC5</f>
        <v>0.1919872881039715</v>
      </c>
      <c r="AM5" s="119">
        <f>(INDEX('raw ISTD Area'!$C$2:$DH$57,MATCH($A5,'raw ISTD Area'!$C$2:$C$57,0),MATCH(AM$2,'raw ISTD Area'!$C$2:$DH$2,0)))/'raw ISTD Area Cal'!$AC5</f>
        <v>0.17509856063112483</v>
      </c>
      <c r="AN5" s="119">
        <f>(INDEX('raw ISTD Area'!$C$2:$DH$57,MATCH($A5,'raw ISTD Area'!$C$2:$C$57,0),MATCH(AN$2,'raw ISTD Area'!$C$2:$DH$2,0)))/'raw ISTD Area Cal'!$AC5</f>
        <v>0.15539007009415093</v>
      </c>
      <c r="AO5" s="119">
        <f>(INDEX('raw ISTD Area'!$C$2:$DH$57,MATCH($A5,'raw ISTD Area'!$C$2:$C$57,0),MATCH(AO$2,'raw ISTD Area'!$C$2:$DH$2,0)))/'raw ISTD Area Cal'!$AC5</f>
        <v>0.16090560012675156</v>
      </c>
      <c r="AP5" s="119">
        <f>(INDEX('raw ISTD Area'!$C$2:$DH$57,MATCH($A5,'raw ISTD Area'!$C$2:$C$57,0),MATCH(AP$2,'raw ISTD Area'!$C$2:$DH$2,0)))/'raw ISTD Area Cal'!$AC5</f>
        <v>0.15628559745165063</v>
      </c>
      <c r="AQ5" s="119">
        <f>(INDEX('raw ISTD Area'!$C$2:$DH$57,MATCH($A5,'raw ISTD Area'!$C$2:$C$57,0),MATCH(AQ$2,'raw ISTD Area'!$C$2:$DH$2,0)))/'raw ISTD Area Cal'!$AC5</f>
        <v>0.14656568128678862</v>
      </c>
      <c r="AR5" s="119">
        <f>(INDEX('raw ISTD Area'!$C$2:$DH$57,MATCH($A5,'raw ISTD Area'!$C$2:$C$57,0),MATCH(AR$2,'raw ISTD Area'!$C$2:$DH$2,0)))/'raw ISTD Area Cal'!$AC5</f>
        <v>0.15277696718944672</v>
      </c>
      <c r="AS5" s="119">
        <f>(INDEX('raw ISTD Area'!$C$2:$DH$57,MATCH($A5,'raw ISTD Area'!$C$2:$C$57,0),MATCH(AS$2,'raw ISTD Area'!$C$2:$DH$2,0)))/'raw ISTD Area Cal'!$AC5</f>
        <v>0.14405590846179592</v>
      </c>
      <c r="AT5" s="119">
        <f>(INDEX('raw ISTD Area'!$C$2:$DH$57,MATCH($A5,'raw ISTD Area'!$C$2:$C$57,0),MATCH(AT$2,'raw ISTD Area'!$C$2:$DH$2,0)))/'raw ISTD Area Cal'!$AC5</f>
        <v>0.1176217778476</v>
      </c>
      <c r="AU5" s="119">
        <f>(INDEX('raw ISTD Area'!$C$2:$DH$57,MATCH($A5,'raw ISTD Area'!$C$2:$C$57,0),MATCH(AU$2,'raw ISTD Area'!$C$2:$DH$2,0)))/'raw ISTD Area Cal'!$AC5</f>
        <v>0.15025571324448606</v>
      </c>
      <c r="AV5" s="119">
        <f>(INDEX('raw ISTD Area'!$C$2:$DH$57,MATCH($A5,'raw ISTD Area'!$C$2:$C$57,0),MATCH(AV$2,'raw ISTD Area'!$C$2:$DH$2,0)))/'raw ISTD Area Cal'!$AC5</f>
        <v>0.1417550920202198</v>
      </c>
      <c r="AW5" s="119">
        <f>(INDEX('raw ISTD Area'!$C$2:$DH$57,MATCH($A5,'raw ISTD Area'!$C$2:$C$57,0),MATCH(AW$2,'raw ISTD Area'!$C$2:$DH$2,0)))/'raw ISTD Area Cal'!$AC5</f>
        <v>0.13954153209040004</v>
      </c>
      <c r="AX5" s="119">
        <f>(INDEX('raw ISTD Area'!$C$2:$DH$57,MATCH($A5,'raw ISTD Area'!$C$2:$C$57,0),MATCH(AX$2,'raw ISTD Area'!$C$2:$DH$2,0)))/'raw ISTD Area Cal'!$AC5</f>
        <v>0.13910065708363098</v>
      </c>
      <c r="AY5" s="119">
        <f>(INDEX('raw ISTD Area'!$C$2:$DH$57,MATCH($A5,'raw ISTD Area'!$C$2:$C$57,0),MATCH(AY$2,'raw ISTD Area'!$C$2:$DH$2,0)))/'raw ISTD Area Cal'!$AC5</f>
        <v>1.6762435153199281E-4</v>
      </c>
      <c r="AZ5" s="119">
        <f>(INDEX('raw ISTD Area'!$C$2:$DH$57,MATCH($A5,'raw ISTD Area'!$C$2:$C$57,0),MATCH(AZ$2,'raw ISTD Area'!$C$2:$DH$2,0)))/'raw ISTD Area Cal'!$AC5</f>
        <v>0.70145969045752454</v>
      </c>
      <c r="BA5" s="119">
        <f>(INDEX('raw ISTD Area'!$C$2:$DH$57,MATCH($A5,'raw ISTD Area'!$C$2:$C$57,0),MATCH(BA$2,'raw ISTD Area'!$C$2:$DH$2,0)))/'raw ISTD Area Cal'!$AC5</f>
        <v>9.6211785331376705E-4</v>
      </c>
      <c r="BB5" s="119">
        <f>(INDEX('raw ISTD Area'!$C$2:$DH$57,MATCH($A5,'raw ISTD Area'!$C$2:$C$57,0),MATCH(BB$2,'raw ISTD Area'!$C$2:$DH$2,0)))/'raw ISTD Area Cal'!$AC5</f>
        <v>1.7451302351275964E-4</v>
      </c>
      <c r="BC5" s="119">
        <f>(INDEX('raw ISTD Area'!$C$2:$DH$57,MATCH($A5,'raw ISTD Area'!$C$2:$C$57,0),MATCH(BC$2,'raw ISTD Area'!$C$2:$DH$2,0)))/'raw ISTD Area Cal'!$AC5</f>
        <v>0.70030468978874938</v>
      </c>
      <c r="BD5" s="119">
        <f>(INDEX('raw ISTD Area'!$C$2:$DH$57,MATCH($A5,'raw ISTD Area'!$C$2:$C$57,0),MATCH(BD$2,'raw ISTD Area'!$C$2:$DH$2,0)))/'raw ISTD Area Cal'!$AC5</f>
        <v>9.5752540532658911E-4</v>
      </c>
      <c r="BE5" s="119">
        <f>(INDEX('raw ISTD Area'!$C$2:$DH$57,MATCH($A5,'raw ISTD Area'!$C$2:$C$57,0),MATCH(BE$2,'raw ISTD Area'!$C$2:$DH$2,0)))/'raw ISTD Area Cal'!$AC5</f>
        <v>1.1343346528329377E-3</v>
      </c>
      <c r="BF5" s="119">
        <f>(INDEX('raw ISTD Area'!$C$2:$DH$57,MATCH($A5,'raw ISTD Area'!$C$2:$C$57,0),MATCH(BF$2,'raw ISTD Area'!$C$2:$DH$2,0)))/'raw ISTD Area Cal'!$AC5</f>
        <v>1.6762435153199281E-4</v>
      </c>
      <c r="BG5" s="119">
        <f>(INDEX('raw ISTD Area'!$C$2:$DH$57,MATCH($A5,'raw ISTD Area'!$C$2:$C$57,0),MATCH(BG$2,'raw ISTD Area'!$C$2:$DH$2,0)))/'raw ISTD Area Cal'!$AC5</f>
        <v>9.6211785331376705E-4</v>
      </c>
      <c r="BH5" s="119">
        <f>(INDEX('raw ISTD Area'!$C$2:$DH$57,MATCH($A5,'raw ISTD Area'!$C$2:$C$57,0),MATCH(BH$2,'raw ISTD Area'!$C$2:$DH$2,0)))/'raw ISTD Area Cal'!$AC5</f>
        <v>1.7451302351275964E-4</v>
      </c>
      <c r="BI5" s="119">
        <f>(INDEX('raw ISTD Area'!$C$2:$DH$57,MATCH($A5,'raw ISTD Area'!$C$2:$C$57,0),MATCH(BI$2,'raw ISTD Area'!$C$2:$DH$2,0)))/'raw ISTD Area Cal'!$AC5</f>
        <v>0.70030468978874938</v>
      </c>
      <c r="BJ5" s="119">
        <f>(INDEX('raw ISTD Area'!$C$2:$DH$57,MATCH($A5,'raw ISTD Area'!$C$2:$C$57,0),MATCH(BJ$2,'raw ISTD Area'!$C$2:$DH$2,0)))/'raw ISTD Area Cal'!$AC5</f>
        <v>6.7215068740335532E-2</v>
      </c>
      <c r="BK5" s="119">
        <f>(INDEX('raw ISTD Area'!$C$2:$DH$57,MATCH($A5,'raw ISTD Area'!$C$2:$C$57,0),MATCH(BK$2,'raw ISTD Area'!$C$2:$DH$2,0)))/'raw ISTD Area Cal'!$AC5</f>
        <v>6.8847683999777268E-2</v>
      </c>
      <c r="BL5" s="119">
        <f>(INDEX('raw ISTD Area'!$C$2:$DH$57,MATCH($A5,'raw ISTD Area'!$C$2:$C$57,0),MATCH(BL$2,'raw ISTD Area'!$C$2:$DH$2,0)))/'raw ISTD Area Cal'!$AC5</f>
        <v>8.5626192720931679E-2</v>
      </c>
      <c r="BM5" s="119">
        <f>(INDEX('raw ISTD Area'!$C$2:$DH$57,MATCH($A5,'raw ISTD Area'!$C$2:$C$57,0),MATCH(BM$2,'raw ISTD Area'!$C$2:$DH$2,0)))/'raw ISTD Area Cal'!$AC5</f>
        <v>6.781438320266224E-2</v>
      </c>
      <c r="BN5" s="119">
        <f>(INDEX('raw ISTD Area'!$C$2:$DH$57,MATCH($A5,'raw ISTD Area'!$C$2:$C$57,0),MATCH(BN$2,'raw ISTD Area'!$C$2:$DH$2,0)))/'raw ISTD Area Cal'!$AC5</f>
        <v>7.4317289552506133E-2</v>
      </c>
      <c r="BO5" s="119">
        <f>(INDEX('raw ISTD Area'!$C$2:$DH$57,MATCH($A5,'raw ISTD Area'!$C$2:$C$57,0),MATCH(BO$2,'raw ISTD Area'!$C$2:$DH$2,0)))/'raw ISTD Area Cal'!$AC5</f>
        <v>6.9867207452930763E-2</v>
      </c>
      <c r="BP5" s="119">
        <f>(INDEX('raw ISTD Area'!$C$2:$DH$57,MATCH($A5,'raw ISTD Area'!$C$2:$C$57,0),MATCH(BP$2,'raw ISTD Area'!$C$2:$DH$2,0)))/'raw ISTD Area Cal'!$AC5</f>
        <v>7.0301193787719068E-2</v>
      </c>
      <c r="BQ5" s="119">
        <f>(INDEX('raw ISTD Area'!$C$2:$DH$57,MATCH($A5,'raw ISTD Area'!$C$2:$C$57,0),MATCH(BQ$2,'raw ISTD Area'!$C$2:$DH$2,0)))/'raw ISTD Area Cal'!$AC5</f>
        <v>7.195447506310311E-2</v>
      </c>
      <c r="BR5" s="119">
        <f>(INDEX('raw ISTD Area'!$C$2:$DH$57,MATCH($A5,'raw ISTD Area'!$C$2:$C$57,0),MATCH(BR$2,'raw ISTD Area'!$C$2:$DH$2,0)))/'raw ISTD Area Cal'!$AC5</f>
        <v>7.8301238181382946E-2</v>
      </c>
      <c r="BS5" s="119">
        <f>(INDEX('raw ISTD Area'!$C$2:$DH$57,MATCH($A5,'raw ISTD Area'!$C$2:$C$57,0),MATCH(BS$2,'raw ISTD Area'!$C$2:$DH$2,0)))/'raw ISTD Area Cal'!$AC5</f>
        <v>0.11449891321631904</v>
      </c>
      <c r="BT5" s="119">
        <f>(INDEX('raw ISTD Area'!$C$2:$DH$57,MATCH($A5,'raw ISTD Area'!$C$2:$C$57,0),MATCH(BT$2,'raw ISTD Area'!$C$2:$DH$2,0)))/'raw ISTD Area Cal'!$AC5</f>
        <v>9.4432211736345265E-2</v>
      </c>
      <c r="BU5" s="119">
        <f>(INDEX('raw ISTD Area'!$C$2:$DH$57,MATCH($A5,'raw ISTD Area'!$C$2:$C$57,0),MATCH(BU$2,'raw ISTD Area'!$C$2:$DH$2,0)))/'raw ISTD Area Cal'!$AC5</f>
        <v>7.184196008741725E-2</v>
      </c>
      <c r="BV5" s="119">
        <f>(INDEX('raw ISTD Area'!$C$2:$DH$57,MATCH($A5,'raw ISTD Area'!$C$2:$C$57,0),MATCH(BV$2,'raw ISTD Area'!$C$2:$DH$2,0)))/'raw ISTD Area Cal'!$AC5</f>
        <v>8.4395416660367997E-2</v>
      </c>
      <c r="BW5" s="119">
        <f>(INDEX('raw ISTD Area'!$C$2:$DH$57,MATCH($A5,'raw ISTD Area'!$C$2:$C$57,0),MATCH(BW$2,'raw ISTD Area'!$C$2:$DH$2,0)))/'raw ISTD Area Cal'!$AC5</f>
        <v>9.4386287256473494E-2</v>
      </c>
      <c r="BX5" s="119">
        <f>(INDEX('raw ISTD Area'!$C$2:$DH$57,MATCH($A5,'raw ISTD Area'!$C$2:$C$57,0),MATCH(BX$2,'raw ISTD Area'!$C$2:$DH$2,0)))/'raw ISTD Area Cal'!$AC5</f>
        <v>9.0285231203923635E-2</v>
      </c>
      <c r="BY5" s="119">
        <f>(INDEX('raw ISTD Area'!$C$2:$DH$57,MATCH($A5,'raw ISTD Area'!$C$2:$C$57,0),MATCH(BY$2,'raw ISTD Area'!$C$2:$DH$2,0)))/'raw ISTD Area Cal'!$AC5</f>
        <v>0.10656086687048207</v>
      </c>
      <c r="BZ5" s="119">
        <f>(INDEX('raw ISTD Area'!$C$2:$DH$57,MATCH($A5,'raw ISTD Area'!$C$2:$C$57,0),MATCH(BZ$2,'raw ISTD Area'!$C$2:$DH$2,0)))/'raw ISTD Area Cal'!$AC5</f>
        <v>1.6762435153199281E-4</v>
      </c>
      <c r="CA5" s="119">
        <f>(INDEX('raw ISTD Area'!$C$2:$DH$57,MATCH($A5,'raw ISTD Area'!$C$2:$C$57,0),MATCH(CA$2,'raw ISTD Area'!$C$2:$DH$2,0)))/'raw ISTD Area Cal'!$AC5</f>
        <v>0.70145969045752454</v>
      </c>
      <c r="CB5" s="119">
        <f>(INDEX('raw ISTD Area'!$C$2:$DH$57,MATCH($A5,'raw ISTD Area'!$C$2:$C$57,0),MATCH(CB$2,'raw ISTD Area'!$C$2:$DH$2,0)))/'raw ISTD Area Cal'!$AC5</f>
        <v>9.6211785331376705E-4</v>
      </c>
      <c r="CC5" s="119">
        <f>(INDEX('raw ISTD Area'!$C$2:$DH$57,MATCH($A5,'raw ISTD Area'!$C$2:$C$57,0),MATCH(CC$2,'raw ISTD Area'!$C$2:$DH$2,0)))/'raw ISTD Area Cal'!$AC5</f>
        <v>1.7451302351275964E-4</v>
      </c>
      <c r="CD5" s="119">
        <f>(INDEX('raw ISTD Area'!$C$2:$DH$57,MATCH($A5,'raw ISTD Area'!$C$2:$C$57,0),MATCH(CD$2,'raw ISTD Area'!$C$2:$DH$2,0)))/'raw ISTD Area Cal'!$AC5</f>
        <v>0.70030468978874938</v>
      </c>
      <c r="CE5" s="119">
        <f>(INDEX('raw ISTD Area'!$C$2:$DH$57,MATCH($A5,'raw ISTD Area'!$C$2:$C$57,0),MATCH(CE$2,'raw ISTD Area'!$C$2:$DH$2,0)))/'raw ISTD Area Cal'!$AC5</f>
        <v>0.25386593228320631</v>
      </c>
      <c r="CF5" s="119">
        <f>(INDEX('raw ISTD Area'!$C$2:$DH$57,MATCH($A5,'raw ISTD Area'!$C$2:$C$57,0),MATCH(CF$2,'raw ISTD Area'!$C$2:$DH$2,0)))/'raw ISTD Area Cal'!$AC5</f>
        <v>0.19672669442673907</v>
      </c>
      <c r="CG5" s="119">
        <f>(INDEX('raw ISTD Area'!$C$2:$DH$57,MATCH($A5,'raw ISTD Area'!$C$2:$C$57,0),MATCH(CG$2,'raw ISTD Area'!$C$2:$DH$2,0)))/'raw ISTD Area Cal'!$AC5</f>
        <v>0.13414310948147246</v>
      </c>
      <c r="CH5" s="119">
        <f>(INDEX('raw ISTD Area'!$C$2:$DH$57,MATCH($A5,'raw ISTD Area'!$C$2:$C$57,0),MATCH(CH$2,'raw ISTD Area'!$C$2:$DH$2,0)))/'raw ISTD Area Cal'!$AC5</f>
        <v>0.13512130090274133</v>
      </c>
      <c r="CI5" s="119">
        <f>(INDEX('raw ISTD Area'!$C$2:$DH$57,MATCH($A5,'raw ISTD Area'!$C$2:$C$57,0),MATCH(CI$2,'raw ISTD Area'!$C$2:$DH$2,0)))/'raw ISTD Area Cal'!$AC5</f>
        <v>1.6762435153199281E-4</v>
      </c>
      <c r="CJ5" s="119">
        <f>(INDEX('raw ISTD Area'!$C$2:$DH$57,MATCH($A5,'raw ISTD Area'!$C$2:$C$57,0),MATCH(CJ$2,'raw ISTD Area'!$C$2:$DH$2,0)))/'raw ISTD Area Cal'!$AC5</f>
        <v>9.6211785331376705E-4</v>
      </c>
      <c r="CK5" s="119">
        <f>(INDEX('raw ISTD Area'!$C$2:$DH$57,MATCH($A5,'raw ISTD Area'!$C$2:$C$57,0),MATCH(CK$2,'raw ISTD Area'!$C$2:$DH$2,0)))/'raw ISTD Area Cal'!$AC5</f>
        <v>1.7451302351275964E-4</v>
      </c>
      <c r="CL5" s="119">
        <f>(INDEX('raw ISTD Area'!$C$2:$DH$57,MATCH($A5,'raw ISTD Area'!$C$2:$C$57,0),MATCH(CL$2,'raw ISTD Area'!$C$2:$DH$2,0)))/'raw ISTD Area Cal'!$AC5</f>
        <v>0.70030468978874938</v>
      </c>
      <c r="CM5" s="119">
        <f>(INDEX('raw ISTD Area'!$C$2:$DH$57,MATCH($A5,'raw ISTD Area'!$C$2:$C$57,0),MATCH(CM$2,'raw ISTD Area'!$C$2:$DH$2,0)))/'raw ISTD Area Cal'!$AC5</f>
        <v>6.6843080453374129E-2</v>
      </c>
      <c r="CN5" s="119">
        <f>(INDEX('raw ISTD Area'!$C$2:$DH$57,MATCH($A5,'raw ISTD Area'!$C$2:$C$57,0),MATCH(CN$2,'raw ISTD Area'!$C$2:$DH$2,0)))/'raw ISTD Area Cal'!$AC5</f>
        <v>6.9672028413475695E-2</v>
      </c>
      <c r="CO5" s="119">
        <f>(INDEX('raw ISTD Area'!$C$2:$DH$57,MATCH($A5,'raw ISTD Area'!$C$2:$C$57,0),MATCH(CO$2,'raw ISTD Area'!$C$2:$DH$2,0)))/'raw ISTD Area Cal'!$AC5</f>
        <v>8.0597462174971893E-2</v>
      </c>
      <c r="CP5" s="119">
        <f>(INDEX('raw ISTD Area'!$C$2:$DH$57,MATCH($A5,'raw ISTD Area'!$C$2:$C$57,0),MATCH(CP$2,'raw ISTD Area'!$C$2:$DH$2,0)))/'raw ISTD Area Cal'!$AC5</f>
        <v>6.4349381196336528E-2</v>
      </c>
      <c r="CQ5" s="119">
        <f>(INDEX('raw ISTD Area'!$C$2:$DH$57,MATCH($A5,'raw ISTD Area'!$C$2:$C$57,0),MATCH(CQ$2,'raw ISTD Area'!$C$2:$DH$2,0)))/'raw ISTD Area Cal'!$AC5</f>
        <v>1.6762435153199281E-4</v>
      </c>
      <c r="CR5" s="119">
        <f>(INDEX('raw ISTD Area'!$C$2:$DH$57,MATCH($A5,'raw ISTD Area'!$C$2:$C$57,0),MATCH(CR$2,'raw ISTD Area'!$C$2:$DH$2,0)))/'raw ISTD Area Cal'!$AC5</f>
        <v>9.6211785331376705E-4</v>
      </c>
      <c r="CS5" s="119">
        <f>(INDEX('raw ISTD Area'!$C$2:$DH$57,MATCH($A5,'raw ISTD Area'!$C$2:$C$57,0),MATCH(CS$2,'raw ISTD Area'!$C$2:$DH$2,0)))/'raw ISTD Area Cal'!$AC5</f>
        <v>1.7451302351275964E-4</v>
      </c>
      <c r="CT5" s="119">
        <f>(INDEX('raw ISTD Area'!$C$2:$DH$57,MATCH($A5,'raw ISTD Area'!$C$2:$C$57,0),MATCH(CT$2,'raw ISTD Area'!$C$2:$DH$2,0)))/'raw ISTD Area Cal'!$AC5</f>
        <v>0.70030468978874938</v>
      </c>
      <c r="CU5" s="119">
        <f>(INDEX('raw ISTD Area'!$C$2:$DH$57,MATCH($A5,'raw ISTD Area'!$C$2:$C$57,0),MATCH(CU$2,'raw ISTD Area'!$C$2:$DH$2,0)))/'raw ISTD Area Cal'!$AC5</f>
        <v>0.67560880073770024</v>
      </c>
      <c r="CV5" s="119">
        <f>(INDEX('raw ISTD Area'!$C$2:$DH$57,MATCH($A5,'raw ISTD Area'!$C$2:$C$57,0),MATCH(CV$2,'raw ISTD Area'!$C$2:$DH$2,0)))/'raw ISTD Area Cal'!$AC5</f>
        <v>0.78173568127339399</v>
      </c>
      <c r="CW5" s="119">
        <f>(INDEX('raw ISTD Area'!$C$2:$DH$57,MATCH($A5,'raw ISTD Area'!$C$2:$C$57,0),MATCH(CW$2,'raw ISTD Area'!$C$2:$DH$2,0)))/'raw ISTD Area Cal'!$AC5</f>
        <v>0.72798796625545759</v>
      </c>
      <c r="CX5" s="119">
        <f>(INDEX('raw ISTD Area'!$C$2:$DH$57,MATCH($A5,'raw ISTD Area'!$C$2:$C$57,0),MATCH(CX$2,'raw ISTD Area'!$C$2:$DH$2,0)))/'raw ISTD Area Cal'!$AC5</f>
        <v>0.71333805717636023</v>
      </c>
      <c r="CY5" s="119">
        <f>(INDEX('raw ISTD Area'!$C$2:$DH$57,MATCH($A5,'raw ISTD Area'!$C$2:$C$57,0),MATCH(CY$2,'raw ISTD Area'!$C$2:$DH$2,0)))/'raw ISTD Area Cal'!$AC5</f>
        <v>0.71802694657126875</v>
      </c>
      <c r="CZ5" s="119">
        <f>(INDEX('raw ISTD Area'!$C$2:$DH$57,MATCH($A5,'raw ISTD Area'!$C$2:$C$57,0),MATCH(CZ$2,'raw ISTD Area'!$C$2:$DH$2,0)))/'raw ISTD Area Cal'!$AC5</f>
        <v>0.70145969045752454</v>
      </c>
      <c r="DA5" s="119">
        <f>(INDEX('raw ISTD Area'!$C$2:$DH$57,MATCH($A5,'raw ISTD Area'!$C$2:$C$57,0),MATCH(DA$2,'raw ISTD Area'!$C$2:$DH$2,0)))/'raw ISTD Area Cal'!$AC5</f>
        <v>0.69625644688805199</v>
      </c>
      <c r="DB5" s="119">
        <f>(INDEX('raw ISTD Area'!$C$2:$DH$57,MATCH($A5,'raw ISTD Area'!$C$2:$C$57,0),MATCH(DB$2,'raw ISTD Area'!$C$2:$DH$2,0)))/'raw ISTD Area Cal'!$AC5</f>
        <v>0.73069521434389895</v>
      </c>
      <c r="DC5" s="119">
        <f>(INDEX('raw ISTD Area'!$C$2:$DH$57,MATCH($A5,'raw ISTD Area'!$C$2:$C$57,0),MATCH(DC$2,'raw ISTD Area'!$C$2:$DH$2,0)))/'raw ISTD Area Cal'!$AC5</f>
        <v>0.66254098999018562</v>
      </c>
      <c r="DD5" s="119">
        <f>(INDEX('raw ISTD Area'!$C$2:$DH$57,MATCH($A5,'raw ISTD Area'!$C$2:$C$57,0),MATCH(DD$2,'raw ISTD Area'!$C$2:$DH$2,0)))/'raw ISTD Area Cal'!$AC5</f>
        <v>0.64049723965173178</v>
      </c>
      <c r="DE5" s="119">
        <f>(INDEX('raw ISTD Area'!$C$2:$DH$57,MATCH($A5,'raw ISTD Area'!$C$2:$C$57,0),MATCH(DE$2,'raw ISTD Area'!$C$2:$DH$2,0)))/'raw ISTD Area Cal'!$AC5</f>
        <v>0.63752592580402767</v>
      </c>
      <c r="DF5" s="119">
        <f>(INDEX('raw ISTD Area'!$C$2:$DH$57,MATCH($A5,'raw ISTD Area'!$C$2:$C$57,0),MATCH(DF$2,'raw ISTD Area'!$C$2:$DH$2,0)))/'raw ISTD Area Cal'!$AC5</f>
        <v>0.61061418059916528</v>
      </c>
      <c r="DG5" s="103">
        <f t="shared" ref="DG5:DG57" si="0">AVERAGE(BJ5:BY5)</f>
        <v>8.1915351233292355E-2</v>
      </c>
    </row>
    <row r="6" spans="1:111" x14ac:dyDescent="0.25">
      <c r="A6" s="103" t="s">
        <v>250</v>
      </c>
      <c r="B6" s="3"/>
      <c r="C6" s="119">
        <f>(INDEX('raw ISTD Area'!$C$2:$DH$57,MATCH($A6,'raw ISTD Area'!$C$2:$C$57,0),MATCH(C$2,'raw ISTD Area'!$C$2:$DH$2,0)))/'raw ISTD Area Cal'!$AC6</f>
        <v>1.0434369266531471E-5</v>
      </c>
      <c r="D6" s="119">
        <f>(INDEX('raw ISTD Area'!$C$2:$DH$57,MATCH($A6,'raw ISTD Area'!$C$2:$C$57,0),MATCH(D$2,'raw ISTD Area'!$C$2:$DH$2,0)))/'raw ISTD Area Cal'!$AC6</f>
        <v>2.3187487258958826E-6</v>
      </c>
      <c r="E6" s="119">
        <f>(INDEX('raw ISTD Area'!$C$2:$DH$57,MATCH($A6,'raw ISTD Area'!$C$2:$C$57,0),MATCH(E$2,'raw ISTD Area'!$C$2:$DH$2,0)))/'raw ISTD Area Cal'!$AC6</f>
        <v>1.0489300423847945</v>
      </c>
      <c r="F6" s="119">
        <f>(INDEX('raw ISTD Area'!$C$2:$DH$57,MATCH($A6,'raw ISTD Area'!$C$2:$C$57,0),MATCH(F$2,'raw ISTD Area'!$C$2:$DH$2,0)))/'raw ISTD Area Cal'!$AC6</f>
        <v>1.0327393794062265</v>
      </c>
      <c r="G6" s="119">
        <f>(INDEX('raw ISTD Area'!$C$2:$DH$57,MATCH($A6,'raw ISTD Area'!$C$2:$C$57,0),MATCH(G$2,'raw ISTD Area'!$C$2:$DH$2,0)))/'raw ISTD Area Cal'!$AC6</f>
        <v>1.1639846151022037</v>
      </c>
      <c r="H6" s="119">
        <f>(INDEX('raw ISTD Area'!$C$2:$DH$57,MATCH($A6,'raw ISTD Area'!$C$2:$C$57,0),MATCH(H$2,'raw ISTD Area'!$C$2:$DH$2,0)))/'raw ISTD Area Cal'!$AC6</f>
        <v>1.0455162645730942</v>
      </c>
      <c r="I6" s="119">
        <f>(INDEX('raw ISTD Area'!$C$2:$DH$57,MATCH($A6,'raw ISTD Area'!$C$2:$C$57,0),MATCH(I$2,'raw ISTD Area'!$C$2:$DH$2,0)))/'raw ISTD Area Cal'!$AC6</f>
        <v>1.0658563283966529</v>
      </c>
      <c r="J6" s="119">
        <f>(INDEX('raw ISTD Area'!$C$2:$DH$57,MATCH($A6,'raw ISTD Area'!$C$2:$C$57,0),MATCH(J$2,'raw ISTD Area'!$C$2:$DH$2,0)))/'raw ISTD Area Cal'!$AC6</f>
        <v>1.0733766102019147</v>
      </c>
      <c r="K6" s="119">
        <f>(INDEX('raw ISTD Area'!$C$2:$DH$57,MATCH($A6,'raw ISTD Area'!$C$2:$C$57,0),MATCH(K$2,'raw ISTD Area'!$C$2:$DH$2,0)))/'raw ISTD Area Cal'!$AC6</f>
        <v>0.9861435440721672</v>
      </c>
      <c r="L6" s="119">
        <f>(INDEX('raw ISTD Area'!$C$2:$DH$57,MATCH($A6,'raw ISTD Area'!$C$2:$C$57,0),MATCH(L$2,'raw ISTD Area'!$C$2:$DH$2,0)))/'raw ISTD Area Cal'!$AC6</f>
        <v>1.0319869454446733</v>
      </c>
      <c r="M6" s="119">
        <f>(INDEX('raw ISTD Area'!$C$2:$DH$57,MATCH($A6,'raw ISTD Area'!$C$2:$C$57,0),MATCH(M$2,'raw ISTD Area'!$C$2:$DH$2,0)))/'raw ISTD Area Cal'!$AC6</f>
        <v>1.0722995514187361</v>
      </c>
      <c r="N6" s="119">
        <f>(INDEX('raw ISTD Area'!$C$2:$DH$57,MATCH($A6,'raw ISTD Area'!$C$2:$C$57,0),MATCH(N$2,'raw ISTD Area'!$C$2:$DH$2,0)))/'raw ISTD Area Cal'!$AC6</f>
        <v>0.96894886289528637</v>
      </c>
      <c r="O6" s="119">
        <f>(INDEX('raw ISTD Area'!$C$2:$DH$57,MATCH($A6,'raw ISTD Area'!$C$2:$C$57,0),MATCH(O$2,'raw ISTD Area'!$C$2:$DH$2,0)))/'raw ISTD Area Cal'!$AC6</f>
        <v>0.9395691571638225</v>
      </c>
      <c r="P6" s="119">
        <f>(INDEX('raw ISTD Area'!$C$2:$DH$57,MATCH($A6,'raw ISTD Area'!$C$2:$C$57,0),MATCH(P$2,'raw ISTD Area'!$C$2:$DH$2,0)))/'raw ISTD Area Cal'!$AC6</f>
        <v>0.83287367360326792</v>
      </c>
      <c r="Q6" s="119">
        <f>(INDEX('raw ISTD Area'!$C$2:$DH$57,MATCH($A6,'raw ISTD Area'!$C$2:$C$57,0),MATCH(Q$2,'raw ISTD Area'!$C$2:$DH$2,0)))/'raw ISTD Area Cal'!$AC6</f>
        <v>0.77191666803537251</v>
      </c>
      <c r="R6" s="119">
        <f>(INDEX('raw ISTD Area'!$C$2:$DH$57,MATCH($A6,'raw ISTD Area'!$C$2:$C$57,0),MATCH(R$2,'raw ISTD Area'!$C$2:$DH$2,0)))/'raw ISTD Area Cal'!$AC6</f>
        <v>1.402842979167009E-4</v>
      </c>
      <c r="S6" s="119">
        <f>(INDEX('raw ISTD Area'!$C$2:$DH$57,MATCH($A6,'raw ISTD Area'!$C$2:$C$57,0),MATCH(S$2,'raw ISTD Area'!$C$2:$DH$2,0)))/'raw ISTD Area Cal'!$AC6</f>
        <v>1.0434369266531471E-5</v>
      </c>
      <c r="T6" s="119">
        <f>(INDEX('raw ISTD Area'!$C$2:$DH$57,MATCH($A6,'raw ISTD Area'!$C$2:$C$57,0),MATCH(T$2,'raw ISTD Area'!$C$2:$DH$2,0)))/'raw ISTD Area Cal'!$AC6</f>
        <v>2.3187487258958826E-6</v>
      </c>
      <c r="U6" s="119">
        <f>(INDEX('raw ISTD Area'!$C$2:$DH$57,MATCH($A6,'raw ISTD Area'!$C$2:$C$57,0),MATCH(U$2,'raw ISTD Area'!$C$2:$DH$2,0)))/'raw ISTD Area Cal'!$AC6</f>
        <v>1.0489300423847945</v>
      </c>
      <c r="V6" s="119">
        <f>(INDEX('raw ISTD Area'!$C$2:$DH$57,MATCH($A6,'raw ISTD Area'!$C$2:$C$57,0),MATCH(V$2,'raw ISTD Area'!$C$2:$DH$2,0)))/'raw ISTD Area Cal'!$AC6</f>
        <v>1.0086556957647089E-4</v>
      </c>
      <c r="W6" s="119">
        <f>(INDEX('raw ISTD Area'!$C$2:$DH$57,MATCH($A6,'raw ISTD Area'!$C$2:$C$57,0),MATCH(W$2,'raw ISTD Area'!$C$2:$DH$2,0)))/'raw ISTD Area Cal'!$AC6</f>
        <v>3.3737793961785092E-3</v>
      </c>
      <c r="X6" s="119">
        <f>(INDEX('raw ISTD Area'!$C$2:$DH$57,MATCH($A6,'raw ISTD Area'!$C$2:$C$57,0),MATCH(X$2,'raw ISTD Area'!$C$2:$DH$2,0)))/'raw ISTD Area Cal'!$AC6</f>
        <v>2.2375925204895267E-4</v>
      </c>
      <c r="Y6" s="119">
        <f>(INDEX('raw ISTD Area'!$C$2:$DH$57,MATCH($A6,'raw ISTD Area'!$C$2:$C$57,0),MATCH(Y$2,'raw ISTD Area'!$C$2:$DH$2,0)))/'raw ISTD Area Cal'!$AC6</f>
        <v>8.3648860286693956E-4</v>
      </c>
      <c r="Z6" s="119">
        <f>(INDEX('raw ISTD Area'!$C$2:$DH$57,MATCH($A6,'raw ISTD Area'!$C$2:$C$57,0),MATCH(Z$2,'raw ISTD Area'!$C$2:$DH$2,0)))/'raw ISTD Area Cal'!$AC6</f>
        <v>5.7331062247775698E-3</v>
      </c>
      <c r="AA6" s="119">
        <f>(INDEX('raw ISTD Area'!$C$2:$DH$57,MATCH($A6,'raw ISTD Area'!$C$2:$C$57,0),MATCH(AA$2,'raw ISTD Area'!$C$2:$DH$2,0)))/'raw ISTD Area Cal'!$AC6</f>
        <v>3.4891371452918291E-3</v>
      </c>
      <c r="AB6" s="119">
        <f>(INDEX('raw ISTD Area'!$C$2:$DH$57,MATCH($A6,'raw ISTD Area'!$C$2:$C$57,0),MATCH(AB$2,'raw ISTD Area'!$C$2:$DH$2,0)))/'raw ISTD Area Cal'!$AC6</f>
        <v>9.0283959765845023E-2</v>
      </c>
      <c r="AC6" s="119">
        <f>(INDEX('raw ISTD Area'!$C$2:$DH$57,MATCH($A6,'raw ISTD Area'!$C$2:$C$57,0),MATCH(AC$2,'raw ISTD Area'!$C$2:$DH$2,0)))/'raw ISTD Area Cal'!$AC6</f>
        <v>1.4173351587038583E-3</v>
      </c>
      <c r="AD6" s="119">
        <f>(INDEX('raw ISTD Area'!$C$2:$DH$57,MATCH($A6,'raw ISTD Area'!$C$2:$C$57,0),MATCH(AD$2,'raw ISTD Area'!$C$2:$DH$2,0)))/'raw ISTD Area Cal'!$AC6</f>
        <v>3.0920514259821594E-3</v>
      </c>
      <c r="AE6" s="119">
        <f>(INDEX('raw ISTD Area'!$C$2:$DH$57,MATCH($A6,'raw ISTD Area'!$C$2:$C$57,0),MATCH(AE$2,'raw ISTD Area'!$C$2:$DH$2,0)))/'raw ISTD Area Cal'!$AC6</f>
        <v>4.2132244036709655E-2</v>
      </c>
      <c r="AF6" s="119">
        <f>(INDEX('raw ISTD Area'!$C$2:$DH$57,MATCH($A6,'raw ISTD Area'!$C$2:$C$57,0),MATCH(AF$2,'raw ISTD Area'!$C$2:$DH$2,0)))/'raw ISTD Area Cal'!$AC6</f>
        <v>5.0983487610635715E-3</v>
      </c>
      <c r="AG6" s="119">
        <f>(INDEX('raw ISTD Area'!$C$2:$DH$57,MATCH($A6,'raw ISTD Area'!$C$2:$C$57,0),MATCH(AG$2,'raw ISTD Area'!$C$2:$DH$2,0)))/'raw ISTD Area Cal'!$AC6</f>
        <v>6.7707462796159771E-4</v>
      </c>
      <c r="AH6" s="119">
        <f>(INDEX('raw ISTD Area'!$C$2:$DH$57,MATCH($A6,'raw ISTD Area'!$C$2:$C$57,0),MATCH(AH$2,'raw ISTD Area'!$C$2:$DH$2,0)))/'raw ISTD Area Cal'!$AC6</f>
        <v>5.9244029946639793E-4</v>
      </c>
      <c r="AI6" s="119">
        <f>(INDEX('raw ISTD Area'!$C$2:$DH$57,MATCH($A6,'raw ISTD Area'!$C$2:$C$57,0),MATCH(AI$2,'raw ISTD Area'!$C$2:$DH$2,0)))/'raw ISTD Area Cal'!$AC6</f>
        <v>5.5429688292541069E-3</v>
      </c>
      <c r="AJ6" s="119">
        <f>(INDEX('raw ISTD Area'!$C$2:$DH$57,MATCH($A6,'raw ISTD Area'!$C$2:$C$57,0),MATCH(AJ$2,'raw ISTD Area'!$C$2:$DH$2,0)))/'raw ISTD Area Cal'!$AC6</f>
        <v>4.8983566834550523E-4</v>
      </c>
      <c r="AK6" s="119">
        <f>(INDEX('raw ISTD Area'!$C$2:$DH$57,MATCH($A6,'raw ISTD Area'!$C$2:$C$57,0),MATCH(AK$2,'raw ISTD Area'!$C$2:$DH$2,0)))/'raw ISTD Area Cal'!$AC6</f>
        <v>1.718772493070323E-3</v>
      </c>
      <c r="AL6" s="119">
        <f>(INDEX('raw ISTD Area'!$C$2:$DH$57,MATCH($A6,'raw ISTD Area'!$C$2:$C$57,0),MATCH(AL$2,'raw ISTD Area'!$C$2:$DH$2,0)))/'raw ISTD Area Cal'!$AC6</f>
        <v>1.0814644057578395E-2</v>
      </c>
      <c r="AM6" s="119">
        <f>(INDEX('raw ISTD Area'!$C$2:$DH$57,MATCH($A6,'raw ISTD Area'!$C$2:$C$57,0),MATCH(AM$2,'raw ISTD Area'!$C$2:$DH$2,0)))/'raw ISTD Area Cal'!$AC6</f>
        <v>3.6955057818965627E-3</v>
      </c>
      <c r="AN6" s="119">
        <f>(INDEX('raw ISTD Area'!$C$2:$DH$57,MATCH($A6,'raw ISTD Area'!$C$2:$C$57,0),MATCH(AN$2,'raw ISTD Area'!$C$2:$DH$2,0)))/'raw ISTD Area Cal'!$AC6</f>
        <v>1.0086556957647089E-3</v>
      </c>
      <c r="AO6" s="119">
        <f>(INDEX('raw ISTD Area'!$C$2:$DH$57,MATCH($A6,'raw ISTD Area'!$C$2:$C$57,0),MATCH(AO$2,'raw ISTD Area'!$C$2:$DH$2,0)))/'raw ISTD Area Cal'!$AC6</f>
        <v>5.2426908692505903E-3</v>
      </c>
      <c r="AP6" s="119">
        <f>(INDEX('raw ISTD Area'!$C$2:$DH$57,MATCH($A6,'raw ISTD Area'!$C$2:$C$57,0),MATCH(AP$2,'raw ISTD Area'!$C$2:$DH$2,0)))/'raw ISTD Area Cal'!$AC6</f>
        <v>3.685071412630031E-2</v>
      </c>
      <c r="AQ6" s="119">
        <f>(INDEX('raw ISTD Area'!$C$2:$DH$57,MATCH($A6,'raw ISTD Area'!$C$2:$C$57,0),MATCH(AQ$2,'raw ISTD Area'!$C$2:$DH$2,0)))/'raw ISTD Area Cal'!$AC6</f>
        <v>1.1474328070095775E-2</v>
      </c>
      <c r="AR6" s="119">
        <f>(INDEX('raw ISTD Area'!$C$2:$DH$57,MATCH($A6,'raw ISTD Area'!$C$2:$C$57,0),MATCH(AR$2,'raw ISTD Area'!$C$2:$DH$2,0)))/'raw ISTD Area Cal'!$AC6</f>
        <v>7.4785443281956947E-3</v>
      </c>
      <c r="AS6" s="119">
        <f>(INDEX('raw ISTD Area'!$C$2:$DH$57,MATCH($A6,'raw ISTD Area'!$C$2:$C$57,0),MATCH(AS$2,'raw ISTD Area'!$C$2:$DH$2,0)))/'raw ISTD Area Cal'!$AC6</f>
        <v>7.7289691905924503E-3</v>
      </c>
      <c r="AT6" s="119">
        <f>(INDEX('raw ISTD Area'!$C$2:$DH$57,MATCH($A6,'raw ISTD Area'!$C$2:$C$57,0),MATCH(AT$2,'raw ISTD Area'!$C$2:$DH$2,0)))/'raw ISTD Area Cal'!$AC6</f>
        <v>8.8439974841576327E-2</v>
      </c>
      <c r="AU6" s="119">
        <f>(INDEX('raw ISTD Area'!$C$2:$DH$57,MATCH($A6,'raw ISTD Area'!$C$2:$C$57,0),MATCH(AU$2,'raw ISTD Area'!$C$2:$DH$2,0)))/'raw ISTD Area Cal'!$AC6</f>
        <v>4.1308508551835144E-3</v>
      </c>
      <c r="AV6" s="119">
        <f>(INDEX('raw ISTD Area'!$C$2:$DH$57,MATCH($A6,'raw ISTD Area'!$C$2:$C$57,0),MATCH(AV$2,'raw ISTD Area'!$C$2:$DH$2,0)))/'raw ISTD Area Cal'!$AC6</f>
        <v>1.0041921044673593E-2</v>
      </c>
      <c r="AW6" s="119">
        <f>(INDEX('raw ISTD Area'!$C$2:$DH$57,MATCH($A6,'raw ISTD Area'!$C$2:$C$57,0),MATCH(AW$2,'raw ISTD Area'!$C$2:$DH$2,0)))/'raw ISTD Area Cal'!$AC6</f>
        <v>8.4807075275278948E-2</v>
      </c>
      <c r="AX6" s="119">
        <f>(INDEX('raw ISTD Area'!$C$2:$DH$57,MATCH($A6,'raw ISTD Area'!$C$2:$C$57,0),MATCH(AX$2,'raw ISTD Area'!$C$2:$DH$2,0)))/'raw ISTD Area Cal'!$AC6</f>
        <v>8.2729476416876238E-2</v>
      </c>
      <c r="AY6" s="119">
        <f>(INDEX('raw ISTD Area'!$C$2:$DH$57,MATCH($A6,'raw ISTD Area'!$C$2:$C$57,0),MATCH(AY$2,'raw ISTD Area'!$C$2:$DH$2,0)))/'raw ISTD Area Cal'!$AC6</f>
        <v>1.402842979167009E-4</v>
      </c>
      <c r="AZ6" s="119">
        <f>(INDEX('raw ISTD Area'!$C$2:$DH$57,MATCH($A6,'raw ISTD Area'!$C$2:$C$57,0),MATCH(AZ$2,'raw ISTD Area'!$C$2:$DH$2,0)))/'raw ISTD Area Cal'!$AC6</f>
        <v>0.9861435440721672</v>
      </c>
      <c r="BA6" s="119">
        <f>(INDEX('raw ISTD Area'!$C$2:$DH$57,MATCH($A6,'raw ISTD Area'!$C$2:$C$57,0),MATCH(BA$2,'raw ISTD Area'!$C$2:$DH$2,0)))/'raw ISTD Area Cal'!$AC6</f>
        <v>1.0434369266531471E-5</v>
      </c>
      <c r="BB6" s="119">
        <f>(INDEX('raw ISTD Area'!$C$2:$DH$57,MATCH($A6,'raw ISTD Area'!$C$2:$C$57,0),MATCH(BB$2,'raw ISTD Area'!$C$2:$DH$2,0)))/'raw ISTD Area Cal'!$AC6</f>
        <v>2.3187487258958826E-6</v>
      </c>
      <c r="BC6" s="119">
        <f>(INDEX('raw ISTD Area'!$C$2:$DH$57,MATCH($A6,'raw ISTD Area'!$C$2:$C$57,0),MATCH(BC$2,'raw ISTD Area'!$C$2:$DH$2,0)))/'raw ISTD Area Cal'!$AC6</f>
        <v>1.0489300423847945</v>
      </c>
      <c r="BD6" s="119">
        <f>(INDEX('raw ISTD Area'!$C$2:$DH$57,MATCH($A6,'raw ISTD Area'!$C$2:$C$57,0),MATCH(BD$2,'raw ISTD Area'!$C$2:$DH$2,0)))/'raw ISTD Area Cal'!$AC6</f>
        <v>1.8492021089019662E-4</v>
      </c>
      <c r="BE6" s="119">
        <f>(INDEX('raw ISTD Area'!$C$2:$DH$57,MATCH($A6,'raw ISTD Area'!$C$2:$C$57,0),MATCH(BE$2,'raw ISTD Area'!$C$2:$DH$2,0)))/'raw ISTD Area Cal'!$AC6</f>
        <v>3.0143733436646471E-5</v>
      </c>
      <c r="BF6" s="119">
        <f>(INDEX('raw ISTD Area'!$C$2:$DH$57,MATCH($A6,'raw ISTD Area'!$C$2:$C$57,0),MATCH(BF$2,'raw ISTD Area'!$C$2:$DH$2,0)))/'raw ISTD Area Cal'!$AC6</f>
        <v>1.402842979167009E-4</v>
      </c>
      <c r="BG6" s="119">
        <f>(INDEX('raw ISTD Area'!$C$2:$DH$57,MATCH($A6,'raw ISTD Area'!$C$2:$C$57,0),MATCH(BG$2,'raw ISTD Area'!$C$2:$DH$2,0)))/'raw ISTD Area Cal'!$AC6</f>
        <v>1.0434369266531471E-5</v>
      </c>
      <c r="BH6" s="119">
        <f>(INDEX('raw ISTD Area'!$C$2:$DH$57,MATCH($A6,'raw ISTD Area'!$C$2:$C$57,0),MATCH(BH$2,'raw ISTD Area'!$C$2:$DH$2,0)))/'raw ISTD Area Cal'!$AC6</f>
        <v>2.3187487258958826E-6</v>
      </c>
      <c r="BI6" s="119">
        <f>(INDEX('raw ISTD Area'!$C$2:$DH$57,MATCH($A6,'raw ISTD Area'!$C$2:$C$57,0),MATCH(BI$2,'raw ISTD Area'!$C$2:$DH$2,0)))/'raw ISTD Area Cal'!$AC6</f>
        <v>1.0489300423847945</v>
      </c>
      <c r="BJ6" s="119">
        <f>(INDEX('raw ISTD Area'!$C$2:$DH$57,MATCH($A6,'raw ISTD Area'!$C$2:$C$57,0),MATCH(BJ$2,'raw ISTD Area'!$C$2:$DH$2,0)))/'raw ISTD Area Cal'!$AC6</f>
        <v>0.11932280943460211</v>
      </c>
      <c r="BK6" s="119">
        <f>(INDEX('raw ISTD Area'!$C$2:$DH$57,MATCH($A6,'raw ISTD Area'!$C$2:$C$57,0),MATCH(BK$2,'raw ISTD Area'!$C$2:$DH$2,0)))/'raw ISTD Area Cal'!$AC6</f>
        <v>0.11735245270477208</v>
      </c>
      <c r="BL6" s="119">
        <f>(INDEX('raw ISTD Area'!$C$2:$DH$57,MATCH($A6,'raw ISTD Area'!$C$2:$C$57,0),MATCH(BL$2,'raw ISTD Area'!$C$2:$DH$2,0)))/'raw ISTD Area Cal'!$AC6</f>
        <v>7.0659229924225228E-2</v>
      </c>
      <c r="BM6" s="119">
        <f>(INDEX('raw ISTD Area'!$C$2:$DH$57,MATCH($A6,'raw ISTD Area'!$C$2:$C$57,0),MATCH(BM$2,'raw ISTD Area'!$C$2:$DH$2,0)))/'raw ISTD Area Cal'!$AC6</f>
        <v>0.10883047144992325</v>
      </c>
      <c r="BN6" s="119">
        <f>(INDEX('raw ISTD Area'!$C$2:$DH$57,MATCH($A6,'raw ISTD Area'!$C$2:$C$57,0),MATCH(BN$2,'raw ISTD Area'!$C$2:$DH$2,0)))/'raw ISTD Area Cal'!$AC6</f>
        <v>0.10701373182318383</v>
      </c>
      <c r="BO6" s="119">
        <f>(INDEX('raw ISTD Area'!$C$2:$DH$57,MATCH($A6,'raw ISTD Area'!$C$2:$C$57,0),MATCH(BO$2,'raw ISTD Area'!$C$2:$DH$2,0)))/'raw ISTD Area Cal'!$AC6</f>
        <v>0.11186513384493948</v>
      </c>
      <c r="BP6" s="119">
        <f>(INDEX('raw ISTD Area'!$C$2:$DH$57,MATCH($A6,'raw ISTD Area'!$C$2:$C$57,0),MATCH(BP$2,'raw ISTD Area'!$C$2:$DH$2,0)))/'raw ISTD Area Cal'!$AC6</f>
        <v>0.1214143207853602</v>
      </c>
      <c r="BQ6" s="119">
        <f>(INDEX('raw ISTD Area'!$C$2:$DH$57,MATCH($A6,'raw ISTD Area'!$C$2:$C$57,0),MATCH(BQ$2,'raw ISTD Area'!$C$2:$DH$2,0)))/'raw ISTD Area Cal'!$AC6</f>
        <v>0.11563078177579439</v>
      </c>
      <c r="BR6" s="119">
        <f>(INDEX('raw ISTD Area'!$C$2:$DH$57,MATCH($A6,'raw ISTD Area'!$C$2:$C$57,0),MATCH(BR$2,'raw ISTD Area'!$C$2:$DH$2,0)))/'raw ISTD Area Cal'!$AC6</f>
        <v>0.11562556459116113</v>
      </c>
      <c r="BS6" s="119">
        <f>(INDEX('raw ISTD Area'!$C$2:$DH$57,MATCH($A6,'raw ISTD Area'!$C$2:$C$57,0),MATCH(BS$2,'raw ISTD Area'!$C$2:$DH$2,0)))/'raw ISTD Area Cal'!$AC6</f>
        <v>0.1350126226883766</v>
      </c>
      <c r="BT6" s="119">
        <f>(INDEX('raw ISTD Area'!$C$2:$DH$57,MATCH($A6,'raw ISTD Area'!$C$2:$C$57,0),MATCH(BT$2,'raw ISTD Area'!$C$2:$DH$2,0)))/'raw ISTD Area Cal'!$AC6</f>
        <v>0.12998325670190844</v>
      </c>
      <c r="BU6" s="119">
        <f>(INDEX('raw ISTD Area'!$C$2:$DH$57,MATCH($A6,'raw ISTD Area'!$C$2:$C$57,0),MATCH(BU$2,'raw ISTD Area'!$C$2:$DH$2,0)))/'raw ISTD Area Cal'!$AC6</f>
        <v>0.12069956649060279</v>
      </c>
      <c r="BV6" s="119">
        <f>(INDEX('raw ISTD Area'!$C$2:$DH$57,MATCH($A6,'raw ISTD Area'!$C$2:$C$57,0),MATCH(BV$2,'raw ISTD Area'!$C$2:$DH$2,0)))/'raw ISTD Area Cal'!$AC6</f>
        <v>0.11500819774289135</v>
      </c>
      <c r="BW6" s="119">
        <f>(INDEX('raw ISTD Area'!$C$2:$DH$57,MATCH($A6,'raw ISTD Area'!$C$2:$C$57,0),MATCH(BW$2,'raw ISTD Area'!$C$2:$DH$2,0)))/'raw ISTD Area Cal'!$AC6</f>
        <v>0.12476317363273533</v>
      </c>
      <c r="BX6" s="119">
        <f>(INDEX('raw ISTD Area'!$C$2:$DH$57,MATCH($A6,'raw ISTD Area'!$C$2:$C$57,0),MATCH(BX$2,'raw ISTD Area'!$C$2:$DH$2,0)))/'raw ISTD Area Cal'!$AC6</f>
        <v>0.12199226890528975</v>
      </c>
      <c r="BY6" s="119">
        <f>(INDEX('raw ISTD Area'!$C$2:$DH$57,MATCH($A6,'raw ISTD Area'!$C$2:$C$57,0),MATCH(BY$2,'raw ISTD Area'!$C$2:$DH$2,0)))/'raw ISTD Area Cal'!$AC6</f>
        <v>0.13297154412240675</v>
      </c>
      <c r="BZ6" s="119">
        <f>(INDEX('raw ISTD Area'!$C$2:$DH$57,MATCH($A6,'raw ISTD Area'!$C$2:$C$57,0),MATCH(BZ$2,'raw ISTD Area'!$C$2:$DH$2,0)))/'raw ISTD Area Cal'!$AC6</f>
        <v>1.402842979167009E-4</v>
      </c>
      <c r="CA6" s="119">
        <f>(INDEX('raw ISTD Area'!$C$2:$DH$57,MATCH($A6,'raw ISTD Area'!$C$2:$C$57,0),MATCH(CA$2,'raw ISTD Area'!$C$2:$DH$2,0)))/'raw ISTD Area Cal'!$AC6</f>
        <v>0.9861435440721672</v>
      </c>
      <c r="CB6" s="119">
        <f>(INDEX('raw ISTD Area'!$C$2:$DH$57,MATCH($A6,'raw ISTD Area'!$C$2:$C$57,0),MATCH(CB$2,'raw ISTD Area'!$C$2:$DH$2,0)))/'raw ISTD Area Cal'!$AC6</f>
        <v>1.0434369266531471E-5</v>
      </c>
      <c r="CC6" s="119">
        <f>(INDEX('raw ISTD Area'!$C$2:$DH$57,MATCH($A6,'raw ISTD Area'!$C$2:$C$57,0),MATCH(CC$2,'raw ISTD Area'!$C$2:$DH$2,0)))/'raw ISTD Area Cal'!$AC6</f>
        <v>2.3187487258958826E-6</v>
      </c>
      <c r="CD6" s="119">
        <f>(INDEX('raw ISTD Area'!$C$2:$DH$57,MATCH($A6,'raw ISTD Area'!$C$2:$C$57,0),MATCH(CD$2,'raw ISTD Area'!$C$2:$DH$2,0)))/'raw ISTD Area Cal'!$AC6</f>
        <v>1.0489300423847945</v>
      </c>
      <c r="CE6" s="119">
        <f>(INDEX('raw ISTD Area'!$C$2:$DH$57,MATCH($A6,'raw ISTD Area'!$C$2:$C$57,0),MATCH(CE$2,'raw ISTD Area'!$C$2:$DH$2,0)))/'raw ISTD Area Cal'!$AC6</f>
        <v>6.1759872314236831E-3</v>
      </c>
      <c r="CF6" s="119">
        <f>(INDEX('raw ISTD Area'!$C$2:$DH$57,MATCH($A6,'raw ISTD Area'!$C$2:$C$57,0),MATCH(CF$2,'raw ISTD Area'!$C$2:$DH$2,0)))/'raw ISTD Area Cal'!$AC6</f>
        <v>2.1987534793307707E-3</v>
      </c>
      <c r="CG6" s="119">
        <f>(INDEX('raw ISTD Area'!$C$2:$DH$57,MATCH($A6,'raw ISTD Area'!$C$2:$C$57,0),MATCH(CG$2,'raw ISTD Area'!$C$2:$DH$2,0)))/'raw ISTD Area Cal'!$AC6</f>
        <v>1.5506632104428713E-3</v>
      </c>
      <c r="CH6" s="119">
        <f>(INDEX('raw ISTD Area'!$C$2:$DH$57,MATCH($A6,'raw ISTD Area'!$C$2:$C$57,0),MATCH(CH$2,'raw ISTD Area'!$C$2:$DH$2,0)))/'raw ISTD Area Cal'!$AC6</f>
        <v>6.1261341338169212E-3</v>
      </c>
      <c r="CI6" s="119">
        <f>(INDEX('raw ISTD Area'!$C$2:$DH$57,MATCH($A6,'raw ISTD Area'!$C$2:$C$57,0),MATCH(CI$2,'raw ISTD Area'!$C$2:$DH$2,0)))/'raw ISTD Area Cal'!$AC6</f>
        <v>1.402842979167009E-4</v>
      </c>
      <c r="CJ6" s="119">
        <f>(INDEX('raw ISTD Area'!$C$2:$DH$57,MATCH($A6,'raw ISTD Area'!$C$2:$C$57,0),MATCH(CJ$2,'raw ISTD Area'!$C$2:$DH$2,0)))/'raw ISTD Area Cal'!$AC6</f>
        <v>1.0434369266531471E-5</v>
      </c>
      <c r="CK6" s="119">
        <f>(INDEX('raw ISTD Area'!$C$2:$DH$57,MATCH($A6,'raw ISTD Area'!$C$2:$C$57,0),MATCH(CK$2,'raw ISTD Area'!$C$2:$DH$2,0)))/'raw ISTD Area Cal'!$AC6</f>
        <v>2.3187487258958826E-6</v>
      </c>
      <c r="CL6" s="119">
        <f>(INDEX('raw ISTD Area'!$C$2:$DH$57,MATCH($A6,'raw ISTD Area'!$C$2:$C$57,0),MATCH(CL$2,'raw ISTD Area'!$C$2:$DH$2,0)))/'raw ISTD Area Cal'!$AC6</f>
        <v>1.0489300423847945</v>
      </c>
      <c r="CM6" s="119">
        <f>(INDEX('raw ISTD Area'!$C$2:$DH$57,MATCH($A6,'raw ISTD Area'!$C$2:$C$57,0),MATCH(CM$2,'raw ISTD Area'!$C$2:$DH$2,0)))/'raw ISTD Area Cal'!$AC6</f>
        <v>0.12308439955518671</v>
      </c>
      <c r="CN6" s="119">
        <f>(INDEX('raw ISTD Area'!$C$2:$DH$57,MATCH($A6,'raw ISTD Area'!$C$2:$C$57,0),MATCH(CN$2,'raw ISTD Area'!$C$2:$DH$2,0)))/'raw ISTD Area Cal'!$AC6</f>
        <v>0.11461748858257789</v>
      </c>
      <c r="CO6" s="119">
        <f>(INDEX('raw ISTD Area'!$C$2:$DH$57,MATCH($A6,'raw ISTD Area'!$C$2:$C$57,0),MATCH(CO$2,'raw ISTD Area'!$C$2:$DH$2,0)))/'raw ISTD Area Cal'!$AC6</f>
        <v>0.11993437941105715</v>
      </c>
      <c r="CP6" s="119">
        <f>(INDEX('raw ISTD Area'!$C$2:$DH$57,MATCH($A6,'raw ISTD Area'!$C$2:$C$57,0),MATCH(CP$2,'raw ISTD Area'!$C$2:$DH$2,0)))/'raw ISTD Area Cal'!$AC6</f>
        <v>8.9271246259810005E-2</v>
      </c>
      <c r="CQ6" s="119">
        <f>(INDEX('raw ISTD Area'!$C$2:$DH$57,MATCH($A6,'raw ISTD Area'!$C$2:$C$57,0),MATCH(CQ$2,'raw ISTD Area'!$C$2:$DH$2,0)))/'raw ISTD Area Cal'!$AC6</f>
        <v>1.402842979167009E-4</v>
      </c>
      <c r="CR6" s="119">
        <f>(INDEX('raw ISTD Area'!$C$2:$DH$57,MATCH($A6,'raw ISTD Area'!$C$2:$C$57,0),MATCH(CR$2,'raw ISTD Area'!$C$2:$DH$2,0)))/'raw ISTD Area Cal'!$AC6</f>
        <v>1.0434369266531471E-5</v>
      </c>
      <c r="CS6" s="119">
        <f>(INDEX('raw ISTD Area'!$C$2:$DH$57,MATCH($A6,'raw ISTD Area'!$C$2:$C$57,0),MATCH(CS$2,'raw ISTD Area'!$C$2:$DH$2,0)))/'raw ISTD Area Cal'!$AC6</f>
        <v>2.3187487258958826E-6</v>
      </c>
      <c r="CT6" s="119">
        <f>(INDEX('raw ISTD Area'!$C$2:$DH$57,MATCH($A6,'raw ISTD Area'!$C$2:$C$57,0),MATCH(CT$2,'raw ISTD Area'!$C$2:$DH$2,0)))/'raw ISTD Area Cal'!$AC6</f>
        <v>1.0489300423847945</v>
      </c>
      <c r="CU6" s="119">
        <f>(INDEX('raw ISTD Area'!$C$2:$DH$57,MATCH($A6,'raw ISTD Area'!$C$2:$C$57,0),MATCH(CU$2,'raw ISTD Area'!$C$2:$DH$2,0)))/'raw ISTD Area Cal'!$AC6</f>
        <v>1.0327393794062265</v>
      </c>
      <c r="CV6" s="119">
        <f>(INDEX('raw ISTD Area'!$C$2:$DH$57,MATCH($A6,'raw ISTD Area'!$C$2:$C$57,0),MATCH(CV$2,'raw ISTD Area'!$C$2:$DH$2,0)))/'raw ISTD Area Cal'!$AC6</f>
        <v>1.1639846151022037</v>
      </c>
      <c r="CW6" s="119">
        <f>(INDEX('raw ISTD Area'!$C$2:$DH$57,MATCH($A6,'raw ISTD Area'!$C$2:$C$57,0),MATCH(CW$2,'raw ISTD Area'!$C$2:$DH$2,0)))/'raw ISTD Area Cal'!$AC6</f>
        <v>1.0455162645730942</v>
      </c>
      <c r="CX6" s="119">
        <f>(INDEX('raw ISTD Area'!$C$2:$DH$57,MATCH($A6,'raw ISTD Area'!$C$2:$C$57,0),MATCH(CX$2,'raw ISTD Area'!$C$2:$DH$2,0)))/'raw ISTD Area Cal'!$AC6</f>
        <v>1.0658563283966529</v>
      </c>
      <c r="CY6" s="119">
        <f>(INDEX('raw ISTD Area'!$C$2:$DH$57,MATCH($A6,'raw ISTD Area'!$C$2:$C$57,0),MATCH(CY$2,'raw ISTD Area'!$C$2:$DH$2,0)))/'raw ISTD Area Cal'!$AC6</f>
        <v>1.0733766102019147</v>
      </c>
      <c r="CZ6" s="119">
        <f>(INDEX('raw ISTD Area'!$C$2:$DH$57,MATCH($A6,'raw ISTD Area'!$C$2:$C$57,0),MATCH(CZ$2,'raw ISTD Area'!$C$2:$DH$2,0)))/'raw ISTD Area Cal'!$AC6</f>
        <v>0.9861435440721672</v>
      </c>
      <c r="DA6" s="119">
        <f>(INDEX('raw ISTD Area'!$C$2:$DH$57,MATCH($A6,'raw ISTD Area'!$C$2:$C$57,0),MATCH(DA$2,'raw ISTD Area'!$C$2:$DH$2,0)))/'raw ISTD Area Cal'!$AC6</f>
        <v>1.0319869454446733</v>
      </c>
      <c r="DB6" s="119">
        <f>(INDEX('raw ISTD Area'!$C$2:$DH$57,MATCH($A6,'raw ISTD Area'!$C$2:$C$57,0),MATCH(DB$2,'raw ISTD Area'!$C$2:$DH$2,0)))/'raw ISTD Area Cal'!$AC6</f>
        <v>1.0722995514187361</v>
      </c>
      <c r="DC6" s="119">
        <f>(INDEX('raw ISTD Area'!$C$2:$DH$57,MATCH($A6,'raw ISTD Area'!$C$2:$C$57,0),MATCH(DC$2,'raw ISTD Area'!$C$2:$DH$2,0)))/'raw ISTD Area Cal'!$AC6</f>
        <v>0.96894886289528637</v>
      </c>
      <c r="DD6" s="119">
        <f>(INDEX('raw ISTD Area'!$C$2:$DH$57,MATCH($A6,'raw ISTD Area'!$C$2:$C$57,0),MATCH(DD$2,'raw ISTD Area'!$C$2:$DH$2,0)))/'raw ISTD Area Cal'!$AC6</f>
        <v>0.9395691571638225</v>
      </c>
      <c r="DE6" s="119">
        <f>(INDEX('raw ISTD Area'!$C$2:$DH$57,MATCH($A6,'raw ISTD Area'!$C$2:$C$57,0),MATCH(DE$2,'raw ISTD Area'!$C$2:$DH$2,0)))/'raw ISTD Area Cal'!$AC6</f>
        <v>0.83287367360326792</v>
      </c>
      <c r="DF6" s="119">
        <f>(INDEX('raw ISTD Area'!$C$2:$DH$57,MATCH($A6,'raw ISTD Area'!$C$2:$C$57,0),MATCH(DF$2,'raw ISTD Area'!$C$2:$DH$2,0)))/'raw ISTD Area Cal'!$AC6</f>
        <v>0.77191666803537251</v>
      </c>
      <c r="DG6" s="103">
        <f t="shared" si="0"/>
        <v>0.11675907041363578</v>
      </c>
    </row>
    <row r="7" spans="1:111" x14ac:dyDescent="0.25">
      <c r="A7" s="103" t="s">
        <v>252</v>
      </c>
      <c r="B7" s="3"/>
      <c r="C7" s="119">
        <f>(INDEX('raw ISTD Area'!$C$2:$DH$57,MATCH($A7,'raw ISTD Area'!$C$2:$C$57,0),MATCH(C$2,'raw ISTD Area'!$C$2:$DH$2,0)))/'raw ISTD Area Cal'!$AC7</f>
        <v>2.0306557874026461E-4</v>
      </c>
      <c r="D7" s="119">
        <f>(INDEX('raw ISTD Area'!$C$2:$DH$57,MATCH($A7,'raw ISTD Area'!$C$2:$C$57,0),MATCH(D$2,'raw ISTD Area'!$C$2:$DH$2,0)))/'raw ISTD Area Cal'!$AC7</f>
        <v>0</v>
      </c>
      <c r="E7" s="119">
        <f>(INDEX('raw ISTD Area'!$C$2:$DH$57,MATCH($A7,'raw ISTD Area'!$C$2:$C$57,0),MATCH(E$2,'raw ISTD Area'!$C$2:$DH$2,0)))/'raw ISTD Area Cal'!$AC7</f>
        <v>0.78527536105915619</v>
      </c>
      <c r="F7" s="119">
        <f>(INDEX('raw ISTD Area'!$C$2:$DH$57,MATCH($A7,'raw ISTD Area'!$C$2:$C$57,0),MATCH(F$2,'raw ISTD Area'!$C$2:$DH$2,0)))/'raw ISTD Area Cal'!$AC7</f>
        <v>0.75093651018149843</v>
      </c>
      <c r="G7" s="119">
        <f>(INDEX('raw ISTD Area'!$C$2:$DH$57,MATCH($A7,'raw ISTD Area'!$C$2:$C$57,0),MATCH(G$2,'raw ISTD Area'!$C$2:$DH$2,0)))/'raw ISTD Area Cal'!$AC7</f>
        <v>0.86159802034136357</v>
      </c>
      <c r="H7" s="119">
        <f>(INDEX('raw ISTD Area'!$C$2:$DH$57,MATCH($A7,'raw ISTD Area'!$C$2:$C$57,0),MATCH(H$2,'raw ISTD Area'!$C$2:$DH$2,0)))/'raw ISTD Area Cal'!$AC7</f>
        <v>0.80053297022541337</v>
      </c>
      <c r="I7" s="119">
        <f>(INDEX('raw ISTD Area'!$C$2:$DH$57,MATCH($A7,'raw ISTD Area'!$C$2:$C$57,0),MATCH(I$2,'raw ISTD Area'!$C$2:$DH$2,0)))/'raw ISTD Area Cal'!$AC7</f>
        <v>0.77206917575085465</v>
      </c>
      <c r="J7" s="119">
        <f>(INDEX('raw ISTD Area'!$C$2:$DH$57,MATCH($A7,'raw ISTD Area'!$C$2:$C$57,0),MATCH(J$2,'raw ISTD Area'!$C$2:$DH$2,0)))/'raw ISTD Area Cal'!$AC7</f>
        <v>0.77259760776825825</v>
      </c>
      <c r="K7" s="119">
        <f>(INDEX('raw ISTD Area'!$C$2:$DH$57,MATCH($A7,'raw ISTD Area'!$C$2:$C$57,0),MATCH(K$2,'raw ISTD Area'!$C$2:$DH$2,0)))/'raw ISTD Area Cal'!$AC7</f>
        <v>0.77801115149240219</v>
      </c>
      <c r="L7" s="119">
        <f>(INDEX('raw ISTD Area'!$C$2:$DH$57,MATCH($A7,'raw ISTD Area'!$C$2:$C$57,0),MATCH(L$2,'raw ISTD Area'!$C$2:$DH$2,0)))/'raw ISTD Area Cal'!$AC7</f>
        <v>0.76107594373814302</v>
      </c>
      <c r="M7" s="119">
        <f>(INDEX('raw ISTD Area'!$C$2:$DH$57,MATCH($A7,'raw ISTD Area'!$C$2:$C$57,0),MATCH(M$2,'raw ISTD Area'!$C$2:$DH$2,0)))/'raw ISTD Area Cal'!$AC7</f>
        <v>0.80321666645353751</v>
      </c>
      <c r="N7" s="119">
        <f>(INDEX('raw ISTD Area'!$C$2:$DH$57,MATCH($A7,'raw ISTD Area'!$C$2:$C$57,0),MATCH(N$2,'raw ISTD Area'!$C$2:$DH$2,0)))/'raw ISTD Area Cal'!$AC7</f>
        <v>0.72855545281556866</v>
      </c>
      <c r="O7" s="119">
        <f>(INDEX('raw ISTD Area'!$C$2:$DH$57,MATCH($A7,'raw ISTD Area'!$C$2:$C$57,0),MATCH(O$2,'raw ISTD Area'!$C$2:$DH$2,0)))/'raw ISTD Area Cal'!$AC7</f>
        <v>0.72167660633574215</v>
      </c>
      <c r="P7" s="119">
        <f>(INDEX('raw ISTD Area'!$C$2:$DH$57,MATCH($A7,'raw ISTD Area'!$C$2:$C$57,0),MATCH(P$2,'raw ISTD Area'!$C$2:$DH$2,0)))/'raw ISTD Area Cal'!$AC7</f>
        <v>0.78393466672679146</v>
      </c>
      <c r="Q7" s="119">
        <f>(INDEX('raw ISTD Area'!$C$2:$DH$57,MATCH($A7,'raw ISTD Area'!$C$2:$C$57,0),MATCH(Q$2,'raw ISTD Area'!$C$2:$DH$2,0)))/'raw ISTD Area Cal'!$AC7</f>
        <v>0.78215092022262989</v>
      </c>
      <c r="R7" s="119">
        <f>(INDEX('raw ISTD Area'!$C$2:$DH$57,MATCH($A7,'raw ISTD Area'!$C$2:$C$57,0),MATCH(R$2,'raw ISTD Area'!$C$2:$DH$2,0)))/'raw ISTD Area Cal'!$AC7</f>
        <v>4.3151435482306229E-4</v>
      </c>
      <c r="S7" s="119">
        <f>(INDEX('raw ISTD Area'!$C$2:$DH$57,MATCH($A7,'raw ISTD Area'!$C$2:$C$57,0),MATCH(S$2,'raw ISTD Area'!$C$2:$DH$2,0)))/'raw ISTD Area Cal'!$AC7</f>
        <v>2.0306557874026461E-4</v>
      </c>
      <c r="T7" s="119">
        <f>(INDEX('raw ISTD Area'!$C$2:$DH$57,MATCH($A7,'raw ISTD Area'!$C$2:$C$57,0),MATCH(T$2,'raw ISTD Area'!$C$2:$DH$2,0)))/'raw ISTD Area Cal'!$AC7</f>
        <v>0</v>
      </c>
      <c r="U7" s="119">
        <f>(INDEX('raw ISTD Area'!$C$2:$DH$57,MATCH($A7,'raw ISTD Area'!$C$2:$C$57,0),MATCH(U$2,'raw ISTD Area'!$C$2:$DH$2,0)))/'raw ISTD Area Cal'!$AC7</f>
        <v>0.78527536105915619</v>
      </c>
      <c r="V7" s="119">
        <f>(INDEX('raw ISTD Area'!$C$2:$DH$57,MATCH($A7,'raw ISTD Area'!$C$2:$C$57,0),MATCH(V$2,'raw ISTD Area'!$C$2:$DH$2,0)))/'raw ISTD Area Cal'!$AC7</f>
        <v>1.8702801314657326E-2</v>
      </c>
      <c r="W7" s="119">
        <f>(INDEX('raw ISTD Area'!$C$2:$DH$57,MATCH($A7,'raw ISTD Area'!$C$2:$C$57,0),MATCH(W$2,'raw ISTD Area'!$C$2:$DH$2,0)))/'raw ISTD Area Cal'!$AC7</f>
        <v>4.5625143441505811E-2</v>
      </c>
      <c r="X7" s="119">
        <f>(INDEX('raw ISTD Area'!$C$2:$DH$57,MATCH($A7,'raw ISTD Area'!$C$2:$C$57,0),MATCH(X$2,'raw ISTD Area'!$C$2:$DH$2,0)))/'raw ISTD Area Cal'!$AC7</f>
        <v>2.526089648260996E-2</v>
      </c>
      <c r="Y7" s="119">
        <f>(INDEX('raw ISTD Area'!$C$2:$DH$57,MATCH($A7,'raw ISTD Area'!$C$2:$C$57,0),MATCH(Y$2,'raw ISTD Area'!$C$2:$DH$2,0)))/'raw ISTD Area Cal'!$AC7</f>
        <v>0.15016930304182044</v>
      </c>
      <c r="Z7" s="119">
        <f>(INDEX('raw ISTD Area'!$C$2:$DH$57,MATCH($A7,'raw ISTD Area'!$C$2:$C$57,0),MATCH(Z$2,'raw ISTD Area'!$C$2:$DH$2,0)))/'raw ISTD Area Cal'!$AC7</f>
        <v>2.0569620101030892E-2</v>
      </c>
      <c r="AA7" s="119">
        <f>(INDEX('raw ISTD Area'!$C$2:$DH$57,MATCH($A7,'raw ISTD Area'!$C$2:$C$57,0),MATCH(AA$2,'raw ISTD Area'!$C$2:$DH$2,0)))/'raw ISTD Area Cal'!$AC7</f>
        <v>3.6461809200851375E-2</v>
      </c>
      <c r="AB7" s="119">
        <f>(INDEX('raw ISTD Area'!$C$2:$DH$57,MATCH($A7,'raw ISTD Area'!$C$2:$C$57,0),MATCH(AB$2,'raw ISTD Area'!$C$2:$DH$2,0)))/'raw ISTD Area Cal'!$AC7</f>
        <v>0.13991910644222663</v>
      </c>
      <c r="AC7" s="119">
        <f>(INDEX('raw ISTD Area'!$C$2:$DH$57,MATCH($A7,'raw ISTD Area'!$C$2:$C$57,0),MATCH(AC$2,'raw ISTD Area'!$C$2:$DH$2,0)))/'raw ISTD Area Cal'!$AC7</f>
        <v>5.3983138057383522E-2</v>
      </c>
      <c r="AD7" s="119">
        <f>(INDEX('raw ISTD Area'!$C$2:$DH$57,MATCH($A7,'raw ISTD Area'!$C$2:$C$57,0),MATCH(AD$2,'raw ISTD Area'!$C$2:$DH$2,0)))/'raw ISTD Area Cal'!$AC7</f>
        <v>1.7193654854473994E-2</v>
      </c>
      <c r="AE7" s="119">
        <f>(INDEX('raw ISTD Area'!$C$2:$DH$57,MATCH($A7,'raw ISTD Area'!$C$2:$C$57,0),MATCH(AE$2,'raw ISTD Area'!$C$2:$DH$2,0)))/'raw ISTD Area Cal'!$AC7</f>
        <v>0.11321136771109229</v>
      </c>
      <c r="AF7" s="119">
        <f>(INDEX('raw ISTD Area'!$C$2:$DH$57,MATCH($A7,'raw ISTD Area'!$C$2:$C$57,0),MATCH(AF$2,'raw ISTD Area'!$C$2:$DH$2,0)))/'raw ISTD Area Cal'!$AC7</f>
        <v>3.6300279763217071E-2</v>
      </c>
      <c r="AG7" s="119">
        <f>(INDEX('raw ISTD Area'!$C$2:$DH$57,MATCH($A7,'raw ISTD Area'!$C$2:$C$57,0),MATCH(AG$2,'raw ISTD Area'!$C$2:$DH$2,0)))/'raw ISTD Area Cal'!$AC7</f>
        <v>5.1587887253606309E-2</v>
      </c>
      <c r="AH7" s="119">
        <f>(INDEX('raw ISTD Area'!$C$2:$DH$57,MATCH($A7,'raw ISTD Area'!$C$2:$C$57,0),MATCH(AH$2,'raw ISTD Area'!$C$2:$DH$2,0)))/'raw ISTD Area Cal'!$AC7</f>
        <v>3.5614933434968681E-2</v>
      </c>
      <c r="AI7" s="119">
        <f>(INDEX('raw ISTD Area'!$C$2:$DH$57,MATCH($A7,'raw ISTD Area'!$C$2:$C$57,0),MATCH(AI$2,'raw ISTD Area'!$C$2:$DH$2,0)))/'raw ISTD Area Cal'!$AC7</f>
        <v>2.813381290910575E-2</v>
      </c>
      <c r="AJ7" s="119">
        <f>(INDEX('raw ISTD Area'!$C$2:$DH$57,MATCH($A7,'raw ISTD Area'!$C$2:$C$57,0),MATCH(AJ$2,'raw ISTD Area'!$C$2:$DH$2,0)))/'raw ISTD Area Cal'!$AC7</f>
        <v>3.8354011184567473E-2</v>
      </c>
      <c r="AK7" s="119">
        <f>(INDEX('raw ISTD Area'!$C$2:$DH$57,MATCH($A7,'raw ISTD Area'!$C$2:$C$57,0),MATCH(AK$2,'raw ISTD Area'!$C$2:$DH$2,0)))/'raw ISTD Area Cal'!$AC7</f>
        <v>6.9843021269677147E-2</v>
      </c>
      <c r="AL7" s="119">
        <f>(INDEX('raw ISTD Area'!$C$2:$DH$57,MATCH($A7,'raw ISTD Area'!$C$2:$C$57,0),MATCH(AL$2,'raw ISTD Area'!$C$2:$DH$2,0)))/'raw ISTD Area Cal'!$AC7</f>
        <v>2.4208647574592224E-2</v>
      </c>
      <c r="AM7" s="119">
        <f>(INDEX('raw ISTD Area'!$C$2:$DH$57,MATCH($A7,'raw ISTD Area'!$C$2:$C$57,0),MATCH(AM$2,'raw ISTD Area'!$C$2:$DH$2,0)))/'raw ISTD Area Cal'!$AC7</f>
        <v>2.7589227947938676E-2</v>
      </c>
      <c r="AN7" s="119">
        <f>(INDEX('raw ISTD Area'!$C$2:$DH$57,MATCH($A7,'raw ISTD Area'!$C$2:$C$57,0),MATCH(AN$2,'raw ISTD Area'!$C$2:$DH$2,0)))/'raw ISTD Area Cal'!$AC7</f>
        <v>4.4877492901598474E-2</v>
      </c>
      <c r="AO7" s="119">
        <f>(INDEX('raw ISTD Area'!$C$2:$DH$57,MATCH($A7,'raw ISTD Area'!$C$2:$C$57,0),MATCH(AO$2,'raw ISTD Area'!$C$2:$DH$2,0)))/'raw ISTD Area Cal'!$AC7</f>
        <v>1.8658957610156585E-2</v>
      </c>
      <c r="AP7" s="119">
        <f>(INDEX('raw ISTD Area'!$C$2:$DH$57,MATCH($A7,'raw ISTD Area'!$C$2:$C$57,0),MATCH(AP$2,'raw ISTD Area'!$C$2:$DH$2,0)))/'raw ISTD Area Cal'!$AC7</f>
        <v>2.7196942170826802E-2</v>
      </c>
      <c r="AQ7" s="119">
        <f>(INDEX('raw ISTD Area'!$C$2:$DH$57,MATCH($A7,'raw ISTD Area'!$C$2:$C$57,0),MATCH(AQ$2,'raw ISTD Area'!$C$2:$DH$2,0)))/'raw ISTD Area Cal'!$AC7</f>
        <v>5.3307021982714232E-2</v>
      </c>
      <c r="AR7" s="119">
        <f>(INDEX('raw ISTD Area'!$C$2:$DH$57,MATCH($A7,'raw ISTD Area'!$C$2:$C$57,0),MATCH(AR$2,'raw ISTD Area'!$C$2:$DH$2,0)))/'raw ISTD Area Cal'!$AC7</f>
        <v>1.4198437568055092E-2</v>
      </c>
      <c r="AS7" s="119">
        <f>(INDEX('raw ISTD Area'!$C$2:$DH$57,MATCH($A7,'raw ISTD Area'!$C$2:$C$57,0),MATCH(AS$2,'raw ISTD Area'!$C$2:$DH$2,0)))/'raw ISTD Area Cal'!$AC7</f>
        <v>2.4529398886466054E-2</v>
      </c>
      <c r="AT7" s="119">
        <f>(INDEX('raw ISTD Area'!$C$2:$DH$57,MATCH($A7,'raw ISTD Area'!$C$2:$C$57,0),MATCH(AT$2,'raw ISTD Area'!$C$2:$DH$2,0)))/'raw ISTD Area Cal'!$AC7</f>
        <v>5.8614417790698418E-2</v>
      </c>
      <c r="AU7" s="119">
        <f>(INDEX('raw ISTD Area'!$C$2:$DH$57,MATCH($A7,'raw ISTD Area'!$C$2:$C$57,0),MATCH(AU$2,'raw ISTD Area'!$C$2:$DH$2,0)))/'raw ISTD Area Cal'!$AC7</f>
        <v>3.1595158001269351E-2</v>
      </c>
      <c r="AV7" s="119">
        <f>(INDEX('raw ISTD Area'!$C$2:$DH$57,MATCH($A7,'raw ISTD Area'!$C$2:$C$57,0),MATCH(AV$2,'raw ISTD Area'!$C$2:$DH$2,0)))/'raw ISTD Area Cal'!$AC7</f>
        <v>9.8117595545864217E-3</v>
      </c>
      <c r="AW7" s="119">
        <f>(INDEX('raw ISTD Area'!$C$2:$DH$57,MATCH($A7,'raw ISTD Area'!$C$2:$C$57,0),MATCH(AW$2,'raw ISTD Area'!$C$2:$DH$2,0)))/'raw ISTD Area Cal'!$AC7</f>
        <v>4.9656456692179024E-2</v>
      </c>
      <c r="AX7" s="119">
        <f>(INDEX('raw ISTD Area'!$C$2:$DH$57,MATCH($A7,'raw ISTD Area'!$C$2:$C$57,0),MATCH(AX$2,'raw ISTD Area'!$C$2:$DH$2,0)))/'raw ISTD Area Cal'!$AC7</f>
        <v>5.0768702248460924E-2</v>
      </c>
      <c r="AY7" s="119">
        <f>(INDEX('raw ISTD Area'!$C$2:$DH$57,MATCH($A7,'raw ISTD Area'!$C$2:$C$57,0),MATCH(AY$2,'raw ISTD Area'!$C$2:$DH$2,0)))/'raw ISTD Area Cal'!$AC7</f>
        <v>4.3151435482306229E-4</v>
      </c>
      <c r="AZ7" s="119">
        <f>(INDEX('raw ISTD Area'!$C$2:$DH$57,MATCH($A7,'raw ISTD Area'!$C$2:$C$57,0),MATCH(AZ$2,'raw ISTD Area'!$C$2:$DH$2,0)))/'raw ISTD Area Cal'!$AC7</f>
        <v>0.77801115149240219</v>
      </c>
      <c r="BA7" s="119">
        <f>(INDEX('raw ISTD Area'!$C$2:$DH$57,MATCH($A7,'raw ISTD Area'!$C$2:$C$57,0),MATCH(BA$2,'raw ISTD Area'!$C$2:$DH$2,0)))/'raw ISTD Area Cal'!$AC7</f>
        <v>2.0306557874026461E-4</v>
      </c>
      <c r="BB7" s="119">
        <f>(INDEX('raw ISTD Area'!$C$2:$DH$57,MATCH($A7,'raw ISTD Area'!$C$2:$C$57,0),MATCH(BB$2,'raw ISTD Area'!$C$2:$DH$2,0)))/'raw ISTD Area Cal'!$AC7</f>
        <v>0</v>
      </c>
      <c r="BC7" s="119">
        <f>(INDEX('raw ISTD Area'!$C$2:$DH$57,MATCH($A7,'raw ISTD Area'!$C$2:$C$57,0),MATCH(BC$2,'raw ISTD Area'!$C$2:$DH$2,0)))/'raw ISTD Area Cal'!$AC7</f>
        <v>0.78527536105915619</v>
      </c>
      <c r="BD7" s="119">
        <f>(INDEX('raw ISTD Area'!$C$2:$DH$57,MATCH($A7,'raw ISTD Area'!$C$2:$C$57,0),MATCH(BD$2,'raw ISTD Area'!$C$2:$DH$2,0)))/'raw ISTD Area Cal'!$AC7</f>
        <v>1.361462402917683E-4</v>
      </c>
      <c r="BE7" s="119">
        <f>(INDEX('raw ISTD Area'!$C$2:$DH$57,MATCH($A7,'raw ISTD Area'!$C$2:$C$57,0),MATCH(BE$2,'raw ISTD Area'!$C$2:$DH$2,0)))/'raw ISTD Area Cal'!$AC7</f>
        <v>6.1150429961556957E-4</v>
      </c>
      <c r="BF7" s="119">
        <f>(INDEX('raw ISTD Area'!$C$2:$DH$57,MATCH($A7,'raw ISTD Area'!$C$2:$C$57,0),MATCH(BF$2,'raw ISTD Area'!$C$2:$DH$2,0)))/'raw ISTD Area Cal'!$AC7</f>
        <v>4.3151435482306229E-4</v>
      </c>
      <c r="BG7" s="119">
        <f>(INDEX('raw ISTD Area'!$C$2:$DH$57,MATCH($A7,'raw ISTD Area'!$C$2:$C$57,0),MATCH(BG$2,'raw ISTD Area'!$C$2:$DH$2,0)))/'raw ISTD Area Cal'!$AC7</f>
        <v>2.0306557874026461E-4</v>
      </c>
      <c r="BH7" s="119">
        <f>(INDEX('raw ISTD Area'!$C$2:$DH$57,MATCH($A7,'raw ISTD Area'!$C$2:$C$57,0),MATCH(BH$2,'raw ISTD Area'!$C$2:$DH$2,0)))/'raw ISTD Area Cal'!$AC7</f>
        <v>0</v>
      </c>
      <c r="BI7" s="119">
        <f>(INDEX('raw ISTD Area'!$C$2:$DH$57,MATCH($A7,'raw ISTD Area'!$C$2:$C$57,0),MATCH(BI$2,'raw ISTD Area'!$C$2:$DH$2,0)))/'raw ISTD Area Cal'!$AC7</f>
        <v>0.78527536105915619</v>
      </c>
      <c r="BJ7" s="119">
        <f>(INDEX('raw ISTD Area'!$C$2:$DH$57,MATCH($A7,'raw ISTD Area'!$C$2:$C$57,0),MATCH(BJ$2,'raw ISTD Area'!$C$2:$DH$2,0)))/'raw ISTD Area Cal'!$AC7</f>
        <v>2.8583787771087017E-2</v>
      </c>
      <c r="BK7" s="119">
        <f>(INDEX('raw ISTD Area'!$C$2:$DH$57,MATCH($A7,'raw ISTD Area'!$C$2:$C$57,0),MATCH(BK$2,'raw ISTD Area'!$C$2:$DH$2,0)))/'raw ISTD Area Cal'!$AC7</f>
        <v>3.1507470592267869E-2</v>
      </c>
      <c r="BL7" s="119">
        <f>(INDEX('raw ISTD Area'!$C$2:$DH$57,MATCH($A7,'raw ISTD Area'!$C$2:$C$57,0),MATCH(BL$2,'raw ISTD Area'!$C$2:$DH$2,0)))/'raw ISTD Area Cal'!$AC7</f>
        <v>4.6165113275883338E-2</v>
      </c>
      <c r="BM7" s="119">
        <f>(INDEX('raw ISTD Area'!$C$2:$DH$57,MATCH($A7,'raw ISTD Area'!$C$2:$C$57,0),MATCH(BM$2,'raw ISTD Area'!$C$2:$DH$2,0)))/'raw ISTD Area Cal'!$AC7</f>
        <v>3.2086669004356583E-2</v>
      </c>
      <c r="BN7" s="119">
        <f>(INDEX('raw ISTD Area'!$C$2:$DH$57,MATCH($A7,'raw ISTD Area'!$C$2:$C$57,0),MATCH(BN$2,'raw ISTD Area'!$C$2:$DH$2,0)))/'raw ISTD Area Cal'!$AC7</f>
        <v>3.2077438750777482E-2</v>
      </c>
      <c r="BO7" s="119">
        <f>(INDEX('raw ISTD Area'!$C$2:$DH$57,MATCH($A7,'raw ISTD Area'!$C$2:$C$57,0),MATCH(BO$2,'raw ISTD Area'!$C$2:$DH$2,0)))/'raw ISTD Area Cal'!$AC7</f>
        <v>2.52285905950831E-2</v>
      </c>
      <c r="BP7" s="119">
        <f>(INDEX('raw ISTD Area'!$C$2:$DH$57,MATCH($A7,'raw ISTD Area'!$C$2:$C$57,0),MATCH(BP$2,'raw ISTD Area'!$C$2:$DH$2,0)))/'raw ISTD Area Cal'!$AC7</f>
        <v>2.9036070196463062E-2</v>
      </c>
      <c r="BQ7" s="119">
        <f>(INDEX('raw ISTD Area'!$C$2:$DH$57,MATCH($A7,'raw ISTD Area'!$C$2:$C$57,0),MATCH(BQ$2,'raw ISTD Area'!$C$2:$DH$2,0)))/'raw ISTD Area Cal'!$AC7</f>
        <v>2.8503023052269868E-2</v>
      </c>
      <c r="BR7" s="119">
        <f>(INDEX('raw ISTD Area'!$C$2:$DH$57,MATCH($A7,'raw ISTD Area'!$C$2:$C$57,0),MATCH(BR$2,'raw ISTD Area'!$C$2:$DH$2,0)))/'raw ISTD Area Cal'!$AC7</f>
        <v>3.4031944946152526E-2</v>
      </c>
      <c r="BS7" s="119">
        <f>(INDEX('raw ISTD Area'!$C$2:$DH$57,MATCH($A7,'raw ISTD Area'!$C$2:$C$57,0),MATCH(BS$2,'raw ISTD Area'!$C$2:$DH$2,0)))/'raw ISTD Area Cal'!$AC7</f>
        <v>2.9862177891792775E-2</v>
      </c>
      <c r="BT7" s="119">
        <f>(INDEX('raw ISTD Area'!$C$2:$DH$57,MATCH($A7,'raw ISTD Area'!$C$2:$C$57,0),MATCH(BT$2,'raw ISTD Area'!$C$2:$DH$2,0)))/'raw ISTD Area Cal'!$AC7</f>
        <v>4.1762282318651235E-2</v>
      </c>
      <c r="BU7" s="119">
        <f>(INDEX('raw ISTD Area'!$C$2:$DH$57,MATCH($A7,'raw ISTD Area'!$C$2:$C$57,0),MATCH(BU$2,'raw ISTD Area'!$C$2:$DH$2,0)))/'raw ISTD Area Cal'!$AC7</f>
        <v>2.9986786315110665E-2</v>
      </c>
      <c r="BV7" s="119">
        <f>(INDEX('raw ISTD Area'!$C$2:$DH$57,MATCH($A7,'raw ISTD Area'!$C$2:$C$57,0),MATCH(BV$2,'raw ISTD Area'!$C$2:$DH$2,0)))/'raw ISTD Area Cal'!$AC7</f>
        <v>3.2730479191499011E-2</v>
      </c>
      <c r="BW7" s="119">
        <f>(INDEX('raw ISTD Area'!$C$2:$DH$57,MATCH($A7,'raw ISTD Area'!$C$2:$C$57,0),MATCH(BW$2,'raw ISTD Area'!$C$2:$DH$2,0)))/'raw ISTD Area Cal'!$AC7</f>
        <v>3.5621856125153006E-2</v>
      </c>
      <c r="BX7" s="119">
        <f>(INDEX('raw ISTD Area'!$C$2:$DH$57,MATCH($A7,'raw ISTD Area'!$C$2:$C$57,0),MATCH(BX$2,'raw ISTD Area'!$C$2:$DH$2,0)))/'raw ISTD Area Cal'!$AC7</f>
        <v>3.8787833102785316E-2</v>
      </c>
      <c r="BY7" s="119">
        <f>(INDEX('raw ISTD Area'!$C$2:$DH$57,MATCH($A7,'raw ISTD Area'!$C$2:$C$57,0),MATCH(BY$2,'raw ISTD Area'!$C$2:$DH$2,0)))/'raw ISTD Area Cal'!$AC7</f>
        <v>3.9911616476041099E-2</v>
      </c>
      <c r="BZ7" s="119">
        <f>(INDEX('raw ISTD Area'!$C$2:$DH$57,MATCH($A7,'raw ISTD Area'!$C$2:$C$57,0),MATCH(BZ$2,'raw ISTD Area'!$C$2:$DH$2,0)))/'raw ISTD Area Cal'!$AC7</f>
        <v>4.3151435482306229E-4</v>
      </c>
      <c r="CA7" s="119">
        <f>(INDEX('raw ISTD Area'!$C$2:$DH$57,MATCH($A7,'raw ISTD Area'!$C$2:$C$57,0),MATCH(CA$2,'raw ISTD Area'!$C$2:$DH$2,0)))/'raw ISTD Area Cal'!$AC7</f>
        <v>0.77801115149240219</v>
      </c>
      <c r="CB7" s="119">
        <f>(INDEX('raw ISTD Area'!$C$2:$DH$57,MATCH($A7,'raw ISTD Area'!$C$2:$C$57,0),MATCH(CB$2,'raw ISTD Area'!$C$2:$DH$2,0)))/'raw ISTD Area Cal'!$AC7</f>
        <v>2.0306557874026461E-4</v>
      </c>
      <c r="CC7" s="119">
        <f>(INDEX('raw ISTD Area'!$C$2:$DH$57,MATCH($A7,'raw ISTD Area'!$C$2:$C$57,0),MATCH(CC$2,'raw ISTD Area'!$C$2:$DH$2,0)))/'raw ISTD Area Cal'!$AC7</f>
        <v>0</v>
      </c>
      <c r="CD7" s="119">
        <f>(INDEX('raw ISTD Area'!$C$2:$DH$57,MATCH($A7,'raw ISTD Area'!$C$2:$C$57,0),MATCH(CD$2,'raw ISTD Area'!$C$2:$DH$2,0)))/'raw ISTD Area Cal'!$AC7</f>
        <v>0.78527536105915619</v>
      </c>
      <c r="CE7" s="119">
        <f>(INDEX('raw ISTD Area'!$C$2:$DH$57,MATCH($A7,'raw ISTD Area'!$C$2:$C$57,0),MATCH(CE$2,'raw ISTD Area'!$C$2:$DH$2,0)))/'raw ISTD Area Cal'!$AC7</f>
        <v>3.6881785738700559E-2</v>
      </c>
      <c r="CF7" s="119">
        <f>(INDEX('raw ISTD Area'!$C$2:$DH$57,MATCH($A7,'raw ISTD Area'!$C$2:$C$57,0),MATCH(CF$2,'raw ISTD Area'!$C$2:$DH$2,0)))/'raw ISTD Area Cal'!$AC7</f>
        <v>3.7059468120098291E-2</v>
      </c>
      <c r="CG7" s="119">
        <f>(INDEX('raw ISTD Area'!$C$2:$DH$57,MATCH($A7,'raw ISTD Area'!$C$2:$C$57,0),MATCH(CG$2,'raw ISTD Area'!$C$2:$DH$2,0)))/'raw ISTD Area Cal'!$AC7</f>
        <v>3.1652847086138747E-2</v>
      </c>
      <c r="CH7" s="119">
        <f>(INDEX('raw ISTD Area'!$C$2:$DH$57,MATCH($A7,'raw ISTD Area'!$C$2:$C$57,0),MATCH(CH$2,'raw ISTD Area'!$C$2:$DH$2,0)))/'raw ISTD Area Cal'!$AC7</f>
        <v>4.765579922890846E-2</v>
      </c>
      <c r="CI7" s="119">
        <f>(INDEX('raw ISTD Area'!$C$2:$DH$57,MATCH($A7,'raw ISTD Area'!$C$2:$C$57,0),MATCH(CI$2,'raw ISTD Area'!$C$2:$DH$2,0)))/'raw ISTD Area Cal'!$AC7</f>
        <v>4.3151435482306229E-4</v>
      </c>
      <c r="CJ7" s="119">
        <f>(INDEX('raw ISTD Area'!$C$2:$DH$57,MATCH($A7,'raw ISTD Area'!$C$2:$C$57,0),MATCH(CJ$2,'raw ISTD Area'!$C$2:$DH$2,0)))/'raw ISTD Area Cal'!$AC7</f>
        <v>2.0306557874026461E-4</v>
      </c>
      <c r="CK7" s="119">
        <f>(INDEX('raw ISTD Area'!$C$2:$DH$57,MATCH($A7,'raw ISTD Area'!$C$2:$C$57,0),MATCH(CK$2,'raw ISTD Area'!$C$2:$DH$2,0)))/'raw ISTD Area Cal'!$AC7</f>
        <v>0</v>
      </c>
      <c r="CL7" s="119">
        <f>(INDEX('raw ISTD Area'!$C$2:$DH$57,MATCH($A7,'raw ISTD Area'!$C$2:$C$57,0),MATCH(CL$2,'raw ISTD Area'!$C$2:$DH$2,0)))/'raw ISTD Area Cal'!$AC7</f>
        <v>0.78527536105915619</v>
      </c>
      <c r="CM7" s="119">
        <f>(INDEX('raw ISTD Area'!$C$2:$DH$57,MATCH($A7,'raw ISTD Area'!$C$2:$C$57,0),MATCH(CM$2,'raw ISTD Area'!$C$2:$DH$2,0)))/'raw ISTD Area Cal'!$AC7</f>
        <v>2.7868443118706541E-2</v>
      </c>
      <c r="CN7" s="119">
        <f>(INDEX('raw ISTD Area'!$C$2:$DH$57,MATCH($A7,'raw ISTD Area'!$C$2:$C$57,0),MATCH(CN$2,'raw ISTD Area'!$C$2:$DH$2,0)))/'raw ISTD Area Cal'!$AC7</f>
        <v>3.4735751781559125E-2</v>
      </c>
      <c r="CO7" s="119">
        <f>(INDEX('raw ISTD Area'!$C$2:$DH$57,MATCH($A7,'raw ISTD Area'!$C$2:$C$57,0),MATCH(CO$2,'raw ISTD Area'!$C$2:$DH$2,0)))/'raw ISTD Area Cal'!$AC7</f>
        <v>3.0180621640271826E-2</v>
      </c>
      <c r="CP7" s="119">
        <f>(INDEX('raw ISTD Area'!$C$2:$DH$57,MATCH($A7,'raw ISTD Area'!$C$2:$C$57,0),MATCH(CP$2,'raw ISTD Area'!$C$2:$DH$2,0)))/'raw ISTD Area Cal'!$AC7</f>
        <v>3.7841732110927263E-2</v>
      </c>
      <c r="CQ7" s="119">
        <f>(INDEX('raw ISTD Area'!$C$2:$DH$57,MATCH($A7,'raw ISTD Area'!$C$2:$C$57,0),MATCH(CQ$2,'raw ISTD Area'!$C$2:$DH$2,0)))/'raw ISTD Area Cal'!$AC7</f>
        <v>4.3151435482306229E-4</v>
      </c>
      <c r="CR7" s="119">
        <f>(INDEX('raw ISTD Area'!$C$2:$DH$57,MATCH($A7,'raw ISTD Area'!$C$2:$C$57,0),MATCH(CR$2,'raw ISTD Area'!$C$2:$DH$2,0)))/'raw ISTD Area Cal'!$AC7</f>
        <v>2.0306557874026461E-4</v>
      </c>
      <c r="CS7" s="119">
        <f>(INDEX('raw ISTD Area'!$C$2:$DH$57,MATCH($A7,'raw ISTD Area'!$C$2:$C$57,0),MATCH(CS$2,'raw ISTD Area'!$C$2:$DH$2,0)))/'raw ISTD Area Cal'!$AC7</f>
        <v>0</v>
      </c>
      <c r="CT7" s="119">
        <f>(INDEX('raw ISTD Area'!$C$2:$DH$57,MATCH($A7,'raw ISTD Area'!$C$2:$C$57,0),MATCH(CT$2,'raw ISTD Area'!$C$2:$DH$2,0)))/'raw ISTD Area Cal'!$AC7</f>
        <v>0.78527536105915619</v>
      </c>
      <c r="CU7" s="119">
        <f>(INDEX('raw ISTD Area'!$C$2:$DH$57,MATCH($A7,'raw ISTD Area'!$C$2:$C$57,0),MATCH(CU$2,'raw ISTD Area'!$C$2:$DH$2,0)))/'raw ISTD Area Cal'!$AC7</f>
        <v>0.75093651018149843</v>
      </c>
      <c r="CV7" s="119">
        <f>(INDEX('raw ISTD Area'!$C$2:$DH$57,MATCH($A7,'raw ISTD Area'!$C$2:$C$57,0),MATCH(CV$2,'raw ISTD Area'!$C$2:$DH$2,0)))/'raw ISTD Area Cal'!$AC7</f>
        <v>0.86159802034136357</v>
      </c>
      <c r="CW7" s="119">
        <f>(INDEX('raw ISTD Area'!$C$2:$DH$57,MATCH($A7,'raw ISTD Area'!$C$2:$C$57,0),MATCH(CW$2,'raw ISTD Area'!$C$2:$DH$2,0)))/'raw ISTD Area Cal'!$AC7</f>
        <v>0.80053297022541337</v>
      </c>
      <c r="CX7" s="119">
        <f>(INDEX('raw ISTD Area'!$C$2:$DH$57,MATCH($A7,'raw ISTD Area'!$C$2:$C$57,0),MATCH(CX$2,'raw ISTD Area'!$C$2:$DH$2,0)))/'raw ISTD Area Cal'!$AC7</f>
        <v>0.77206917575085465</v>
      </c>
      <c r="CY7" s="119">
        <f>(INDEX('raw ISTD Area'!$C$2:$DH$57,MATCH($A7,'raw ISTD Area'!$C$2:$C$57,0),MATCH(CY$2,'raw ISTD Area'!$C$2:$DH$2,0)))/'raw ISTD Area Cal'!$AC7</f>
        <v>0.77259760776825825</v>
      </c>
      <c r="CZ7" s="119">
        <f>(INDEX('raw ISTD Area'!$C$2:$DH$57,MATCH($A7,'raw ISTD Area'!$C$2:$C$57,0),MATCH(CZ$2,'raw ISTD Area'!$C$2:$DH$2,0)))/'raw ISTD Area Cal'!$AC7</f>
        <v>0.77801115149240219</v>
      </c>
      <c r="DA7" s="119">
        <f>(INDEX('raw ISTD Area'!$C$2:$DH$57,MATCH($A7,'raw ISTD Area'!$C$2:$C$57,0),MATCH(DA$2,'raw ISTD Area'!$C$2:$DH$2,0)))/'raw ISTD Area Cal'!$AC7</f>
        <v>0.76107594373814302</v>
      </c>
      <c r="DB7" s="119">
        <f>(INDEX('raw ISTD Area'!$C$2:$DH$57,MATCH($A7,'raw ISTD Area'!$C$2:$C$57,0),MATCH(DB$2,'raw ISTD Area'!$C$2:$DH$2,0)))/'raw ISTD Area Cal'!$AC7</f>
        <v>0.80321666645353751</v>
      </c>
      <c r="DC7" s="119">
        <f>(INDEX('raw ISTD Area'!$C$2:$DH$57,MATCH($A7,'raw ISTD Area'!$C$2:$C$57,0),MATCH(DC$2,'raw ISTD Area'!$C$2:$DH$2,0)))/'raw ISTD Area Cal'!$AC7</f>
        <v>0.72855545281556866</v>
      </c>
      <c r="DD7" s="119">
        <f>(INDEX('raw ISTD Area'!$C$2:$DH$57,MATCH($A7,'raw ISTD Area'!$C$2:$C$57,0),MATCH(DD$2,'raw ISTD Area'!$C$2:$DH$2,0)))/'raw ISTD Area Cal'!$AC7</f>
        <v>0.72167660633574215</v>
      </c>
      <c r="DE7" s="119">
        <f>(INDEX('raw ISTD Area'!$C$2:$DH$57,MATCH($A7,'raw ISTD Area'!$C$2:$C$57,0),MATCH(DE$2,'raw ISTD Area'!$C$2:$DH$2,0)))/'raw ISTD Area Cal'!$AC7</f>
        <v>0.78393466672679146</v>
      </c>
      <c r="DF7" s="119">
        <f>(INDEX('raw ISTD Area'!$C$2:$DH$57,MATCH($A7,'raw ISTD Area'!$C$2:$C$57,0),MATCH(DF$2,'raw ISTD Area'!$C$2:$DH$2,0)))/'raw ISTD Area Cal'!$AC7</f>
        <v>0.78215092022262989</v>
      </c>
      <c r="DG7" s="103">
        <f t="shared" si="0"/>
        <v>3.3492696225335877E-2</v>
      </c>
    </row>
    <row r="8" spans="1:111" x14ac:dyDescent="0.25">
      <c r="A8" s="103" t="s">
        <v>30</v>
      </c>
      <c r="B8" s="3"/>
      <c r="C8" s="119">
        <f>(INDEX('raw ISTD Area'!$C$2:$DH$57,MATCH($A8,'raw ISTD Area'!$C$2:$C$57,0),MATCH(C$2,'raw ISTD Area'!$C$2:$DH$2,0)))/'raw ISTD Area Cal'!$AC8</f>
        <v>0</v>
      </c>
      <c r="D8" s="119">
        <f>(INDEX('raw ISTD Area'!$C$2:$DH$57,MATCH($A8,'raw ISTD Area'!$C$2:$C$57,0),MATCH(D$2,'raw ISTD Area'!$C$2:$DH$2,0)))/'raw ISTD Area Cal'!$AC8</f>
        <v>0</v>
      </c>
      <c r="E8" s="119">
        <f>(INDEX('raw ISTD Area'!$C$2:$DH$57,MATCH($A8,'raw ISTD Area'!$C$2:$C$57,0),MATCH(E$2,'raw ISTD Area'!$C$2:$DH$2,0)))/'raw ISTD Area Cal'!$AC8</f>
        <v>1.1673761495397896</v>
      </c>
      <c r="F8" s="119">
        <f>(INDEX('raw ISTD Area'!$C$2:$DH$57,MATCH($A8,'raw ISTD Area'!$C$2:$C$57,0),MATCH(F$2,'raw ISTD Area'!$C$2:$DH$2,0)))/'raw ISTD Area Cal'!$AC8</f>
        <v>1.0961727377096395</v>
      </c>
      <c r="G8" s="119">
        <f>(INDEX('raw ISTD Area'!$C$2:$DH$57,MATCH($A8,'raw ISTD Area'!$C$2:$C$57,0),MATCH(G$2,'raw ISTD Area'!$C$2:$DH$2,0)))/'raw ISTD Area Cal'!$AC8</f>
        <v>1.2340346627424834</v>
      </c>
      <c r="H8" s="119">
        <f>(INDEX('raw ISTD Area'!$C$2:$DH$57,MATCH($A8,'raw ISTD Area'!$C$2:$C$57,0),MATCH(H$2,'raw ISTD Area'!$C$2:$DH$2,0)))/'raw ISTD Area Cal'!$AC8</f>
        <v>1.1559192175830766</v>
      </c>
      <c r="I8" s="119">
        <f>(INDEX('raw ISTD Area'!$C$2:$DH$57,MATCH($A8,'raw ISTD Area'!$C$2:$C$57,0),MATCH(I$2,'raw ISTD Area'!$C$2:$DH$2,0)))/'raw ISTD Area Cal'!$AC8</f>
        <v>1.1016644902178159</v>
      </c>
      <c r="J8" s="119">
        <f>(INDEX('raw ISTD Area'!$C$2:$DH$57,MATCH($A8,'raw ISTD Area'!$C$2:$C$57,0),MATCH(J$2,'raw ISTD Area'!$C$2:$DH$2,0)))/'raw ISTD Area Cal'!$AC8</f>
        <v>1.092195951410615</v>
      </c>
      <c r="K8" s="119">
        <f>(INDEX('raw ISTD Area'!$C$2:$DH$57,MATCH($A8,'raw ISTD Area'!$C$2:$C$57,0),MATCH(K$2,'raw ISTD Area'!$C$2:$DH$2,0)))/'raw ISTD Area Cal'!$AC8</f>
        <v>1.0786559409163179</v>
      </c>
      <c r="L8" s="119">
        <f>(INDEX('raw ISTD Area'!$C$2:$DH$57,MATCH($A8,'raw ISTD Area'!$C$2:$C$57,0),MATCH(L$2,'raw ISTD Area'!$C$2:$DH$2,0)))/'raw ISTD Area Cal'!$AC8</f>
        <v>1.0498715829424274</v>
      </c>
      <c r="M8" s="119">
        <f>(INDEX('raw ISTD Area'!$C$2:$DH$57,MATCH($A8,'raw ISTD Area'!$C$2:$C$57,0),MATCH(M$2,'raw ISTD Area'!$C$2:$DH$2,0)))/'raw ISTD Area Cal'!$AC8</f>
        <v>1.0882191651115907</v>
      </c>
      <c r="N8" s="119">
        <f>(INDEX('raw ISTD Area'!$C$2:$DH$57,MATCH($A8,'raw ISTD Area'!$C$2:$C$57,0),MATCH(N$2,'raw ISTD Area'!$C$2:$DH$2,0)))/'raw ISTD Area Cal'!$AC8</f>
        <v>0.99978301265233505</v>
      </c>
      <c r="O8" s="119">
        <f>(INDEX('raw ISTD Area'!$C$2:$DH$57,MATCH($A8,'raw ISTD Area'!$C$2:$C$57,0),MATCH(O$2,'raw ISTD Area'!$C$2:$DH$2,0)))/'raw ISTD Area Cal'!$AC8</f>
        <v>0.98387586745623767</v>
      </c>
      <c r="P8" s="119">
        <f>(INDEX('raw ISTD Area'!$C$2:$DH$57,MATCH($A8,'raw ISTD Area'!$C$2:$C$57,0),MATCH(P$2,'raw ISTD Area'!$C$2:$DH$2,0)))/'raw ISTD Area Cal'!$AC8</f>
        <v>1.0200456856997449</v>
      </c>
      <c r="Q8" s="119">
        <f>(INDEX('raw ISTD Area'!$C$2:$DH$57,MATCH($A8,'raw ISTD Area'!$C$2:$C$57,0),MATCH(Q$2,'raw ISTD Area'!$C$2:$DH$2,0)))/'raw ISTD Area Cal'!$AC8</f>
        <v>1.0001617542046231</v>
      </c>
      <c r="R8" s="119">
        <f>(INDEX('raw ISTD Area'!$C$2:$DH$57,MATCH($A8,'raw ISTD Area'!$C$2:$C$57,0),MATCH(R$2,'raw ISTD Area'!$C$2:$DH$2,0)))/'raw ISTD Area Cal'!$AC8</f>
        <v>9.468538807200825E-5</v>
      </c>
      <c r="S8" s="119">
        <f>(INDEX('raw ISTD Area'!$C$2:$DH$57,MATCH($A8,'raw ISTD Area'!$C$2:$C$57,0),MATCH(S$2,'raw ISTD Area'!$C$2:$DH$2,0)))/'raw ISTD Area Cal'!$AC8</f>
        <v>0</v>
      </c>
      <c r="T8" s="119">
        <f>(INDEX('raw ISTD Area'!$C$2:$DH$57,MATCH($A8,'raw ISTD Area'!$C$2:$C$57,0),MATCH(T$2,'raw ISTD Area'!$C$2:$DH$2,0)))/'raw ISTD Area Cal'!$AC8</f>
        <v>0</v>
      </c>
      <c r="U8" s="119">
        <f>(INDEX('raw ISTD Area'!$C$2:$DH$57,MATCH($A8,'raw ISTD Area'!$C$2:$C$57,0),MATCH(U$2,'raw ISTD Area'!$C$2:$DH$2,0)))/'raw ISTD Area Cal'!$AC8</f>
        <v>1.1673761495397896</v>
      </c>
      <c r="V8" s="119">
        <f>(INDEX('raw ISTD Area'!$C$2:$DH$57,MATCH($A8,'raw ISTD Area'!$C$2:$C$57,0),MATCH(V$2,'raw ISTD Area'!$C$2:$DH$2,0)))/'raw ISTD Area Cal'!$AC8</f>
        <v>0.83105365110801632</v>
      </c>
      <c r="W8" s="119">
        <f>(INDEX('raw ISTD Area'!$C$2:$DH$57,MATCH($A8,'raw ISTD Area'!$C$2:$C$57,0),MATCH(W$2,'raw ISTD Area'!$C$2:$DH$2,0)))/'raw ISTD Area Cal'!$AC8</f>
        <v>0.90954783781971116</v>
      </c>
      <c r="X8" s="119">
        <f>(INDEX('raw ISTD Area'!$C$2:$DH$57,MATCH($A8,'raw ISTD Area'!$C$2:$C$57,0),MATCH(X$2,'raw ISTD Area'!$C$2:$DH$2,0)))/'raw ISTD Area Cal'!$AC8</f>
        <v>0.92924239853868895</v>
      </c>
      <c r="Y8" s="119">
        <f>(INDEX('raw ISTD Area'!$C$2:$DH$57,MATCH($A8,'raw ISTD Area'!$C$2:$C$57,0),MATCH(Y$2,'raw ISTD Area'!$C$2:$DH$2,0)))/'raw ISTD Area Cal'!$AC8</f>
        <v>0.2470341774798695</v>
      </c>
      <c r="Z8" s="119">
        <f>(INDEX('raw ISTD Area'!$C$2:$DH$57,MATCH($A8,'raw ISTD Area'!$C$2:$C$57,0),MATCH(Z$2,'raw ISTD Area'!$C$2:$DH$2,0)))/'raw ISTD Area Cal'!$AC8</f>
        <v>1.0370890555527064</v>
      </c>
      <c r="AA8" s="119">
        <f>(INDEX('raw ISTD Area'!$C$2:$DH$57,MATCH($A8,'raw ISTD Area'!$C$2:$C$57,0),MATCH(AA$2,'raw ISTD Area'!$C$2:$DH$2,0)))/'raw ISTD Area Cal'!$AC8</f>
        <v>1.217654090606026</v>
      </c>
      <c r="AB8" s="119">
        <f>(INDEX('raw ISTD Area'!$C$2:$DH$57,MATCH($A8,'raw ISTD Area'!$C$2:$C$57,0),MATCH(AB$2,'raw ISTD Area'!$C$2:$DH$2,0)))/'raw ISTD Area Cal'!$AC8</f>
        <v>1.0736376153485014</v>
      </c>
      <c r="AC8" s="119">
        <f>(INDEX('raw ISTD Area'!$C$2:$DH$57,MATCH($A8,'raw ISTD Area'!$C$2:$C$57,0),MATCH(AC$2,'raw ISTD Area'!$C$2:$DH$2,0)))/'raw ISTD Area Cal'!$AC8</f>
        <v>1.0314079322683858</v>
      </c>
      <c r="AD8" s="119">
        <f>(INDEX('raw ISTD Area'!$C$2:$DH$57,MATCH($A8,'raw ISTD Area'!$C$2:$C$57,0),MATCH(AD$2,'raw ISTD Area'!$C$2:$DH$2,0)))/'raw ISTD Area Cal'!$AC8</f>
        <v>1.1263773765046101</v>
      </c>
      <c r="AE8" s="119">
        <f>(INDEX('raw ISTD Area'!$C$2:$DH$57,MATCH($A8,'raw ISTD Area'!$C$2:$C$57,0),MATCH(AE$2,'raw ISTD Area'!$C$2:$DH$2,0)))/'raw ISTD Area Cal'!$AC8</f>
        <v>1.045800111255331</v>
      </c>
      <c r="AF8" s="119">
        <f>(INDEX('raw ISTD Area'!$C$2:$DH$57,MATCH($A8,'raw ISTD Area'!$C$2:$C$57,0),MATCH(AF$2,'raw ISTD Area'!$C$2:$DH$2,0)))/'raw ISTD Area Cal'!$AC8</f>
        <v>1.1684176888085818</v>
      </c>
      <c r="AG8" s="119">
        <f>(INDEX('raw ISTD Area'!$C$2:$DH$57,MATCH($A8,'raw ISTD Area'!$C$2:$C$57,0),MATCH(AG$2,'raw ISTD Area'!$C$2:$DH$2,0)))/'raw ISTD Area Cal'!$AC8</f>
        <v>0.9849174067250297</v>
      </c>
      <c r="AH8" s="119">
        <f>(INDEX('raw ISTD Area'!$C$2:$DH$57,MATCH($A8,'raw ISTD Area'!$C$2:$C$57,0),MATCH(AH$2,'raw ISTD Area'!$C$2:$DH$2,0)))/'raw ISTD Area Cal'!$AC8</f>
        <v>1.0505343806589316</v>
      </c>
      <c r="AI8" s="119">
        <f>(INDEX('raw ISTD Area'!$C$2:$DH$57,MATCH($A8,'raw ISTD Area'!$C$2:$C$57,0),MATCH(AI$2,'raw ISTD Area'!$C$2:$DH$2,0)))/'raw ISTD Area Cal'!$AC8</f>
        <v>0.85945926752961888</v>
      </c>
      <c r="AJ8" s="119">
        <f>(INDEX('raw ISTD Area'!$C$2:$DH$57,MATCH($A8,'raw ISTD Area'!$C$2:$C$57,0),MATCH(AJ$2,'raw ISTD Area'!$C$2:$DH$2,0)))/'raw ISTD Area Cal'!$AC8</f>
        <v>0.97933096882878123</v>
      </c>
      <c r="AK8" s="119">
        <f>(INDEX('raw ISTD Area'!$C$2:$DH$57,MATCH($A8,'raw ISTD Area'!$C$2:$C$57,0),MATCH(AK$2,'raw ISTD Area'!$C$2:$DH$2,0)))/'raw ISTD Area Cal'!$AC8</f>
        <v>0.96645375605098816</v>
      </c>
      <c r="AL8" s="119">
        <f>(INDEX('raw ISTD Area'!$C$2:$DH$57,MATCH($A8,'raw ISTD Area'!$C$2:$C$57,0),MATCH(AL$2,'raw ISTD Area'!$C$2:$DH$2,0)))/'raw ISTD Area Cal'!$AC8</f>
        <v>0.78191193469864406</v>
      </c>
      <c r="AM8" s="119">
        <f>(INDEX('raw ISTD Area'!$C$2:$DH$57,MATCH($A8,'raw ISTD Area'!$C$2:$C$57,0),MATCH(AM$2,'raw ISTD Area'!$C$2:$DH$2,0)))/'raw ISTD Area Cal'!$AC8</f>
        <v>0.75549471142655378</v>
      </c>
      <c r="AN8" s="119">
        <f>(INDEX('raw ISTD Area'!$C$2:$DH$57,MATCH($A8,'raw ISTD Area'!$C$2:$C$57,0),MATCH(AN$2,'raw ISTD Area'!$C$2:$DH$2,0)))/'raw ISTD Area Cal'!$AC8</f>
        <v>1.0217500226850409</v>
      </c>
      <c r="AO8" s="119">
        <f>(INDEX('raw ISTD Area'!$C$2:$DH$57,MATCH($A8,'raw ISTD Area'!$C$2:$C$57,0),MATCH(AO$2,'raw ISTD Area'!$C$2:$DH$2,0)))/'raw ISTD Area Cal'!$AC8</f>
        <v>0.65134078454734468</v>
      </c>
      <c r="AP8" s="119">
        <f>(INDEX('raw ISTD Area'!$C$2:$DH$57,MATCH($A8,'raw ISTD Area'!$C$2:$C$57,0),MATCH(AP$2,'raw ISTD Area'!$C$2:$DH$2,0)))/'raw ISTD Area Cal'!$AC8</f>
        <v>0.66147212107104958</v>
      </c>
      <c r="AQ8" s="119">
        <f>(INDEX('raw ISTD Area'!$C$2:$DH$57,MATCH($A8,'raw ISTD Area'!$C$2:$C$57,0),MATCH(AQ$2,'raw ISTD Area'!$C$2:$DH$2,0)))/'raw ISTD Area Cal'!$AC8</f>
        <v>0.79952341688003759</v>
      </c>
      <c r="AR8" s="119">
        <f>(INDEX('raw ISTD Area'!$C$2:$DH$57,MATCH($A8,'raw ISTD Area'!$C$2:$C$57,0),MATCH(AR$2,'raw ISTD Area'!$C$2:$DH$2,0)))/'raw ISTD Area Cal'!$AC8</f>
        <v>0.54245258826453524</v>
      </c>
      <c r="AS8" s="119">
        <f>(INDEX('raw ISTD Area'!$C$2:$DH$57,MATCH($A8,'raw ISTD Area'!$C$2:$C$57,0),MATCH(AS$2,'raw ISTD Area'!$C$2:$DH$2,0)))/'raw ISTD Area Cal'!$AC8</f>
        <v>0.72869874660217548</v>
      </c>
      <c r="AT8" s="119">
        <f>(INDEX('raw ISTD Area'!$C$2:$DH$57,MATCH($A8,'raw ISTD Area'!$C$2:$C$57,0),MATCH(AT$2,'raw ISTD Area'!$C$2:$DH$2,0)))/'raw ISTD Area Cal'!$AC8</f>
        <v>7.8588872099766838E-2</v>
      </c>
      <c r="AU8" s="119">
        <f>(INDEX('raw ISTD Area'!$C$2:$DH$57,MATCH($A8,'raw ISTD Area'!$C$2:$C$57,0),MATCH(AU$2,'raw ISTD Area'!$C$2:$DH$2,0)))/'raw ISTD Area Cal'!$AC8</f>
        <v>0.83266330270524047</v>
      </c>
      <c r="AV8" s="119">
        <f>(INDEX('raw ISTD Area'!$C$2:$DH$57,MATCH($A8,'raw ISTD Area'!$C$2:$C$57,0),MATCH(AV$2,'raw ISTD Area'!$C$2:$DH$2,0)))/'raw ISTD Area Cal'!$AC8</f>
        <v>0.97819474417191721</v>
      </c>
      <c r="AW8" s="119">
        <f>(INDEX('raw ISTD Area'!$C$2:$DH$57,MATCH($A8,'raw ISTD Area'!$C$2:$C$57,0),MATCH(AW$2,'raw ISTD Area'!$C$2:$DH$2,0)))/'raw ISTD Area Cal'!$AC8</f>
        <v>0.96616969988677215</v>
      </c>
      <c r="AX8" s="119">
        <f>(INDEX('raw ISTD Area'!$C$2:$DH$57,MATCH($A8,'raw ISTD Area'!$C$2:$C$57,0),MATCH(AX$2,'raw ISTD Area'!$C$2:$DH$2,0)))/'raw ISTD Area Cal'!$AC8</f>
        <v>0.9815087327544374</v>
      </c>
      <c r="AY8" s="119">
        <f>(INDEX('raw ISTD Area'!$C$2:$DH$57,MATCH($A8,'raw ISTD Area'!$C$2:$C$57,0),MATCH(AY$2,'raw ISTD Area'!$C$2:$DH$2,0)))/'raw ISTD Area Cal'!$AC8</f>
        <v>9.468538807200825E-5</v>
      </c>
      <c r="AZ8" s="119">
        <f>(INDEX('raw ISTD Area'!$C$2:$DH$57,MATCH($A8,'raw ISTD Area'!$C$2:$C$57,0),MATCH(AZ$2,'raw ISTD Area'!$C$2:$DH$2,0)))/'raw ISTD Area Cal'!$AC8</f>
        <v>1.0786559409163179</v>
      </c>
      <c r="BA8" s="119">
        <f>(INDEX('raw ISTD Area'!$C$2:$DH$57,MATCH($A8,'raw ISTD Area'!$C$2:$C$57,0),MATCH(BA$2,'raw ISTD Area'!$C$2:$DH$2,0)))/'raw ISTD Area Cal'!$AC8</f>
        <v>0</v>
      </c>
      <c r="BB8" s="119">
        <f>(INDEX('raw ISTD Area'!$C$2:$DH$57,MATCH($A8,'raw ISTD Area'!$C$2:$C$57,0),MATCH(BB$2,'raw ISTD Area'!$C$2:$DH$2,0)))/'raw ISTD Area Cal'!$AC8</f>
        <v>0</v>
      </c>
      <c r="BC8" s="119">
        <f>(INDEX('raw ISTD Area'!$C$2:$DH$57,MATCH($A8,'raw ISTD Area'!$C$2:$C$57,0),MATCH(BC$2,'raw ISTD Area'!$C$2:$DH$2,0)))/'raw ISTD Area Cal'!$AC8</f>
        <v>1.1673761495397896</v>
      </c>
      <c r="BD8" s="119">
        <f>(INDEX('raw ISTD Area'!$C$2:$DH$57,MATCH($A8,'raw ISTD Area'!$C$2:$C$57,0),MATCH(BD$2,'raw ISTD Area'!$C$2:$DH$2,0)))/'raw ISTD Area Cal'!$AC8</f>
        <v>0</v>
      </c>
      <c r="BE8" s="119">
        <f>(INDEX('raw ISTD Area'!$C$2:$DH$57,MATCH($A8,'raw ISTD Area'!$C$2:$C$57,0),MATCH(BE$2,'raw ISTD Area'!$C$2:$DH$2,0)))/'raw ISTD Area Cal'!$AC8</f>
        <v>0</v>
      </c>
      <c r="BF8" s="119">
        <f>(INDEX('raw ISTD Area'!$C$2:$DH$57,MATCH($A8,'raw ISTD Area'!$C$2:$C$57,0),MATCH(BF$2,'raw ISTD Area'!$C$2:$DH$2,0)))/'raw ISTD Area Cal'!$AC8</f>
        <v>9.468538807200825E-5</v>
      </c>
      <c r="BG8" s="119">
        <f>(INDEX('raw ISTD Area'!$C$2:$DH$57,MATCH($A8,'raw ISTD Area'!$C$2:$C$57,0),MATCH(BG$2,'raw ISTD Area'!$C$2:$DH$2,0)))/'raw ISTD Area Cal'!$AC8</f>
        <v>0</v>
      </c>
      <c r="BH8" s="119">
        <f>(INDEX('raw ISTD Area'!$C$2:$DH$57,MATCH($A8,'raw ISTD Area'!$C$2:$C$57,0),MATCH(BH$2,'raw ISTD Area'!$C$2:$DH$2,0)))/'raw ISTD Area Cal'!$AC8</f>
        <v>0</v>
      </c>
      <c r="BI8" s="119">
        <f>(INDEX('raw ISTD Area'!$C$2:$DH$57,MATCH($A8,'raw ISTD Area'!$C$2:$C$57,0),MATCH(BI$2,'raw ISTD Area'!$C$2:$DH$2,0)))/'raw ISTD Area Cal'!$AC8</f>
        <v>1.1673761495397896</v>
      </c>
      <c r="BJ8" s="119">
        <f>(INDEX('raw ISTD Area'!$C$2:$DH$57,MATCH($A8,'raw ISTD Area'!$C$2:$C$57,0),MATCH(BJ$2,'raw ISTD Area'!$C$2:$DH$2,0)))/'raw ISTD Area Cal'!$AC8</f>
        <v>0.16115453049855802</v>
      </c>
      <c r="BK8" s="119">
        <f>(INDEX('raw ISTD Area'!$C$2:$DH$57,MATCH($A8,'raw ISTD Area'!$C$2:$C$57,0),MATCH(BK$2,'raw ISTD Area'!$C$2:$DH$2,0)))/'raw ISTD Area Cal'!$AC8</f>
        <v>0.19514658481640898</v>
      </c>
      <c r="BL8" s="119">
        <f>(INDEX('raw ISTD Area'!$C$2:$DH$57,MATCH($A8,'raw ISTD Area'!$C$2:$C$57,0),MATCH(BL$2,'raw ISTD Area'!$C$2:$DH$2,0)))/'raw ISTD Area Cal'!$AC8</f>
        <v>0.18927609075594448</v>
      </c>
      <c r="BM8" s="119">
        <f>(INDEX('raw ISTD Area'!$C$2:$DH$57,MATCH($A8,'raw ISTD Area'!$C$2:$C$57,0),MATCH(BM$2,'raw ISTD Area'!$C$2:$DH$2,0)))/'raw ISTD Area Cal'!$AC8</f>
        <v>0.19003357386052055</v>
      </c>
      <c r="BN8" s="119">
        <f>(INDEX('raw ISTD Area'!$C$2:$DH$57,MATCH($A8,'raw ISTD Area'!$C$2:$C$57,0),MATCH(BN$2,'raw ISTD Area'!$C$2:$DH$2,0)))/'raw ISTD Area Cal'!$AC8</f>
        <v>9.9609028251752676E-2</v>
      </c>
      <c r="BO8" s="119">
        <f>(INDEX('raw ISTD Area'!$C$2:$DH$57,MATCH($A8,'raw ISTD Area'!$C$2:$C$57,0),MATCH(BO$2,'raw ISTD Area'!$C$2:$DH$2,0)))/'raw ISTD Area Cal'!$AC8</f>
        <v>0.10756260084980136</v>
      </c>
      <c r="BP8" s="119">
        <f>(INDEX('raw ISTD Area'!$C$2:$DH$57,MATCH($A8,'raw ISTD Area'!$C$2:$C$57,0),MATCH(BP$2,'raw ISTD Area'!$C$2:$DH$2,0)))/'raw ISTD Area Cal'!$AC8</f>
        <v>9.0897972549127917E-2</v>
      </c>
      <c r="BQ8" s="119">
        <f>(INDEX('raw ISTD Area'!$C$2:$DH$57,MATCH($A8,'raw ISTD Area'!$C$2:$C$57,0),MATCH(BQ$2,'raw ISTD Area'!$C$2:$DH$2,0)))/'raw ISTD Area Cal'!$AC8</f>
        <v>0.11333840952219387</v>
      </c>
      <c r="BR8" s="119">
        <f>(INDEX('raw ISTD Area'!$C$2:$DH$57,MATCH($A8,'raw ISTD Area'!$C$2:$C$57,0),MATCH(BR$2,'raw ISTD Area'!$C$2:$DH$2,0)))/'raw ISTD Area Cal'!$AC8</f>
        <v>0.11589491500013809</v>
      </c>
      <c r="BS8" s="119">
        <f>(INDEX('raw ISTD Area'!$C$2:$DH$57,MATCH($A8,'raw ISTD Area'!$C$2:$C$57,0),MATCH(BS$2,'raw ISTD Area'!$C$2:$DH$2,0)))/'raw ISTD Area Cal'!$AC8</f>
        <v>7.7736703607118762E-2</v>
      </c>
      <c r="BT8" s="119">
        <f>(INDEX('raw ISTD Area'!$C$2:$DH$57,MATCH($A8,'raw ISTD Area'!$C$2:$C$57,0),MATCH(BT$2,'raw ISTD Area'!$C$2:$DH$2,0)))/'raw ISTD Area Cal'!$AC8</f>
        <v>0.10945630861124153</v>
      </c>
      <c r="BU8" s="119">
        <f>(INDEX('raw ISTD Area'!$C$2:$DH$57,MATCH($A8,'raw ISTD Area'!$C$2:$C$57,0),MATCH(BU$2,'raw ISTD Area'!$C$2:$DH$2,0)))/'raw ISTD Area Cal'!$AC8</f>
        <v>0.13880877891356408</v>
      </c>
      <c r="BV8" s="119">
        <f>(INDEX('raw ISTD Area'!$C$2:$DH$57,MATCH($A8,'raw ISTD Area'!$C$2:$C$57,0),MATCH(BV$2,'raw ISTD Area'!$C$2:$DH$2,0)))/'raw ISTD Area Cal'!$AC8</f>
        <v>7.9156984428198893E-2</v>
      </c>
      <c r="BW8" s="119">
        <f>(INDEX('raw ISTD Area'!$C$2:$DH$57,MATCH($A8,'raw ISTD Area'!$C$2:$C$57,0),MATCH(BW$2,'raw ISTD Area'!$C$2:$DH$2,0)))/'raw ISTD Area Cal'!$AC8</f>
        <v>7.2907748815446344E-2</v>
      </c>
      <c r="BX8" s="119">
        <f>(INDEX('raw ISTD Area'!$C$2:$DH$57,MATCH($A8,'raw ISTD Area'!$C$2:$C$57,0),MATCH(BX$2,'raw ISTD Area'!$C$2:$DH$2,0)))/'raw ISTD Area Cal'!$AC8</f>
        <v>9.8188747430672546E-2</v>
      </c>
      <c r="BY8" s="119">
        <f>(INDEX('raw ISTD Area'!$C$2:$DH$57,MATCH($A8,'raw ISTD Area'!$C$2:$C$57,0),MATCH(BY$2,'raw ISTD Area'!$C$2:$DH$2,0)))/'raw ISTD Area Cal'!$AC8</f>
        <v>7.6884535114470687E-2</v>
      </c>
      <c r="BZ8" s="119">
        <f>(INDEX('raw ISTD Area'!$C$2:$DH$57,MATCH($A8,'raw ISTD Area'!$C$2:$C$57,0),MATCH(BZ$2,'raw ISTD Area'!$C$2:$DH$2,0)))/'raw ISTD Area Cal'!$AC8</f>
        <v>9.468538807200825E-5</v>
      </c>
      <c r="CA8" s="119">
        <f>(INDEX('raw ISTD Area'!$C$2:$DH$57,MATCH($A8,'raw ISTD Area'!$C$2:$C$57,0),MATCH(CA$2,'raw ISTD Area'!$C$2:$DH$2,0)))/'raw ISTD Area Cal'!$AC8</f>
        <v>1.0786559409163179</v>
      </c>
      <c r="CB8" s="119">
        <f>(INDEX('raw ISTD Area'!$C$2:$DH$57,MATCH($A8,'raw ISTD Area'!$C$2:$C$57,0),MATCH(CB$2,'raw ISTD Area'!$C$2:$DH$2,0)))/'raw ISTD Area Cal'!$AC8</f>
        <v>0</v>
      </c>
      <c r="CC8" s="119">
        <f>(INDEX('raw ISTD Area'!$C$2:$DH$57,MATCH($A8,'raw ISTD Area'!$C$2:$C$57,0),MATCH(CC$2,'raw ISTD Area'!$C$2:$DH$2,0)))/'raw ISTD Area Cal'!$AC8</f>
        <v>0</v>
      </c>
      <c r="CD8" s="119">
        <f>(INDEX('raw ISTD Area'!$C$2:$DH$57,MATCH($A8,'raw ISTD Area'!$C$2:$C$57,0),MATCH(CD$2,'raw ISTD Area'!$C$2:$DH$2,0)))/'raw ISTD Area Cal'!$AC8</f>
        <v>1.1673761495397896</v>
      </c>
      <c r="CE8" s="119">
        <f>(INDEX('raw ISTD Area'!$C$2:$DH$57,MATCH($A8,'raw ISTD Area'!$C$2:$C$57,0),MATCH(CE$2,'raw ISTD Area'!$C$2:$DH$2,0)))/'raw ISTD Area Cal'!$AC8</f>
        <v>0.93539694876336943</v>
      </c>
      <c r="CF8" s="119">
        <f>(INDEX('raw ISTD Area'!$C$2:$DH$57,MATCH($A8,'raw ISTD Area'!$C$2:$C$57,0),MATCH(CF$2,'raw ISTD Area'!$C$2:$DH$2,0)))/'raw ISTD Area Cal'!$AC8</f>
        <v>0.89534502960890994</v>
      </c>
      <c r="CG8" s="119">
        <f>(INDEX('raw ISTD Area'!$C$2:$DH$57,MATCH($A8,'raw ISTD Area'!$C$2:$C$57,0),MATCH(CG$2,'raw ISTD Area'!$C$2:$DH$2,0)))/'raw ISTD Area Cal'!$AC8</f>
        <v>0.92725400538917668</v>
      </c>
      <c r="CH8" s="119">
        <f>(INDEX('raw ISTD Area'!$C$2:$DH$57,MATCH($A8,'raw ISTD Area'!$C$2:$C$57,0),MATCH(CH$2,'raw ISTD Area'!$C$2:$DH$2,0)))/'raw ISTD Area Cal'!$AC8</f>
        <v>0.76145989087509025</v>
      </c>
      <c r="CI8" s="119">
        <f>(INDEX('raw ISTD Area'!$C$2:$DH$57,MATCH($A8,'raw ISTD Area'!$C$2:$C$57,0),MATCH(CI$2,'raw ISTD Area'!$C$2:$DH$2,0)))/'raw ISTD Area Cal'!$AC8</f>
        <v>9.468538807200825E-5</v>
      </c>
      <c r="CJ8" s="119">
        <f>(INDEX('raw ISTD Area'!$C$2:$DH$57,MATCH($A8,'raw ISTD Area'!$C$2:$C$57,0),MATCH(CJ$2,'raw ISTD Area'!$C$2:$DH$2,0)))/'raw ISTD Area Cal'!$AC8</f>
        <v>0</v>
      </c>
      <c r="CK8" s="119">
        <f>(INDEX('raw ISTD Area'!$C$2:$DH$57,MATCH($A8,'raw ISTD Area'!$C$2:$C$57,0),MATCH(CK$2,'raw ISTD Area'!$C$2:$DH$2,0)))/'raw ISTD Area Cal'!$AC8</f>
        <v>0</v>
      </c>
      <c r="CL8" s="119">
        <f>(INDEX('raw ISTD Area'!$C$2:$DH$57,MATCH($A8,'raw ISTD Area'!$C$2:$C$57,0),MATCH(CL$2,'raw ISTD Area'!$C$2:$DH$2,0)))/'raw ISTD Area Cal'!$AC8</f>
        <v>1.1673761495397896</v>
      </c>
      <c r="CM8" s="119">
        <f>(INDEX('raw ISTD Area'!$C$2:$DH$57,MATCH($A8,'raw ISTD Area'!$C$2:$C$57,0),MATCH(CM$2,'raw ISTD Area'!$C$2:$DH$2,0)))/'raw ISTD Area Cal'!$AC8</f>
        <v>0.17175929396262296</v>
      </c>
      <c r="CN8" s="119">
        <f>(INDEX('raw ISTD Area'!$C$2:$DH$57,MATCH($A8,'raw ISTD Area'!$C$2:$C$57,0),MATCH(CN$2,'raw ISTD Area'!$C$2:$DH$2,0)))/'raw ISTD Area Cal'!$AC8</f>
        <v>0.12545813919541093</v>
      </c>
      <c r="CO8" s="119">
        <f>(INDEX('raw ISTD Area'!$C$2:$DH$57,MATCH($A8,'raw ISTD Area'!$C$2:$C$57,0),MATCH(CO$2,'raw ISTD Area'!$C$2:$DH$2,0)))/'raw ISTD Area Cal'!$AC8</f>
        <v>0.18956014692016052</v>
      </c>
      <c r="CP8" s="119">
        <f>(INDEX('raw ISTD Area'!$C$2:$DH$57,MATCH($A8,'raw ISTD Area'!$C$2:$C$57,0),MATCH(CP$2,'raw ISTD Area'!$C$2:$DH$2,0)))/'raw ISTD Area Cal'!$AC8</f>
        <v>0.21190589850515446</v>
      </c>
      <c r="CQ8" s="119">
        <f>(INDEX('raw ISTD Area'!$C$2:$DH$57,MATCH($A8,'raw ISTD Area'!$C$2:$C$57,0),MATCH(CQ$2,'raw ISTD Area'!$C$2:$DH$2,0)))/'raw ISTD Area Cal'!$AC8</f>
        <v>9.468538807200825E-5</v>
      </c>
      <c r="CR8" s="119">
        <f>(INDEX('raw ISTD Area'!$C$2:$DH$57,MATCH($A8,'raw ISTD Area'!$C$2:$C$57,0),MATCH(CR$2,'raw ISTD Area'!$C$2:$DH$2,0)))/'raw ISTD Area Cal'!$AC8</f>
        <v>0</v>
      </c>
      <c r="CS8" s="119">
        <f>(INDEX('raw ISTD Area'!$C$2:$DH$57,MATCH($A8,'raw ISTD Area'!$C$2:$C$57,0),MATCH(CS$2,'raw ISTD Area'!$C$2:$DH$2,0)))/'raw ISTD Area Cal'!$AC8</f>
        <v>0</v>
      </c>
      <c r="CT8" s="119">
        <f>(INDEX('raw ISTD Area'!$C$2:$DH$57,MATCH($A8,'raw ISTD Area'!$C$2:$C$57,0),MATCH(CT$2,'raw ISTD Area'!$C$2:$DH$2,0)))/'raw ISTD Area Cal'!$AC8</f>
        <v>1.1673761495397896</v>
      </c>
      <c r="CU8" s="119">
        <f>(INDEX('raw ISTD Area'!$C$2:$DH$57,MATCH($A8,'raw ISTD Area'!$C$2:$C$57,0),MATCH(CU$2,'raw ISTD Area'!$C$2:$DH$2,0)))/'raw ISTD Area Cal'!$AC8</f>
        <v>1.0961727377096395</v>
      </c>
      <c r="CV8" s="119">
        <f>(INDEX('raw ISTD Area'!$C$2:$DH$57,MATCH($A8,'raw ISTD Area'!$C$2:$C$57,0),MATCH(CV$2,'raw ISTD Area'!$C$2:$DH$2,0)))/'raw ISTD Area Cal'!$AC8</f>
        <v>1.2340346627424834</v>
      </c>
      <c r="CW8" s="119">
        <f>(INDEX('raw ISTD Area'!$C$2:$DH$57,MATCH($A8,'raw ISTD Area'!$C$2:$C$57,0),MATCH(CW$2,'raw ISTD Area'!$C$2:$DH$2,0)))/'raw ISTD Area Cal'!$AC8</f>
        <v>1.1559192175830766</v>
      </c>
      <c r="CX8" s="119">
        <f>(INDEX('raw ISTD Area'!$C$2:$DH$57,MATCH($A8,'raw ISTD Area'!$C$2:$C$57,0),MATCH(CX$2,'raw ISTD Area'!$C$2:$DH$2,0)))/'raw ISTD Area Cal'!$AC8</f>
        <v>1.1016644902178159</v>
      </c>
      <c r="CY8" s="119">
        <f>(INDEX('raw ISTD Area'!$C$2:$DH$57,MATCH($A8,'raw ISTD Area'!$C$2:$C$57,0),MATCH(CY$2,'raw ISTD Area'!$C$2:$DH$2,0)))/'raw ISTD Area Cal'!$AC8</f>
        <v>1.092195951410615</v>
      </c>
      <c r="CZ8" s="119">
        <f>(INDEX('raw ISTD Area'!$C$2:$DH$57,MATCH($A8,'raw ISTD Area'!$C$2:$C$57,0),MATCH(CZ$2,'raw ISTD Area'!$C$2:$DH$2,0)))/'raw ISTD Area Cal'!$AC8</f>
        <v>1.0786559409163179</v>
      </c>
      <c r="DA8" s="119">
        <f>(INDEX('raw ISTD Area'!$C$2:$DH$57,MATCH($A8,'raw ISTD Area'!$C$2:$C$57,0),MATCH(DA$2,'raw ISTD Area'!$C$2:$DH$2,0)))/'raw ISTD Area Cal'!$AC8</f>
        <v>1.0498715829424274</v>
      </c>
      <c r="DB8" s="119">
        <f>(INDEX('raw ISTD Area'!$C$2:$DH$57,MATCH($A8,'raw ISTD Area'!$C$2:$C$57,0),MATCH(DB$2,'raw ISTD Area'!$C$2:$DH$2,0)))/'raw ISTD Area Cal'!$AC8</f>
        <v>1.0882191651115907</v>
      </c>
      <c r="DC8" s="119">
        <f>(INDEX('raw ISTD Area'!$C$2:$DH$57,MATCH($A8,'raw ISTD Area'!$C$2:$C$57,0),MATCH(DC$2,'raw ISTD Area'!$C$2:$DH$2,0)))/'raw ISTD Area Cal'!$AC8</f>
        <v>0.99978301265233505</v>
      </c>
      <c r="DD8" s="119">
        <f>(INDEX('raw ISTD Area'!$C$2:$DH$57,MATCH($A8,'raw ISTD Area'!$C$2:$C$57,0),MATCH(DD$2,'raw ISTD Area'!$C$2:$DH$2,0)))/'raw ISTD Area Cal'!$AC8</f>
        <v>0.98387586745623767</v>
      </c>
      <c r="DE8" s="119">
        <f>(INDEX('raw ISTD Area'!$C$2:$DH$57,MATCH($A8,'raw ISTD Area'!$C$2:$C$57,0),MATCH(DE$2,'raw ISTD Area'!$C$2:$DH$2,0)))/'raw ISTD Area Cal'!$AC8</f>
        <v>1.0200456856997449</v>
      </c>
      <c r="DF8" s="119">
        <f>(INDEX('raw ISTD Area'!$C$2:$DH$57,MATCH($A8,'raw ISTD Area'!$C$2:$C$57,0),MATCH(DF$2,'raw ISTD Area'!$C$2:$DH$2,0)))/'raw ISTD Area Cal'!$AC8</f>
        <v>1.0001617542046231</v>
      </c>
      <c r="DG8" s="103">
        <f t="shared" si="0"/>
        <v>0.11975334456407244</v>
      </c>
    </row>
    <row r="9" spans="1:111" x14ac:dyDescent="0.25">
      <c r="A9" s="103" t="s">
        <v>31</v>
      </c>
      <c r="B9" s="3"/>
      <c r="C9" s="119">
        <f>(INDEX('raw ISTD Area'!$C$2:$DH$57,MATCH($A9,'raw ISTD Area'!$C$2:$C$57,0),MATCH(C$2,'raw ISTD Area'!$C$2:$DH$2,0)))/'raw ISTD Area Cal'!$AC9</f>
        <v>1.0434369266531471E-5</v>
      </c>
      <c r="D9" s="119">
        <f>(INDEX('raw ISTD Area'!$C$2:$DH$57,MATCH($A9,'raw ISTD Area'!$C$2:$C$57,0),MATCH(D$2,'raw ISTD Area'!$C$2:$DH$2,0)))/'raw ISTD Area Cal'!$AC9</f>
        <v>2.3187487258958826E-6</v>
      </c>
      <c r="E9" s="119">
        <f>(INDEX('raw ISTD Area'!$C$2:$DH$57,MATCH($A9,'raw ISTD Area'!$C$2:$C$57,0),MATCH(E$2,'raw ISTD Area'!$C$2:$DH$2,0)))/'raw ISTD Area Cal'!$AC9</f>
        <v>1.0489300423847945</v>
      </c>
      <c r="F9" s="119">
        <f>(INDEX('raw ISTD Area'!$C$2:$DH$57,MATCH($A9,'raw ISTD Area'!$C$2:$C$57,0),MATCH(F$2,'raw ISTD Area'!$C$2:$DH$2,0)))/'raw ISTD Area Cal'!$AC9</f>
        <v>1.0327393794062265</v>
      </c>
      <c r="G9" s="119">
        <f>(INDEX('raw ISTD Area'!$C$2:$DH$57,MATCH($A9,'raw ISTD Area'!$C$2:$C$57,0),MATCH(G$2,'raw ISTD Area'!$C$2:$DH$2,0)))/'raw ISTD Area Cal'!$AC9</f>
        <v>1.1639846151022037</v>
      </c>
      <c r="H9" s="119">
        <f>(INDEX('raw ISTD Area'!$C$2:$DH$57,MATCH($A9,'raw ISTD Area'!$C$2:$C$57,0),MATCH(H$2,'raw ISTD Area'!$C$2:$DH$2,0)))/'raw ISTD Area Cal'!$AC9</f>
        <v>1.0455162645730942</v>
      </c>
      <c r="I9" s="119">
        <f>(INDEX('raw ISTD Area'!$C$2:$DH$57,MATCH($A9,'raw ISTD Area'!$C$2:$C$57,0),MATCH(I$2,'raw ISTD Area'!$C$2:$DH$2,0)))/'raw ISTD Area Cal'!$AC9</f>
        <v>1.0658563283966529</v>
      </c>
      <c r="J9" s="119">
        <f>(INDEX('raw ISTD Area'!$C$2:$DH$57,MATCH($A9,'raw ISTD Area'!$C$2:$C$57,0),MATCH(J$2,'raw ISTD Area'!$C$2:$DH$2,0)))/'raw ISTD Area Cal'!$AC9</f>
        <v>1.0733766102019147</v>
      </c>
      <c r="K9" s="119">
        <f>(INDEX('raw ISTD Area'!$C$2:$DH$57,MATCH($A9,'raw ISTD Area'!$C$2:$C$57,0),MATCH(K$2,'raw ISTD Area'!$C$2:$DH$2,0)))/'raw ISTD Area Cal'!$AC9</f>
        <v>0.9861435440721672</v>
      </c>
      <c r="L9" s="119">
        <f>(INDEX('raw ISTD Area'!$C$2:$DH$57,MATCH($A9,'raw ISTD Area'!$C$2:$C$57,0),MATCH(L$2,'raw ISTD Area'!$C$2:$DH$2,0)))/'raw ISTD Area Cal'!$AC9</f>
        <v>1.0319869454446733</v>
      </c>
      <c r="M9" s="119">
        <f>(INDEX('raw ISTD Area'!$C$2:$DH$57,MATCH($A9,'raw ISTD Area'!$C$2:$C$57,0),MATCH(M$2,'raw ISTD Area'!$C$2:$DH$2,0)))/'raw ISTD Area Cal'!$AC9</f>
        <v>1.0722995514187361</v>
      </c>
      <c r="N9" s="119">
        <f>(INDEX('raw ISTD Area'!$C$2:$DH$57,MATCH($A9,'raw ISTD Area'!$C$2:$C$57,0),MATCH(N$2,'raw ISTD Area'!$C$2:$DH$2,0)))/'raw ISTD Area Cal'!$AC9</f>
        <v>0.96894886289528637</v>
      </c>
      <c r="O9" s="119">
        <f>(INDEX('raw ISTD Area'!$C$2:$DH$57,MATCH($A9,'raw ISTD Area'!$C$2:$C$57,0),MATCH(O$2,'raw ISTD Area'!$C$2:$DH$2,0)))/'raw ISTD Area Cal'!$AC9</f>
        <v>0.9395691571638225</v>
      </c>
      <c r="P9" s="119">
        <f>(INDEX('raw ISTD Area'!$C$2:$DH$57,MATCH($A9,'raw ISTD Area'!$C$2:$C$57,0),MATCH(P$2,'raw ISTD Area'!$C$2:$DH$2,0)))/'raw ISTD Area Cal'!$AC9</f>
        <v>0.83287367360326792</v>
      </c>
      <c r="Q9" s="119">
        <f>(INDEX('raw ISTD Area'!$C$2:$DH$57,MATCH($A9,'raw ISTD Area'!$C$2:$C$57,0),MATCH(Q$2,'raw ISTD Area'!$C$2:$DH$2,0)))/'raw ISTD Area Cal'!$AC9</f>
        <v>0.77191666803537251</v>
      </c>
      <c r="R9" s="119">
        <f>(INDEX('raw ISTD Area'!$C$2:$DH$57,MATCH($A9,'raw ISTD Area'!$C$2:$C$57,0),MATCH(R$2,'raw ISTD Area'!$C$2:$DH$2,0)))/'raw ISTD Area Cal'!$AC9</f>
        <v>1.402842979167009E-4</v>
      </c>
      <c r="S9" s="119">
        <f>(INDEX('raw ISTD Area'!$C$2:$DH$57,MATCH($A9,'raw ISTD Area'!$C$2:$C$57,0),MATCH(S$2,'raw ISTD Area'!$C$2:$DH$2,0)))/'raw ISTD Area Cal'!$AC9</f>
        <v>1.0434369266531471E-5</v>
      </c>
      <c r="T9" s="119">
        <f>(INDEX('raw ISTD Area'!$C$2:$DH$57,MATCH($A9,'raw ISTD Area'!$C$2:$C$57,0),MATCH(T$2,'raw ISTD Area'!$C$2:$DH$2,0)))/'raw ISTD Area Cal'!$AC9</f>
        <v>2.3187487258958826E-6</v>
      </c>
      <c r="U9" s="119">
        <f>(INDEX('raw ISTD Area'!$C$2:$DH$57,MATCH($A9,'raw ISTD Area'!$C$2:$C$57,0),MATCH(U$2,'raw ISTD Area'!$C$2:$DH$2,0)))/'raw ISTD Area Cal'!$AC9</f>
        <v>1.0489300423847945</v>
      </c>
      <c r="V9" s="119">
        <f>(INDEX('raw ISTD Area'!$C$2:$DH$57,MATCH($A9,'raw ISTD Area'!$C$2:$C$57,0),MATCH(V$2,'raw ISTD Area'!$C$2:$DH$2,0)))/'raw ISTD Area Cal'!$AC9</f>
        <v>1.0086556957647089E-4</v>
      </c>
      <c r="W9" s="119">
        <f>(INDEX('raw ISTD Area'!$C$2:$DH$57,MATCH($A9,'raw ISTD Area'!$C$2:$C$57,0),MATCH(W$2,'raw ISTD Area'!$C$2:$DH$2,0)))/'raw ISTD Area Cal'!$AC9</f>
        <v>3.3737793961785092E-3</v>
      </c>
      <c r="X9" s="119">
        <f>(INDEX('raw ISTD Area'!$C$2:$DH$57,MATCH($A9,'raw ISTD Area'!$C$2:$C$57,0),MATCH(X$2,'raw ISTD Area'!$C$2:$DH$2,0)))/'raw ISTD Area Cal'!$AC9</f>
        <v>2.2375925204895267E-4</v>
      </c>
      <c r="Y9" s="119">
        <f>(INDEX('raw ISTD Area'!$C$2:$DH$57,MATCH($A9,'raw ISTD Area'!$C$2:$C$57,0),MATCH(Y$2,'raw ISTD Area'!$C$2:$DH$2,0)))/'raw ISTD Area Cal'!$AC9</f>
        <v>8.3648860286693956E-4</v>
      </c>
      <c r="Z9" s="119">
        <f>(INDEX('raw ISTD Area'!$C$2:$DH$57,MATCH($A9,'raw ISTD Area'!$C$2:$C$57,0),MATCH(Z$2,'raw ISTD Area'!$C$2:$DH$2,0)))/'raw ISTD Area Cal'!$AC9</f>
        <v>5.7331062247775698E-3</v>
      </c>
      <c r="AA9" s="119">
        <f>(INDEX('raw ISTD Area'!$C$2:$DH$57,MATCH($A9,'raw ISTD Area'!$C$2:$C$57,0),MATCH(AA$2,'raw ISTD Area'!$C$2:$DH$2,0)))/'raw ISTD Area Cal'!$AC9</f>
        <v>3.4891371452918291E-3</v>
      </c>
      <c r="AB9" s="119">
        <f>(INDEX('raw ISTD Area'!$C$2:$DH$57,MATCH($A9,'raw ISTD Area'!$C$2:$C$57,0),MATCH(AB$2,'raw ISTD Area'!$C$2:$DH$2,0)))/'raw ISTD Area Cal'!$AC9</f>
        <v>9.0283959765845023E-2</v>
      </c>
      <c r="AC9" s="119">
        <f>(INDEX('raw ISTD Area'!$C$2:$DH$57,MATCH($A9,'raw ISTD Area'!$C$2:$C$57,0),MATCH(AC$2,'raw ISTD Area'!$C$2:$DH$2,0)))/'raw ISTD Area Cal'!$AC9</f>
        <v>1.4173351587038583E-3</v>
      </c>
      <c r="AD9" s="119">
        <f>(INDEX('raw ISTD Area'!$C$2:$DH$57,MATCH($A9,'raw ISTD Area'!$C$2:$C$57,0),MATCH(AD$2,'raw ISTD Area'!$C$2:$DH$2,0)))/'raw ISTD Area Cal'!$AC9</f>
        <v>3.0920514259821594E-3</v>
      </c>
      <c r="AE9" s="119">
        <f>(INDEX('raw ISTD Area'!$C$2:$DH$57,MATCH($A9,'raw ISTD Area'!$C$2:$C$57,0),MATCH(AE$2,'raw ISTD Area'!$C$2:$DH$2,0)))/'raw ISTD Area Cal'!$AC9</f>
        <v>4.2132244036709655E-2</v>
      </c>
      <c r="AF9" s="119">
        <f>(INDEX('raw ISTD Area'!$C$2:$DH$57,MATCH($A9,'raw ISTD Area'!$C$2:$C$57,0),MATCH(AF$2,'raw ISTD Area'!$C$2:$DH$2,0)))/'raw ISTD Area Cal'!$AC9</f>
        <v>5.0983487610635715E-3</v>
      </c>
      <c r="AG9" s="119">
        <f>(INDEX('raw ISTD Area'!$C$2:$DH$57,MATCH($A9,'raw ISTD Area'!$C$2:$C$57,0),MATCH(AG$2,'raw ISTD Area'!$C$2:$DH$2,0)))/'raw ISTD Area Cal'!$AC9</f>
        <v>6.7707462796159771E-4</v>
      </c>
      <c r="AH9" s="119">
        <f>(INDEX('raw ISTD Area'!$C$2:$DH$57,MATCH($A9,'raw ISTD Area'!$C$2:$C$57,0),MATCH(AH$2,'raw ISTD Area'!$C$2:$DH$2,0)))/'raw ISTD Area Cal'!$AC9</f>
        <v>5.9244029946639793E-4</v>
      </c>
      <c r="AI9" s="119">
        <f>(INDEX('raw ISTD Area'!$C$2:$DH$57,MATCH($A9,'raw ISTD Area'!$C$2:$C$57,0),MATCH(AI$2,'raw ISTD Area'!$C$2:$DH$2,0)))/'raw ISTD Area Cal'!$AC9</f>
        <v>5.5429688292541069E-3</v>
      </c>
      <c r="AJ9" s="119">
        <f>(INDEX('raw ISTD Area'!$C$2:$DH$57,MATCH($A9,'raw ISTD Area'!$C$2:$C$57,0),MATCH(AJ$2,'raw ISTD Area'!$C$2:$DH$2,0)))/'raw ISTD Area Cal'!$AC9</f>
        <v>4.8983566834550523E-4</v>
      </c>
      <c r="AK9" s="119">
        <f>(INDEX('raw ISTD Area'!$C$2:$DH$57,MATCH($A9,'raw ISTD Area'!$C$2:$C$57,0),MATCH(AK$2,'raw ISTD Area'!$C$2:$DH$2,0)))/'raw ISTD Area Cal'!$AC9</f>
        <v>1.718772493070323E-3</v>
      </c>
      <c r="AL9" s="119">
        <f>(INDEX('raw ISTD Area'!$C$2:$DH$57,MATCH($A9,'raw ISTD Area'!$C$2:$C$57,0),MATCH(AL$2,'raw ISTD Area'!$C$2:$DH$2,0)))/'raw ISTD Area Cal'!$AC9</f>
        <v>1.0814644057578395E-2</v>
      </c>
      <c r="AM9" s="119">
        <f>(INDEX('raw ISTD Area'!$C$2:$DH$57,MATCH($A9,'raw ISTD Area'!$C$2:$C$57,0),MATCH(AM$2,'raw ISTD Area'!$C$2:$DH$2,0)))/'raw ISTD Area Cal'!$AC9</f>
        <v>3.6955057818965627E-3</v>
      </c>
      <c r="AN9" s="119">
        <f>(INDEX('raw ISTD Area'!$C$2:$DH$57,MATCH($A9,'raw ISTD Area'!$C$2:$C$57,0),MATCH(AN$2,'raw ISTD Area'!$C$2:$DH$2,0)))/'raw ISTD Area Cal'!$AC9</f>
        <v>1.0086556957647089E-3</v>
      </c>
      <c r="AO9" s="119">
        <f>(INDEX('raw ISTD Area'!$C$2:$DH$57,MATCH($A9,'raw ISTD Area'!$C$2:$C$57,0),MATCH(AO$2,'raw ISTD Area'!$C$2:$DH$2,0)))/'raw ISTD Area Cal'!$AC9</f>
        <v>5.2426908692505903E-3</v>
      </c>
      <c r="AP9" s="119">
        <f>(INDEX('raw ISTD Area'!$C$2:$DH$57,MATCH($A9,'raw ISTD Area'!$C$2:$C$57,0),MATCH(AP$2,'raw ISTD Area'!$C$2:$DH$2,0)))/'raw ISTD Area Cal'!$AC9</f>
        <v>3.685071412630031E-2</v>
      </c>
      <c r="AQ9" s="119">
        <f>(INDEX('raw ISTD Area'!$C$2:$DH$57,MATCH($A9,'raw ISTD Area'!$C$2:$C$57,0),MATCH(AQ$2,'raw ISTD Area'!$C$2:$DH$2,0)))/'raw ISTD Area Cal'!$AC9</f>
        <v>1.1474328070095775E-2</v>
      </c>
      <c r="AR9" s="119">
        <f>(INDEX('raw ISTD Area'!$C$2:$DH$57,MATCH($A9,'raw ISTD Area'!$C$2:$C$57,0),MATCH(AR$2,'raw ISTD Area'!$C$2:$DH$2,0)))/'raw ISTD Area Cal'!$AC9</f>
        <v>7.4785443281956947E-3</v>
      </c>
      <c r="AS9" s="119">
        <f>(INDEX('raw ISTD Area'!$C$2:$DH$57,MATCH($A9,'raw ISTD Area'!$C$2:$C$57,0),MATCH(AS$2,'raw ISTD Area'!$C$2:$DH$2,0)))/'raw ISTD Area Cal'!$AC9</f>
        <v>7.7289691905924503E-3</v>
      </c>
      <c r="AT9" s="119">
        <f>(INDEX('raw ISTD Area'!$C$2:$DH$57,MATCH($A9,'raw ISTD Area'!$C$2:$C$57,0),MATCH(AT$2,'raw ISTD Area'!$C$2:$DH$2,0)))/'raw ISTD Area Cal'!$AC9</f>
        <v>8.8439974841576327E-2</v>
      </c>
      <c r="AU9" s="119">
        <f>(INDEX('raw ISTD Area'!$C$2:$DH$57,MATCH($A9,'raw ISTD Area'!$C$2:$C$57,0),MATCH(AU$2,'raw ISTD Area'!$C$2:$DH$2,0)))/'raw ISTD Area Cal'!$AC9</f>
        <v>4.1308508551835144E-3</v>
      </c>
      <c r="AV9" s="119">
        <f>(INDEX('raw ISTD Area'!$C$2:$DH$57,MATCH($A9,'raw ISTD Area'!$C$2:$C$57,0),MATCH(AV$2,'raw ISTD Area'!$C$2:$DH$2,0)))/'raw ISTD Area Cal'!$AC9</f>
        <v>1.0041921044673593E-2</v>
      </c>
      <c r="AW9" s="119">
        <f>(INDEX('raw ISTD Area'!$C$2:$DH$57,MATCH($A9,'raw ISTD Area'!$C$2:$C$57,0),MATCH(AW$2,'raw ISTD Area'!$C$2:$DH$2,0)))/'raw ISTD Area Cal'!$AC9</f>
        <v>8.4807075275278948E-2</v>
      </c>
      <c r="AX9" s="119">
        <f>(INDEX('raw ISTD Area'!$C$2:$DH$57,MATCH($A9,'raw ISTD Area'!$C$2:$C$57,0),MATCH(AX$2,'raw ISTD Area'!$C$2:$DH$2,0)))/'raw ISTD Area Cal'!$AC9</f>
        <v>8.2729476416876238E-2</v>
      </c>
      <c r="AY9" s="119">
        <f>(INDEX('raw ISTD Area'!$C$2:$DH$57,MATCH($A9,'raw ISTD Area'!$C$2:$C$57,0),MATCH(AY$2,'raw ISTD Area'!$C$2:$DH$2,0)))/'raw ISTD Area Cal'!$AC9</f>
        <v>1.402842979167009E-4</v>
      </c>
      <c r="AZ9" s="119">
        <f>(INDEX('raw ISTD Area'!$C$2:$DH$57,MATCH($A9,'raw ISTD Area'!$C$2:$C$57,0),MATCH(AZ$2,'raw ISTD Area'!$C$2:$DH$2,0)))/'raw ISTD Area Cal'!$AC9</f>
        <v>0.9861435440721672</v>
      </c>
      <c r="BA9" s="119">
        <f>(INDEX('raw ISTD Area'!$C$2:$DH$57,MATCH($A9,'raw ISTD Area'!$C$2:$C$57,0),MATCH(BA$2,'raw ISTD Area'!$C$2:$DH$2,0)))/'raw ISTD Area Cal'!$AC9</f>
        <v>1.0434369266531471E-5</v>
      </c>
      <c r="BB9" s="119">
        <f>(INDEX('raw ISTD Area'!$C$2:$DH$57,MATCH($A9,'raw ISTD Area'!$C$2:$C$57,0),MATCH(BB$2,'raw ISTD Area'!$C$2:$DH$2,0)))/'raw ISTD Area Cal'!$AC9</f>
        <v>2.3187487258958826E-6</v>
      </c>
      <c r="BC9" s="119">
        <f>(INDEX('raw ISTD Area'!$C$2:$DH$57,MATCH($A9,'raw ISTD Area'!$C$2:$C$57,0),MATCH(BC$2,'raw ISTD Area'!$C$2:$DH$2,0)))/'raw ISTD Area Cal'!$AC9</f>
        <v>1.0489300423847945</v>
      </c>
      <c r="BD9" s="119">
        <f>(INDEX('raw ISTD Area'!$C$2:$DH$57,MATCH($A9,'raw ISTD Area'!$C$2:$C$57,0),MATCH(BD$2,'raw ISTD Area'!$C$2:$DH$2,0)))/'raw ISTD Area Cal'!$AC9</f>
        <v>1.8492021089019662E-4</v>
      </c>
      <c r="BE9" s="119">
        <f>(INDEX('raw ISTD Area'!$C$2:$DH$57,MATCH($A9,'raw ISTD Area'!$C$2:$C$57,0),MATCH(BE$2,'raw ISTD Area'!$C$2:$DH$2,0)))/'raw ISTD Area Cal'!$AC9</f>
        <v>3.0143733436646471E-5</v>
      </c>
      <c r="BF9" s="119">
        <f>(INDEX('raw ISTD Area'!$C$2:$DH$57,MATCH($A9,'raw ISTD Area'!$C$2:$C$57,0),MATCH(BF$2,'raw ISTD Area'!$C$2:$DH$2,0)))/'raw ISTD Area Cal'!$AC9</f>
        <v>1.402842979167009E-4</v>
      </c>
      <c r="BG9" s="119">
        <f>(INDEX('raw ISTD Area'!$C$2:$DH$57,MATCH($A9,'raw ISTD Area'!$C$2:$C$57,0),MATCH(BG$2,'raw ISTD Area'!$C$2:$DH$2,0)))/'raw ISTD Area Cal'!$AC9</f>
        <v>1.0434369266531471E-5</v>
      </c>
      <c r="BH9" s="119">
        <f>(INDEX('raw ISTD Area'!$C$2:$DH$57,MATCH($A9,'raw ISTD Area'!$C$2:$C$57,0),MATCH(BH$2,'raw ISTD Area'!$C$2:$DH$2,0)))/'raw ISTD Area Cal'!$AC9</f>
        <v>2.3187487258958826E-6</v>
      </c>
      <c r="BI9" s="119">
        <f>(INDEX('raw ISTD Area'!$C$2:$DH$57,MATCH($A9,'raw ISTD Area'!$C$2:$C$57,0),MATCH(BI$2,'raw ISTD Area'!$C$2:$DH$2,0)))/'raw ISTD Area Cal'!$AC9</f>
        <v>1.0489300423847945</v>
      </c>
      <c r="BJ9" s="119">
        <f>(INDEX('raw ISTD Area'!$C$2:$DH$57,MATCH($A9,'raw ISTD Area'!$C$2:$C$57,0),MATCH(BJ$2,'raw ISTD Area'!$C$2:$DH$2,0)))/'raw ISTD Area Cal'!$AC9</f>
        <v>0.11932280943460211</v>
      </c>
      <c r="BK9" s="119">
        <f>(INDEX('raw ISTD Area'!$C$2:$DH$57,MATCH($A9,'raw ISTD Area'!$C$2:$C$57,0),MATCH(BK$2,'raw ISTD Area'!$C$2:$DH$2,0)))/'raw ISTD Area Cal'!$AC9</f>
        <v>0.11735245270477208</v>
      </c>
      <c r="BL9" s="119">
        <f>(INDEX('raw ISTD Area'!$C$2:$DH$57,MATCH($A9,'raw ISTD Area'!$C$2:$C$57,0),MATCH(BL$2,'raw ISTD Area'!$C$2:$DH$2,0)))/'raw ISTD Area Cal'!$AC9</f>
        <v>7.0659229924225228E-2</v>
      </c>
      <c r="BM9" s="119">
        <f>(INDEX('raw ISTD Area'!$C$2:$DH$57,MATCH($A9,'raw ISTD Area'!$C$2:$C$57,0),MATCH(BM$2,'raw ISTD Area'!$C$2:$DH$2,0)))/'raw ISTD Area Cal'!$AC9</f>
        <v>0.10883047144992325</v>
      </c>
      <c r="BN9" s="119">
        <f>(INDEX('raw ISTD Area'!$C$2:$DH$57,MATCH($A9,'raw ISTD Area'!$C$2:$C$57,0),MATCH(BN$2,'raw ISTD Area'!$C$2:$DH$2,0)))/'raw ISTD Area Cal'!$AC9</f>
        <v>0.10701373182318383</v>
      </c>
      <c r="BO9" s="119">
        <f>(INDEX('raw ISTD Area'!$C$2:$DH$57,MATCH($A9,'raw ISTD Area'!$C$2:$C$57,0),MATCH(BO$2,'raw ISTD Area'!$C$2:$DH$2,0)))/'raw ISTD Area Cal'!$AC9</f>
        <v>0.11186513384493948</v>
      </c>
      <c r="BP9" s="119">
        <f>(INDEX('raw ISTD Area'!$C$2:$DH$57,MATCH($A9,'raw ISTD Area'!$C$2:$C$57,0),MATCH(BP$2,'raw ISTD Area'!$C$2:$DH$2,0)))/'raw ISTD Area Cal'!$AC9</f>
        <v>0.1214143207853602</v>
      </c>
      <c r="BQ9" s="119">
        <f>(INDEX('raw ISTD Area'!$C$2:$DH$57,MATCH($A9,'raw ISTD Area'!$C$2:$C$57,0),MATCH(BQ$2,'raw ISTD Area'!$C$2:$DH$2,0)))/'raw ISTD Area Cal'!$AC9</f>
        <v>0.11563078177579439</v>
      </c>
      <c r="BR9" s="119">
        <f>(INDEX('raw ISTD Area'!$C$2:$DH$57,MATCH($A9,'raw ISTD Area'!$C$2:$C$57,0),MATCH(BR$2,'raw ISTD Area'!$C$2:$DH$2,0)))/'raw ISTD Area Cal'!$AC9</f>
        <v>0.11562556459116113</v>
      </c>
      <c r="BS9" s="119">
        <f>(INDEX('raw ISTD Area'!$C$2:$DH$57,MATCH($A9,'raw ISTD Area'!$C$2:$C$57,0),MATCH(BS$2,'raw ISTD Area'!$C$2:$DH$2,0)))/'raw ISTD Area Cal'!$AC9</f>
        <v>0.1350126226883766</v>
      </c>
      <c r="BT9" s="119">
        <f>(INDEX('raw ISTD Area'!$C$2:$DH$57,MATCH($A9,'raw ISTD Area'!$C$2:$C$57,0),MATCH(BT$2,'raw ISTD Area'!$C$2:$DH$2,0)))/'raw ISTD Area Cal'!$AC9</f>
        <v>0.12998325670190844</v>
      </c>
      <c r="BU9" s="119">
        <f>(INDEX('raw ISTD Area'!$C$2:$DH$57,MATCH($A9,'raw ISTD Area'!$C$2:$C$57,0),MATCH(BU$2,'raw ISTD Area'!$C$2:$DH$2,0)))/'raw ISTD Area Cal'!$AC9</f>
        <v>0.12069956649060279</v>
      </c>
      <c r="BV9" s="119">
        <f>(INDEX('raw ISTD Area'!$C$2:$DH$57,MATCH($A9,'raw ISTD Area'!$C$2:$C$57,0),MATCH(BV$2,'raw ISTD Area'!$C$2:$DH$2,0)))/'raw ISTD Area Cal'!$AC9</f>
        <v>0.11500819774289135</v>
      </c>
      <c r="BW9" s="119">
        <f>(INDEX('raw ISTD Area'!$C$2:$DH$57,MATCH($A9,'raw ISTD Area'!$C$2:$C$57,0),MATCH(BW$2,'raw ISTD Area'!$C$2:$DH$2,0)))/'raw ISTD Area Cal'!$AC9</f>
        <v>0.12476317363273533</v>
      </c>
      <c r="BX9" s="119">
        <f>(INDEX('raw ISTD Area'!$C$2:$DH$57,MATCH($A9,'raw ISTD Area'!$C$2:$C$57,0),MATCH(BX$2,'raw ISTD Area'!$C$2:$DH$2,0)))/'raw ISTD Area Cal'!$AC9</f>
        <v>0.12199226890528975</v>
      </c>
      <c r="BY9" s="119">
        <f>(INDEX('raw ISTD Area'!$C$2:$DH$57,MATCH($A9,'raw ISTD Area'!$C$2:$C$57,0),MATCH(BY$2,'raw ISTD Area'!$C$2:$DH$2,0)))/'raw ISTD Area Cal'!$AC9</f>
        <v>0.13297154412240675</v>
      </c>
      <c r="BZ9" s="119">
        <f>(INDEX('raw ISTD Area'!$C$2:$DH$57,MATCH($A9,'raw ISTD Area'!$C$2:$C$57,0),MATCH(BZ$2,'raw ISTD Area'!$C$2:$DH$2,0)))/'raw ISTD Area Cal'!$AC9</f>
        <v>1.402842979167009E-4</v>
      </c>
      <c r="CA9" s="119">
        <f>(INDEX('raw ISTD Area'!$C$2:$DH$57,MATCH($A9,'raw ISTD Area'!$C$2:$C$57,0),MATCH(CA$2,'raw ISTD Area'!$C$2:$DH$2,0)))/'raw ISTD Area Cal'!$AC9</f>
        <v>0.9861435440721672</v>
      </c>
      <c r="CB9" s="119">
        <f>(INDEX('raw ISTD Area'!$C$2:$DH$57,MATCH($A9,'raw ISTD Area'!$C$2:$C$57,0),MATCH(CB$2,'raw ISTD Area'!$C$2:$DH$2,0)))/'raw ISTD Area Cal'!$AC9</f>
        <v>1.0434369266531471E-5</v>
      </c>
      <c r="CC9" s="119">
        <f>(INDEX('raw ISTD Area'!$C$2:$DH$57,MATCH($A9,'raw ISTD Area'!$C$2:$C$57,0),MATCH(CC$2,'raw ISTD Area'!$C$2:$DH$2,0)))/'raw ISTD Area Cal'!$AC9</f>
        <v>2.3187487258958826E-6</v>
      </c>
      <c r="CD9" s="119">
        <f>(INDEX('raw ISTD Area'!$C$2:$DH$57,MATCH($A9,'raw ISTD Area'!$C$2:$C$57,0),MATCH(CD$2,'raw ISTD Area'!$C$2:$DH$2,0)))/'raw ISTD Area Cal'!$AC9</f>
        <v>1.0489300423847945</v>
      </c>
      <c r="CE9" s="119">
        <f>(INDEX('raw ISTD Area'!$C$2:$DH$57,MATCH($A9,'raw ISTD Area'!$C$2:$C$57,0),MATCH(CE$2,'raw ISTD Area'!$C$2:$DH$2,0)))/'raw ISTD Area Cal'!$AC9</f>
        <v>6.1759872314236831E-3</v>
      </c>
      <c r="CF9" s="119">
        <f>(INDEX('raw ISTD Area'!$C$2:$DH$57,MATCH($A9,'raw ISTD Area'!$C$2:$C$57,0),MATCH(CF$2,'raw ISTD Area'!$C$2:$DH$2,0)))/'raw ISTD Area Cal'!$AC9</f>
        <v>2.1987534793307707E-3</v>
      </c>
      <c r="CG9" s="119">
        <f>(INDEX('raw ISTD Area'!$C$2:$DH$57,MATCH($A9,'raw ISTD Area'!$C$2:$C$57,0),MATCH(CG$2,'raw ISTD Area'!$C$2:$DH$2,0)))/'raw ISTD Area Cal'!$AC9</f>
        <v>1.5506632104428713E-3</v>
      </c>
      <c r="CH9" s="119">
        <f>(INDEX('raw ISTD Area'!$C$2:$DH$57,MATCH($A9,'raw ISTD Area'!$C$2:$C$57,0),MATCH(CH$2,'raw ISTD Area'!$C$2:$DH$2,0)))/'raw ISTD Area Cal'!$AC9</f>
        <v>6.1261341338169212E-3</v>
      </c>
      <c r="CI9" s="119">
        <f>(INDEX('raw ISTD Area'!$C$2:$DH$57,MATCH($A9,'raw ISTD Area'!$C$2:$C$57,0),MATCH(CI$2,'raw ISTD Area'!$C$2:$DH$2,0)))/'raw ISTD Area Cal'!$AC9</f>
        <v>1.402842979167009E-4</v>
      </c>
      <c r="CJ9" s="119">
        <f>(INDEX('raw ISTD Area'!$C$2:$DH$57,MATCH($A9,'raw ISTD Area'!$C$2:$C$57,0),MATCH(CJ$2,'raw ISTD Area'!$C$2:$DH$2,0)))/'raw ISTD Area Cal'!$AC9</f>
        <v>1.0434369266531471E-5</v>
      </c>
      <c r="CK9" s="119">
        <f>(INDEX('raw ISTD Area'!$C$2:$DH$57,MATCH($A9,'raw ISTD Area'!$C$2:$C$57,0),MATCH(CK$2,'raw ISTD Area'!$C$2:$DH$2,0)))/'raw ISTD Area Cal'!$AC9</f>
        <v>2.3187487258958826E-6</v>
      </c>
      <c r="CL9" s="119">
        <f>(INDEX('raw ISTD Area'!$C$2:$DH$57,MATCH($A9,'raw ISTD Area'!$C$2:$C$57,0),MATCH(CL$2,'raw ISTD Area'!$C$2:$DH$2,0)))/'raw ISTD Area Cal'!$AC9</f>
        <v>1.0489300423847945</v>
      </c>
      <c r="CM9" s="119">
        <f>(INDEX('raw ISTD Area'!$C$2:$DH$57,MATCH($A9,'raw ISTD Area'!$C$2:$C$57,0),MATCH(CM$2,'raw ISTD Area'!$C$2:$DH$2,0)))/'raw ISTD Area Cal'!$AC9</f>
        <v>0.12308439955518671</v>
      </c>
      <c r="CN9" s="119">
        <f>(INDEX('raw ISTD Area'!$C$2:$DH$57,MATCH($A9,'raw ISTD Area'!$C$2:$C$57,0),MATCH(CN$2,'raw ISTD Area'!$C$2:$DH$2,0)))/'raw ISTD Area Cal'!$AC9</f>
        <v>0.11461748858257789</v>
      </c>
      <c r="CO9" s="119">
        <f>(INDEX('raw ISTD Area'!$C$2:$DH$57,MATCH($A9,'raw ISTD Area'!$C$2:$C$57,0),MATCH(CO$2,'raw ISTD Area'!$C$2:$DH$2,0)))/'raw ISTD Area Cal'!$AC9</f>
        <v>0.11993437941105715</v>
      </c>
      <c r="CP9" s="119">
        <f>(INDEX('raw ISTD Area'!$C$2:$DH$57,MATCH($A9,'raw ISTD Area'!$C$2:$C$57,0),MATCH(CP$2,'raw ISTD Area'!$C$2:$DH$2,0)))/'raw ISTD Area Cal'!$AC9</f>
        <v>8.9271246259810005E-2</v>
      </c>
      <c r="CQ9" s="119">
        <f>(INDEX('raw ISTD Area'!$C$2:$DH$57,MATCH($A9,'raw ISTD Area'!$C$2:$C$57,0),MATCH(CQ$2,'raw ISTD Area'!$C$2:$DH$2,0)))/'raw ISTD Area Cal'!$AC9</f>
        <v>1.402842979167009E-4</v>
      </c>
      <c r="CR9" s="119">
        <f>(INDEX('raw ISTD Area'!$C$2:$DH$57,MATCH($A9,'raw ISTD Area'!$C$2:$C$57,0),MATCH(CR$2,'raw ISTD Area'!$C$2:$DH$2,0)))/'raw ISTD Area Cal'!$AC9</f>
        <v>1.0434369266531471E-5</v>
      </c>
      <c r="CS9" s="119">
        <f>(INDEX('raw ISTD Area'!$C$2:$DH$57,MATCH($A9,'raw ISTD Area'!$C$2:$C$57,0),MATCH(CS$2,'raw ISTD Area'!$C$2:$DH$2,0)))/'raw ISTD Area Cal'!$AC9</f>
        <v>2.3187487258958826E-6</v>
      </c>
      <c r="CT9" s="119">
        <f>(INDEX('raw ISTD Area'!$C$2:$DH$57,MATCH($A9,'raw ISTD Area'!$C$2:$C$57,0),MATCH(CT$2,'raw ISTD Area'!$C$2:$DH$2,0)))/'raw ISTD Area Cal'!$AC9</f>
        <v>1.0489300423847945</v>
      </c>
      <c r="CU9" s="119">
        <f>(INDEX('raw ISTD Area'!$C$2:$DH$57,MATCH($A9,'raw ISTD Area'!$C$2:$C$57,0),MATCH(CU$2,'raw ISTD Area'!$C$2:$DH$2,0)))/'raw ISTD Area Cal'!$AC9</f>
        <v>1.0327393794062265</v>
      </c>
      <c r="CV9" s="119">
        <f>(INDEX('raw ISTD Area'!$C$2:$DH$57,MATCH($A9,'raw ISTD Area'!$C$2:$C$57,0),MATCH(CV$2,'raw ISTD Area'!$C$2:$DH$2,0)))/'raw ISTD Area Cal'!$AC9</f>
        <v>1.1639846151022037</v>
      </c>
      <c r="CW9" s="119">
        <f>(INDEX('raw ISTD Area'!$C$2:$DH$57,MATCH($A9,'raw ISTD Area'!$C$2:$C$57,0),MATCH(CW$2,'raw ISTD Area'!$C$2:$DH$2,0)))/'raw ISTD Area Cal'!$AC9</f>
        <v>1.0455162645730942</v>
      </c>
      <c r="CX9" s="119">
        <f>(INDEX('raw ISTD Area'!$C$2:$DH$57,MATCH($A9,'raw ISTD Area'!$C$2:$C$57,0),MATCH(CX$2,'raw ISTD Area'!$C$2:$DH$2,0)))/'raw ISTD Area Cal'!$AC9</f>
        <v>1.0658563283966529</v>
      </c>
      <c r="CY9" s="119">
        <f>(INDEX('raw ISTD Area'!$C$2:$DH$57,MATCH($A9,'raw ISTD Area'!$C$2:$C$57,0),MATCH(CY$2,'raw ISTD Area'!$C$2:$DH$2,0)))/'raw ISTD Area Cal'!$AC9</f>
        <v>1.0733766102019147</v>
      </c>
      <c r="CZ9" s="119">
        <f>(INDEX('raw ISTD Area'!$C$2:$DH$57,MATCH($A9,'raw ISTD Area'!$C$2:$C$57,0),MATCH(CZ$2,'raw ISTD Area'!$C$2:$DH$2,0)))/'raw ISTD Area Cal'!$AC9</f>
        <v>0.9861435440721672</v>
      </c>
      <c r="DA9" s="119">
        <f>(INDEX('raw ISTD Area'!$C$2:$DH$57,MATCH($A9,'raw ISTD Area'!$C$2:$C$57,0),MATCH(DA$2,'raw ISTD Area'!$C$2:$DH$2,0)))/'raw ISTD Area Cal'!$AC9</f>
        <v>1.0319869454446733</v>
      </c>
      <c r="DB9" s="119">
        <f>(INDEX('raw ISTD Area'!$C$2:$DH$57,MATCH($A9,'raw ISTD Area'!$C$2:$C$57,0),MATCH(DB$2,'raw ISTD Area'!$C$2:$DH$2,0)))/'raw ISTD Area Cal'!$AC9</f>
        <v>1.0722995514187361</v>
      </c>
      <c r="DC9" s="119">
        <f>(INDEX('raw ISTD Area'!$C$2:$DH$57,MATCH($A9,'raw ISTD Area'!$C$2:$C$57,0),MATCH(DC$2,'raw ISTD Area'!$C$2:$DH$2,0)))/'raw ISTD Area Cal'!$AC9</f>
        <v>0.96894886289528637</v>
      </c>
      <c r="DD9" s="119">
        <f>(INDEX('raw ISTD Area'!$C$2:$DH$57,MATCH($A9,'raw ISTD Area'!$C$2:$C$57,0),MATCH(DD$2,'raw ISTD Area'!$C$2:$DH$2,0)))/'raw ISTD Area Cal'!$AC9</f>
        <v>0.9395691571638225</v>
      </c>
      <c r="DE9" s="119">
        <f>(INDEX('raw ISTD Area'!$C$2:$DH$57,MATCH($A9,'raw ISTD Area'!$C$2:$C$57,0),MATCH(DE$2,'raw ISTD Area'!$C$2:$DH$2,0)))/'raw ISTD Area Cal'!$AC9</f>
        <v>0.83287367360326792</v>
      </c>
      <c r="DF9" s="119">
        <f>(INDEX('raw ISTD Area'!$C$2:$DH$57,MATCH($A9,'raw ISTD Area'!$C$2:$C$57,0),MATCH(DF$2,'raw ISTD Area'!$C$2:$DH$2,0)))/'raw ISTD Area Cal'!$AC9</f>
        <v>0.77191666803537251</v>
      </c>
      <c r="DG9" s="103">
        <f t="shared" si="0"/>
        <v>0.11675907041363578</v>
      </c>
    </row>
    <row r="10" spans="1:111" x14ac:dyDescent="0.25">
      <c r="A10" s="103" t="s">
        <v>34</v>
      </c>
      <c r="B10" s="3"/>
      <c r="C10" s="119">
        <f>(INDEX('raw ISTD Area'!$C$2:$DH$57,MATCH($A10,'raw ISTD Area'!$C$2:$C$57,0),MATCH(C$2,'raw ISTD Area'!$C$2:$DH$2,0)))/'raw ISTD Area Cal'!$AC10</f>
        <v>2.3639551991090516E-5</v>
      </c>
      <c r="D10" s="119">
        <f>(INDEX('raw ISTD Area'!$C$2:$DH$57,MATCH($A10,'raw ISTD Area'!$C$2:$C$57,0),MATCH(D$2,'raw ISTD Area'!$C$2:$DH$2,0)))/'raw ISTD Area Cal'!$AC10</f>
        <v>2.3639551991090516E-5</v>
      </c>
      <c r="E10" s="119">
        <f>(INDEX('raw ISTD Area'!$C$2:$DH$57,MATCH($A10,'raw ISTD Area'!$C$2:$C$57,0),MATCH(E$2,'raw ISTD Area'!$C$2:$DH$2,0)))/'raw ISTD Area Cal'!$AC10</f>
        <v>0.95398988030178522</v>
      </c>
      <c r="F10" s="119">
        <f>(INDEX('raw ISTD Area'!$C$2:$DH$57,MATCH($A10,'raw ISTD Area'!$C$2:$C$57,0),MATCH(F$2,'raw ISTD Area'!$C$2:$DH$2,0)))/'raw ISTD Area Cal'!$AC10</f>
        <v>0.91730917546227642</v>
      </c>
      <c r="G10" s="119">
        <f>(INDEX('raw ISTD Area'!$C$2:$DH$57,MATCH($A10,'raw ISTD Area'!$C$2:$C$57,0),MATCH(G$2,'raw ISTD Area'!$C$2:$DH$2,0)))/'raw ISTD Area Cal'!$AC10</f>
        <v>1.0596192784486413</v>
      </c>
      <c r="H10" s="119">
        <f>(INDEX('raw ISTD Area'!$C$2:$DH$57,MATCH($A10,'raw ISTD Area'!$C$2:$C$57,0),MATCH(H$2,'raw ISTD Area'!$C$2:$DH$2,0)))/'raw ISTD Area Cal'!$AC10</f>
        <v>0.98182151284596242</v>
      </c>
      <c r="I10" s="119">
        <f>(INDEX('raw ISTD Area'!$C$2:$DH$57,MATCH($A10,'raw ISTD Area'!$C$2:$C$57,0),MATCH(I$2,'raw ISTD Area'!$C$2:$DH$2,0)))/'raw ISTD Area Cal'!$AC10</f>
        <v>0.96528170630286281</v>
      </c>
      <c r="J10" s="119">
        <f>(INDEX('raw ISTD Area'!$C$2:$DH$57,MATCH($A10,'raw ISTD Area'!$C$2:$C$57,0),MATCH(J$2,'raw ISTD Area'!$C$2:$DH$2,0)))/'raw ISTD Area Cal'!$AC10</f>
        <v>1.0056974603569639</v>
      </c>
      <c r="K10" s="119">
        <f>(INDEX('raw ISTD Area'!$C$2:$DH$57,MATCH($A10,'raw ISTD Area'!$C$2:$C$57,0),MATCH(K$2,'raw ISTD Area'!$C$2:$DH$2,0)))/'raw ISTD Area Cal'!$AC10</f>
        <v>0.94726048783498806</v>
      </c>
      <c r="L10" s="119">
        <f>(INDEX('raw ISTD Area'!$C$2:$DH$57,MATCH($A10,'raw ISTD Area'!$C$2:$C$57,0),MATCH(L$2,'raw ISTD Area'!$C$2:$DH$2,0)))/'raw ISTD Area Cal'!$AC10</f>
        <v>0.94547964158499265</v>
      </c>
      <c r="M10" s="119">
        <f>(INDEX('raw ISTD Area'!$C$2:$DH$57,MATCH($A10,'raw ISTD Area'!$C$2:$C$57,0),MATCH(M$2,'raw ISTD Area'!$C$2:$DH$2,0)))/'raw ISTD Area Cal'!$AC10</f>
        <v>1.010449010307173</v>
      </c>
      <c r="N10" s="119">
        <f>(INDEX('raw ISTD Area'!$C$2:$DH$57,MATCH($A10,'raw ISTD Area'!$C$2:$C$57,0),MATCH(N$2,'raw ISTD Area'!$C$2:$DH$2,0)))/'raw ISTD Area Cal'!$AC10</f>
        <v>0.86917116775775238</v>
      </c>
      <c r="O10" s="119">
        <f>(INDEX('raw ISTD Area'!$C$2:$DH$57,MATCH($A10,'raw ISTD Area'!$C$2:$C$57,0),MATCH(O$2,'raw ISTD Area'!$C$2:$DH$2,0)))/'raw ISTD Area Cal'!$AC10</f>
        <v>0.8554523477522562</v>
      </c>
      <c r="P10" s="119">
        <f>(INDEX('raw ISTD Area'!$C$2:$DH$57,MATCH($A10,'raw ISTD Area'!$C$2:$C$57,0),MATCH(P$2,'raw ISTD Area'!$C$2:$DH$2,0)))/'raw ISTD Area Cal'!$AC10</f>
        <v>0.83063081816161122</v>
      </c>
      <c r="Q10" s="119">
        <f>(INDEX('raw ISTD Area'!$C$2:$DH$57,MATCH($A10,'raw ISTD Area'!$C$2:$C$57,0),MATCH(Q$2,'raw ISTD Area'!$C$2:$DH$2,0)))/'raw ISTD Area Cal'!$AC10</f>
        <v>0.80814960421808413</v>
      </c>
      <c r="R10" s="119">
        <f>(INDEX('raw ISTD Area'!$C$2:$DH$57,MATCH($A10,'raw ISTD Area'!$C$2:$C$57,0),MATCH(R$2,'raw ISTD Area'!$C$2:$DH$2,0)))/'raw ISTD Area Cal'!$AC10</f>
        <v>7.8798506636968394E-5</v>
      </c>
      <c r="S10" s="119">
        <f>(INDEX('raw ISTD Area'!$C$2:$DH$57,MATCH($A10,'raw ISTD Area'!$C$2:$C$57,0),MATCH(S$2,'raw ISTD Area'!$C$2:$DH$2,0)))/'raw ISTD Area Cal'!$AC10</f>
        <v>2.3639551991090516E-5</v>
      </c>
      <c r="T10" s="119">
        <f>(INDEX('raw ISTD Area'!$C$2:$DH$57,MATCH($A10,'raw ISTD Area'!$C$2:$C$57,0),MATCH(T$2,'raw ISTD Area'!$C$2:$DH$2,0)))/'raw ISTD Area Cal'!$AC10</f>
        <v>2.3639551991090516E-5</v>
      </c>
      <c r="U10" s="119">
        <f>(INDEX('raw ISTD Area'!$C$2:$DH$57,MATCH($A10,'raw ISTD Area'!$C$2:$C$57,0),MATCH(U$2,'raw ISTD Area'!$C$2:$DH$2,0)))/'raw ISTD Area Cal'!$AC10</f>
        <v>0.95398988030178522</v>
      </c>
      <c r="V10" s="119">
        <f>(INDEX('raw ISTD Area'!$C$2:$DH$57,MATCH($A10,'raw ISTD Area'!$C$2:$C$57,0),MATCH(V$2,'raw ISTD Area'!$C$2:$DH$2,0)))/'raw ISTD Area Cal'!$AC10</f>
        <v>7.3282611172380599E-4</v>
      </c>
      <c r="W10" s="119">
        <f>(INDEX('raw ISTD Area'!$C$2:$DH$57,MATCH($A10,'raw ISTD Area'!$C$2:$C$57,0),MATCH(W$2,'raw ISTD Area'!$C$2:$DH$2,0)))/'raw ISTD Area Cal'!$AC10</f>
        <v>2.8777214623820855E-2</v>
      </c>
      <c r="X10" s="119">
        <f>(INDEX('raw ISTD Area'!$C$2:$DH$57,MATCH($A10,'raw ISTD Area'!$C$2:$C$57,0),MATCH(X$2,'raw ISTD Area'!$C$2:$DH$2,0)))/'raw ISTD Area Cal'!$AC10</f>
        <v>1.1583380475634353E-3</v>
      </c>
      <c r="Y10" s="119">
        <f>(INDEX('raw ISTD Area'!$C$2:$DH$57,MATCH($A10,'raw ISTD Area'!$C$2:$C$57,0),MATCH(Y$2,'raw ISTD Area'!$C$2:$DH$2,0)))/'raw ISTD Area Cal'!$AC10</f>
        <v>5.2322208406947006E-3</v>
      </c>
      <c r="Z10" s="119">
        <f>(INDEX('raw ISTD Area'!$C$2:$DH$57,MATCH($A10,'raw ISTD Area'!$C$2:$C$57,0),MATCH(Z$2,'raw ISTD Area'!$C$2:$DH$2,0)))/'raw ISTD Area Cal'!$AC10</f>
        <v>3.6861941404773814E-2</v>
      </c>
      <c r="AA10" s="119">
        <f>(INDEX('raw ISTD Area'!$C$2:$DH$57,MATCH($A10,'raw ISTD Area'!$C$2:$C$57,0),MATCH(AA$2,'raw ISTD Area'!$C$2:$DH$2,0)))/'raw ISTD Area Cal'!$AC10</f>
        <v>3.1353925790849724E-2</v>
      </c>
      <c r="AB10" s="119">
        <f>(INDEX('raw ISTD Area'!$C$2:$DH$57,MATCH($A10,'raw ISTD Area'!$C$2:$C$57,0),MATCH(AB$2,'raw ISTD Area'!$C$2:$DH$2,0)))/'raw ISTD Area Cal'!$AC10</f>
        <v>0.3747184184614395</v>
      </c>
      <c r="AC10" s="119">
        <f>(INDEX('raw ISTD Area'!$C$2:$DH$57,MATCH($A10,'raw ISTD Area'!$C$2:$C$57,0),MATCH(AC$2,'raw ISTD Area'!$C$2:$DH$2,0)))/'raw ISTD Area Cal'!$AC10</f>
        <v>9.8182939269662612E-3</v>
      </c>
      <c r="AD10" s="119">
        <f>(INDEX('raw ISTD Area'!$C$2:$DH$57,MATCH($A10,'raw ISTD Area'!$C$2:$C$57,0),MATCH(AD$2,'raw ISTD Area'!$C$2:$DH$2,0)))/'raw ISTD Area Cal'!$AC10</f>
        <v>2.1653829623838914E-2</v>
      </c>
      <c r="AE10" s="119">
        <f>(INDEX('raw ISTD Area'!$C$2:$DH$57,MATCH($A10,'raw ISTD Area'!$C$2:$C$57,0),MATCH(AE$2,'raw ISTD Area'!$C$2:$DH$2,0)))/'raw ISTD Area Cal'!$AC10</f>
        <v>0.3333413226263674</v>
      </c>
      <c r="AF10" s="119">
        <f>(INDEX('raw ISTD Area'!$C$2:$DH$57,MATCH($A10,'raw ISTD Area'!$C$2:$C$57,0),MATCH(AF$2,'raw ISTD Area'!$C$2:$DH$2,0)))/'raw ISTD Area Cal'!$AC10</f>
        <v>3.7452930204551073E-2</v>
      </c>
      <c r="AG10" s="119">
        <f>(INDEX('raw ISTD Area'!$C$2:$DH$57,MATCH($A10,'raw ISTD Area'!$C$2:$C$57,0),MATCH(AG$2,'raw ISTD Area'!$C$2:$DH$2,0)))/'raw ISTD Area Cal'!$AC10</f>
        <v>7.3203812665743632E-3</v>
      </c>
      <c r="AH10" s="119">
        <f>(INDEX('raw ISTD Area'!$C$2:$DH$57,MATCH($A10,'raw ISTD Area'!$C$2:$C$57,0),MATCH(AH$2,'raw ISTD Area'!$C$2:$DH$2,0)))/'raw ISTD Area Cal'!$AC10</f>
        <v>4.9170268141468278E-3</v>
      </c>
      <c r="AI10" s="119">
        <f>(INDEX('raw ISTD Area'!$C$2:$DH$57,MATCH($A10,'raw ISTD Area'!$C$2:$C$57,0),MATCH(AI$2,'raw ISTD Area'!$C$2:$DH$2,0)))/'raw ISTD Area Cal'!$AC10</f>
        <v>5.3764221078403535E-2</v>
      </c>
      <c r="AJ10" s="119">
        <f>(INDEX('raw ISTD Area'!$C$2:$DH$57,MATCH($A10,'raw ISTD Area'!$C$2:$C$57,0),MATCH(AJ$2,'raw ISTD Area'!$C$2:$DH$2,0)))/'raw ISTD Area Cal'!$AC10</f>
        <v>0</v>
      </c>
      <c r="AK10" s="119">
        <f>(INDEX('raw ISTD Area'!$C$2:$DH$57,MATCH($A10,'raw ISTD Area'!$C$2:$C$57,0),MATCH(AK$2,'raw ISTD Area'!$C$2:$DH$2,0)))/'raw ISTD Area Cal'!$AC10</f>
        <v>0</v>
      </c>
      <c r="AL10" s="119">
        <f>(INDEX('raw ISTD Area'!$C$2:$DH$57,MATCH($A10,'raw ISTD Area'!$C$2:$C$57,0),MATCH(AL$2,'raw ISTD Area'!$C$2:$DH$2,0)))/'raw ISTD Area Cal'!$AC10</f>
        <v>0</v>
      </c>
      <c r="AM10" s="119">
        <f>(INDEX('raw ISTD Area'!$C$2:$DH$57,MATCH($A10,'raw ISTD Area'!$C$2:$C$57,0),MATCH(AM$2,'raw ISTD Area'!$C$2:$DH$2,0)))/'raw ISTD Area Cal'!$AC10</f>
        <v>0</v>
      </c>
      <c r="AN10" s="119">
        <f>(INDEX('raw ISTD Area'!$C$2:$DH$57,MATCH($A10,'raw ISTD Area'!$C$2:$C$57,0),MATCH(AN$2,'raw ISTD Area'!$C$2:$DH$2,0)))/'raw ISTD Area Cal'!$AC10</f>
        <v>0</v>
      </c>
      <c r="AO10" s="119">
        <f>(INDEX('raw ISTD Area'!$C$2:$DH$57,MATCH($A10,'raw ISTD Area'!$C$2:$C$57,0),MATCH(AO$2,'raw ISTD Area'!$C$2:$DH$2,0)))/'raw ISTD Area Cal'!$AC10</f>
        <v>0</v>
      </c>
      <c r="AP10" s="119">
        <f>(INDEX('raw ISTD Area'!$C$2:$DH$57,MATCH($A10,'raw ISTD Area'!$C$2:$C$57,0),MATCH(AP$2,'raw ISTD Area'!$C$2:$DH$2,0)))/'raw ISTD Area Cal'!$AC10</f>
        <v>0</v>
      </c>
      <c r="AQ10" s="119">
        <f>(INDEX('raw ISTD Area'!$C$2:$DH$57,MATCH($A10,'raw ISTD Area'!$C$2:$C$57,0),MATCH(AQ$2,'raw ISTD Area'!$C$2:$DH$2,0)))/'raw ISTD Area Cal'!$AC10</f>
        <v>0</v>
      </c>
      <c r="AR10" s="119">
        <f>(INDEX('raw ISTD Area'!$C$2:$DH$57,MATCH($A10,'raw ISTD Area'!$C$2:$C$57,0),MATCH(AR$2,'raw ISTD Area'!$C$2:$DH$2,0)))/'raw ISTD Area Cal'!$AC10</f>
        <v>0</v>
      </c>
      <c r="AS10" s="119">
        <f>(INDEX('raw ISTD Area'!$C$2:$DH$57,MATCH($A10,'raw ISTD Area'!$C$2:$C$57,0),MATCH(AS$2,'raw ISTD Area'!$C$2:$DH$2,0)))/'raw ISTD Area Cal'!$AC10</f>
        <v>0</v>
      </c>
      <c r="AT10" s="119">
        <f>(INDEX('raw ISTD Area'!$C$2:$DH$57,MATCH($A10,'raw ISTD Area'!$C$2:$C$57,0),MATCH(AT$2,'raw ISTD Area'!$C$2:$DH$2,0)))/'raw ISTD Area Cal'!$AC10</f>
        <v>0.15819588192437772</v>
      </c>
      <c r="AU10" s="119">
        <f>(INDEX('raw ISTD Area'!$C$2:$DH$57,MATCH($A10,'raw ISTD Area'!$C$2:$C$57,0),MATCH(AU$2,'raw ISTD Area'!$C$2:$DH$2,0)))/'raw ISTD Area Cal'!$AC10</f>
        <v>0</v>
      </c>
      <c r="AV10" s="119">
        <f>(INDEX('raw ISTD Area'!$C$2:$DH$57,MATCH($A10,'raw ISTD Area'!$C$2:$C$57,0),MATCH(AV$2,'raw ISTD Area'!$C$2:$DH$2,0)))/'raw ISTD Area Cal'!$AC10</f>
        <v>0</v>
      </c>
      <c r="AW10" s="119">
        <f>(INDEX('raw ISTD Area'!$C$2:$DH$57,MATCH($A10,'raw ISTD Area'!$C$2:$C$57,0),MATCH(AW$2,'raw ISTD Area'!$C$2:$DH$2,0)))/'raw ISTD Area Cal'!$AC10</f>
        <v>0</v>
      </c>
      <c r="AX10" s="119">
        <f>(INDEX('raw ISTD Area'!$C$2:$DH$57,MATCH($A10,'raw ISTD Area'!$C$2:$C$57,0),MATCH(AX$2,'raw ISTD Area'!$C$2:$DH$2,0)))/'raw ISTD Area Cal'!$AC10</f>
        <v>0</v>
      </c>
      <c r="AY10" s="119">
        <f>(INDEX('raw ISTD Area'!$C$2:$DH$57,MATCH($A10,'raw ISTD Area'!$C$2:$C$57,0),MATCH(AY$2,'raw ISTD Area'!$C$2:$DH$2,0)))/'raw ISTD Area Cal'!$AC10</f>
        <v>7.8798506636968394E-5</v>
      </c>
      <c r="AZ10" s="119">
        <f>(INDEX('raw ISTD Area'!$C$2:$DH$57,MATCH($A10,'raw ISTD Area'!$C$2:$C$57,0),MATCH(AZ$2,'raw ISTD Area'!$C$2:$DH$2,0)))/'raw ISTD Area Cal'!$AC10</f>
        <v>0.94726048783498806</v>
      </c>
      <c r="BA10" s="119">
        <f>(INDEX('raw ISTD Area'!$C$2:$DH$57,MATCH($A10,'raw ISTD Area'!$C$2:$C$57,0),MATCH(BA$2,'raw ISTD Area'!$C$2:$DH$2,0)))/'raw ISTD Area Cal'!$AC10</f>
        <v>2.3639551991090516E-5</v>
      </c>
      <c r="BB10" s="119">
        <f>(INDEX('raw ISTD Area'!$C$2:$DH$57,MATCH($A10,'raw ISTD Area'!$C$2:$C$57,0),MATCH(BB$2,'raw ISTD Area'!$C$2:$DH$2,0)))/'raw ISTD Area Cal'!$AC10</f>
        <v>2.3639551991090516E-5</v>
      </c>
      <c r="BC10" s="119">
        <f>(INDEX('raw ISTD Area'!$C$2:$DH$57,MATCH($A10,'raw ISTD Area'!$C$2:$C$57,0),MATCH(BC$2,'raw ISTD Area'!$C$2:$DH$2,0)))/'raw ISTD Area Cal'!$AC10</f>
        <v>0.95398988030178522</v>
      </c>
      <c r="BD10" s="119">
        <f>(INDEX('raw ISTD Area'!$C$2:$DH$57,MATCH($A10,'raw ISTD Area'!$C$2:$C$57,0),MATCH(BD$2,'raw ISTD Area'!$C$2:$DH$2,0)))/'raw ISTD Area Cal'!$AC10</f>
        <v>9.0618282632513641E-4</v>
      </c>
      <c r="BE10" s="119">
        <f>(INDEX('raw ISTD Area'!$C$2:$DH$57,MATCH($A10,'raw ISTD Area'!$C$2:$C$57,0),MATCH(BE$2,'raw ISTD Area'!$C$2:$DH$2,0)))/'raw ISTD Area Cal'!$AC10</f>
        <v>7.9586491703338073E-4</v>
      </c>
      <c r="BF10" s="119">
        <f>(INDEX('raw ISTD Area'!$C$2:$DH$57,MATCH($A10,'raw ISTD Area'!$C$2:$C$57,0),MATCH(BF$2,'raw ISTD Area'!$C$2:$DH$2,0)))/'raw ISTD Area Cal'!$AC10</f>
        <v>7.8798506636968394E-5</v>
      </c>
      <c r="BG10" s="119">
        <f>(INDEX('raw ISTD Area'!$C$2:$DH$57,MATCH($A10,'raw ISTD Area'!$C$2:$C$57,0),MATCH(BG$2,'raw ISTD Area'!$C$2:$DH$2,0)))/'raw ISTD Area Cal'!$AC10</f>
        <v>2.3639551991090516E-5</v>
      </c>
      <c r="BH10" s="119">
        <f>(INDEX('raw ISTD Area'!$C$2:$DH$57,MATCH($A10,'raw ISTD Area'!$C$2:$C$57,0),MATCH(BH$2,'raw ISTD Area'!$C$2:$DH$2,0)))/'raw ISTD Area Cal'!$AC10</f>
        <v>2.3639551991090516E-5</v>
      </c>
      <c r="BI10" s="119">
        <f>(INDEX('raw ISTD Area'!$C$2:$DH$57,MATCH($A10,'raw ISTD Area'!$C$2:$C$57,0),MATCH(BI$2,'raw ISTD Area'!$C$2:$DH$2,0)))/'raw ISTD Area Cal'!$AC10</f>
        <v>0.95398988030178522</v>
      </c>
      <c r="BJ10" s="119">
        <f>(INDEX('raw ISTD Area'!$C$2:$DH$57,MATCH($A10,'raw ISTD Area'!$C$2:$C$57,0),MATCH(BJ$2,'raw ISTD Area'!$C$2:$DH$2,0)))/'raw ISTD Area Cal'!$AC10</f>
        <v>7.0477384336104523E-2</v>
      </c>
      <c r="BK10" s="119">
        <f>(INDEX('raw ISTD Area'!$C$2:$DH$57,MATCH($A10,'raw ISTD Area'!$C$2:$C$57,0),MATCH(BK$2,'raw ISTD Area'!$C$2:$DH$2,0)))/'raw ISTD Area Cal'!$AC10</f>
        <v>7.7096458893609873E-2</v>
      </c>
      <c r="BL10" s="119">
        <f>(INDEX('raw ISTD Area'!$C$2:$DH$57,MATCH($A10,'raw ISTD Area'!$C$2:$C$57,0),MATCH(BL$2,'raw ISTD Area'!$C$2:$DH$2,0)))/'raw ISTD Area Cal'!$AC10</f>
        <v>7.9027022306215597E-2</v>
      </c>
      <c r="BM10" s="119">
        <f>(INDEX('raw ISTD Area'!$C$2:$DH$57,MATCH($A10,'raw ISTD Area'!$C$2:$C$57,0),MATCH(BM$2,'raw ISTD Area'!$C$2:$DH$2,0)))/'raw ISTD Area Cal'!$AC10</f>
        <v>6.7506680635890812E-2</v>
      </c>
      <c r="BN10" s="119">
        <f>(INDEX('raw ISTD Area'!$C$2:$DH$57,MATCH($A10,'raw ISTD Area'!$C$2:$C$57,0),MATCH(BN$2,'raw ISTD Area'!$C$2:$DH$2,0)))/'raw ISTD Area Cal'!$AC10</f>
        <v>7.0091271653583379E-2</v>
      </c>
      <c r="BO10" s="119">
        <f>(INDEX('raw ISTD Area'!$C$2:$DH$57,MATCH($A10,'raw ISTD Area'!$C$2:$C$57,0),MATCH(BO$2,'raw ISTD Area'!$C$2:$DH$2,0)))/'raw ISTD Area Cal'!$AC10</f>
        <v>7.1864238052915169E-2</v>
      </c>
      <c r="BP10" s="119">
        <f>(INDEX('raw ISTD Area'!$C$2:$DH$57,MATCH($A10,'raw ISTD Area'!$C$2:$C$57,0),MATCH(BP$2,'raw ISTD Area'!$C$2:$DH$2,0)))/'raw ISTD Area Cal'!$AC10</f>
        <v>7.4243952953351622E-2</v>
      </c>
      <c r="BQ10" s="119">
        <f>(INDEX('raw ISTD Area'!$C$2:$DH$57,MATCH($A10,'raw ISTD Area'!$C$2:$C$57,0),MATCH(BQ$2,'raw ISTD Area'!$C$2:$DH$2,0)))/'raw ISTD Area Cal'!$AC10</f>
        <v>7.8640909623694452E-2</v>
      </c>
      <c r="BR10" s="119">
        <f>(INDEX('raw ISTD Area'!$C$2:$DH$57,MATCH($A10,'raw ISTD Area'!$C$2:$C$57,0),MATCH(BR$2,'raw ISTD Area'!$C$2:$DH$2,0)))/'raw ISTD Area Cal'!$AC10</f>
        <v>7.166724178632275E-2</v>
      </c>
      <c r="BS10" s="119">
        <f>(INDEX('raw ISTD Area'!$C$2:$DH$57,MATCH($A10,'raw ISTD Area'!$C$2:$C$57,0),MATCH(BS$2,'raw ISTD Area'!$C$2:$DH$2,0)))/'raw ISTD Area Cal'!$AC10</f>
        <v>7.745893202413992E-2</v>
      </c>
      <c r="BT10" s="119">
        <f>(INDEX('raw ISTD Area'!$C$2:$DH$57,MATCH($A10,'raw ISTD Area'!$C$2:$C$57,0),MATCH(BT$2,'raw ISTD Area'!$C$2:$DH$2,0)))/'raw ISTD Area Cal'!$AC10</f>
        <v>9.1422027400210729E-2</v>
      </c>
      <c r="BU10" s="119">
        <f>(INDEX('raw ISTD Area'!$C$2:$DH$57,MATCH($A10,'raw ISTD Area'!$C$2:$C$57,0),MATCH(BU$2,'raw ISTD Area'!$C$2:$DH$2,0)))/'raw ISTD Area Cal'!$AC10</f>
        <v>8.6126767754206454E-2</v>
      </c>
      <c r="BV10" s="119">
        <f>(INDEX('raw ISTD Area'!$C$2:$DH$57,MATCH($A10,'raw ISTD Area'!$C$2:$C$57,0),MATCH(BV$2,'raw ISTD Area'!$C$2:$DH$2,0)))/'raw ISTD Area Cal'!$AC10</f>
        <v>6.6364102289654781E-2</v>
      </c>
      <c r="BW10" s="119">
        <f>(INDEX('raw ISTD Area'!$C$2:$DH$57,MATCH($A10,'raw ISTD Area'!$C$2:$C$57,0),MATCH(BW$2,'raw ISTD Area'!$C$2:$DH$2,0)))/'raw ISTD Area Cal'!$AC10</f>
        <v>8.0335077516389269E-2</v>
      </c>
      <c r="BX10" s="119">
        <f>(INDEX('raw ISTD Area'!$C$2:$DH$57,MATCH($A10,'raw ISTD Area'!$C$2:$C$57,0),MATCH(BX$2,'raw ISTD Area'!$C$2:$DH$2,0)))/'raw ISTD Area Cal'!$AC10</f>
        <v>8.2068644662402573E-2</v>
      </c>
      <c r="BY10" s="119">
        <f>(INDEX('raw ISTD Area'!$C$2:$DH$57,MATCH($A10,'raw ISTD Area'!$C$2:$C$57,0),MATCH(BY$2,'raw ISTD Area'!$C$2:$DH$2,0)))/'raw ISTD Area Cal'!$AC10</f>
        <v>8.9972134878090512E-2</v>
      </c>
      <c r="BZ10" s="119">
        <f>(INDEX('raw ISTD Area'!$C$2:$DH$57,MATCH($A10,'raw ISTD Area'!$C$2:$C$57,0),MATCH(BZ$2,'raw ISTD Area'!$C$2:$DH$2,0)))/'raw ISTD Area Cal'!$AC10</f>
        <v>7.8798506636968394E-5</v>
      </c>
      <c r="CA10" s="119">
        <f>(INDEX('raw ISTD Area'!$C$2:$DH$57,MATCH($A10,'raw ISTD Area'!$C$2:$C$57,0),MATCH(CA$2,'raw ISTD Area'!$C$2:$DH$2,0)))/'raw ISTD Area Cal'!$AC10</f>
        <v>0.94726048783498806</v>
      </c>
      <c r="CB10" s="119">
        <f>(INDEX('raw ISTD Area'!$C$2:$DH$57,MATCH($A10,'raw ISTD Area'!$C$2:$C$57,0),MATCH(CB$2,'raw ISTD Area'!$C$2:$DH$2,0)))/'raw ISTD Area Cal'!$AC10</f>
        <v>2.3639551991090516E-5</v>
      </c>
      <c r="CC10" s="119">
        <f>(INDEX('raw ISTD Area'!$C$2:$DH$57,MATCH($A10,'raw ISTD Area'!$C$2:$C$57,0),MATCH(CC$2,'raw ISTD Area'!$C$2:$DH$2,0)))/'raw ISTD Area Cal'!$AC10</f>
        <v>2.3639551991090516E-5</v>
      </c>
      <c r="CD10" s="119">
        <f>(INDEX('raw ISTD Area'!$C$2:$DH$57,MATCH($A10,'raw ISTD Area'!$C$2:$C$57,0),MATCH(CD$2,'raw ISTD Area'!$C$2:$DH$2,0)))/'raw ISTD Area Cal'!$AC10</f>
        <v>0.95398988030178522</v>
      </c>
      <c r="CE10" s="119">
        <f>(INDEX('raw ISTD Area'!$C$2:$DH$57,MATCH($A10,'raw ISTD Area'!$C$2:$C$57,0),MATCH(CE$2,'raw ISTD Area'!$C$2:$DH$2,0)))/'raw ISTD Area Cal'!$AC10</f>
        <v>4.0612750320693509E-2</v>
      </c>
      <c r="CF10" s="119">
        <f>(INDEX('raw ISTD Area'!$C$2:$DH$57,MATCH($A10,'raw ISTD Area'!$C$2:$C$57,0),MATCH(CF$2,'raw ISTD Area'!$C$2:$DH$2,0)))/'raw ISTD Area Cal'!$AC10</f>
        <v>0</v>
      </c>
      <c r="CG10" s="119">
        <f>(INDEX('raw ISTD Area'!$C$2:$DH$57,MATCH($A10,'raw ISTD Area'!$C$2:$C$57,0),MATCH(CG$2,'raw ISTD Area'!$C$2:$DH$2,0)))/'raw ISTD Area Cal'!$AC10</f>
        <v>0</v>
      </c>
      <c r="CH10" s="119">
        <f>(INDEX('raw ISTD Area'!$C$2:$DH$57,MATCH($A10,'raw ISTD Area'!$C$2:$C$57,0),MATCH(CH$2,'raw ISTD Area'!$C$2:$DH$2,0)))/'raw ISTD Area Cal'!$AC10</f>
        <v>0</v>
      </c>
      <c r="CI10" s="119">
        <f>(INDEX('raw ISTD Area'!$C$2:$DH$57,MATCH($A10,'raw ISTD Area'!$C$2:$C$57,0),MATCH(CI$2,'raw ISTD Area'!$C$2:$DH$2,0)))/'raw ISTD Area Cal'!$AC10</f>
        <v>7.8798506636968394E-5</v>
      </c>
      <c r="CJ10" s="119">
        <f>(INDEX('raw ISTD Area'!$C$2:$DH$57,MATCH($A10,'raw ISTD Area'!$C$2:$C$57,0),MATCH(CJ$2,'raw ISTD Area'!$C$2:$DH$2,0)))/'raw ISTD Area Cal'!$AC10</f>
        <v>2.3639551991090516E-5</v>
      </c>
      <c r="CK10" s="119">
        <f>(INDEX('raw ISTD Area'!$C$2:$DH$57,MATCH($A10,'raw ISTD Area'!$C$2:$C$57,0),MATCH(CK$2,'raw ISTD Area'!$C$2:$DH$2,0)))/'raw ISTD Area Cal'!$AC10</f>
        <v>2.3639551991090516E-5</v>
      </c>
      <c r="CL10" s="119">
        <f>(INDEX('raw ISTD Area'!$C$2:$DH$57,MATCH($A10,'raw ISTD Area'!$C$2:$C$57,0),MATCH(CL$2,'raw ISTD Area'!$C$2:$DH$2,0)))/'raw ISTD Area Cal'!$AC10</f>
        <v>0.95398988030178522</v>
      </c>
      <c r="CM10" s="119">
        <f>(INDEX('raw ISTD Area'!$C$2:$DH$57,MATCH($A10,'raw ISTD Area'!$C$2:$C$57,0),MATCH(CM$2,'raw ISTD Area'!$C$2:$DH$2,0)))/'raw ISTD Area Cal'!$AC10</f>
        <v>7.5977520099364926E-2</v>
      </c>
      <c r="CN10" s="119">
        <f>(INDEX('raw ISTD Area'!$C$2:$DH$57,MATCH($A10,'raw ISTD Area'!$C$2:$C$57,0),MATCH(CN$2,'raw ISTD Area'!$C$2:$DH$2,0)))/'raw ISTD Area Cal'!$AC10</f>
        <v>5.771202626091565E-2</v>
      </c>
      <c r="CO10" s="119">
        <f>(INDEX('raw ISTD Area'!$C$2:$DH$57,MATCH($A10,'raw ISTD Area'!$C$2:$C$57,0),MATCH(CO$2,'raw ISTD Area'!$C$2:$DH$2,0)))/'raw ISTD Area Cal'!$AC10</f>
        <v>9.3250152754188395E-2</v>
      </c>
      <c r="CP10" s="119">
        <f>(INDEX('raw ISTD Area'!$C$2:$DH$57,MATCH($A10,'raw ISTD Area'!$C$2:$C$57,0),MATCH(CP$2,'raw ISTD Area'!$C$2:$DH$2,0)))/'raw ISTD Area Cal'!$AC10</f>
        <v>7.2573424612647888E-2</v>
      </c>
      <c r="CQ10" s="119">
        <f>(INDEX('raw ISTD Area'!$C$2:$DH$57,MATCH($A10,'raw ISTD Area'!$C$2:$C$57,0),MATCH(CQ$2,'raw ISTD Area'!$C$2:$DH$2,0)))/'raw ISTD Area Cal'!$AC10</f>
        <v>7.8798506636968394E-5</v>
      </c>
      <c r="CR10" s="119">
        <f>(INDEX('raw ISTD Area'!$C$2:$DH$57,MATCH($A10,'raw ISTD Area'!$C$2:$C$57,0),MATCH(CR$2,'raw ISTD Area'!$C$2:$DH$2,0)))/'raw ISTD Area Cal'!$AC10</f>
        <v>2.3639551991090516E-5</v>
      </c>
      <c r="CS10" s="119">
        <f>(INDEX('raw ISTD Area'!$C$2:$DH$57,MATCH($A10,'raw ISTD Area'!$C$2:$C$57,0),MATCH(CS$2,'raw ISTD Area'!$C$2:$DH$2,0)))/'raw ISTD Area Cal'!$AC10</f>
        <v>2.3639551991090516E-5</v>
      </c>
      <c r="CT10" s="119">
        <f>(INDEX('raw ISTD Area'!$C$2:$DH$57,MATCH($A10,'raw ISTD Area'!$C$2:$C$57,0),MATCH(CT$2,'raw ISTD Area'!$C$2:$DH$2,0)))/'raw ISTD Area Cal'!$AC10</f>
        <v>0.95398988030178522</v>
      </c>
      <c r="CU10" s="119">
        <f>(INDEX('raw ISTD Area'!$C$2:$DH$57,MATCH($A10,'raw ISTD Area'!$C$2:$C$57,0),MATCH(CU$2,'raw ISTD Area'!$C$2:$DH$2,0)))/'raw ISTD Area Cal'!$AC10</f>
        <v>0.91730917546227642</v>
      </c>
      <c r="CV10" s="119">
        <f>(INDEX('raw ISTD Area'!$C$2:$DH$57,MATCH($A10,'raw ISTD Area'!$C$2:$C$57,0),MATCH(CV$2,'raw ISTD Area'!$C$2:$DH$2,0)))/'raw ISTD Area Cal'!$AC10</f>
        <v>1.0596192784486413</v>
      </c>
      <c r="CW10" s="119">
        <f>(INDEX('raw ISTD Area'!$C$2:$DH$57,MATCH($A10,'raw ISTD Area'!$C$2:$C$57,0),MATCH(CW$2,'raw ISTD Area'!$C$2:$DH$2,0)))/'raw ISTD Area Cal'!$AC10</f>
        <v>0.98182151284596242</v>
      </c>
      <c r="CX10" s="119">
        <f>(INDEX('raw ISTD Area'!$C$2:$DH$57,MATCH($A10,'raw ISTD Area'!$C$2:$C$57,0),MATCH(CX$2,'raw ISTD Area'!$C$2:$DH$2,0)))/'raw ISTD Area Cal'!$AC10</f>
        <v>0.96528170630286281</v>
      </c>
      <c r="CY10" s="119">
        <f>(INDEX('raw ISTD Area'!$C$2:$DH$57,MATCH($A10,'raw ISTD Area'!$C$2:$C$57,0),MATCH(CY$2,'raw ISTD Area'!$C$2:$DH$2,0)))/'raw ISTD Area Cal'!$AC10</f>
        <v>1.0056974603569639</v>
      </c>
      <c r="CZ10" s="119">
        <f>(INDEX('raw ISTD Area'!$C$2:$DH$57,MATCH($A10,'raw ISTD Area'!$C$2:$C$57,0),MATCH(CZ$2,'raw ISTD Area'!$C$2:$DH$2,0)))/'raw ISTD Area Cal'!$AC10</f>
        <v>0.94726048783498806</v>
      </c>
      <c r="DA10" s="119">
        <f>(INDEX('raw ISTD Area'!$C$2:$DH$57,MATCH($A10,'raw ISTD Area'!$C$2:$C$57,0),MATCH(DA$2,'raw ISTD Area'!$C$2:$DH$2,0)))/'raw ISTD Area Cal'!$AC10</f>
        <v>0.94547964158499265</v>
      </c>
      <c r="DB10" s="119">
        <f>(INDEX('raw ISTD Area'!$C$2:$DH$57,MATCH($A10,'raw ISTD Area'!$C$2:$C$57,0),MATCH(DB$2,'raw ISTD Area'!$C$2:$DH$2,0)))/'raw ISTD Area Cal'!$AC10</f>
        <v>1.010449010307173</v>
      </c>
      <c r="DC10" s="119">
        <f>(INDEX('raw ISTD Area'!$C$2:$DH$57,MATCH($A10,'raw ISTD Area'!$C$2:$C$57,0),MATCH(DC$2,'raw ISTD Area'!$C$2:$DH$2,0)))/'raw ISTD Area Cal'!$AC10</f>
        <v>0.86917116775775238</v>
      </c>
      <c r="DD10" s="119">
        <f>(INDEX('raw ISTD Area'!$C$2:$DH$57,MATCH($A10,'raw ISTD Area'!$C$2:$C$57,0),MATCH(DD$2,'raw ISTD Area'!$C$2:$DH$2,0)))/'raw ISTD Area Cal'!$AC10</f>
        <v>0.8554523477522562</v>
      </c>
      <c r="DE10" s="119">
        <f>(INDEX('raw ISTD Area'!$C$2:$DH$57,MATCH($A10,'raw ISTD Area'!$C$2:$C$57,0),MATCH(DE$2,'raw ISTD Area'!$C$2:$DH$2,0)))/'raw ISTD Area Cal'!$AC10</f>
        <v>0.83063081816161122</v>
      </c>
      <c r="DF10" s="119">
        <f>(INDEX('raw ISTD Area'!$C$2:$DH$57,MATCH($A10,'raw ISTD Area'!$C$2:$C$57,0),MATCH(DF$2,'raw ISTD Area'!$C$2:$DH$2,0)))/'raw ISTD Area Cal'!$AC10</f>
        <v>0.80814960421808413</v>
      </c>
      <c r="DG10" s="103">
        <f t="shared" si="0"/>
        <v>7.7147677922923902E-2</v>
      </c>
    </row>
    <row r="11" spans="1:111" x14ac:dyDescent="0.25">
      <c r="A11" s="103" t="s">
        <v>5</v>
      </c>
      <c r="B11" s="3"/>
      <c r="C11" s="119">
        <f>(INDEX('raw ISTD Area'!$C$2:$DH$57,MATCH($A11,'raw ISTD Area'!$C$2:$C$57,0),MATCH(C$2,'raw ISTD Area'!$C$2:$DH$2,0)))/'raw ISTD Area Cal'!$AC11</f>
        <v>5.1489384068970035E-5</v>
      </c>
      <c r="D11" s="119">
        <f>(INDEX('raw ISTD Area'!$C$2:$DH$57,MATCH($A11,'raw ISTD Area'!$C$2:$C$57,0),MATCH(D$2,'raw ISTD Area'!$C$2:$DH$2,0)))/'raw ISTD Area Cal'!$AC11</f>
        <v>9.1945328694589343E-5</v>
      </c>
      <c r="E11" s="119">
        <f>(INDEX('raw ISTD Area'!$C$2:$DH$57,MATCH($A11,'raw ISTD Area'!$C$2:$C$57,0),MATCH(E$2,'raw ISTD Area'!$C$2:$DH$2,0)))/'raw ISTD Area Cal'!$AC11</f>
        <v>0.66140320524480678</v>
      </c>
      <c r="F11" s="119">
        <f>(INDEX('raw ISTD Area'!$C$2:$DH$57,MATCH($A11,'raw ISTD Area'!$C$2:$C$57,0),MATCH(F$2,'raw ISTD Area'!$C$2:$DH$2,0)))/'raw ISTD Area Cal'!$AC11</f>
        <v>0.61578361095969936</v>
      </c>
      <c r="G11" s="119">
        <f>(INDEX('raw ISTD Area'!$C$2:$DH$57,MATCH($A11,'raw ISTD Area'!$C$2:$C$57,0),MATCH(G$2,'raw ISTD Area'!$C$2:$DH$2,0)))/'raw ISTD Area Cal'!$AC11</f>
        <v>0.73087341779329074</v>
      </c>
      <c r="H11" s="119">
        <f>(INDEX('raw ISTD Area'!$C$2:$DH$57,MATCH($A11,'raw ISTD Area'!$C$2:$C$57,0),MATCH(H$2,'raw ISTD Area'!$C$2:$DH$2,0)))/'raw ISTD Area Cal'!$AC11</f>
        <v>0.68058300081049816</v>
      </c>
      <c r="I11" s="119">
        <f>(INDEX('raw ISTD Area'!$C$2:$DH$57,MATCH($A11,'raw ISTD Area'!$C$2:$C$57,0),MATCH(I$2,'raw ISTD Area'!$C$2:$DH$2,0)))/'raw ISTD Area Cal'!$AC11</f>
        <v>0.65556651577927427</v>
      </c>
      <c r="J11" s="119">
        <f>(INDEX('raw ISTD Area'!$C$2:$DH$57,MATCH($A11,'raw ISTD Area'!$C$2:$C$57,0),MATCH(J$2,'raw ISTD Area'!$C$2:$DH$2,0)))/'raw ISTD Area Cal'!$AC11</f>
        <v>0.65235946271440692</v>
      </c>
      <c r="K11" s="119">
        <f>(INDEX('raw ISTD Area'!$C$2:$DH$57,MATCH($A11,'raw ISTD Area'!$C$2:$C$57,0),MATCH(K$2,'raw ISTD Area'!$C$2:$DH$2,0)))/'raw ISTD Area Cal'!$AC11</f>
        <v>0.6266258041193653</v>
      </c>
      <c r="L11" s="119">
        <f>(INDEX('raw ISTD Area'!$C$2:$DH$57,MATCH($A11,'raw ISTD Area'!$C$2:$C$57,0),MATCH(L$2,'raw ISTD Area'!$C$2:$DH$2,0)))/'raw ISTD Area Cal'!$AC11</f>
        <v>0.64443745319408119</v>
      </c>
      <c r="M11" s="119">
        <f>(INDEX('raw ISTD Area'!$C$2:$DH$57,MATCH($A11,'raw ISTD Area'!$C$2:$C$57,0),MATCH(M$2,'raw ISTD Area'!$C$2:$DH$2,0)))/'raw ISTD Area Cal'!$AC11</f>
        <v>0.68287795621471503</v>
      </c>
      <c r="N11" s="119">
        <f>(INDEX('raw ISTD Area'!$C$2:$DH$57,MATCH($A11,'raw ISTD Area'!$C$2:$C$57,0),MATCH(N$2,'raw ISTD Area'!$C$2:$DH$2,0)))/'raw ISTD Area Cal'!$AC11</f>
        <v>0.61708555681401467</v>
      </c>
      <c r="O11" s="119">
        <f>(INDEX('raw ISTD Area'!$C$2:$DH$57,MATCH($A11,'raw ISTD Area'!$C$2:$C$57,0),MATCH(O$2,'raw ISTD Area'!$C$2:$DH$2,0)))/'raw ISTD Area Cal'!$AC11</f>
        <v>0.60491199529485107</v>
      </c>
      <c r="P11" s="119">
        <f>(INDEX('raw ISTD Area'!$C$2:$DH$57,MATCH($A11,'raw ISTD Area'!$C$2:$C$57,0),MATCH(P$2,'raw ISTD Area'!$C$2:$DH$2,0)))/'raw ISTD Area Cal'!$AC11</f>
        <v>0.66367241595698923</v>
      </c>
      <c r="Q11" s="119">
        <f>(INDEX('raw ISTD Area'!$C$2:$DH$57,MATCH($A11,'raw ISTD Area'!$C$2:$C$57,0),MATCH(Q$2,'raw ISTD Area'!$C$2:$DH$2,0)))/'raw ISTD Area Cal'!$AC11</f>
        <v>0.66070442074672786</v>
      </c>
      <c r="R11" s="119">
        <f>(INDEX('raw ISTD Area'!$C$2:$DH$57,MATCH($A11,'raw ISTD Area'!$C$2:$C$57,0),MATCH(R$2,'raw ISTD Area'!$C$2:$DH$2,0)))/'raw ISTD Area Cal'!$AC11</f>
        <v>3.6778131477835739E-5</v>
      </c>
      <c r="S11" s="119">
        <f>(INDEX('raw ISTD Area'!$C$2:$DH$57,MATCH($A11,'raw ISTD Area'!$C$2:$C$57,0),MATCH(S$2,'raw ISTD Area'!$C$2:$DH$2,0)))/'raw ISTD Area Cal'!$AC11</f>
        <v>5.1489384068970035E-5</v>
      </c>
      <c r="T11" s="119">
        <f>(INDEX('raw ISTD Area'!$C$2:$DH$57,MATCH($A11,'raw ISTD Area'!$C$2:$C$57,0),MATCH(T$2,'raw ISTD Area'!$C$2:$DH$2,0)))/'raw ISTD Area Cal'!$AC11</f>
        <v>9.1945328694589343E-5</v>
      </c>
      <c r="U11" s="119">
        <f>(INDEX('raw ISTD Area'!$C$2:$DH$57,MATCH($A11,'raw ISTD Area'!$C$2:$C$57,0),MATCH(U$2,'raw ISTD Area'!$C$2:$DH$2,0)))/'raw ISTD Area Cal'!$AC11</f>
        <v>0.66140320524480678</v>
      </c>
      <c r="V11" s="119">
        <f>(INDEX('raw ISTD Area'!$C$2:$DH$57,MATCH($A11,'raw ISTD Area'!$C$2:$C$57,0),MATCH(V$2,'raw ISTD Area'!$C$2:$DH$2,0)))/'raw ISTD Area Cal'!$AC11</f>
        <v>7.8267541597982229E-2</v>
      </c>
      <c r="W11" s="119">
        <f>(INDEX('raw ISTD Area'!$C$2:$DH$57,MATCH($A11,'raw ISTD Area'!$C$2:$C$57,0),MATCH(W$2,'raw ISTD Area'!$C$2:$DH$2,0)))/'raw ISTD Area Cal'!$AC11</f>
        <v>0.22416271135740881</v>
      </c>
      <c r="X11" s="119">
        <f>(INDEX('raw ISTD Area'!$C$2:$DH$57,MATCH($A11,'raw ISTD Area'!$C$2:$C$57,0),MATCH(X$2,'raw ISTD Area'!$C$2:$DH$2,0)))/'raw ISTD Area Cal'!$AC11</f>
        <v>7.6226355300962348E-2</v>
      </c>
      <c r="Y11" s="119">
        <f>(INDEX('raw ISTD Area'!$C$2:$DH$57,MATCH($A11,'raw ISTD Area'!$C$2:$C$57,0),MATCH(Y$2,'raw ISTD Area'!$C$2:$DH$2,0)))/'raw ISTD Area Cal'!$AC11</f>
        <v>0.16103672648885156</v>
      </c>
      <c r="Z11" s="119">
        <f>(INDEX('raw ISTD Area'!$C$2:$DH$57,MATCH($A11,'raw ISTD Area'!$C$2:$C$57,0),MATCH(Z$2,'raw ISTD Area'!$C$2:$DH$2,0)))/'raw ISTD Area Cal'!$AC11</f>
        <v>0.14572231254148077</v>
      </c>
      <c r="AA11" s="119">
        <f>(INDEX('raw ISTD Area'!$C$2:$DH$57,MATCH($A11,'raw ISTD Area'!$C$2:$C$57,0),MATCH(AA$2,'raw ISTD Area'!$C$2:$DH$2,0)))/'raw ISTD Area Cal'!$AC11</f>
        <v>0.1713309254894978</v>
      </c>
      <c r="AB11" s="119">
        <f>(INDEX('raw ISTD Area'!$C$2:$DH$57,MATCH($A11,'raw ISTD Area'!$C$2:$C$57,0),MATCH(AB$2,'raw ISTD Area'!$C$2:$DH$2,0)))/'raw ISTD Area Cal'!$AC11</f>
        <v>0.20145589298299305</v>
      </c>
      <c r="AC11" s="119">
        <f>(INDEX('raw ISTD Area'!$C$2:$DH$57,MATCH($A11,'raw ISTD Area'!$C$2:$C$57,0),MATCH(AC$2,'raw ISTD Area'!$C$2:$DH$2,0)))/'raw ISTD Area Cal'!$AC11</f>
        <v>0.13428799146502163</v>
      </c>
      <c r="AD11" s="119">
        <f>(INDEX('raw ISTD Area'!$C$2:$DH$57,MATCH($A11,'raw ISTD Area'!$C$2:$C$57,0),MATCH(AD$2,'raw ISTD Area'!$C$2:$DH$2,0)))/'raw ISTD Area Cal'!$AC11</f>
        <v>0.18170971419254303</v>
      </c>
      <c r="AE11" s="119">
        <f>(INDEX('raw ISTD Area'!$C$2:$DH$57,MATCH($A11,'raw ISTD Area'!$C$2:$C$57,0),MATCH(AE$2,'raw ISTD Area'!$C$2:$DH$2,0)))/'raw ISTD Area Cal'!$AC11</f>
        <v>0.19870856656159872</v>
      </c>
      <c r="AF11" s="119">
        <f>(INDEX('raw ISTD Area'!$C$2:$DH$57,MATCH($A11,'raw ISTD Area'!$C$2:$C$57,0),MATCH(AF$2,'raw ISTD Area'!$C$2:$DH$2,0)))/'raw ISTD Area Cal'!$AC11</f>
        <v>0.18412971524378463</v>
      </c>
      <c r="AG11" s="119">
        <f>(INDEX('raw ISTD Area'!$C$2:$DH$57,MATCH($A11,'raw ISTD Area'!$C$2:$C$57,0),MATCH(AG$2,'raw ISTD Area'!$C$2:$DH$2,0)))/'raw ISTD Area Cal'!$AC11</f>
        <v>0.13594668519467201</v>
      </c>
      <c r="AH11" s="119">
        <f>(INDEX('raw ISTD Area'!$C$2:$DH$57,MATCH($A11,'raw ISTD Area'!$C$2:$C$57,0),MATCH(AH$2,'raw ISTD Area'!$C$2:$DH$2,0)))/'raw ISTD Area Cal'!$AC11</f>
        <v>0.12022403398789724</v>
      </c>
      <c r="AI11" s="119">
        <f>(INDEX('raw ISTD Area'!$C$2:$DH$57,MATCH($A11,'raw ISTD Area'!$C$2:$C$57,0),MATCH(AI$2,'raw ISTD Area'!$C$2:$DH$2,0)))/'raw ISTD Area Cal'!$AC11</f>
        <v>0.1425115816634657</v>
      </c>
      <c r="AJ11" s="119">
        <f>(INDEX('raw ISTD Area'!$C$2:$DH$57,MATCH($A11,'raw ISTD Area'!$C$2:$C$57,0),MATCH(AJ$2,'raw ISTD Area'!$C$2:$DH$2,0)))/'raw ISTD Area Cal'!$AC11</f>
        <v>0.11376579410038928</v>
      </c>
      <c r="AK11" s="119">
        <f>(INDEX('raw ISTD Area'!$C$2:$DH$57,MATCH($A11,'raw ISTD Area'!$C$2:$C$57,0),MATCH(AK$2,'raw ISTD Area'!$C$2:$DH$2,0)))/'raw ISTD Area Cal'!$AC11</f>
        <v>0.13155169848307066</v>
      </c>
      <c r="AL11" s="119">
        <f>(INDEX('raw ISTD Area'!$C$2:$DH$57,MATCH($A11,'raw ISTD Area'!$C$2:$C$57,0),MATCH(AL$2,'raw ISTD Area'!$C$2:$DH$2,0)))/'raw ISTD Area Cal'!$AC11</f>
        <v>0.13185327916118891</v>
      </c>
      <c r="AM11" s="119">
        <f>(INDEX('raw ISTD Area'!$C$2:$DH$57,MATCH($A11,'raw ISTD Area'!$C$2:$C$57,0),MATCH(AM$2,'raw ISTD Area'!$C$2:$DH$2,0)))/'raw ISTD Area Cal'!$AC11</f>
        <v>0.12147449045814367</v>
      </c>
      <c r="AN11" s="119">
        <f>(INDEX('raw ISTD Area'!$C$2:$DH$57,MATCH($A11,'raw ISTD Area'!$C$2:$C$57,0),MATCH(AN$2,'raw ISTD Area'!$C$2:$DH$2,0)))/'raw ISTD Area Cal'!$AC11</f>
        <v>0.11402324102073413</v>
      </c>
      <c r="AO11" s="119">
        <f>(INDEX('raw ISTD Area'!$C$2:$DH$57,MATCH($A11,'raw ISTD Area'!$C$2:$C$57,0),MATCH(AO$2,'raw ISTD Area'!$C$2:$DH$2,0)))/'raw ISTD Area Cal'!$AC11</f>
        <v>8.5733502287982891E-2</v>
      </c>
      <c r="AP11" s="119">
        <f>(INDEX('raw ISTD Area'!$C$2:$DH$57,MATCH($A11,'raw ISTD Area'!$C$2:$C$57,0),MATCH(AP$2,'raw ISTD Area'!$C$2:$DH$2,0)))/'raw ISTD Area Cal'!$AC11</f>
        <v>9.795119756491992E-2</v>
      </c>
      <c r="AQ11" s="119">
        <f>(INDEX('raw ISTD Area'!$C$2:$DH$57,MATCH($A11,'raw ISTD Area'!$C$2:$C$57,0),MATCH(AQ$2,'raw ISTD Area'!$C$2:$DH$2,0)))/'raw ISTD Area Cal'!$AC11</f>
        <v>8.1846053790775655E-2</v>
      </c>
      <c r="AR11" s="119">
        <f>(INDEX('raw ISTD Area'!$C$2:$DH$57,MATCH($A11,'raw ISTD Area'!$C$2:$C$57,0),MATCH(AR$2,'raw ISTD Area'!$C$2:$DH$2,0)))/'raw ISTD Area Cal'!$AC11</f>
        <v>6.5259116494271741E-2</v>
      </c>
      <c r="AS11" s="119">
        <f>(INDEX('raw ISTD Area'!$C$2:$DH$57,MATCH($A11,'raw ISTD Area'!$C$2:$C$57,0),MATCH(AS$2,'raw ISTD Area'!$C$2:$DH$2,0)))/'raw ISTD Area Cal'!$AC11</f>
        <v>8.7469430093736741E-2</v>
      </c>
      <c r="AT11" s="119">
        <f>(INDEX('raw ISTD Area'!$C$2:$DH$57,MATCH($A11,'raw ISTD Area'!$C$2:$C$57,0),MATCH(AT$2,'raw ISTD Area'!$C$2:$DH$2,0)))/'raw ISTD Area Cal'!$AC11</f>
        <v>8.0257238510933152E-2</v>
      </c>
      <c r="AU11" s="119">
        <f>(INDEX('raw ISTD Area'!$C$2:$DH$57,MATCH($A11,'raw ISTD Area'!$C$2:$C$57,0),MATCH(AU$2,'raw ISTD Area'!$C$2:$DH$2,0)))/'raw ISTD Area Cal'!$AC11</f>
        <v>5.8333794336995266E-2</v>
      </c>
      <c r="AV11" s="119">
        <f>(INDEX('raw ISTD Area'!$C$2:$DH$57,MATCH($A11,'raw ISTD Area'!$C$2:$C$57,0),MATCH(AV$2,'raw ISTD Area'!$C$2:$DH$2,0)))/'raw ISTD Area Cal'!$AC11</f>
        <v>9.1926939628850429E-2</v>
      </c>
      <c r="AW11" s="119">
        <f>(INDEX('raw ISTD Area'!$C$2:$DH$57,MATCH($A11,'raw ISTD Area'!$C$2:$C$57,0),MATCH(AW$2,'raw ISTD Area'!$C$2:$DH$2,0)))/'raw ISTD Area Cal'!$AC11</f>
        <v>8.649848742272187E-2</v>
      </c>
      <c r="AX11" s="119">
        <f>(INDEX('raw ISTD Area'!$C$2:$DH$57,MATCH($A11,'raw ISTD Area'!$C$2:$C$57,0),MATCH(AX$2,'raw ISTD Area'!$C$2:$DH$2,0)))/'raw ISTD Area Cal'!$AC11</f>
        <v>8.5347331907465615E-2</v>
      </c>
      <c r="AY11" s="119">
        <f>(INDEX('raw ISTD Area'!$C$2:$DH$57,MATCH($A11,'raw ISTD Area'!$C$2:$C$57,0),MATCH(AY$2,'raw ISTD Area'!$C$2:$DH$2,0)))/'raw ISTD Area Cal'!$AC11</f>
        <v>3.6778131477835739E-5</v>
      </c>
      <c r="AZ11" s="119">
        <f>(INDEX('raw ISTD Area'!$C$2:$DH$57,MATCH($A11,'raw ISTD Area'!$C$2:$C$57,0),MATCH(AZ$2,'raw ISTD Area'!$C$2:$DH$2,0)))/'raw ISTD Area Cal'!$AC11</f>
        <v>0.6266258041193653</v>
      </c>
      <c r="BA11" s="119">
        <f>(INDEX('raw ISTD Area'!$C$2:$DH$57,MATCH($A11,'raw ISTD Area'!$C$2:$C$57,0),MATCH(BA$2,'raw ISTD Area'!$C$2:$DH$2,0)))/'raw ISTD Area Cal'!$AC11</f>
        <v>5.1489384068970035E-5</v>
      </c>
      <c r="BB11" s="119">
        <f>(INDEX('raw ISTD Area'!$C$2:$DH$57,MATCH($A11,'raw ISTD Area'!$C$2:$C$57,0),MATCH(BB$2,'raw ISTD Area'!$C$2:$DH$2,0)))/'raw ISTD Area Cal'!$AC11</f>
        <v>9.1945328694589343E-5</v>
      </c>
      <c r="BC11" s="119">
        <f>(INDEX('raw ISTD Area'!$C$2:$DH$57,MATCH($A11,'raw ISTD Area'!$C$2:$C$57,0),MATCH(BC$2,'raw ISTD Area'!$C$2:$DH$2,0)))/'raw ISTD Area Cal'!$AC11</f>
        <v>0.66140320524480678</v>
      </c>
      <c r="BD11" s="119">
        <f>(INDEX('raw ISTD Area'!$C$2:$DH$57,MATCH($A11,'raw ISTD Area'!$C$2:$C$57,0),MATCH(BD$2,'raw ISTD Area'!$C$2:$DH$2,0)))/'raw ISTD Area Cal'!$AC11</f>
        <v>1.6550159165026082E-4</v>
      </c>
      <c r="BE11" s="119">
        <f>(INDEX('raw ISTD Area'!$C$2:$DH$57,MATCH($A11,'raw ISTD Area'!$C$2:$C$57,0),MATCH(BE$2,'raw ISTD Area'!$C$2:$DH$2,0)))/'raw ISTD Area Cal'!$AC11</f>
        <v>1.8389065738917869E-5</v>
      </c>
      <c r="BF11" s="119">
        <f>(INDEX('raw ISTD Area'!$C$2:$DH$57,MATCH($A11,'raw ISTD Area'!$C$2:$C$57,0),MATCH(BF$2,'raw ISTD Area'!$C$2:$DH$2,0)))/'raw ISTD Area Cal'!$AC11</f>
        <v>3.6778131477835739E-5</v>
      </c>
      <c r="BG11" s="119">
        <f>(INDEX('raw ISTD Area'!$C$2:$DH$57,MATCH($A11,'raw ISTD Area'!$C$2:$C$57,0),MATCH(BG$2,'raw ISTD Area'!$C$2:$DH$2,0)))/'raw ISTD Area Cal'!$AC11</f>
        <v>5.1489384068970035E-5</v>
      </c>
      <c r="BH11" s="119">
        <f>(INDEX('raw ISTD Area'!$C$2:$DH$57,MATCH($A11,'raw ISTD Area'!$C$2:$C$57,0),MATCH(BH$2,'raw ISTD Area'!$C$2:$DH$2,0)))/'raw ISTD Area Cal'!$AC11</f>
        <v>9.1945328694589343E-5</v>
      </c>
      <c r="BI11" s="119">
        <f>(INDEX('raw ISTD Area'!$C$2:$DH$57,MATCH($A11,'raw ISTD Area'!$C$2:$C$57,0),MATCH(BI$2,'raw ISTD Area'!$C$2:$DH$2,0)))/'raw ISTD Area Cal'!$AC11</f>
        <v>0.66140320524480678</v>
      </c>
      <c r="BJ11" s="119">
        <f>(INDEX('raw ISTD Area'!$C$2:$DH$57,MATCH($A11,'raw ISTD Area'!$C$2:$C$57,0),MATCH(BJ$2,'raw ISTD Area'!$C$2:$DH$2,0)))/'raw ISTD Area Cal'!$AC11</f>
        <v>2.4306667093701641E-2</v>
      </c>
      <c r="BK11" s="119">
        <f>(INDEX('raw ISTD Area'!$C$2:$DH$57,MATCH($A11,'raw ISTD Area'!$C$2:$C$57,0),MATCH(BK$2,'raw ISTD Area'!$C$2:$DH$2,0)))/'raw ISTD Area Cal'!$AC11</f>
        <v>2.8466273763844863E-2</v>
      </c>
      <c r="BL11" s="119">
        <f>(INDEX('raw ISTD Area'!$C$2:$DH$57,MATCH($A11,'raw ISTD Area'!$C$2:$C$57,0),MATCH(BL$2,'raw ISTD Area'!$C$2:$DH$2,0)))/'raw ISTD Area Cal'!$AC11</f>
        <v>3.290171642007185E-2</v>
      </c>
      <c r="BM11" s="119">
        <f>(INDEX('raw ISTD Area'!$C$2:$DH$57,MATCH($A11,'raw ISTD Area'!$C$2:$C$57,0),MATCH(BM$2,'raw ISTD Area'!$C$2:$DH$2,0)))/'raw ISTD Area Cal'!$AC11</f>
        <v>2.8146304019987689E-2</v>
      </c>
      <c r="BN11" s="119">
        <f>(INDEX('raw ISTD Area'!$C$2:$DH$57,MATCH($A11,'raw ISTD Area'!$C$2:$C$57,0),MATCH(BN$2,'raw ISTD Area'!$C$2:$DH$2,0)))/'raw ISTD Area Cal'!$AC11</f>
        <v>2.6178673985923478E-2</v>
      </c>
      <c r="BO11" s="119">
        <f>(INDEX('raw ISTD Area'!$C$2:$DH$57,MATCH($A11,'raw ISTD Area'!$C$2:$C$57,0),MATCH(BO$2,'raw ISTD Area'!$C$2:$DH$2,0)))/'raw ISTD Area Cal'!$AC11</f>
        <v>2.1592440990637361E-2</v>
      </c>
      <c r="BP11" s="119">
        <f>(INDEX('raw ISTD Area'!$C$2:$DH$57,MATCH($A11,'raw ISTD Area'!$C$2:$C$57,0),MATCH(BP$2,'raw ISTD Area'!$C$2:$DH$2,0)))/'raw ISTD Area Cal'!$AC11</f>
        <v>2.7061349141391536E-2</v>
      </c>
      <c r="BQ11" s="119">
        <f>(INDEX('raw ISTD Area'!$C$2:$DH$57,MATCH($A11,'raw ISTD Area'!$C$2:$C$57,0),MATCH(BQ$2,'raw ISTD Area'!$C$2:$DH$2,0)))/'raw ISTD Area Cal'!$AC11</f>
        <v>2.4490557751090818E-2</v>
      </c>
      <c r="BR11" s="119">
        <f>(INDEX('raw ISTD Area'!$C$2:$DH$57,MATCH($A11,'raw ISTD Area'!$C$2:$C$57,0),MATCH(BR$2,'raw ISTD Area'!$C$2:$DH$2,0)))/'raw ISTD Area Cal'!$AC11</f>
        <v>2.6951014746958029E-2</v>
      </c>
      <c r="BS11" s="119">
        <f>(INDEX('raw ISTD Area'!$C$2:$DH$57,MATCH($A11,'raw ISTD Area'!$C$2:$C$57,0),MATCH(BS$2,'raw ISTD Area'!$C$2:$DH$2,0)))/'raw ISTD Area Cal'!$AC11</f>
        <v>2.6678856574022046E-2</v>
      </c>
      <c r="BT11" s="119">
        <f>(INDEX('raw ISTD Area'!$C$2:$DH$57,MATCH($A11,'raw ISTD Area'!$C$2:$C$57,0),MATCH(BT$2,'raw ISTD Area'!$C$2:$DH$2,0)))/'raw ISTD Area Cal'!$AC11</f>
        <v>2.9352626732460703E-2</v>
      </c>
      <c r="BU11" s="119">
        <f>(INDEX('raw ISTD Area'!$C$2:$DH$57,MATCH($A11,'raw ISTD Area'!$C$2:$C$57,0),MATCH(BU$2,'raw ISTD Area'!$C$2:$DH$2,0)))/'raw ISTD Area Cal'!$AC11</f>
        <v>2.7458552961352162E-2</v>
      </c>
      <c r="BV11" s="119">
        <f>(INDEX('raw ISTD Area'!$C$2:$DH$57,MATCH($A11,'raw ISTD Area'!$C$2:$C$57,0),MATCH(BV$2,'raw ISTD Area'!$C$2:$DH$2,0)))/'raw ISTD Area Cal'!$AC11</f>
        <v>2.7866790220756138E-2</v>
      </c>
      <c r="BW11" s="119">
        <f>(INDEX('raw ISTD Area'!$C$2:$DH$57,MATCH($A11,'raw ISTD Area'!$C$2:$C$57,0),MATCH(BW$2,'raw ISTD Area'!$C$2:$DH$2,0)))/'raw ISTD Area Cal'!$AC11</f>
        <v>2.9930043396662723E-2</v>
      </c>
      <c r="BX11" s="119">
        <f>(INDEX('raw ISTD Area'!$C$2:$DH$57,MATCH($A11,'raw ISTD Area'!$C$2:$C$57,0),MATCH(BX$2,'raw ISTD Area'!$C$2:$DH$2,0)))/'raw ISTD Area Cal'!$AC11</f>
        <v>3.0253690953667679E-2</v>
      </c>
      <c r="BY11" s="119">
        <f>(INDEX('raw ISTD Area'!$C$2:$DH$57,MATCH($A11,'raw ISTD Area'!$C$2:$C$57,0),MATCH(BY$2,'raw ISTD Area'!$C$2:$DH$2,0)))/'raw ISTD Area Cal'!$AC11</f>
        <v>3.4453753568436517E-2</v>
      </c>
      <c r="BZ11" s="119">
        <f>(INDEX('raw ISTD Area'!$C$2:$DH$57,MATCH($A11,'raw ISTD Area'!$C$2:$C$57,0),MATCH(BZ$2,'raw ISTD Area'!$C$2:$DH$2,0)))/'raw ISTD Area Cal'!$AC11</f>
        <v>3.6778131477835739E-5</v>
      </c>
      <c r="CA11" s="119">
        <f>(INDEX('raw ISTD Area'!$C$2:$DH$57,MATCH($A11,'raw ISTD Area'!$C$2:$C$57,0),MATCH(CA$2,'raw ISTD Area'!$C$2:$DH$2,0)))/'raw ISTD Area Cal'!$AC11</f>
        <v>0.6266258041193653</v>
      </c>
      <c r="CB11" s="119">
        <f>(INDEX('raw ISTD Area'!$C$2:$DH$57,MATCH($A11,'raw ISTD Area'!$C$2:$C$57,0),MATCH(CB$2,'raw ISTD Area'!$C$2:$DH$2,0)))/'raw ISTD Area Cal'!$AC11</f>
        <v>5.1489384068970035E-5</v>
      </c>
      <c r="CC11" s="119">
        <f>(INDEX('raw ISTD Area'!$C$2:$DH$57,MATCH($A11,'raw ISTD Area'!$C$2:$C$57,0),MATCH(CC$2,'raw ISTD Area'!$C$2:$DH$2,0)))/'raw ISTD Area Cal'!$AC11</f>
        <v>9.1945328694589343E-5</v>
      </c>
      <c r="CD11" s="119">
        <f>(INDEX('raw ISTD Area'!$C$2:$DH$57,MATCH($A11,'raw ISTD Area'!$C$2:$C$57,0),MATCH(CD$2,'raw ISTD Area'!$C$2:$DH$2,0)))/'raw ISTD Area Cal'!$AC11</f>
        <v>0.66140320524480678</v>
      </c>
      <c r="CE11" s="119">
        <f>(INDEX('raw ISTD Area'!$C$2:$DH$57,MATCH($A11,'raw ISTD Area'!$C$2:$C$57,0),MATCH(CE$2,'raw ISTD Area'!$C$2:$DH$2,0)))/'raw ISTD Area Cal'!$AC11</f>
        <v>0.12990036037971583</v>
      </c>
      <c r="CF11" s="119">
        <f>(INDEX('raw ISTD Area'!$C$2:$DH$57,MATCH($A11,'raw ISTD Area'!$C$2:$C$57,0),MATCH(CF$2,'raw ISTD Area'!$C$2:$DH$2,0)))/'raw ISTD Area Cal'!$AC11</f>
        <v>0.11983418579423219</v>
      </c>
      <c r="CG11" s="119">
        <f>(INDEX('raw ISTD Area'!$C$2:$DH$57,MATCH($A11,'raw ISTD Area'!$C$2:$C$57,0),MATCH(CG$2,'raw ISTD Area'!$C$2:$DH$2,0)))/'raw ISTD Area Cal'!$AC11</f>
        <v>9.0117455560140905E-2</v>
      </c>
      <c r="CH11" s="119">
        <f>(INDEX('raw ISTD Area'!$C$2:$DH$57,MATCH($A11,'raw ISTD Area'!$C$2:$C$57,0),MATCH(CH$2,'raw ISTD Area'!$C$2:$DH$2,0)))/'raw ISTD Area Cal'!$AC11</f>
        <v>7.3353983232543385E-2</v>
      </c>
      <c r="CI11" s="119">
        <f>(INDEX('raw ISTD Area'!$C$2:$DH$57,MATCH($A11,'raw ISTD Area'!$C$2:$C$57,0),MATCH(CI$2,'raw ISTD Area'!$C$2:$DH$2,0)))/'raw ISTD Area Cal'!$AC11</f>
        <v>3.6778131477835739E-5</v>
      </c>
      <c r="CJ11" s="119">
        <f>(INDEX('raw ISTD Area'!$C$2:$DH$57,MATCH($A11,'raw ISTD Area'!$C$2:$C$57,0),MATCH(CJ$2,'raw ISTD Area'!$C$2:$DH$2,0)))/'raw ISTD Area Cal'!$AC11</f>
        <v>5.1489384068970035E-5</v>
      </c>
      <c r="CK11" s="119">
        <f>(INDEX('raw ISTD Area'!$C$2:$DH$57,MATCH($A11,'raw ISTD Area'!$C$2:$C$57,0),MATCH(CK$2,'raw ISTD Area'!$C$2:$DH$2,0)))/'raw ISTD Area Cal'!$AC11</f>
        <v>9.1945328694589343E-5</v>
      </c>
      <c r="CL11" s="119">
        <f>(INDEX('raw ISTD Area'!$C$2:$DH$57,MATCH($A11,'raw ISTD Area'!$C$2:$C$57,0),MATCH(CL$2,'raw ISTD Area'!$C$2:$DH$2,0)))/'raw ISTD Area Cal'!$AC11</f>
        <v>0.66140320524480678</v>
      </c>
      <c r="CM11" s="119">
        <f>(INDEX('raw ISTD Area'!$C$2:$DH$57,MATCH($A11,'raw ISTD Area'!$C$2:$C$57,0),MATCH(CM$2,'raw ISTD Area'!$C$2:$DH$2,0)))/'raw ISTD Area Cal'!$AC11</f>
        <v>2.4854661252721393E-2</v>
      </c>
      <c r="CN11" s="119">
        <f>(INDEX('raw ISTD Area'!$C$2:$DH$57,MATCH($A11,'raw ISTD Area'!$C$2:$C$57,0),MATCH(CN$2,'raw ISTD Area'!$C$2:$DH$2,0)))/'raw ISTD Area Cal'!$AC11</f>
        <v>2.9098857625263635E-2</v>
      </c>
      <c r="CO11" s="119">
        <f>(INDEX('raw ISTD Area'!$C$2:$DH$57,MATCH($A11,'raw ISTD Area'!$C$2:$C$57,0),MATCH(CO$2,'raw ISTD Area'!$C$2:$DH$2,0)))/'raw ISTD Area Cal'!$AC11</f>
        <v>2.5104752546770675E-2</v>
      </c>
      <c r="CP11" s="119">
        <f>(INDEX('raw ISTD Area'!$C$2:$DH$57,MATCH($A11,'raw ISTD Area'!$C$2:$C$57,0),MATCH(CP$2,'raw ISTD Area'!$C$2:$DH$2,0)))/'raw ISTD Area Cal'!$AC11</f>
        <v>3.2872293914889585E-2</v>
      </c>
      <c r="CQ11" s="119">
        <f>(INDEX('raw ISTD Area'!$C$2:$DH$57,MATCH($A11,'raw ISTD Area'!$C$2:$C$57,0),MATCH(CQ$2,'raw ISTD Area'!$C$2:$DH$2,0)))/'raw ISTD Area Cal'!$AC11</f>
        <v>3.6778131477835739E-5</v>
      </c>
      <c r="CR11" s="119">
        <f>(INDEX('raw ISTD Area'!$C$2:$DH$57,MATCH($A11,'raw ISTD Area'!$C$2:$C$57,0),MATCH(CR$2,'raw ISTD Area'!$C$2:$DH$2,0)))/'raw ISTD Area Cal'!$AC11</f>
        <v>5.1489384068970035E-5</v>
      </c>
      <c r="CS11" s="119">
        <f>(INDEX('raw ISTD Area'!$C$2:$DH$57,MATCH($A11,'raw ISTD Area'!$C$2:$C$57,0),MATCH(CS$2,'raw ISTD Area'!$C$2:$DH$2,0)))/'raw ISTD Area Cal'!$AC11</f>
        <v>9.1945328694589343E-5</v>
      </c>
      <c r="CT11" s="119">
        <f>(INDEX('raw ISTD Area'!$C$2:$DH$57,MATCH($A11,'raw ISTD Area'!$C$2:$C$57,0),MATCH(CT$2,'raw ISTD Area'!$C$2:$DH$2,0)))/'raw ISTD Area Cal'!$AC11</f>
        <v>0.66140320524480678</v>
      </c>
      <c r="CU11" s="119">
        <f>(INDEX('raw ISTD Area'!$C$2:$DH$57,MATCH($A11,'raw ISTD Area'!$C$2:$C$57,0),MATCH(CU$2,'raw ISTD Area'!$C$2:$DH$2,0)))/'raw ISTD Area Cal'!$AC11</f>
        <v>0.61578361095969936</v>
      </c>
      <c r="CV11" s="119">
        <f>(INDEX('raw ISTD Area'!$C$2:$DH$57,MATCH($A11,'raw ISTD Area'!$C$2:$C$57,0),MATCH(CV$2,'raw ISTD Area'!$C$2:$DH$2,0)))/'raw ISTD Area Cal'!$AC11</f>
        <v>0.73087341779329074</v>
      </c>
      <c r="CW11" s="119">
        <f>(INDEX('raw ISTD Area'!$C$2:$DH$57,MATCH($A11,'raw ISTD Area'!$C$2:$C$57,0),MATCH(CW$2,'raw ISTD Area'!$C$2:$DH$2,0)))/'raw ISTD Area Cal'!$AC11</f>
        <v>0.68058300081049816</v>
      </c>
      <c r="CX11" s="119">
        <f>(INDEX('raw ISTD Area'!$C$2:$DH$57,MATCH($A11,'raw ISTD Area'!$C$2:$C$57,0),MATCH(CX$2,'raw ISTD Area'!$C$2:$DH$2,0)))/'raw ISTD Area Cal'!$AC11</f>
        <v>0.65556651577927427</v>
      </c>
      <c r="CY11" s="119">
        <f>(INDEX('raw ISTD Area'!$C$2:$DH$57,MATCH($A11,'raw ISTD Area'!$C$2:$C$57,0),MATCH(CY$2,'raw ISTD Area'!$C$2:$DH$2,0)))/'raw ISTD Area Cal'!$AC11</f>
        <v>0.65235946271440692</v>
      </c>
      <c r="CZ11" s="119">
        <f>(INDEX('raw ISTD Area'!$C$2:$DH$57,MATCH($A11,'raw ISTD Area'!$C$2:$C$57,0),MATCH(CZ$2,'raw ISTD Area'!$C$2:$DH$2,0)))/'raw ISTD Area Cal'!$AC11</f>
        <v>0.6266258041193653</v>
      </c>
      <c r="DA11" s="119">
        <f>(INDEX('raw ISTD Area'!$C$2:$DH$57,MATCH($A11,'raw ISTD Area'!$C$2:$C$57,0),MATCH(DA$2,'raw ISTD Area'!$C$2:$DH$2,0)))/'raw ISTD Area Cal'!$AC11</f>
        <v>0.64443745319408119</v>
      </c>
      <c r="DB11" s="119">
        <f>(INDEX('raw ISTD Area'!$C$2:$DH$57,MATCH($A11,'raw ISTD Area'!$C$2:$C$57,0),MATCH(DB$2,'raw ISTD Area'!$C$2:$DH$2,0)))/'raw ISTD Area Cal'!$AC11</f>
        <v>0.68287795621471503</v>
      </c>
      <c r="DC11" s="119">
        <f>(INDEX('raw ISTD Area'!$C$2:$DH$57,MATCH($A11,'raw ISTD Area'!$C$2:$C$57,0),MATCH(DC$2,'raw ISTD Area'!$C$2:$DH$2,0)))/'raw ISTD Area Cal'!$AC11</f>
        <v>0.61708555681401467</v>
      </c>
      <c r="DD11" s="119">
        <f>(INDEX('raw ISTD Area'!$C$2:$DH$57,MATCH($A11,'raw ISTD Area'!$C$2:$C$57,0),MATCH(DD$2,'raw ISTD Area'!$C$2:$DH$2,0)))/'raw ISTD Area Cal'!$AC11</f>
        <v>0.60491199529485107</v>
      </c>
      <c r="DE11" s="119">
        <f>(INDEX('raw ISTD Area'!$C$2:$DH$57,MATCH($A11,'raw ISTD Area'!$C$2:$C$57,0),MATCH(DE$2,'raw ISTD Area'!$C$2:$DH$2,0)))/'raw ISTD Area Cal'!$AC11</f>
        <v>0.66367241595698923</v>
      </c>
      <c r="DF11" s="119">
        <f>(INDEX('raw ISTD Area'!$C$2:$DH$57,MATCH($A11,'raw ISTD Area'!$C$2:$C$57,0),MATCH(DF$2,'raw ISTD Area'!$C$2:$DH$2,0)))/'raw ISTD Area Cal'!$AC11</f>
        <v>0.66070442074672786</v>
      </c>
      <c r="DG11" s="103">
        <f t="shared" si="0"/>
        <v>2.7880582020060322E-2</v>
      </c>
    </row>
    <row r="12" spans="1:111" x14ac:dyDescent="0.25">
      <c r="A12" s="103" t="s">
        <v>202</v>
      </c>
      <c r="B12" s="3"/>
      <c r="C12" s="119">
        <f>(INDEX('raw ISTD Area'!$C$2:$DH$57,MATCH($A12,'raw ISTD Area'!$C$2:$C$57,0),MATCH(C$2,'raw ISTD Area'!$C$2:$DH$2,0)))/'raw ISTD Area Cal'!$AC12</f>
        <v>5.3769447574936007E-4</v>
      </c>
      <c r="D12" s="119">
        <f>(INDEX('raw ISTD Area'!$C$2:$DH$57,MATCH($A12,'raw ISTD Area'!$C$2:$C$57,0),MATCH(D$2,'raw ISTD Area'!$C$2:$DH$2,0)))/'raw ISTD Area Cal'!$AC12</f>
        <v>1.7050574823104707E-3</v>
      </c>
      <c r="E12" s="119">
        <f>(INDEX('raw ISTD Area'!$C$2:$DH$57,MATCH($A12,'raw ISTD Area'!$C$2:$C$57,0),MATCH(E$2,'raw ISTD Area'!$C$2:$DH$2,0)))/'raw ISTD Area Cal'!$AC12</f>
        <v>0.49416244799559939</v>
      </c>
      <c r="F12" s="119">
        <f>(INDEX('raw ISTD Area'!$C$2:$DH$57,MATCH($A12,'raw ISTD Area'!$C$2:$C$57,0),MATCH(F$2,'raw ISTD Area'!$C$2:$DH$2,0)))/'raw ISTD Area Cal'!$AC12</f>
        <v>0.47248487071012518</v>
      </c>
      <c r="G12" s="119">
        <f>(INDEX('raw ISTD Area'!$C$2:$DH$57,MATCH($A12,'raw ISTD Area'!$C$2:$C$57,0),MATCH(G$2,'raw ISTD Area'!$C$2:$DH$2,0)))/'raw ISTD Area Cal'!$AC12</f>
        <v>0.55409415725971556</v>
      </c>
      <c r="H12" s="119">
        <f>(INDEX('raw ISTD Area'!$C$2:$DH$57,MATCH($A12,'raw ISTD Area'!$C$2:$C$57,0),MATCH(H$2,'raw ISTD Area'!$C$2:$DH$2,0)))/'raw ISTD Area Cal'!$AC12</f>
        <v>0.51125547238257907</v>
      </c>
      <c r="I12" s="119">
        <f>(INDEX('raw ISTD Area'!$C$2:$DH$57,MATCH($A12,'raw ISTD Area'!$C$2:$C$57,0),MATCH(I$2,'raw ISTD Area'!$C$2:$DH$2,0)))/'raw ISTD Area Cal'!$AC12</f>
        <v>0.49569770722241002</v>
      </c>
      <c r="J12" s="119">
        <f>(INDEX('raw ISTD Area'!$C$2:$DH$57,MATCH($A12,'raw ISTD Area'!$C$2:$C$57,0),MATCH(J$2,'raw ISTD Area'!$C$2:$DH$2,0)))/'raw ISTD Area Cal'!$AC12</f>
        <v>0.48719364459279518</v>
      </c>
      <c r="K12" s="119">
        <f>(INDEX('raw ISTD Area'!$C$2:$DH$57,MATCH($A12,'raw ISTD Area'!$C$2:$C$57,0),MATCH(K$2,'raw ISTD Area'!$C$2:$DH$2,0)))/'raw ISTD Area Cal'!$AC12</f>
        <v>0.48907557525791789</v>
      </c>
      <c r="L12" s="119">
        <f>(INDEX('raw ISTD Area'!$C$2:$DH$57,MATCH($A12,'raw ISTD Area'!$C$2:$C$57,0),MATCH(L$2,'raw ISTD Area'!$C$2:$DH$2,0)))/'raw ISTD Area Cal'!$AC12</f>
        <v>0.46939312747456635</v>
      </c>
      <c r="M12" s="119">
        <f>(INDEX('raw ISTD Area'!$C$2:$DH$57,MATCH($A12,'raw ISTD Area'!$C$2:$C$57,0),MATCH(M$2,'raw ISTD Area'!$C$2:$DH$2,0)))/'raw ISTD Area Cal'!$AC12</f>
        <v>0.50631717311845992</v>
      </c>
      <c r="N12" s="119">
        <f>(INDEX('raw ISTD Area'!$C$2:$DH$57,MATCH($A12,'raw ISTD Area'!$C$2:$C$57,0),MATCH(N$2,'raw ISTD Area'!$C$2:$DH$2,0)))/'raw ISTD Area Cal'!$AC12</f>
        <v>0.45590831601695742</v>
      </c>
      <c r="O12" s="119">
        <f>(INDEX('raw ISTD Area'!$C$2:$DH$57,MATCH($A12,'raw ISTD Area'!$C$2:$C$57,0),MATCH(O$2,'raw ISTD Area'!$C$2:$DH$2,0)))/'raw ISTD Area Cal'!$AC12</f>
        <v>0.44855746653927864</v>
      </c>
      <c r="P12" s="119">
        <f>(INDEX('raw ISTD Area'!$C$2:$DH$57,MATCH($A12,'raw ISTD Area'!$C$2:$C$57,0),MATCH(P$2,'raw ISTD Area'!$C$2:$DH$2,0)))/'raw ISTD Area Cal'!$AC12</f>
        <v>0.49348325497360018</v>
      </c>
      <c r="Q12" s="119">
        <f>(INDEX('raw ISTD Area'!$C$2:$DH$57,MATCH($A12,'raw ISTD Area'!$C$2:$C$57,0),MATCH(Q$2,'raw ISTD Area'!$C$2:$DH$2,0)))/'raw ISTD Area Cal'!$AC12</f>
        <v>0.49235126660360151</v>
      </c>
      <c r="R12" s="119">
        <f>(INDEX('raw ISTD Area'!$C$2:$DH$57,MATCH($A12,'raw ISTD Area'!$C$2:$C$57,0),MATCH(R$2,'raw ISTD Area'!$C$2:$DH$2,0)))/'raw ISTD Area Cal'!$AC12</f>
        <v>1.0612390968737369E-4</v>
      </c>
      <c r="S12" s="119">
        <f>(INDEX('raw ISTD Area'!$C$2:$DH$57,MATCH($A12,'raw ISTD Area'!$C$2:$C$57,0),MATCH(S$2,'raw ISTD Area'!$C$2:$DH$2,0)))/'raw ISTD Area Cal'!$AC12</f>
        <v>5.3769447574936007E-4</v>
      </c>
      <c r="T12" s="119">
        <f>(INDEX('raw ISTD Area'!$C$2:$DH$57,MATCH($A12,'raw ISTD Area'!$C$2:$C$57,0),MATCH(T$2,'raw ISTD Area'!$C$2:$DH$2,0)))/'raw ISTD Area Cal'!$AC12</f>
        <v>1.7050574823104707E-3</v>
      </c>
      <c r="U12" s="119">
        <f>(INDEX('raw ISTD Area'!$C$2:$DH$57,MATCH($A12,'raw ISTD Area'!$C$2:$C$57,0),MATCH(U$2,'raw ISTD Area'!$C$2:$DH$2,0)))/'raw ISTD Area Cal'!$AC12</f>
        <v>0.49416244799559939</v>
      </c>
      <c r="V12" s="119">
        <f>(INDEX('raw ISTD Area'!$C$2:$DH$57,MATCH($A12,'raw ISTD Area'!$C$2:$C$57,0),MATCH(V$2,'raw ISTD Area'!$C$2:$DH$2,0)))/'raw ISTD Area Cal'!$AC12</f>
        <v>0.100817714203005</v>
      </c>
      <c r="W12" s="119">
        <f>(INDEX('raw ISTD Area'!$C$2:$DH$57,MATCH($A12,'raw ISTD Area'!$C$2:$C$57,0),MATCH(W$2,'raw ISTD Area'!$C$2:$DH$2,0)))/'raw ISTD Area Cal'!$AC12</f>
        <v>0.15083037537500799</v>
      </c>
      <c r="X12" s="119">
        <f>(INDEX('raw ISTD Area'!$C$2:$DH$57,MATCH($A12,'raw ISTD Area'!$C$2:$C$57,0),MATCH(X$2,'raw ISTD Area'!$C$2:$DH$2,0)))/'raw ISTD Area Cal'!$AC12</f>
        <v>0.13283176029202939</v>
      </c>
      <c r="Y12" s="119">
        <f>(INDEX('raw ISTD Area'!$C$2:$DH$57,MATCH($A12,'raw ISTD Area'!$C$2:$C$57,0),MATCH(Y$2,'raw ISTD Area'!$C$2:$DH$2,0)))/'raw ISTD Area Cal'!$AC12</f>
        <v>0.13380102533384075</v>
      </c>
      <c r="Z12" s="119">
        <f>(INDEX('raw ISTD Area'!$C$2:$DH$57,MATCH($A12,'raw ISTD Area'!$C$2:$C$57,0),MATCH(Z$2,'raw ISTD Area'!$C$2:$DH$2,0)))/'raw ISTD Area Cal'!$AC12</f>
        <v>0.18612011280971599</v>
      </c>
      <c r="AA12" s="119">
        <f>(INDEX('raw ISTD Area'!$C$2:$DH$57,MATCH($A12,'raw ISTD Area'!$C$2:$C$57,0),MATCH(AA$2,'raw ISTD Area'!$C$2:$DH$2,0)))/'raw ISTD Area Cal'!$AC12</f>
        <v>0.22900832217803993</v>
      </c>
      <c r="AB12" s="119">
        <f>(INDEX('raw ISTD Area'!$C$2:$DH$57,MATCH($A12,'raw ISTD Area'!$C$2:$C$57,0),MATCH(AB$2,'raw ISTD Area'!$C$2:$DH$2,0)))/'raw ISTD Area Cal'!$AC12</f>
        <v>0.24837947315964187</v>
      </c>
      <c r="AC12" s="119">
        <f>(INDEX('raw ISTD Area'!$C$2:$DH$57,MATCH($A12,'raw ISTD Area'!$C$2:$C$57,0),MATCH(AC$2,'raw ISTD Area'!$C$2:$DH$2,0)))/'raw ISTD Area Cal'!$AC12</f>
        <v>0.13987838789527102</v>
      </c>
      <c r="AD12" s="119">
        <f>(INDEX('raw ISTD Area'!$C$2:$DH$57,MATCH($A12,'raw ISTD Area'!$C$2:$C$57,0),MATCH(AD$2,'raw ISTD Area'!$C$2:$DH$2,0)))/'raw ISTD Area Cal'!$AC12</f>
        <v>0.16398266524892982</v>
      </c>
      <c r="AE12" s="119">
        <f>(INDEX('raw ISTD Area'!$C$2:$DH$57,MATCH($A12,'raw ISTD Area'!$C$2:$C$57,0),MATCH(AE$2,'raw ISTD Area'!$C$2:$DH$2,0)))/'raw ISTD Area Cal'!$AC12</f>
        <v>0.23321790392897243</v>
      </c>
      <c r="AF12" s="119">
        <f>(INDEX('raw ISTD Area'!$C$2:$DH$57,MATCH($A12,'raw ISTD Area'!$C$2:$C$57,0),MATCH(AF$2,'raw ISTD Area'!$C$2:$DH$2,0)))/'raw ISTD Area Cal'!$AC12</f>
        <v>0.21880627699342708</v>
      </c>
      <c r="AG12" s="119">
        <f>(INDEX('raw ISTD Area'!$C$2:$DH$57,MATCH($A12,'raw ISTD Area'!$C$2:$C$57,0),MATCH(AG$2,'raw ISTD Area'!$C$2:$DH$2,0)))/'raw ISTD Area Cal'!$AC12</f>
        <v>0.10894680568505784</v>
      </c>
      <c r="AH12" s="119">
        <f>(INDEX('raw ISTD Area'!$C$2:$DH$57,MATCH($A12,'raw ISTD Area'!$C$2:$C$57,0),MATCH(AH$2,'raw ISTD Area'!$C$2:$DH$2,0)))/'raw ISTD Area Cal'!$AC12</f>
        <v>8.7212628981083701E-2</v>
      </c>
      <c r="AI12" s="119">
        <f>(INDEX('raw ISTD Area'!$C$2:$DH$57,MATCH($A12,'raw ISTD Area'!$C$2:$C$57,0),MATCH(AI$2,'raw ISTD Area'!$C$2:$DH$2,0)))/'raw ISTD Area Cal'!$AC12</f>
        <v>0.15847129687249889</v>
      </c>
      <c r="AJ12" s="119">
        <f>(INDEX('raw ISTD Area'!$C$2:$DH$57,MATCH($A12,'raw ISTD Area'!$C$2:$C$57,0),MATCH(AJ$2,'raw ISTD Area'!$C$2:$DH$2,0)))/'raw ISTD Area Cal'!$AC12</f>
        <v>0.10653425547149821</v>
      </c>
      <c r="AK12" s="119">
        <f>(INDEX('raw ISTD Area'!$C$2:$DH$57,MATCH($A12,'raw ISTD Area'!$C$2:$C$57,0),MATCH(AK$2,'raw ISTD Area'!$C$2:$DH$2,0)))/'raw ISTD Area Cal'!$AC12</f>
        <v>0.15845714701787392</v>
      </c>
      <c r="AL12" s="119">
        <f>(INDEX('raw ISTD Area'!$C$2:$DH$57,MATCH($A12,'raw ISTD Area'!$C$2:$C$57,0),MATCH(AL$2,'raw ISTD Area'!$C$2:$DH$2,0)))/'raw ISTD Area Cal'!$AC12</f>
        <v>0.15314387660619272</v>
      </c>
      <c r="AM12" s="119">
        <f>(INDEX('raw ISTD Area'!$C$2:$DH$57,MATCH($A12,'raw ISTD Area'!$C$2:$C$57,0),MATCH(AM$2,'raw ISTD Area'!$C$2:$DH$2,0)))/'raw ISTD Area Cal'!$AC12</f>
        <v>0.12806325928341009</v>
      </c>
      <c r="AN12" s="119">
        <f>(INDEX('raw ISTD Area'!$C$2:$DH$57,MATCH($A12,'raw ISTD Area'!$C$2:$C$57,0),MATCH(AN$2,'raw ISTD Area'!$C$2:$DH$2,0)))/'raw ISTD Area Cal'!$AC12</f>
        <v>0.11794611322654712</v>
      </c>
      <c r="AO12" s="119">
        <f>(INDEX('raw ISTD Area'!$C$2:$DH$57,MATCH($A12,'raw ISTD Area'!$C$2:$C$57,0),MATCH(AO$2,'raw ISTD Area'!$C$2:$DH$2,0)))/'raw ISTD Area Cal'!$AC12</f>
        <v>0.10887605641193292</v>
      </c>
      <c r="AP12" s="119">
        <f>(INDEX('raw ISTD Area'!$C$2:$DH$57,MATCH($A12,'raw ISTD Area'!$C$2:$C$57,0),MATCH(AP$2,'raw ISTD Area'!$C$2:$DH$2,0)))/'raw ISTD Area Cal'!$AC12</f>
        <v>0.10179405417212885</v>
      </c>
      <c r="AQ12" s="119">
        <f>(INDEX('raw ISTD Area'!$C$2:$DH$57,MATCH($A12,'raw ISTD Area'!$C$2:$C$57,0),MATCH(AQ$2,'raw ISTD Area'!$C$2:$DH$2,0)))/'raw ISTD Area Cal'!$AC12</f>
        <v>0.10928640219605743</v>
      </c>
      <c r="AR12" s="119">
        <f>(INDEX('raw ISTD Area'!$C$2:$DH$57,MATCH($A12,'raw ISTD Area'!$C$2:$C$57,0),MATCH(AR$2,'raw ISTD Area'!$C$2:$DH$2,0)))/'raw ISTD Area Cal'!$AC12</f>
        <v>9.744297387494652E-2</v>
      </c>
      <c r="AS12" s="119">
        <f>(INDEX('raw ISTD Area'!$C$2:$DH$57,MATCH($A12,'raw ISTD Area'!$C$2:$C$57,0),MATCH(AS$2,'raw ISTD Area'!$C$2:$DH$2,0)))/'raw ISTD Area Cal'!$AC12</f>
        <v>9.7633996912383794E-2</v>
      </c>
      <c r="AT12" s="119">
        <f>(INDEX('raw ISTD Area'!$C$2:$DH$57,MATCH($A12,'raw ISTD Area'!$C$2:$C$57,0),MATCH(AT$2,'raw ISTD Area'!$C$2:$DH$2,0)))/'raw ISTD Area Cal'!$AC12</f>
        <v>8.1977182769839937E-2</v>
      </c>
      <c r="AU12" s="119">
        <f>(INDEX('raw ISTD Area'!$C$2:$DH$57,MATCH($A12,'raw ISTD Area'!$C$2:$C$57,0),MATCH(AU$2,'raw ISTD Area'!$C$2:$DH$2,0)))/'raw ISTD Area Cal'!$AC12</f>
        <v>0.1114159553171174</v>
      </c>
      <c r="AV12" s="119">
        <f>(INDEX('raw ISTD Area'!$C$2:$DH$57,MATCH($A12,'raw ISTD Area'!$C$2:$C$57,0),MATCH(AV$2,'raw ISTD Area'!$C$2:$DH$2,0)))/'raw ISTD Area Cal'!$AC12</f>
        <v>9.215800317251531E-2</v>
      </c>
      <c r="AW12" s="119">
        <f>(INDEX('raw ISTD Area'!$C$2:$DH$57,MATCH($A12,'raw ISTD Area'!$C$2:$C$57,0),MATCH(AW$2,'raw ISTD Area'!$C$2:$DH$2,0)))/'raw ISTD Area Cal'!$AC12</f>
        <v>9.0339746853204977E-2</v>
      </c>
      <c r="AX12" s="119">
        <f>(INDEX('raw ISTD Area'!$C$2:$DH$57,MATCH($A12,'raw ISTD Area'!$C$2:$C$57,0),MATCH(AX$2,'raw ISTD Area'!$C$2:$DH$2,0)))/'raw ISTD Area Cal'!$AC12</f>
        <v>8.5542946135335696E-2</v>
      </c>
      <c r="AY12" s="119">
        <f>(INDEX('raw ISTD Area'!$C$2:$DH$57,MATCH($A12,'raw ISTD Area'!$C$2:$C$57,0),MATCH(AY$2,'raw ISTD Area'!$C$2:$DH$2,0)))/'raw ISTD Area Cal'!$AC12</f>
        <v>1.0612390968737369E-4</v>
      </c>
      <c r="AZ12" s="119">
        <f>(INDEX('raw ISTD Area'!$C$2:$DH$57,MATCH($A12,'raw ISTD Area'!$C$2:$C$57,0),MATCH(AZ$2,'raw ISTD Area'!$C$2:$DH$2,0)))/'raw ISTD Area Cal'!$AC12</f>
        <v>0.48907557525791789</v>
      </c>
      <c r="BA12" s="119">
        <f>(INDEX('raw ISTD Area'!$C$2:$DH$57,MATCH($A12,'raw ISTD Area'!$C$2:$C$57,0),MATCH(BA$2,'raw ISTD Area'!$C$2:$DH$2,0)))/'raw ISTD Area Cal'!$AC12</f>
        <v>5.3769447574936007E-4</v>
      </c>
      <c r="BB12" s="119">
        <f>(INDEX('raw ISTD Area'!$C$2:$DH$57,MATCH($A12,'raw ISTD Area'!$C$2:$C$57,0),MATCH(BB$2,'raw ISTD Area'!$C$2:$DH$2,0)))/'raw ISTD Area Cal'!$AC12</f>
        <v>1.7050574823104707E-3</v>
      </c>
      <c r="BC12" s="119">
        <f>(INDEX('raw ISTD Area'!$C$2:$DH$57,MATCH($A12,'raw ISTD Area'!$C$2:$C$57,0),MATCH(BC$2,'raw ISTD Area'!$C$2:$DH$2,0)))/'raw ISTD Area Cal'!$AC12</f>
        <v>0.49416244799559939</v>
      </c>
      <c r="BD12" s="119">
        <f>(INDEX('raw ISTD Area'!$C$2:$DH$57,MATCH($A12,'raw ISTD Area'!$C$2:$C$57,0),MATCH(BD$2,'raw ISTD Area'!$C$2:$DH$2,0)))/'raw ISTD Area Cal'!$AC12</f>
        <v>3.9619592949952846E-4</v>
      </c>
      <c r="BE12" s="119">
        <f>(INDEX('raw ISTD Area'!$C$2:$DH$57,MATCH($A12,'raw ISTD Area'!$C$2:$C$57,0),MATCH(BE$2,'raw ISTD Area'!$C$2:$DH$2,0)))/'raw ISTD Area Cal'!$AC12</f>
        <v>1.1319883699986527E-4</v>
      </c>
      <c r="BF12" s="119">
        <f>(INDEX('raw ISTD Area'!$C$2:$DH$57,MATCH($A12,'raw ISTD Area'!$C$2:$C$57,0),MATCH(BF$2,'raw ISTD Area'!$C$2:$DH$2,0)))/'raw ISTD Area Cal'!$AC12</f>
        <v>1.0612390968737369E-4</v>
      </c>
      <c r="BG12" s="119">
        <f>(INDEX('raw ISTD Area'!$C$2:$DH$57,MATCH($A12,'raw ISTD Area'!$C$2:$C$57,0),MATCH(BG$2,'raw ISTD Area'!$C$2:$DH$2,0)))/'raw ISTD Area Cal'!$AC12</f>
        <v>5.3769447574936007E-4</v>
      </c>
      <c r="BH12" s="119">
        <f>(INDEX('raw ISTD Area'!$C$2:$DH$57,MATCH($A12,'raw ISTD Area'!$C$2:$C$57,0),MATCH(BH$2,'raw ISTD Area'!$C$2:$DH$2,0)))/'raw ISTD Area Cal'!$AC12</f>
        <v>1.7050574823104707E-3</v>
      </c>
      <c r="BI12" s="119">
        <f>(INDEX('raw ISTD Area'!$C$2:$DH$57,MATCH($A12,'raw ISTD Area'!$C$2:$C$57,0),MATCH(BI$2,'raw ISTD Area'!$C$2:$DH$2,0)))/'raw ISTD Area Cal'!$AC12</f>
        <v>0.49416244799559939</v>
      </c>
      <c r="BJ12" s="119">
        <f>(INDEX('raw ISTD Area'!$C$2:$DH$57,MATCH($A12,'raw ISTD Area'!$C$2:$C$57,0),MATCH(BJ$2,'raw ISTD Area'!$C$2:$DH$2,0)))/'raw ISTD Area Cal'!$AC12</f>
        <v>5.0670629412064697E-2</v>
      </c>
      <c r="BK12" s="119">
        <f>(INDEX('raw ISTD Area'!$C$2:$DH$57,MATCH($A12,'raw ISTD Area'!$C$2:$C$57,0),MATCH(BK$2,'raw ISTD Area'!$C$2:$DH$2,0)))/'raw ISTD Area Cal'!$AC12</f>
        <v>5.6712617336932503E-2</v>
      </c>
      <c r="BL12" s="119">
        <f>(INDEX('raw ISTD Area'!$C$2:$DH$57,MATCH($A12,'raw ISTD Area'!$C$2:$C$57,0),MATCH(BL$2,'raw ISTD Area'!$C$2:$DH$2,0)))/'raw ISTD Area Cal'!$AC12</f>
        <v>5.6167847933870647E-2</v>
      </c>
      <c r="BM12" s="119">
        <f>(INDEX('raw ISTD Area'!$C$2:$DH$57,MATCH($A12,'raw ISTD Area'!$C$2:$C$57,0),MATCH(BM$2,'raw ISTD Area'!$C$2:$DH$2,0)))/'raw ISTD Area Cal'!$AC12</f>
        <v>5.4130268867873074E-2</v>
      </c>
      <c r="BN12" s="119">
        <f>(INDEX('raw ISTD Area'!$C$2:$DH$57,MATCH($A12,'raw ISTD Area'!$C$2:$C$57,0),MATCH(BN$2,'raw ISTD Area'!$C$2:$DH$2,0)))/'raw ISTD Area Cal'!$AC12</f>
        <v>4.8251004271192575E-2</v>
      </c>
      <c r="BO12" s="119">
        <f>(INDEX('raw ISTD Area'!$C$2:$DH$57,MATCH($A12,'raw ISTD Area'!$C$2:$C$57,0),MATCH(BO$2,'raw ISTD Area'!$C$2:$DH$2,0)))/'raw ISTD Area Cal'!$AC12</f>
        <v>4.8710874546504523E-2</v>
      </c>
      <c r="BP12" s="119">
        <f>(INDEX('raw ISTD Area'!$C$2:$DH$57,MATCH($A12,'raw ISTD Area'!$C$2:$C$57,0),MATCH(BP$2,'raw ISTD Area'!$C$2:$DH$2,0)))/'raw ISTD Area Cal'!$AC12</f>
        <v>5.0076335517815401E-2</v>
      </c>
      <c r="BQ12" s="119">
        <f>(INDEX('raw ISTD Area'!$C$2:$DH$57,MATCH($A12,'raw ISTD Area'!$C$2:$C$57,0),MATCH(BQ$2,'raw ISTD Area'!$C$2:$DH$2,0)))/'raw ISTD Area Cal'!$AC12</f>
        <v>4.8130730506880215E-2</v>
      </c>
      <c r="BR12" s="119">
        <f>(INDEX('raw ISTD Area'!$C$2:$DH$57,MATCH($A12,'raw ISTD Area'!$C$2:$C$57,0),MATCH(BR$2,'raw ISTD Area'!$C$2:$DH$2,0)))/'raw ISTD Area Cal'!$AC12</f>
        <v>5.1321522724813919E-2</v>
      </c>
      <c r="BS12" s="119">
        <f>(INDEX('raw ISTD Area'!$C$2:$DH$57,MATCH($A12,'raw ISTD Area'!$C$2:$C$57,0),MATCH(BS$2,'raw ISTD Area'!$C$2:$DH$2,0)))/'raw ISTD Area Cal'!$AC12</f>
        <v>5.9599187680429065E-2</v>
      </c>
      <c r="BT12" s="119">
        <f>(INDEX('raw ISTD Area'!$C$2:$DH$57,MATCH($A12,'raw ISTD Area'!$C$2:$C$57,0),MATCH(BT$2,'raw ISTD Area'!$C$2:$DH$2,0)))/'raw ISTD Area Cal'!$AC12</f>
        <v>5.7130038048369504E-2</v>
      </c>
      <c r="BU12" s="119">
        <f>(INDEX('raw ISTD Area'!$C$2:$DH$57,MATCH($A12,'raw ISTD Area'!$C$2:$C$57,0),MATCH(BU$2,'raw ISTD Area'!$C$2:$DH$2,0)))/'raw ISTD Area Cal'!$AC12</f>
        <v>5.2510110513312502E-2</v>
      </c>
      <c r="BV12" s="119">
        <f>(INDEX('raw ISTD Area'!$C$2:$DH$57,MATCH($A12,'raw ISTD Area'!$C$2:$C$57,0),MATCH(BV$2,'raw ISTD Area'!$C$2:$DH$2,0)))/'raw ISTD Area Cal'!$AC12</f>
        <v>4.7260514447443752E-2</v>
      </c>
      <c r="BW12" s="119">
        <f>(INDEX('raw ISTD Area'!$C$2:$DH$57,MATCH($A12,'raw ISTD Area'!$C$2:$C$57,0),MATCH(BW$2,'raw ISTD Area'!$C$2:$DH$2,0)))/'raw ISTD Area Cal'!$AC12</f>
        <v>5.3719923083748566E-2</v>
      </c>
      <c r="BX12" s="119">
        <f>(INDEX('raw ISTD Area'!$C$2:$DH$57,MATCH($A12,'raw ISTD Area'!$C$2:$C$57,0),MATCH(BX$2,'raw ISTD Area'!$C$2:$DH$2,0)))/'raw ISTD Area Cal'!$AC12</f>
        <v>5.2870931806249577E-2</v>
      </c>
      <c r="BY12" s="119">
        <f>(INDEX('raw ISTD Area'!$C$2:$DH$57,MATCH($A12,'raw ISTD Area'!$C$2:$C$57,0),MATCH(BY$2,'raw ISTD Area'!$C$2:$DH$2,0)))/'raw ISTD Area Cal'!$AC12</f>
        <v>5.6323496334745468E-2</v>
      </c>
      <c r="BZ12" s="119">
        <f>(INDEX('raw ISTD Area'!$C$2:$DH$57,MATCH($A12,'raw ISTD Area'!$C$2:$C$57,0),MATCH(BZ$2,'raw ISTD Area'!$C$2:$DH$2,0)))/'raw ISTD Area Cal'!$AC12</f>
        <v>1.0612390968737369E-4</v>
      </c>
      <c r="CA12" s="119">
        <f>(INDEX('raw ISTD Area'!$C$2:$DH$57,MATCH($A12,'raw ISTD Area'!$C$2:$C$57,0),MATCH(CA$2,'raw ISTD Area'!$C$2:$DH$2,0)))/'raw ISTD Area Cal'!$AC12</f>
        <v>0.48907557525791789</v>
      </c>
      <c r="CB12" s="119">
        <f>(INDEX('raw ISTD Area'!$C$2:$DH$57,MATCH($A12,'raw ISTD Area'!$C$2:$C$57,0),MATCH(CB$2,'raw ISTD Area'!$C$2:$DH$2,0)))/'raw ISTD Area Cal'!$AC12</f>
        <v>5.3769447574936007E-4</v>
      </c>
      <c r="CC12" s="119">
        <f>(INDEX('raw ISTD Area'!$C$2:$DH$57,MATCH($A12,'raw ISTD Area'!$C$2:$C$57,0),MATCH(CC$2,'raw ISTD Area'!$C$2:$DH$2,0)))/'raw ISTD Area Cal'!$AC12</f>
        <v>1.7050574823104707E-3</v>
      </c>
      <c r="CD12" s="119">
        <f>(INDEX('raw ISTD Area'!$C$2:$DH$57,MATCH($A12,'raw ISTD Area'!$C$2:$C$57,0),MATCH(CD$2,'raw ISTD Area'!$C$2:$DH$2,0)))/'raw ISTD Area Cal'!$AC12</f>
        <v>0.49416244799559939</v>
      </c>
      <c r="CE12" s="119">
        <f>(INDEX('raw ISTD Area'!$C$2:$DH$57,MATCH($A12,'raw ISTD Area'!$C$2:$C$57,0),MATCH(CE$2,'raw ISTD Area'!$C$2:$DH$2,0)))/'raw ISTD Area Cal'!$AC12</f>
        <v>0.15046955408207091</v>
      </c>
      <c r="CF12" s="119">
        <f>(INDEX('raw ISTD Area'!$C$2:$DH$57,MATCH($A12,'raw ISTD Area'!$C$2:$C$57,0),MATCH(CF$2,'raw ISTD Area'!$C$2:$DH$2,0)))/'raw ISTD Area Cal'!$AC12</f>
        <v>0.12256604076160413</v>
      </c>
      <c r="CG12" s="119">
        <f>(INDEX('raw ISTD Area'!$C$2:$DH$57,MATCH($A12,'raw ISTD Area'!$C$2:$C$57,0),MATCH(CG$2,'raw ISTD Area'!$C$2:$DH$2,0)))/'raw ISTD Area Cal'!$AC12</f>
        <v>9.1952830280453063E-2</v>
      </c>
      <c r="CH12" s="119">
        <f>(INDEX('raw ISTD Area'!$C$2:$DH$57,MATCH($A12,'raw ISTD Area'!$C$2:$C$57,0),MATCH(CH$2,'raw ISTD Area'!$C$2:$DH$2,0)))/'raw ISTD Area Cal'!$AC12</f>
        <v>9.1676908115265895E-2</v>
      </c>
      <c r="CI12" s="119">
        <f>(INDEX('raw ISTD Area'!$C$2:$DH$57,MATCH($A12,'raw ISTD Area'!$C$2:$C$57,0),MATCH(CI$2,'raw ISTD Area'!$C$2:$DH$2,0)))/'raw ISTD Area Cal'!$AC12</f>
        <v>1.0612390968737369E-4</v>
      </c>
      <c r="CJ12" s="119">
        <f>(INDEX('raw ISTD Area'!$C$2:$DH$57,MATCH($A12,'raw ISTD Area'!$C$2:$C$57,0),MATCH(CJ$2,'raw ISTD Area'!$C$2:$DH$2,0)))/'raw ISTD Area Cal'!$AC12</f>
        <v>5.3769447574936007E-4</v>
      </c>
      <c r="CK12" s="119">
        <f>(INDEX('raw ISTD Area'!$C$2:$DH$57,MATCH($A12,'raw ISTD Area'!$C$2:$C$57,0),MATCH(CK$2,'raw ISTD Area'!$C$2:$DH$2,0)))/'raw ISTD Area Cal'!$AC12</f>
        <v>1.7050574823104707E-3</v>
      </c>
      <c r="CL12" s="119">
        <f>(INDEX('raw ISTD Area'!$C$2:$DH$57,MATCH($A12,'raw ISTD Area'!$C$2:$C$57,0),MATCH(CL$2,'raw ISTD Area'!$C$2:$DH$2,0)))/'raw ISTD Area Cal'!$AC12</f>
        <v>0.49416244799559939</v>
      </c>
      <c r="CM12" s="119">
        <f>(INDEX('raw ISTD Area'!$C$2:$DH$57,MATCH($A12,'raw ISTD Area'!$C$2:$C$57,0),MATCH(CM$2,'raw ISTD Area'!$C$2:$DH$2,0)))/'raw ISTD Area Cal'!$AC12</f>
        <v>5.2679908768812303E-2</v>
      </c>
      <c r="CN12" s="119">
        <f>(INDEX('raw ISTD Area'!$C$2:$DH$57,MATCH($A12,'raw ISTD Area'!$C$2:$C$57,0),MATCH(CN$2,'raw ISTD Area'!$C$2:$DH$2,0)))/'raw ISTD Area Cal'!$AC12</f>
        <v>5.0670629412064697E-2</v>
      </c>
      <c r="CO12" s="119">
        <f>(INDEX('raw ISTD Area'!$C$2:$DH$57,MATCH($A12,'raw ISTD Area'!$C$2:$C$57,0),MATCH(CO$2,'raw ISTD Area'!$C$2:$DH$2,0)))/'raw ISTD Area Cal'!$AC12</f>
        <v>5.7299836303869305E-2</v>
      </c>
      <c r="CP12" s="119">
        <f>(INDEX('raw ISTD Area'!$C$2:$DH$57,MATCH($A12,'raw ISTD Area'!$C$2:$C$57,0),MATCH(CP$2,'raw ISTD Area'!$C$2:$DH$2,0)))/'raw ISTD Area Cal'!$AC12</f>
        <v>5.4420340887685228E-2</v>
      </c>
      <c r="CQ12" s="119">
        <f>(INDEX('raw ISTD Area'!$C$2:$DH$57,MATCH($A12,'raw ISTD Area'!$C$2:$C$57,0),MATCH(CQ$2,'raw ISTD Area'!$C$2:$DH$2,0)))/'raw ISTD Area Cal'!$AC12</f>
        <v>1.0612390968737369E-4</v>
      </c>
      <c r="CR12" s="119">
        <f>(INDEX('raw ISTD Area'!$C$2:$DH$57,MATCH($A12,'raw ISTD Area'!$C$2:$C$57,0),MATCH(CR$2,'raw ISTD Area'!$C$2:$DH$2,0)))/'raw ISTD Area Cal'!$AC12</f>
        <v>5.3769447574936007E-4</v>
      </c>
      <c r="CS12" s="119">
        <f>(INDEX('raw ISTD Area'!$C$2:$DH$57,MATCH($A12,'raw ISTD Area'!$C$2:$C$57,0),MATCH(CS$2,'raw ISTD Area'!$C$2:$DH$2,0)))/'raw ISTD Area Cal'!$AC12</f>
        <v>1.7050574823104707E-3</v>
      </c>
      <c r="CT12" s="119">
        <f>(INDEX('raw ISTD Area'!$C$2:$DH$57,MATCH($A12,'raw ISTD Area'!$C$2:$C$57,0),MATCH(CT$2,'raw ISTD Area'!$C$2:$DH$2,0)))/'raw ISTD Area Cal'!$AC12</f>
        <v>0.49416244799559939</v>
      </c>
      <c r="CU12" s="119">
        <f>(INDEX('raw ISTD Area'!$C$2:$DH$57,MATCH($A12,'raw ISTD Area'!$C$2:$C$57,0),MATCH(CU$2,'raw ISTD Area'!$C$2:$DH$2,0)))/'raw ISTD Area Cal'!$AC12</f>
        <v>0.47248487071012518</v>
      </c>
      <c r="CV12" s="119">
        <f>(INDEX('raw ISTD Area'!$C$2:$DH$57,MATCH($A12,'raw ISTD Area'!$C$2:$C$57,0),MATCH(CV$2,'raw ISTD Area'!$C$2:$DH$2,0)))/'raw ISTD Area Cal'!$AC12</f>
        <v>0.55409415725971556</v>
      </c>
      <c r="CW12" s="119">
        <f>(INDEX('raw ISTD Area'!$C$2:$DH$57,MATCH($A12,'raw ISTD Area'!$C$2:$C$57,0),MATCH(CW$2,'raw ISTD Area'!$C$2:$DH$2,0)))/'raw ISTD Area Cal'!$AC12</f>
        <v>0.51125547238257907</v>
      </c>
      <c r="CX12" s="119">
        <f>(INDEX('raw ISTD Area'!$C$2:$DH$57,MATCH($A12,'raw ISTD Area'!$C$2:$C$57,0),MATCH(CX$2,'raw ISTD Area'!$C$2:$DH$2,0)))/'raw ISTD Area Cal'!$AC12</f>
        <v>0.49569770722241002</v>
      </c>
      <c r="CY12" s="119">
        <f>(INDEX('raw ISTD Area'!$C$2:$DH$57,MATCH($A12,'raw ISTD Area'!$C$2:$C$57,0),MATCH(CY$2,'raw ISTD Area'!$C$2:$DH$2,0)))/'raw ISTD Area Cal'!$AC12</f>
        <v>0.48719364459279518</v>
      </c>
      <c r="CZ12" s="119">
        <f>(INDEX('raw ISTD Area'!$C$2:$DH$57,MATCH($A12,'raw ISTD Area'!$C$2:$C$57,0),MATCH(CZ$2,'raw ISTD Area'!$C$2:$DH$2,0)))/'raw ISTD Area Cal'!$AC12</f>
        <v>0.48907557525791789</v>
      </c>
      <c r="DA12" s="119">
        <f>(INDEX('raw ISTD Area'!$C$2:$DH$57,MATCH($A12,'raw ISTD Area'!$C$2:$C$57,0),MATCH(DA$2,'raw ISTD Area'!$C$2:$DH$2,0)))/'raw ISTD Area Cal'!$AC12</f>
        <v>0.46939312747456635</v>
      </c>
      <c r="DB12" s="119">
        <f>(INDEX('raw ISTD Area'!$C$2:$DH$57,MATCH($A12,'raw ISTD Area'!$C$2:$C$57,0),MATCH(DB$2,'raw ISTD Area'!$C$2:$DH$2,0)))/'raw ISTD Area Cal'!$AC12</f>
        <v>0.50631717311845992</v>
      </c>
      <c r="DC12" s="119">
        <f>(INDEX('raw ISTD Area'!$C$2:$DH$57,MATCH($A12,'raw ISTD Area'!$C$2:$C$57,0),MATCH(DC$2,'raw ISTD Area'!$C$2:$DH$2,0)))/'raw ISTD Area Cal'!$AC12</f>
        <v>0.45590831601695742</v>
      </c>
      <c r="DD12" s="119">
        <f>(INDEX('raw ISTD Area'!$C$2:$DH$57,MATCH($A12,'raw ISTD Area'!$C$2:$C$57,0),MATCH(DD$2,'raw ISTD Area'!$C$2:$DH$2,0)))/'raw ISTD Area Cal'!$AC12</f>
        <v>0.44855746653927864</v>
      </c>
      <c r="DE12" s="119">
        <f>(INDEX('raw ISTD Area'!$C$2:$DH$57,MATCH($A12,'raw ISTD Area'!$C$2:$C$57,0),MATCH(DE$2,'raw ISTD Area'!$C$2:$DH$2,0)))/'raw ISTD Area Cal'!$AC12</f>
        <v>0.49348325497360018</v>
      </c>
      <c r="DF12" s="119">
        <f>(INDEX('raw ISTD Area'!$C$2:$DH$57,MATCH($A12,'raw ISTD Area'!$C$2:$C$57,0),MATCH(DF$2,'raw ISTD Area'!$C$2:$DH$2,0)))/'raw ISTD Area Cal'!$AC12</f>
        <v>0.49235126660360151</v>
      </c>
      <c r="DG12" s="103">
        <f t="shared" si="0"/>
        <v>5.2724127064515368E-2</v>
      </c>
    </row>
    <row r="13" spans="1:111" x14ac:dyDescent="0.25">
      <c r="A13" s="103" t="s">
        <v>37</v>
      </c>
      <c r="B13" s="3"/>
      <c r="C13" s="119">
        <f>(INDEX('raw ISTD Area'!$C$2:$DH$57,MATCH($A13,'raw ISTD Area'!$C$2:$C$57,0),MATCH(C$2,'raw ISTD Area'!$C$2:$DH$2,0)))/'raw ISTD Area Cal'!$AC13</f>
        <v>1.3895544740967426E-3</v>
      </c>
      <c r="D13" s="119">
        <f>(INDEX('raw ISTD Area'!$C$2:$DH$57,MATCH($A13,'raw ISTD Area'!$C$2:$C$57,0),MATCH(D$2,'raw ISTD Area'!$C$2:$DH$2,0)))/'raw ISTD Area Cal'!$AC13</f>
        <v>1.9993589555348815E-5</v>
      </c>
      <c r="E13" s="119">
        <f>(INDEX('raw ISTD Area'!$C$2:$DH$57,MATCH($A13,'raw ISTD Area'!$C$2:$C$57,0),MATCH(E$2,'raw ISTD Area'!$C$2:$DH$2,0)))/'raw ISTD Area Cal'!$AC13</f>
        <v>0.86790172900813678</v>
      </c>
      <c r="F13" s="119">
        <f>(INDEX('raw ISTD Area'!$C$2:$DH$57,MATCH($A13,'raw ISTD Area'!$C$2:$C$57,0),MATCH(F$2,'raw ISTD Area'!$C$2:$DH$2,0)))/'raw ISTD Area Cal'!$AC13</f>
        <v>0.8244906476860856</v>
      </c>
      <c r="G13" s="119">
        <f>(INDEX('raw ISTD Area'!$C$2:$DH$57,MATCH($A13,'raw ISTD Area'!$C$2:$C$57,0),MATCH(G$2,'raw ISTD Area'!$C$2:$DH$2,0)))/'raw ISTD Area Cal'!$AC13</f>
        <v>0.9400635921107795</v>
      </c>
      <c r="H13" s="119">
        <f>(INDEX('raw ISTD Area'!$C$2:$DH$57,MATCH($A13,'raw ISTD Area'!$C$2:$C$57,0),MATCH(H$2,'raw ISTD Area'!$C$2:$DH$2,0)))/'raw ISTD Area Cal'!$AC13</f>
        <v>0.8819522240681581</v>
      </c>
      <c r="I13" s="119">
        <f>(INDEX('raw ISTD Area'!$C$2:$DH$57,MATCH($A13,'raw ISTD Area'!$C$2:$C$57,0),MATCH(I$2,'raw ISTD Area'!$C$2:$DH$2,0)))/'raw ISTD Area Cal'!$AC13</f>
        <v>0.85685027238141775</v>
      </c>
      <c r="J13" s="119">
        <f>(INDEX('raw ISTD Area'!$C$2:$DH$57,MATCH($A13,'raw ISTD Area'!$C$2:$C$57,0),MATCH(J$2,'raw ISTD Area'!$C$2:$DH$2,0)))/'raw ISTD Area Cal'!$AC13</f>
        <v>0.78809731629796198</v>
      </c>
      <c r="K13" s="119">
        <f>(INDEX('raw ISTD Area'!$C$2:$DH$57,MATCH($A13,'raw ISTD Area'!$C$2:$C$57,0),MATCH(K$2,'raw ISTD Area'!$C$2:$DH$2,0)))/'raw ISTD Area Cal'!$AC13</f>
        <v>0.86642220338104092</v>
      </c>
      <c r="L13" s="119">
        <f>(INDEX('raw ISTD Area'!$C$2:$DH$57,MATCH($A13,'raw ISTD Area'!$C$2:$C$57,0),MATCH(L$2,'raw ISTD Area'!$C$2:$DH$2,0)))/'raw ISTD Area Cal'!$AC13</f>
        <v>0.78884707590628755</v>
      </c>
      <c r="M13" s="119">
        <f>(INDEX('raw ISTD Area'!$C$2:$DH$57,MATCH($A13,'raw ISTD Area'!$C$2:$C$57,0),MATCH(M$2,'raw ISTD Area'!$C$2:$DH$2,0)))/'raw ISTD Area Cal'!$AC13</f>
        <v>0.88616587306694794</v>
      </c>
      <c r="N13" s="119">
        <f>(INDEX('raw ISTD Area'!$C$2:$DH$57,MATCH($A13,'raw ISTD Area'!$C$2:$C$57,0),MATCH(N$2,'raw ISTD Area'!$C$2:$DH$2,0)))/'raw ISTD Area Cal'!$AC13</f>
        <v>0.8015580004661006</v>
      </c>
      <c r="O13" s="119">
        <f>(INDEX('raw ISTD Area'!$C$2:$DH$57,MATCH($A13,'raw ISTD Area'!$C$2:$C$57,0),MATCH(O$2,'raw ISTD Area'!$C$2:$DH$2,0)))/'raw ISTD Area Cal'!$AC13</f>
        <v>0.79660458865376294</v>
      </c>
      <c r="P13" s="119">
        <f>(INDEX('raw ISTD Area'!$C$2:$DH$57,MATCH($A13,'raw ISTD Area'!$C$2:$C$57,0),MATCH(P$2,'raw ISTD Area'!$C$2:$DH$2,0)))/'raw ISTD Area Cal'!$AC13</f>
        <v>0.85484091663110517</v>
      </c>
      <c r="Q13" s="119">
        <f>(INDEX('raw ISTD Area'!$C$2:$DH$57,MATCH($A13,'raw ISTD Area'!$C$2:$C$57,0),MATCH(Q$2,'raw ISTD Area'!$C$2:$DH$2,0)))/'raw ISTD Area Cal'!$AC13</f>
        <v>0.85068225000359254</v>
      </c>
      <c r="R13" s="119">
        <f>(INDEX('raw ISTD Area'!$C$2:$DH$57,MATCH($A13,'raw ISTD Area'!$C$2:$C$57,0),MATCH(R$2,'raw ISTD Area'!$C$2:$DH$2,0)))/'raw ISTD Area Cal'!$AC13</f>
        <v>8.2973396654697584E-4</v>
      </c>
      <c r="S13" s="119">
        <f>(INDEX('raw ISTD Area'!$C$2:$DH$57,MATCH($A13,'raw ISTD Area'!$C$2:$C$57,0),MATCH(S$2,'raw ISTD Area'!$C$2:$DH$2,0)))/'raw ISTD Area Cal'!$AC13</f>
        <v>1.3895544740967426E-3</v>
      </c>
      <c r="T13" s="119">
        <f>(INDEX('raw ISTD Area'!$C$2:$DH$57,MATCH($A13,'raw ISTD Area'!$C$2:$C$57,0),MATCH(T$2,'raw ISTD Area'!$C$2:$DH$2,0)))/'raw ISTD Area Cal'!$AC13</f>
        <v>1.9993589555348815E-5</v>
      </c>
      <c r="U13" s="119">
        <f>(INDEX('raw ISTD Area'!$C$2:$DH$57,MATCH($A13,'raw ISTD Area'!$C$2:$C$57,0),MATCH(U$2,'raw ISTD Area'!$C$2:$DH$2,0)))/'raw ISTD Area Cal'!$AC13</f>
        <v>0.86790172900813678</v>
      </c>
      <c r="V13" s="119">
        <f>(INDEX('raw ISTD Area'!$C$2:$DH$57,MATCH($A13,'raw ISTD Area'!$C$2:$C$57,0),MATCH(V$2,'raw ISTD Area'!$C$2:$DH$2,0)))/'raw ISTD Area Cal'!$AC13</f>
        <v>2.9890416385246481E-3</v>
      </c>
      <c r="W13" s="119">
        <f>(INDEX('raw ISTD Area'!$C$2:$DH$57,MATCH($A13,'raw ISTD Area'!$C$2:$C$57,0),MATCH(W$2,'raw ISTD Area'!$C$2:$DH$2,0)))/'raw ISTD Area Cal'!$AC13</f>
        <v>2.4697081498244625E-2</v>
      </c>
      <c r="X13" s="119">
        <f>(INDEX('raw ISTD Area'!$C$2:$DH$57,MATCH($A13,'raw ISTD Area'!$C$2:$C$57,0),MATCH(X$2,'raw ISTD Area'!$C$2:$DH$2,0)))/'raw ISTD Area Cal'!$AC13</f>
        <v>2.6741426030279041E-3</v>
      </c>
      <c r="Y13" s="119">
        <f>(INDEX('raw ISTD Area'!$C$2:$DH$57,MATCH($A13,'raw ISTD Area'!$C$2:$C$57,0),MATCH(Y$2,'raw ISTD Area'!$C$2:$DH$2,0)))/'raw ISTD Area Cal'!$AC13</f>
        <v>2.0953281854005558E-2</v>
      </c>
      <c r="Z13" s="119">
        <f>(INDEX('raw ISTD Area'!$C$2:$DH$57,MATCH($A13,'raw ISTD Area'!$C$2:$C$57,0),MATCH(Z$2,'raw ISTD Area'!$C$2:$DH$2,0)))/'raw ISTD Area Cal'!$AC13</f>
        <v>0.33725186861962381</v>
      </c>
      <c r="AA13" s="119">
        <f>(INDEX('raw ISTD Area'!$C$2:$DH$57,MATCH($A13,'raw ISTD Area'!$C$2:$C$57,0),MATCH(AA$2,'raw ISTD Area'!$C$2:$DH$2,0)))/'raw ISTD Area Cal'!$AC13</f>
        <v>0.31618862202306386</v>
      </c>
      <c r="AB13" s="119">
        <f>(INDEX('raw ISTD Area'!$C$2:$DH$57,MATCH($A13,'raw ISTD Area'!$C$2:$C$57,0),MATCH(AB$2,'raw ISTD Area'!$C$2:$DH$2,0)))/'raw ISTD Area Cal'!$AC13</f>
        <v>0.25997164659081184</v>
      </c>
      <c r="AC13" s="119">
        <f>(INDEX('raw ISTD Area'!$C$2:$DH$57,MATCH($A13,'raw ISTD Area'!$C$2:$C$57,0),MATCH(AC$2,'raw ISTD Area'!$C$2:$DH$2,0)))/'raw ISTD Area Cal'!$AC13</f>
        <v>0.17811289255382493</v>
      </c>
      <c r="AD13" s="119">
        <f>(INDEX('raw ISTD Area'!$C$2:$DH$57,MATCH($A13,'raw ISTD Area'!$C$2:$C$57,0),MATCH(AD$2,'raw ISTD Area'!$C$2:$DH$2,0)))/'raw ISTD Area Cal'!$AC13</f>
        <v>0.30209314138654292</v>
      </c>
      <c r="AE13" s="119">
        <f>(INDEX('raw ISTD Area'!$C$2:$DH$57,MATCH($A13,'raw ISTD Area'!$C$2:$C$57,0),MATCH(AE$2,'raw ISTD Area'!$C$2:$DH$2,0)))/'raw ISTD Area Cal'!$AC13</f>
        <v>0.27084815930892159</v>
      </c>
      <c r="AF13" s="119">
        <f>(INDEX('raw ISTD Area'!$C$2:$DH$57,MATCH($A13,'raw ISTD Area'!$C$2:$C$57,0),MATCH(AF$2,'raw ISTD Area'!$C$2:$DH$2,0)))/'raw ISTD Area Cal'!$AC13</f>
        <v>0.38269729767893168</v>
      </c>
      <c r="AG13" s="119">
        <f>(INDEX('raw ISTD Area'!$C$2:$DH$57,MATCH($A13,'raw ISTD Area'!$C$2:$C$57,0),MATCH(AG$2,'raw ISTD Area'!$C$2:$DH$2,0)))/'raw ISTD Area Cal'!$AC13</f>
        <v>0.11216903580289569</v>
      </c>
      <c r="AH13" s="119">
        <f>(INDEX('raw ISTD Area'!$C$2:$DH$57,MATCH($A13,'raw ISTD Area'!$C$2:$C$57,0),MATCH(AH$2,'raw ISTD Area'!$C$2:$DH$2,0)))/'raw ISTD Area Cal'!$AC13</f>
        <v>5.5492207810870636E-2</v>
      </c>
      <c r="AI13" s="119">
        <f>(INDEX('raw ISTD Area'!$C$2:$DH$57,MATCH($A13,'raw ISTD Area'!$C$2:$C$57,0),MATCH(AI$2,'raw ISTD Area'!$C$2:$DH$2,0)))/'raw ISTD Area Cal'!$AC13</f>
        <v>0.24247225733249278</v>
      </c>
      <c r="AJ13" s="119">
        <f>(INDEX('raw ISTD Area'!$C$2:$DH$57,MATCH($A13,'raw ISTD Area'!$C$2:$C$57,0),MATCH(AJ$2,'raw ISTD Area'!$C$2:$DH$2,0)))/'raw ISTD Area Cal'!$AC13</f>
        <v>9.947810483263804E-2</v>
      </c>
      <c r="AK13" s="119">
        <f>(INDEX('raw ISTD Area'!$C$2:$DH$57,MATCH($A13,'raw ISTD Area'!$C$2:$C$57,0),MATCH(AK$2,'raw ISTD Area'!$C$2:$DH$2,0)))/'raw ISTD Area Cal'!$AC13</f>
        <v>0.21657556046092721</v>
      </c>
      <c r="AL13" s="119">
        <f>(INDEX('raw ISTD Area'!$C$2:$DH$57,MATCH($A13,'raw ISTD Area'!$C$2:$C$57,0),MATCH(AL$2,'raw ISTD Area'!$C$2:$DH$2,0)))/'raw ISTD Area Cal'!$AC13</f>
        <v>0.18439087967420445</v>
      </c>
      <c r="AM13" s="119">
        <f>(INDEX('raw ISTD Area'!$C$2:$DH$57,MATCH($A13,'raw ISTD Area'!$C$2:$C$57,0),MATCH(AM$2,'raw ISTD Area'!$C$2:$DH$2,0)))/'raw ISTD Area Cal'!$AC13</f>
        <v>0.17940747747753377</v>
      </c>
      <c r="AN13" s="119">
        <f>(INDEX('raw ISTD Area'!$C$2:$DH$57,MATCH($A13,'raw ISTD Area'!$C$2:$C$57,0),MATCH(AN$2,'raw ISTD Area'!$C$2:$DH$2,0)))/'raw ISTD Area Cal'!$AC13</f>
        <v>0.11769226491756081</v>
      </c>
      <c r="AO13" s="119">
        <f>(INDEX('raw ISTD Area'!$C$2:$DH$57,MATCH($A13,'raw ISTD Area'!$C$2:$C$57,0),MATCH(AO$2,'raw ISTD Area'!$C$2:$DH$2,0)))/'raw ISTD Area Cal'!$AC13</f>
        <v>0.11983657739737197</v>
      </c>
      <c r="AP13" s="119">
        <f>(INDEX('raw ISTD Area'!$C$2:$DH$57,MATCH($A13,'raw ISTD Area'!$C$2:$C$57,0),MATCH(AP$2,'raw ISTD Area'!$C$2:$DH$2,0)))/'raw ISTD Area Cal'!$AC13</f>
        <v>8.8116747567811071E-2</v>
      </c>
      <c r="AQ13" s="119">
        <f>(INDEX('raw ISTD Area'!$C$2:$DH$57,MATCH($A13,'raw ISTD Area'!$C$2:$C$57,0),MATCH(AQ$2,'raw ISTD Area'!$C$2:$DH$2,0)))/'raw ISTD Area Cal'!$AC13</f>
        <v>9.3839912578029663E-2</v>
      </c>
      <c r="AR13" s="119">
        <f>(INDEX('raw ISTD Area'!$C$2:$DH$57,MATCH($A13,'raw ISTD Area'!$C$2:$C$57,0),MATCH(AR$2,'raw ISTD Area'!$C$2:$DH$2,0)))/'raw ISTD Area Cal'!$AC13</f>
        <v>9.1420688241832457E-2</v>
      </c>
      <c r="AS13" s="119">
        <f>(INDEX('raw ISTD Area'!$C$2:$DH$57,MATCH($A13,'raw ISTD Area'!$C$2:$C$57,0),MATCH(AS$2,'raw ISTD Area'!$C$2:$DH$2,0)))/'raw ISTD Area Cal'!$AC13</f>
        <v>8.4622867793013867E-2</v>
      </c>
      <c r="AT13" s="119">
        <f>(INDEX('raw ISTD Area'!$C$2:$DH$57,MATCH($A13,'raw ISTD Area'!$C$2:$C$57,0),MATCH(AT$2,'raw ISTD Area'!$C$2:$DH$2,0)))/'raw ISTD Area Cal'!$AC13</f>
        <v>4.5140526818588787E-2</v>
      </c>
      <c r="AU13" s="119">
        <f>(INDEX('raw ISTD Area'!$C$2:$DH$57,MATCH($A13,'raw ISTD Area'!$C$2:$C$57,0),MATCH(AU$2,'raw ISTD Area'!$C$2:$DH$2,0)))/'raw ISTD Area Cal'!$AC13</f>
        <v>0.10348681953848547</v>
      </c>
      <c r="AV13" s="119">
        <f>(INDEX('raw ISTD Area'!$C$2:$DH$57,MATCH($A13,'raw ISTD Area'!$C$2:$C$57,0),MATCH(AV$2,'raw ISTD Area'!$C$2:$DH$2,0)))/'raw ISTD Area Cal'!$AC13</f>
        <v>8.9511300439296657E-2</v>
      </c>
      <c r="AW13" s="119">
        <f>(INDEX('raw ISTD Area'!$C$2:$DH$57,MATCH($A13,'raw ISTD Area'!$C$2:$C$57,0),MATCH(AW$2,'raw ISTD Area'!$C$2:$DH$2,0)))/'raw ISTD Area Cal'!$AC13</f>
        <v>5.8386279899007382E-2</v>
      </c>
      <c r="AX13" s="119">
        <f>(INDEX('raw ISTD Area'!$C$2:$DH$57,MATCH($A13,'raw ISTD Area'!$C$2:$C$57,0),MATCH(AX$2,'raw ISTD Area'!$C$2:$DH$2,0)))/'raw ISTD Area Cal'!$AC13</f>
        <v>5.5072342430208317E-2</v>
      </c>
      <c r="AY13" s="119">
        <f>(INDEX('raw ISTD Area'!$C$2:$DH$57,MATCH($A13,'raw ISTD Area'!$C$2:$C$57,0),MATCH(AY$2,'raw ISTD Area'!$C$2:$DH$2,0)))/'raw ISTD Area Cal'!$AC13</f>
        <v>8.2973396654697584E-4</v>
      </c>
      <c r="AZ13" s="119">
        <f>(INDEX('raw ISTD Area'!$C$2:$DH$57,MATCH($A13,'raw ISTD Area'!$C$2:$C$57,0),MATCH(AZ$2,'raw ISTD Area'!$C$2:$DH$2,0)))/'raw ISTD Area Cal'!$AC13</f>
        <v>0.86642220338104092</v>
      </c>
      <c r="BA13" s="119">
        <f>(INDEX('raw ISTD Area'!$C$2:$DH$57,MATCH($A13,'raw ISTD Area'!$C$2:$C$57,0),MATCH(BA$2,'raw ISTD Area'!$C$2:$DH$2,0)))/'raw ISTD Area Cal'!$AC13</f>
        <v>1.3895544740967426E-3</v>
      </c>
      <c r="BB13" s="119">
        <f>(INDEX('raw ISTD Area'!$C$2:$DH$57,MATCH($A13,'raw ISTD Area'!$C$2:$C$57,0),MATCH(BB$2,'raw ISTD Area'!$C$2:$DH$2,0)))/'raw ISTD Area Cal'!$AC13</f>
        <v>1.9993589555348815E-5</v>
      </c>
      <c r="BC13" s="119">
        <f>(INDEX('raw ISTD Area'!$C$2:$DH$57,MATCH($A13,'raw ISTD Area'!$C$2:$C$57,0),MATCH(BC$2,'raw ISTD Area'!$C$2:$DH$2,0)))/'raw ISTD Area Cal'!$AC13</f>
        <v>0.86790172900813678</v>
      </c>
      <c r="BD13" s="119">
        <f>(INDEX('raw ISTD Area'!$C$2:$DH$57,MATCH($A13,'raw ISTD Area'!$C$2:$C$57,0),MATCH(BD$2,'raw ISTD Area'!$C$2:$DH$2,0)))/'raw ISTD Area Cal'!$AC13</f>
        <v>7.0477403182604573E-4</v>
      </c>
      <c r="BE13" s="119">
        <f>(INDEX('raw ISTD Area'!$C$2:$DH$57,MATCH($A13,'raw ISTD Area'!$C$2:$C$57,0),MATCH(BE$2,'raw ISTD Area'!$C$2:$DH$2,0)))/'raw ISTD Area Cal'!$AC13</f>
        <v>6.4979166054883659E-5</v>
      </c>
      <c r="BF13" s="119">
        <f>(INDEX('raw ISTD Area'!$C$2:$DH$57,MATCH($A13,'raw ISTD Area'!$C$2:$C$57,0),MATCH(BF$2,'raw ISTD Area'!$C$2:$DH$2,0)))/'raw ISTD Area Cal'!$AC13</f>
        <v>8.2973396654697584E-4</v>
      </c>
      <c r="BG13" s="119">
        <f>(INDEX('raw ISTD Area'!$C$2:$DH$57,MATCH($A13,'raw ISTD Area'!$C$2:$C$57,0),MATCH(BG$2,'raw ISTD Area'!$C$2:$DH$2,0)))/'raw ISTD Area Cal'!$AC13</f>
        <v>1.3895544740967426E-3</v>
      </c>
      <c r="BH13" s="119">
        <f>(INDEX('raw ISTD Area'!$C$2:$DH$57,MATCH($A13,'raw ISTD Area'!$C$2:$C$57,0),MATCH(BH$2,'raw ISTD Area'!$C$2:$DH$2,0)))/'raw ISTD Area Cal'!$AC13</f>
        <v>1.9993589555348815E-5</v>
      </c>
      <c r="BI13" s="119">
        <f>(INDEX('raw ISTD Area'!$C$2:$DH$57,MATCH($A13,'raw ISTD Area'!$C$2:$C$57,0),MATCH(BI$2,'raw ISTD Area'!$C$2:$DH$2,0)))/'raw ISTD Area Cal'!$AC13</f>
        <v>0.86790172900813678</v>
      </c>
      <c r="BJ13" s="119">
        <f>(INDEX('raw ISTD Area'!$C$2:$DH$57,MATCH($A13,'raw ISTD Area'!$C$2:$C$57,0),MATCH(BJ$2,'raw ISTD Area'!$C$2:$DH$2,0)))/'raw ISTD Area Cal'!$AC13</f>
        <v>3.4838829800195315E-2</v>
      </c>
      <c r="BK13" s="119">
        <f>(INDEX('raw ISTD Area'!$C$2:$DH$57,MATCH($A13,'raw ISTD Area'!$C$2:$C$57,0),MATCH(BK$2,'raw ISTD Area'!$C$2:$DH$2,0)))/'raw ISTD Area Cal'!$AC13</f>
        <v>3.777288906744275E-2</v>
      </c>
      <c r="BL13" s="119">
        <f>(INDEX('raw ISTD Area'!$C$2:$DH$57,MATCH($A13,'raw ISTD Area'!$C$2:$C$57,0),MATCH(BL$2,'raw ISTD Area'!$C$2:$DH$2,0)))/'raw ISTD Area Cal'!$AC13</f>
        <v>5.2468177390624128E-2</v>
      </c>
      <c r="BM13" s="119">
        <f>(INDEX('raw ISTD Area'!$C$2:$DH$57,MATCH($A13,'raw ISTD Area'!$C$2:$C$57,0),MATCH(BM$2,'raw ISTD Area'!$C$2:$DH$2,0)))/'raw ISTD Area Cal'!$AC13</f>
        <v>3.8517650278379494E-2</v>
      </c>
      <c r="BN13" s="119">
        <f>(INDEX('raw ISTD Area'!$C$2:$DH$57,MATCH($A13,'raw ISTD Area'!$C$2:$C$57,0),MATCH(BN$2,'raw ISTD Area'!$C$2:$DH$2,0)))/'raw ISTD Area Cal'!$AC13</f>
        <v>3.8972504440763681E-2</v>
      </c>
      <c r="BO13" s="119">
        <f>(INDEX('raw ISTD Area'!$C$2:$DH$57,MATCH($A13,'raw ISTD Area'!$C$2:$C$57,0),MATCH(BO$2,'raw ISTD Area'!$C$2:$DH$2,0)))/'raw ISTD Area Cal'!$AC13</f>
        <v>3.5153728835692059E-2</v>
      </c>
      <c r="BP13" s="119">
        <f>(INDEX('raw ISTD Area'!$C$2:$DH$57,MATCH($A13,'raw ISTD Area'!$C$2:$C$57,0),MATCH(BP$2,'raw ISTD Area'!$C$2:$DH$2,0)))/'raw ISTD Area Cal'!$AC13</f>
        <v>3.5338669539079035E-2</v>
      </c>
      <c r="BQ13" s="119">
        <f>(INDEX('raw ISTD Area'!$C$2:$DH$57,MATCH($A13,'raw ISTD Area'!$C$2:$C$57,0),MATCH(BQ$2,'raw ISTD Area'!$C$2:$DH$2,0)))/'raw ISTD Area Cal'!$AC13</f>
        <v>3.680819837139717E-2</v>
      </c>
      <c r="BR13" s="119">
        <f>(INDEX('raw ISTD Area'!$C$2:$DH$57,MATCH($A13,'raw ISTD Area'!$C$2:$C$57,0),MATCH(BR$2,'raw ISTD Area'!$C$2:$DH$2,0)))/'raw ISTD Area Cal'!$AC13</f>
        <v>4.165164544118042E-2</v>
      </c>
      <c r="BS13" s="119">
        <f>(INDEX('raw ISTD Area'!$C$2:$DH$57,MATCH($A13,'raw ISTD Area'!$C$2:$C$57,0),MATCH(BS$2,'raw ISTD Area'!$C$2:$DH$2,0)))/'raw ISTD Area Cal'!$AC13</f>
        <v>4.3236137413441816E-2</v>
      </c>
      <c r="BT13" s="119">
        <f>(INDEX('raw ISTD Area'!$C$2:$DH$57,MATCH($A13,'raw ISTD Area'!$C$2:$C$57,0),MATCH(BT$2,'raw ISTD Area'!$C$2:$DH$2,0)))/'raw ISTD Area Cal'!$AC13</f>
        <v>4.7424794425287395E-2</v>
      </c>
      <c r="BU13" s="119">
        <f>(INDEX('raw ISTD Area'!$C$2:$DH$57,MATCH($A13,'raw ISTD Area'!$C$2:$C$57,0),MATCH(BU$2,'raw ISTD Area'!$C$2:$DH$2,0)))/'raw ISTD Area Cal'!$AC13</f>
        <v>3.8642610213100427E-2</v>
      </c>
      <c r="BV13" s="119">
        <f>(INDEX('raw ISTD Area'!$C$2:$DH$57,MATCH($A13,'raw ISTD Area'!$C$2:$C$57,0),MATCH(BV$2,'raw ISTD Area'!$C$2:$DH$2,0)))/'raw ISTD Area Cal'!$AC13</f>
        <v>4.0716945129467864E-2</v>
      </c>
      <c r="BW13" s="119">
        <f>(INDEX('raw ISTD Area'!$C$2:$DH$57,MATCH($A13,'raw ISTD Area'!$C$2:$C$57,0),MATCH(BW$2,'raw ISTD Area'!$C$2:$DH$2,0)))/'raw ISTD Area Cal'!$AC13</f>
        <v>4.198153966884368E-2</v>
      </c>
      <c r="BX13" s="119">
        <f>(INDEX('raw ISTD Area'!$C$2:$DH$57,MATCH($A13,'raw ISTD Area'!$C$2:$C$57,0),MATCH(BX$2,'raw ISTD Area'!$C$2:$DH$2,0)))/'raw ISTD Area Cal'!$AC13</f>
        <v>4.8029600509336697E-2</v>
      </c>
      <c r="BY13" s="119">
        <f>(INDEX('raw ISTD Area'!$C$2:$DH$57,MATCH($A13,'raw ISTD Area'!$C$2:$C$57,0),MATCH(BY$2,'raw ISTD Area'!$C$2:$DH$2,0)))/'raw ISTD Area Cal'!$AC13</f>
        <v>4.9454143765155299E-2</v>
      </c>
      <c r="BZ13" s="119">
        <f>(INDEX('raw ISTD Area'!$C$2:$DH$57,MATCH($A13,'raw ISTD Area'!$C$2:$C$57,0),MATCH(BZ$2,'raw ISTD Area'!$C$2:$DH$2,0)))/'raw ISTD Area Cal'!$AC13</f>
        <v>8.2973396654697584E-4</v>
      </c>
      <c r="CA13" s="119">
        <f>(INDEX('raw ISTD Area'!$C$2:$DH$57,MATCH($A13,'raw ISTD Area'!$C$2:$C$57,0),MATCH(CA$2,'raw ISTD Area'!$C$2:$DH$2,0)))/'raw ISTD Area Cal'!$AC13</f>
        <v>0.86642220338104092</v>
      </c>
      <c r="CB13" s="119">
        <f>(INDEX('raw ISTD Area'!$C$2:$DH$57,MATCH($A13,'raw ISTD Area'!$C$2:$C$57,0),MATCH(CB$2,'raw ISTD Area'!$C$2:$DH$2,0)))/'raw ISTD Area Cal'!$AC13</f>
        <v>1.3895544740967426E-3</v>
      </c>
      <c r="CC13" s="119">
        <f>(INDEX('raw ISTD Area'!$C$2:$DH$57,MATCH($A13,'raw ISTD Area'!$C$2:$C$57,0),MATCH(CC$2,'raw ISTD Area'!$C$2:$DH$2,0)))/'raw ISTD Area Cal'!$AC13</f>
        <v>1.9993589555348815E-5</v>
      </c>
      <c r="CD13" s="119">
        <f>(INDEX('raw ISTD Area'!$C$2:$DH$57,MATCH($A13,'raw ISTD Area'!$C$2:$C$57,0),MATCH(CD$2,'raw ISTD Area'!$C$2:$DH$2,0)))/'raw ISTD Area Cal'!$AC13</f>
        <v>0.86790172900813678</v>
      </c>
      <c r="CE13" s="119">
        <f>(INDEX('raw ISTD Area'!$C$2:$DH$57,MATCH($A13,'raw ISTD Area'!$C$2:$C$57,0),MATCH(CE$2,'raw ISTD Area'!$C$2:$DH$2,0)))/'raw ISTD Area Cal'!$AC13</f>
        <v>0.27896055827100436</v>
      </c>
      <c r="CF13" s="119">
        <f>(INDEX('raw ISTD Area'!$C$2:$DH$57,MATCH($A13,'raw ISTD Area'!$C$2:$C$57,0),MATCH(CF$2,'raw ISTD Area'!$C$2:$DH$2,0)))/'raw ISTD Area Cal'!$AC13</f>
        <v>0.19807149332745189</v>
      </c>
      <c r="CG13" s="119">
        <f>(INDEX('raw ISTD Area'!$C$2:$DH$57,MATCH($A13,'raw ISTD Area'!$C$2:$C$57,0),MATCH(CG$2,'raw ISTD Area'!$C$2:$DH$2,0)))/'raw ISTD Area Cal'!$AC13</f>
        <v>9.5909249097008278E-2</v>
      </c>
      <c r="CH13" s="119">
        <f>(INDEX('raw ISTD Area'!$C$2:$DH$57,MATCH($A13,'raw ISTD Area'!$C$2:$C$57,0),MATCH(CH$2,'raw ISTD Area'!$C$2:$DH$2,0)))/'raw ISTD Area Cal'!$AC13</f>
        <v>0.10390168652175896</v>
      </c>
      <c r="CI13" s="119">
        <f>(INDEX('raw ISTD Area'!$C$2:$DH$57,MATCH($A13,'raw ISTD Area'!$C$2:$C$57,0),MATCH(CI$2,'raw ISTD Area'!$C$2:$DH$2,0)))/'raw ISTD Area Cal'!$AC13</f>
        <v>8.2973396654697584E-4</v>
      </c>
      <c r="CJ13" s="119">
        <f>(INDEX('raw ISTD Area'!$C$2:$DH$57,MATCH($A13,'raw ISTD Area'!$C$2:$C$57,0),MATCH(CJ$2,'raw ISTD Area'!$C$2:$DH$2,0)))/'raw ISTD Area Cal'!$AC13</f>
        <v>1.3895544740967426E-3</v>
      </c>
      <c r="CK13" s="119">
        <f>(INDEX('raw ISTD Area'!$C$2:$DH$57,MATCH($A13,'raw ISTD Area'!$C$2:$C$57,0),MATCH(CK$2,'raw ISTD Area'!$C$2:$DH$2,0)))/'raw ISTD Area Cal'!$AC13</f>
        <v>1.9993589555348815E-5</v>
      </c>
      <c r="CL13" s="119">
        <f>(INDEX('raw ISTD Area'!$C$2:$DH$57,MATCH($A13,'raw ISTD Area'!$C$2:$C$57,0),MATCH(CL$2,'raw ISTD Area'!$C$2:$DH$2,0)))/'raw ISTD Area Cal'!$AC13</f>
        <v>0.86790172900813678</v>
      </c>
      <c r="CM13" s="119">
        <f>(INDEX('raw ISTD Area'!$C$2:$DH$57,MATCH($A13,'raw ISTD Area'!$C$2:$C$57,0),MATCH(CM$2,'raw ISTD Area'!$C$2:$DH$2,0)))/'raw ISTD Area Cal'!$AC13</f>
        <v>3.7303039712892054E-2</v>
      </c>
      <c r="CN13" s="119">
        <f>(INDEX('raw ISTD Area'!$C$2:$DH$57,MATCH($A13,'raw ISTD Area'!$C$2:$C$57,0),MATCH(CN$2,'raw ISTD Area'!$C$2:$DH$2,0)))/'raw ISTD Area Cal'!$AC13</f>
        <v>3.9327390655371122E-2</v>
      </c>
      <c r="CO13" s="119">
        <f>(INDEX('raw ISTD Area'!$C$2:$DH$57,MATCH($A13,'raw ISTD Area'!$C$2:$C$57,0),MATCH(CO$2,'raw ISTD Area'!$C$2:$DH$2,0)))/'raw ISTD Area Cal'!$AC13</f>
        <v>4.1091824933630658E-2</v>
      </c>
      <c r="CP13" s="119">
        <f>(INDEX('raw ISTD Area'!$C$2:$DH$57,MATCH($A13,'raw ISTD Area'!$C$2:$C$57,0),MATCH(CP$2,'raw ISTD Area'!$C$2:$DH$2,0)))/'raw ISTD Area Cal'!$AC13</f>
        <v>4.6650042830017627E-2</v>
      </c>
      <c r="CQ13" s="119">
        <f>(INDEX('raw ISTD Area'!$C$2:$DH$57,MATCH($A13,'raw ISTD Area'!$C$2:$C$57,0),MATCH(CQ$2,'raw ISTD Area'!$C$2:$DH$2,0)))/'raw ISTD Area Cal'!$AC13</f>
        <v>8.2973396654697584E-4</v>
      </c>
      <c r="CR13" s="119">
        <f>(INDEX('raw ISTD Area'!$C$2:$DH$57,MATCH($A13,'raw ISTD Area'!$C$2:$C$57,0),MATCH(CR$2,'raw ISTD Area'!$C$2:$DH$2,0)))/'raw ISTD Area Cal'!$AC13</f>
        <v>1.3895544740967426E-3</v>
      </c>
      <c r="CS13" s="119">
        <f>(INDEX('raw ISTD Area'!$C$2:$DH$57,MATCH($A13,'raw ISTD Area'!$C$2:$C$57,0),MATCH(CS$2,'raw ISTD Area'!$C$2:$DH$2,0)))/'raw ISTD Area Cal'!$AC13</f>
        <v>1.9993589555348815E-5</v>
      </c>
      <c r="CT13" s="119">
        <f>(INDEX('raw ISTD Area'!$C$2:$DH$57,MATCH($A13,'raw ISTD Area'!$C$2:$C$57,0),MATCH(CT$2,'raw ISTD Area'!$C$2:$DH$2,0)))/'raw ISTD Area Cal'!$AC13</f>
        <v>0.86790172900813678</v>
      </c>
      <c r="CU13" s="119">
        <f>(INDEX('raw ISTD Area'!$C$2:$DH$57,MATCH($A13,'raw ISTD Area'!$C$2:$C$57,0),MATCH(CU$2,'raw ISTD Area'!$C$2:$DH$2,0)))/'raw ISTD Area Cal'!$AC13</f>
        <v>0.8244906476860856</v>
      </c>
      <c r="CV13" s="119">
        <f>(INDEX('raw ISTD Area'!$C$2:$DH$57,MATCH($A13,'raw ISTD Area'!$C$2:$C$57,0),MATCH(CV$2,'raw ISTD Area'!$C$2:$DH$2,0)))/'raw ISTD Area Cal'!$AC13</f>
        <v>0.9400635921107795</v>
      </c>
      <c r="CW13" s="119">
        <f>(INDEX('raw ISTD Area'!$C$2:$DH$57,MATCH($A13,'raw ISTD Area'!$C$2:$C$57,0),MATCH(CW$2,'raw ISTD Area'!$C$2:$DH$2,0)))/'raw ISTD Area Cal'!$AC13</f>
        <v>0.8819522240681581</v>
      </c>
      <c r="CX13" s="119">
        <f>(INDEX('raw ISTD Area'!$C$2:$DH$57,MATCH($A13,'raw ISTD Area'!$C$2:$C$57,0),MATCH(CX$2,'raw ISTD Area'!$C$2:$DH$2,0)))/'raw ISTD Area Cal'!$AC13</f>
        <v>0.85685027238141775</v>
      </c>
      <c r="CY13" s="119">
        <f>(INDEX('raw ISTD Area'!$C$2:$DH$57,MATCH($A13,'raw ISTD Area'!$C$2:$C$57,0),MATCH(CY$2,'raw ISTD Area'!$C$2:$DH$2,0)))/'raw ISTD Area Cal'!$AC13</f>
        <v>0.78809731629796198</v>
      </c>
      <c r="CZ13" s="119">
        <f>(INDEX('raw ISTD Area'!$C$2:$DH$57,MATCH($A13,'raw ISTD Area'!$C$2:$C$57,0),MATCH(CZ$2,'raw ISTD Area'!$C$2:$DH$2,0)))/'raw ISTD Area Cal'!$AC13</f>
        <v>0.86642220338104092</v>
      </c>
      <c r="DA13" s="119">
        <f>(INDEX('raw ISTD Area'!$C$2:$DH$57,MATCH($A13,'raw ISTD Area'!$C$2:$C$57,0),MATCH(DA$2,'raw ISTD Area'!$C$2:$DH$2,0)))/'raw ISTD Area Cal'!$AC13</f>
        <v>0.78884707590628755</v>
      </c>
      <c r="DB13" s="119">
        <f>(INDEX('raw ISTD Area'!$C$2:$DH$57,MATCH($A13,'raw ISTD Area'!$C$2:$C$57,0),MATCH(DB$2,'raw ISTD Area'!$C$2:$DH$2,0)))/'raw ISTD Area Cal'!$AC13</f>
        <v>0.88616587306694794</v>
      </c>
      <c r="DC13" s="119">
        <f>(INDEX('raw ISTD Area'!$C$2:$DH$57,MATCH($A13,'raw ISTD Area'!$C$2:$C$57,0),MATCH(DC$2,'raw ISTD Area'!$C$2:$DH$2,0)))/'raw ISTD Area Cal'!$AC13</f>
        <v>0.8015580004661006</v>
      </c>
      <c r="DD13" s="119">
        <f>(INDEX('raw ISTD Area'!$C$2:$DH$57,MATCH($A13,'raw ISTD Area'!$C$2:$C$57,0),MATCH(DD$2,'raw ISTD Area'!$C$2:$DH$2,0)))/'raw ISTD Area Cal'!$AC13</f>
        <v>0.79660458865376294</v>
      </c>
      <c r="DE13" s="119">
        <f>(INDEX('raw ISTD Area'!$C$2:$DH$57,MATCH($A13,'raw ISTD Area'!$C$2:$C$57,0),MATCH(DE$2,'raw ISTD Area'!$C$2:$DH$2,0)))/'raw ISTD Area Cal'!$AC13</f>
        <v>0.85484091663110517</v>
      </c>
      <c r="DF13" s="119">
        <f>(INDEX('raw ISTD Area'!$C$2:$DH$57,MATCH($A13,'raw ISTD Area'!$C$2:$C$57,0),MATCH(DF$2,'raw ISTD Area'!$C$2:$DH$2,0)))/'raw ISTD Area Cal'!$AC13</f>
        <v>0.85068225000359254</v>
      </c>
      <c r="DG13" s="103">
        <f t="shared" si="0"/>
        <v>4.1313004018086706E-2</v>
      </c>
    </row>
    <row r="14" spans="1:111" x14ac:dyDescent="0.25">
      <c r="A14" s="103" t="s">
        <v>16</v>
      </c>
      <c r="B14" s="3"/>
      <c r="C14" s="119">
        <f>(INDEX('raw ISTD Area'!$C$2:$DH$57,MATCH($A14,'raw ISTD Area'!$C$2:$C$57,0),MATCH(C$2,'raw ISTD Area'!$C$2:$DH$2,0)))/'raw ISTD Area Cal'!$AC14</f>
        <v>1.29076046766403E-5</v>
      </c>
      <c r="D14" s="119">
        <f>(INDEX('raw ISTD Area'!$C$2:$DH$57,MATCH($A14,'raw ISTD Area'!$C$2:$C$57,0),MATCH(D$2,'raw ISTD Area'!$C$2:$DH$2,0)))/'raw ISTD Area Cal'!$AC14</f>
        <v>1.7210139568853734E-5</v>
      </c>
      <c r="E14" s="119">
        <f>(INDEX('raw ISTD Area'!$C$2:$DH$57,MATCH($A14,'raw ISTD Area'!$C$2:$C$57,0),MATCH(E$2,'raw ISTD Area'!$C$2:$DH$2,0)))/'raw ISTD Area Cal'!$AC14</f>
        <v>0.66203534639977324</v>
      </c>
      <c r="F14" s="119">
        <f>(INDEX('raw ISTD Area'!$C$2:$DH$57,MATCH($A14,'raw ISTD Area'!$C$2:$C$57,0),MATCH(F$2,'raw ISTD Area'!$C$2:$DH$2,0)))/'raw ISTD Area Cal'!$AC14</f>
        <v>0.63912434809873675</v>
      </c>
      <c r="G14" s="119">
        <f>(INDEX('raw ISTD Area'!$C$2:$DH$57,MATCH($A14,'raw ISTD Area'!$C$2:$C$57,0),MATCH(G$2,'raw ISTD Area'!$C$2:$DH$2,0)))/'raw ISTD Area Cal'!$AC14</f>
        <v>0.73092323255900249</v>
      </c>
      <c r="H14" s="119">
        <f>(INDEX('raw ISTD Area'!$C$2:$DH$57,MATCH($A14,'raw ISTD Area'!$C$2:$C$57,0),MATCH(H$2,'raw ISTD Area'!$C$2:$DH$2,0)))/'raw ISTD Area Cal'!$AC14</f>
        <v>0.68781613547391618</v>
      </c>
      <c r="I14" s="119">
        <f>(INDEX('raw ISTD Area'!$C$2:$DH$57,MATCH($A14,'raw ISTD Area'!$C$2:$C$57,0),MATCH(I$2,'raw ISTD Area'!$C$2:$DH$2,0)))/'raw ISTD Area Cal'!$AC14</f>
        <v>0.66489222956820293</v>
      </c>
      <c r="J14" s="119">
        <f>(INDEX('raw ISTD Area'!$C$2:$DH$57,MATCH($A14,'raw ISTD Area'!$C$2:$C$57,0),MATCH(J$2,'raw ISTD Area'!$C$2:$DH$2,0)))/'raw ISTD Area Cal'!$AC14</f>
        <v>0.66594204808190305</v>
      </c>
      <c r="K14" s="119">
        <f>(INDEX('raw ISTD Area'!$C$2:$DH$57,MATCH($A14,'raw ISTD Area'!$C$2:$C$57,0),MATCH(K$2,'raw ISTD Area'!$C$2:$DH$2,0)))/'raw ISTD Area Cal'!$AC14</f>
        <v>0.66640672185026206</v>
      </c>
      <c r="L14" s="119">
        <f>(INDEX('raw ISTD Area'!$C$2:$DH$57,MATCH($A14,'raw ISTD Area'!$C$2:$C$57,0),MATCH(L$2,'raw ISTD Area'!$C$2:$DH$2,0)))/'raw ISTD Area Cal'!$AC14</f>
        <v>0.65226859219444877</v>
      </c>
      <c r="M14" s="119">
        <f>(INDEX('raw ISTD Area'!$C$2:$DH$57,MATCH($A14,'raw ISTD Area'!$C$2:$C$57,0),MATCH(M$2,'raw ISTD Area'!$C$2:$DH$2,0)))/'raw ISTD Area Cal'!$AC14</f>
        <v>0.68123325708882965</v>
      </c>
      <c r="N14" s="119">
        <f>(INDEX('raw ISTD Area'!$C$2:$DH$57,MATCH($A14,'raw ISTD Area'!$C$2:$C$57,0),MATCH(N$2,'raw ISTD Area'!$C$2:$DH$2,0)))/'raw ISTD Area Cal'!$AC14</f>
        <v>0.63082475829165696</v>
      </c>
      <c r="O14" s="119">
        <f>(INDEX('raw ISTD Area'!$C$2:$DH$57,MATCH($A14,'raw ISTD Area'!$C$2:$C$57,0),MATCH(O$2,'raw ISTD Area'!$C$2:$DH$2,0)))/'raw ISTD Area Cal'!$AC14</f>
        <v>0.61839903752294456</v>
      </c>
      <c r="P14" s="119">
        <f>(INDEX('raw ISTD Area'!$C$2:$DH$57,MATCH($A14,'raw ISTD Area'!$C$2:$C$57,0),MATCH(P$2,'raw ISTD Area'!$C$2:$DH$2,0)))/'raw ISTD Area Cal'!$AC14</f>
        <v>0.6752957589375751</v>
      </c>
      <c r="Q14" s="119">
        <f>(INDEX('raw ISTD Area'!$C$2:$DH$57,MATCH($A14,'raw ISTD Area'!$C$2:$C$57,0),MATCH(Q$2,'raw ISTD Area'!$C$2:$DH$2,0)))/'raw ISTD Area Cal'!$AC14</f>
        <v>0.6599787347212952</v>
      </c>
      <c r="R14" s="119">
        <f>(INDEX('raw ISTD Area'!$C$2:$DH$57,MATCH($A14,'raw ISTD Area'!$C$2:$C$57,0),MATCH(R$2,'raw ISTD Area'!$C$2:$DH$2,0)))/'raw ISTD Area Cal'!$AC14</f>
        <v>6.0235488490988072E-5</v>
      </c>
      <c r="S14" s="119">
        <f>(INDEX('raw ISTD Area'!$C$2:$DH$57,MATCH($A14,'raw ISTD Area'!$C$2:$C$57,0),MATCH(S$2,'raw ISTD Area'!$C$2:$DH$2,0)))/'raw ISTD Area Cal'!$AC14</f>
        <v>1.29076046766403E-5</v>
      </c>
      <c r="T14" s="119">
        <f>(INDEX('raw ISTD Area'!$C$2:$DH$57,MATCH($A14,'raw ISTD Area'!$C$2:$C$57,0),MATCH(T$2,'raw ISTD Area'!$C$2:$DH$2,0)))/'raw ISTD Area Cal'!$AC14</f>
        <v>1.7210139568853734E-5</v>
      </c>
      <c r="U14" s="119">
        <f>(INDEX('raw ISTD Area'!$C$2:$DH$57,MATCH($A14,'raw ISTD Area'!$C$2:$C$57,0),MATCH(U$2,'raw ISTD Area'!$C$2:$DH$2,0)))/'raw ISTD Area Cal'!$AC14</f>
        <v>0.66203534639977324</v>
      </c>
      <c r="V14" s="119">
        <f>(INDEX('raw ISTD Area'!$C$2:$DH$57,MATCH($A14,'raw ISTD Area'!$C$2:$C$57,0),MATCH(V$2,'raw ISTD Area'!$C$2:$DH$2,0)))/'raw ISTD Area Cal'!$AC14</f>
        <v>8.6394900635645751E-3</v>
      </c>
      <c r="W14" s="119">
        <f>(INDEX('raw ISTD Area'!$C$2:$DH$57,MATCH($A14,'raw ISTD Area'!$C$2:$C$57,0),MATCH(W$2,'raw ISTD Area'!$C$2:$DH$2,0)))/'raw ISTD Area Cal'!$AC14</f>
        <v>0.12944176223224116</v>
      </c>
      <c r="X14" s="119">
        <f>(INDEX('raw ISTD Area'!$C$2:$DH$57,MATCH($A14,'raw ISTD Area'!$C$2:$C$57,0),MATCH(X$2,'raw ISTD Area'!$C$2:$DH$2,0)))/'raw ISTD Area Cal'!$AC14</f>
        <v>1.0106654461809356E-2</v>
      </c>
      <c r="Y14" s="119">
        <f>(INDEX('raw ISTD Area'!$C$2:$DH$57,MATCH($A14,'raw ISTD Area'!$C$2:$C$57,0),MATCH(Y$2,'raw ISTD Area'!$C$2:$DH$2,0)))/'raw ISTD Area Cal'!$AC14</f>
        <v>0.11673637669553488</v>
      </c>
      <c r="Z14" s="119">
        <f>(INDEX('raw ISTD Area'!$C$2:$DH$57,MATCH($A14,'raw ISTD Area'!$C$2:$C$57,0),MATCH(Z$2,'raw ISTD Area'!$C$2:$DH$2,0)))/'raw ISTD Area Cal'!$AC14</f>
        <v>4.4862531321109476E-2</v>
      </c>
      <c r="AA14" s="119">
        <f>(INDEX('raw ISTD Area'!$C$2:$DH$57,MATCH($A14,'raw ISTD Area'!$C$2:$C$57,0),MATCH(AA$2,'raw ISTD Area'!$C$2:$DH$2,0)))/'raw ISTD Area Cal'!$AC14</f>
        <v>7.3788473401460386E-2</v>
      </c>
      <c r="AB14" s="119">
        <f>(INDEX('raw ISTD Area'!$C$2:$DH$57,MATCH($A14,'raw ISTD Area'!$C$2:$C$57,0),MATCH(AB$2,'raw ISTD Area'!$C$2:$DH$2,0)))/'raw ISTD Area Cal'!$AC14</f>
        <v>8.5366594796406736E-2</v>
      </c>
      <c r="AC14" s="119">
        <f>(INDEX('raw ISTD Area'!$C$2:$DH$57,MATCH($A14,'raw ISTD Area'!$C$2:$C$57,0),MATCH(AC$2,'raw ISTD Area'!$C$2:$DH$2,0)))/'raw ISTD Area Cal'!$AC14</f>
        <v>6.7980051296972254E-3</v>
      </c>
      <c r="AD14" s="119">
        <f>(INDEX('raw ISTD Area'!$C$2:$DH$57,MATCH($A14,'raw ISTD Area'!$C$2:$C$57,0),MATCH(AD$2,'raw ISTD Area'!$C$2:$DH$2,0)))/'raw ISTD Area Cal'!$AC14</f>
        <v>5.9775117257521236E-2</v>
      </c>
      <c r="AE14" s="119">
        <f>(INDEX('raw ISTD Area'!$C$2:$DH$57,MATCH($A14,'raw ISTD Area'!$C$2:$C$57,0),MATCH(AE$2,'raw ISTD Area'!$C$2:$DH$2,0)))/'raw ISTD Area Cal'!$AC14</f>
        <v>4.9362982818364723E-2</v>
      </c>
      <c r="AF14" s="119">
        <f>(INDEX('raw ISTD Area'!$C$2:$DH$57,MATCH($A14,'raw ISTD Area'!$C$2:$C$57,0),MATCH(AF$2,'raw ISTD Area'!$C$2:$DH$2,0)))/'raw ISTD Area Cal'!$AC14</f>
        <v>3.8585132913370075E-2</v>
      </c>
      <c r="AG14" s="119">
        <f>(INDEX('raw ISTD Area'!$C$2:$DH$57,MATCH($A14,'raw ISTD Area'!$C$2:$C$57,0),MATCH(AG$2,'raw ISTD Area'!$C$2:$DH$2,0)))/'raw ISTD Area Cal'!$AC14</f>
        <v>3.3086493321121306E-3</v>
      </c>
      <c r="AH14" s="119">
        <f>(INDEX('raw ISTD Area'!$C$2:$DH$57,MATCH($A14,'raw ISTD Area'!$C$2:$C$57,0),MATCH(AH$2,'raw ISTD Area'!$C$2:$DH$2,0)))/'raw ISTD Area Cal'!$AC14</f>
        <v>2.6331513540346213E-3</v>
      </c>
      <c r="AI14" s="119">
        <f>(INDEX('raw ISTD Area'!$C$2:$DH$57,MATCH($A14,'raw ISTD Area'!$C$2:$C$57,0),MATCH(AI$2,'raw ISTD Area'!$C$2:$DH$2,0)))/'raw ISTD Area Cal'!$AC14</f>
        <v>4.0357777288962011E-2</v>
      </c>
      <c r="AJ14" s="119">
        <f>(INDEX('raw ISTD Area'!$C$2:$DH$57,MATCH($A14,'raw ISTD Area'!$C$2:$C$57,0),MATCH(AJ$2,'raw ISTD Area'!$C$2:$DH$2,0)))/'raw ISTD Area Cal'!$AC14</f>
        <v>2.4610499583460842E-3</v>
      </c>
      <c r="AK14" s="119">
        <f>(INDEX('raw ISTD Area'!$C$2:$DH$57,MATCH($A14,'raw ISTD Area'!$C$2:$C$57,0),MATCH(AK$2,'raw ISTD Area'!$C$2:$DH$2,0)))/'raw ISTD Area Cal'!$AC14</f>
        <v>9.2332398786900294E-3</v>
      </c>
      <c r="AL14" s="119">
        <f>(INDEX('raw ISTD Area'!$C$2:$DH$57,MATCH($A14,'raw ISTD Area'!$C$2:$C$57,0),MATCH(AL$2,'raw ISTD Area'!$C$2:$DH$2,0)))/'raw ISTD Area Cal'!$AC14</f>
        <v>5.0085808680256583E-2</v>
      </c>
      <c r="AM14" s="119">
        <f>(INDEX('raw ISTD Area'!$C$2:$DH$57,MATCH($A14,'raw ISTD Area'!$C$2:$C$57,0),MATCH(AM$2,'raw ISTD Area'!$C$2:$DH$2,0)))/'raw ISTD Area Cal'!$AC14</f>
        <v>1.9701307271445312E-2</v>
      </c>
      <c r="AN14" s="119">
        <f>(INDEX('raw ISTD Area'!$C$2:$DH$57,MATCH($A14,'raw ISTD Area'!$C$2:$C$57,0),MATCH(AN$2,'raw ISTD Area'!$C$2:$DH$2,0)))/'raw ISTD Area Cal'!$AC14</f>
        <v>3.9540295659441452E-3</v>
      </c>
      <c r="AO14" s="119">
        <f>(INDEX('raw ISTD Area'!$C$2:$DH$57,MATCH($A14,'raw ISTD Area'!$C$2:$C$57,0),MATCH(AO$2,'raw ISTD Area'!$C$2:$DH$2,0)))/'raw ISTD Area Cal'!$AC14</f>
        <v>2.2747501975132423E-2</v>
      </c>
      <c r="AP14" s="119">
        <f>(INDEX('raw ISTD Area'!$C$2:$DH$57,MATCH($A14,'raw ISTD Area'!$C$2:$C$57,0),MATCH(AP$2,'raw ISTD Area'!$C$2:$DH$2,0)))/'raw ISTD Area Cal'!$AC14</f>
        <v>5.5003606062056537E-2</v>
      </c>
      <c r="AQ14" s="119">
        <f>(INDEX('raw ISTD Area'!$C$2:$DH$57,MATCH($A14,'raw ISTD Area'!$C$2:$C$57,0),MATCH(AQ$2,'raw ISTD Area'!$C$2:$DH$2,0)))/'raw ISTD Area Cal'!$AC14</f>
        <v>2.6895145611226173E-2</v>
      </c>
      <c r="AR14" s="119">
        <f>(INDEX('raw ISTD Area'!$C$2:$DH$57,MATCH($A14,'raw ISTD Area'!$C$2:$C$57,0),MATCH(AR$2,'raw ISTD Area'!$C$2:$DH$2,0)))/'raw ISTD Area Cal'!$AC14</f>
        <v>2.4928887165484633E-2</v>
      </c>
      <c r="AS14" s="119">
        <f>(INDEX('raw ISTD Area'!$C$2:$DH$57,MATCH($A14,'raw ISTD Area'!$C$2:$C$57,0),MATCH(AS$2,'raw ISTD Area'!$C$2:$DH$2,0)))/'raw ISTD Area Cal'!$AC14</f>
        <v>3.6601664328059683E-2</v>
      </c>
      <c r="AT14" s="119">
        <f>(INDEX('raw ISTD Area'!$C$2:$DH$57,MATCH($A14,'raw ISTD Area'!$C$2:$C$57,0),MATCH(AT$2,'raw ISTD Area'!$C$2:$DH$2,0)))/'raw ISTD Area Cal'!$AC14</f>
        <v>1.0868203137731134E-2</v>
      </c>
      <c r="AU14" s="119">
        <f>(INDEX('raw ISTD Area'!$C$2:$DH$57,MATCH($A14,'raw ISTD Area'!$C$2:$C$57,0),MATCH(AU$2,'raw ISTD Area'!$C$2:$DH$2,0)))/'raw ISTD Area Cal'!$AC14</f>
        <v>1.3286227747155084E-2</v>
      </c>
      <c r="AV14" s="119">
        <f>(INDEX('raw ISTD Area'!$C$2:$DH$57,MATCH($A14,'raw ISTD Area'!$C$2:$C$57,0),MATCH(AV$2,'raw ISTD Area'!$C$2:$DH$2,0)))/'raw ISTD Area Cal'!$AC14</f>
        <v>4.2853247526445801E-2</v>
      </c>
      <c r="AW14" s="119">
        <f>(INDEX('raw ISTD Area'!$C$2:$DH$57,MATCH($A14,'raw ISTD Area'!$C$2:$C$57,0),MATCH(AW$2,'raw ISTD Area'!$C$2:$DH$2,0)))/'raw ISTD Area Cal'!$AC14</f>
        <v>3.4144916904605811E-2</v>
      </c>
      <c r="AX14" s="119">
        <f>(INDEX('raw ISTD Area'!$C$2:$DH$57,MATCH($A14,'raw ISTD Area'!$C$2:$C$57,0),MATCH(AX$2,'raw ISTD Area'!$C$2:$DH$2,0)))/'raw ISTD Area Cal'!$AC14</f>
        <v>3.5513123000329681E-2</v>
      </c>
      <c r="AY14" s="119">
        <f>(INDEX('raw ISTD Area'!$C$2:$DH$57,MATCH($A14,'raw ISTD Area'!$C$2:$C$57,0),MATCH(AY$2,'raw ISTD Area'!$C$2:$DH$2,0)))/'raw ISTD Area Cal'!$AC14</f>
        <v>6.0235488490988072E-5</v>
      </c>
      <c r="AZ14" s="119">
        <f>(INDEX('raw ISTD Area'!$C$2:$DH$57,MATCH($A14,'raw ISTD Area'!$C$2:$C$57,0),MATCH(AZ$2,'raw ISTD Area'!$C$2:$DH$2,0)))/'raw ISTD Area Cal'!$AC14</f>
        <v>0.66640672185026206</v>
      </c>
      <c r="BA14" s="119">
        <f>(INDEX('raw ISTD Area'!$C$2:$DH$57,MATCH($A14,'raw ISTD Area'!$C$2:$C$57,0),MATCH(BA$2,'raw ISTD Area'!$C$2:$DH$2,0)))/'raw ISTD Area Cal'!$AC14</f>
        <v>1.29076046766403E-5</v>
      </c>
      <c r="BB14" s="119">
        <f>(INDEX('raw ISTD Area'!$C$2:$DH$57,MATCH($A14,'raw ISTD Area'!$C$2:$C$57,0),MATCH(BB$2,'raw ISTD Area'!$C$2:$DH$2,0)))/'raw ISTD Area Cal'!$AC14</f>
        <v>1.7210139568853734E-5</v>
      </c>
      <c r="BC14" s="119">
        <f>(INDEX('raw ISTD Area'!$C$2:$DH$57,MATCH($A14,'raw ISTD Area'!$C$2:$C$57,0),MATCH(BC$2,'raw ISTD Area'!$C$2:$DH$2,0)))/'raw ISTD Area Cal'!$AC14</f>
        <v>0.66203534639977324</v>
      </c>
      <c r="BD14" s="119">
        <f>(INDEX('raw ISTD Area'!$C$2:$DH$57,MATCH($A14,'raw ISTD Area'!$C$2:$C$57,0),MATCH(BD$2,'raw ISTD Area'!$C$2:$DH$2,0)))/'raw ISTD Area Cal'!$AC14</f>
        <v>2.9687490756272693E-4</v>
      </c>
      <c r="BE14" s="119">
        <f>(INDEX('raw ISTD Area'!$C$2:$DH$57,MATCH($A14,'raw ISTD Area'!$C$2:$C$57,0),MATCH(BE$2,'raw ISTD Area'!$C$2:$DH$2,0)))/'raw ISTD Area Cal'!$AC14</f>
        <v>1.8500900036517765E-4</v>
      </c>
      <c r="BF14" s="119">
        <f>(INDEX('raw ISTD Area'!$C$2:$DH$57,MATCH($A14,'raw ISTD Area'!$C$2:$C$57,0),MATCH(BF$2,'raw ISTD Area'!$C$2:$DH$2,0)))/'raw ISTD Area Cal'!$AC14</f>
        <v>6.0235488490988072E-5</v>
      </c>
      <c r="BG14" s="119">
        <f>(INDEX('raw ISTD Area'!$C$2:$DH$57,MATCH($A14,'raw ISTD Area'!$C$2:$C$57,0),MATCH(BG$2,'raw ISTD Area'!$C$2:$DH$2,0)))/'raw ISTD Area Cal'!$AC14</f>
        <v>1.29076046766403E-5</v>
      </c>
      <c r="BH14" s="119">
        <f>(INDEX('raw ISTD Area'!$C$2:$DH$57,MATCH($A14,'raw ISTD Area'!$C$2:$C$57,0),MATCH(BH$2,'raw ISTD Area'!$C$2:$DH$2,0)))/'raw ISTD Area Cal'!$AC14</f>
        <v>1.7210139568853734E-5</v>
      </c>
      <c r="BI14" s="119">
        <f>(INDEX('raw ISTD Area'!$C$2:$DH$57,MATCH($A14,'raw ISTD Area'!$C$2:$C$57,0),MATCH(BI$2,'raw ISTD Area'!$C$2:$DH$2,0)))/'raw ISTD Area Cal'!$AC14</f>
        <v>0.66203534639977324</v>
      </c>
      <c r="BJ14" s="119">
        <f>(INDEX('raw ISTD Area'!$C$2:$DH$57,MATCH($A14,'raw ISTD Area'!$C$2:$C$57,0),MATCH(BJ$2,'raw ISTD Area'!$C$2:$DH$2,0)))/'raw ISTD Area Cal'!$AC14</f>
        <v>4.1997043082895327E-2</v>
      </c>
      <c r="BK14" s="119">
        <f>(INDEX('raw ISTD Area'!$C$2:$DH$57,MATCH($A14,'raw ISTD Area'!$C$2:$C$57,0),MATCH(BK$2,'raw ISTD Area'!$C$2:$DH$2,0)))/'raw ISTD Area Cal'!$AC14</f>
        <v>4.3563165783661019E-2</v>
      </c>
      <c r="BL14" s="119">
        <f>(INDEX('raw ISTD Area'!$C$2:$DH$57,MATCH($A14,'raw ISTD Area'!$C$2:$C$57,0),MATCH(BL$2,'raw ISTD Area'!$C$2:$DH$2,0)))/'raw ISTD Area Cal'!$AC14</f>
        <v>5.3024440011638356E-2</v>
      </c>
      <c r="BM14" s="119">
        <f>(INDEX('raw ISTD Area'!$C$2:$DH$57,MATCH($A14,'raw ISTD Area'!$C$2:$C$57,0),MATCH(BM$2,'raw ISTD Area'!$C$2:$DH$2,0)))/'raw ISTD Area Cal'!$AC14</f>
        <v>4.2207867292613784E-2</v>
      </c>
      <c r="BN14" s="119">
        <f>(INDEX('raw ISTD Area'!$C$2:$DH$57,MATCH($A14,'raw ISTD Area'!$C$2:$C$57,0),MATCH(BN$2,'raw ISTD Area'!$C$2:$DH$2,0)))/'raw ISTD Area Cal'!$AC14</f>
        <v>4.0667559801201375E-2</v>
      </c>
      <c r="BO14" s="119">
        <f>(INDEX('raw ISTD Area'!$C$2:$DH$57,MATCH($A14,'raw ISTD Area'!$C$2:$C$57,0),MATCH(BO$2,'raw ISTD Area'!$C$2:$DH$2,0)))/'raw ISTD Area Cal'!$AC14</f>
        <v>3.7561129609023275E-2</v>
      </c>
      <c r="BP14" s="119">
        <f>(INDEX('raw ISTD Area'!$C$2:$DH$57,MATCH($A14,'raw ISTD Area'!$C$2:$C$57,0),MATCH(BP$2,'raw ISTD Area'!$C$2:$DH$2,0)))/'raw ISTD Area Cal'!$AC14</f>
        <v>3.9953339009093945E-2</v>
      </c>
      <c r="BQ14" s="119">
        <f>(INDEX('raw ISTD Area'!$C$2:$DH$57,MATCH($A14,'raw ISTD Area'!$C$2:$C$57,0),MATCH(BQ$2,'raw ISTD Area'!$C$2:$DH$2,0)))/'raw ISTD Area Cal'!$AC14</f>
        <v>4.0370684893638646E-2</v>
      </c>
      <c r="BR14" s="119">
        <f>(INDEX('raw ISTD Area'!$C$2:$DH$57,MATCH($A14,'raw ISTD Area'!$C$2:$C$57,0),MATCH(BR$2,'raw ISTD Area'!$C$2:$DH$2,0)))/'raw ISTD Area Cal'!$AC14</f>
        <v>4.5821996602073069E-2</v>
      </c>
      <c r="BS14" s="119">
        <f>(INDEX('raw ISTD Area'!$C$2:$DH$57,MATCH($A14,'raw ISTD Area'!$C$2:$C$57,0),MATCH(BS$2,'raw ISTD Area'!$C$2:$DH$2,0)))/'raw ISTD Area Cal'!$AC14</f>
        <v>4.5439070996666074E-2</v>
      </c>
      <c r="BT14" s="119">
        <f>(INDEX('raw ISTD Area'!$C$2:$DH$57,MATCH($A14,'raw ISTD Area'!$C$2:$C$57,0),MATCH(BT$2,'raw ISTD Area'!$C$2:$DH$2,0)))/'raw ISTD Area Cal'!$AC14</f>
        <v>5.4788479317445862E-2</v>
      </c>
      <c r="BU14" s="119">
        <f>(INDEX('raw ISTD Area'!$C$2:$DH$57,MATCH($A14,'raw ISTD Area'!$C$2:$C$57,0),MATCH(BU$2,'raw ISTD Area'!$C$2:$DH$2,0)))/'raw ISTD Area Cal'!$AC14</f>
        <v>4.2173447013476077E-2</v>
      </c>
      <c r="BV14" s="119">
        <f>(INDEX('raw ISTD Area'!$C$2:$DH$57,MATCH($A14,'raw ISTD Area'!$C$2:$C$57,0),MATCH(BV$2,'raw ISTD Area'!$C$2:$DH$2,0)))/'raw ISTD Area Cal'!$AC14</f>
        <v>4.2952205828966708E-2</v>
      </c>
      <c r="BW14" s="119">
        <f>(INDEX('raw ISTD Area'!$C$2:$DH$57,MATCH($A14,'raw ISTD Area'!$C$2:$C$57,0),MATCH(BW$2,'raw ISTD Area'!$C$2:$DH$2,0)))/'raw ISTD Area Cal'!$AC14</f>
        <v>4.8997267352526581E-2</v>
      </c>
      <c r="BX14" s="119">
        <f>(INDEX('raw ISTD Area'!$C$2:$DH$57,MATCH($A14,'raw ISTD Area'!$C$2:$C$57,0),MATCH(BX$2,'raw ISTD Area'!$C$2:$DH$2,0)))/'raw ISTD Area Cal'!$AC14</f>
        <v>5.5898533319636928E-2</v>
      </c>
      <c r="BY14" s="119">
        <f>(INDEX('raw ISTD Area'!$C$2:$DH$57,MATCH($A14,'raw ISTD Area'!$C$2:$C$57,0),MATCH(BY$2,'raw ISTD Area'!$C$2:$DH$2,0)))/'raw ISTD Area Cal'!$AC14</f>
        <v>4.9814748982047137E-2</v>
      </c>
      <c r="BZ14" s="119">
        <f>(INDEX('raw ISTD Area'!$C$2:$DH$57,MATCH($A14,'raw ISTD Area'!$C$2:$C$57,0),MATCH(BZ$2,'raw ISTD Area'!$C$2:$DH$2,0)))/'raw ISTD Area Cal'!$AC14</f>
        <v>6.0235488490988072E-5</v>
      </c>
      <c r="CA14" s="119">
        <f>(INDEX('raw ISTD Area'!$C$2:$DH$57,MATCH($A14,'raw ISTD Area'!$C$2:$C$57,0),MATCH(CA$2,'raw ISTD Area'!$C$2:$DH$2,0)))/'raw ISTD Area Cal'!$AC14</f>
        <v>0.66640672185026206</v>
      </c>
      <c r="CB14" s="119">
        <f>(INDEX('raw ISTD Area'!$C$2:$DH$57,MATCH($A14,'raw ISTD Area'!$C$2:$C$57,0),MATCH(CB$2,'raw ISTD Area'!$C$2:$DH$2,0)))/'raw ISTD Area Cal'!$AC14</f>
        <v>1.29076046766403E-5</v>
      </c>
      <c r="CC14" s="119">
        <f>(INDEX('raw ISTD Area'!$C$2:$DH$57,MATCH($A14,'raw ISTD Area'!$C$2:$C$57,0),MATCH(CC$2,'raw ISTD Area'!$C$2:$DH$2,0)))/'raw ISTD Area Cal'!$AC14</f>
        <v>1.7210139568853734E-5</v>
      </c>
      <c r="CD14" s="119">
        <f>(INDEX('raw ISTD Area'!$C$2:$DH$57,MATCH($A14,'raw ISTD Area'!$C$2:$C$57,0),MATCH(CD$2,'raw ISTD Area'!$C$2:$DH$2,0)))/'raw ISTD Area Cal'!$AC14</f>
        <v>0.66203534639977324</v>
      </c>
      <c r="CE14" s="119">
        <f>(INDEX('raw ISTD Area'!$C$2:$DH$57,MATCH($A14,'raw ISTD Area'!$C$2:$C$57,0),MATCH(CE$2,'raw ISTD Area'!$C$2:$DH$2,0)))/'raw ISTD Area Cal'!$AC14</f>
        <v>5.8170271742725627E-2</v>
      </c>
      <c r="CF14" s="119">
        <f>(INDEX('raw ISTD Area'!$C$2:$DH$57,MATCH($A14,'raw ISTD Area'!$C$2:$C$57,0),MATCH(CF$2,'raw ISTD Area'!$C$2:$DH$2,0)))/'raw ISTD Area Cal'!$AC14</f>
        <v>1.2817251443903818E-2</v>
      </c>
      <c r="CG14" s="119">
        <f>(INDEX('raw ISTD Area'!$C$2:$DH$57,MATCH($A14,'raw ISTD Area'!$C$2:$C$57,0),MATCH(CG$2,'raw ISTD Area'!$C$2:$DH$2,0)))/'raw ISTD Area Cal'!$AC14</f>
        <v>4.7887213350335514E-3</v>
      </c>
      <c r="CH14" s="119">
        <f>(INDEX('raw ISTD Area'!$C$2:$DH$57,MATCH($A14,'raw ISTD Area'!$C$2:$C$57,0),MATCH(CH$2,'raw ISTD Area'!$C$2:$DH$2,0)))/'raw ISTD Area Cal'!$AC14</f>
        <v>1.7425266313464405E-2</v>
      </c>
      <c r="CI14" s="119">
        <f>(INDEX('raw ISTD Area'!$C$2:$DH$57,MATCH($A14,'raw ISTD Area'!$C$2:$C$57,0),MATCH(CI$2,'raw ISTD Area'!$C$2:$DH$2,0)))/'raw ISTD Area Cal'!$AC14</f>
        <v>6.0235488490988072E-5</v>
      </c>
      <c r="CJ14" s="119">
        <f>(INDEX('raw ISTD Area'!$C$2:$DH$57,MATCH($A14,'raw ISTD Area'!$C$2:$C$57,0),MATCH(CJ$2,'raw ISTD Area'!$C$2:$DH$2,0)))/'raw ISTD Area Cal'!$AC14</f>
        <v>1.29076046766403E-5</v>
      </c>
      <c r="CK14" s="119">
        <f>(INDEX('raw ISTD Area'!$C$2:$DH$57,MATCH($A14,'raw ISTD Area'!$C$2:$C$57,0),MATCH(CK$2,'raw ISTD Area'!$C$2:$DH$2,0)))/'raw ISTD Area Cal'!$AC14</f>
        <v>1.7210139568853734E-5</v>
      </c>
      <c r="CL14" s="119">
        <f>(INDEX('raw ISTD Area'!$C$2:$DH$57,MATCH($A14,'raw ISTD Area'!$C$2:$C$57,0),MATCH(CL$2,'raw ISTD Area'!$C$2:$DH$2,0)))/'raw ISTD Area Cal'!$AC14</f>
        <v>0.66203534639977324</v>
      </c>
      <c r="CM14" s="119">
        <f>(INDEX('raw ISTD Area'!$C$2:$DH$57,MATCH($A14,'raw ISTD Area'!$C$2:$C$57,0),MATCH(CM$2,'raw ISTD Area'!$C$2:$DH$2,0)))/'raw ISTD Area Cal'!$AC14</f>
        <v>4.1076300615961653E-2</v>
      </c>
      <c r="CN14" s="119">
        <f>(INDEX('raw ISTD Area'!$C$2:$DH$57,MATCH($A14,'raw ISTD Area'!$C$2:$C$57,0),MATCH(CN$2,'raw ISTD Area'!$C$2:$DH$2,0)))/'raw ISTD Area Cal'!$AC14</f>
        <v>4.4776480623265204E-2</v>
      </c>
      <c r="CO14" s="119">
        <f>(INDEX('raw ISTD Area'!$C$2:$DH$57,MATCH($A14,'raw ISTD Area'!$C$2:$C$57,0),MATCH(CO$2,'raw ISTD Area'!$C$2:$DH$2,0)))/'raw ISTD Area Cal'!$AC14</f>
        <v>4.7547313093850657E-2</v>
      </c>
      <c r="CP14" s="119">
        <f>(INDEX('raw ISTD Area'!$C$2:$DH$57,MATCH($A14,'raw ISTD Area'!$C$2:$C$57,0),MATCH(CP$2,'raw ISTD Area'!$C$2:$DH$2,0)))/'raw ISTD Area Cal'!$AC14</f>
        <v>4.7452657326221961E-2</v>
      </c>
      <c r="CQ14" s="119">
        <f>(INDEX('raw ISTD Area'!$C$2:$DH$57,MATCH($A14,'raw ISTD Area'!$C$2:$C$57,0),MATCH(CQ$2,'raw ISTD Area'!$C$2:$DH$2,0)))/'raw ISTD Area Cal'!$AC14</f>
        <v>6.0235488490988072E-5</v>
      </c>
      <c r="CR14" s="119">
        <f>(INDEX('raw ISTD Area'!$C$2:$DH$57,MATCH($A14,'raw ISTD Area'!$C$2:$C$57,0),MATCH(CR$2,'raw ISTD Area'!$C$2:$DH$2,0)))/'raw ISTD Area Cal'!$AC14</f>
        <v>1.29076046766403E-5</v>
      </c>
      <c r="CS14" s="119">
        <f>(INDEX('raw ISTD Area'!$C$2:$DH$57,MATCH($A14,'raw ISTD Area'!$C$2:$C$57,0),MATCH(CS$2,'raw ISTD Area'!$C$2:$DH$2,0)))/'raw ISTD Area Cal'!$AC14</f>
        <v>1.7210139568853734E-5</v>
      </c>
      <c r="CT14" s="119">
        <f>(INDEX('raw ISTD Area'!$C$2:$DH$57,MATCH($A14,'raw ISTD Area'!$C$2:$C$57,0),MATCH(CT$2,'raw ISTD Area'!$C$2:$DH$2,0)))/'raw ISTD Area Cal'!$AC14</f>
        <v>0.66203534639977324</v>
      </c>
      <c r="CU14" s="119">
        <f>(INDEX('raw ISTD Area'!$C$2:$DH$57,MATCH($A14,'raw ISTD Area'!$C$2:$C$57,0),MATCH(CU$2,'raw ISTD Area'!$C$2:$DH$2,0)))/'raw ISTD Area Cal'!$AC14</f>
        <v>0.63912434809873675</v>
      </c>
      <c r="CV14" s="119">
        <f>(INDEX('raw ISTD Area'!$C$2:$DH$57,MATCH($A14,'raw ISTD Area'!$C$2:$C$57,0),MATCH(CV$2,'raw ISTD Area'!$C$2:$DH$2,0)))/'raw ISTD Area Cal'!$AC14</f>
        <v>0.73092323255900249</v>
      </c>
      <c r="CW14" s="119">
        <f>(INDEX('raw ISTD Area'!$C$2:$DH$57,MATCH($A14,'raw ISTD Area'!$C$2:$C$57,0),MATCH(CW$2,'raw ISTD Area'!$C$2:$DH$2,0)))/'raw ISTD Area Cal'!$AC14</f>
        <v>0.68781613547391618</v>
      </c>
      <c r="CX14" s="119">
        <f>(INDEX('raw ISTD Area'!$C$2:$DH$57,MATCH($A14,'raw ISTD Area'!$C$2:$C$57,0),MATCH(CX$2,'raw ISTD Area'!$C$2:$DH$2,0)))/'raw ISTD Area Cal'!$AC14</f>
        <v>0.66489222956820293</v>
      </c>
      <c r="CY14" s="119">
        <f>(INDEX('raw ISTD Area'!$C$2:$DH$57,MATCH($A14,'raw ISTD Area'!$C$2:$C$57,0),MATCH(CY$2,'raw ISTD Area'!$C$2:$DH$2,0)))/'raw ISTD Area Cal'!$AC14</f>
        <v>0.66594204808190305</v>
      </c>
      <c r="CZ14" s="119">
        <f>(INDEX('raw ISTD Area'!$C$2:$DH$57,MATCH($A14,'raw ISTD Area'!$C$2:$C$57,0),MATCH(CZ$2,'raw ISTD Area'!$C$2:$DH$2,0)))/'raw ISTD Area Cal'!$AC14</f>
        <v>0.66640672185026206</v>
      </c>
      <c r="DA14" s="119">
        <f>(INDEX('raw ISTD Area'!$C$2:$DH$57,MATCH($A14,'raw ISTD Area'!$C$2:$C$57,0),MATCH(DA$2,'raw ISTD Area'!$C$2:$DH$2,0)))/'raw ISTD Area Cal'!$AC14</f>
        <v>0.65226859219444877</v>
      </c>
      <c r="DB14" s="119">
        <f>(INDEX('raw ISTD Area'!$C$2:$DH$57,MATCH($A14,'raw ISTD Area'!$C$2:$C$57,0),MATCH(DB$2,'raw ISTD Area'!$C$2:$DH$2,0)))/'raw ISTD Area Cal'!$AC14</f>
        <v>0.68123325708882965</v>
      </c>
      <c r="DC14" s="119">
        <f>(INDEX('raw ISTD Area'!$C$2:$DH$57,MATCH($A14,'raw ISTD Area'!$C$2:$C$57,0),MATCH(DC$2,'raw ISTD Area'!$C$2:$DH$2,0)))/'raw ISTD Area Cal'!$AC14</f>
        <v>0.63082475829165696</v>
      </c>
      <c r="DD14" s="119">
        <f>(INDEX('raw ISTD Area'!$C$2:$DH$57,MATCH($A14,'raw ISTD Area'!$C$2:$C$57,0),MATCH(DD$2,'raw ISTD Area'!$C$2:$DH$2,0)))/'raw ISTD Area Cal'!$AC14</f>
        <v>0.61839903752294456</v>
      </c>
      <c r="DE14" s="119">
        <f>(INDEX('raw ISTD Area'!$C$2:$DH$57,MATCH($A14,'raw ISTD Area'!$C$2:$C$57,0),MATCH(DE$2,'raw ISTD Area'!$C$2:$DH$2,0)))/'raw ISTD Area Cal'!$AC14</f>
        <v>0.6752957589375751</v>
      </c>
      <c r="DF14" s="119">
        <f>(INDEX('raw ISTD Area'!$C$2:$DH$57,MATCH($A14,'raw ISTD Area'!$C$2:$C$57,0),MATCH(DF$2,'raw ISTD Area'!$C$2:$DH$2,0)))/'raw ISTD Area Cal'!$AC14</f>
        <v>0.6599787347212952</v>
      </c>
      <c r="DG14" s="103">
        <f t="shared" si="0"/>
        <v>4.5326936181037766E-2</v>
      </c>
    </row>
    <row r="15" spans="1:111" x14ac:dyDescent="0.25">
      <c r="A15" s="103" t="s">
        <v>257</v>
      </c>
      <c r="B15" s="3"/>
      <c r="C15" s="119">
        <f>(INDEX('raw ISTD Area'!$C$2:$DH$57,MATCH($A15,'raw ISTD Area'!$C$2:$C$57,0),MATCH(C$2,'raw ISTD Area'!$C$2:$DH$2,0)))/'raw ISTD Area Cal'!$AC15</f>
        <v>1.3582932830431202E-5</v>
      </c>
      <c r="D15" s="119">
        <f>(INDEX('raw ISTD Area'!$C$2:$DH$57,MATCH($A15,'raw ISTD Area'!$C$2:$C$57,0),MATCH(D$2,'raw ISTD Area'!$C$2:$DH$2,0)))/'raw ISTD Area Cal'!$AC15</f>
        <v>7.1489120160164221E-6</v>
      </c>
      <c r="E15" s="119">
        <f>(INDEX('raw ISTD Area'!$C$2:$DH$57,MATCH($A15,'raw ISTD Area'!$C$2:$C$57,0),MATCH(E$2,'raw ISTD Area'!$C$2:$DH$2,0)))/'raw ISTD Area Cal'!$AC15</f>
        <v>0.84577419768207251</v>
      </c>
      <c r="F15" s="119">
        <f>(INDEX('raw ISTD Area'!$C$2:$DH$57,MATCH($A15,'raw ISTD Area'!$C$2:$C$57,0),MATCH(F$2,'raw ISTD Area'!$C$2:$DH$2,0)))/'raw ISTD Area Cal'!$AC15</f>
        <v>0.81251817387476577</v>
      </c>
      <c r="G15" s="119">
        <f>(INDEX('raw ISTD Area'!$C$2:$DH$57,MATCH($A15,'raw ISTD Area'!$C$2:$C$57,0),MATCH(G$2,'raw ISTD Area'!$C$2:$DH$2,0)))/'raw ISTD Area Cal'!$AC15</f>
        <v>0.92676994104113541</v>
      </c>
      <c r="H15" s="119">
        <f>(INDEX('raw ISTD Area'!$C$2:$DH$57,MATCH($A15,'raw ISTD Area'!$C$2:$C$57,0),MATCH(H$2,'raw ISTD Area'!$C$2:$DH$2,0)))/'raw ISTD Area Cal'!$AC15</f>
        <v>0.88461137710028337</v>
      </c>
      <c r="I15" s="119">
        <f>(INDEX('raw ISTD Area'!$C$2:$DH$57,MATCH($A15,'raw ISTD Area'!$C$2:$C$57,0),MATCH(I$2,'raw ISTD Area'!$C$2:$DH$2,0)))/'raw ISTD Area Cal'!$AC15</f>
        <v>0.85383030663292137</v>
      </c>
      <c r="J15" s="119">
        <f>(INDEX('raw ISTD Area'!$C$2:$DH$57,MATCH($A15,'raw ISTD Area'!$C$2:$C$57,0),MATCH(J$2,'raw ISTD Area'!$C$2:$DH$2,0)))/'raw ISTD Area Cal'!$AC15</f>
        <v>0.85417345440969017</v>
      </c>
      <c r="K15" s="119">
        <f>(INDEX('raw ISTD Area'!$C$2:$DH$57,MATCH($A15,'raw ISTD Area'!$C$2:$C$57,0),MATCH(K$2,'raw ISTD Area'!$C$2:$DH$2,0)))/'raw ISTD Area Cal'!$AC15</f>
        <v>0.85252134084278886</v>
      </c>
      <c r="L15" s="119">
        <f>(INDEX('raw ISTD Area'!$C$2:$DH$57,MATCH($A15,'raw ISTD Area'!$C$2:$C$57,0),MATCH(L$2,'raw ISTD Area'!$C$2:$DH$2,0)))/'raw ISTD Area Cal'!$AC15</f>
        <v>0.83876611923277167</v>
      </c>
      <c r="M15" s="119">
        <f>(INDEX('raw ISTD Area'!$C$2:$DH$57,MATCH($A15,'raw ISTD Area'!$C$2:$C$57,0),MATCH(M$2,'raw ISTD Area'!$C$2:$DH$2,0)))/'raw ISTD Area Cal'!$AC15</f>
        <v>0.87512906020223913</v>
      </c>
      <c r="N15" s="119">
        <f>(INDEX('raw ISTD Area'!$C$2:$DH$57,MATCH($A15,'raw ISTD Area'!$C$2:$C$57,0),MATCH(N$2,'raw ISTD Area'!$C$2:$DH$2,0)))/'raw ISTD Area Cal'!$AC15</f>
        <v>0.80023133879283825</v>
      </c>
      <c r="O15" s="119">
        <f>(INDEX('raw ISTD Area'!$C$2:$DH$57,MATCH($A15,'raw ISTD Area'!$C$2:$C$57,0),MATCH(O$2,'raw ISTD Area'!$C$2:$DH$2,0)))/'raw ISTD Area Cal'!$AC15</f>
        <v>0.77691587714380228</v>
      </c>
      <c r="P15" s="119">
        <f>(INDEX('raw ISTD Area'!$C$2:$DH$57,MATCH($A15,'raw ISTD Area'!$C$2:$C$57,0),MATCH(P$2,'raw ISTD Area'!$C$2:$DH$2,0)))/'raw ISTD Area Cal'!$AC15</f>
        <v>0.81368988055419078</v>
      </c>
      <c r="Q15" s="119">
        <f>(INDEX('raw ISTD Area'!$C$2:$DH$57,MATCH($A15,'raw ISTD Area'!$C$2:$C$57,0),MATCH(Q$2,'raw ISTD Area'!$C$2:$DH$2,0)))/'raw ISTD Area Cal'!$AC15</f>
        <v>0.80474873629575905</v>
      </c>
      <c r="R15" s="119">
        <f>(INDEX('raw ISTD Area'!$C$2:$DH$57,MATCH($A15,'raw ISTD Area'!$C$2:$C$57,0),MATCH(R$2,'raw ISTD Area'!$C$2:$DH$2,0)))/'raw ISTD Area Cal'!$AC15</f>
        <v>8.5786944192197075E-6</v>
      </c>
      <c r="S15" s="119">
        <f>(INDEX('raw ISTD Area'!$C$2:$DH$57,MATCH($A15,'raw ISTD Area'!$C$2:$C$57,0),MATCH(S$2,'raw ISTD Area'!$C$2:$DH$2,0)))/'raw ISTD Area Cal'!$AC15</f>
        <v>1.3582932830431202E-5</v>
      </c>
      <c r="T15" s="119">
        <f>(INDEX('raw ISTD Area'!$C$2:$DH$57,MATCH($A15,'raw ISTD Area'!$C$2:$C$57,0),MATCH(T$2,'raw ISTD Area'!$C$2:$DH$2,0)))/'raw ISTD Area Cal'!$AC15</f>
        <v>7.1489120160164221E-6</v>
      </c>
      <c r="U15" s="119">
        <f>(INDEX('raw ISTD Area'!$C$2:$DH$57,MATCH($A15,'raw ISTD Area'!$C$2:$C$57,0),MATCH(U$2,'raw ISTD Area'!$C$2:$DH$2,0)))/'raw ISTD Area Cal'!$AC15</f>
        <v>0.84577419768207251</v>
      </c>
      <c r="V15" s="119">
        <f>(INDEX('raw ISTD Area'!$C$2:$DH$57,MATCH($A15,'raw ISTD Area'!$C$2:$C$57,0),MATCH(V$2,'raw ISTD Area'!$C$2:$DH$2,0)))/'raw ISTD Area Cal'!$AC15</f>
        <v>2.5521615897178626E-4</v>
      </c>
      <c r="W15" s="119">
        <f>(INDEX('raw ISTD Area'!$C$2:$DH$57,MATCH($A15,'raw ISTD Area'!$C$2:$C$57,0),MATCH(W$2,'raw ISTD Area'!$C$2:$DH$2,0)))/'raw ISTD Area Cal'!$AC15</f>
        <v>3.6516642577811885E-3</v>
      </c>
      <c r="X15" s="119">
        <f>(INDEX('raw ISTD Area'!$C$2:$DH$57,MATCH($A15,'raw ISTD Area'!$C$2:$C$57,0),MATCH(X$2,'raw ISTD Area'!$C$2:$DH$2,0)))/'raw ISTD Area Cal'!$AC15</f>
        <v>4.3465385057379847E-4</v>
      </c>
      <c r="Y15" s="119">
        <f>(INDEX('raw ISTD Area'!$C$2:$DH$57,MATCH($A15,'raw ISTD Area'!$C$2:$C$57,0),MATCH(Y$2,'raw ISTD Area'!$C$2:$DH$2,0)))/'raw ISTD Area Cal'!$AC15</f>
        <v>1.0616134343784387E-3</v>
      </c>
      <c r="Z15" s="119">
        <f>(INDEX('raw ISTD Area'!$C$2:$DH$57,MATCH($A15,'raw ISTD Area'!$C$2:$C$57,0),MATCH(Z$2,'raw ISTD Area'!$C$2:$DH$2,0)))/'raw ISTD Area Cal'!$AC15</f>
        <v>6.9048481597896214E-2</v>
      </c>
      <c r="AA15" s="119">
        <f>(INDEX('raw ISTD Area'!$C$2:$DH$57,MATCH($A15,'raw ISTD Area'!$C$2:$C$57,0),MATCH(AA$2,'raw ISTD Area'!$C$2:$DH$2,0)))/'raw ISTD Area Cal'!$AC15</f>
        <v>0.12409367433881947</v>
      </c>
      <c r="AB15" s="119">
        <f>(INDEX('raw ISTD Area'!$C$2:$DH$57,MATCH($A15,'raw ISTD Area'!$C$2:$C$57,0),MATCH(AB$2,'raw ISTD Area'!$C$2:$DH$2,0)))/'raw ISTD Area Cal'!$AC15</f>
        <v>0.1823458690101277</v>
      </c>
      <c r="AC15" s="119">
        <f>(INDEX('raw ISTD Area'!$C$2:$DH$57,MATCH($A15,'raw ISTD Area'!$C$2:$C$57,0),MATCH(AC$2,'raw ISTD Area'!$C$2:$DH$2,0)))/'raw ISTD Area Cal'!$AC15</f>
        <v>1.6175843218640358E-2</v>
      </c>
      <c r="AD15" s="119">
        <f>(INDEX('raw ISTD Area'!$C$2:$DH$57,MATCH($A15,'raw ISTD Area'!$C$2:$C$57,0),MATCH(AD$2,'raw ISTD Area'!$C$2:$DH$2,0)))/'raw ISTD Area Cal'!$AC15</f>
        <v>0.10205357859344084</v>
      </c>
      <c r="AE15" s="119">
        <f>(INDEX('raw ISTD Area'!$C$2:$DH$57,MATCH($A15,'raw ISTD Area'!$C$2:$C$57,0),MATCH(AE$2,'raw ISTD Area'!$C$2:$DH$2,0)))/'raw ISTD Area Cal'!$AC15</f>
        <v>0.14492417417108813</v>
      </c>
      <c r="AF15" s="119">
        <f>(INDEX('raw ISTD Area'!$C$2:$DH$57,MATCH($A15,'raw ISTD Area'!$C$2:$C$57,0),MATCH(AF$2,'raw ISTD Area'!$C$2:$DH$2,0)))/'raw ISTD Area Cal'!$AC15</f>
        <v>6.8860465211874985E-2</v>
      </c>
      <c r="AG15" s="119">
        <f>(INDEX('raw ISTD Area'!$C$2:$DH$57,MATCH($A15,'raw ISTD Area'!$C$2:$C$57,0),MATCH(AG$2,'raw ISTD Area'!$C$2:$DH$2,0)))/'raw ISTD Area Cal'!$AC15</f>
        <v>1.0414535024932725E-2</v>
      </c>
      <c r="AH15" s="119">
        <f>(INDEX('raw ISTD Area'!$C$2:$DH$57,MATCH($A15,'raw ISTD Area'!$C$2:$C$57,0),MATCH(AH$2,'raw ISTD Area'!$C$2:$DH$2,0)))/'raw ISTD Area Cal'!$AC15</f>
        <v>7.0123677965105088E-3</v>
      </c>
      <c r="AI15" s="119">
        <f>(INDEX('raw ISTD Area'!$C$2:$DH$57,MATCH($A15,'raw ISTD Area'!$C$2:$C$57,0),MATCH(AI$2,'raw ISTD Area'!$C$2:$DH$2,0)))/'raw ISTD Area Cal'!$AC15</f>
        <v>6.7676605382022664E-2</v>
      </c>
      <c r="AJ15" s="119">
        <f>(INDEX('raw ISTD Area'!$C$2:$DH$57,MATCH($A15,'raw ISTD Area'!$C$2:$C$57,0),MATCH(AJ$2,'raw ISTD Area'!$C$2:$DH$2,0)))/'raw ISTD Area Cal'!$AC15</f>
        <v>8.9082592631580648E-3</v>
      </c>
      <c r="AK15" s="119">
        <f>(INDEX('raw ISTD Area'!$C$2:$DH$57,MATCH($A15,'raw ISTD Area'!$C$2:$C$57,0),MATCH(AK$2,'raw ISTD Area'!$C$2:$DH$2,0)))/'raw ISTD Area Cal'!$AC15</f>
        <v>2.610568200888717E-2</v>
      </c>
      <c r="AL15" s="119">
        <f>(INDEX('raw ISTD Area'!$C$2:$DH$57,MATCH($A15,'raw ISTD Area'!$C$2:$C$57,0),MATCH(AL$2,'raw ISTD Area'!$C$2:$DH$2,0)))/'raw ISTD Area Cal'!$AC15</f>
        <v>8.8452773482969593E-2</v>
      </c>
      <c r="AM15" s="119">
        <f>(INDEX('raw ISTD Area'!$C$2:$DH$57,MATCH($A15,'raw ISTD Area'!$C$2:$C$57,0),MATCH(AM$2,'raw ISTD Area'!$C$2:$DH$2,0)))/'raw ISTD Area Cal'!$AC15</f>
        <v>3.9215356863858082E-2</v>
      </c>
      <c r="AN15" s="119">
        <f>(INDEX('raw ISTD Area'!$C$2:$DH$57,MATCH($A15,'raw ISTD Area'!$C$2:$C$57,0),MATCH(AN$2,'raw ISTD Area'!$C$2:$DH$2,0)))/'raw ISTD Area Cal'!$AC15</f>
        <v>1.3622966737720895E-2</v>
      </c>
      <c r="AO15" s="119">
        <f>(INDEX('raw ISTD Area'!$C$2:$DH$57,MATCH($A15,'raw ISTD Area'!$C$2:$C$57,0),MATCH(AO$2,'raw ISTD Area'!$C$2:$DH$2,0)))/'raw ISTD Area Cal'!$AC15</f>
        <v>4.2156419267247239E-2</v>
      </c>
      <c r="AP15" s="119">
        <f>(INDEX('raw ISTD Area'!$C$2:$DH$57,MATCH($A15,'raw ISTD Area'!$C$2:$C$57,0),MATCH(AP$2,'raw ISTD Area'!$C$2:$DH$2,0)))/'raw ISTD Area Cal'!$AC15</f>
        <v>9.351205851670441E-2</v>
      </c>
      <c r="AQ15" s="119">
        <f>(INDEX('raw ISTD Area'!$C$2:$DH$57,MATCH($A15,'raw ISTD Area'!$C$2:$C$57,0),MATCH(AQ$2,'raw ISTD Area'!$C$2:$DH$2,0)))/'raw ISTD Area Cal'!$AC15</f>
        <v>6.0283200575058482E-2</v>
      </c>
      <c r="AR15" s="119">
        <f>(INDEX('raw ISTD Area'!$C$2:$DH$57,MATCH($A15,'raw ISTD Area'!$C$2:$C$57,0),MATCH(AR$2,'raw ISTD Area'!$C$2:$DH$2,0)))/'raw ISTD Area Cal'!$AC15</f>
        <v>4.412808920126457E-2</v>
      </c>
      <c r="AS15" s="119">
        <f>(INDEX('raw ISTD Area'!$C$2:$DH$57,MATCH($A15,'raw ISTD Area'!$C$2:$C$57,0),MATCH(AS$2,'raw ISTD Area'!$C$2:$DH$2,0)))/'raw ISTD Area Cal'!$AC15</f>
        <v>6.9706896394571324E-2</v>
      </c>
      <c r="AT15" s="119">
        <f>(INDEX('raw ISTD Area'!$C$2:$DH$57,MATCH($A15,'raw ISTD Area'!$C$2:$C$57,0),MATCH(AT$2,'raw ISTD Area'!$C$2:$DH$2,0)))/'raw ISTD Area Cal'!$AC15</f>
        <v>7.3289216205797161E-2</v>
      </c>
      <c r="AU15" s="119">
        <f>(INDEX('raw ISTD Area'!$C$2:$DH$57,MATCH($A15,'raw ISTD Area'!$C$2:$C$57,0),MATCH(AU$2,'raw ISTD Area'!$C$2:$DH$2,0)))/'raw ISTD Area Cal'!$AC15</f>
        <v>1.7815088743912925E-3</v>
      </c>
      <c r="AV15" s="119">
        <f>(INDEX('raw ISTD Area'!$C$2:$DH$57,MATCH($A15,'raw ISTD Area'!$C$2:$C$57,0),MATCH(AV$2,'raw ISTD Area'!$C$2:$DH$2,0)))/'raw ISTD Area Cal'!$AC15</f>
        <v>8.7825813899164953E-2</v>
      </c>
      <c r="AW15" s="119">
        <f>(INDEX('raw ISTD Area'!$C$2:$DH$57,MATCH($A15,'raw ISTD Area'!$C$2:$C$57,0),MATCH(AW$2,'raw ISTD Area'!$C$2:$DH$2,0)))/'raw ISTD Area Cal'!$AC15</f>
        <v>8.4348583094574561E-2</v>
      </c>
      <c r="AX15" s="119">
        <f>(INDEX('raw ISTD Area'!$C$2:$DH$57,MATCH($A15,'raw ISTD Area'!$C$2:$C$57,0),MATCH(AX$2,'raw ISTD Area'!$C$2:$DH$2,0)))/'raw ISTD Area Cal'!$AC15</f>
        <v>8.4083358458780358E-2</v>
      </c>
      <c r="AY15" s="119">
        <f>(INDEX('raw ISTD Area'!$C$2:$DH$57,MATCH($A15,'raw ISTD Area'!$C$2:$C$57,0),MATCH(AY$2,'raw ISTD Area'!$C$2:$DH$2,0)))/'raw ISTD Area Cal'!$AC15</f>
        <v>8.5786944192197075E-6</v>
      </c>
      <c r="AZ15" s="119">
        <f>(INDEX('raw ISTD Area'!$C$2:$DH$57,MATCH($A15,'raw ISTD Area'!$C$2:$C$57,0),MATCH(AZ$2,'raw ISTD Area'!$C$2:$DH$2,0)))/'raw ISTD Area Cal'!$AC15</f>
        <v>0.85252134084278886</v>
      </c>
      <c r="BA15" s="119">
        <f>(INDEX('raw ISTD Area'!$C$2:$DH$57,MATCH($A15,'raw ISTD Area'!$C$2:$C$57,0),MATCH(BA$2,'raw ISTD Area'!$C$2:$DH$2,0)))/'raw ISTD Area Cal'!$AC15</f>
        <v>1.3582932830431202E-5</v>
      </c>
      <c r="BB15" s="119">
        <f>(INDEX('raw ISTD Area'!$C$2:$DH$57,MATCH($A15,'raw ISTD Area'!$C$2:$C$57,0),MATCH(BB$2,'raw ISTD Area'!$C$2:$DH$2,0)))/'raw ISTD Area Cal'!$AC15</f>
        <v>7.1489120160164221E-6</v>
      </c>
      <c r="BC15" s="119">
        <f>(INDEX('raw ISTD Area'!$C$2:$DH$57,MATCH($A15,'raw ISTD Area'!$C$2:$C$57,0),MATCH(BC$2,'raw ISTD Area'!$C$2:$DH$2,0)))/'raw ISTD Area Cal'!$AC15</f>
        <v>0.84577419768207251</v>
      </c>
      <c r="BD15" s="119">
        <f>(INDEX('raw ISTD Area'!$C$2:$DH$57,MATCH($A15,'raw ISTD Area'!$C$2:$C$57,0),MATCH(BD$2,'raw ISTD Area'!$C$2:$DH$2,0)))/'raw ISTD Area Cal'!$AC15</f>
        <v>1.9730997164205325E-4</v>
      </c>
      <c r="BE15" s="119">
        <f>(INDEX('raw ISTD Area'!$C$2:$DH$57,MATCH($A15,'raw ISTD Area'!$C$2:$C$57,0),MATCH(BE$2,'raw ISTD Area'!$C$2:$DH$2,0)))/'raw ISTD Area Cal'!$AC15</f>
        <v>6.462616462478846E-4</v>
      </c>
      <c r="BF15" s="119">
        <f>(INDEX('raw ISTD Area'!$C$2:$DH$57,MATCH($A15,'raw ISTD Area'!$C$2:$C$57,0),MATCH(BF$2,'raw ISTD Area'!$C$2:$DH$2,0)))/'raw ISTD Area Cal'!$AC15</f>
        <v>8.5786944192197075E-6</v>
      </c>
      <c r="BG15" s="119">
        <f>(INDEX('raw ISTD Area'!$C$2:$DH$57,MATCH($A15,'raw ISTD Area'!$C$2:$C$57,0),MATCH(BG$2,'raw ISTD Area'!$C$2:$DH$2,0)))/'raw ISTD Area Cal'!$AC15</f>
        <v>1.3582932830431202E-5</v>
      </c>
      <c r="BH15" s="119">
        <f>(INDEX('raw ISTD Area'!$C$2:$DH$57,MATCH($A15,'raw ISTD Area'!$C$2:$C$57,0),MATCH(BH$2,'raw ISTD Area'!$C$2:$DH$2,0)))/'raw ISTD Area Cal'!$AC15</f>
        <v>7.1489120160164221E-6</v>
      </c>
      <c r="BI15" s="119">
        <f>(INDEX('raw ISTD Area'!$C$2:$DH$57,MATCH($A15,'raw ISTD Area'!$C$2:$C$57,0),MATCH(BI$2,'raw ISTD Area'!$C$2:$DH$2,0)))/'raw ISTD Area Cal'!$AC15</f>
        <v>0.84577419768207251</v>
      </c>
      <c r="BJ15" s="119">
        <f>(INDEX('raw ISTD Area'!$C$2:$DH$57,MATCH($A15,'raw ISTD Area'!$C$2:$C$57,0),MATCH(BJ$2,'raw ISTD Area'!$C$2:$DH$2,0)))/'raw ISTD Area Cal'!$AC15</f>
        <v>7.0563336054090098E-2</v>
      </c>
      <c r="BK15" s="119">
        <f>(INDEX('raw ISTD Area'!$C$2:$DH$57,MATCH($A15,'raw ISTD Area'!$C$2:$C$57,0),MATCH(BK$2,'raw ISTD Area'!$C$2:$DH$2,0)))/'raw ISTD Area Cal'!$AC15</f>
        <v>7.0203745779684468E-2</v>
      </c>
      <c r="BL15" s="119">
        <f>(INDEX('raw ISTD Area'!$C$2:$DH$57,MATCH($A15,'raw ISTD Area'!$C$2:$C$57,0),MATCH(BL$2,'raw ISTD Area'!$C$2:$DH$2,0)))/'raw ISTD Area Cal'!$AC15</f>
        <v>7.2034582146986284E-2</v>
      </c>
      <c r="BM15" s="119">
        <f>(INDEX('raw ISTD Area'!$C$2:$DH$57,MATCH($A15,'raw ISTD Area'!$C$2:$C$57,0),MATCH(BM$2,'raw ISTD Area'!$C$2:$DH$2,0)))/'raw ISTD Area Cal'!$AC15</f>
        <v>7.1401903433568822E-2</v>
      </c>
      <c r="BN15" s="119">
        <f>(INDEX('raw ISTD Area'!$C$2:$DH$57,MATCH($A15,'raw ISTD Area'!$C$2:$C$57,0),MATCH(BN$2,'raw ISTD Area'!$C$2:$DH$2,0)))/'raw ISTD Area Cal'!$AC15</f>
        <v>7.276520095502316E-2</v>
      </c>
      <c r="BO15" s="119">
        <f>(INDEX('raw ISTD Area'!$C$2:$DH$57,MATCH($A15,'raw ISTD Area'!$C$2:$C$57,0),MATCH(BO$2,'raw ISTD Area'!$C$2:$DH$2,0)))/'raw ISTD Area Cal'!$AC15</f>
        <v>6.9433807955559507E-2</v>
      </c>
      <c r="BP15" s="119">
        <f>(INDEX('raw ISTD Area'!$C$2:$DH$57,MATCH($A15,'raw ISTD Area'!$C$2:$C$57,0),MATCH(BP$2,'raw ISTD Area'!$C$2:$DH$2,0)))/'raw ISTD Area Cal'!$AC15</f>
        <v>7.0437515202608214E-2</v>
      </c>
      <c r="BQ15" s="119">
        <f>(INDEX('raw ISTD Area'!$C$2:$DH$57,MATCH($A15,'raw ISTD Area'!$C$2:$C$57,0),MATCH(BQ$2,'raw ISTD Area'!$C$2:$DH$2,0)))/'raw ISTD Area Cal'!$AC15</f>
        <v>7.5102180293058929E-2</v>
      </c>
      <c r="BR15" s="119">
        <f>(INDEX('raw ISTD Area'!$C$2:$DH$57,MATCH($A15,'raw ISTD Area'!$C$2:$C$57,0),MATCH(BR$2,'raw ISTD Area'!$C$2:$DH$2,0)))/'raw ISTD Area Cal'!$AC15</f>
        <v>8.1883638231452102E-2</v>
      </c>
      <c r="BS15" s="119">
        <f>(INDEX('raw ISTD Area'!$C$2:$DH$57,MATCH($A15,'raw ISTD Area'!$C$2:$C$57,0),MATCH(BS$2,'raw ISTD Area'!$C$2:$DH$2,0)))/'raw ISTD Area Cal'!$AC15</f>
        <v>0.10183553677695234</v>
      </c>
      <c r="BT15" s="119">
        <f>(INDEX('raw ISTD Area'!$C$2:$DH$57,MATCH($A15,'raw ISTD Area'!$C$2:$C$57,0),MATCH(BT$2,'raw ISTD Area'!$C$2:$DH$2,0)))/'raw ISTD Area Cal'!$AC15</f>
        <v>9.9423493862748402E-2</v>
      </c>
      <c r="BU15" s="119">
        <f>(INDEX('raw ISTD Area'!$C$2:$DH$57,MATCH($A15,'raw ISTD Area'!$C$2:$C$57,0),MATCH(BU$2,'raw ISTD Area'!$C$2:$DH$2,0)))/'raw ISTD Area Cal'!$AC15</f>
        <v>7.4935610643085737E-2</v>
      </c>
      <c r="BV15" s="119">
        <f>(INDEX('raw ISTD Area'!$C$2:$DH$57,MATCH($A15,'raw ISTD Area'!$C$2:$C$57,0),MATCH(BV$2,'raw ISTD Area'!$C$2:$DH$2,0)))/'raw ISTD Area Cal'!$AC15</f>
        <v>8.4854726065308528E-2</v>
      </c>
      <c r="BW15" s="119">
        <f>(INDEX('raw ISTD Area'!$C$2:$DH$57,MATCH($A15,'raw ISTD Area'!$C$2:$C$57,0),MATCH(BW$2,'raw ISTD Area'!$C$2:$DH$2,0)))/'raw ISTD Area Cal'!$AC15</f>
        <v>9.9744480012267531E-2</v>
      </c>
      <c r="BX15" s="119">
        <f>(INDEX('raw ISTD Area'!$C$2:$DH$57,MATCH($A15,'raw ISTD Area'!$C$2:$C$57,0),MATCH(BX$2,'raw ISTD Area'!$C$2:$DH$2,0)))/'raw ISTD Area Cal'!$AC15</f>
        <v>8.7780775753464046E-2</v>
      </c>
      <c r="BY15" s="119">
        <f>(INDEX('raw ISTD Area'!$C$2:$DH$57,MATCH($A15,'raw ISTD Area'!$C$2:$C$57,0),MATCH(BY$2,'raw ISTD Area'!$C$2:$DH$2,0)))/'raw ISTD Area Cal'!$AC15</f>
        <v>0.10183267721214594</v>
      </c>
      <c r="BZ15" s="119">
        <f>(INDEX('raw ISTD Area'!$C$2:$DH$57,MATCH($A15,'raw ISTD Area'!$C$2:$C$57,0),MATCH(BZ$2,'raw ISTD Area'!$C$2:$DH$2,0)))/'raw ISTD Area Cal'!$AC15</f>
        <v>8.5786944192197075E-6</v>
      </c>
      <c r="CA15" s="119">
        <f>(INDEX('raw ISTD Area'!$C$2:$DH$57,MATCH($A15,'raw ISTD Area'!$C$2:$C$57,0),MATCH(CA$2,'raw ISTD Area'!$C$2:$DH$2,0)))/'raw ISTD Area Cal'!$AC15</f>
        <v>0.85252134084278886</v>
      </c>
      <c r="CB15" s="119">
        <f>(INDEX('raw ISTD Area'!$C$2:$DH$57,MATCH($A15,'raw ISTD Area'!$C$2:$C$57,0),MATCH(CB$2,'raw ISTD Area'!$C$2:$DH$2,0)))/'raw ISTD Area Cal'!$AC15</f>
        <v>1.3582932830431202E-5</v>
      </c>
      <c r="CC15" s="119">
        <f>(INDEX('raw ISTD Area'!$C$2:$DH$57,MATCH($A15,'raw ISTD Area'!$C$2:$C$57,0),MATCH(CC$2,'raw ISTD Area'!$C$2:$DH$2,0)))/'raw ISTD Area Cal'!$AC15</f>
        <v>7.1489120160164221E-6</v>
      </c>
      <c r="CD15" s="119">
        <f>(INDEX('raw ISTD Area'!$C$2:$DH$57,MATCH($A15,'raw ISTD Area'!$C$2:$C$57,0),MATCH(CD$2,'raw ISTD Area'!$C$2:$DH$2,0)))/'raw ISTD Area Cal'!$AC15</f>
        <v>0.84577419768207251</v>
      </c>
      <c r="CE15" s="119">
        <f>(INDEX('raw ISTD Area'!$C$2:$DH$57,MATCH($A15,'raw ISTD Area'!$C$2:$C$57,0),MATCH(CE$2,'raw ISTD Area'!$C$2:$DH$2,0)))/'raw ISTD Area Cal'!$AC15</f>
        <v>9.3011634675583266E-2</v>
      </c>
      <c r="CF15" s="119">
        <f>(INDEX('raw ISTD Area'!$C$2:$DH$57,MATCH($A15,'raw ISTD Area'!$C$2:$C$57,0),MATCH(CF$2,'raw ISTD Area'!$C$2:$DH$2,0)))/'raw ISTD Area Cal'!$AC15</f>
        <v>2.2996620173121627E-2</v>
      </c>
      <c r="CG15" s="119">
        <f>(INDEX('raw ISTD Area'!$C$2:$DH$57,MATCH($A15,'raw ISTD Area'!$C$2:$C$57,0),MATCH(CG$2,'raw ISTD Area'!$C$2:$DH$2,0)))/'raw ISTD Area Cal'!$AC15</f>
        <v>1.104363928234217E-2</v>
      </c>
      <c r="CH15" s="119">
        <f>(INDEX('raw ISTD Area'!$C$2:$DH$57,MATCH($A15,'raw ISTD Area'!$C$2:$C$57,0),MATCH(CH$2,'raw ISTD Area'!$C$2:$DH$2,0)))/'raw ISTD Area Cal'!$AC15</f>
        <v>3.965358517043989E-2</v>
      </c>
      <c r="CI15" s="119">
        <f>(INDEX('raw ISTD Area'!$C$2:$DH$57,MATCH($A15,'raw ISTD Area'!$C$2:$C$57,0),MATCH(CI$2,'raw ISTD Area'!$C$2:$DH$2,0)))/'raw ISTD Area Cal'!$AC15</f>
        <v>8.5786944192197075E-6</v>
      </c>
      <c r="CJ15" s="119">
        <f>(INDEX('raw ISTD Area'!$C$2:$DH$57,MATCH($A15,'raw ISTD Area'!$C$2:$C$57,0),MATCH(CJ$2,'raw ISTD Area'!$C$2:$DH$2,0)))/'raw ISTD Area Cal'!$AC15</f>
        <v>1.3582932830431202E-5</v>
      </c>
      <c r="CK15" s="119">
        <f>(INDEX('raw ISTD Area'!$C$2:$DH$57,MATCH($A15,'raw ISTD Area'!$C$2:$C$57,0),MATCH(CK$2,'raw ISTD Area'!$C$2:$DH$2,0)))/'raw ISTD Area Cal'!$AC15</f>
        <v>7.1489120160164221E-6</v>
      </c>
      <c r="CL15" s="119">
        <f>(INDEX('raw ISTD Area'!$C$2:$DH$57,MATCH($A15,'raw ISTD Area'!$C$2:$C$57,0),MATCH(CL$2,'raw ISTD Area'!$C$2:$DH$2,0)))/'raw ISTD Area Cal'!$AC15</f>
        <v>0.84577419768207251</v>
      </c>
      <c r="CM15" s="119">
        <f>(INDEX('raw ISTD Area'!$C$2:$DH$57,MATCH($A15,'raw ISTD Area'!$C$2:$C$57,0),MATCH(CM$2,'raw ISTD Area'!$C$2:$DH$2,0)))/'raw ISTD Area Cal'!$AC15</f>
        <v>7.1353290831859914E-2</v>
      </c>
      <c r="CN15" s="119">
        <f>(INDEX('raw ISTD Area'!$C$2:$DH$57,MATCH($A15,'raw ISTD Area'!$C$2:$C$57,0),MATCH(CN$2,'raw ISTD Area'!$C$2:$DH$2,0)))/'raw ISTD Area Cal'!$AC15</f>
        <v>7.752351679288369E-2</v>
      </c>
      <c r="CO15" s="119">
        <f>(INDEX('raw ISTD Area'!$C$2:$DH$57,MATCH($A15,'raw ISTD Area'!$C$2:$C$57,0),MATCH(CO$2,'raw ISTD Area'!$C$2:$DH$2,0)))/'raw ISTD Area Cal'!$AC15</f>
        <v>8.5947794712557438E-2</v>
      </c>
      <c r="CP15" s="119">
        <f>(INDEX('raw ISTD Area'!$C$2:$DH$57,MATCH($A15,'raw ISTD Area'!$C$2:$C$57,0),MATCH(CP$2,'raw ISTD Area'!$C$2:$DH$2,0)))/'raw ISTD Area Cal'!$AC15</f>
        <v>7.9013350057021509E-2</v>
      </c>
      <c r="CQ15" s="119">
        <f>(INDEX('raw ISTD Area'!$C$2:$DH$57,MATCH($A15,'raw ISTD Area'!$C$2:$C$57,0),MATCH(CQ$2,'raw ISTD Area'!$C$2:$DH$2,0)))/'raw ISTD Area Cal'!$AC15</f>
        <v>8.5786944192197075E-6</v>
      </c>
      <c r="CR15" s="119">
        <f>(INDEX('raw ISTD Area'!$C$2:$DH$57,MATCH($A15,'raw ISTD Area'!$C$2:$C$57,0),MATCH(CR$2,'raw ISTD Area'!$C$2:$DH$2,0)))/'raw ISTD Area Cal'!$AC15</f>
        <v>1.3582932830431202E-5</v>
      </c>
      <c r="CS15" s="119">
        <f>(INDEX('raw ISTD Area'!$C$2:$DH$57,MATCH($A15,'raw ISTD Area'!$C$2:$C$57,0),MATCH(CS$2,'raw ISTD Area'!$C$2:$DH$2,0)))/'raw ISTD Area Cal'!$AC15</f>
        <v>7.1489120160164221E-6</v>
      </c>
      <c r="CT15" s="119">
        <f>(INDEX('raw ISTD Area'!$C$2:$DH$57,MATCH($A15,'raw ISTD Area'!$C$2:$C$57,0),MATCH(CT$2,'raw ISTD Area'!$C$2:$DH$2,0)))/'raw ISTD Area Cal'!$AC15</f>
        <v>0.84577419768207251</v>
      </c>
      <c r="CU15" s="119">
        <f>(INDEX('raw ISTD Area'!$C$2:$DH$57,MATCH($A15,'raw ISTD Area'!$C$2:$C$57,0),MATCH(CU$2,'raw ISTD Area'!$C$2:$DH$2,0)))/'raw ISTD Area Cal'!$AC15</f>
        <v>0.81251817387476577</v>
      </c>
      <c r="CV15" s="119">
        <f>(INDEX('raw ISTD Area'!$C$2:$DH$57,MATCH($A15,'raw ISTD Area'!$C$2:$C$57,0),MATCH(CV$2,'raw ISTD Area'!$C$2:$DH$2,0)))/'raw ISTD Area Cal'!$AC15</f>
        <v>0.92676994104113541</v>
      </c>
      <c r="CW15" s="119">
        <f>(INDEX('raw ISTD Area'!$C$2:$DH$57,MATCH($A15,'raw ISTD Area'!$C$2:$C$57,0),MATCH(CW$2,'raw ISTD Area'!$C$2:$DH$2,0)))/'raw ISTD Area Cal'!$AC15</f>
        <v>0.88461137710028337</v>
      </c>
      <c r="CX15" s="119">
        <f>(INDEX('raw ISTD Area'!$C$2:$DH$57,MATCH($A15,'raw ISTD Area'!$C$2:$C$57,0),MATCH(CX$2,'raw ISTD Area'!$C$2:$DH$2,0)))/'raw ISTD Area Cal'!$AC15</f>
        <v>0.85383030663292137</v>
      </c>
      <c r="CY15" s="119">
        <f>(INDEX('raw ISTD Area'!$C$2:$DH$57,MATCH($A15,'raw ISTD Area'!$C$2:$C$57,0),MATCH(CY$2,'raw ISTD Area'!$C$2:$DH$2,0)))/'raw ISTD Area Cal'!$AC15</f>
        <v>0.85417345440969017</v>
      </c>
      <c r="CZ15" s="119">
        <f>(INDEX('raw ISTD Area'!$C$2:$DH$57,MATCH($A15,'raw ISTD Area'!$C$2:$C$57,0),MATCH(CZ$2,'raw ISTD Area'!$C$2:$DH$2,0)))/'raw ISTD Area Cal'!$AC15</f>
        <v>0.85252134084278886</v>
      </c>
      <c r="DA15" s="119">
        <f>(INDEX('raw ISTD Area'!$C$2:$DH$57,MATCH($A15,'raw ISTD Area'!$C$2:$C$57,0),MATCH(DA$2,'raw ISTD Area'!$C$2:$DH$2,0)))/'raw ISTD Area Cal'!$AC15</f>
        <v>0.83876611923277167</v>
      </c>
      <c r="DB15" s="119">
        <f>(INDEX('raw ISTD Area'!$C$2:$DH$57,MATCH($A15,'raw ISTD Area'!$C$2:$C$57,0),MATCH(DB$2,'raw ISTD Area'!$C$2:$DH$2,0)))/'raw ISTD Area Cal'!$AC15</f>
        <v>0.87512906020223913</v>
      </c>
      <c r="DC15" s="119">
        <f>(INDEX('raw ISTD Area'!$C$2:$DH$57,MATCH($A15,'raw ISTD Area'!$C$2:$C$57,0),MATCH(DC$2,'raw ISTD Area'!$C$2:$DH$2,0)))/'raw ISTD Area Cal'!$AC15</f>
        <v>0.80023133879283825</v>
      </c>
      <c r="DD15" s="119">
        <f>(INDEX('raw ISTD Area'!$C$2:$DH$57,MATCH($A15,'raw ISTD Area'!$C$2:$C$57,0),MATCH(DD$2,'raw ISTD Area'!$C$2:$DH$2,0)))/'raw ISTD Area Cal'!$AC15</f>
        <v>0.77691587714380228</v>
      </c>
      <c r="DE15" s="119">
        <f>(INDEX('raw ISTD Area'!$C$2:$DH$57,MATCH($A15,'raw ISTD Area'!$C$2:$C$57,0),MATCH(DE$2,'raw ISTD Area'!$C$2:$DH$2,0)))/'raw ISTD Area Cal'!$AC15</f>
        <v>0.81368988055419078</v>
      </c>
      <c r="DF15" s="119">
        <f>(INDEX('raw ISTD Area'!$C$2:$DH$57,MATCH($A15,'raw ISTD Area'!$C$2:$C$57,0),MATCH(DF$2,'raw ISTD Area'!$C$2:$DH$2,0)))/'raw ISTD Area Cal'!$AC15</f>
        <v>0.80474873629575905</v>
      </c>
      <c r="DG15" s="103">
        <f t="shared" si="0"/>
        <v>8.1514575648625243E-2</v>
      </c>
    </row>
    <row r="16" spans="1:111" x14ac:dyDescent="0.25">
      <c r="A16" s="103" t="s">
        <v>222</v>
      </c>
      <c r="B16" s="3"/>
      <c r="C16" s="119">
        <f>(INDEX('raw ISTD Area'!$C$2:$DH$57,MATCH($A16,'raw ISTD Area'!$C$2:$C$57,0),MATCH(C$2,'raw ISTD Area'!$C$2:$DH$2,0)))/'raw ISTD Area Cal'!$AC16</f>
        <v>1.9835623291760255E-5</v>
      </c>
      <c r="D16" s="119">
        <f>(INDEX('raw ISTD Area'!$C$2:$DH$57,MATCH($A16,'raw ISTD Area'!$C$2:$C$57,0),MATCH(D$2,'raw ISTD Area'!$C$2:$DH$2,0)))/'raw ISTD Area Cal'!$AC16</f>
        <v>5.5098953588222927E-6</v>
      </c>
      <c r="E16" s="119">
        <f>(INDEX('raw ISTD Area'!$C$2:$DH$57,MATCH($A16,'raw ISTD Area'!$C$2:$C$57,0),MATCH(E$2,'raw ISTD Area'!$C$2:$DH$2,0)))/'raw ISTD Area Cal'!$AC16</f>
        <v>0.87104943946457036</v>
      </c>
      <c r="F16" s="119">
        <f>(INDEX('raw ISTD Area'!$C$2:$DH$57,MATCH($A16,'raw ISTD Area'!$C$2:$C$57,0),MATCH(F$2,'raw ISTD Area'!$C$2:$DH$2,0)))/'raw ISTD Area Cal'!$AC16</f>
        <v>0.8336835330991812</v>
      </c>
      <c r="G16" s="119">
        <f>(INDEX('raw ISTD Area'!$C$2:$DH$57,MATCH($A16,'raw ISTD Area'!$C$2:$C$57,0),MATCH(G$2,'raw ISTD Area'!$C$2:$DH$2,0)))/'raw ISTD Area Cal'!$AC16</f>
        <v>0.96601799586923143</v>
      </c>
      <c r="H16" s="119">
        <f>(INDEX('raw ISTD Area'!$C$2:$DH$57,MATCH($A16,'raw ISTD Area'!$C$2:$C$57,0),MATCH(H$2,'raw ISTD Area'!$C$2:$DH$2,0)))/'raw ISTD Area Cal'!$AC16</f>
        <v>0.88507212315277317</v>
      </c>
      <c r="I16" s="119">
        <f>(INDEX('raw ISTD Area'!$C$2:$DH$57,MATCH($A16,'raw ISTD Area'!$C$2:$C$57,0),MATCH(I$2,'raw ISTD Area'!$C$2:$DH$2,0)))/'raw ISTD Area Cal'!$AC16</f>
        <v>0.8210548529367605</v>
      </c>
      <c r="J16" s="119">
        <f>(INDEX('raw ISTD Area'!$C$2:$DH$57,MATCH($A16,'raw ISTD Area'!$C$2:$C$57,0),MATCH(J$2,'raw ISTD Area'!$C$2:$DH$2,0)))/'raw ISTD Area Cal'!$AC16</f>
        <v>0.72839384070837421</v>
      </c>
      <c r="K16" s="119">
        <f>(INDEX('raw ISTD Area'!$C$2:$DH$57,MATCH($A16,'raw ISTD Area'!$C$2:$C$57,0),MATCH(K$2,'raw ISTD Area'!$C$2:$DH$2,0)))/'raw ISTD Area Cal'!$AC16</f>
        <v>0.86224242272302887</v>
      </c>
      <c r="L16" s="119">
        <f>(INDEX('raw ISTD Area'!$C$2:$DH$57,MATCH($A16,'raw ISTD Area'!$C$2:$C$57,0),MATCH(L$2,'raw ISTD Area'!$C$2:$DH$2,0)))/'raw ISTD Area Cal'!$AC16</f>
        <v>0.73962741536594112</v>
      </c>
      <c r="M16" s="119">
        <f>(INDEX('raw ISTD Area'!$C$2:$DH$57,MATCH($A16,'raw ISTD Area'!$C$2:$C$57,0),MATCH(M$2,'raw ISTD Area'!$C$2:$DH$2,0)))/'raw ISTD Area Cal'!$AC16</f>
        <v>0.81486503649065944</v>
      </c>
      <c r="N16" s="119">
        <f>(INDEX('raw ISTD Area'!$C$2:$DH$57,MATCH($A16,'raw ISTD Area'!$C$2:$C$57,0),MATCH(N$2,'raw ISTD Area'!$C$2:$DH$2,0)))/'raw ISTD Area Cal'!$AC16</f>
        <v>0.78151584384185169</v>
      </c>
      <c r="O16" s="119">
        <f>(INDEX('raw ISTD Area'!$C$2:$DH$57,MATCH($A16,'raw ISTD Area'!$C$2:$C$57,0),MATCH(O$2,'raw ISTD Area'!$C$2:$DH$2,0)))/'raw ISTD Area Cal'!$AC16</f>
        <v>0.78032570644434607</v>
      </c>
      <c r="P16" s="119">
        <f>(INDEX('raw ISTD Area'!$C$2:$DH$57,MATCH($A16,'raw ISTD Area'!$C$2:$C$57,0),MATCH(P$2,'raw ISTD Area'!$C$2:$DH$2,0)))/'raw ISTD Area Cal'!$AC16</f>
        <v>0.86440560764090246</v>
      </c>
      <c r="Q16" s="119">
        <f>(INDEX('raw ISTD Area'!$C$2:$DH$57,MATCH($A16,'raw ISTD Area'!$C$2:$C$57,0),MATCH(Q$2,'raw ISTD Area'!$C$2:$DH$2,0)))/'raw ISTD Area Cal'!$AC16</f>
        <v>0.85109039451677249</v>
      </c>
      <c r="R16" s="119">
        <f>(INDEX('raw ISTD Area'!$C$2:$DH$57,MATCH($A16,'raw ISTD Area'!$C$2:$C$57,0),MATCH(R$2,'raw ISTD Area'!$C$2:$DH$2,0)))/'raw ISTD Area Cal'!$AC16</f>
        <v>6.2041421740339023E-4</v>
      </c>
      <c r="S16" s="119">
        <f>(INDEX('raw ISTD Area'!$C$2:$DH$57,MATCH($A16,'raw ISTD Area'!$C$2:$C$57,0),MATCH(S$2,'raw ISTD Area'!$C$2:$DH$2,0)))/'raw ISTD Area Cal'!$AC16</f>
        <v>1.9835623291760255E-5</v>
      </c>
      <c r="T16" s="119">
        <f>(INDEX('raw ISTD Area'!$C$2:$DH$57,MATCH($A16,'raw ISTD Area'!$C$2:$C$57,0),MATCH(T$2,'raw ISTD Area'!$C$2:$DH$2,0)))/'raw ISTD Area Cal'!$AC16</f>
        <v>5.5098953588222927E-6</v>
      </c>
      <c r="U16" s="119">
        <f>(INDEX('raw ISTD Area'!$C$2:$DH$57,MATCH($A16,'raw ISTD Area'!$C$2:$C$57,0),MATCH(U$2,'raw ISTD Area'!$C$2:$DH$2,0)))/'raw ISTD Area Cal'!$AC16</f>
        <v>0.87104943946457036</v>
      </c>
      <c r="V16" s="119">
        <f>(INDEX('raw ISTD Area'!$C$2:$DH$57,MATCH($A16,'raw ISTD Area'!$C$2:$C$57,0),MATCH(V$2,'raw ISTD Area'!$C$2:$DH$2,0)))/'raw ISTD Area Cal'!$AC16</f>
        <v>6.1490432204456787E-4</v>
      </c>
      <c r="W16" s="119">
        <f>(INDEX('raw ISTD Area'!$C$2:$DH$57,MATCH($A16,'raw ISTD Area'!$C$2:$C$57,0),MATCH(W$2,'raw ISTD Area'!$C$2:$DH$2,0)))/'raw ISTD Area Cal'!$AC16</f>
        <v>3.5120073017133294E-3</v>
      </c>
      <c r="X16" s="119">
        <f>(INDEX('raw ISTD Area'!$C$2:$DH$57,MATCH($A16,'raw ISTD Area'!$C$2:$C$57,0),MATCH(X$2,'raw ISTD Area'!$C$2:$DH$2,0)))/'raw ISTD Area Cal'!$AC16</f>
        <v>6.5677952677161734E-4</v>
      </c>
      <c r="Y16" s="119">
        <f>(INDEX('raw ISTD Area'!$C$2:$DH$57,MATCH($A16,'raw ISTD Area'!$C$2:$C$57,0),MATCH(Y$2,'raw ISTD Area'!$C$2:$DH$2,0)))/'raw ISTD Area Cal'!$AC16</f>
        <v>1.8843842127172242E-4</v>
      </c>
      <c r="Z16" s="119">
        <f>(INDEX('raw ISTD Area'!$C$2:$DH$57,MATCH($A16,'raw ISTD Area'!$C$2:$C$57,0),MATCH(Z$2,'raw ISTD Area'!$C$2:$DH$2,0)))/'raw ISTD Area Cal'!$AC16</f>
        <v>4.2334729999975208E-2</v>
      </c>
      <c r="AA16" s="119">
        <f>(INDEX('raw ISTD Area'!$C$2:$DH$57,MATCH($A16,'raw ISTD Area'!$C$2:$C$57,0),MATCH(AA$2,'raw ISTD Area'!$C$2:$DH$2,0)))/'raw ISTD Area Cal'!$AC16</f>
        <v>5.8021402086542273E-2</v>
      </c>
      <c r="AB16" s="119">
        <f>(INDEX('raw ISTD Area'!$C$2:$DH$57,MATCH($A16,'raw ISTD Area'!$C$2:$C$57,0),MATCH(AB$2,'raw ISTD Area'!$C$2:$DH$2,0)))/'raw ISTD Area Cal'!$AC16</f>
        <v>4.5671522629277983E-2</v>
      </c>
      <c r="AC16" s="119">
        <f>(INDEX('raw ISTD Area'!$C$2:$DH$57,MATCH($A16,'raw ISTD Area'!$C$2:$C$57,0),MATCH(AC$2,'raw ISTD Area'!$C$2:$DH$2,0)))/'raw ISTD Area Cal'!$AC16</f>
        <v>7.9364532748476303E-3</v>
      </c>
      <c r="AD16" s="119">
        <f>(INDEX('raw ISTD Area'!$C$2:$DH$57,MATCH($A16,'raw ISTD Area'!$C$2:$C$57,0),MATCH(AD$2,'raw ISTD Area'!$C$2:$DH$2,0)))/'raw ISTD Area Cal'!$AC16</f>
        <v>4.2785439440326867E-2</v>
      </c>
      <c r="AE16" s="119">
        <f>(INDEX('raw ISTD Area'!$C$2:$DH$57,MATCH($A16,'raw ISTD Area'!$C$2:$C$57,0),MATCH(AE$2,'raw ISTD Area'!$C$2:$DH$2,0)))/'raw ISTD Area Cal'!$AC16</f>
        <v>2.5277195948133151E-2</v>
      </c>
      <c r="AF16" s="119">
        <f>(INDEX('raw ISTD Area'!$C$2:$DH$57,MATCH($A16,'raw ISTD Area'!$C$2:$C$57,0),MATCH(AF$2,'raw ISTD Area'!$C$2:$DH$2,0)))/'raw ISTD Area Cal'!$AC16</f>
        <v>3.834997367647492E-2</v>
      </c>
      <c r="AG16" s="119">
        <f>(INDEX('raw ISTD Area'!$C$2:$DH$57,MATCH($A16,'raw ISTD Area'!$C$2:$C$57,0),MATCH(AG$2,'raw ISTD Area'!$C$2:$DH$2,0)))/'raw ISTD Area Cal'!$AC16</f>
        <v>3.8789663326108943E-3</v>
      </c>
      <c r="AH16" s="119">
        <f>(INDEX('raw ISTD Area'!$C$2:$DH$57,MATCH($A16,'raw ISTD Area'!$C$2:$C$57,0),MATCH(AH$2,'raw ISTD Area'!$C$2:$DH$2,0)))/'raw ISTD Area Cal'!$AC16</f>
        <v>2.4651271835370941E-3</v>
      </c>
      <c r="AI16" s="119">
        <f>(INDEX('raw ISTD Area'!$C$2:$DH$57,MATCH($A16,'raw ISTD Area'!$C$2:$C$57,0),MATCH(AI$2,'raw ISTD Area'!$C$2:$DH$2,0)))/'raw ISTD Area Cal'!$AC16</f>
        <v>2.7560496584829109E-2</v>
      </c>
      <c r="AJ16" s="119">
        <f>(INDEX('raw ISTD Area'!$C$2:$DH$57,MATCH($A16,'raw ISTD Area'!$C$2:$C$57,0),MATCH(AJ$2,'raw ISTD Area'!$C$2:$DH$2,0)))/'raw ISTD Area Cal'!$AC16</f>
        <v>1.6011755912737583E-3</v>
      </c>
      <c r="AK16" s="119">
        <f>(INDEX('raw ISTD Area'!$C$2:$DH$57,MATCH($A16,'raw ISTD Area'!$C$2:$C$57,0),MATCH(AK$2,'raw ISTD Area'!$C$2:$DH$2,0)))/'raw ISTD Area Cal'!$AC16</f>
        <v>5.0316364416765182E-3</v>
      </c>
      <c r="AL16" s="119">
        <f>(INDEX('raw ISTD Area'!$C$2:$DH$57,MATCH($A16,'raw ISTD Area'!$C$2:$C$57,0),MATCH(AL$2,'raw ISTD Area'!$C$2:$DH$2,0)))/'raw ISTD Area Cal'!$AC16</f>
        <v>3.6720146629335287E-2</v>
      </c>
      <c r="AM16" s="119">
        <f>(INDEX('raw ISTD Area'!$C$2:$DH$57,MATCH($A16,'raw ISTD Area'!$C$2:$C$57,0),MATCH(AM$2,'raw ISTD Area'!$C$2:$DH$2,0)))/'raw ISTD Area Cal'!$AC16</f>
        <v>9.8417750899283795E-3</v>
      </c>
      <c r="AN16" s="119">
        <f>(INDEX('raw ISTD Area'!$C$2:$DH$57,MATCH($A16,'raw ISTD Area'!$C$2:$C$57,0),MATCH(AN$2,'raw ISTD Area'!$C$2:$DH$2,0)))/'raw ISTD Area Cal'!$AC16</f>
        <v>2.1202077340748181E-3</v>
      </c>
      <c r="AO16" s="119">
        <f>(INDEX('raw ISTD Area'!$C$2:$DH$57,MATCH($A16,'raw ISTD Area'!$C$2:$C$57,0),MATCH(AO$2,'raw ISTD Area'!$C$2:$DH$2,0)))/'raw ISTD Area Cal'!$AC16</f>
        <v>9.2445024330320424E-3</v>
      </c>
      <c r="AP16" s="119">
        <f>(INDEX('raw ISTD Area'!$C$2:$DH$57,MATCH($A16,'raw ISTD Area'!$C$2:$C$57,0),MATCH(AP$2,'raw ISTD Area'!$C$2:$DH$2,0)))/'raw ISTD Area Cal'!$AC16</f>
        <v>5.0278897128325187E-2</v>
      </c>
      <c r="AQ16" s="119">
        <f>(INDEX('raw ISTD Area'!$C$2:$DH$57,MATCH($A16,'raw ISTD Area'!$C$2:$C$57,0),MATCH(AQ$2,'raw ISTD Area'!$C$2:$DH$2,0)))/'raw ISTD Area Cal'!$AC16</f>
        <v>1.8256487281921786E-2</v>
      </c>
      <c r="AR16" s="119">
        <f>(INDEX('raw ISTD Area'!$C$2:$DH$57,MATCH($A16,'raw ISTD Area'!$C$2:$C$57,0),MATCH(AR$2,'raw ISTD Area'!$C$2:$DH$2,0)))/'raw ISTD Area Cal'!$AC16</f>
        <v>9.3965755449355384E-3</v>
      </c>
      <c r="AS16" s="119">
        <f>(INDEX('raw ISTD Area'!$C$2:$DH$57,MATCH($A16,'raw ISTD Area'!$C$2:$C$57,0),MATCH(AS$2,'raw ISTD Area'!$C$2:$DH$2,0)))/'raw ISTD Area Cal'!$AC16</f>
        <v>1.9109419083467475E-2</v>
      </c>
      <c r="AT16" s="119">
        <f>(INDEX('raw ISTD Area'!$C$2:$DH$57,MATCH($A16,'raw ISTD Area'!$C$2:$C$57,0),MATCH(AT$2,'raw ISTD Area'!$C$2:$DH$2,0)))/'raw ISTD Area Cal'!$AC16</f>
        <v>5.4862028087793571E-2</v>
      </c>
      <c r="AU16" s="119">
        <f>(INDEX('raw ISTD Area'!$C$2:$DH$57,MATCH($A16,'raw ISTD Area'!$C$2:$C$57,0),MATCH(AU$2,'raw ISTD Area'!$C$2:$DH$2,0)))/'raw ISTD Area Cal'!$AC16</f>
        <v>2.9533039123287488E-4</v>
      </c>
      <c r="AV16" s="119">
        <f>(INDEX('raw ISTD Area'!$C$2:$DH$57,MATCH($A16,'raw ISTD Area'!$C$2:$C$57,0),MATCH(AV$2,'raw ISTD Area'!$C$2:$DH$2,0)))/'raw ISTD Area Cal'!$AC16</f>
        <v>2.6010012030856514E-2</v>
      </c>
      <c r="AW16" s="119">
        <f>(INDEX('raw ISTD Area'!$C$2:$DH$57,MATCH($A16,'raw ISTD Area'!$C$2:$C$57,0),MATCH(AW$2,'raw ISTD Area'!$C$2:$DH$2,0)))/'raw ISTD Area Cal'!$AC16</f>
        <v>3.5717345674029628E-2</v>
      </c>
      <c r="AX16" s="119">
        <f>(INDEX('raw ISTD Area'!$C$2:$DH$57,MATCH($A16,'raw ISTD Area'!$C$2:$C$57,0),MATCH(AX$2,'raw ISTD Area'!$C$2:$DH$2,0)))/'raw ISTD Area Cal'!$AC16</f>
        <v>3.2340881798143331E-2</v>
      </c>
      <c r="AY16" s="119">
        <f>(INDEX('raw ISTD Area'!$C$2:$DH$57,MATCH($A16,'raw ISTD Area'!$C$2:$C$57,0),MATCH(AY$2,'raw ISTD Area'!$C$2:$DH$2,0)))/'raw ISTD Area Cal'!$AC16</f>
        <v>6.2041421740339023E-4</v>
      </c>
      <c r="AZ16" s="119">
        <f>(INDEX('raw ISTD Area'!$C$2:$DH$57,MATCH($A16,'raw ISTD Area'!$C$2:$C$57,0),MATCH(AZ$2,'raw ISTD Area'!$C$2:$DH$2,0)))/'raw ISTD Area Cal'!$AC16</f>
        <v>0.86224242272302887</v>
      </c>
      <c r="BA16" s="119">
        <f>(INDEX('raw ISTD Area'!$C$2:$DH$57,MATCH($A16,'raw ISTD Area'!$C$2:$C$57,0),MATCH(BA$2,'raw ISTD Area'!$C$2:$DH$2,0)))/'raw ISTD Area Cal'!$AC16</f>
        <v>1.9835623291760255E-5</v>
      </c>
      <c r="BB16" s="119">
        <f>(INDEX('raw ISTD Area'!$C$2:$DH$57,MATCH($A16,'raw ISTD Area'!$C$2:$C$57,0),MATCH(BB$2,'raw ISTD Area'!$C$2:$DH$2,0)))/'raw ISTD Area Cal'!$AC16</f>
        <v>5.5098953588222927E-6</v>
      </c>
      <c r="BC16" s="119">
        <f>(INDEX('raw ISTD Area'!$C$2:$DH$57,MATCH($A16,'raw ISTD Area'!$C$2:$C$57,0),MATCH(BC$2,'raw ISTD Area'!$C$2:$DH$2,0)))/'raw ISTD Area Cal'!$AC16</f>
        <v>0.87104943946457036</v>
      </c>
      <c r="BD16" s="119">
        <f>(INDEX('raw ISTD Area'!$C$2:$DH$57,MATCH($A16,'raw ISTD Area'!$C$2:$C$57,0),MATCH(BD$2,'raw ISTD Area'!$C$2:$DH$2,0)))/'raw ISTD Area Cal'!$AC16</f>
        <v>1.2992333256102967E-3</v>
      </c>
      <c r="BE16" s="119">
        <f>(INDEX('raw ISTD Area'!$C$2:$DH$57,MATCH($A16,'raw ISTD Area'!$C$2:$C$57,0),MATCH(BE$2,'raw ISTD Area'!$C$2:$DH$2,0)))/'raw ISTD Area Cal'!$AC16</f>
        <v>3.0635018195051948E-4</v>
      </c>
      <c r="BF16" s="119">
        <f>(INDEX('raw ISTD Area'!$C$2:$DH$57,MATCH($A16,'raw ISTD Area'!$C$2:$C$57,0),MATCH(BF$2,'raw ISTD Area'!$C$2:$DH$2,0)))/'raw ISTD Area Cal'!$AC16</f>
        <v>6.2041421740339023E-4</v>
      </c>
      <c r="BG16" s="119">
        <f>(INDEX('raw ISTD Area'!$C$2:$DH$57,MATCH($A16,'raw ISTD Area'!$C$2:$C$57,0),MATCH(BG$2,'raw ISTD Area'!$C$2:$DH$2,0)))/'raw ISTD Area Cal'!$AC16</f>
        <v>1.9835623291760255E-5</v>
      </c>
      <c r="BH16" s="119">
        <f>(INDEX('raw ISTD Area'!$C$2:$DH$57,MATCH($A16,'raw ISTD Area'!$C$2:$C$57,0),MATCH(BH$2,'raw ISTD Area'!$C$2:$DH$2,0)))/'raw ISTD Area Cal'!$AC16</f>
        <v>5.5098953588222927E-6</v>
      </c>
      <c r="BI16" s="119">
        <f>(INDEX('raw ISTD Area'!$C$2:$DH$57,MATCH($A16,'raw ISTD Area'!$C$2:$C$57,0),MATCH(BI$2,'raw ISTD Area'!$C$2:$DH$2,0)))/'raw ISTD Area Cal'!$AC16</f>
        <v>0.87104943946457036</v>
      </c>
      <c r="BJ16" s="119">
        <f>(INDEX('raw ISTD Area'!$C$2:$DH$57,MATCH($A16,'raw ISTD Area'!$C$2:$C$57,0),MATCH(BJ$2,'raw ISTD Area'!$C$2:$DH$2,0)))/'raw ISTD Area Cal'!$AC16</f>
        <v>3.8657425837497206E-2</v>
      </c>
      <c r="BK16" s="119">
        <f>(INDEX('raw ISTD Area'!$C$2:$DH$57,MATCH($A16,'raw ISTD Area'!$C$2:$C$57,0),MATCH(BK$2,'raw ISTD Area'!$C$2:$DH$2,0)))/'raw ISTD Area Cal'!$AC16</f>
        <v>4.320639544574089E-2</v>
      </c>
      <c r="BL16" s="119">
        <f>(INDEX('raw ISTD Area'!$C$2:$DH$57,MATCH($A16,'raw ISTD Area'!$C$2:$C$57,0),MATCH(BL$2,'raw ISTD Area'!$C$2:$DH$2,0)))/'raw ISTD Area Cal'!$AC16</f>
        <v>6.2968186139692933E-2</v>
      </c>
      <c r="BM16" s="119">
        <f>(INDEX('raw ISTD Area'!$C$2:$DH$57,MATCH($A16,'raw ISTD Area'!$C$2:$C$57,0),MATCH(BM$2,'raw ISTD Area'!$C$2:$DH$2,0)))/'raw ISTD Area Cal'!$AC16</f>
        <v>4.582139178303795E-2</v>
      </c>
      <c r="BN16" s="119">
        <f>(INDEX('raw ISTD Area'!$C$2:$DH$57,MATCH($A16,'raw ISTD Area'!$C$2:$C$57,0),MATCH(BN$2,'raw ISTD Area'!$C$2:$DH$2,0)))/'raw ISTD Area Cal'!$AC16</f>
        <v>3.2723268536045597E-2</v>
      </c>
      <c r="BO16" s="119">
        <f>(INDEX('raw ISTD Area'!$C$2:$DH$57,MATCH($A16,'raw ISTD Area'!$C$2:$C$57,0),MATCH(BO$2,'raw ISTD Area'!$C$2:$DH$2,0)))/'raw ISTD Area Cal'!$AC16</f>
        <v>3.2293496698057457E-2</v>
      </c>
      <c r="BP16" s="119">
        <f>(INDEX('raw ISTD Area'!$C$2:$DH$57,MATCH($A16,'raw ISTD Area'!$C$2:$C$57,0),MATCH(BP$2,'raw ISTD Area'!$C$2:$DH$2,0)))/'raw ISTD Area Cal'!$AC16</f>
        <v>3.7218241169772827E-2</v>
      </c>
      <c r="BQ16" s="119">
        <f>(INDEX('raw ISTD Area'!$C$2:$DH$57,MATCH($A16,'raw ISTD Area'!$C$2:$C$57,0),MATCH(BQ$2,'raw ISTD Area'!$C$2:$DH$2,0)))/'raw ISTD Area Cal'!$AC16</f>
        <v>3.5382344036213237E-2</v>
      </c>
      <c r="BR16" s="119">
        <f>(INDEX('raw ISTD Area'!$C$2:$DH$57,MATCH($A16,'raw ISTD Area'!$C$2:$C$57,0),MATCH(BR$2,'raw ISTD Area'!$C$2:$DH$2,0)))/'raw ISTD Area Cal'!$AC16</f>
        <v>3.5904682116229589E-2</v>
      </c>
      <c r="BS16" s="119">
        <f>(INDEX('raw ISTD Area'!$C$2:$DH$57,MATCH($A16,'raw ISTD Area'!$C$2:$C$57,0),MATCH(BS$2,'raw ISTD Area'!$C$2:$DH$2,0)))/'raw ISTD Area Cal'!$AC16</f>
        <v>4.1405761642477765E-2</v>
      </c>
      <c r="BT16" s="119">
        <f>(INDEX('raw ISTD Area'!$C$2:$DH$57,MATCH($A16,'raw ISTD Area'!$C$2:$C$57,0),MATCH(BT$2,'raw ISTD Area'!$C$2:$DH$2,0)))/'raw ISTD Area Cal'!$AC16</f>
        <v>5.8563575789850386E-2</v>
      </c>
      <c r="BU16" s="119">
        <f>(INDEX('raw ISTD Area'!$C$2:$DH$57,MATCH($A16,'raw ISTD Area'!$C$2:$C$57,0),MATCH(BU$2,'raw ISTD Area'!$C$2:$DH$2,0)))/'raw ISTD Area Cal'!$AC16</f>
        <v>4.6414256523647231E-2</v>
      </c>
      <c r="BV16" s="119">
        <f>(INDEX('raw ISTD Area'!$C$2:$DH$57,MATCH($A16,'raw ISTD Area'!$C$2:$C$57,0),MATCH(BV$2,'raw ISTD Area'!$C$2:$DH$2,0)))/'raw ISTD Area Cal'!$AC16</f>
        <v>4.0599112961946182E-2</v>
      </c>
      <c r="BW16" s="119">
        <f>(INDEX('raw ISTD Area'!$C$2:$DH$57,MATCH($A16,'raw ISTD Area'!$C$2:$C$57,0),MATCH(BW$2,'raw ISTD Area'!$C$2:$DH$2,0)))/'raw ISTD Area Cal'!$AC16</f>
        <v>3.9820013758208712E-2</v>
      </c>
      <c r="BX16" s="119">
        <f>(INDEX('raw ISTD Area'!$C$2:$DH$57,MATCH($A16,'raw ISTD Area'!$C$2:$C$57,0),MATCH(BX$2,'raw ISTD Area'!$C$2:$DH$2,0)))/'raw ISTD Area Cal'!$AC16</f>
        <v>6.4452551949359657E-2</v>
      </c>
      <c r="BY16" s="119">
        <f>(INDEX('raw ISTD Area'!$C$2:$DH$57,MATCH($A16,'raw ISTD Area'!$C$2:$C$57,0),MATCH(BY$2,'raw ISTD Area'!$C$2:$DH$2,0)))/'raw ISTD Area Cal'!$AC16</f>
        <v>3.9541213053052304E-2</v>
      </c>
      <c r="BZ16" s="119">
        <f>(INDEX('raw ISTD Area'!$C$2:$DH$57,MATCH($A16,'raw ISTD Area'!$C$2:$C$57,0),MATCH(BZ$2,'raw ISTD Area'!$C$2:$DH$2,0)))/'raw ISTD Area Cal'!$AC16</f>
        <v>6.2041421740339023E-4</v>
      </c>
      <c r="CA16" s="119">
        <f>(INDEX('raw ISTD Area'!$C$2:$DH$57,MATCH($A16,'raw ISTD Area'!$C$2:$C$57,0),MATCH(CA$2,'raw ISTD Area'!$C$2:$DH$2,0)))/'raw ISTD Area Cal'!$AC16</f>
        <v>0.86224242272302887</v>
      </c>
      <c r="CB16" s="119">
        <f>(INDEX('raw ISTD Area'!$C$2:$DH$57,MATCH($A16,'raw ISTD Area'!$C$2:$C$57,0),MATCH(CB$2,'raw ISTD Area'!$C$2:$DH$2,0)))/'raw ISTD Area Cal'!$AC16</f>
        <v>1.9835623291760255E-5</v>
      </c>
      <c r="CC16" s="119">
        <f>(INDEX('raw ISTD Area'!$C$2:$DH$57,MATCH($A16,'raw ISTD Area'!$C$2:$C$57,0),MATCH(CC$2,'raw ISTD Area'!$C$2:$DH$2,0)))/'raw ISTD Area Cal'!$AC16</f>
        <v>5.5098953588222927E-6</v>
      </c>
      <c r="CD16" s="119">
        <f>(INDEX('raw ISTD Area'!$C$2:$DH$57,MATCH($A16,'raw ISTD Area'!$C$2:$C$57,0),MATCH(CD$2,'raw ISTD Area'!$C$2:$DH$2,0)))/'raw ISTD Area Cal'!$AC16</f>
        <v>0.87104943946457036</v>
      </c>
      <c r="CE16" s="119">
        <f>(INDEX('raw ISTD Area'!$C$2:$DH$57,MATCH($A16,'raw ISTD Area'!$C$2:$C$57,0),MATCH(CE$2,'raw ISTD Area'!$C$2:$DH$2,0)))/'raw ISTD Area Cal'!$AC16</f>
        <v>4.1843247333968256E-2</v>
      </c>
      <c r="CF16" s="119">
        <f>(INDEX('raw ISTD Area'!$C$2:$DH$57,MATCH($A16,'raw ISTD Area'!$C$2:$C$57,0),MATCH(CF$2,'raw ISTD Area'!$C$2:$DH$2,0)))/'raw ISTD Area Cal'!$AC16</f>
        <v>1.0997751136209297E-2</v>
      </c>
      <c r="CG16" s="119">
        <f>(INDEX('raw ISTD Area'!$C$2:$DH$57,MATCH($A16,'raw ISTD Area'!$C$2:$C$57,0),MATCH(CG$2,'raw ISTD Area'!$C$2:$DH$2,0)))/'raw ISTD Area Cal'!$AC16</f>
        <v>3.0943572335145999E-3</v>
      </c>
      <c r="CH16" s="119">
        <f>(INDEX('raw ISTD Area'!$C$2:$DH$57,MATCH($A16,'raw ISTD Area'!$C$2:$C$57,0),MATCH(CH$2,'raw ISTD Area'!$C$2:$DH$2,0)))/'raw ISTD Area Cal'!$AC16</f>
        <v>7.8857622375464662E-3</v>
      </c>
      <c r="CI16" s="119">
        <f>(INDEX('raw ISTD Area'!$C$2:$DH$57,MATCH($A16,'raw ISTD Area'!$C$2:$C$57,0),MATCH(CI$2,'raw ISTD Area'!$C$2:$DH$2,0)))/'raw ISTD Area Cal'!$AC16</f>
        <v>6.2041421740339023E-4</v>
      </c>
      <c r="CJ16" s="119">
        <f>(INDEX('raw ISTD Area'!$C$2:$DH$57,MATCH($A16,'raw ISTD Area'!$C$2:$C$57,0),MATCH(CJ$2,'raw ISTD Area'!$C$2:$DH$2,0)))/'raw ISTD Area Cal'!$AC16</f>
        <v>1.9835623291760255E-5</v>
      </c>
      <c r="CK16" s="119">
        <f>(INDEX('raw ISTD Area'!$C$2:$DH$57,MATCH($A16,'raw ISTD Area'!$C$2:$C$57,0),MATCH(CK$2,'raw ISTD Area'!$C$2:$DH$2,0)))/'raw ISTD Area Cal'!$AC16</f>
        <v>5.5098953588222927E-6</v>
      </c>
      <c r="CL16" s="119">
        <f>(INDEX('raw ISTD Area'!$C$2:$DH$57,MATCH($A16,'raw ISTD Area'!$C$2:$C$57,0),MATCH(CL$2,'raw ISTD Area'!$C$2:$DH$2,0)))/'raw ISTD Area Cal'!$AC16</f>
        <v>0.87104943946457036</v>
      </c>
      <c r="CM16" s="119">
        <f>(INDEX('raw ISTD Area'!$C$2:$DH$57,MATCH($A16,'raw ISTD Area'!$C$2:$C$57,0),MATCH(CM$2,'raw ISTD Area'!$C$2:$DH$2,0)))/'raw ISTD Area Cal'!$AC16</f>
        <v>4.0864689918241416E-2</v>
      </c>
      <c r="CN16" s="119">
        <f>(INDEX('raw ISTD Area'!$C$2:$DH$57,MATCH($A16,'raw ISTD Area'!$C$2:$C$57,0),MATCH(CN$2,'raw ISTD Area'!$C$2:$DH$2,0)))/'raw ISTD Area Cal'!$AC16</f>
        <v>3.6836956410942319E-2</v>
      </c>
      <c r="CO16" s="119">
        <f>(INDEX('raw ISTD Area'!$C$2:$DH$57,MATCH($A16,'raw ISTD Area'!$C$2:$C$57,0),MATCH(CO$2,'raw ISTD Area'!$C$2:$DH$2,0)))/'raw ISTD Area Cal'!$AC16</f>
        <v>3.9980902702686325E-2</v>
      </c>
      <c r="CP16" s="119">
        <f>(INDEX('raw ISTD Area'!$C$2:$DH$57,MATCH($A16,'raw ISTD Area'!$C$2:$C$57,0),MATCH(CP$2,'raw ISTD Area'!$C$2:$DH$2,0)))/'raw ISTD Area Cal'!$AC16</f>
        <v>4.9794026336748828E-2</v>
      </c>
      <c r="CQ16" s="119">
        <f>(INDEX('raw ISTD Area'!$C$2:$DH$57,MATCH($A16,'raw ISTD Area'!$C$2:$C$57,0),MATCH(CQ$2,'raw ISTD Area'!$C$2:$DH$2,0)))/'raw ISTD Area Cal'!$AC16</f>
        <v>6.2041421740339023E-4</v>
      </c>
      <c r="CR16" s="119">
        <f>(INDEX('raw ISTD Area'!$C$2:$DH$57,MATCH($A16,'raw ISTD Area'!$C$2:$C$57,0),MATCH(CR$2,'raw ISTD Area'!$C$2:$DH$2,0)))/'raw ISTD Area Cal'!$AC16</f>
        <v>1.9835623291760255E-5</v>
      </c>
      <c r="CS16" s="119">
        <f>(INDEX('raw ISTD Area'!$C$2:$DH$57,MATCH($A16,'raw ISTD Area'!$C$2:$C$57,0),MATCH(CS$2,'raw ISTD Area'!$C$2:$DH$2,0)))/'raw ISTD Area Cal'!$AC16</f>
        <v>5.5098953588222927E-6</v>
      </c>
      <c r="CT16" s="119">
        <f>(INDEX('raw ISTD Area'!$C$2:$DH$57,MATCH($A16,'raw ISTD Area'!$C$2:$C$57,0),MATCH(CT$2,'raw ISTD Area'!$C$2:$DH$2,0)))/'raw ISTD Area Cal'!$AC16</f>
        <v>0.87104943946457036</v>
      </c>
      <c r="CU16" s="119">
        <f>(INDEX('raw ISTD Area'!$C$2:$DH$57,MATCH($A16,'raw ISTD Area'!$C$2:$C$57,0),MATCH(CU$2,'raw ISTD Area'!$C$2:$DH$2,0)))/'raw ISTD Area Cal'!$AC16</f>
        <v>0.8336835330991812</v>
      </c>
      <c r="CV16" s="119">
        <f>(INDEX('raw ISTD Area'!$C$2:$DH$57,MATCH($A16,'raw ISTD Area'!$C$2:$C$57,0),MATCH(CV$2,'raw ISTD Area'!$C$2:$DH$2,0)))/'raw ISTD Area Cal'!$AC16</f>
        <v>0.96601799586923143</v>
      </c>
      <c r="CW16" s="119">
        <f>(INDEX('raw ISTD Area'!$C$2:$DH$57,MATCH($A16,'raw ISTD Area'!$C$2:$C$57,0),MATCH(CW$2,'raw ISTD Area'!$C$2:$DH$2,0)))/'raw ISTD Area Cal'!$AC16</f>
        <v>0.88507212315277317</v>
      </c>
      <c r="CX16" s="119">
        <f>(INDEX('raw ISTD Area'!$C$2:$DH$57,MATCH($A16,'raw ISTD Area'!$C$2:$C$57,0),MATCH(CX$2,'raw ISTD Area'!$C$2:$DH$2,0)))/'raw ISTD Area Cal'!$AC16</f>
        <v>0.8210548529367605</v>
      </c>
      <c r="CY16" s="119">
        <f>(INDEX('raw ISTD Area'!$C$2:$DH$57,MATCH($A16,'raw ISTD Area'!$C$2:$C$57,0),MATCH(CY$2,'raw ISTD Area'!$C$2:$DH$2,0)))/'raw ISTD Area Cal'!$AC16</f>
        <v>0.72839384070837421</v>
      </c>
      <c r="CZ16" s="119">
        <f>(INDEX('raw ISTD Area'!$C$2:$DH$57,MATCH($A16,'raw ISTD Area'!$C$2:$C$57,0),MATCH(CZ$2,'raw ISTD Area'!$C$2:$DH$2,0)))/'raw ISTD Area Cal'!$AC16</f>
        <v>0.86224242272302887</v>
      </c>
      <c r="DA16" s="119">
        <f>(INDEX('raw ISTD Area'!$C$2:$DH$57,MATCH($A16,'raw ISTD Area'!$C$2:$C$57,0),MATCH(DA$2,'raw ISTD Area'!$C$2:$DH$2,0)))/'raw ISTD Area Cal'!$AC16</f>
        <v>0.73962741536594112</v>
      </c>
      <c r="DB16" s="119">
        <f>(INDEX('raw ISTD Area'!$C$2:$DH$57,MATCH($A16,'raw ISTD Area'!$C$2:$C$57,0),MATCH(DB$2,'raw ISTD Area'!$C$2:$DH$2,0)))/'raw ISTD Area Cal'!$AC16</f>
        <v>0.81486503649065944</v>
      </c>
      <c r="DC16" s="119">
        <f>(INDEX('raw ISTD Area'!$C$2:$DH$57,MATCH($A16,'raw ISTD Area'!$C$2:$C$57,0),MATCH(DC$2,'raw ISTD Area'!$C$2:$DH$2,0)))/'raw ISTD Area Cal'!$AC16</f>
        <v>0.78151584384185169</v>
      </c>
      <c r="DD16" s="119">
        <f>(INDEX('raw ISTD Area'!$C$2:$DH$57,MATCH($A16,'raw ISTD Area'!$C$2:$C$57,0),MATCH(DD$2,'raw ISTD Area'!$C$2:$DH$2,0)))/'raw ISTD Area Cal'!$AC16</f>
        <v>0.78032570644434607</v>
      </c>
      <c r="DE16" s="119">
        <f>(INDEX('raw ISTD Area'!$C$2:$DH$57,MATCH($A16,'raw ISTD Area'!$C$2:$C$57,0),MATCH(DE$2,'raw ISTD Area'!$C$2:$DH$2,0)))/'raw ISTD Area Cal'!$AC16</f>
        <v>0.86440560764090246</v>
      </c>
      <c r="DF16" s="119">
        <f>(INDEX('raw ISTD Area'!$C$2:$DH$57,MATCH($A16,'raw ISTD Area'!$C$2:$C$57,0),MATCH(DF$2,'raw ISTD Area'!$C$2:$DH$2,0)))/'raw ISTD Area Cal'!$AC16</f>
        <v>0.85109039451677249</v>
      </c>
      <c r="DG16" s="103">
        <f t="shared" si="0"/>
        <v>4.3435744840051874E-2</v>
      </c>
    </row>
    <row r="17" spans="1:111" x14ac:dyDescent="0.25">
      <c r="A17" s="103" t="s">
        <v>260</v>
      </c>
      <c r="B17" s="3"/>
      <c r="C17" s="119">
        <f>(INDEX('raw ISTD Area'!$C$2:$DH$57,MATCH($A17,'raw ISTD Area'!$C$2:$C$57,0),MATCH(C$2,'raw ISTD Area'!$C$2:$DH$2,0)))/'raw ISTD Area Cal'!$AC17</f>
        <v>6.0543987729751816E-5</v>
      </c>
      <c r="D17" s="119">
        <f>(INDEX('raw ISTD Area'!$C$2:$DH$57,MATCH($A17,'raw ISTD Area'!$C$2:$C$57,0),MATCH(D$2,'raw ISTD Area'!$C$2:$DH$2,0)))/'raw ISTD Area Cal'!$AC17</f>
        <v>1.5135996932437954E-5</v>
      </c>
      <c r="E17" s="119">
        <f>(INDEX('raw ISTD Area'!$C$2:$DH$57,MATCH($A17,'raw ISTD Area'!$C$2:$C$57,0),MATCH(E$2,'raw ISTD Area'!$C$2:$DH$2,0)))/'raw ISTD Area Cal'!$AC17</f>
        <v>0.42102289067269411</v>
      </c>
      <c r="F17" s="119">
        <f>(INDEX('raw ISTD Area'!$C$2:$DH$57,MATCH($A17,'raw ISTD Area'!$C$2:$C$57,0),MATCH(F$2,'raw ISTD Area'!$C$2:$DH$2,0)))/'raw ISTD Area Cal'!$AC17</f>
        <v>0.42224890642422158</v>
      </c>
      <c r="G17" s="119">
        <f>(INDEX('raw ISTD Area'!$C$2:$DH$57,MATCH($A17,'raw ISTD Area'!$C$2:$C$57,0),MATCH(G$2,'raw ISTD Area'!$C$2:$DH$2,0)))/'raw ISTD Area Cal'!$AC17</f>
        <v>0.50059282654652049</v>
      </c>
      <c r="H17" s="119">
        <f>(INDEX('raw ISTD Area'!$C$2:$DH$57,MATCH($A17,'raw ISTD Area'!$C$2:$C$57,0),MATCH(H$2,'raw ISTD Area'!$C$2:$DH$2,0)))/'raw ISTD Area Cal'!$AC17</f>
        <v>0.45191546041179997</v>
      </c>
      <c r="I17" s="119">
        <f>(INDEX('raw ISTD Area'!$C$2:$DH$57,MATCH($A17,'raw ISTD Area'!$C$2:$C$57,0),MATCH(I$2,'raw ISTD Area'!$C$2:$DH$2,0)))/'raw ISTD Area Cal'!$AC17</f>
        <v>0.45376205203755743</v>
      </c>
      <c r="J17" s="119">
        <f>(INDEX('raw ISTD Area'!$C$2:$DH$57,MATCH($A17,'raw ISTD Area'!$C$2:$C$57,0),MATCH(J$2,'raw ISTD Area'!$C$2:$DH$2,0)))/'raw ISTD Area Cal'!$AC17</f>
        <v>0.48124902246686474</v>
      </c>
      <c r="K17" s="119">
        <f>(INDEX('raw ISTD Area'!$C$2:$DH$57,MATCH($A17,'raw ISTD Area'!$C$2:$C$57,0),MATCH(K$2,'raw ISTD Area'!$C$2:$DH$2,0)))/'raw ISTD Area Cal'!$AC17</f>
        <v>0.4410024066235122</v>
      </c>
      <c r="L17" s="119">
        <f>(INDEX('raw ISTD Area'!$C$2:$DH$57,MATCH($A17,'raw ISTD Area'!$C$2:$C$57,0),MATCH(L$2,'raw ISTD Area'!$C$2:$DH$2,0)))/'raw ISTD Area Cal'!$AC17</f>
        <v>0.44072995867872833</v>
      </c>
      <c r="M17" s="119">
        <f>(INDEX('raw ISTD Area'!$C$2:$DH$57,MATCH($A17,'raw ISTD Area'!$C$2:$C$57,0),MATCH(M$2,'raw ISTD Area'!$C$2:$DH$2,0)))/'raw ISTD Area Cal'!$AC17</f>
        <v>0.48209663829508126</v>
      </c>
      <c r="N17" s="119">
        <f>(INDEX('raw ISTD Area'!$C$2:$DH$57,MATCH($A17,'raw ISTD Area'!$C$2:$C$57,0),MATCH(N$2,'raw ISTD Area'!$C$2:$DH$2,0)))/'raw ISTD Area Cal'!$AC17</f>
        <v>0.40785457334147313</v>
      </c>
      <c r="O17" s="119">
        <f>(INDEX('raw ISTD Area'!$C$2:$DH$57,MATCH($A17,'raw ISTD Area'!$C$2:$C$57,0),MATCH(O$2,'raw ISTD Area'!$C$2:$DH$2,0)))/'raw ISTD Area Cal'!$AC17</f>
        <v>0.4072945414549729</v>
      </c>
      <c r="P17" s="119">
        <f>(INDEX('raw ISTD Area'!$C$2:$DH$57,MATCH($A17,'raw ISTD Area'!$C$2:$C$57,0),MATCH(P$2,'raw ISTD Area'!$C$2:$DH$2,0)))/'raw ISTD Area Cal'!$AC17</f>
        <v>0.39280939239062979</v>
      </c>
      <c r="Q17" s="119">
        <f>(INDEX('raw ISTD Area'!$C$2:$DH$57,MATCH($A17,'raw ISTD Area'!$C$2:$C$57,0),MATCH(Q$2,'raw ISTD Area'!$C$2:$DH$2,0)))/'raw ISTD Area Cal'!$AC17</f>
        <v>0.37793070740604329</v>
      </c>
      <c r="R17" s="119">
        <f>(INDEX('raw ISTD Area'!$C$2:$DH$57,MATCH($A17,'raw ISTD Area'!$C$2:$C$57,0),MATCH(R$2,'raw ISTD Area'!$C$2:$DH$2,0)))/'raw ISTD Area Cal'!$AC17</f>
        <v>3.0271993864875908E-5</v>
      </c>
      <c r="S17" s="119">
        <f>(INDEX('raw ISTD Area'!$C$2:$DH$57,MATCH($A17,'raw ISTD Area'!$C$2:$C$57,0),MATCH(S$2,'raw ISTD Area'!$C$2:$DH$2,0)))/'raw ISTD Area Cal'!$AC17</f>
        <v>6.0543987729751816E-5</v>
      </c>
      <c r="T17" s="119">
        <f>(INDEX('raw ISTD Area'!$C$2:$DH$57,MATCH($A17,'raw ISTD Area'!$C$2:$C$57,0),MATCH(T$2,'raw ISTD Area'!$C$2:$DH$2,0)))/'raw ISTD Area Cal'!$AC17</f>
        <v>1.5135996932437954E-5</v>
      </c>
      <c r="U17" s="119">
        <f>(INDEX('raw ISTD Area'!$C$2:$DH$57,MATCH($A17,'raw ISTD Area'!$C$2:$C$57,0),MATCH(U$2,'raw ISTD Area'!$C$2:$DH$2,0)))/'raw ISTD Area Cal'!$AC17</f>
        <v>0.42102289067269411</v>
      </c>
      <c r="V17" s="119">
        <f>(INDEX('raw ISTD Area'!$C$2:$DH$57,MATCH($A17,'raw ISTD Area'!$C$2:$C$57,0),MATCH(V$2,'raw ISTD Area'!$C$2:$DH$2,0)))/'raw ISTD Area Cal'!$AC17</f>
        <v>0.11713748026013733</v>
      </c>
      <c r="W17" s="119">
        <f>(INDEX('raw ISTD Area'!$C$2:$DH$57,MATCH($A17,'raw ISTD Area'!$C$2:$C$57,0),MATCH(W$2,'raw ISTD Area'!$C$2:$DH$2,0)))/'raw ISTD Area Cal'!$AC17</f>
        <v>5.6502676548790882E-2</v>
      </c>
      <c r="X17" s="119">
        <f>(INDEX('raw ISTD Area'!$C$2:$DH$57,MATCH($A17,'raw ISTD Area'!$C$2:$C$57,0),MATCH(X$2,'raw ISTD Area'!$C$2:$DH$2,0)))/'raw ISTD Area Cal'!$AC17</f>
        <v>0.14079504346553784</v>
      </c>
      <c r="Y17" s="119">
        <f>(INDEX('raw ISTD Area'!$C$2:$DH$57,MATCH($A17,'raw ISTD Area'!$C$2:$C$57,0),MATCH(Y$2,'raw ISTD Area'!$C$2:$DH$2,0)))/'raw ISTD Area Cal'!$AC17</f>
        <v>0.11255127318960863</v>
      </c>
      <c r="Z17" s="119">
        <f>(INDEX('raw ISTD Area'!$C$2:$DH$57,MATCH($A17,'raw ISTD Area'!$C$2:$C$57,0),MATCH(Z$2,'raw ISTD Area'!$C$2:$DH$2,0)))/'raw ISTD Area Cal'!$AC17</f>
        <v>0.14591101042870189</v>
      </c>
      <c r="AA17" s="119">
        <f>(INDEX('raw ISTD Area'!$C$2:$DH$57,MATCH($A17,'raw ISTD Area'!$C$2:$C$57,0),MATCH(AA$2,'raw ISTD Area'!$C$2:$DH$2,0)))/'raw ISTD Area Cal'!$AC17</f>
        <v>0.1631055029439514</v>
      </c>
      <c r="AB17" s="119">
        <f>(INDEX('raw ISTD Area'!$C$2:$DH$57,MATCH($A17,'raw ISTD Area'!$C$2:$C$57,0),MATCH(AB$2,'raw ISTD Area'!$C$2:$DH$2,0)))/'raw ISTD Area Cal'!$AC17</f>
        <v>0.16676841420160138</v>
      </c>
      <c r="AC17" s="119">
        <f>(INDEX('raw ISTD Area'!$C$2:$DH$57,MATCH($A17,'raw ISTD Area'!$C$2:$C$57,0),MATCH(AC$2,'raw ISTD Area'!$C$2:$DH$2,0)))/'raw ISTD Area Cal'!$AC17</f>
        <v>0.12308592705458545</v>
      </c>
      <c r="AD17" s="119">
        <f>(INDEX('raw ISTD Area'!$C$2:$DH$57,MATCH($A17,'raw ISTD Area'!$C$2:$C$57,0),MATCH(AD$2,'raw ISTD Area'!$C$2:$DH$2,0)))/'raw ISTD Area Cal'!$AC17</f>
        <v>0.14566883447778287</v>
      </c>
      <c r="AE17" s="119">
        <f>(INDEX('raw ISTD Area'!$C$2:$DH$57,MATCH($A17,'raw ISTD Area'!$C$2:$C$57,0),MATCH(AE$2,'raw ISTD Area'!$C$2:$DH$2,0)))/'raw ISTD Area Cal'!$AC17</f>
        <v>0.17518402849603687</v>
      </c>
      <c r="AF17" s="119">
        <f>(INDEX('raw ISTD Area'!$C$2:$DH$57,MATCH($A17,'raw ISTD Area'!$C$2:$C$57,0),MATCH(AF$2,'raw ISTD Area'!$C$2:$DH$2,0)))/'raw ISTD Area Cal'!$AC17</f>
        <v>0.162469791072789</v>
      </c>
      <c r="AG17" s="119">
        <f>(INDEX('raw ISTD Area'!$C$2:$DH$57,MATCH($A17,'raw ISTD Area'!$C$2:$C$57,0),MATCH(AG$2,'raw ISTD Area'!$C$2:$DH$2,0)))/'raw ISTD Area Cal'!$AC17</f>
        <v>0.10510436269884915</v>
      </c>
      <c r="AH17" s="119">
        <f>(INDEX('raw ISTD Area'!$C$2:$DH$57,MATCH($A17,'raw ISTD Area'!$C$2:$C$57,0),MATCH(AH$2,'raw ISTD Area'!$C$2:$DH$2,0)))/'raw ISTD Area Cal'!$AC17</f>
        <v>9.6628204416683891E-2</v>
      </c>
      <c r="AI17" s="119">
        <f>(INDEX('raw ISTD Area'!$C$2:$DH$57,MATCH($A17,'raw ISTD Area'!$C$2:$C$57,0),MATCH(AI$2,'raw ISTD Area'!$C$2:$DH$2,0)))/'raw ISTD Area Cal'!$AC17</f>
        <v>0.12824730200854678</v>
      </c>
      <c r="AJ17" s="119">
        <f>(INDEX('raw ISTD Area'!$C$2:$DH$57,MATCH($A17,'raw ISTD Area'!$C$2:$C$57,0),MATCH(AJ$2,'raw ISTD Area'!$C$2:$DH$2,0)))/'raw ISTD Area Cal'!$AC17</f>
        <v>0.10207716331236157</v>
      </c>
      <c r="AK17" s="119">
        <f>(INDEX('raw ISTD Area'!$C$2:$DH$57,MATCH($A17,'raw ISTD Area'!$C$2:$C$57,0),MATCH(AK$2,'raw ISTD Area'!$C$2:$DH$2,0)))/'raw ISTD Area Cal'!$AC17</f>
        <v>0.12070957553619269</v>
      </c>
      <c r="AL17" s="119">
        <f>(INDEX('raw ISTD Area'!$C$2:$DH$57,MATCH($A17,'raw ISTD Area'!$C$2:$C$57,0),MATCH(AL$2,'raw ISTD Area'!$C$2:$DH$2,0)))/'raw ISTD Area Cal'!$AC17</f>
        <v>0.13042688556681784</v>
      </c>
      <c r="AM17" s="119">
        <f>(INDEX('raw ISTD Area'!$C$2:$DH$57,MATCH($A17,'raw ISTD Area'!$C$2:$C$57,0),MATCH(AM$2,'raw ISTD Area'!$C$2:$DH$2,0)))/'raw ISTD Area Cal'!$AC17</f>
        <v>0.11364106496874415</v>
      </c>
      <c r="AN17" s="119">
        <f>(INDEX('raw ISTD Area'!$C$2:$DH$57,MATCH($A17,'raw ISTD Area'!$C$2:$C$57,0),MATCH(AN$2,'raw ISTD Area'!$C$2:$DH$2,0)))/'raw ISTD Area Cal'!$AC17</f>
        <v>0.10613361049025494</v>
      </c>
      <c r="AO17" s="119">
        <f>(INDEX('raw ISTD Area'!$C$2:$DH$57,MATCH($A17,'raw ISTD Area'!$C$2:$C$57,0),MATCH(AO$2,'raw ISTD Area'!$C$2:$DH$2,0)))/'raw ISTD Area Cal'!$AC17</f>
        <v>0.10039706765286095</v>
      </c>
      <c r="AP17" s="119">
        <f>(INDEX('raw ISTD Area'!$C$2:$DH$57,MATCH($A17,'raw ISTD Area'!$C$2:$C$57,0),MATCH(AP$2,'raw ISTD Area'!$C$2:$DH$2,0)))/'raw ISTD Area Cal'!$AC17</f>
        <v>9.7097420321589481E-2</v>
      </c>
      <c r="AQ17" s="119">
        <f>(INDEX('raw ISTD Area'!$C$2:$DH$57,MATCH($A17,'raw ISTD Area'!$C$2:$C$57,0),MATCH(AQ$2,'raw ISTD Area'!$C$2:$DH$2,0)))/'raw ISTD Area Cal'!$AC17</f>
        <v>8.916615792899199E-2</v>
      </c>
      <c r="AR17" s="119">
        <f>(INDEX('raw ISTD Area'!$C$2:$DH$57,MATCH($A17,'raw ISTD Area'!$C$2:$C$57,0),MATCH(AR$2,'raw ISTD Area'!$C$2:$DH$2,0)))/'raw ISTD Area Cal'!$AC17</f>
        <v>9.1073293542479172E-2</v>
      </c>
      <c r="AS17" s="119">
        <f>(INDEX('raw ISTD Area'!$C$2:$DH$57,MATCH($A17,'raw ISTD Area'!$C$2:$C$57,0),MATCH(AS$2,'raw ISTD Area'!$C$2:$DH$2,0)))/'raw ISTD Area Cal'!$AC17</f>
        <v>0.10405997891051093</v>
      </c>
      <c r="AT17" s="119">
        <f>(INDEX('raw ISTD Area'!$C$2:$DH$57,MATCH($A17,'raw ISTD Area'!$C$2:$C$57,0),MATCH(AT$2,'raw ISTD Area'!$C$2:$DH$2,0)))/'raw ISTD Area Cal'!$AC17</f>
        <v>8.6865486395261413E-2</v>
      </c>
      <c r="AU17" s="119">
        <f>(INDEX('raw ISTD Area'!$C$2:$DH$57,MATCH($A17,'raw ISTD Area'!$C$2:$C$57,0),MATCH(AU$2,'raw ISTD Area'!$C$2:$DH$2,0)))/'raw ISTD Area Cal'!$AC17</f>
        <v>9.546273265288617E-2</v>
      </c>
      <c r="AV17" s="119">
        <f>(INDEX('raw ISTD Area'!$C$2:$DH$57,MATCH($A17,'raw ISTD Area'!$C$2:$C$57,0),MATCH(AV$2,'raw ISTD Area'!$C$2:$DH$2,0)))/'raw ISTD Area Cal'!$AC17</f>
        <v>0.10181985136451012</v>
      </c>
      <c r="AW17" s="119">
        <f>(INDEX('raw ISTD Area'!$C$2:$DH$57,MATCH($A17,'raw ISTD Area'!$C$2:$C$57,0),MATCH(AW$2,'raw ISTD Area'!$C$2:$DH$2,0)))/'raw ISTD Area Cal'!$AC17</f>
        <v>9.9019691932009088E-2</v>
      </c>
      <c r="AX17" s="119">
        <f>(INDEX('raw ISTD Area'!$C$2:$DH$57,MATCH($A17,'raw ISTD Area'!$C$2:$C$57,0),MATCH(AX$2,'raw ISTD Area'!$C$2:$DH$2,0)))/'raw ISTD Area Cal'!$AC17</f>
        <v>9.3631277024061182E-2</v>
      </c>
      <c r="AY17" s="119">
        <f>(INDEX('raw ISTD Area'!$C$2:$DH$57,MATCH($A17,'raw ISTD Area'!$C$2:$C$57,0),MATCH(AY$2,'raw ISTD Area'!$C$2:$DH$2,0)))/'raw ISTD Area Cal'!$AC17</f>
        <v>3.0271993864875908E-5</v>
      </c>
      <c r="AZ17" s="119">
        <f>(INDEX('raw ISTD Area'!$C$2:$DH$57,MATCH($A17,'raw ISTD Area'!$C$2:$C$57,0),MATCH(AZ$2,'raw ISTD Area'!$C$2:$DH$2,0)))/'raw ISTD Area Cal'!$AC17</f>
        <v>0.4410024066235122</v>
      </c>
      <c r="BA17" s="119">
        <f>(INDEX('raw ISTD Area'!$C$2:$DH$57,MATCH($A17,'raw ISTD Area'!$C$2:$C$57,0),MATCH(BA$2,'raw ISTD Area'!$C$2:$DH$2,0)))/'raw ISTD Area Cal'!$AC17</f>
        <v>6.0543987729751816E-5</v>
      </c>
      <c r="BB17" s="119">
        <f>(INDEX('raw ISTD Area'!$C$2:$DH$57,MATCH($A17,'raw ISTD Area'!$C$2:$C$57,0),MATCH(BB$2,'raw ISTD Area'!$C$2:$DH$2,0)))/'raw ISTD Area Cal'!$AC17</f>
        <v>1.5135996932437954E-5</v>
      </c>
      <c r="BC17" s="119">
        <f>(INDEX('raw ISTD Area'!$C$2:$DH$57,MATCH($A17,'raw ISTD Area'!$C$2:$C$57,0),MATCH(BC$2,'raw ISTD Area'!$C$2:$DH$2,0)))/'raw ISTD Area Cal'!$AC17</f>
        <v>0.42102289067269411</v>
      </c>
      <c r="BD17" s="119">
        <f>(INDEX('raw ISTD Area'!$C$2:$DH$57,MATCH($A17,'raw ISTD Area'!$C$2:$C$57,0),MATCH(BD$2,'raw ISTD Area'!$C$2:$DH$2,0)))/'raw ISTD Area Cal'!$AC17</f>
        <v>1.2108797545950363E-4</v>
      </c>
      <c r="BE17" s="119">
        <f>(INDEX('raw ISTD Area'!$C$2:$DH$57,MATCH($A17,'raw ISTD Area'!$C$2:$C$57,0),MATCH(BE$2,'raw ISTD Area'!$C$2:$DH$2,0)))/'raw ISTD Area Cal'!$AC17</f>
        <v>3.0271993864875908E-5</v>
      </c>
      <c r="BF17" s="119">
        <f>(INDEX('raw ISTD Area'!$C$2:$DH$57,MATCH($A17,'raw ISTD Area'!$C$2:$C$57,0),MATCH(BF$2,'raw ISTD Area'!$C$2:$DH$2,0)))/'raw ISTD Area Cal'!$AC17</f>
        <v>3.0271993864875908E-5</v>
      </c>
      <c r="BG17" s="119">
        <f>(INDEX('raw ISTD Area'!$C$2:$DH$57,MATCH($A17,'raw ISTD Area'!$C$2:$C$57,0),MATCH(BG$2,'raw ISTD Area'!$C$2:$DH$2,0)))/'raw ISTD Area Cal'!$AC17</f>
        <v>6.0543987729751816E-5</v>
      </c>
      <c r="BH17" s="119">
        <f>(INDEX('raw ISTD Area'!$C$2:$DH$57,MATCH($A17,'raw ISTD Area'!$C$2:$C$57,0),MATCH(BH$2,'raw ISTD Area'!$C$2:$DH$2,0)))/'raw ISTD Area Cal'!$AC17</f>
        <v>1.5135996932437954E-5</v>
      </c>
      <c r="BI17" s="119">
        <f>(INDEX('raw ISTD Area'!$C$2:$DH$57,MATCH($A17,'raw ISTD Area'!$C$2:$C$57,0),MATCH(BI$2,'raw ISTD Area'!$C$2:$DH$2,0)))/'raw ISTD Area Cal'!$AC17</f>
        <v>0.42102289067269411</v>
      </c>
      <c r="BJ17" s="119">
        <f>(INDEX('raw ISTD Area'!$C$2:$DH$57,MATCH($A17,'raw ISTD Area'!$C$2:$C$57,0),MATCH(BJ$2,'raw ISTD Area'!$C$2:$DH$2,0)))/'raw ISTD Area Cal'!$AC17</f>
        <v>3.3329465245228375E-2</v>
      </c>
      <c r="BK17" s="119">
        <f>(INDEX('raw ISTD Area'!$C$2:$DH$57,MATCH($A17,'raw ISTD Area'!$C$2:$C$57,0),MATCH(BK$2,'raw ISTD Area'!$C$2:$DH$2,0)))/'raw ISTD Area Cal'!$AC17</f>
        <v>3.7068056487540552E-2</v>
      </c>
      <c r="BL17" s="119">
        <f>(INDEX('raw ISTD Area'!$C$2:$DH$57,MATCH($A17,'raw ISTD Area'!$C$2:$C$57,0),MATCH(BL$2,'raw ISTD Area'!$C$2:$DH$2,0)))/'raw ISTD Area Cal'!$AC17</f>
        <v>3.457061699368829E-2</v>
      </c>
      <c r="BM17" s="119">
        <f>(INDEX('raw ISTD Area'!$C$2:$DH$57,MATCH($A17,'raw ISTD Area'!$C$2:$C$57,0),MATCH(BM$2,'raw ISTD Area'!$C$2:$DH$2,0)))/'raw ISTD Area Cal'!$AC17</f>
        <v>3.5085240889391175E-2</v>
      </c>
      <c r="BN17" s="119">
        <f>(INDEX('raw ISTD Area'!$C$2:$DH$57,MATCH($A17,'raw ISTD Area'!$C$2:$C$57,0),MATCH(BN$2,'raw ISTD Area'!$C$2:$DH$2,0)))/'raw ISTD Area Cal'!$AC17</f>
        <v>3.246671342007941E-2</v>
      </c>
      <c r="BO17" s="119">
        <f>(INDEX('raw ISTD Area'!$C$2:$DH$57,MATCH($A17,'raw ISTD Area'!$C$2:$C$57,0),MATCH(BO$2,'raw ISTD Area'!$C$2:$DH$2,0)))/'raw ISTD Area Cal'!$AC17</f>
        <v>3.4964152913931672E-2</v>
      </c>
      <c r="BP17" s="119">
        <f>(INDEX('raw ISTD Area'!$C$2:$DH$57,MATCH($A17,'raw ISTD Area'!$C$2:$C$57,0),MATCH(BP$2,'raw ISTD Area'!$C$2:$DH$2,0)))/'raw ISTD Area Cal'!$AC17</f>
        <v>3.5403096824972377E-2</v>
      </c>
      <c r="BQ17" s="119">
        <f>(INDEX('raw ISTD Area'!$C$2:$DH$57,MATCH($A17,'raw ISTD Area'!$C$2:$C$57,0),MATCH(BQ$2,'raw ISTD Area'!$C$2:$DH$2,0)))/'raw ISTD Area Cal'!$AC17</f>
        <v>3.6765336548891789E-2</v>
      </c>
      <c r="BR17" s="119">
        <f>(INDEX('raw ISTD Area'!$C$2:$DH$57,MATCH($A17,'raw ISTD Area'!$C$2:$C$57,0),MATCH(BR$2,'raw ISTD Area'!$C$2:$DH$2,0)))/'raw ISTD Area Cal'!$AC17</f>
        <v>3.4843064938472168E-2</v>
      </c>
      <c r="BS17" s="119">
        <f>(INDEX('raw ISTD Area'!$C$2:$DH$57,MATCH($A17,'raw ISTD Area'!$C$2:$C$57,0),MATCH(BS$2,'raw ISTD Area'!$C$2:$DH$2,0)))/'raw ISTD Area Cal'!$AC17</f>
        <v>4.3697623143948372E-2</v>
      </c>
      <c r="BT17" s="119">
        <f>(INDEX('raw ISTD Area'!$C$2:$DH$57,MATCH($A17,'raw ISTD Area'!$C$2:$C$57,0),MATCH(BT$2,'raw ISTD Area'!$C$2:$DH$2,0)))/'raw ISTD Area Cal'!$AC17</f>
        <v>4.275919133413722E-2</v>
      </c>
      <c r="BU17" s="119">
        <f>(INDEX('raw ISTD Area'!$C$2:$DH$57,MATCH($A17,'raw ISTD Area'!$C$2:$C$57,0),MATCH(BU$2,'raw ISTD Area'!$C$2:$DH$2,0)))/'raw ISTD Area Cal'!$AC17</f>
        <v>3.7416184416986624E-2</v>
      </c>
      <c r="BV17" s="119">
        <f>(INDEX('raw ISTD Area'!$C$2:$DH$57,MATCH($A17,'raw ISTD Area'!$C$2:$C$57,0),MATCH(BV$2,'raw ISTD Area'!$C$2:$DH$2,0)))/'raw ISTD Area Cal'!$AC17</f>
        <v>3.5478776809634564E-2</v>
      </c>
      <c r="BW17" s="119">
        <f>(INDEX('raw ISTD Area'!$C$2:$DH$57,MATCH($A17,'raw ISTD Area'!$C$2:$C$57,0),MATCH(BW$2,'raw ISTD Area'!$C$2:$DH$2,0)))/'raw ISTD Area Cal'!$AC17</f>
        <v>4.1760215536596312E-2</v>
      </c>
      <c r="BX17" s="119">
        <f>(INDEX('raw ISTD Area'!$C$2:$DH$57,MATCH($A17,'raw ISTD Area'!$C$2:$C$57,0),MATCH(BX$2,'raw ISTD Area'!$C$2:$DH$2,0)))/'raw ISTD Area Cal'!$AC17</f>
        <v>3.7582680383243437E-2</v>
      </c>
      <c r="BY17" s="119">
        <f>(INDEX('raw ISTD Area'!$C$2:$DH$57,MATCH($A17,'raw ISTD Area'!$C$2:$C$57,0),MATCH(BY$2,'raw ISTD Area'!$C$2:$DH$2,0)))/'raw ISTD Area Cal'!$AC17</f>
        <v>4.5226358834124604E-2</v>
      </c>
      <c r="BZ17" s="119">
        <f>(INDEX('raw ISTD Area'!$C$2:$DH$57,MATCH($A17,'raw ISTD Area'!$C$2:$C$57,0),MATCH(BZ$2,'raw ISTD Area'!$C$2:$DH$2,0)))/'raw ISTD Area Cal'!$AC17</f>
        <v>3.0271993864875908E-5</v>
      </c>
      <c r="CA17" s="119">
        <f>(INDEX('raw ISTD Area'!$C$2:$DH$57,MATCH($A17,'raw ISTD Area'!$C$2:$C$57,0),MATCH(CA$2,'raw ISTD Area'!$C$2:$DH$2,0)))/'raw ISTD Area Cal'!$AC17</f>
        <v>0.4410024066235122</v>
      </c>
      <c r="CB17" s="119">
        <f>(INDEX('raw ISTD Area'!$C$2:$DH$57,MATCH($A17,'raw ISTD Area'!$C$2:$C$57,0),MATCH(CB$2,'raw ISTD Area'!$C$2:$DH$2,0)))/'raw ISTD Area Cal'!$AC17</f>
        <v>6.0543987729751816E-5</v>
      </c>
      <c r="CC17" s="119">
        <f>(INDEX('raw ISTD Area'!$C$2:$DH$57,MATCH($A17,'raw ISTD Area'!$C$2:$C$57,0),MATCH(CC$2,'raw ISTD Area'!$C$2:$DH$2,0)))/'raw ISTD Area Cal'!$AC17</f>
        <v>1.5135996932437954E-5</v>
      </c>
      <c r="CD17" s="119">
        <f>(INDEX('raw ISTD Area'!$C$2:$DH$57,MATCH($A17,'raw ISTD Area'!$C$2:$C$57,0),MATCH(CD$2,'raw ISTD Area'!$C$2:$DH$2,0)))/'raw ISTD Area Cal'!$AC17</f>
        <v>0.42102289067269411</v>
      </c>
      <c r="CE17" s="119">
        <f>(INDEX('raw ISTD Area'!$C$2:$DH$57,MATCH($A17,'raw ISTD Area'!$C$2:$C$57,0),MATCH(CE$2,'raw ISTD Area'!$C$2:$DH$2,0)))/'raw ISTD Area Cal'!$AC17</f>
        <v>0.13112314142570999</v>
      </c>
      <c r="CF17" s="119">
        <f>(INDEX('raw ISTD Area'!$C$2:$DH$57,MATCH($A17,'raw ISTD Area'!$C$2:$C$57,0),MATCH(CF$2,'raw ISTD Area'!$C$2:$DH$2,0)))/'raw ISTD Area Cal'!$AC17</f>
        <v>0.11471572075094726</v>
      </c>
      <c r="CG17" s="119">
        <f>(INDEX('raw ISTD Area'!$C$2:$DH$57,MATCH($A17,'raw ISTD Area'!$C$2:$C$57,0),MATCH(CG$2,'raw ISTD Area'!$C$2:$DH$2,0)))/'raw ISTD Area Cal'!$AC17</f>
        <v>8.8999661962735163E-2</v>
      </c>
      <c r="CH17" s="119">
        <f>(INDEX('raw ISTD Area'!$C$2:$DH$57,MATCH($A17,'raw ISTD Area'!$C$2:$C$57,0),MATCH(CH$2,'raw ISTD Area'!$C$2:$DH$2,0)))/'raw ISTD Area Cal'!$AC17</f>
        <v>7.9615343864623642E-2</v>
      </c>
      <c r="CI17" s="119">
        <f>(INDEX('raw ISTD Area'!$C$2:$DH$57,MATCH($A17,'raw ISTD Area'!$C$2:$C$57,0),MATCH(CI$2,'raw ISTD Area'!$C$2:$DH$2,0)))/'raw ISTD Area Cal'!$AC17</f>
        <v>3.0271993864875908E-5</v>
      </c>
      <c r="CJ17" s="119">
        <f>(INDEX('raw ISTD Area'!$C$2:$DH$57,MATCH($A17,'raw ISTD Area'!$C$2:$C$57,0),MATCH(CJ$2,'raw ISTD Area'!$C$2:$DH$2,0)))/'raw ISTD Area Cal'!$AC17</f>
        <v>6.0543987729751816E-5</v>
      </c>
      <c r="CK17" s="119">
        <f>(INDEX('raw ISTD Area'!$C$2:$DH$57,MATCH($A17,'raw ISTD Area'!$C$2:$C$57,0),MATCH(CK$2,'raw ISTD Area'!$C$2:$DH$2,0)))/'raw ISTD Area Cal'!$AC17</f>
        <v>1.5135996932437954E-5</v>
      </c>
      <c r="CL17" s="119">
        <f>(INDEX('raw ISTD Area'!$C$2:$DH$57,MATCH($A17,'raw ISTD Area'!$C$2:$C$57,0),MATCH(CL$2,'raw ISTD Area'!$C$2:$DH$2,0)))/'raw ISTD Area Cal'!$AC17</f>
        <v>0.42102289067269411</v>
      </c>
      <c r="CM17" s="119">
        <f>(INDEX('raw ISTD Area'!$C$2:$DH$57,MATCH($A17,'raw ISTD Area'!$C$2:$C$57,0),MATCH(CM$2,'raw ISTD Area'!$C$2:$DH$2,0)))/'raw ISTD Area Cal'!$AC17</f>
        <v>3.6190168665459148E-2</v>
      </c>
      <c r="CN17" s="119">
        <f>(INDEX('raw ISTD Area'!$C$2:$DH$57,MATCH($A17,'raw ISTD Area'!$C$2:$C$57,0),MATCH(CN$2,'raw ISTD Area'!$C$2:$DH$2,0)))/'raw ISTD Area Cal'!$AC17</f>
        <v>3.6220440659324026E-2</v>
      </c>
      <c r="CO17" s="119">
        <f>(INDEX('raw ISTD Area'!$C$2:$DH$57,MATCH($A17,'raw ISTD Area'!$C$2:$C$57,0),MATCH(CO$2,'raw ISTD Area'!$C$2:$DH$2,0)))/'raw ISTD Area Cal'!$AC17</f>
        <v>3.6583704585702537E-2</v>
      </c>
      <c r="CP17" s="119">
        <f>(INDEX('raw ISTD Area'!$C$2:$DH$57,MATCH($A17,'raw ISTD Area'!$C$2:$C$57,0),MATCH(CP$2,'raw ISTD Area'!$C$2:$DH$2,0)))/'raw ISTD Area Cal'!$AC17</f>
        <v>3.5539320797364313E-2</v>
      </c>
      <c r="CQ17" s="119">
        <f>(INDEX('raw ISTD Area'!$C$2:$DH$57,MATCH($A17,'raw ISTD Area'!$C$2:$C$57,0),MATCH(CQ$2,'raw ISTD Area'!$C$2:$DH$2,0)))/'raw ISTD Area Cal'!$AC17</f>
        <v>3.0271993864875908E-5</v>
      </c>
      <c r="CR17" s="119">
        <f>(INDEX('raw ISTD Area'!$C$2:$DH$57,MATCH($A17,'raw ISTD Area'!$C$2:$C$57,0),MATCH(CR$2,'raw ISTD Area'!$C$2:$DH$2,0)))/'raw ISTD Area Cal'!$AC17</f>
        <v>6.0543987729751816E-5</v>
      </c>
      <c r="CS17" s="119">
        <f>(INDEX('raw ISTD Area'!$C$2:$DH$57,MATCH($A17,'raw ISTD Area'!$C$2:$C$57,0),MATCH(CS$2,'raw ISTD Area'!$C$2:$DH$2,0)))/'raw ISTD Area Cal'!$AC17</f>
        <v>1.5135996932437954E-5</v>
      </c>
      <c r="CT17" s="119">
        <f>(INDEX('raw ISTD Area'!$C$2:$DH$57,MATCH($A17,'raw ISTD Area'!$C$2:$C$57,0),MATCH(CT$2,'raw ISTD Area'!$C$2:$DH$2,0)))/'raw ISTD Area Cal'!$AC17</f>
        <v>0.42102289067269411</v>
      </c>
      <c r="CU17" s="119">
        <f>(INDEX('raw ISTD Area'!$C$2:$DH$57,MATCH($A17,'raw ISTD Area'!$C$2:$C$57,0),MATCH(CU$2,'raw ISTD Area'!$C$2:$DH$2,0)))/'raw ISTD Area Cal'!$AC17</f>
        <v>0.42224890642422158</v>
      </c>
      <c r="CV17" s="119">
        <f>(INDEX('raw ISTD Area'!$C$2:$DH$57,MATCH($A17,'raw ISTD Area'!$C$2:$C$57,0),MATCH(CV$2,'raw ISTD Area'!$C$2:$DH$2,0)))/'raw ISTD Area Cal'!$AC17</f>
        <v>0.50059282654652049</v>
      </c>
      <c r="CW17" s="119">
        <f>(INDEX('raw ISTD Area'!$C$2:$DH$57,MATCH($A17,'raw ISTD Area'!$C$2:$C$57,0),MATCH(CW$2,'raw ISTD Area'!$C$2:$DH$2,0)))/'raw ISTD Area Cal'!$AC17</f>
        <v>0.45191546041179997</v>
      </c>
      <c r="CX17" s="119">
        <f>(INDEX('raw ISTD Area'!$C$2:$DH$57,MATCH($A17,'raw ISTD Area'!$C$2:$C$57,0),MATCH(CX$2,'raw ISTD Area'!$C$2:$DH$2,0)))/'raw ISTD Area Cal'!$AC17</f>
        <v>0.45376205203755743</v>
      </c>
      <c r="CY17" s="119">
        <f>(INDEX('raw ISTD Area'!$C$2:$DH$57,MATCH($A17,'raw ISTD Area'!$C$2:$C$57,0),MATCH(CY$2,'raw ISTD Area'!$C$2:$DH$2,0)))/'raw ISTD Area Cal'!$AC17</f>
        <v>0.48124902246686474</v>
      </c>
      <c r="CZ17" s="119">
        <f>(INDEX('raw ISTD Area'!$C$2:$DH$57,MATCH($A17,'raw ISTD Area'!$C$2:$C$57,0),MATCH(CZ$2,'raw ISTD Area'!$C$2:$DH$2,0)))/'raw ISTD Area Cal'!$AC17</f>
        <v>0.4410024066235122</v>
      </c>
      <c r="DA17" s="119">
        <f>(INDEX('raw ISTD Area'!$C$2:$DH$57,MATCH($A17,'raw ISTD Area'!$C$2:$C$57,0),MATCH(DA$2,'raw ISTD Area'!$C$2:$DH$2,0)))/'raw ISTD Area Cal'!$AC17</f>
        <v>0.44072995867872833</v>
      </c>
      <c r="DB17" s="119">
        <f>(INDEX('raw ISTD Area'!$C$2:$DH$57,MATCH($A17,'raw ISTD Area'!$C$2:$C$57,0),MATCH(DB$2,'raw ISTD Area'!$C$2:$DH$2,0)))/'raw ISTD Area Cal'!$AC17</f>
        <v>0.48209663829508126</v>
      </c>
      <c r="DC17" s="119">
        <f>(INDEX('raw ISTD Area'!$C$2:$DH$57,MATCH($A17,'raw ISTD Area'!$C$2:$C$57,0),MATCH(DC$2,'raw ISTD Area'!$C$2:$DH$2,0)))/'raw ISTD Area Cal'!$AC17</f>
        <v>0.40785457334147313</v>
      </c>
      <c r="DD17" s="119">
        <f>(INDEX('raw ISTD Area'!$C$2:$DH$57,MATCH($A17,'raw ISTD Area'!$C$2:$C$57,0),MATCH(DD$2,'raw ISTD Area'!$C$2:$DH$2,0)))/'raw ISTD Area Cal'!$AC17</f>
        <v>0.4072945414549729</v>
      </c>
      <c r="DE17" s="119">
        <f>(INDEX('raw ISTD Area'!$C$2:$DH$57,MATCH($A17,'raw ISTD Area'!$C$2:$C$57,0),MATCH(DE$2,'raw ISTD Area'!$C$2:$DH$2,0)))/'raw ISTD Area Cal'!$AC17</f>
        <v>0.39280939239062979</v>
      </c>
      <c r="DF17" s="119">
        <f>(INDEX('raw ISTD Area'!$C$2:$DH$57,MATCH($A17,'raw ISTD Area'!$C$2:$C$57,0),MATCH(DF$2,'raw ISTD Area'!$C$2:$DH$2,0)))/'raw ISTD Area Cal'!$AC17</f>
        <v>0.37793070740604329</v>
      </c>
      <c r="DG17" s="103">
        <f t="shared" si="0"/>
        <v>3.7401048420054185E-2</v>
      </c>
    </row>
    <row r="18" spans="1:111" x14ac:dyDescent="0.25">
      <c r="A18" s="103" t="s">
        <v>262</v>
      </c>
      <c r="B18" s="3"/>
      <c r="C18" s="119">
        <f>(INDEX('raw ISTD Area'!$C$2:$DH$57,MATCH($A18,'raw ISTD Area'!$C$2:$C$57,0),MATCH(C$2,'raw ISTD Area'!$C$2:$DH$2,0)))/'raw ISTD Area Cal'!$AC18</f>
        <v>8.1642643346518666E-5</v>
      </c>
      <c r="D18" s="119">
        <f>(INDEX('raw ISTD Area'!$C$2:$DH$57,MATCH($A18,'raw ISTD Area'!$C$2:$C$57,0),MATCH(D$2,'raw ISTD Area'!$C$2:$DH$2,0)))/'raw ISTD Area Cal'!$AC18</f>
        <v>2.9869259760921467E-5</v>
      </c>
      <c r="E18" s="119">
        <f>(INDEX('raw ISTD Area'!$C$2:$DH$57,MATCH($A18,'raw ISTD Area'!$C$2:$C$57,0),MATCH(E$2,'raw ISTD Area'!$C$2:$DH$2,0)))/'raw ISTD Area Cal'!$AC18</f>
        <v>0.74106031723642973</v>
      </c>
      <c r="F18" s="119">
        <f>(INDEX('raw ISTD Area'!$C$2:$DH$57,MATCH($A18,'raw ISTD Area'!$C$2:$C$57,0),MATCH(F$2,'raw ISTD Area'!$C$2:$DH$2,0)))/'raw ISTD Area Cal'!$AC18</f>
        <v>0.71336553958610327</v>
      </c>
      <c r="G18" s="119">
        <f>(INDEX('raw ISTD Area'!$C$2:$DH$57,MATCH($A18,'raw ISTD Area'!$C$2:$C$57,0),MATCH(G$2,'raw ISTD Area'!$C$2:$DH$2,0)))/'raw ISTD Area Cal'!$AC18</f>
        <v>0.81417827384718133</v>
      </c>
      <c r="H18" s="119">
        <f>(INDEX('raw ISTD Area'!$C$2:$DH$57,MATCH($A18,'raw ISTD Area'!$C$2:$C$57,0),MATCH(H$2,'raw ISTD Area'!$C$2:$DH$2,0)))/'raw ISTD Area Cal'!$AC18</f>
        <v>0.75598299941298608</v>
      </c>
      <c r="I18" s="119">
        <f>(INDEX('raw ISTD Area'!$C$2:$DH$57,MATCH($A18,'raw ISTD Area'!$C$2:$C$57,0),MATCH(I$2,'raw ISTD Area'!$C$2:$DH$2,0)))/'raw ISTD Area Cal'!$AC18</f>
        <v>0.73912279791993796</v>
      </c>
      <c r="J18" s="119">
        <f>(INDEX('raw ISTD Area'!$C$2:$DH$57,MATCH($A18,'raw ISTD Area'!$C$2:$C$57,0),MATCH(J$2,'raw ISTD Area'!$C$2:$DH$2,0)))/'raw ISTD Area Cal'!$AC18</f>
        <v>0.7378762541459154</v>
      </c>
      <c r="K18" s="119">
        <f>(INDEX('raw ISTD Area'!$C$2:$DH$57,MATCH($A18,'raw ISTD Area'!$C$2:$C$57,0),MATCH(K$2,'raw ISTD Area'!$C$2:$DH$2,0)))/'raw ISTD Area Cal'!$AC18</f>
        <v>0.73760743080806712</v>
      </c>
      <c r="L18" s="119">
        <f>(INDEX('raw ISTD Area'!$C$2:$DH$57,MATCH($A18,'raw ISTD Area'!$C$2:$C$57,0),MATCH(L$2,'raw ISTD Area'!$C$2:$DH$2,0)))/'raw ISTD Area Cal'!$AC18</f>
        <v>0.715105921788173</v>
      </c>
      <c r="M18" s="119">
        <f>(INDEX('raw ISTD Area'!$C$2:$DH$57,MATCH($A18,'raw ISTD Area'!$C$2:$C$57,0),MATCH(M$2,'raw ISTD Area'!$C$2:$DH$2,0)))/'raw ISTD Area Cal'!$AC18</f>
        <v>0.75011866807992511</v>
      </c>
      <c r="N18" s="119">
        <f>(INDEX('raw ISTD Area'!$C$2:$DH$57,MATCH($A18,'raw ISTD Area'!$C$2:$C$57,0),MATCH(N$2,'raw ISTD Area'!$C$2:$DH$2,0)))/'raw ISTD Area Cal'!$AC18</f>
        <v>0.68811605866820436</v>
      </c>
      <c r="O18" s="119">
        <f>(INDEX('raw ISTD Area'!$C$2:$DH$57,MATCH($A18,'raw ISTD Area'!$C$2:$C$57,0),MATCH(O$2,'raw ISTD Area'!$C$2:$DH$2,0)))/'raw ISTD Area Cal'!$AC18</f>
        <v>0.67378877040288232</v>
      </c>
      <c r="P18" s="119">
        <f>(INDEX('raw ISTD Area'!$C$2:$DH$57,MATCH($A18,'raw ISTD Area'!$C$2:$C$57,0),MATCH(P$2,'raw ISTD Area'!$C$2:$DH$2,0)))/'raw ISTD Area Cal'!$AC18</f>
        <v>0.69794304512954752</v>
      </c>
      <c r="Q18" s="119">
        <f>(INDEX('raw ISTD Area'!$C$2:$DH$57,MATCH($A18,'raw ISTD Area'!$C$2:$C$57,0),MATCH(Q$2,'raw ISTD Area'!$C$2:$DH$2,0)))/'raw ISTD Area Cal'!$AC18</f>
        <v>0.68401401366103776</v>
      </c>
      <c r="R18" s="119">
        <f>(INDEX('raw ISTD Area'!$C$2:$DH$57,MATCH($A18,'raw ISTD Area'!$C$2:$C$57,0),MATCH(R$2,'raw ISTD Area'!$C$2:$DH$2,0)))/'raw ISTD Area Cal'!$AC18</f>
        <v>2.9869259760921467E-5</v>
      </c>
      <c r="S18" s="119">
        <f>(INDEX('raw ISTD Area'!$C$2:$DH$57,MATCH($A18,'raw ISTD Area'!$C$2:$C$57,0),MATCH(S$2,'raw ISTD Area'!$C$2:$DH$2,0)))/'raw ISTD Area Cal'!$AC18</f>
        <v>8.1642643346518666E-5</v>
      </c>
      <c r="T18" s="119">
        <f>(INDEX('raw ISTD Area'!$C$2:$DH$57,MATCH($A18,'raw ISTD Area'!$C$2:$C$57,0),MATCH(T$2,'raw ISTD Area'!$C$2:$DH$2,0)))/'raw ISTD Area Cal'!$AC18</f>
        <v>2.9869259760921467E-5</v>
      </c>
      <c r="U18" s="119">
        <f>(INDEX('raw ISTD Area'!$C$2:$DH$57,MATCH($A18,'raw ISTD Area'!$C$2:$C$57,0),MATCH(U$2,'raw ISTD Area'!$C$2:$DH$2,0)))/'raw ISTD Area Cal'!$AC18</f>
        <v>0.74106031723642973</v>
      </c>
      <c r="V18" s="119">
        <f>(INDEX('raw ISTD Area'!$C$2:$DH$57,MATCH($A18,'raw ISTD Area'!$C$2:$C$57,0),MATCH(V$2,'raw ISTD Area'!$C$2:$DH$2,0)))/'raw ISTD Area Cal'!$AC18</f>
        <v>6.0535033115467502E-3</v>
      </c>
      <c r="W18" s="119">
        <f>(INDEX('raw ISTD Area'!$C$2:$DH$57,MATCH($A18,'raw ISTD Area'!$C$2:$C$57,0),MATCH(W$2,'raw ISTD Area'!$C$2:$DH$2,0)))/'raw ISTD Area Cal'!$AC18</f>
        <v>0.11243984144401277</v>
      </c>
      <c r="X18" s="119">
        <f>(INDEX('raw ISTD Area'!$C$2:$DH$57,MATCH($A18,'raw ISTD Area'!$C$2:$C$57,0),MATCH(X$2,'raw ISTD Area'!$C$2:$DH$2,0)))/'raw ISTD Area Cal'!$AC18</f>
        <v>7.6067048191146664E-3</v>
      </c>
      <c r="Y18" s="119">
        <f>(INDEX('raw ISTD Area'!$C$2:$DH$57,MATCH($A18,'raw ISTD Area'!$C$2:$C$57,0),MATCH(Y$2,'raw ISTD Area'!$C$2:$DH$2,0)))/'raw ISTD Area Cal'!$AC18</f>
        <v>0.1124119634682359</v>
      </c>
      <c r="Z18" s="119">
        <f>(INDEX('raw ISTD Area'!$C$2:$DH$57,MATCH($A18,'raw ISTD Area'!$C$2:$C$57,0),MATCH(Z$2,'raw ISTD Area'!$C$2:$DH$2,0)))/'raw ISTD Area Cal'!$AC18</f>
        <v>2.0800952497505708E-2</v>
      </c>
      <c r="AA18" s="119">
        <f>(INDEX('raw ISTD Area'!$C$2:$DH$57,MATCH($A18,'raw ISTD Area'!$C$2:$C$57,0),MATCH(AA$2,'raw ISTD Area'!$C$2:$DH$2,0)))/'raw ISTD Area Cal'!$AC18</f>
        <v>5.6570386703201192E-2</v>
      </c>
      <c r="AB18" s="119">
        <f>(INDEX('raw ISTD Area'!$C$2:$DH$57,MATCH($A18,'raw ISTD Area'!$C$2:$C$57,0),MATCH(AB$2,'raw ISTD Area'!$C$2:$DH$2,0)))/'raw ISTD Area Cal'!$AC18</f>
        <v>6.5425626580322374E-2</v>
      </c>
      <c r="AC18" s="119">
        <f>(INDEX('raw ISTD Area'!$C$2:$DH$57,MATCH($A18,'raw ISTD Area'!$C$2:$C$57,0),MATCH(AC$2,'raw ISTD Area'!$C$2:$DH$2,0)))/'raw ISTD Area Cal'!$AC18</f>
        <v>4.416667876648254E-3</v>
      </c>
      <c r="AD18" s="119">
        <f>(INDEX('raw ISTD Area'!$C$2:$DH$57,MATCH($A18,'raw ISTD Area'!$C$2:$C$57,0),MATCH(AD$2,'raw ISTD Area'!$C$2:$DH$2,0)))/'raw ISTD Area Cal'!$AC18</f>
        <v>4.7868475692852741E-2</v>
      </c>
      <c r="AE18" s="119">
        <f>(INDEX('raw ISTD Area'!$C$2:$DH$57,MATCH($A18,'raw ISTD Area'!$C$2:$C$57,0),MATCH(AE$2,'raw ISTD Area'!$C$2:$DH$2,0)))/'raw ISTD Area Cal'!$AC18</f>
        <v>3.2316547777332963E-2</v>
      </c>
      <c r="AF18" s="119">
        <f>(INDEX('raw ISTD Area'!$C$2:$DH$57,MATCH($A18,'raw ISTD Area'!$C$2:$C$57,0),MATCH(AF$2,'raw ISTD Area'!$C$2:$DH$2,0)))/'raw ISTD Area Cal'!$AC18</f>
        <v>1.7865799904999161E-2</v>
      </c>
      <c r="AG18" s="119">
        <f>(INDEX('raw ISTD Area'!$C$2:$DH$57,MATCH($A18,'raw ISTD Area'!$C$2:$C$57,0),MATCH(AG$2,'raw ISTD Area'!$C$2:$DH$2,0)))/'raw ISTD Area Cal'!$AC18</f>
        <v>2.1824472465313285E-3</v>
      </c>
      <c r="AH18" s="119">
        <f>(INDEX('raw ISTD Area'!$C$2:$DH$57,MATCH($A18,'raw ISTD Area'!$C$2:$C$57,0),MATCH(AH$2,'raw ISTD Area'!$C$2:$DH$2,0)))/'raw ISTD Area Cal'!$AC18</f>
        <v>2.3855582129055945E-3</v>
      </c>
      <c r="AI18" s="119">
        <f>(INDEX('raw ISTD Area'!$C$2:$DH$57,MATCH($A18,'raw ISTD Area'!$C$2:$C$57,0),MATCH(AI$2,'raw ISTD Area'!$C$2:$DH$2,0)))/'raw ISTD Area Cal'!$AC18</f>
        <v>1.6105504863088854E-2</v>
      </c>
      <c r="AJ18" s="119">
        <f>(INDEX('raw ISTD Area'!$C$2:$DH$57,MATCH($A18,'raw ISTD Area'!$C$2:$C$57,0),MATCH(AJ$2,'raw ISTD Area'!$C$2:$DH$2,0)))/'raw ISTD Area Cal'!$AC18</f>
        <v>1.6368354348984962E-3</v>
      </c>
      <c r="AK18" s="119">
        <f>(INDEX('raw ISTD Area'!$C$2:$DH$57,MATCH($A18,'raw ISTD Area'!$C$2:$C$57,0),MATCH(AK$2,'raw ISTD Area'!$C$2:$DH$2,0)))/'raw ISTD Area Cal'!$AC18</f>
        <v>5.981817088120539E-3</v>
      </c>
      <c r="AL18" s="119">
        <f>(INDEX('raw ISTD Area'!$C$2:$DH$57,MATCH($A18,'raw ISTD Area'!$C$2:$C$57,0),MATCH(AL$2,'raw ISTD Area'!$C$2:$DH$2,0)))/'raw ISTD Area Cal'!$AC18</f>
        <v>2.5074247927301539E-2</v>
      </c>
      <c r="AM18" s="119">
        <f>(INDEX('raw ISTD Area'!$C$2:$DH$57,MATCH($A18,'raw ISTD Area'!$C$2:$C$57,0),MATCH(AM$2,'raw ISTD Area'!$C$2:$DH$2,0)))/'raw ISTD Area Cal'!$AC18</f>
        <v>8.5426082916235397E-3</v>
      </c>
      <c r="AN18" s="119">
        <f>(INDEX('raw ISTD Area'!$C$2:$DH$57,MATCH($A18,'raw ISTD Area'!$C$2:$C$57,0),MATCH(AN$2,'raw ISTD Area'!$C$2:$DH$2,0)))/'raw ISTD Area Cal'!$AC18</f>
        <v>3.2975662776057297E-3</v>
      </c>
      <c r="AO18" s="119">
        <f>(INDEX('raw ISTD Area'!$C$2:$DH$57,MATCH($A18,'raw ISTD Area'!$C$2:$C$57,0),MATCH(AO$2,'raw ISTD Area'!$C$2:$DH$2,0)))/'raw ISTD Area Cal'!$AC18</f>
        <v>9.4864769000686574E-3</v>
      </c>
      <c r="AP18" s="119">
        <f>(INDEX('raw ISTD Area'!$C$2:$DH$57,MATCH($A18,'raw ISTD Area'!$C$2:$C$57,0),MATCH(AP$2,'raw ISTD Area'!$C$2:$DH$2,0)))/'raw ISTD Area Cal'!$AC18</f>
        <v>3.6101978631033746E-2</v>
      </c>
      <c r="AQ18" s="119">
        <f>(INDEX('raw ISTD Area'!$C$2:$DH$57,MATCH($A18,'raw ISTD Area'!$C$2:$C$57,0),MATCH(AQ$2,'raw ISTD Area'!$C$2:$DH$2,0)))/'raw ISTD Area Cal'!$AC18</f>
        <v>1.5974080120140798E-2</v>
      </c>
      <c r="AR18" s="119">
        <f>(INDEX('raw ISTD Area'!$C$2:$DH$57,MATCH($A18,'raw ISTD Area'!$C$2:$C$57,0),MATCH(AR$2,'raw ISTD Area'!$C$2:$DH$2,0)))/'raw ISTD Area Cal'!$AC18</f>
        <v>1.1637063602855003E-2</v>
      </c>
      <c r="AS18" s="119">
        <f>(INDEX('raw ISTD Area'!$C$2:$DH$57,MATCH($A18,'raw ISTD Area'!$C$2:$C$57,0),MATCH(AS$2,'raw ISTD Area'!$C$2:$DH$2,0)))/'raw ISTD Area Cal'!$AC18</f>
        <v>2.3608662915032327E-2</v>
      </c>
      <c r="AT18" s="119">
        <f>(INDEX('raw ISTD Area'!$C$2:$DH$57,MATCH($A18,'raw ISTD Area'!$C$2:$C$57,0),MATCH(AT$2,'raw ISTD Area'!$C$2:$DH$2,0)))/'raw ISTD Area Cal'!$AC18</f>
        <v>3.3441623228327673E-2</v>
      </c>
      <c r="AU18" s="119">
        <f>(INDEX('raw ISTD Area'!$C$2:$DH$57,MATCH($A18,'raw ISTD Area'!$C$2:$C$57,0),MATCH(AU$2,'raw ISTD Area'!$C$2:$DH$2,0)))/'raw ISTD Area Cal'!$AC18</f>
        <v>7.5987396831784211E-3</v>
      </c>
      <c r="AV18" s="119">
        <f>(INDEX('raw ISTD Area'!$C$2:$DH$57,MATCH($A18,'raw ISTD Area'!$C$2:$C$57,0),MATCH(AV$2,'raw ISTD Area'!$C$2:$DH$2,0)))/'raw ISTD Area Cal'!$AC18</f>
        <v>4.1137935826725106E-2</v>
      </c>
      <c r="AW18" s="119">
        <f>(INDEX('raw ISTD Area'!$C$2:$DH$57,MATCH($A18,'raw ISTD Area'!$C$2:$C$57,0),MATCH(AW$2,'raw ISTD Area'!$C$2:$DH$2,0)))/'raw ISTD Area Cal'!$AC18</f>
        <v>2.9801556105463377E-2</v>
      </c>
      <c r="AX18" s="119">
        <f>(INDEX('raw ISTD Area'!$C$2:$DH$57,MATCH($A18,'raw ISTD Area'!$C$2:$C$57,0),MATCH(AX$2,'raw ISTD Area'!$C$2:$DH$2,0)))/'raw ISTD Area Cal'!$AC18</f>
        <v>2.9411264444587335E-2</v>
      </c>
      <c r="AY18" s="119">
        <f>(INDEX('raw ISTD Area'!$C$2:$DH$57,MATCH($A18,'raw ISTD Area'!$C$2:$C$57,0),MATCH(AY$2,'raw ISTD Area'!$C$2:$DH$2,0)))/'raw ISTD Area Cal'!$AC18</f>
        <v>2.9869259760921467E-5</v>
      </c>
      <c r="AZ18" s="119">
        <f>(INDEX('raw ISTD Area'!$C$2:$DH$57,MATCH($A18,'raw ISTD Area'!$C$2:$C$57,0),MATCH(AZ$2,'raw ISTD Area'!$C$2:$DH$2,0)))/'raw ISTD Area Cal'!$AC18</f>
        <v>0.73760743080806712</v>
      </c>
      <c r="BA18" s="119">
        <f>(INDEX('raw ISTD Area'!$C$2:$DH$57,MATCH($A18,'raw ISTD Area'!$C$2:$C$57,0),MATCH(BA$2,'raw ISTD Area'!$C$2:$DH$2,0)))/'raw ISTD Area Cal'!$AC18</f>
        <v>8.1642643346518666E-5</v>
      </c>
      <c r="BB18" s="119">
        <f>(INDEX('raw ISTD Area'!$C$2:$DH$57,MATCH($A18,'raw ISTD Area'!$C$2:$C$57,0),MATCH(BB$2,'raw ISTD Area'!$C$2:$DH$2,0)))/'raw ISTD Area Cal'!$AC18</f>
        <v>2.9869259760921467E-5</v>
      </c>
      <c r="BC18" s="119">
        <f>(INDEX('raw ISTD Area'!$C$2:$DH$57,MATCH($A18,'raw ISTD Area'!$C$2:$C$57,0),MATCH(BC$2,'raw ISTD Area'!$C$2:$DH$2,0)))/'raw ISTD Area Cal'!$AC18</f>
        <v>0.74106031723642973</v>
      </c>
      <c r="BD18" s="119">
        <f>(INDEX('raw ISTD Area'!$C$2:$DH$57,MATCH($A18,'raw ISTD Area'!$C$2:$C$57,0),MATCH(BD$2,'raw ISTD Area'!$C$2:$DH$2,0)))/'raw ISTD Area Cal'!$AC18</f>
        <v>1.1947703904368586E-5</v>
      </c>
      <c r="BE18" s="119">
        <f>(INDEX('raw ISTD Area'!$C$2:$DH$57,MATCH($A18,'raw ISTD Area'!$C$2:$C$57,0),MATCH(BE$2,'raw ISTD Area'!$C$2:$DH$2,0)))/'raw ISTD Area Cal'!$AC18</f>
        <v>1.1947703904368586E-5</v>
      </c>
      <c r="BF18" s="119">
        <f>(INDEX('raw ISTD Area'!$C$2:$DH$57,MATCH($A18,'raw ISTD Area'!$C$2:$C$57,0),MATCH(BF$2,'raw ISTD Area'!$C$2:$DH$2,0)))/'raw ISTD Area Cal'!$AC18</f>
        <v>2.9869259760921467E-5</v>
      </c>
      <c r="BG18" s="119">
        <f>(INDEX('raw ISTD Area'!$C$2:$DH$57,MATCH($A18,'raw ISTD Area'!$C$2:$C$57,0),MATCH(BG$2,'raw ISTD Area'!$C$2:$DH$2,0)))/'raw ISTD Area Cal'!$AC18</f>
        <v>8.1642643346518666E-5</v>
      </c>
      <c r="BH18" s="119">
        <f>(INDEX('raw ISTD Area'!$C$2:$DH$57,MATCH($A18,'raw ISTD Area'!$C$2:$C$57,0),MATCH(BH$2,'raw ISTD Area'!$C$2:$DH$2,0)))/'raw ISTD Area Cal'!$AC18</f>
        <v>2.9869259760921467E-5</v>
      </c>
      <c r="BI18" s="119">
        <f>(INDEX('raw ISTD Area'!$C$2:$DH$57,MATCH($A18,'raw ISTD Area'!$C$2:$C$57,0),MATCH(BI$2,'raw ISTD Area'!$C$2:$DH$2,0)))/'raw ISTD Area Cal'!$AC18</f>
        <v>0.74106031723642973</v>
      </c>
      <c r="BJ18" s="119">
        <f>(INDEX('raw ISTD Area'!$C$2:$DH$57,MATCH($A18,'raw ISTD Area'!$C$2:$C$57,0),MATCH(BJ$2,'raw ISTD Area'!$C$2:$DH$2,0)))/'raw ISTD Area Cal'!$AC18</f>
        <v>3.9234268337962376E-2</v>
      </c>
      <c r="BK18" s="119">
        <f>(INDEX('raw ISTD Area'!$C$2:$DH$57,MATCH($A18,'raw ISTD Area'!$C$2:$C$57,0),MATCH(BK$2,'raw ISTD Area'!$C$2:$DH$2,0)))/'raw ISTD Area Cal'!$AC18</f>
        <v>4.1757225145768212E-2</v>
      </c>
      <c r="BL18" s="119">
        <f>(INDEX('raw ISTD Area'!$C$2:$DH$57,MATCH($A18,'raw ISTD Area'!$C$2:$C$57,0),MATCH(BL$2,'raw ISTD Area'!$C$2:$DH$2,0)))/'raw ISTD Area Cal'!$AC18</f>
        <v>5.5698204318182287E-2</v>
      </c>
      <c r="BM18" s="119">
        <f>(INDEX('raw ISTD Area'!$C$2:$DH$57,MATCH($A18,'raw ISTD Area'!$C$2:$C$57,0),MATCH(BM$2,'raw ISTD Area'!$C$2:$DH$2,0)))/'raw ISTD Area Cal'!$AC18</f>
        <v>4.1227543606007867E-2</v>
      </c>
      <c r="BN18" s="119">
        <f>(INDEX('raw ISTD Area'!$C$2:$DH$57,MATCH($A18,'raw ISTD Area'!$C$2:$C$57,0),MATCH(BN$2,'raw ISTD Area'!$C$2:$DH$2,0)))/'raw ISTD Area Cal'!$AC18</f>
        <v>3.8230661209995416E-2</v>
      </c>
      <c r="BO18" s="119">
        <f>(INDEX('raw ISTD Area'!$C$2:$DH$57,MATCH($A18,'raw ISTD Area'!$C$2:$C$57,0),MATCH(BO$2,'raw ISTD Area'!$C$2:$DH$2,0)))/'raw ISTD Area Cal'!$AC18</f>
        <v>3.5472732892070334E-2</v>
      </c>
      <c r="BP18" s="119">
        <f>(INDEX('raw ISTD Area'!$C$2:$DH$57,MATCH($A18,'raw ISTD Area'!$C$2:$C$57,0),MATCH(BP$2,'raw ISTD Area'!$C$2:$DH$2,0)))/'raw ISTD Area Cal'!$AC18</f>
        <v>3.6649581726650636E-2</v>
      </c>
      <c r="BQ18" s="119">
        <f>(INDEX('raw ISTD Area'!$C$2:$DH$57,MATCH($A18,'raw ISTD Area'!$C$2:$C$57,0),MATCH(BQ$2,'raw ISTD Area'!$C$2:$DH$2,0)))/'raw ISTD Area Cal'!$AC18</f>
        <v>3.8511432251748079E-2</v>
      </c>
      <c r="BR18" s="119">
        <f>(INDEX('raw ISTD Area'!$C$2:$DH$57,MATCH($A18,'raw ISTD Area'!$C$2:$C$57,0),MATCH(BR$2,'raw ISTD Area'!$C$2:$DH$2,0)))/'raw ISTD Area Cal'!$AC18</f>
        <v>4.2961951956125372E-2</v>
      </c>
      <c r="BS18" s="119">
        <f>(INDEX('raw ISTD Area'!$C$2:$DH$57,MATCH($A18,'raw ISTD Area'!$C$2:$C$57,0),MATCH(BS$2,'raw ISTD Area'!$C$2:$DH$2,0)))/'raw ISTD Area Cal'!$AC18</f>
        <v>4.3734570141941209E-2</v>
      </c>
      <c r="BT18" s="119">
        <f>(INDEX('raw ISTD Area'!$C$2:$DH$57,MATCH($A18,'raw ISTD Area'!$C$2:$C$57,0),MATCH(BT$2,'raw ISTD Area'!$C$2:$DH$2,0)))/'raw ISTD Area Cal'!$AC18</f>
        <v>5.5449293820174606E-2</v>
      </c>
      <c r="BU18" s="119">
        <f>(INDEX('raw ISTD Area'!$C$2:$DH$57,MATCH($A18,'raw ISTD Area'!$C$2:$C$57,0),MATCH(BU$2,'raw ISTD Area'!$C$2:$DH$2,0)))/'raw ISTD Area Cal'!$AC18</f>
        <v>4.1337064225131247E-2</v>
      </c>
      <c r="BV18" s="119">
        <f>(INDEX('raw ISTD Area'!$C$2:$DH$57,MATCH($A18,'raw ISTD Area'!$C$2:$C$57,0),MATCH(BV$2,'raw ISTD Area'!$C$2:$DH$2,0)))/'raw ISTD Area Cal'!$AC18</f>
        <v>4.2028039767600563E-2</v>
      </c>
      <c r="BW18" s="119">
        <f>(INDEX('raw ISTD Area'!$C$2:$DH$57,MATCH($A18,'raw ISTD Area'!$C$2:$C$57,0),MATCH(BW$2,'raw ISTD Area'!$C$2:$DH$2,0)))/'raw ISTD Area Cal'!$AC18</f>
        <v>4.6584097523133118E-2</v>
      </c>
      <c r="BX18" s="119">
        <f>(INDEX('raw ISTD Area'!$C$2:$DH$57,MATCH($A18,'raw ISTD Area'!$C$2:$C$57,0),MATCH(BX$2,'raw ISTD Area'!$C$2:$DH$2,0)))/'raw ISTD Area Cal'!$AC18</f>
        <v>5.7502307607741943E-2</v>
      </c>
      <c r="BY18" s="119">
        <f>(INDEX('raw ISTD Area'!$C$2:$DH$57,MATCH($A18,'raw ISTD Area'!$C$2:$C$57,0),MATCH(BY$2,'raw ISTD Area'!$C$2:$DH$2,0)))/'raw ISTD Area Cal'!$AC18</f>
        <v>4.6193805862257076E-2</v>
      </c>
      <c r="BZ18" s="119">
        <f>(INDEX('raw ISTD Area'!$C$2:$DH$57,MATCH($A18,'raw ISTD Area'!$C$2:$C$57,0),MATCH(BZ$2,'raw ISTD Area'!$C$2:$DH$2,0)))/'raw ISTD Area Cal'!$AC18</f>
        <v>2.9869259760921467E-5</v>
      </c>
      <c r="CA18" s="119">
        <f>(INDEX('raw ISTD Area'!$C$2:$DH$57,MATCH($A18,'raw ISTD Area'!$C$2:$C$57,0),MATCH(CA$2,'raw ISTD Area'!$C$2:$DH$2,0)))/'raw ISTD Area Cal'!$AC18</f>
        <v>0.73760743080806712</v>
      </c>
      <c r="CB18" s="119">
        <f>(INDEX('raw ISTD Area'!$C$2:$DH$57,MATCH($A18,'raw ISTD Area'!$C$2:$C$57,0),MATCH(CB$2,'raw ISTD Area'!$C$2:$DH$2,0)))/'raw ISTD Area Cal'!$AC18</f>
        <v>8.1642643346518666E-5</v>
      </c>
      <c r="CC18" s="119">
        <f>(INDEX('raw ISTD Area'!$C$2:$DH$57,MATCH($A18,'raw ISTD Area'!$C$2:$C$57,0),MATCH(CC$2,'raw ISTD Area'!$C$2:$DH$2,0)))/'raw ISTD Area Cal'!$AC18</f>
        <v>2.9869259760921467E-5</v>
      </c>
      <c r="CD18" s="119">
        <f>(INDEX('raw ISTD Area'!$C$2:$DH$57,MATCH($A18,'raw ISTD Area'!$C$2:$C$57,0),MATCH(CD$2,'raw ISTD Area'!$C$2:$DH$2,0)))/'raw ISTD Area Cal'!$AC18</f>
        <v>0.74106031723642973</v>
      </c>
      <c r="CE18" s="119">
        <f>(INDEX('raw ISTD Area'!$C$2:$DH$57,MATCH($A18,'raw ISTD Area'!$C$2:$C$57,0),MATCH(CE$2,'raw ISTD Area'!$C$2:$DH$2,0)))/'raw ISTD Area Cal'!$AC18</f>
        <v>2.3578793655271404E-2</v>
      </c>
      <c r="CF18" s="119">
        <f>(INDEX('raw ISTD Area'!$C$2:$DH$57,MATCH($A18,'raw ISTD Area'!$C$2:$C$57,0),MATCH(CF$2,'raw ISTD Area'!$C$2:$DH$2,0)))/'raw ISTD Area Cal'!$AC18</f>
        <v>7.3697420250113561E-3</v>
      </c>
      <c r="CG18" s="119">
        <f>(INDEX('raw ISTD Area'!$C$2:$DH$57,MATCH($A18,'raw ISTD Area'!$C$2:$C$57,0),MATCH(CG$2,'raw ISTD Area'!$C$2:$DH$2,0)))/'raw ISTD Area Cal'!$AC18</f>
        <v>3.49271210804375E-3</v>
      </c>
      <c r="CH18" s="119">
        <f>(INDEX('raw ISTD Area'!$C$2:$DH$57,MATCH($A18,'raw ISTD Area'!$C$2:$C$57,0),MATCH(CH$2,'raw ISTD Area'!$C$2:$DH$2,0)))/'raw ISTD Area Cal'!$AC18</f>
        <v>9.9265506605462333E-3</v>
      </c>
      <c r="CI18" s="119">
        <f>(INDEX('raw ISTD Area'!$C$2:$DH$57,MATCH($A18,'raw ISTD Area'!$C$2:$C$57,0),MATCH(CI$2,'raw ISTD Area'!$C$2:$DH$2,0)))/'raw ISTD Area Cal'!$AC18</f>
        <v>2.9869259760921467E-5</v>
      </c>
      <c r="CJ18" s="119">
        <f>(INDEX('raw ISTD Area'!$C$2:$DH$57,MATCH($A18,'raw ISTD Area'!$C$2:$C$57,0),MATCH(CJ$2,'raw ISTD Area'!$C$2:$DH$2,0)))/'raw ISTD Area Cal'!$AC18</f>
        <v>8.1642643346518666E-5</v>
      </c>
      <c r="CK18" s="119">
        <f>(INDEX('raw ISTD Area'!$C$2:$DH$57,MATCH($A18,'raw ISTD Area'!$C$2:$C$57,0),MATCH(CK$2,'raw ISTD Area'!$C$2:$DH$2,0)))/'raw ISTD Area Cal'!$AC18</f>
        <v>2.9869259760921467E-5</v>
      </c>
      <c r="CL18" s="119">
        <f>(INDEX('raw ISTD Area'!$C$2:$DH$57,MATCH($A18,'raw ISTD Area'!$C$2:$C$57,0),MATCH(CL$2,'raw ISTD Area'!$C$2:$DH$2,0)))/'raw ISTD Area Cal'!$AC18</f>
        <v>0.74106031723642973</v>
      </c>
      <c r="CM18" s="119">
        <f>(INDEX('raw ISTD Area'!$C$2:$DH$57,MATCH($A18,'raw ISTD Area'!$C$2:$C$57,0),MATCH(CM$2,'raw ISTD Area'!$C$2:$DH$2,0)))/'raw ISTD Area Cal'!$AC18</f>
        <v>3.9521013231667221E-2</v>
      </c>
      <c r="CN18" s="119">
        <f>(INDEX('raw ISTD Area'!$C$2:$DH$57,MATCH($A18,'raw ISTD Area'!$C$2:$C$57,0),MATCH(CN$2,'raw ISTD Area'!$C$2:$DH$2,0)))/'raw ISTD Area Cal'!$AC18</f>
        <v>4.1862763196923468E-2</v>
      </c>
      <c r="CO18" s="119">
        <f>(INDEX('raw ISTD Area'!$C$2:$DH$57,MATCH($A18,'raw ISTD Area'!$C$2:$C$57,0),MATCH(CO$2,'raw ISTD Area'!$C$2:$DH$2,0)))/'raw ISTD Area Cal'!$AC18</f>
        <v>4.5781610077556358E-2</v>
      </c>
      <c r="CP18" s="119">
        <f>(INDEX('raw ISTD Area'!$C$2:$DH$57,MATCH($A18,'raw ISTD Area'!$C$2:$C$57,0),MATCH(CP$2,'raw ISTD Area'!$C$2:$DH$2,0)))/'raw ISTD Area Cal'!$AC18</f>
        <v>4.6703574562176803E-2</v>
      </c>
      <c r="CQ18" s="119">
        <f>(INDEX('raw ISTD Area'!$C$2:$DH$57,MATCH($A18,'raw ISTD Area'!$C$2:$C$57,0),MATCH(CQ$2,'raw ISTD Area'!$C$2:$DH$2,0)))/'raw ISTD Area Cal'!$AC18</f>
        <v>2.9869259760921467E-5</v>
      </c>
      <c r="CR18" s="119">
        <f>(INDEX('raw ISTD Area'!$C$2:$DH$57,MATCH($A18,'raw ISTD Area'!$C$2:$C$57,0),MATCH(CR$2,'raw ISTD Area'!$C$2:$DH$2,0)))/'raw ISTD Area Cal'!$AC18</f>
        <v>8.1642643346518666E-5</v>
      </c>
      <c r="CS18" s="119">
        <f>(INDEX('raw ISTD Area'!$C$2:$DH$57,MATCH($A18,'raw ISTD Area'!$C$2:$C$57,0),MATCH(CS$2,'raw ISTD Area'!$C$2:$DH$2,0)))/'raw ISTD Area Cal'!$AC18</f>
        <v>2.9869259760921467E-5</v>
      </c>
      <c r="CT18" s="119">
        <f>(INDEX('raw ISTD Area'!$C$2:$DH$57,MATCH($A18,'raw ISTD Area'!$C$2:$C$57,0),MATCH(CT$2,'raw ISTD Area'!$C$2:$DH$2,0)))/'raw ISTD Area Cal'!$AC18</f>
        <v>0.74106031723642973</v>
      </c>
      <c r="CU18" s="119">
        <f>(INDEX('raw ISTD Area'!$C$2:$DH$57,MATCH($A18,'raw ISTD Area'!$C$2:$C$57,0),MATCH(CU$2,'raw ISTD Area'!$C$2:$DH$2,0)))/'raw ISTD Area Cal'!$AC18</f>
        <v>0.71336553958610327</v>
      </c>
      <c r="CV18" s="119">
        <f>(INDEX('raw ISTD Area'!$C$2:$DH$57,MATCH($A18,'raw ISTD Area'!$C$2:$C$57,0),MATCH(CV$2,'raw ISTD Area'!$C$2:$DH$2,0)))/'raw ISTD Area Cal'!$AC18</f>
        <v>0.81417827384718133</v>
      </c>
      <c r="CW18" s="119">
        <f>(INDEX('raw ISTD Area'!$C$2:$DH$57,MATCH($A18,'raw ISTD Area'!$C$2:$C$57,0),MATCH(CW$2,'raw ISTD Area'!$C$2:$DH$2,0)))/'raw ISTD Area Cal'!$AC18</f>
        <v>0.75598299941298608</v>
      </c>
      <c r="CX18" s="119">
        <f>(INDEX('raw ISTD Area'!$C$2:$DH$57,MATCH($A18,'raw ISTD Area'!$C$2:$C$57,0),MATCH(CX$2,'raw ISTD Area'!$C$2:$DH$2,0)))/'raw ISTD Area Cal'!$AC18</f>
        <v>0.73912279791993796</v>
      </c>
      <c r="CY18" s="119">
        <f>(INDEX('raw ISTD Area'!$C$2:$DH$57,MATCH($A18,'raw ISTD Area'!$C$2:$C$57,0),MATCH(CY$2,'raw ISTD Area'!$C$2:$DH$2,0)))/'raw ISTD Area Cal'!$AC18</f>
        <v>0.7378762541459154</v>
      </c>
      <c r="CZ18" s="119">
        <f>(INDEX('raw ISTD Area'!$C$2:$DH$57,MATCH($A18,'raw ISTD Area'!$C$2:$C$57,0),MATCH(CZ$2,'raw ISTD Area'!$C$2:$DH$2,0)))/'raw ISTD Area Cal'!$AC18</f>
        <v>0.73760743080806712</v>
      </c>
      <c r="DA18" s="119">
        <f>(INDEX('raw ISTD Area'!$C$2:$DH$57,MATCH($A18,'raw ISTD Area'!$C$2:$C$57,0),MATCH(DA$2,'raw ISTD Area'!$C$2:$DH$2,0)))/'raw ISTD Area Cal'!$AC18</f>
        <v>0.715105921788173</v>
      </c>
      <c r="DB18" s="119">
        <f>(INDEX('raw ISTD Area'!$C$2:$DH$57,MATCH($A18,'raw ISTD Area'!$C$2:$C$57,0),MATCH(DB$2,'raw ISTD Area'!$C$2:$DH$2,0)))/'raw ISTD Area Cal'!$AC18</f>
        <v>0.75011866807992511</v>
      </c>
      <c r="DC18" s="119">
        <f>(INDEX('raw ISTD Area'!$C$2:$DH$57,MATCH($A18,'raw ISTD Area'!$C$2:$C$57,0),MATCH(DC$2,'raw ISTD Area'!$C$2:$DH$2,0)))/'raw ISTD Area Cal'!$AC18</f>
        <v>0.68811605866820436</v>
      </c>
      <c r="DD18" s="119">
        <f>(INDEX('raw ISTD Area'!$C$2:$DH$57,MATCH($A18,'raw ISTD Area'!$C$2:$C$57,0),MATCH(DD$2,'raw ISTD Area'!$C$2:$DH$2,0)))/'raw ISTD Area Cal'!$AC18</f>
        <v>0.67378877040288232</v>
      </c>
      <c r="DE18" s="119">
        <f>(INDEX('raw ISTD Area'!$C$2:$DH$57,MATCH($A18,'raw ISTD Area'!$C$2:$C$57,0),MATCH(DE$2,'raw ISTD Area'!$C$2:$DH$2,0)))/'raw ISTD Area Cal'!$AC18</f>
        <v>0.69794304512954752</v>
      </c>
      <c r="DF18" s="119">
        <f>(INDEX('raw ISTD Area'!$C$2:$DH$57,MATCH($A18,'raw ISTD Area'!$C$2:$C$57,0),MATCH(DF$2,'raw ISTD Area'!$C$2:$DH$2,0)))/'raw ISTD Area Cal'!$AC18</f>
        <v>0.68401401366103776</v>
      </c>
      <c r="DG18" s="103">
        <f t="shared" si="0"/>
        <v>4.3910798774530649E-2</v>
      </c>
    </row>
    <row r="19" spans="1:111" x14ac:dyDescent="0.25">
      <c r="A19" s="103" t="s">
        <v>19</v>
      </c>
      <c r="B19" s="3"/>
      <c r="C19" s="119">
        <f>(INDEX('raw ISTD Area'!$C$2:$DH$57,MATCH($A19,'raw ISTD Area'!$C$2:$C$57,0),MATCH(C$2,'raw ISTD Area'!$C$2:$DH$2,0)))/'raw ISTD Area Cal'!$AC19</f>
        <v>3.0166390267115844E-5</v>
      </c>
      <c r="D19" s="119">
        <f>(INDEX('raw ISTD Area'!$C$2:$DH$57,MATCH($A19,'raw ISTD Area'!$C$2:$C$57,0),MATCH(D$2,'raw ISTD Area'!$C$2:$DH$2,0)))/'raw ISTD Area Cal'!$AC19</f>
        <v>9.0499170801347524E-6</v>
      </c>
      <c r="E19" s="119">
        <f>(INDEX('raw ISTD Area'!$C$2:$DH$57,MATCH($A19,'raw ISTD Area'!$C$2:$C$57,0),MATCH(E$2,'raw ISTD Area'!$C$2:$DH$2,0)))/'raw ISTD Area Cal'!$AC19</f>
        <v>1.0421763843922114</v>
      </c>
      <c r="F19" s="119">
        <f>(INDEX('raw ISTD Area'!$C$2:$DH$57,MATCH($A19,'raw ISTD Area'!$C$2:$C$57,0),MATCH(F$2,'raw ISTD Area'!$C$2:$DH$2,0)))/'raw ISTD Area Cal'!$AC19</f>
        <v>1.0225350476892923</v>
      </c>
      <c r="G19" s="119">
        <f>(INDEX('raw ISTD Area'!$C$2:$DH$57,MATCH($A19,'raw ISTD Area'!$C$2:$C$57,0),MATCH(G$2,'raw ISTD Area'!$C$2:$DH$2,0)))/'raw ISTD Area Cal'!$AC19</f>
        <v>1.173882844298439</v>
      </c>
      <c r="H19" s="119">
        <f>(INDEX('raw ISTD Area'!$C$2:$DH$57,MATCH($A19,'raw ISTD Area'!$C$2:$C$57,0),MATCH(H$2,'raw ISTD Area'!$C$2:$DH$2,0)))/'raw ISTD Area Cal'!$AC19</f>
        <v>1.0736369128017864</v>
      </c>
      <c r="I19" s="119">
        <f>(INDEX('raw ISTD Area'!$C$2:$DH$57,MATCH($A19,'raw ISTD Area'!$C$2:$C$57,0),MATCH(I$2,'raw ISTD Area'!$C$2:$DH$2,0)))/'raw ISTD Area Cal'!$AC19</f>
        <v>1.077437877975443</v>
      </c>
      <c r="J19" s="119">
        <f>(INDEX('raw ISTD Area'!$C$2:$DH$57,MATCH($A19,'raw ISTD Area'!$C$2:$C$57,0),MATCH(J$2,'raw ISTD Area'!$C$2:$DH$2,0)))/'raw ISTD Area Cal'!$AC19</f>
        <v>1.0790789296059742</v>
      </c>
      <c r="K19" s="119">
        <f>(INDEX('raw ISTD Area'!$C$2:$DH$57,MATCH($A19,'raw ISTD Area'!$C$2:$C$57,0),MATCH(K$2,'raw ISTD Area'!$C$2:$DH$2,0)))/'raw ISTD Area Cal'!$AC19</f>
        <v>1.0203329011997928</v>
      </c>
      <c r="L19" s="119">
        <f>(INDEX('raw ISTD Area'!$C$2:$DH$57,MATCH($A19,'raw ISTD Area'!$C$2:$C$57,0),MATCH(L$2,'raw ISTD Area'!$C$2:$DH$2,0)))/'raw ISTD Area Cal'!$AC19</f>
        <v>1.0232017249141954</v>
      </c>
      <c r="M19" s="119">
        <f>(INDEX('raw ISTD Area'!$C$2:$DH$57,MATCH($A19,'raw ISTD Area'!$C$2:$C$57,0),MATCH(M$2,'raw ISTD Area'!$C$2:$DH$2,0)))/'raw ISTD Area Cal'!$AC19</f>
        <v>1.0888437901354395</v>
      </c>
      <c r="N19" s="119">
        <f>(INDEX('raw ISTD Area'!$C$2:$DH$57,MATCH($A19,'raw ISTD Area'!$C$2:$C$57,0),MATCH(N$2,'raw ISTD Area'!$C$2:$DH$2,0)))/'raw ISTD Area Cal'!$AC19</f>
        <v>0.98041070032029165</v>
      </c>
      <c r="O19" s="119">
        <f>(INDEX('raw ISTD Area'!$C$2:$DH$57,MATCH($A19,'raw ISTD Area'!$C$2:$C$57,0),MATCH(O$2,'raw ISTD Area'!$C$2:$DH$2,0)))/'raw ISTD Area Cal'!$AC19</f>
        <v>0.95376171115832153</v>
      </c>
      <c r="P19" s="119">
        <f>(INDEX('raw ISTD Area'!$C$2:$DH$57,MATCH($A19,'raw ISTD Area'!$C$2:$C$57,0),MATCH(P$2,'raw ISTD Area'!$C$2:$DH$2,0)))/'raw ISTD Area Cal'!$AC19</f>
        <v>0.91306725068798222</v>
      </c>
      <c r="Q19" s="119">
        <f>(INDEX('raw ISTD Area'!$C$2:$DH$57,MATCH($A19,'raw ISTD Area'!$C$2:$C$57,0),MATCH(Q$2,'raw ISTD Area'!$C$2:$DH$2,0)))/'raw ISTD Area Cal'!$AC19</f>
        <v>0.86178438723388529</v>
      </c>
      <c r="R19" s="119">
        <f>(INDEX('raw ISTD Area'!$C$2:$DH$57,MATCH($A19,'raw ISTD Area'!$C$2:$C$57,0),MATCH(R$2,'raw ISTD Area'!$C$2:$DH$2,0)))/'raw ISTD Area Cal'!$AC19</f>
        <v>3.0166390267115844E-4</v>
      </c>
      <c r="S19" s="119">
        <f>(INDEX('raw ISTD Area'!$C$2:$DH$57,MATCH($A19,'raw ISTD Area'!$C$2:$C$57,0),MATCH(S$2,'raw ISTD Area'!$C$2:$DH$2,0)))/'raw ISTD Area Cal'!$AC19</f>
        <v>3.0166390267115844E-5</v>
      </c>
      <c r="T19" s="119">
        <f>(INDEX('raw ISTD Area'!$C$2:$DH$57,MATCH($A19,'raw ISTD Area'!$C$2:$C$57,0),MATCH(T$2,'raw ISTD Area'!$C$2:$DH$2,0)))/'raw ISTD Area Cal'!$AC19</f>
        <v>9.0499170801347524E-6</v>
      </c>
      <c r="U19" s="119">
        <f>(INDEX('raw ISTD Area'!$C$2:$DH$57,MATCH($A19,'raw ISTD Area'!$C$2:$C$57,0),MATCH(U$2,'raw ISTD Area'!$C$2:$DH$2,0)))/'raw ISTD Area Cal'!$AC19</f>
        <v>1.0421763843922114</v>
      </c>
      <c r="V19" s="119">
        <f>(INDEX('raw ISTD Area'!$C$2:$DH$57,MATCH($A19,'raw ISTD Area'!$C$2:$C$57,0),MATCH(V$2,'raw ISTD Area'!$C$2:$DH$2,0)))/'raw ISTD Area Cal'!$AC19</f>
        <v>2.3831448311021516E-4</v>
      </c>
      <c r="W19" s="119">
        <f>(INDEX('raw ISTD Area'!$C$2:$DH$57,MATCH($A19,'raw ISTD Area'!$C$2:$C$57,0),MATCH(W$2,'raw ISTD Area'!$C$2:$DH$2,0)))/'raw ISTD Area Cal'!$AC19</f>
        <v>5.7798803751793956E-3</v>
      </c>
      <c r="X19" s="119">
        <f>(INDEX('raw ISTD Area'!$C$2:$DH$57,MATCH($A19,'raw ISTD Area'!$C$2:$C$57,0),MATCH(X$2,'raw ISTD Area'!$C$2:$DH$2,0)))/'raw ISTD Area Cal'!$AC19</f>
        <v>1.4178203425544447E-4</v>
      </c>
      <c r="Y19" s="119">
        <f>(INDEX('raw ISTD Area'!$C$2:$DH$57,MATCH($A19,'raw ISTD Area'!$C$2:$C$57,0),MATCH(Y$2,'raw ISTD Area'!$C$2:$DH$2,0)))/'raw ISTD Area Cal'!$AC19</f>
        <v>1.2820715863524233E-3</v>
      </c>
      <c r="Z19" s="119">
        <f>(INDEX('raw ISTD Area'!$C$2:$DH$57,MATCH($A19,'raw ISTD Area'!$C$2:$C$57,0),MATCH(Z$2,'raw ISTD Area'!$C$2:$DH$2,0)))/'raw ISTD Area Cal'!$AC19</f>
        <v>1.7074176891187568E-3</v>
      </c>
      <c r="AA19" s="119">
        <f>(INDEX('raw ISTD Area'!$C$2:$DH$57,MATCH($A19,'raw ISTD Area'!$C$2:$C$57,0),MATCH(AA$2,'raw ISTD Area'!$C$2:$DH$2,0)))/'raw ISTD Area Cal'!$AC19</f>
        <v>2.2654959090604001E-3</v>
      </c>
      <c r="AB19" s="119">
        <f>(INDEX('raw ISTD Area'!$C$2:$DH$57,MATCH($A19,'raw ISTD Area'!$C$2:$C$57,0),MATCH(AB$2,'raw ISTD Area'!$C$2:$DH$2,0)))/'raw ISTD Area Cal'!$AC19</f>
        <v>8.3862564942582048E-4</v>
      </c>
      <c r="AC19" s="119">
        <f>(INDEX('raw ISTD Area'!$C$2:$DH$57,MATCH($A19,'raw ISTD Area'!$C$2:$C$57,0),MATCH(AC$2,'raw ISTD Area'!$C$2:$DH$2,0)))/'raw ISTD Area Cal'!$AC19</f>
        <v>4.1327954665948706E-4</v>
      </c>
      <c r="AD19" s="119">
        <f>(INDEX('raw ISTD Area'!$C$2:$DH$57,MATCH($A19,'raw ISTD Area'!$C$2:$C$57,0),MATCH(AD$2,'raw ISTD Area'!$C$2:$DH$2,0)))/'raw ISTD Area Cal'!$AC19</f>
        <v>2.0362313430303193E-3</v>
      </c>
      <c r="AE19" s="119">
        <f>(INDEX('raw ISTD Area'!$C$2:$DH$57,MATCH($A19,'raw ISTD Area'!$C$2:$C$57,0),MATCH(AE$2,'raw ISTD Area'!$C$2:$DH$2,0)))/'raw ISTD Area Cal'!$AC19</f>
        <v>8.0845925915870467E-4</v>
      </c>
      <c r="AF19" s="119">
        <f>(INDEX('raw ISTD Area'!$C$2:$DH$57,MATCH($A19,'raw ISTD Area'!$C$2:$C$57,0),MATCH(AF$2,'raw ISTD Area'!$C$2:$DH$2,0)))/'raw ISTD Area Cal'!$AC19</f>
        <v>1.9215990600152794E-3</v>
      </c>
      <c r="AG19" s="119">
        <f>(INDEX('raw ISTD Area'!$C$2:$DH$57,MATCH($A19,'raw ISTD Area'!$C$2:$C$57,0),MATCH(AG$2,'raw ISTD Area'!$C$2:$DH$2,0)))/'raw ISTD Area Cal'!$AC19</f>
        <v>2.3831448311021516E-4</v>
      </c>
      <c r="AH19" s="119">
        <f>(INDEX('raw ISTD Area'!$C$2:$DH$57,MATCH($A19,'raw ISTD Area'!$C$2:$C$57,0),MATCH(AH$2,'raw ISTD Area'!$C$2:$DH$2,0)))/'raw ISTD Area Cal'!$AC19</f>
        <v>2.4133112213692674E-5</v>
      </c>
      <c r="AI19" s="119">
        <f>(INDEX('raw ISTD Area'!$C$2:$DH$57,MATCH($A19,'raw ISTD Area'!$C$2:$C$57,0),MATCH(AI$2,'raw ISTD Area'!$C$2:$DH$2,0)))/'raw ISTD Area Cal'!$AC19</f>
        <v>4.8567888330056509E-4</v>
      </c>
      <c r="AJ19" s="119">
        <f>(INDEX('raw ISTD Area'!$C$2:$DH$57,MATCH($A19,'raw ISTD Area'!$C$2:$C$57,0),MATCH(AJ$2,'raw ISTD Area'!$C$2:$DH$2,0)))/'raw ISTD Area Cal'!$AC19</f>
        <v>1.3574875620202129E-4</v>
      </c>
      <c r="AK19" s="119">
        <f>(INDEX('raw ISTD Area'!$C$2:$DH$57,MATCH($A19,'raw ISTD Area'!$C$2:$C$57,0),MATCH(AK$2,'raw ISTD Area'!$C$2:$DH$2,0)))/'raw ISTD Area Cal'!$AC19</f>
        <v>2.9864726364444685E-4</v>
      </c>
      <c r="AL19" s="119">
        <f>(INDEX('raw ISTD Area'!$C$2:$DH$57,MATCH($A19,'raw ISTD Area'!$C$2:$C$57,0),MATCH(AL$2,'raw ISTD Area'!$C$2:$DH$2,0)))/'raw ISTD Area Cal'!$AC19</f>
        <v>2.4283944165028257E-3</v>
      </c>
      <c r="AM19" s="119">
        <f>(INDEX('raw ISTD Area'!$C$2:$DH$57,MATCH($A19,'raw ISTD Area'!$C$2:$C$57,0),MATCH(AM$2,'raw ISTD Area'!$C$2:$DH$2,0)))/'raw ISTD Area Cal'!$AC19</f>
        <v>3.4088021001840902E-4</v>
      </c>
      <c r="AN19" s="119">
        <f>(INDEX('raw ISTD Area'!$C$2:$DH$57,MATCH($A19,'raw ISTD Area'!$C$2:$C$57,0),MATCH(AN$2,'raw ISTD Area'!$C$2:$DH$2,0)))/'raw ISTD Area Cal'!$AC19</f>
        <v>3.2579701488485112E-4</v>
      </c>
      <c r="AO19" s="119">
        <f>(INDEX('raw ISTD Area'!$C$2:$DH$57,MATCH($A19,'raw ISTD Area'!$C$2:$C$57,0),MATCH(AO$2,'raw ISTD Area'!$C$2:$DH$2,0)))/'raw ISTD Area Cal'!$AC19</f>
        <v>5.5204494188821999E-4</v>
      </c>
      <c r="AP19" s="119">
        <f>(INDEX('raw ISTD Area'!$C$2:$DH$57,MATCH($A19,'raw ISTD Area'!$C$2:$C$57,0),MATCH(AP$2,'raw ISTD Area'!$C$2:$DH$2,0)))/'raw ISTD Area Cal'!$AC19</f>
        <v>9.2339320607641596E-3</v>
      </c>
      <c r="AQ19" s="119">
        <f>(INDEX('raw ISTD Area'!$C$2:$DH$57,MATCH($A19,'raw ISTD Area'!$C$2:$C$57,0),MATCH(AQ$2,'raw ISTD Area'!$C$2:$DH$2,0)))/'raw ISTD Area Cal'!$AC19</f>
        <v>1.909532503908433E-3</v>
      </c>
      <c r="AR19" s="119">
        <f>(INDEX('raw ISTD Area'!$C$2:$DH$57,MATCH($A19,'raw ISTD Area'!$C$2:$C$57,0),MATCH(AR$2,'raw ISTD Area'!$C$2:$DH$2,0)))/'raw ISTD Area Cal'!$AC19</f>
        <v>2.1146639577248206E-3</v>
      </c>
      <c r="AS19" s="119">
        <f>(INDEX('raw ISTD Area'!$C$2:$DH$57,MATCH($A19,'raw ISTD Area'!$C$2:$C$57,0),MATCH(AS$2,'raw ISTD Area'!$C$2:$DH$2,0)))/'raw ISTD Area Cal'!$AC19</f>
        <v>4.5883079596283202E-3</v>
      </c>
      <c r="AT19" s="119">
        <f>(INDEX('raw ISTD Area'!$C$2:$DH$57,MATCH($A19,'raw ISTD Area'!$C$2:$C$57,0),MATCH(AT$2,'raw ISTD Area'!$C$2:$DH$2,0)))/'raw ISTD Area Cal'!$AC19</f>
        <v>3.2727516800793978E-2</v>
      </c>
      <c r="AU19" s="119">
        <f>(INDEX('raw ISTD Area'!$C$2:$DH$57,MATCH($A19,'raw ISTD Area'!$C$2:$C$57,0),MATCH(AU$2,'raw ISTD Area'!$C$2:$DH$2,0)))/'raw ISTD Area Cal'!$AC19</f>
        <v>4.4525592034262984E-3</v>
      </c>
      <c r="AV19" s="119">
        <f>(INDEX('raw ISTD Area'!$C$2:$DH$57,MATCH($A19,'raw ISTD Area'!$C$2:$C$57,0),MATCH(AV$2,'raw ISTD Area'!$C$2:$DH$2,0)))/'raw ISTD Area Cal'!$AC19</f>
        <v>4.8115392476049774E-3</v>
      </c>
      <c r="AW19" s="119">
        <f>(INDEX('raw ISTD Area'!$C$2:$DH$57,MATCH($A19,'raw ISTD Area'!$C$2:$C$57,0),MATCH(AW$2,'raw ISTD Area'!$C$2:$DH$2,0)))/'raw ISTD Area Cal'!$AC19</f>
        <v>7.819128357236426E-3</v>
      </c>
      <c r="AX19" s="119">
        <f>(INDEX('raw ISTD Area'!$C$2:$DH$57,MATCH($A19,'raw ISTD Area'!$C$2:$C$57,0),MATCH(AX$2,'raw ISTD Area'!$C$2:$DH$2,0)))/'raw ISTD Area Cal'!$AC19</f>
        <v>8.9292515190662891E-3</v>
      </c>
      <c r="AY19" s="119">
        <f>(INDEX('raw ISTD Area'!$C$2:$DH$57,MATCH($A19,'raw ISTD Area'!$C$2:$C$57,0),MATCH(AY$2,'raw ISTD Area'!$C$2:$DH$2,0)))/'raw ISTD Area Cal'!$AC19</f>
        <v>3.0166390267115844E-4</v>
      </c>
      <c r="AZ19" s="119">
        <f>(INDEX('raw ISTD Area'!$C$2:$DH$57,MATCH($A19,'raw ISTD Area'!$C$2:$C$57,0),MATCH(AZ$2,'raw ISTD Area'!$C$2:$DH$2,0)))/'raw ISTD Area Cal'!$AC19</f>
        <v>1.0203329011997928</v>
      </c>
      <c r="BA19" s="119">
        <f>(INDEX('raw ISTD Area'!$C$2:$DH$57,MATCH($A19,'raw ISTD Area'!$C$2:$C$57,0),MATCH(BA$2,'raw ISTD Area'!$C$2:$DH$2,0)))/'raw ISTD Area Cal'!$AC19</f>
        <v>3.0166390267115844E-5</v>
      </c>
      <c r="BB19" s="119">
        <f>(INDEX('raw ISTD Area'!$C$2:$DH$57,MATCH($A19,'raw ISTD Area'!$C$2:$C$57,0),MATCH(BB$2,'raw ISTD Area'!$C$2:$DH$2,0)))/'raw ISTD Area Cal'!$AC19</f>
        <v>9.0499170801347524E-6</v>
      </c>
      <c r="BC19" s="119">
        <f>(INDEX('raw ISTD Area'!$C$2:$DH$57,MATCH($A19,'raw ISTD Area'!$C$2:$C$57,0),MATCH(BC$2,'raw ISTD Area'!$C$2:$DH$2,0)))/'raw ISTD Area Cal'!$AC19</f>
        <v>1.0421763843922114</v>
      </c>
      <c r="BD19" s="119">
        <f>(INDEX('raw ISTD Area'!$C$2:$DH$57,MATCH($A19,'raw ISTD Area'!$C$2:$C$57,0),MATCH(BD$2,'raw ISTD Area'!$C$2:$DH$2,0)))/'raw ISTD Area Cal'!$AC19</f>
        <v>1.2368220009517495E-4</v>
      </c>
      <c r="BE19" s="119">
        <f>(INDEX('raw ISTD Area'!$C$2:$DH$57,MATCH($A19,'raw ISTD Area'!$C$2:$C$57,0),MATCH(BE$2,'raw ISTD Area'!$C$2:$DH$2,0)))/'raw ISTD Area Cal'!$AC19</f>
        <v>2.1116473186981092E-4</v>
      </c>
      <c r="BF19" s="119">
        <f>(INDEX('raw ISTD Area'!$C$2:$DH$57,MATCH($A19,'raw ISTD Area'!$C$2:$C$57,0),MATCH(BF$2,'raw ISTD Area'!$C$2:$DH$2,0)))/'raw ISTD Area Cal'!$AC19</f>
        <v>3.0166390267115844E-4</v>
      </c>
      <c r="BG19" s="119">
        <f>(INDEX('raw ISTD Area'!$C$2:$DH$57,MATCH($A19,'raw ISTD Area'!$C$2:$C$57,0),MATCH(BG$2,'raw ISTD Area'!$C$2:$DH$2,0)))/'raw ISTD Area Cal'!$AC19</f>
        <v>3.0166390267115844E-5</v>
      </c>
      <c r="BH19" s="119">
        <f>(INDEX('raw ISTD Area'!$C$2:$DH$57,MATCH($A19,'raw ISTD Area'!$C$2:$C$57,0),MATCH(BH$2,'raw ISTD Area'!$C$2:$DH$2,0)))/'raw ISTD Area Cal'!$AC19</f>
        <v>9.0499170801347524E-6</v>
      </c>
      <c r="BI19" s="119">
        <f>(INDEX('raw ISTD Area'!$C$2:$DH$57,MATCH($A19,'raw ISTD Area'!$C$2:$C$57,0),MATCH(BI$2,'raw ISTD Area'!$C$2:$DH$2,0)))/'raw ISTD Area Cal'!$AC19</f>
        <v>1.0421763843922114</v>
      </c>
      <c r="BJ19" s="119">
        <f>(INDEX('raw ISTD Area'!$C$2:$DH$57,MATCH($A19,'raw ISTD Area'!$C$2:$C$57,0),MATCH(BJ$2,'raw ISTD Area'!$C$2:$DH$2,0)))/'raw ISTD Area Cal'!$AC19</f>
        <v>3.4866313870732496E-2</v>
      </c>
      <c r="BK19" s="119">
        <f>(INDEX('raw ISTD Area'!$C$2:$DH$57,MATCH($A19,'raw ISTD Area'!$C$2:$C$57,0),MATCH(BK$2,'raw ISTD Area'!$C$2:$DH$2,0)))/'raw ISTD Area Cal'!$AC19</f>
        <v>3.5273560139338557E-2</v>
      </c>
      <c r="BL19" s="119">
        <f>(INDEX('raw ISTD Area'!$C$2:$DH$57,MATCH($A19,'raw ISTD Area'!$C$2:$C$57,0),MATCH(BL$2,'raw ISTD Area'!$C$2:$DH$2,0)))/'raw ISTD Area Cal'!$AC19</f>
        <v>3.2208654888199587E-2</v>
      </c>
      <c r="BM19" s="119">
        <f>(INDEX('raw ISTD Area'!$C$2:$DH$57,MATCH($A19,'raw ISTD Area'!$C$2:$C$57,0),MATCH(BM$2,'raw ISTD Area'!$C$2:$DH$2,0)))/'raw ISTD Area Cal'!$AC19</f>
        <v>3.9119774898395826E-2</v>
      </c>
      <c r="BN19" s="119">
        <f>(INDEX('raw ISTD Area'!$C$2:$DH$57,MATCH($A19,'raw ISTD Area'!$C$2:$C$57,0),MATCH(BN$2,'raw ISTD Area'!$C$2:$DH$2,0)))/'raw ISTD Area Cal'!$AC19</f>
        <v>3.002762487188711E-2</v>
      </c>
      <c r="BO19" s="119">
        <f>(INDEX('raw ISTD Area'!$C$2:$DH$57,MATCH($A19,'raw ISTD Area'!$C$2:$C$57,0),MATCH(BO$2,'raw ISTD Area'!$C$2:$DH$2,0)))/'raw ISTD Area Cal'!$AC19</f>
        <v>2.7903910997082157E-2</v>
      </c>
      <c r="BP19" s="119">
        <f>(INDEX('raw ISTD Area'!$C$2:$DH$57,MATCH($A19,'raw ISTD Area'!$C$2:$C$57,0),MATCH(BP$2,'raw ISTD Area'!$C$2:$DH$2,0)))/'raw ISTD Area Cal'!$AC19</f>
        <v>3.0763684794404739E-2</v>
      </c>
      <c r="BQ19" s="119">
        <f>(INDEX('raw ISTD Area'!$C$2:$DH$57,MATCH($A19,'raw ISTD Area'!$C$2:$C$57,0),MATCH(BQ$2,'raw ISTD Area'!$C$2:$DH$2,0)))/'raw ISTD Area Cal'!$AC19</f>
        <v>3.0290072467211018E-2</v>
      </c>
      <c r="BR19" s="119">
        <f>(INDEX('raw ISTD Area'!$C$2:$DH$57,MATCH($A19,'raw ISTD Area'!$C$2:$C$57,0),MATCH(BR$2,'raw ISTD Area'!$C$2:$DH$2,0)))/'raw ISTD Area Cal'!$AC19</f>
        <v>3.3701891206421822E-2</v>
      </c>
      <c r="BS19" s="119">
        <f>(INDEX('raw ISTD Area'!$C$2:$DH$57,MATCH($A19,'raw ISTD Area'!$C$2:$C$57,0),MATCH(BS$2,'raw ISTD Area'!$C$2:$DH$2,0)))/'raw ISTD Area Cal'!$AC19</f>
        <v>3.857979651261445E-2</v>
      </c>
      <c r="BT19" s="119">
        <f>(INDEX('raw ISTD Area'!$C$2:$DH$57,MATCH($A19,'raw ISTD Area'!$C$2:$C$57,0),MATCH(BT$2,'raw ISTD Area'!$C$2:$DH$2,0)))/'raw ISTD Area Cal'!$AC19</f>
        <v>3.6419882969488962E-2</v>
      </c>
      <c r="BU19" s="119">
        <f>(INDEX('raw ISTD Area'!$C$2:$DH$57,MATCH($A19,'raw ISTD Area'!$C$2:$C$57,0),MATCH(BU$2,'raw ISTD Area'!$C$2:$DH$2,0)))/'raw ISTD Area Cal'!$AC19</f>
        <v>3.6419882969488962E-2</v>
      </c>
      <c r="BV19" s="119">
        <f>(INDEX('raw ISTD Area'!$C$2:$DH$57,MATCH($A19,'raw ISTD Area'!$C$2:$C$57,0),MATCH(BV$2,'raw ISTD Area'!$C$2:$DH$2,0)))/'raw ISTD Area Cal'!$AC19</f>
        <v>3.5735105910425426E-2</v>
      </c>
      <c r="BW19" s="119">
        <f>(INDEX('raw ISTD Area'!$C$2:$DH$57,MATCH($A19,'raw ISTD Area'!$C$2:$C$57,0),MATCH(BW$2,'raw ISTD Area'!$C$2:$DH$2,0)))/'raw ISTD Area Cal'!$AC19</f>
        <v>3.9533054445055317E-2</v>
      </c>
      <c r="BX19" s="119">
        <f>(INDEX('raw ISTD Area'!$C$2:$DH$57,MATCH($A19,'raw ISTD Area'!$C$2:$C$57,0),MATCH(BX$2,'raw ISTD Area'!$C$2:$DH$2,0)))/'raw ISTD Area Cal'!$AC19</f>
        <v>4.2812141067090803E-2</v>
      </c>
      <c r="BY19" s="119">
        <f>(INDEX('raw ISTD Area'!$C$2:$DH$57,MATCH($A19,'raw ISTD Area'!$C$2:$C$57,0),MATCH(BY$2,'raw ISTD Area'!$C$2:$DH$2,0)))/'raw ISTD Area Cal'!$AC19</f>
        <v>4.070954366547283E-2</v>
      </c>
      <c r="BZ19" s="119">
        <f>(INDEX('raw ISTD Area'!$C$2:$DH$57,MATCH($A19,'raw ISTD Area'!$C$2:$C$57,0),MATCH(BZ$2,'raw ISTD Area'!$C$2:$DH$2,0)))/'raw ISTD Area Cal'!$AC19</f>
        <v>3.0166390267115844E-4</v>
      </c>
      <c r="CA19" s="119">
        <f>(INDEX('raw ISTD Area'!$C$2:$DH$57,MATCH($A19,'raw ISTD Area'!$C$2:$C$57,0),MATCH(CA$2,'raw ISTD Area'!$C$2:$DH$2,0)))/'raw ISTD Area Cal'!$AC19</f>
        <v>1.0203329011997928</v>
      </c>
      <c r="CB19" s="119">
        <f>(INDEX('raw ISTD Area'!$C$2:$DH$57,MATCH($A19,'raw ISTD Area'!$C$2:$C$57,0),MATCH(CB$2,'raw ISTD Area'!$C$2:$DH$2,0)))/'raw ISTD Area Cal'!$AC19</f>
        <v>3.0166390267115844E-5</v>
      </c>
      <c r="CC19" s="119">
        <f>(INDEX('raw ISTD Area'!$C$2:$DH$57,MATCH($A19,'raw ISTD Area'!$C$2:$C$57,0),MATCH(CC$2,'raw ISTD Area'!$C$2:$DH$2,0)))/'raw ISTD Area Cal'!$AC19</f>
        <v>9.0499170801347524E-6</v>
      </c>
      <c r="CD19" s="119">
        <f>(INDEX('raw ISTD Area'!$C$2:$DH$57,MATCH($A19,'raw ISTD Area'!$C$2:$C$57,0),MATCH(CD$2,'raw ISTD Area'!$C$2:$DH$2,0)))/'raw ISTD Area Cal'!$AC19</f>
        <v>1.0421763843922114</v>
      </c>
      <c r="CE19" s="119">
        <f>(INDEX('raw ISTD Area'!$C$2:$DH$57,MATCH($A19,'raw ISTD Area'!$C$2:$C$57,0),MATCH(CE$2,'raw ISTD Area'!$C$2:$DH$2,0)))/'raw ISTD Area Cal'!$AC19</f>
        <v>2.0995807625912629E-3</v>
      </c>
      <c r="CF19" s="119">
        <f>(INDEX('raw ISTD Area'!$C$2:$DH$57,MATCH($A19,'raw ISTD Area'!$C$2:$C$57,0),MATCH(CF$2,'raw ISTD Area'!$C$2:$DH$2,0)))/'raw ISTD Area Cal'!$AC19</f>
        <v>4.675790491402956E-4</v>
      </c>
      <c r="CG19" s="119">
        <f>(INDEX('raw ISTD Area'!$C$2:$DH$57,MATCH($A19,'raw ISTD Area'!$C$2:$C$57,0),MATCH(CG$2,'raw ISTD Area'!$C$2:$DH$2,0)))/'raw ISTD Area Cal'!$AC19</f>
        <v>3.2881365391156271E-4</v>
      </c>
      <c r="CH19" s="119">
        <f>(INDEX('raw ISTD Area'!$C$2:$DH$57,MATCH($A19,'raw ISTD Area'!$C$2:$C$57,0),MATCH(CH$2,'raw ISTD Area'!$C$2:$DH$2,0)))/'raw ISTD Area Cal'!$AC19</f>
        <v>5.8824461020875898E-4</v>
      </c>
      <c r="CI19" s="119">
        <f>(INDEX('raw ISTD Area'!$C$2:$DH$57,MATCH($A19,'raw ISTD Area'!$C$2:$C$57,0),MATCH(CI$2,'raw ISTD Area'!$C$2:$DH$2,0)))/'raw ISTD Area Cal'!$AC19</f>
        <v>3.0166390267115844E-4</v>
      </c>
      <c r="CJ19" s="119">
        <f>(INDEX('raw ISTD Area'!$C$2:$DH$57,MATCH($A19,'raw ISTD Area'!$C$2:$C$57,0),MATCH(CJ$2,'raw ISTD Area'!$C$2:$DH$2,0)))/'raw ISTD Area Cal'!$AC19</f>
        <v>3.0166390267115844E-5</v>
      </c>
      <c r="CK19" s="119">
        <f>(INDEX('raw ISTD Area'!$C$2:$DH$57,MATCH($A19,'raw ISTD Area'!$C$2:$C$57,0),MATCH(CK$2,'raw ISTD Area'!$C$2:$DH$2,0)))/'raw ISTD Area Cal'!$AC19</f>
        <v>9.0499170801347524E-6</v>
      </c>
      <c r="CL19" s="119">
        <f>(INDEX('raw ISTD Area'!$C$2:$DH$57,MATCH($A19,'raw ISTD Area'!$C$2:$C$57,0),MATCH(CL$2,'raw ISTD Area'!$C$2:$DH$2,0)))/'raw ISTD Area Cal'!$AC19</f>
        <v>1.0421763843922114</v>
      </c>
      <c r="CM19" s="119">
        <f>(INDEX('raw ISTD Area'!$C$2:$DH$57,MATCH($A19,'raw ISTD Area'!$C$2:$C$57,0),MATCH(CM$2,'raw ISTD Area'!$C$2:$DH$2,0)))/'raw ISTD Area Cal'!$AC19</f>
        <v>3.583465499830691E-2</v>
      </c>
      <c r="CN19" s="119">
        <f>(INDEX('raw ISTD Area'!$C$2:$DH$57,MATCH($A19,'raw ISTD Area'!$C$2:$C$57,0),MATCH(CN$2,'raw ISTD Area'!$C$2:$DH$2,0)))/'raw ISTD Area Cal'!$AC19</f>
        <v>3.3970372079799152E-2</v>
      </c>
      <c r="CO19" s="119">
        <f>(INDEX('raw ISTD Area'!$C$2:$DH$57,MATCH($A19,'raw ISTD Area'!$C$2:$C$57,0),MATCH(CO$2,'raw ISTD Area'!$C$2:$DH$2,0)))/'raw ISTD Area Cal'!$AC19</f>
        <v>3.3904006021211498E-2</v>
      </c>
      <c r="CP19" s="119">
        <f>(INDEX('raw ISTD Area'!$C$2:$DH$57,MATCH($A19,'raw ISTD Area'!$C$2:$C$57,0),MATCH(CP$2,'raw ISTD Area'!$C$2:$DH$2,0)))/'raw ISTD Area Cal'!$AC19</f>
        <v>3.8815094356697957E-2</v>
      </c>
      <c r="CQ19" s="119">
        <f>(INDEX('raw ISTD Area'!$C$2:$DH$57,MATCH($A19,'raw ISTD Area'!$C$2:$C$57,0),MATCH(CQ$2,'raw ISTD Area'!$C$2:$DH$2,0)))/'raw ISTD Area Cal'!$AC19</f>
        <v>3.0166390267115844E-4</v>
      </c>
      <c r="CR19" s="119">
        <f>(INDEX('raw ISTD Area'!$C$2:$DH$57,MATCH($A19,'raw ISTD Area'!$C$2:$C$57,0),MATCH(CR$2,'raw ISTD Area'!$C$2:$DH$2,0)))/'raw ISTD Area Cal'!$AC19</f>
        <v>3.0166390267115844E-5</v>
      </c>
      <c r="CS19" s="119">
        <f>(INDEX('raw ISTD Area'!$C$2:$DH$57,MATCH($A19,'raw ISTD Area'!$C$2:$C$57,0),MATCH(CS$2,'raw ISTD Area'!$C$2:$DH$2,0)))/'raw ISTD Area Cal'!$AC19</f>
        <v>9.0499170801347524E-6</v>
      </c>
      <c r="CT19" s="119">
        <f>(INDEX('raw ISTD Area'!$C$2:$DH$57,MATCH($A19,'raw ISTD Area'!$C$2:$C$57,0),MATCH(CT$2,'raw ISTD Area'!$C$2:$DH$2,0)))/'raw ISTD Area Cal'!$AC19</f>
        <v>1.0421763843922114</v>
      </c>
      <c r="CU19" s="119">
        <f>(INDEX('raw ISTD Area'!$C$2:$DH$57,MATCH($A19,'raw ISTD Area'!$C$2:$C$57,0),MATCH(CU$2,'raw ISTD Area'!$C$2:$DH$2,0)))/'raw ISTD Area Cal'!$AC19</f>
        <v>1.0225350476892923</v>
      </c>
      <c r="CV19" s="119">
        <f>(INDEX('raw ISTD Area'!$C$2:$DH$57,MATCH($A19,'raw ISTD Area'!$C$2:$C$57,0),MATCH(CV$2,'raw ISTD Area'!$C$2:$DH$2,0)))/'raw ISTD Area Cal'!$AC19</f>
        <v>1.173882844298439</v>
      </c>
      <c r="CW19" s="119">
        <f>(INDEX('raw ISTD Area'!$C$2:$DH$57,MATCH($A19,'raw ISTD Area'!$C$2:$C$57,0),MATCH(CW$2,'raw ISTD Area'!$C$2:$DH$2,0)))/'raw ISTD Area Cal'!$AC19</f>
        <v>1.0736369128017864</v>
      </c>
      <c r="CX19" s="119">
        <f>(INDEX('raw ISTD Area'!$C$2:$DH$57,MATCH($A19,'raw ISTD Area'!$C$2:$C$57,0),MATCH(CX$2,'raw ISTD Area'!$C$2:$DH$2,0)))/'raw ISTD Area Cal'!$AC19</f>
        <v>1.077437877975443</v>
      </c>
      <c r="CY19" s="119">
        <f>(INDEX('raw ISTD Area'!$C$2:$DH$57,MATCH($A19,'raw ISTD Area'!$C$2:$C$57,0),MATCH(CY$2,'raw ISTD Area'!$C$2:$DH$2,0)))/'raw ISTD Area Cal'!$AC19</f>
        <v>1.0790789296059742</v>
      </c>
      <c r="CZ19" s="119">
        <f>(INDEX('raw ISTD Area'!$C$2:$DH$57,MATCH($A19,'raw ISTD Area'!$C$2:$C$57,0),MATCH(CZ$2,'raw ISTD Area'!$C$2:$DH$2,0)))/'raw ISTD Area Cal'!$AC19</f>
        <v>1.0203329011997928</v>
      </c>
      <c r="DA19" s="119">
        <f>(INDEX('raw ISTD Area'!$C$2:$DH$57,MATCH($A19,'raw ISTD Area'!$C$2:$C$57,0),MATCH(DA$2,'raw ISTD Area'!$C$2:$DH$2,0)))/'raw ISTD Area Cal'!$AC19</f>
        <v>1.0232017249141954</v>
      </c>
      <c r="DB19" s="119">
        <f>(INDEX('raw ISTD Area'!$C$2:$DH$57,MATCH($A19,'raw ISTD Area'!$C$2:$C$57,0),MATCH(DB$2,'raw ISTD Area'!$C$2:$DH$2,0)))/'raw ISTD Area Cal'!$AC19</f>
        <v>1.0888437901354395</v>
      </c>
      <c r="DC19" s="119">
        <f>(INDEX('raw ISTD Area'!$C$2:$DH$57,MATCH($A19,'raw ISTD Area'!$C$2:$C$57,0),MATCH(DC$2,'raw ISTD Area'!$C$2:$DH$2,0)))/'raw ISTD Area Cal'!$AC19</f>
        <v>0.98041070032029165</v>
      </c>
      <c r="DD19" s="119">
        <f>(INDEX('raw ISTD Area'!$C$2:$DH$57,MATCH($A19,'raw ISTD Area'!$C$2:$C$57,0),MATCH(DD$2,'raw ISTD Area'!$C$2:$DH$2,0)))/'raw ISTD Area Cal'!$AC19</f>
        <v>0.95376171115832153</v>
      </c>
      <c r="DE19" s="119">
        <f>(INDEX('raw ISTD Area'!$C$2:$DH$57,MATCH($A19,'raw ISTD Area'!$C$2:$C$57,0),MATCH(DE$2,'raw ISTD Area'!$C$2:$DH$2,0)))/'raw ISTD Area Cal'!$AC19</f>
        <v>0.91306725068798222</v>
      </c>
      <c r="DF19" s="119">
        <f>(INDEX('raw ISTD Area'!$C$2:$DH$57,MATCH($A19,'raw ISTD Area'!$C$2:$C$57,0),MATCH(DF$2,'raw ISTD Area'!$C$2:$DH$2,0)))/'raw ISTD Area Cal'!$AC19</f>
        <v>0.86178438723388529</v>
      </c>
      <c r="DG19" s="103">
        <f t="shared" si="0"/>
        <v>3.5272805979581885E-2</v>
      </c>
    </row>
    <row r="20" spans="1:111" x14ac:dyDescent="0.25">
      <c r="A20" s="103" t="s">
        <v>216</v>
      </c>
      <c r="C20" s="119">
        <f>(INDEX('raw ISTD Area'!$C$2:$DH$57,MATCH($A20,'raw ISTD Area'!$C$2:$C$57,0),MATCH(C$2,'raw ISTD Area'!$C$2:$DH$2,0)))/'raw ISTD Area Cal'!$AC20</f>
        <v>2.0306557874026461E-4</v>
      </c>
      <c r="D20" s="119">
        <f>(INDEX('raw ISTD Area'!$C$2:$DH$57,MATCH($A20,'raw ISTD Area'!$C$2:$C$57,0),MATCH(D$2,'raw ISTD Area'!$C$2:$DH$2,0)))/'raw ISTD Area Cal'!$AC20</f>
        <v>0</v>
      </c>
      <c r="E20" s="119">
        <f>(INDEX('raw ISTD Area'!$C$2:$DH$57,MATCH($A20,'raw ISTD Area'!$C$2:$C$57,0),MATCH(E$2,'raw ISTD Area'!$C$2:$DH$2,0)))/'raw ISTD Area Cal'!$AC20</f>
        <v>0.78527536105915619</v>
      </c>
      <c r="F20" s="119">
        <f>(INDEX('raw ISTD Area'!$C$2:$DH$57,MATCH($A20,'raw ISTD Area'!$C$2:$C$57,0),MATCH(F$2,'raw ISTD Area'!$C$2:$DH$2,0)))/'raw ISTD Area Cal'!$AC20</f>
        <v>0.75093651018149843</v>
      </c>
      <c r="G20" s="119">
        <f>(INDEX('raw ISTD Area'!$C$2:$DH$57,MATCH($A20,'raw ISTD Area'!$C$2:$C$57,0),MATCH(G$2,'raw ISTD Area'!$C$2:$DH$2,0)))/'raw ISTD Area Cal'!$AC20</f>
        <v>0.86159802034136357</v>
      </c>
      <c r="H20" s="119">
        <f>(INDEX('raw ISTD Area'!$C$2:$DH$57,MATCH($A20,'raw ISTD Area'!$C$2:$C$57,0),MATCH(H$2,'raw ISTD Area'!$C$2:$DH$2,0)))/'raw ISTD Area Cal'!$AC20</f>
        <v>0.80053297022541337</v>
      </c>
      <c r="I20" s="119">
        <f>(INDEX('raw ISTD Area'!$C$2:$DH$57,MATCH($A20,'raw ISTD Area'!$C$2:$C$57,0),MATCH(I$2,'raw ISTD Area'!$C$2:$DH$2,0)))/'raw ISTD Area Cal'!$AC20</f>
        <v>0.77206917575085465</v>
      </c>
      <c r="J20" s="119">
        <f>(INDEX('raw ISTD Area'!$C$2:$DH$57,MATCH($A20,'raw ISTD Area'!$C$2:$C$57,0),MATCH(J$2,'raw ISTD Area'!$C$2:$DH$2,0)))/'raw ISTD Area Cal'!$AC20</f>
        <v>0.77259760776825825</v>
      </c>
      <c r="K20" s="119">
        <f>(INDEX('raw ISTD Area'!$C$2:$DH$57,MATCH($A20,'raw ISTD Area'!$C$2:$C$57,0),MATCH(K$2,'raw ISTD Area'!$C$2:$DH$2,0)))/'raw ISTD Area Cal'!$AC20</f>
        <v>0.77801115149240219</v>
      </c>
      <c r="L20" s="119">
        <f>(INDEX('raw ISTD Area'!$C$2:$DH$57,MATCH($A20,'raw ISTD Area'!$C$2:$C$57,0),MATCH(L$2,'raw ISTD Area'!$C$2:$DH$2,0)))/'raw ISTD Area Cal'!$AC20</f>
        <v>0.76107594373814302</v>
      </c>
      <c r="M20" s="119">
        <f>(INDEX('raw ISTD Area'!$C$2:$DH$57,MATCH($A20,'raw ISTD Area'!$C$2:$C$57,0),MATCH(M$2,'raw ISTD Area'!$C$2:$DH$2,0)))/'raw ISTD Area Cal'!$AC20</f>
        <v>0.80321666645353751</v>
      </c>
      <c r="N20" s="119">
        <f>(INDEX('raw ISTD Area'!$C$2:$DH$57,MATCH($A20,'raw ISTD Area'!$C$2:$C$57,0),MATCH(N$2,'raw ISTD Area'!$C$2:$DH$2,0)))/'raw ISTD Area Cal'!$AC20</f>
        <v>0.72855545281556866</v>
      </c>
      <c r="O20" s="119">
        <f>(INDEX('raw ISTD Area'!$C$2:$DH$57,MATCH($A20,'raw ISTD Area'!$C$2:$C$57,0),MATCH(O$2,'raw ISTD Area'!$C$2:$DH$2,0)))/'raw ISTD Area Cal'!$AC20</f>
        <v>0.72167660633574215</v>
      </c>
      <c r="P20" s="119">
        <f>(INDEX('raw ISTD Area'!$C$2:$DH$57,MATCH($A20,'raw ISTD Area'!$C$2:$C$57,0),MATCH(P$2,'raw ISTD Area'!$C$2:$DH$2,0)))/'raw ISTD Area Cal'!$AC20</f>
        <v>0.78393466672679146</v>
      </c>
      <c r="Q20" s="119">
        <f>(INDEX('raw ISTD Area'!$C$2:$DH$57,MATCH($A20,'raw ISTD Area'!$C$2:$C$57,0),MATCH(Q$2,'raw ISTD Area'!$C$2:$DH$2,0)))/'raw ISTD Area Cal'!$AC20</f>
        <v>0.78215092022262989</v>
      </c>
      <c r="R20" s="119">
        <f>(INDEX('raw ISTD Area'!$C$2:$DH$57,MATCH($A20,'raw ISTD Area'!$C$2:$C$57,0),MATCH(R$2,'raw ISTD Area'!$C$2:$DH$2,0)))/'raw ISTD Area Cal'!$AC20</f>
        <v>4.3151435482306229E-4</v>
      </c>
      <c r="S20" s="119">
        <f>(INDEX('raw ISTD Area'!$C$2:$DH$57,MATCH($A20,'raw ISTD Area'!$C$2:$C$57,0),MATCH(S$2,'raw ISTD Area'!$C$2:$DH$2,0)))/'raw ISTD Area Cal'!$AC20</f>
        <v>2.0306557874026461E-4</v>
      </c>
      <c r="T20" s="119">
        <f>(INDEX('raw ISTD Area'!$C$2:$DH$57,MATCH($A20,'raw ISTD Area'!$C$2:$C$57,0),MATCH(T$2,'raw ISTD Area'!$C$2:$DH$2,0)))/'raw ISTD Area Cal'!$AC20</f>
        <v>0</v>
      </c>
      <c r="U20" s="119">
        <f>(INDEX('raw ISTD Area'!$C$2:$DH$57,MATCH($A20,'raw ISTD Area'!$C$2:$C$57,0),MATCH(U$2,'raw ISTD Area'!$C$2:$DH$2,0)))/'raw ISTD Area Cal'!$AC20</f>
        <v>0.78527536105915619</v>
      </c>
      <c r="V20" s="119">
        <f>(INDEX('raw ISTD Area'!$C$2:$DH$57,MATCH($A20,'raw ISTD Area'!$C$2:$C$57,0),MATCH(V$2,'raw ISTD Area'!$C$2:$DH$2,0)))/'raw ISTD Area Cal'!$AC20</f>
        <v>1.8702801314657326E-2</v>
      </c>
      <c r="W20" s="119">
        <f>(INDEX('raw ISTD Area'!$C$2:$DH$57,MATCH($A20,'raw ISTD Area'!$C$2:$C$57,0),MATCH(W$2,'raw ISTD Area'!$C$2:$DH$2,0)))/'raw ISTD Area Cal'!$AC20</f>
        <v>4.5625143441505811E-2</v>
      </c>
      <c r="X20" s="119">
        <f>(INDEX('raw ISTD Area'!$C$2:$DH$57,MATCH($A20,'raw ISTD Area'!$C$2:$C$57,0),MATCH(X$2,'raw ISTD Area'!$C$2:$DH$2,0)))/'raw ISTD Area Cal'!$AC20</f>
        <v>2.526089648260996E-2</v>
      </c>
      <c r="Y20" s="119">
        <f>(INDEX('raw ISTD Area'!$C$2:$DH$57,MATCH($A20,'raw ISTD Area'!$C$2:$C$57,0),MATCH(Y$2,'raw ISTD Area'!$C$2:$DH$2,0)))/'raw ISTD Area Cal'!$AC20</f>
        <v>0.15016930304182044</v>
      </c>
      <c r="Z20" s="119">
        <f>(INDEX('raw ISTD Area'!$C$2:$DH$57,MATCH($A20,'raw ISTD Area'!$C$2:$C$57,0),MATCH(Z$2,'raw ISTD Area'!$C$2:$DH$2,0)))/'raw ISTD Area Cal'!$AC20</f>
        <v>2.0569620101030892E-2</v>
      </c>
      <c r="AA20" s="119">
        <f>(INDEX('raw ISTD Area'!$C$2:$DH$57,MATCH($A20,'raw ISTD Area'!$C$2:$C$57,0),MATCH(AA$2,'raw ISTD Area'!$C$2:$DH$2,0)))/'raw ISTD Area Cal'!$AC20</f>
        <v>3.6461809200851375E-2</v>
      </c>
      <c r="AB20" s="119">
        <f>(INDEX('raw ISTD Area'!$C$2:$DH$57,MATCH($A20,'raw ISTD Area'!$C$2:$C$57,0),MATCH(AB$2,'raw ISTD Area'!$C$2:$DH$2,0)))/'raw ISTD Area Cal'!$AC20</f>
        <v>0.13991910644222663</v>
      </c>
      <c r="AC20" s="119">
        <f>(INDEX('raw ISTD Area'!$C$2:$DH$57,MATCH($A20,'raw ISTD Area'!$C$2:$C$57,0),MATCH(AC$2,'raw ISTD Area'!$C$2:$DH$2,0)))/'raw ISTD Area Cal'!$AC20</f>
        <v>5.3983138057383522E-2</v>
      </c>
      <c r="AD20" s="119">
        <f>(INDEX('raw ISTD Area'!$C$2:$DH$57,MATCH($A20,'raw ISTD Area'!$C$2:$C$57,0),MATCH(AD$2,'raw ISTD Area'!$C$2:$DH$2,0)))/'raw ISTD Area Cal'!$AC20</f>
        <v>1.7193654854473994E-2</v>
      </c>
      <c r="AE20" s="119">
        <f>(INDEX('raw ISTD Area'!$C$2:$DH$57,MATCH($A20,'raw ISTD Area'!$C$2:$C$57,0),MATCH(AE$2,'raw ISTD Area'!$C$2:$DH$2,0)))/'raw ISTD Area Cal'!$AC20</f>
        <v>0.11321136771109229</v>
      </c>
      <c r="AF20" s="119">
        <f>(INDEX('raw ISTD Area'!$C$2:$DH$57,MATCH($A20,'raw ISTD Area'!$C$2:$C$57,0),MATCH(AF$2,'raw ISTD Area'!$C$2:$DH$2,0)))/'raw ISTD Area Cal'!$AC20</f>
        <v>3.6300279763217071E-2</v>
      </c>
      <c r="AG20" s="119">
        <f>(INDEX('raw ISTD Area'!$C$2:$DH$57,MATCH($A20,'raw ISTD Area'!$C$2:$C$57,0),MATCH(AG$2,'raw ISTD Area'!$C$2:$DH$2,0)))/'raw ISTD Area Cal'!$AC20</f>
        <v>5.1587887253606309E-2</v>
      </c>
      <c r="AH20" s="119">
        <f>(INDEX('raw ISTD Area'!$C$2:$DH$57,MATCH($A20,'raw ISTD Area'!$C$2:$C$57,0),MATCH(AH$2,'raw ISTD Area'!$C$2:$DH$2,0)))/'raw ISTD Area Cal'!$AC20</f>
        <v>3.5614933434968681E-2</v>
      </c>
      <c r="AI20" s="119">
        <f>(INDEX('raw ISTD Area'!$C$2:$DH$57,MATCH($A20,'raw ISTD Area'!$C$2:$C$57,0),MATCH(AI$2,'raw ISTD Area'!$C$2:$DH$2,0)))/'raw ISTD Area Cal'!$AC20</f>
        <v>2.813381290910575E-2</v>
      </c>
      <c r="AJ20" s="119">
        <f>(INDEX('raw ISTD Area'!$C$2:$DH$57,MATCH($A20,'raw ISTD Area'!$C$2:$C$57,0),MATCH(AJ$2,'raw ISTD Area'!$C$2:$DH$2,0)))/'raw ISTD Area Cal'!$AC20</f>
        <v>3.8354011184567473E-2</v>
      </c>
      <c r="AK20" s="119">
        <f>(INDEX('raw ISTD Area'!$C$2:$DH$57,MATCH($A20,'raw ISTD Area'!$C$2:$C$57,0),MATCH(AK$2,'raw ISTD Area'!$C$2:$DH$2,0)))/'raw ISTD Area Cal'!$AC20</f>
        <v>6.9843021269677147E-2</v>
      </c>
      <c r="AL20" s="119">
        <f>(INDEX('raw ISTD Area'!$C$2:$DH$57,MATCH($A20,'raw ISTD Area'!$C$2:$C$57,0),MATCH(AL$2,'raw ISTD Area'!$C$2:$DH$2,0)))/'raw ISTD Area Cal'!$AC20</f>
        <v>2.4208647574592224E-2</v>
      </c>
      <c r="AM20" s="119">
        <f>(INDEX('raw ISTD Area'!$C$2:$DH$57,MATCH($A20,'raw ISTD Area'!$C$2:$C$57,0),MATCH(AM$2,'raw ISTD Area'!$C$2:$DH$2,0)))/'raw ISTD Area Cal'!$AC20</f>
        <v>2.7589227947938676E-2</v>
      </c>
      <c r="AN20" s="119">
        <f>(INDEX('raw ISTD Area'!$C$2:$DH$57,MATCH($A20,'raw ISTD Area'!$C$2:$C$57,0),MATCH(AN$2,'raw ISTD Area'!$C$2:$DH$2,0)))/'raw ISTD Area Cal'!$AC20</f>
        <v>4.4877492901598474E-2</v>
      </c>
      <c r="AO20" s="119">
        <f>(INDEX('raw ISTD Area'!$C$2:$DH$57,MATCH($A20,'raw ISTD Area'!$C$2:$C$57,0),MATCH(AO$2,'raw ISTD Area'!$C$2:$DH$2,0)))/'raw ISTD Area Cal'!$AC20</f>
        <v>1.8658957610156585E-2</v>
      </c>
      <c r="AP20" s="119">
        <f>(INDEX('raw ISTD Area'!$C$2:$DH$57,MATCH($A20,'raw ISTD Area'!$C$2:$C$57,0),MATCH(AP$2,'raw ISTD Area'!$C$2:$DH$2,0)))/'raw ISTD Area Cal'!$AC20</f>
        <v>2.7196942170826802E-2</v>
      </c>
      <c r="AQ20" s="119">
        <f>(INDEX('raw ISTD Area'!$C$2:$DH$57,MATCH($A20,'raw ISTD Area'!$C$2:$C$57,0),MATCH(AQ$2,'raw ISTD Area'!$C$2:$DH$2,0)))/'raw ISTD Area Cal'!$AC20</f>
        <v>5.3307021982714232E-2</v>
      </c>
      <c r="AR20" s="119">
        <f>(INDEX('raw ISTD Area'!$C$2:$DH$57,MATCH($A20,'raw ISTD Area'!$C$2:$C$57,0),MATCH(AR$2,'raw ISTD Area'!$C$2:$DH$2,0)))/'raw ISTD Area Cal'!$AC20</f>
        <v>1.4198437568055092E-2</v>
      </c>
      <c r="AS20" s="119">
        <f>(INDEX('raw ISTD Area'!$C$2:$DH$57,MATCH($A20,'raw ISTD Area'!$C$2:$C$57,0),MATCH(AS$2,'raw ISTD Area'!$C$2:$DH$2,0)))/'raw ISTD Area Cal'!$AC20</f>
        <v>2.4529398886466054E-2</v>
      </c>
      <c r="AT20" s="119">
        <f>(INDEX('raw ISTD Area'!$C$2:$DH$57,MATCH($A20,'raw ISTD Area'!$C$2:$C$57,0),MATCH(AT$2,'raw ISTD Area'!$C$2:$DH$2,0)))/'raw ISTD Area Cal'!$AC20</f>
        <v>5.8614417790698418E-2</v>
      </c>
      <c r="AU20" s="119">
        <f>(INDEX('raw ISTD Area'!$C$2:$DH$57,MATCH($A20,'raw ISTD Area'!$C$2:$C$57,0),MATCH(AU$2,'raw ISTD Area'!$C$2:$DH$2,0)))/'raw ISTD Area Cal'!$AC20</f>
        <v>3.1595158001269351E-2</v>
      </c>
      <c r="AV20" s="119">
        <f>(INDEX('raw ISTD Area'!$C$2:$DH$57,MATCH($A20,'raw ISTD Area'!$C$2:$C$57,0),MATCH(AV$2,'raw ISTD Area'!$C$2:$DH$2,0)))/'raw ISTD Area Cal'!$AC20</f>
        <v>9.8117595545864217E-3</v>
      </c>
      <c r="AW20" s="119">
        <f>(INDEX('raw ISTD Area'!$C$2:$DH$57,MATCH($A20,'raw ISTD Area'!$C$2:$C$57,0),MATCH(AW$2,'raw ISTD Area'!$C$2:$DH$2,0)))/'raw ISTD Area Cal'!$AC20</f>
        <v>4.9656456692179024E-2</v>
      </c>
      <c r="AX20" s="119">
        <f>(INDEX('raw ISTD Area'!$C$2:$DH$57,MATCH($A20,'raw ISTD Area'!$C$2:$C$57,0),MATCH(AX$2,'raw ISTD Area'!$C$2:$DH$2,0)))/'raw ISTD Area Cal'!$AC20</f>
        <v>5.0768702248460924E-2</v>
      </c>
      <c r="AY20" s="119">
        <f>(INDEX('raw ISTD Area'!$C$2:$DH$57,MATCH($A20,'raw ISTD Area'!$C$2:$C$57,0),MATCH(AY$2,'raw ISTD Area'!$C$2:$DH$2,0)))/'raw ISTD Area Cal'!$AC20</f>
        <v>4.3151435482306229E-4</v>
      </c>
      <c r="AZ20" s="119">
        <f>(INDEX('raw ISTD Area'!$C$2:$DH$57,MATCH($A20,'raw ISTD Area'!$C$2:$C$57,0),MATCH(AZ$2,'raw ISTD Area'!$C$2:$DH$2,0)))/'raw ISTD Area Cal'!$AC20</f>
        <v>0.77801115149240219</v>
      </c>
      <c r="BA20" s="119">
        <f>(INDEX('raw ISTD Area'!$C$2:$DH$57,MATCH($A20,'raw ISTD Area'!$C$2:$C$57,0),MATCH(BA$2,'raw ISTD Area'!$C$2:$DH$2,0)))/'raw ISTD Area Cal'!$AC20</f>
        <v>2.0306557874026461E-4</v>
      </c>
      <c r="BB20" s="119">
        <f>(INDEX('raw ISTD Area'!$C$2:$DH$57,MATCH($A20,'raw ISTD Area'!$C$2:$C$57,0),MATCH(BB$2,'raw ISTD Area'!$C$2:$DH$2,0)))/'raw ISTD Area Cal'!$AC20</f>
        <v>0</v>
      </c>
      <c r="BC20" s="119">
        <f>(INDEX('raw ISTD Area'!$C$2:$DH$57,MATCH($A20,'raw ISTD Area'!$C$2:$C$57,0),MATCH(BC$2,'raw ISTD Area'!$C$2:$DH$2,0)))/'raw ISTD Area Cal'!$AC20</f>
        <v>0.78527536105915619</v>
      </c>
      <c r="BD20" s="119">
        <f>(INDEX('raw ISTD Area'!$C$2:$DH$57,MATCH($A20,'raw ISTD Area'!$C$2:$C$57,0),MATCH(BD$2,'raw ISTD Area'!$C$2:$DH$2,0)))/'raw ISTD Area Cal'!$AC20</f>
        <v>1.361462402917683E-4</v>
      </c>
      <c r="BE20" s="119">
        <f>(INDEX('raw ISTD Area'!$C$2:$DH$57,MATCH($A20,'raw ISTD Area'!$C$2:$C$57,0),MATCH(BE$2,'raw ISTD Area'!$C$2:$DH$2,0)))/'raw ISTD Area Cal'!$AC20</f>
        <v>6.1150429961556957E-4</v>
      </c>
      <c r="BF20" s="119">
        <f>(INDEX('raw ISTD Area'!$C$2:$DH$57,MATCH($A20,'raw ISTD Area'!$C$2:$C$57,0),MATCH(BF$2,'raw ISTD Area'!$C$2:$DH$2,0)))/'raw ISTD Area Cal'!$AC20</f>
        <v>4.3151435482306229E-4</v>
      </c>
      <c r="BG20" s="119">
        <f>(INDEX('raw ISTD Area'!$C$2:$DH$57,MATCH($A20,'raw ISTD Area'!$C$2:$C$57,0),MATCH(BG$2,'raw ISTD Area'!$C$2:$DH$2,0)))/'raw ISTD Area Cal'!$AC20</f>
        <v>2.0306557874026461E-4</v>
      </c>
      <c r="BH20" s="119">
        <f>(INDEX('raw ISTD Area'!$C$2:$DH$57,MATCH($A20,'raw ISTD Area'!$C$2:$C$57,0),MATCH(BH$2,'raw ISTD Area'!$C$2:$DH$2,0)))/'raw ISTD Area Cal'!$AC20</f>
        <v>0</v>
      </c>
      <c r="BI20" s="119">
        <f>(INDEX('raw ISTD Area'!$C$2:$DH$57,MATCH($A20,'raw ISTD Area'!$C$2:$C$57,0),MATCH(BI$2,'raw ISTD Area'!$C$2:$DH$2,0)))/'raw ISTD Area Cal'!$AC20</f>
        <v>0.78527536105915619</v>
      </c>
      <c r="BJ20" s="119">
        <f>(INDEX('raw ISTD Area'!$C$2:$DH$57,MATCH($A20,'raw ISTD Area'!$C$2:$C$57,0),MATCH(BJ$2,'raw ISTD Area'!$C$2:$DH$2,0)))/'raw ISTD Area Cal'!$AC20</f>
        <v>2.8583787771087017E-2</v>
      </c>
      <c r="BK20" s="119">
        <f>(INDEX('raw ISTD Area'!$C$2:$DH$57,MATCH($A20,'raw ISTD Area'!$C$2:$C$57,0),MATCH(BK$2,'raw ISTD Area'!$C$2:$DH$2,0)))/'raw ISTD Area Cal'!$AC20</f>
        <v>3.1507470592267869E-2</v>
      </c>
      <c r="BL20" s="119">
        <f>(INDEX('raw ISTD Area'!$C$2:$DH$57,MATCH($A20,'raw ISTD Area'!$C$2:$C$57,0),MATCH(BL$2,'raw ISTD Area'!$C$2:$DH$2,0)))/'raw ISTD Area Cal'!$AC20</f>
        <v>4.6165113275883338E-2</v>
      </c>
      <c r="BM20" s="119">
        <f>(INDEX('raw ISTD Area'!$C$2:$DH$57,MATCH($A20,'raw ISTD Area'!$C$2:$C$57,0),MATCH(BM$2,'raw ISTD Area'!$C$2:$DH$2,0)))/'raw ISTD Area Cal'!$AC20</f>
        <v>3.2086669004356583E-2</v>
      </c>
      <c r="BN20" s="119">
        <f>(INDEX('raw ISTD Area'!$C$2:$DH$57,MATCH($A20,'raw ISTD Area'!$C$2:$C$57,0),MATCH(BN$2,'raw ISTD Area'!$C$2:$DH$2,0)))/'raw ISTD Area Cal'!$AC20</f>
        <v>3.2077438750777482E-2</v>
      </c>
      <c r="BO20" s="119">
        <f>(INDEX('raw ISTD Area'!$C$2:$DH$57,MATCH($A20,'raw ISTD Area'!$C$2:$C$57,0),MATCH(BO$2,'raw ISTD Area'!$C$2:$DH$2,0)))/'raw ISTD Area Cal'!$AC20</f>
        <v>2.52285905950831E-2</v>
      </c>
      <c r="BP20" s="119">
        <f>(INDEX('raw ISTD Area'!$C$2:$DH$57,MATCH($A20,'raw ISTD Area'!$C$2:$C$57,0),MATCH(BP$2,'raw ISTD Area'!$C$2:$DH$2,0)))/'raw ISTD Area Cal'!$AC20</f>
        <v>2.9036070196463062E-2</v>
      </c>
      <c r="BQ20" s="119">
        <f>(INDEX('raw ISTD Area'!$C$2:$DH$57,MATCH($A20,'raw ISTD Area'!$C$2:$C$57,0),MATCH(BQ$2,'raw ISTD Area'!$C$2:$DH$2,0)))/'raw ISTD Area Cal'!$AC20</f>
        <v>2.8503023052269868E-2</v>
      </c>
      <c r="BR20" s="119">
        <f>(INDEX('raw ISTD Area'!$C$2:$DH$57,MATCH($A20,'raw ISTD Area'!$C$2:$C$57,0),MATCH(BR$2,'raw ISTD Area'!$C$2:$DH$2,0)))/'raw ISTD Area Cal'!$AC20</f>
        <v>3.4031944946152526E-2</v>
      </c>
      <c r="BS20" s="119">
        <f>(INDEX('raw ISTD Area'!$C$2:$DH$57,MATCH($A20,'raw ISTD Area'!$C$2:$C$57,0),MATCH(BS$2,'raw ISTD Area'!$C$2:$DH$2,0)))/'raw ISTD Area Cal'!$AC20</f>
        <v>2.9862177891792775E-2</v>
      </c>
      <c r="BT20" s="119">
        <f>(INDEX('raw ISTD Area'!$C$2:$DH$57,MATCH($A20,'raw ISTD Area'!$C$2:$C$57,0),MATCH(BT$2,'raw ISTD Area'!$C$2:$DH$2,0)))/'raw ISTD Area Cal'!$AC20</f>
        <v>4.1762282318651235E-2</v>
      </c>
      <c r="BU20" s="119">
        <f>(INDEX('raw ISTD Area'!$C$2:$DH$57,MATCH($A20,'raw ISTD Area'!$C$2:$C$57,0),MATCH(BU$2,'raw ISTD Area'!$C$2:$DH$2,0)))/'raw ISTD Area Cal'!$AC20</f>
        <v>2.9986786315110665E-2</v>
      </c>
      <c r="BV20" s="119">
        <f>(INDEX('raw ISTD Area'!$C$2:$DH$57,MATCH($A20,'raw ISTD Area'!$C$2:$C$57,0),MATCH(BV$2,'raw ISTD Area'!$C$2:$DH$2,0)))/'raw ISTD Area Cal'!$AC20</f>
        <v>3.2730479191499011E-2</v>
      </c>
      <c r="BW20" s="119">
        <f>(INDEX('raw ISTD Area'!$C$2:$DH$57,MATCH($A20,'raw ISTD Area'!$C$2:$C$57,0),MATCH(BW$2,'raw ISTD Area'!$C$2:$DH$2,0)))/'raw ISTD Area Cal'!$AC20</f>
        <v>3.5621856125153006E-2</v>
      </c>
      <c r="BX20" s="119">
        <f>(INDEX('raw ISTD Area'!$C$2:$DH$57,MATCH($A20,'raw ISTD Area'!$C$2:$C$57,0),MATCH(BX$2,'raw ISTD Area'!$C$2:$DH$2,0)))/'raw ISTD Area Cal'!$AC20</f>
        <v>3.8787833102785316E-2</v>
      </c>
      <c r="BY20" s="119">
        <f>(INDEX('raw ISTD Area'!$C$2:$DH$57,MATCH($A20,'raw ISTD Area'!$C$2:$C$57,0),MATCH(BY$2,'raw ISTD Area'!$C$2:$DH$2,0)))/'raw ISTD Area Cal'!$AC20</f>
        <v>3.9911616476041099E-2</v>
      </c>
      <c r="BZ20" s="119">
        <f>(INDEX('raw ISTD Area'!$C$2:$DH$57,MATCH($A20,'raw ISTD Area'!$C$2:$C$57,0),MATCH(BZ$2,'raw ISTD Area'!$C$2:$DH$2,0)))/'raw ISTD Area Cal'!$AC20</f>
        <v>4.3151435482306229E-4</v>
      </c>
      <c r="CA20" s="119">
        <f>(INDEX('raw ISTD Area'!$C$2:$DH$57,MATCH($A20,'raw ISTD Area'!$C$2:$C$57,0),MATCH(CA$2,'raw ISTD Area'!$C$2:$DH$2,0)))/'raw ISTD Area Cal'!$AC20</f>
        <v>0.77801115149240219</v>
      </c>
      <c r="CB20" s="119">
        <f>(INDEX('raw ISTD Area'!$C$2:$DH$57,MATCH($A20,'raw ISTD Area'!$C$2:$C$57,0),MATCH(CB$2,'raw ISTD Area'!$C$2:$DH$2,0)))/'raw ISTD Area Cal'!$AC20</f>
        <v>2.0306557874026461E-4</v>
      </c>
      <c r="CC20" s="119">
        <f>(INDEX('raw ISTD Area'!$C$2:$DH$57,MATCH($A20,'raw ISTD Area'!$C$2:$C$57,0),MATCH(CC$2,'raw ISTD Area'!$C$2:$DH$2,0)))/'raw ISTD Area Cal'!$AC20</f>
        <v>0</v>
      </c>
      <c r="CD20" s="119">
        <f>(INDEX('raw ISTD Area'!$C$2:$DH$57,MATCH($A20,'raw ISTD Area'!$C$2:$C$57,0),MATCH(CD$2,'raw ISTD Area'!$C$2:$DH$2,0)))/'raw ISTD Area Cal'!$AC20</f>
        <v>0.78527536105915619</v>
      </c>
      <c r="CE20" s="119">
        <f>(INDEX('raw ISTD Area'!$C$2:$DH$57,MATCH($A20,'raw ISTD Area'!$C$2:$C$57,0),MATCH(CE$2,'raw ISTD Area'!$C$2:$DH$2,0)))/'raw ISTD Area Cal'!$AC20</f>
        <v>3.6881785738700559E-2</v>
      </c>
      <c r="CF20" s="119">
        <f>(INDEX('raw ISTD Area'!$C$2:$DH$57,MATCH($A20,'raw ISTD Area'!$C$2:$C$57,0),MATCH(CF$2,'raw ISTD Area'!$C$2:$DH$2,0)))/'raw ISTD Area Cal'!$AC20</f>
        <v>3.7059468120098291E-2</v>
      </c>
      <c r="CG20" s="119">
        <f>(INDEX('raw ISTD Area'!$C$2:$DH$57,MATCH($A20,'raw ISTD Area'!$C$2:$C$57,0),MATCH(CG$2,'raw ISTD Area'!$C$2:$DH$2,0)))/'raw ISTD Area Cal'!$AC20</f>
        <v>3.1652847086138747E-2</v>
      </c>
      <c r="CH20" s="119">
        <f>(INDEX('raw ISTD Area'!$C$2:$DH$57,MATCH($A20,'raw ISTD Area'!$C$2:$C$57,0),MATCH(CH$2,'raw ISTD Area'!$C$2:$DH$2,0)))/'raw ISTD Area Cal'!$AC20</f>
        <v>4.765579922890846E-2</v>
      </c>
      <c r="CI20" s="119">
        <f>(INDEX('raw ISTD Area'!$C$2:$DH$57,MATCH($A20,'raw ISTD Area'!$C$2:$C$57,0),MATCH(CI$2,'raw ISTD Area'!$C$2:$DH$2,0)))/'raw ISTD Area Cal'!$AC20</f>
        <v>4.3151435482306229E-4</v>
      </c>
      <c r="CJ20" s="119">
        <f>(INDEX('raw ISTD Area'!$C$2:$DH$57,MATCH($A20,'raw ISTD Area'!$C$2:$C$57,0),MATCH(CJ$2,'raw ISTD Area'!$C$2:$DH$2,0)))/'raw ISTD Area Cal'!$AC20</f>
        <v>2.0306557874026461E-4</v>
      </c>
      <c r="CK20" s="119">
        <f>(INDEX('raw ISTD Area'!$C$2:$DH$57,MATCH($A20,'raw ISTD Area'!$C$2:$C$57,0),MATCH(CK$2,'raw ISTD Area'!$C$2:$DH$2,0)))/'raw ISTD Area Cal'!$AC20</f>
        <v>0</v>
      </c>
      <c r="CL20" s="119">
        <f>(INDEX('raw ISTD Area'!$C$2:$DH$57,MATCH($A20,'raw ISTD Area'!$C$2:$C$57,0),MATCH(CL$2,'raw ISTD Area'!$C$2:$DH$2,0)))/'raw ISTD Area Cal'!$AC20</f>
        <v>0.78527536105915619</v>
      </c>
      <c r="CM20" s="119">
        <f>(INDEX('raw ISTD Area'!$C$2:$DH$57,MATCH($A20,'raw ISTD Area'!$C$2:$C$57,0),MATCH(CM$2,'raw ISTD Area'!$C$2:$DH$2,0)))/'raw ISTD Area Cal'!$AC20</f>
        <v>2.7868443118706541E-2</v>
      </c>
      <c r="CN20" s="119">
        <f>(INDEX('raw ISTD Area'!$C$2:$DH$57,MATCH($A20,'raw ISTD Area'!$C$2:$C$57,0),MATCH(CN$2,'raw ISTD Area'!$C$2:$DH$2,0)))/'raw ISTD Area Cal'!$AC20</f>
        <v>3.4735751781559125E-2</v>
      </c>
      <c r="CO20" s="119">
        <f>(INDEX('raw ISTD Area'!$C$2:$DH$57,MATCH($A20,'raw ISTD Area'!$C$2:$C$57,0),MATCH(CO$2,'raw ISTD Area'!$C$2:$DH$2,0)))/'raw ISTD Area Cal'!$AC20</f>
        <v>3.0180621640271826E-2</v>
      </c>
      <c r="CP20" s="119">
        <f>(INDEX('raw ISTD Area'!$C$2:$DH$57,MATCH($A20,'raw ISTD Area'!$C$2:$C$57,0),MATCH(CP$2,'raw ISTD Area'!$C$2:$DH$2,0)))/'raw ISTD Area Cal'!$AC20</f>
        <v>3.7841732110927263E-2</v>
      </c>
      <c r="CQ20" s="119">
        <f>(INDEX('raw ISTD Area'!$C$2:$DH$57,MATCH($A20,'raw ISTD Area'!$C$2:$C$57,0),MATCH(CQ$2,'raw ISTD Area'!$C$2:$DH$2,0)))/'raw ISTD Area Cal'!$AC20</f>
        <v>4.3151435482306229E-4</v>
      </c>
      <c r="CR20" s="119">
        <f>(INDEX('raw ISTD Area'!$C$2:$DH$57,MATCH($A20,'raw ISTD Area'!$C$2:$C$57,0),MATCH(CR$2,'raw ISTD Area'!$C$2:$DH$2,0)))/'raw ISTD Area Cal'!$AC20</f>
        <v>2.0306557874026461E-4</v>
      </c>
      <c r="CS20" s="119">
        <f>(INDEX('raw ISTD Area'!$C$2:$DH$57,MATCH($A20,'raw ISTD Area'!$C$2:$C$57,0),MATCH(CS$2,'raw ISTD Area'!$C$2:$DH$2,0)))/'raw ISTD Area Cal'!$AC20</f>
        <v>0</v>
      </c>
      <c r="CT20" s="119">
        <f>(INDEX('raw ISTD Area'!$C$2:$DH$57,MATCH($A20,'raw ISTD Area'!$C$2:$C$57,0),MATCH(CT$2,'raw ISTD Area'!$C$2:$DH$2,0)))/'raw ISTD Area Cal'!$AC20</f>
        <v>0.78527536105915619</v>
      </c>
      <c r="CU20" s="119">
        <f>(INDEX('raw ISTD Area'!$C$2:$DH$57,MATCH($A20,'raw ISTD Area'!$C$2:$C$57,0),MATCH(CU$2,'raw ISTD Area'!$C$2:$DH$2,0)))/'raw ISTD Area Cal'!$AC20</f>
        <v>0.75093651018149843</v>
      </c>
      <c r="CV20" s="119">
        <f>(INDEX('raw ISTD Area'!$C$2:$DH$57,MATCH($A20,'raw ISTD Area'!$C$2:$C$57,0),MATCH(CV$2,'raw ISTD Area'!$C$2:$DH$2,0)))/'raw ISTD Area Cal'!$AC20</f>
        <v>0.86159802034136357</v>
      </c>
      <c r="CW20" s="119">
        <f>(INDEX('raw ISTD Area'!$C$2:$DH$57,MATCH($A20,'raw ISTD Area'!$C$2:$C$57,0),MATCH(CW$2,'raw ISTD Area'!$C$2:$DH$2,0)))/'raw ISTD Area Cal'!$AC20</f>
        <v>0.80053297022541337</v>
      </c>
      <c r="CX20" s="119">
        <f>(INDEX('raw ISTD Area'!$C$2:$DH$57,MATCH($A20,'raw ISTD Area'!$C$2:$C$57,0),MATCH(CX$2,'raw ISTD Area'!$C$2:$DH$2,0)))/'raw ISTD Area Cal'!$AC20</f>
        <v>0.77206917575085465</v>
      </c>
      <c r="CY20" s="119">
        <f>(INDEX('raw ISTD Area'!$C$2:$DH$57,MATCH($A20,'raw ISTD Area'!$C$2:$C$57,0),MATCH(CY$2,'raw ISTD Area'!$C$2:$DH$2,0)))/'raw ISTD Area Cal'!$AC20</f>
        <v>0.77259760776825825</v>
      </c>
      <c r="CZ20" s="119">
        <f>(INDEX('raw ISTD Area'!$C$2:$DH$57,MATCH($A20,'raw ISTD Area'!$C$2:$C$57,0),MATCH(CZ$2,'raw ISTD Area'!$C$2:$DH$2,0)))/'raw ISTD Area Cal'!$AC20</f>
        <v>0.77801115149240219</v>
      </c>
      <c r="DA20" s="119">
        <f>(INDEX('raw ISTD Area'!$C$2:$DH$57,MATCH($A20,'raw ISTD Area'!$C$2:$C$57,0),MATCH(DA$2,'raw ISTD Area'!$C$2:$DH$2,0)))/'raw ISTD Area Cal'!$AC20</f>
        <v>0.76107594373814302</v>
      </c>
      <c r="DB20" s="119">
        <f>(INDEX('raw ISTD Area'!$C$2:$DH$57,MATCH($A20,'raw ISTD Area'!$C$2:$C$57,0),MATCH(DB$2,'raw ISTD Area'!$C$2:$DH$2,0)))/'raw ISTD Area Cal'!$AC20</f>
        <v>0.80321666645353751</v>
      </c>
      <c r="DC20" s="119">
        <f>(INDEX('raw ISTD Area'!$C$2:$DH$57,MATCH($A20,'raw ISTD Area'!$C$2:$C$57,0),MATCH(DC$2,'raw ISTD Area'!$C$2:$DH$2,0)))/'raw ISTD Area Cal'!$AC20</f>
        <v>0.72855545281556866</v>
      </c>
      <c r="DD20" s="119">
        <f>(INDEX('raw ISTD Area'!$C$2:$DH$57,MATCH($A20,'raw ISTD Area'!$C$2:$C$57,0),MATCH(DD$2,'raw ISTD Area'!$C$2:$DH$2,0)))/'raw ISTD Area Cal'!$AC20</f>
        <v>0.72167660633574215</v>
      </c>
      <c r="DE20" s="119">
        <f>(INDEX('raw ISTD Area'!$C$2:$DH$57,MATCH($A20,'raw ISTD Area'!$C$2:$C$57,0),MATCH(DE$2,'raw ISTD Area'!$C$2:$DH$2,0)))/'raw ISTD Area Cal'!$AC20</f>
        <v>0.78393466672679146</v>
      </c>
      <c r="DF20" s="119">
        <f>(INDEX('raw ISTD Area'!$C$2:$DH$57,MATCH($A20,'raw ISTD Area'!$C$2:$C$57,0),MATCH(DF$2,'raw ISTD Area'!$C$2:$DH$2,0)))/'raw ISTD Area Cal'!$AC20</f>
        <v>0.78215092022262989</v>
      </c>
      <c r="DG20" s="103">
        <f t="shared" si="0"/>
        <v>3.3492696225335877E-2</v>
      </c>
    </row>
    <row r="21" spans="1:111" x14ac:dyDescent="0.25">
      <c r="A21" s="103" t="s">
        <v>192</v>
      </c>
      <c r="C21" s="119">
        <f>(INDEX('raw ISTD Area'!$C$2:$DH$57,MATCH($A21,'raw ISTD Area'!$C$2:$C$57,0),MATCH(C$2,'raw ISTD Area'!$C$2:$DH$2,0)))/'raw ISTD Area Cal'!$AC21</f>
        <v>2.4147201339364769E-3</v>
      </c>
      <c r="D21" s="119">
        <f>(INDEX('raw ISTD Area'!$C$2:$DH$57,MATCH($A21,'raw ISTD Area'!$C$2:$C$57,0),MATCH(D$2,'raw ISTD Area'!$C$2:$DH$2,0)))/'raw ISTD Area Cal'!$AC21</f>
        <v>4.8294402678729538E-4</v>
      </c>
      <c r="E21" s="119">
        <f>(INDEX('raw ISTD Area'!$C$2:$DH$57,MATCH($A21,'raw ISTD Area'!$C$2:$C$57,0),MATCH(E$2,'raw ISTD Area'!$C$2:$DH$2,0)))/'raw ISTD Area Cal'!$AC21</f>
        <v>0.831919380543795</v>
      </c>
      <c r="F21" s="119">
        <f>(INDEX('raw ISTD Area'!$C$2:$DH$57,MATCH($A21,'raw ISTD Area'!$C$2:$C$57,0),MATCH(F$2,'raw ISTD Area'!$C$2:$DH$2,0)))/'raw ISTD Area Cal'!$AC21</f>
        <v>0.78999983901865778</v>
      </c>
      <c r="G21" s="119">
        <f>(INDEX('raw ISTD Area'!$C$2:$DH$57,MATCH($A21,'raw ISTD Area'!$C$2:$C$57,0),MATCH(G$2,'raw ISTD Area'!$C$2:$DH$2,0)))/'raw ISTD Area Cal'!$AC21</f>
        <v>0.91817318372800594</v>
      </c>
      <c r="H21" s="119">
        <f>(INDEX('raw ISTD Area'!$C$2:$DH$57,MATCH($A21,'raw ISTD Area'!$C$2:$C$57,0),MATCH(H$2,'raw ISTD Area'!$C$2:$DH$2,0)))/'raw ISTD Area Cal'!$AC21</f>
        <v>0.84621452373669892</v>
      </c>
      <c r="I21" s="119">
        <f>(INDEX('raw ISTD Area'!$C$2:$DH$57,MATCH($A21,'raw ISTD Area'!$C$2:$C$57,0),MATCH(I$2,'raw ISTD Area'!$C$2:$DH$2,0)))/'raw ISTD Area Cal'!$AC21</f>
        <v>0.83114667010093535</v>
      </c>
      <c r="J21" s="119">
        <f>(INDEX('raw ISTD Area'!$C$2:$DH$57,MATCH($A21,'raw ISTD Area'!$C$2:$C$57,0),MATCH(J$2,'raw ISTD Area'!$C$2:$DH$2,0)))/'raw ISTD Area Cal'!$AC21</f>
        <v>0.81694811571338888</v>
      </c>
      <c r="K21" s="119">
        <f>(INDEX('raw ISTD Area'!$C$2:$DH$57,MATCH($A21,'raw ISTD Area'!$C$2:$C$57,0),MATCH(K$2,'raw ISTD Area'!$C$2:$DH$2,0)))/'raw ISTD Area Cal'!$AC21</f>
        <v>0.83752153125452766</v>
      </c>
      <c r="L21" s="119">
        <f>(INDEX('raw ISTD Area'!$C$2:$DH$57,MATCH($A21,'raw ISTD Area'!$C$2:$C$57,0),MATCH(L$2,'raw ISTD Area'!$C$2:$DH$2,0)))/'raw ISTD Area Cal'!$AC21</f>
        <v>0.79096572707223234</v>
      </c>
      <c r="M21" s="119">
        <f>(INDEX('raw ISTD Area'!$C$2:$DH$57,MATCH($A21,'raw ISTD Area'!$C$2:$C$57,0),MATCH(M$2,'raw ISTD Area'!$C$2:$DH$2,0)))/'raw ISTD Area Cal'!$AC21</f>
        <v>0.84804971103849069</v>
      </c>
      <c r="N21" s="119">
        <f>(INDEX('raw ISTD Area'!$C$2:$DH$57,MATCH($A21,'raw ISTD Area'!$C$2:$C$57,0),MATCH(N$2,'raw ISTD Area'!$C$2:$DH$2,0)))/'raw ISTD Area Cal'!$AC21</f>
        <v>0.75281314895603602</v>
      </c>
      <c r="O21" s="119">
        <f>(INDEX('raw ISTD Area'!$C$2:$DH$57,MATCH($A21,'raw ISTD Area'!$C$2:$C$57,0),MATCH(O$2,'raw ISTD Area'!$C$2:$DH$2,0)))/'raw ISTD Area Cal'!$AC21</f>
        <v>0.74933595196316749</v>
      </c>
      <c r="P21" s="119">
        <f>(INDEX('raw ISTD Area'!$C$2:$DH$57,MATCH($A21,'raw ISTD Area'!$C$2:$C$57,0),MATCH(P$2,'raw ISTD Area'!$C$2:$DH$2,0)))/'raw ISTD Area Cal'!$AC21</f>
        <v>0.83076031487950552</v>
      </c>
      <c r="Q21" s="119">
        <f>(INDEX('raw ISTD Area'!$C$2:$DH$57,MATCH($A21,'raw ISTD Area'!$C$2:$C$57,0),MATCH(Q$2,'raw ISTD Area'!$C$2:$DH$2,0)))/'raw ISTD Area Cal'!$AC21</f>
        <v>0.82564110819556014</v>
      </c>
      <c r="R21" s="119">
        <f>(INDEX('raw ISTD Area'!$C$2:$DH$57,MATCH($A21,'raw ISTD Area'!$C$2:$C$57,0),MATCH(R$2,'raw ISTD Area'!$C$2:$DH$2,0)))/'raw ISTD Area Cal'!$AC21</f>
        <v>9.6588805357459071E-5</v>
      </c>
      <c r="S21" s="119">
        <f>(INDEX('raw ISTD Area'!$C$2:$DH$57,MATCH($A21,'raw ISTD Area'!$C$2:$C$57,0),MATCH(S$2,'raw ISTD Area'!$C$2:$DH$2,0)))/'raw ISTD Area Cal'!$AC21</f>
        <v>2.4147201339364769E-3</v>
      </c>
      <c r="T21" s="119">
        <f>(INDEX('raw ISTD Area'!$C$2:$DH$57,MATCH($A21,'raw ISTD Area'!$C$2:$C$57,0),MATCH(T$2,'raw ISTD Area'!$C$2:$DH$2,0)))/'raw ISTD Area Cal'!$AC21</f>
        <v>4.8294402678729538E-4</v>
      </c>
      <c r="U21" s="119">
        <f>(INDEX('raw ISTD Area'!$C$2:$DH$57,MATCH($A21,'raw ISTD Area'!$C$2:$C$57,0),MATCH(U$2,'raw ISTD Area'!$C$2:$DH$2,0)))/'raw ISTD Area Cal'!$AC21</f>
        <v>0.831919380543795</v>
      </c>
      <c r="V21" s="119">
        <f>(INDEX('raw ISTD Area'!$C$2:$DH$57,MATCH($A21,'raw ISTD Area'!$C$2:$C$57,0),MATCH(V$2,'raw ISTD Area'!$C$2:$DH$2,0)))/'raw ISTD Area Cal'!$AC21</f>
        <v>0.52814758769458625</v>
      </c>
      <c r="W21" s="119">
        <f>(INDEX('raw ISTD Area'!$C$2:$DH$57,MATCH($A21,'raw ISTD Area'!$C$2:$C$57,0),MATCH(W$2,'raw ISTD Area'!$C$2:$DH$2,0)))/'raw ISTD Area Cal'!$AC21</f>
        <v>0.46826252837296162</v>
      </c>
      <c r="X21" s="119">
        <f>(INDEX('raw ISTD Area'!$C$2:$DH$57,MATCH($A21,'raw ISTD Area'!$C$2:$C$57,0),MATCH(X$2,'raw ISTD Area'!$C$2:$DH$2,0)))/'raw ISTD Area Cal'!$AC21</f>
        <v>0.64192920040567303</v>
      </c>
      <c r="Y21" s="119">
        <f>(INDEX('raw ISTD Area'!$C$2:$DH$57,MATCH($A21,'raw ISTD Area'!$C$2:$C$57,0),MATCH(Y$2,'raw ISTD Area'!$C$2:$DH$2,0)))/'raw ISTD Area Cal'!$AC21</f>
        <v>0.32956100387965037</v>
      </c>
      <c r="Z21" s="119">
        <f>(INDEX('raw ISTD Area'!$C$2:$DH$57,MATCH($A21,'raw ISTD Area'!$C$2:$C$57,0),MATCH(Z$2,'raw ISTD Area'!$C$2:$DH$2,0)))/'raw ISTD Area Cal'!$AC21</f>
        <v>0.47560327758012849</v>
      </c>
      <c r="AA21" s="119">
        <f>(INDEX('raw ISTD Area'!$C$2:$DH$57,MATCH($A21,'raw ISTD Area'!$C$2:$C$57,0),MATCH(AA$2,'raw ISTD Area'!$C$2:$DH$2,0)))/'raw ISTD Area Cal'!$AC21</f>
        <v>0.53954506672676639</v>
      </c>
      <c r="AB21" s="119">
        <f>(INDEX('raw ISTD Area'!$C$2:$DH$57,MATCH($A21,'raw ISTD Area'!$C$2:$C$57,0),MATCH(AB$2,'raw ISTD Area'!$C$2:$DH$2,0)))/'raw ISTD Area Cal'!$AC21</f>
        <v>0.52592604517136465</v>
      </c>
      <c r="AC21" s="119">
        <f>(INDEX('raw ISTD Area'!$C$2:$DH$57,MATCH($A21,'raw ISTD Area'!$C$2:$C$57,0),MATCH(AC$2,'raw ISTD Area'!$C$2:$DH$2,0)))/'raw ISTD Area Cal'!$AC21</f>
        <v>0.50515945201951096</v>
      </c>
      <c r="AD21" s="119">
        <f>(INDEX('raw ISTD Area'!$C$2:$DH$57,MATCH($A21,'raw ISTD Area'!$C$2:$C$57,0),MATCH(AD$2,'raw ISTD Area'!$C$2:$DH$2,0)))/'raw ISTD Area Cal'!$AC21</f>
        <v>0.51182407958917564</v>
      </c>
      <c r="AE21" s="119">
        <f>(INDEX('raw ISTD Area'!$C$2:$DH$57,MATCH($A21,'raw ISTD Area'!$C$2:$C$57,0),MATCH(AE$2,'raw ISTD Area'!$C$2:$DH$2,0)))/'raw ISTD Area Cal'!$AC21</f>
        <v>0.50477309679808113</v>
      </c>
      <c r="AF21" s="119">
        <f>(INDEX('raw ISTD Area'!$C$2:$DH$57,MATCH($A21,'raw ISTD Area'!$C$2:$C$57,0),MATCH(AF$2,'raw ISTD Area'!$C$2:$DH$2,0)))/'raw ISTD Area Cal'!$AC21</f>
        <v>0.5496868912892996</v>
      </c>
      <c r="AG21" s="119">
        <f>(INDEX('raw ISTD Area'!$C$2:$DH$57,MATCH($A21,'raw ISTD Area'!$C$2:$C$57,0),MATCH(AG$2,'raw ISTD Area'!$C$2:$DH$2,0)))/'raw ISTD Area Cal'!$AC21</f>
        <v>0.48651781258552135</v>
      </c>
      <c r="AH21" s="119">
        <f>(INDEX('raw ISTD Area'!$C$2:$DH$57,MATCH($A21,'raw ISTD Area'!$C$2:$C$57,0),MATCH(AH$2,'raw ISTD Area'!$C$2:$DH$2,0)))/'raw ISTD Area Cal'!$AC21</f>
        <v>0.52621581158743702</v>
      </c>
      <c r="AI21" s="119">
        <f>(INDEX('raw ISTD Area'!$C$2:$DH$57,MATCH($A21,'raw ISTD Area'!$C$2:$C$57,0),MATCH(AI$2,'raw ISTD Area'!$C$2:$DH$2,0)))/'raw ISTD Area Cal'!$AC21</f>
        <v>0.43551892335678299</v>
      </c>
      <c r="AJ21" s="119">
        <f>(INDEX('raw ISTD Area'!$C$2:$DH$57,MATCH($A21,'raw ISTD Area'!$C$2:$C$57,0),MATCH(AJ$2,'raw ISTD Area'!$C$2:$DH$2,0)))/'raw ISTD Area Cal'!$AC21</f>
        <v>0.46169448960865439</v>
      </c>
      <c r="AK21" s="119">
        <f>(INDEX('raw ISTD Area'!$C$2:$DH$57,MATCH($A21,'raw ISTD Area'!$C$2:$C$57,0),MATCH(AK$2,'raw ISTD Area'!$C$2:$DH$2,0)))/'raw ISTD Area Cal'!$AC21</f>
        <v>0.43010995025676524</v>
      </c>
      <c r="AL21" s="119">
        <f>(INDEX('raw ISTD Area'!$C$2:$DH$57,MATCH($A21,'raw ISTD Area'!$C$2:$C$57,0),MATCH(AL$2,'raw ISTD Area'!$C$2:$DH$2,0)))/'raw ISTD Area Cal'!$AC21</f>
        <v>0.41137172201741823</v>
      </c>
      <c r="AM21" s="119">
        <f>(INDEX('raw ISTD Area'!$C$2:$DH$57,MATCH($A21,'raw ISTD Area'!$C$2:$C$57,0),MATCH(AM$2,'raw ISTD Area'!$C$2:$DH$2,0)))/'raw ISTD Area Cal'!$AC21</f>
        <v>0.39282667138878608</v>
      </c>
      <c r="AN21" s="119">
        <f>(INDEX('raw ISTD Area'!$C$2:$DH$57,MATCH($A21,'raw ISTD Area'!$C$2:$C$57,0),MATCH(AN$2,'raw ISTD Area'!$C$2:$DH$2,0)))/'raw ISTD Area Cal'!$AC21</f>
        <v>0.45329126354255544</v>
      </c>
      <c r="AO21" s="119">
        <f>(INDEX('raw ISTD Area'!$C$2:$DH$57,MATCH($A21,'raw ISTD Area'!$C$2:$C$57,0),MATCH(AO$2,'raw ISTD Area'!$C$2:$DH$2,0)))/'raw ISTD Area Cal'!$AC21</f>
        <v>0.38596886620840648</v>
      </c>
      <c r="AP21" s="119">
        <f>(INDEX('raw ISTD Area'!$C$2:$DH$57,MATCH($A21,'raw ISTD Area'!$C$2:$C$57,0),MATCH(AP$2,'raw ISTD Area'!$C$2:$DH$2,0)))/'raw ISTD Area Cal'!$AC21</f>
        <v>0.38046330430303132</v>
      </c>
      <c r="AQ21" s="119">
        <f>(INDEX('raw ISTD Area'!$C$2:$DH$57,MATCH($A21,'raw ISTD Area'!$C$2:$C$57,0),MATCH(AQ$2,'raw ISTD Area'!$C$2:$DH$2,0)))/'raw ISTD Area Cal'!$AC21</f>
        <v>0.3500378306154317</v>
      </c>
      <c r="AR21" s="119">
        <f>(INDEX('raw ISTD Area'!$C$2:$DH$57,MATCH($A21,'raw ISTD Area'!$C$2:$C$57,0),MATCH(AR$2,'raw ISTD Area'!$C$2:$DH$2,0)))/'raw ISTD Area Cal'!$AC21</f>
        <v>0.36858288124406385</v>
      </c>
      <c r="AS21" s="119">
        <f>(INDEX('raw ISTD Area'!$C$2:$DH$57,MATCH($A21,'raw ISTD Area'!$C$2:$C$57,0),MATCH(AS$2,'raw ISTD Area'!$C$2:$DH$2,0)))/'raw ISTD Area Cal'!$AC21</f>
        <v>0.36964535810299587</v>
      </c>
      <c r="AT21" s="119">
        <f>(INDEX('raw ISTD Area'!$C$2:$DH$57,MATCH($A21,'raw ISTD Area'!$C$2:$C$57,0),MATCH(AT$2,'raw ISTD Area'!$C$2:$DH$2,0)))/'raw ISTD Area Cal'!$AC21</f>
        <v>0.17482573769700094</v>
      </c>
      <c r="AU21" s="119">
        <f>(INDEX('raw ISTD Area'!$C$2:$DH$57,MATCH($A21,'raw ISTD Area'!$C$2:$C$57,0),MATCH(AU$2,'raw ISTD Area'!$C$2:$DH$2,0)))/'raw ISTD Area Cal'!$AC21</f>
        <v>0.3801735378869589</v>
      </c>
      <c r="AV21" s="119">
        <f>(INDEX('raw ISTD Area'!$C$2:$DH$57,MATCH($A21,'raw ISTD Area'!$C$2:$C$57,0),MATCH(AV$2,'raw ISTD Area'!$C$2:$DH$2,0)))/'raw ISTD Area Cal'!$AC21</f>
        <v>0.41108195560134581</v>
      </c>
      <c r="AW21" s="119">
        <f>(INDEX('raw ISTD Area'!$C$2:$DH$57,MATCH($A21,'raw ISTD Area'!$C$2:$C$57,0),MATCH(AW$2,'raw ISTD Area'!$C$2:$DH$2,0)))/'raw ISTD Area Cal'!$AC21</f>
        <v>0.34057212769040068</v>
      </c>
      <c r="AX21" s="119">
        <f>(INDEX('raw ISTD Area'!$C$2:$DH$57,MATCH($A21,'raw ISTD Area'!$C$2:$C$57,0),MATCH(AX$2,'raw ISTD Area'!$C$2:$DH$2,0)))/'raw ISTD Area Cal'!$AC21</f>
        <v>0.30319226001706406</v>
      </c>
      <c r="AY21" s="119">
        <f>(INDEX('raw ISTD Area'!$C$2:$DH$57,MATCH($A21,'raw ISTD Area'!$C$2:$C$57,0),MATCH(AY$2,'raw ISTD Area'!$C$2:$DH$2,0)))/'raw ISTD Area Cal'!$AC21</f>
        <v>9.6588805357459071E-5</v>
      </c>
      <c r="AZ21" s="119">
        <f>(INDEX('raw ISTD Area'!$C$2:$DH$57,MATCH($A21,'raw ISTD Area'!$C$2:$C$57,0),MATCH(AZ$2,'raw ISTD Area'!$C$2:$DH$2,0)))/'raw ISTD Area Cal'!$AC21</f>
        <v>0.83752153125452766</v>
      </c>
      <c r="BA21" s="119">
        <f>(INDEX('raw ISTD Area'!$C$2:$DH$57,MATCH($A21,'raw ISTD Area'!$C$2:$C$57,0),MATCH(BA$2,'raw ISTD Area'!$C$2:$DH$2,0)))/'raw ISTD Area Cal'!$AC21</f>
        <v>2.4147201339364769E-3</v>
      </c>
      <c r="BB21" s="119">
        <f>(INDEX('raw ISTD Area'!$C$2:$DH$57,MATCH($A21,'raw ISTD Area'!$C$2:$C$57,0),MATCH(BB$2,'raw ISTD Area'!$C$2:$DH$2,0)))/'raw ISTD Area Cal'!$AC21</f>
        <v>4.8294402678729538E-4</v>
      </c>
      <c r="BC21" s="119">
        <f>(INDEX('raw ISTD Area'!$C$2:$DH$57,MATCH($A21,'raw ISTD Area'!$C$2:$C$57,0),MATCH(BC$2,'raw ISTD Area'!$C$2:$DH$2,0)))/'raw ISTD Area Cal'!$AC21</f>
        <v>0.831919380543795</v>
      </c>
      <c r="BD21" s="119">
        <f>(INDEX('raw ISTD Area'!$C$2:$DH$57,MATCH($A21,'raw ISTD Area'!$C$2:$C$57,0),MATCH(BD$2,'raw ISTD Area'!$C$2:$DH$2,0)))/'raw ISTD Area Cal'!$AC21</f>
        <v>3.2840193821536087E-3</v>
      </c>
      <c r="BE21" s="119">
        <f>(INDEX('raw ISTD Area'!$C$2:$DH$57,MATCH($A21,'raw ISTD Area'!$C$2:$C$57,0),MATCH(BE$2,'raw ISTD Area'!$C$2:$DH$2,0)))/'raw ISTD Area Cal'!$AC21</f>
        <v>2.8880052801880263E-2</v>
      </c>
      <c r="BF21" s="119">
        <f>(INDEX('raw ISTD Area'!$C$2:$DH$57,MATCH($A21,'raw ISTD Area'!$C$2:$C$57,0),MATCH(BF$2,'raw ISTD Area'!$C$2:$DH$2,0)))/'raw ISTD Area Cal'!$AC21</f>
        <v>9.6588805357459071E-5</v>
      </c>
      <c r="BG21" s="119">
        <f>(INDEX('raw ISTD Area'!$C$2:$DH$57,MATCH($A21,'raw ISTD Area'!$C$2:$C$57,0),MATCH(BG$2,'raw ISTD Area'!$C$2:$DH$2,0)))/'raw ISTD Area Cal'!$AC21</f>
        <v>2.4147201339364769E-3</v>
      </c>
      <c r="BH21" s="119">
        <f>(INDEX('raw ISTD Area'!$C$2:$DH$57,MATCH($A21,'raw ISTD Area'!$C$2:$C$57,0),MATCH(BH$2,'raw ISTD Area'!$C$2:$DH$2,0)))/'raw ISTD Area Cal'!$AC21</f>
        <v>4.8294402678729538E-4</v>
      </c>
      <c r="BI21" s="119">
        <f>(INDEX('raw ISTD Area'!$C$2:$DH$57,MATCH($A21,'raw ISTD Area'!$C$2:$C$57,0),MATCH(BI$2,'raw ISTD Area'!$C$2:$DH$2,0)))/'raw ISTD Area Cal'!$AC21</f>
        <v>0.831919380543795</v>
      </c>
      <c r="BJ21" s="119">
        <f>(INDEX('raw ISTD Area'!$C$2:$DH$57,MATCH($A21,'raw ISTD Area'!$C$2:$C$57,0),MATCH(BJ$2,'raw ISTD Area'!$C$2:$DH$2,0)))/'raw ISTD Area Cal'!$AC21</f>
        <v>3.2164072184033873E-2</v>
      </c>
      <c r="BK21" s="119">
        <f>(INDEX('raw ISTD Area'!$C$2:$DH$57,MATCH($A21,'raw ISTD Area'!$C$2:$C$57,0),MATCH(BK$2,'raw ISTD Area'!$C$2:$DH$2,0)))/'raw ISTD Area Cal'!$AC21</f>
        <v>4.1340008692992487E-2</v>
      </c>
      <c r="BL21" s="119">
        <f>(INDEX('raw ISTD Area'!$C$2:$DH$57,MATCH($A21,'raw ISTD Area'!$C$2:$C$57,0),MATCH(BL$2,'raw ISTD Area'!$C$2:$DH$2,0)))/'raw ISTD Area Cal'!$AC21</f>
        <v>3.6993512451906824E-2</v>
      </c>
      <c r="BM21" s="119">
        <f>(INDEX('raw ISTD Area'!$C$2:$DH$57,MATCH($A21,'raw ISTD Area'!$C$2:$C$57,0),MATCH(BM$2,'raw ISTD Area'!$C$2:$DH$2,0)))/'raw ISTD Area Cal'!$AC21</f>
        <v>4.5396738518005769E-2</v>
      </c>
      <c r="BN21" s="119">
        <f>(INDEX('raw ISTD Area'!$C$2:$DH$57,MATCH($A21,'raw ISTD Area'!$C$2:$C$57,0),MATCH(BN$2,'raw ISTD Area'!$C$2:$DH$2,0)))/'raw ISTD Area Cal'!$AC21</f>
        <v>3.5544680371544943E-2</v>
      </c>
      <c r="BO21" s="119">
        <f>(INDEX('raw ISTD Area'!$C$2:$DH$57,MATCH($A21,'raw ISTD Area'!$C$2:$C$57,0),MATCH(BO$2,'raw ISTD Area'!$C$2:$DH$2,0)))/'raw ISTD Area Cal'!$AC21</f>
        <v>3.0908417714386904E-2</v>
      </c>
      <c r="BP21" s="119">
        <f>(INDEX('raw ISTD Area'!$C$2:$DH$57,MATCH($A21,'raw ISTD Area'!$C$2:$C$57,0),MATCH(BP$2,'raw ISTD Area'!$C$2:$DH$2,0)))/'raw ISTD Area Cal'!$AC21</f>
        <v>3.0715240103671985E-2</v>
      </c>
      <c r="BQ21" s="119">
        <f>(INDEX('raw ISTD Area'!$C$2:$DH$57,MATCH($A21,'raw ISTD Area'!$C$2:$C$57,0),MATCH(BQ$2,'raw ISTD Area'!$C$2:$DH$2,0)))/'raw ISTD Area Cal'!$AC21</f>
        <v>3.1198184130459283E-2</v>
      </c>
      <c r="BR21" s="119">
        <f>(INDEX('raw ISTD Area'!$C$2:$DH$57,MATCH($A21,'raw ISTD Area'!$C$2:$C$57,0),MATCH(BR$2,'raw ISTD Area'!$C$2:$DH$2,0)))/'raw ISTD Area Cal'!$AC21</f>
        <v>3.6220802009047155E-2</v>
      </c>
      <c r="BS21" s="119">
        <f>(INDEX('raw ISTD Area'!$C$2:$DH$57,MATCH($A21,'raw ISTD Area'!$C$2:$C$57,0),MATCH(BS$2,'raw ISTD Area'!$C$2:$DH$2,0)))/'raw ISTD Area Cal'!$AC21</f>
        <v>4.3754728826928962E-2</v>
      </c>
      <c r="BT21" s="119">
        <f>(INDEX('raw ISTD Area'!$C$2:$DH$57,MATCH($A21,'raw ISTD Area'!$C$2:$C$57,0),MATCH(BT$2,'raw ISTD Area'!$C$2:$DH$2,0)))/'raw ISTD Area Cal'!$AC21</f>
        <v>2.6272155057228869E-2</v>
      </c>
      <c r="BU21" s="119">
        <f>(INDEX('raw ISTD Area'!$C$2:$DH$57,MATCH($A21,'raw ISTD Area'!$C$2:$C$57,0),MATCH(BU$2,'raw ISTD Area'!$C$2:$DH$2,0)))/'raw ISTD Area Cal'!$AC21</f>
        <v>4.0277531834060437E-2</v>
      </c>
      <c r="BV21" s="119">
        <f>(INDEX('raw ISTD Area'!$C$2:$DH$57,MATCH($A21,'raw ISTD Area'!$C$2:$C$57,0),MATCH(BV$2,'raw ISTD Area'!$C$2:$DH$2,0)))/'raw ISTD Area Cal'!$AC21</f>
        <v>3.863552214298363E-2</v>
      </c>
      <c r="BW21" s="119">
        <f>(INDEX('raw ISTD Area'!$C$2:$DH$57,MATCH($A21,'raw ISTD Area'!$C$2:$C$57,0),MATCH(BW$2,'raw ISTD Area'!$C$2:$DH$2,0)))/'raw ISTD Area Cal'!$AC21</f>
        <v>2.7817575942948213E-2</v>
      </c>
      <c r="BX21" s="119">
        <f>(INDEX('raw ISTD Area'!$C$2:$DH$57,MATCH($A21,'raw ISTD Area'!$C$2:$C$57,0),MATCH(BX$2,'raw ISTD Area'!$C$2:$DH$2,0)))/'raw ISTD Area Cal'!$AC21</f>
        <v>3.3033371432251005E-2</v>
      </c>
      <c r="BY21" s="119">
        <f>(INDEX('raw ISTD Area'!$C$2:$DH$57,MATCH($A21,'raw ISTD Area'!$C$2:$C$57,0),MATCH(BY$2,'raw ISTD Area'!$C$2:$DH$2,0)))/'raw ISTD Area Cal'!$AC21</f>
        <v>3.7766222894766499E-2</v>
      </c>
      <c r="BZ21" s="119">
        <f>(INDEX('raw ISTD Area'!$C$2:$DH$57,MATCH($A21,'raw ISTD Area'!$C$2:$C$57,0),MATCH(BZ$2,'raw ISTD Area'!$C$2:$DH$2,0)))/'raw ISTD Area Cal'!$AC21</f>
        <v>9.6588805357459071E-5</v>
      </c>
      <c r="CA21" s="119">
        <f>(INDEX('raw ISTD Area'!$C$2:$DH$57,MATCH($A21,'raw ISTD Area'!$C$2:$C$57,0),MATCH(CA$2,'raw ISTD Area'!$C$2:$DH$2,0)))/'raw ISTD Area Cal'!$AC21</f>
        <v>0.83752153125452766</v>
      </c>
      <c r="CB21" s="119">
        <f>(INDEX('raw ISTD Area'!$C$2:$DH$57,MATCH($A21,'raw ISTD Area'!$C$2:$C$57,0),MATCH(CB$2,'raw ISTD Area'!$C$2:$DH$2,0)))/'raw ISTD Area Cal'!$AC21</f>
        <v>2.4147201339364769E-3</v>
      </c>
      <c r="CC21" s="119">
        <f>(INDEX('raw ISTD Area'!$C$2:$DH$57,MATCH($A21,'raw ISTD Area'!$C$2:$C$57,0),MATCH(CC$2,'raw ISTD Area'!$C$2:$DH$2,0)))/'raw ISTD Area Cal'!$AC21</f>
        <v>4.8294402678729538E-4</v>
      </c>
      <c r="CD21" s="119">
        <f>(INDEX('raw ISTD Area'!$C$2:$DH$57,MATCH($A21,'raw ISTD Area'!$C$2:$C$57,0),MATCH(CD$2,'raw ISTD Area'!$C$2:$DH$2,0)))/'raw ISTD Area Cal'!$AC21</f>
        <v>0.831919380543795</v>
      </c>
      <c r="CE21" s="119">
        <f>(INDEX('raw ISTD Area'!$C$2:$DH$57,MATCH($A21,'raw ISTD Area'!$C$2:$C$57,0),MATCH(CE$2,'raw ISTD Area'!$C$2:$DH$2,0)))/'raw ISTD Area Cal'!$AC21</f>
        <v>0.43455303530320838</v>
      </c>
      <c r="CF21" s="119">
        <f>(INDEX('raw ISTD Area'!$C$2:$DH$57,MATCH($A21,'raw ISTD Area'!$C$2:$C$57,0),MATCH(CF$2,'raw ISTD Area'!$C$2:$DH$2,0)))/'raw ISTD Area Cal'!$AC21</f>
        <v>0.44150742928894543</v>
      </c>
      <c r="CG21" s="119">
        <f>(INDEX('raw ISTD Area'!$C$2:$DH$57,MATCH($A21,'raw ISTD Area'!$C$2:$C$57,0),MATCH(CG$2,'raw ISTD Area'!$C$2:$DH$2,0)))/'raw ISTD Area Cal'!$AC21</f>
        <v>0.39688340121379934</v>
      </c>
      <c r="CH21" s="119">
        <f>(INDEX('raw ISTD Area'!$C$2:$DH$57,MATCH($A21,'raw ISTD Area'!$C$2:$C$57,0),MATCH(CH$2,'raw ISTD Area'!$C$2:$DH$2,0)))/'raw ISTD Area Cal'!$AC21</f>
        <v>0.30889099953315413</v>
      </c>
      <c r="CI21" s="119">
        <f>(INDEX('raw ISTD Area'!$C$2:$DH$57,MATCH($A21,'raw ISTD Area'!$C$2:$C$57,0),MATCH(CI$2,'raw ISTD Area'!$C$2:$DH$2,0)))/'raw ISTD Area Cal'!$AC21</f>
        <v>9.6588805357459071E-5</v>
      </c>
      <c r="CJ21" s="119">
        <f>(INDEX('raw ISTD Area'!$C$2:$DH$57,MATCH($A21,'raw ISTD Area'!$C$2:$C$57,0),MATCH(CJ$2,'raw ISTD Area'!$C$2:$DH$2,0)))/'raw ISTD Area Cal'!$AC21</f>
        <v>2.4147201339364769E-3</v>
      </c>
      <c r="CK21" s="119">
        <f>(INDEX('raw ISTD Area'!$C$2:$DH$57,MATCH($A21,'raw ISTD Area'!$C$2:$C$57,0),MATCH(CK$2,'raw ISTD Area'!$C$2:$DH$2,0)))/'raw ISTD Area Cal'!$AC21</f>
        <v>4.8294402678729538E-4</v>
      </c>
      <c r="CL21" s="119">
        <f>(INDEX('raw ISTD Area'!$C$2:$DH$57,MATCH($A21,'raw ISTD Area'!$C$2:$C$57,0),MATCH(CL$2,'raw ISTD Area'!$C$2:$DH$2,0)))/'raw ISTD Area Cal'!$AC21</f>
        <v>0.831919380543795</v>
      </c>
      <c r="CM21" s="119">
        <f>(INDEX('raw ISTD Area'!$C$2:$DH$57,MATCH($A21,'raw ISTD Area'!$C$2:$C$57,0),MATCH(CM$2,'raw ISTD Area'!$C$2:$DH$2,0)))/'raw ISTD Area Cal'!$AC21</f>
        <v>4.0663887055490268E-2</v>
      </c>
      <c r="CN21" s="119">
        <f>(INDEX('raw ISTD Area'!$C$2:$DH$57,MATCH($A21,'raw ISTD Area'!$C$2:$C$57,0),MATCH(CN$2,'raw ISTD Area'!$C$2:$DH$2,0)))/'raw ISTD Area Cal'!$AC21</f>
        <v>1.9897293903636568E-2</v>
      </c>
      <c r="CO21" s="119">
        <f>(INDEX('raw ISTD Area'!$C$2:$DH$57,MATCH($A21,'raw ISTD Area'!$C$2:$C$57,0),MATCH(CO$2,'raw ISTD Area'!$C$2:$DH$2,0)))/'raw ISTD Area Cal'!$AC21</f>
        <v>4.095365347156265E-2</v>
      </c>
      <c r="CP21" s="119">
        <f>(INDEX('raw ISTD Area'!$C$2:$DH$57,MATCH($A21,'raw ISTD Area'!$C$2:$C$57,0),MATCH(CP$2,'raw ISTD Area'!$C$2:$DH$2,0)))/'raw ISTD Area Cal'!$AC21</f>
        <v>4.0277531834060437E-2</v>
      </c>
      <c r="CQ21" s="119">
        <f>(INDEX('raw ISTD Area'!$C$2:$DH$57,MATCH($A21,'raw ISTD Area'!$C$2:$C$57,0),MATCH(CQ$2,'raw ISTD Area'!$C$2:$DH$2,0)))/'raw ISTD Area Cal'!$AC21</f>
        <v>9.6588805357459071E-5</v>
      </c>
      <c r="CR21" s="119">
        <f>(INDEX('raw ISTD Area'!$C$2:$DH$57,MATCH($A21,'raw ISTD Area'!$C$2:$C$57,0),MATCH(CR$2,'raw ISTD Area'!$C$2:$DH$2,0)))/'raw ISTD Area Cal'!$AC21</f>
        <v>2.4147201339364769E-3</v>
      </c>
      <c r="CS21" s="119">
        <f>(INDEX('raw ISTD Area'!$C$2:$DH$57,MATCH($A21,'raw ISTD Area'!$C$2:$C$57,0),MATCH(CS$2,'raw ISTD Area'!$C$2:$DH$2,0)))/'raw ISTD Area Cal'!$AC21</f>
        <v>4.8294402678729538E-4</v>
      </c>
      <c r="CT21" s="119">
        <f>(INDEX('raw ISTD Area'!$C$2:$DH$57,MATCH($A21,'raw ISTD Area'!$C$2:$C$57,0),MATCH(CT$2,'raw ISTD Area'!$C$2:$DH$2,0)))/'raw ISTD Area Cal'!$AC21</f>
        <v>0.831919380543795</v>
      </c>
      <c r="CU21" s="119">
        <f>(INDEX('raw ISTD Area'!$C$2:$DH$57,MATCH($A21,'raw ISTD Area'!$C$2:$C$57,0),MATCH(CU$2,'raw ISTD Area'!$C$2:$DH$2,0)))/'raw ISTD Area Cal'!$AC21</f>
        <v>0.78999983901865778</v>
      </c>
      <c r="CV21" s="119">
        <f>(INDEX('raw ISTD Area'!$C$2:$DH$57,MATCH($A21,'raw ISTD Area'!$C$2:$C$57,0),MATCH(CV$2,'raw ISTD Area'!$C$2:$DH$2,0)))/'raw ISTD Area Cal'!$AC21</f>
        <v>0.91817318372800594</v>
      </c>
      <c r="CW21" s="119">
        <f>(INDEX('raw ISTD Area'!$C$2:$DH$57,MATCH($A21,'raw ISTD Area'!$C$2:$C$57,0),MATCH(CW$2,'raw ISTD Area'!$C$2:$DH$2,0)))/'raw ISTD Area Cal'!$AC21</f>
        <v>0.84621452373669892</v>
      </c>
      <c r="CX21" s="119">
        <f>(INDEX('raw ISTD Area'!$C$2:$DH$57,MATCH($A21,'raw ISTD Area'!$C$2:$C$57,0),MATCH(CX$2,'raw ISTD Area'!$C$2:$DH$2,0)))/'raw ISTD Area Cal'!$AC21</f>
        <v>0.83114667010093535</v>
      </c>
      <c r="CY21" s="119">
        <f>(INDEX('raw ISTD Area'!$C$2:$DH$57,MATCH($A21,'raw ISTD Area'!$C$2:$C$57,0),MATCH(CY$2,'raw ISTD Area'!$C$2:$DH$2,0)))/'raw ISTD Area Cal'!$AC21</f>
        <v>0.81694811571338888</v>
      </c>
      <c r="CZ21" s="119">
        <f>(INDEX('raw ISTD Area'!$C$2:$DH$57,MATCH($A21,'raw ISTD Area'!$C$2:$C$57,0),MATCH(CZ$2,'raw ISTD Area'!$C$2:$DH$2,0)))/'raw ISTD Area Cal'!$AC21</f>
        <v>0.83752153125452766</v>
      </c>
      <c r="DA21" s="119">
        <f>(INDEX('raw ISTD Area'!$C$2:$DH$57,MATCH($A21,'raw ISTD Area'!$C$2:$C$57,0),MATCH(DA$2,'raw ISTD Area'!$C$2:$DH$2,0)))/'raw ISTD Area Cal'!$AC21</f>
        <v>0.79096572707223234</v>
      </c>
      <c r="DB21" s="119">
        <f>(INDEX('raw ISTD Area'!$C$2:$DH$57,MATCH($A21,'raw ISTD Area'!$C$2:$C$57,0),MATCH(DB$2,'raw ISTD Area'!$C$2:$DH$2,0)))/'raw ISTD Area Cal'!$AC21</f>
        <v>0.84804971103849069</v>
      </c>
      <c r="DC21" s="119">
        <f>(INDEX('raw ISTD Area'!$C$2:$DH$57,MATCH($A21,'raw ISTD Area'!$C$2:$C$57,0),MATCH(DC$2,'raw ISTD Area'!$C$2:$DH$2,0)))/'raw ISTD Area Cal'!$AC21</f>
        <v>0.75281314895603602</v>
      </c>
      <c r="DD21" s="119">
        <f>(INDEX('raw ISTD Area'!$C$2:$DH$57,MATCH($A21,'raw ISTD Area'!$C$2:$C$57,0),MATCH(DD$2,'raw ISTD Area'!$C$2:$DH$2,0)))/'raw ISTD Area Cal'!$AC21</f>
        <v>0.74933595196316749</v>
      </c>
      <c r="DE21" s="119">
        <f>(INDEX('raw ISTD Area'!$C$2:$DH$57,MATCH($A21,'raw ISTD Area'!$C$2:$C$57,0),MATCH(DE$2,'raw ISTD Area'!$C$2:$DH$2,0)))/'raw ISTD Area Cal'!$AC21</f>
        <v>0.83076031487950552</v>
      </c>
      <c r="DF21" s="119">
        <f>(INDEX('raw ISTD Area'!$C$2:$DH$57,MATCH($A21,'raw ISTD Area'!$C$2:$C$57,0),MATCH(DF$2,'raw ISTD Area'!$C$2:$DH$2,0)))/'raw ISTD Area Cal'!$AC21</f>
        <v>0.82564110819556014</v>
      </c>
      <c r="DG21" s="103">
        <f t="shared" si="0"/>
        <v>3.5502422769201049E-2</v>
      </c>
    </row>
    <row r="22" spans="1:111" x14ac:dyDescent="0.25">
      <c r="A22" s="103" t="s">
        <v>44</v>
      </c>
      <c r="C22" s="119">
        <f>(INDEX('raw ISTD Area'!$C$2:$DH$57,MATCH($A22,'raw ISTD Area'!$C$2:$C$57,0),MATCH(C$2,'raw ISTD Area'!$C$2:$DH$2,0)))/'raw ISTD Area Cal'!$AC22</f>
        <v>1.0990041344180499E-4</v>
      </c>
      <c r="D22" s="119">
        <f>(INDEX('raw ISTD Area'!$C$2:$DH$57,MATCH($A22,'raw ISTD Area'!$C$2:$C$57,0),MATCH(D$2,'raw ISTD Area'!$C$2:$DH$2,0)))/'raw ISTD Area Cal'!$AC22</f>
        <v>5.8097134859103962E-6</v>
      </c>
      <c r="E22" s="119">
        <f>(INDEX('raw ISTD Area'!$C$2:$DH$57,MATCH($A22,'raw ISTD Area'!$C$2:$C$57,0),MATCH(E$2,'raw ISTD Area'!$C$2:$DH$2,0)))/'raw ISTD Area Cal'!$AC22</f>
        <v>0.89273461438591573</v>
      </c>
      <c r="F22" s="119">
        <f>(INDEX('raw ISTD Area'!$C$2:$DH$57,MATCH($A22,'raw ISTD Area'!$C$2:$C$57,0),MATCH(F$2,'raw ISTD Area'!$C$2:$DH$2,0)))/'raw ISTD Area Cal'!$AC22</f>
        <v>0.85814648514754821</v>
      </c>
      <c r="G22" s="119">
        <f>(INDEX('raw ISTD Area'!$C$2:$DH$57,MATCH($A22,'raw ISTD Area'!$C$2:$C$57,0),MATCH(G$2,'raw ISTD Area'!$C$2:$DH$2,0)))/'raw ISTD Area Cal'!$AC22</f>
        <v>0.97730516117194188</v>
      </c>
      <c r="H22" s="119">
        <f>(INDEX('raw ISTD Area'!$C$2:$DH$57,MATCH($A22,'raw ISTD Area'!$C$2:$C$57,0),MATCH(H$2,'raw ISTD Area'!$C$2:$DH$2,0)))/'raw ISTD Area Cal'!$AC22</f>
        <v>0.91520319714988374</v>
      </c>
      <c r="I22" s="119">
        <f>(INDEX('raw ISTD Area'!$C$2:$DH$57,MATCH($A22,'raw ISTD Area'!$C$2:$C$57,0),MATCH(I$2,'raw ISTD Area'!$C$2:$DH$2,0)))/'raw ISTD Area Cal'!$AC22</f>
        <v>0.87897333970895597</v>
      </c>
      <c r="J22" s="119">
        <f>(INDEX('raw ISTD Area'!$C$2:$DH$57,MATCH($A22,'raw ISTD Area'!$C$2:$C$57,0),MATCH(J$2,'raw ISTD Area'!$C$2:$DH$2,0)))/'raw ISTD Area Cal'!$AC22</f>
        <v>0.8854594006731844</v>
      </c>
      <c r="K22" s="119">
        <f>(INDEX('raw ISTD Area'!$C$2:$DH$57,MATCH($A22,'raw ISTD Area'!$C$2:$C$57,0),MATCH(K$2,'raw ISTD Area'!$C$2:$DH$2,0)))/'raw ISTD Area Cal'!$AC22</f>
        <v>0.88527978369791172</v>
      </c>
      <c r="L22" s="119">
        <f>(INDEX('raw ISTD Area'!$C$2:$DH$57,MATCH($A22,'raw ISTD Area'!$C$2:$C$57,0),MATCH(L$2,'raw ISTD Area'!$C$2:$DH$2,0)))/'raw ISTD Area Cal'!$AC22</f>
        <v>0.86492351592886263</v>
      </c>
      <c r="M22" s="119">
        <f>(INDEX('raw ISTD Area'!$C$2:$DH$57,MATCH($A22,'raw ISTD Area'!$C$2:$C$57,0),MATCH(M$2,'raw ISTD Area'!$C$2:$DH$2,0)))/'raw ISTD Area Cal'!$AC22</f>
        <v>0.90574885673714556</v>
      </c>
      <c r="N22" s="119">
        <f>(INDEX('raw ISTD Area'!$C$2:$DH$57,MATCH($A22,'raw ISTD Area'!$C$2:$C$57,0),MATCH(N$2,'raw ISTD Area'!$C$2:$DH$2,0)))/'raw ISTD Area Cal'!$AC22</f>
        <v>0.82930319426116506</v>
      </c>
      <c r="O22" s="119">
        <f>(INDEX('raw ISTD Area'!$C$2:$DH$57,MATCH($A22,'raw ISTD Area'!$C$2:$C$57,0),MATCH(O$2,'raw ISTD Area'!$C$2:$DH$2,0)))/'raw ISTD Area Cal'!$AC22</f>
        <v>0.82801779515240737</v>
      </c>
      <c r="P22" s="119">
        <f>(INDEX('raw ISTD Area'!$C$2:$DH$57,MATCH($A22,'raw ISTD Area'!$C$2:$C$57,0),MATCH(P$2,'raw ISTD Area'!$C$2:$DH$2,0)))/'raw ISTD Area Cal'!$AC22</f>
        <v>0.89453029999585254</v>
      </c>
      <c r="Q22" s="119">
        <f>(INDEX('raw ISTD Area'!$C$2:$DH$57,MATCH($A22,'raw ISTD Area'!$C$2:$C$57,0),MATCH(Q$2,'raw ISTD Area'!$C$2:$DH$2,0)))/'raw ISTD Area Cal'!$AC22</f>
        <v>0.89494278965335217</v>
      </c>
      <c r="R22" s="119">
        <f>(INDEX('raw ISTD Area'!$C$2:$DH$57,MATCH($A22,'raw ISTD Area'!$C$2:$C$57,0),MATCH(R$2,'raw ISTD Area'!$C$2:$DH$2,0)))/'raw ISTD Area Cal'!$AC22</f>
        <v>4.9866707420730901E-5</v>
      </c>
      <c r="S22" s="119">
        <f>(INDEX('raw ISTD Area'!$C$2:$DH$57,MATCH($A22,'raw ISTD Area'!$C$2:$C$57,0),MATCH(S$2,'raw ISTD Area'!$C$2:$DH$2,0)))/'raw ISTD Area Cal'!$AC22</f>
        <v>1.0990041344180499E-4</v>
      </c>
      <c r="T22" s="119">
        <f>(INDEX('raw ISTD Area'!$C$2:$DH$57,MATCH($A22,'raw ISTD Area'!$C$2:$C$57,0),MATCH(T$2,'raw ISTD Area'!$C$2:$DH$2,0)))/'raw ISTD Area Cal'!$AC22</f>
        <v>5.8097134859103962E-6</v>
      </c>
      <c r="U22" s="119">
        <f>(INDEX('raw ISTD Area'!$C$2:$DH$57,MATCH($A22,'raw ISTD Area'!$C$2:$C$57,0),MATCH(U$2,'raw ISTD Area'!$C$2:$DH$2,0)))/'raw ISTD Area Cal'!$AC22</f>
        <v>0.89273461438591573</v>
      </c>
      <c r="V22" s="119">
        <f>(INDEX('raw ISTD Area'!$C$2:$DH$57,MATCH($A22,'raw ISTD Area'!$C$2:$C$57,0),MATCH(V$2,'raw ISTD Area'!$C$2:$DH$2,0)))/'raw ISTD Area Cal'!$AC22</f>
        <v>1.128052701847602E-2</v>
      </c>
      <c r="W22" s="119">
        <f>(INDEX('raw ISTD Area'!$C$2:$DH$57,MATCH($A22,'raw ISTD Area'!$C$2:$C$57,0),MATCH(W$2,'raw ISTD Area'!$C$2:$DH$2,0)))/'raw ISTD Area Cal'!$AC22</f>
        <v>0.270957290698213</v>
      </c>
      <c r="X22" s="119">
        <f>(INDEX('raw ISTD Area'!$C$2:$DH$57,MATCH($A22,'raw ISTD Area'!$C$2:$C$57,0),MATCH(X$2,'raw ISTD Area'!$C$2:$DH$2,0)))/'raw ISTD Area Cal'!$AC22</f>
        <v>2.1637309592692285E-2</v>
      </c>
      <c r="Y22" s="119">
        <f>(INDEX('raw ISTD Area'!$C$2:$DH$57,MATCH($A22,'raw ISTD Area'!$C$2:$C$57,0),MATCH(Y$2,'raw ISTD Area'!$C$2:$DH$2,0)))/'raw ISTD Area Cal'!$AC22</f>
        <v>0.23868094328444731</v>
      </c>
      <c r="Z22" s="119">
        <f>(INDEX('raw ISTD Area'!$C$2:$DH$57,MATCH($A22,'raw ISTD Area'!$C$2:$C$57,0),MATCH(Z$2,'raw ISTD Area'!$C$2:$DH$2,0)))/'raw ISTD Area Cal'!$AC22</f>
        <v>7.1544200865034061E-2</v>
      </c>
      <c r="AA22" s="119">
        <f>(INDEX('raw ISTD Area'!$C$2:$DH$57,MATCH($A22,'raw ISTD Area'!$C$2:$C$57,0),MATCH(AA$2,'raw ISTD Area'!$C$2:$DH$2,0)))/'raw ISTD Area Cal'!$AC22</f>
        <v>9.5270102455911138E-2</v>
      </c>
      <c r="AB22" s="119">
        <f>(INDEX('raw ISTD Area'!$C$2:$DH$57,MATCH($A22,'raw ISTD Area'!$C$2:$C$57,0),MATCH(AB$2,'raw ISTD Area'!$C$2:$DH$2,0)))/'raw ISTD Area Cal'!$AC22</f>
        <v>8.5272069689449836E-2</v>
      </c>
      <c r="AC22" s="119">
        <f>(INDEX('raw ISTD Area'!$C$2:$DH$57,MATCH($A22,'raw ISTD Area'!$C$2:$C$57,0),MATCH(AC$2,'raw ISTD Area'!$C$2:$DH$2,0)))/'raw ISTD Area Cal'!$AC22</f>
        <v>1.1256319878951392E-2</v>
      </c>
      <c r="AD22" s="119">
        <f>(INDEX('raw ISTD Area'!$C$2:$DH$57,MATCH($A22,'raw ISTD Area'!$C$2:$C$57,0),MATCH(AD$2,'raw ISTD Area'!$C$2:$DH$2,0)))/'raw ISTD Area Cal'!$AC22</f>
        <v>9.2712376093739085E-2</v>
      </c>
      <c r="AE22" s="119">
        <f>(INDEX('raw ISTD Area'!$C$2:$DH$57,MATCH($A22,'raw ISTD Area'!$C$2:$C$57,0),MATCH(AE$2,'raw ISTD Area'!$C$2:$DH$2,0)))/'raw ISTD Area Cal'!$AC22</f>
        <v>4.0469011714480342E-2</v>
      </c>
      <c r="AF22" s="119">
        <f>(INDEX('raw ISTD Area'!$C$2:$DH$57,MATCH($A22,'raw ISTD Area'!$C$2:$C$57,0),MATCH(AF$2,'raw ISTD Area'!$C$2:$DH$2,0)))/'raw ISTD Area Cal'!$AC22</f>
        <v>6.1176283006636467E-2</v>
      </c>
      <c r="AG22" s="119">
        <f>(INDEX('raw ISTD Area'!$C$2:$DH$57,MATCH($A22,'raw ISTD Area'!$C$2:$C$57,0),MATCH(AG$2,'raw ISTD Area'!$C$2:$DH$2,0)))/'raw ISTD Area Cal'!$AC22</f>
        <v>5.5618323771782193E-3</v>
      </c>
      <c r="AH22" s="119">
        <f>(INDEX('raw ISTD Area'!$C$2:$DH$57,MATCH($A22,'raw ISTD Area'!$C$2:$C$57,0),MATCH(AH$2,'raw ISTD Area'!$C$2:$DH$2,0)))/'raw ISTD Area Cal'!$AC22</f>
        <v>4.0638945833943218E-3</v>
      </c>
      <c r="AI22" s="119">
        <f>(INDEX('raw ISTD Area'!$C$2:$DH$57,MATCH($A22,'raw ISTD Area'!$C$2:$C$57,0),MATCH(AI$2,'raw ISTD Area'!$C$2:$DH$2,0)))/'raw ISTD Area Cal'!$AC22</f>
        <v>7.0759889544436155E-2</v>
      </c>
      <c r="AJ22" s="119">
        <f>(INDEX('raw ISTD Area'!$C$2:$DH$57,MATCH($A22,'raw ISTD Area'!$C$2:$C$57,0),MATCH(AJ$2,'raw ISTD Area'!$C$2:$DH$2,0)))/'raw ISTD Area Cal'!$AC22</f>
        <v>4.0716408680422029E-3</v>
      </c>
      <c r="AK22" s="119">
        <f>(INDEX('raw ISTD Area'!$C$2:$DH$57,MATCH($A22,'raw ISTD Area'!$C$2:$C$57,0),MATCH(AK$2,'raw ISTD Area'!$C$2:$DH$2,0)))/'raw ISTD Area Cal'!$AC22</f>
        <v>1.8823955837140176E-2</v>
      </c>
      <c r="AL22" s="119">
        <f>(INDEX('raw ISTD Area'!$C$2:$DH$57,MATCH($A22,'raw ISTD Area'!$C$2:$C$57,0),MATCH(AL$2,'raw ISTD Area'!$C$2:$DH$2,0)))/'raw ISTD Area Cal'!$AC22</f>
        <v>9.8075225784024875E-2</v>
      </c>
      <c r="AM22" s="119">
        <f>(INDEX('raw ISTD Area'!$C$2:$DH$57,MATCH($A22,'raw ISTD Area'!$C$2:$C$57,0),MATCH(AM$2,'raw ISTD Area'!$C$2:$DH$2,0)))/'raw ISTD Area Cal'!$AC22</f>
        <v>3.1375357680659091E-2</v>
      </c>
      <c r="AN22" s="119">
        <f>(INDEX('raw ISTD Area'!$C$2:$DH$57,MATCH($A22,'raw ISTD Area'!$C$2:$C$57,0),MATCH(AN$2,'raw ISTD Area'!$C$2:$DH$2,0)))/'raw ISTD Area Cal'!$AC22</f>
        <v>8.2904611443941345E-3</v>
      </c>
      <c r="AO22" s="119">
        <f>(INDEX('raw ISTD Area'!$C$2:$DH$57,MATCH($A22,'raw ISTD Area'!$C$2:$C$57,0),MATCH(AO$2,'raw ISTD Area'!$C$2:$DH$2,0)))/'raw ISTD Area Cal'!$AC22</f>
        <v>3.2416748823008532E-2</v>
      </c>
      <c r="AP22" s="119">
        <f>(INDEX('raw ISTD Area'!$C$2:$DH$57,MATCH($A22,'raw ISTD Area'!$C$2:$C$57,0),MATCH(AP$2,'raw ISTD Area'!$C$2:$DH$2,0)))/'raw ISTD Area Cal'!$AC22</f>
        <v>9.2731257662568289E-2</v>
      </c>
      <c r="AQ22" s="119">
        <f>(INDEX('raw ISTD Area'!$C$2:$DH$57,MATCH($A22,'raw ISTD Area'!$C$2:$C$57,0),MATCH(AQ$2,'raw ISTD Area'!$C$2:$DH$2,0)))/'raw ISTD Area Cal'!$AC22</f>
        <v>5.9612985936136079E-2</v>
      </c>
      <c r="AR22" s="119">
        <f>(INDEX('raw ISTD Area'!$C$2:$DH$57,MATCH($A22,'raw ISTD Area'!$C$2:$C$57,0),MATCH(AR$2,'raw ISTD Area'!$C$2:$DH$2,0)))/'raw ISTD Area Cal'!$AC22</f>
        <v>4.4906664532134898E-2</v>
      </c>
      <c r="AS22" s="119">
        <f>(INDEX('raw ISTD Area'!$C$2:$DH$57,MATCH($A22,'raw ISTD Area'!$C$2:$C$57,0),MATCH(AS$2,'raw ISTD Area'!$C$2:$DH$2,0)))/'raw ISTD Area Cal'!$AC22</f>
        <v>5.4240453390040445E-2</v>
      </c>
      <c r="AT22" s="119">
        <f>(INDEX('raw ISTD Area'!$C$2:$DH$57,MATCH($A22,'raw ISTD Area'!$C$2:$C$57,0),MATCH(AT$2,'raw ISTD Area'!$C$2:$DH$2,0)))/'raw ISTD Area Cal'!$AC22</f>
        <v>5.7423208094738352E-2</v>
      </c>
      <c r="AU22" s="119">
        <f>(INDEX('raw ISTD Area'!$C$2:$DH$57,MATCH($A22,'raw ISTD Area'!$C$2:$C$57,0),MATCH(AU$2,'raw ISTD Area'!$C$2:$DH$2,0)))/'raw ISTD Area Cal'!$AC22</f>
        <v>2.9323076391761245E-2</v>
      </c>
      <c r="AV22" s="119">
        <f>(INDEX('raw ISTD Area'!$C$2:$DH$57,MATCH($A22,'raw ISTD Area'!$C$2:$C$57,0),MATCH(AV$2,'raw ISTD Area'!$C$2:$DH$2,0)))/'raw ISTD Area Cal'!$AC22</f>
        <v>7.4700811859045382E-2</v>
      </c>
      <c r="AW22" s="119">
        <f>(INDEX('raw ISTD Area'!$C$2:$DH$57,MATCH($A22,'raw ISTD Area'!$C$2:$C$57,0),MATCH(AW$2,'raw ISTD Area'!$C$2:$DH$2,0)))/'raw ISTD Area Cal'!$AC22</f>
        <v>6.0083572728494822E-2</v>
      </c>
      <c r="AX22" s="119">
        <f>(INDEX('raw ISTD Area'!$C$2:$DH$57,MATCH($A22,'raw ISTD Area'!$C$2:$C$57,0),MATCH(AX$2,'raw ISTD Area'!$C$2:$DH$2,0)))/'raw ISTD Area Cal'!$AC22</f>
        <v>5.9410130106919708E-2</v>
      </c>
      <c r="AY22" s="119">
        <f>(INDEX('raw ISTD Area'!$C$2:$DH$57,MATCH($A22,'raw ISTD Area'!$C$2:$C$57,0),MATCH(AY$2,'raw ISTD Area'!$C$2:$DH$2,0)))/'raw ISTD Area Cal'!$AC22</f>
        <v>4.9866707420730901E-5</v>
      </c>
      <c r="AZ22" s="119">
        <f>(INDEX('raw ISTD Area'!$C$2:$DH$57,MATCH($A22,'raw ISTD Area'!$C$2:$C$57,0),MATCH(AZ$2,'raw ISTD Area'!$C$2:$DH$2,0)))/'raw ISTD Area Cal'!$AC22</f>
        <v>0.88527978369791172</v>
      </c>
      <c r="BA22" s="119">
        <f>(INDEX('raw ISTD Area'!$C$2:$DH$57,MATCH($A22,'raw ISTD Area'!$C$2:$C$57,0),MATCH(BA$2,'raw ISTD Area'!$C$2:$DH$2,0)))/'raw ISTD Area Cal'!$AC22</f>
        <v>1.0990041344180499E-4</v>
      </c>
      <c r="BB22" s="119">
        <f>(INDEX('raw ISTD Area'!$C$2:$DH$57,MATCH($A22,'raw ISTD Area'!$C$2:$C$57,0),MATCH(BB$2,'raw ISTD Area'!$C$2:$DH$2,0)))/'raw ISTD Area Cal'!$AC22</f>
        <v>5.8097134859103962E-6</v>
      </c>
      <c r="BC22" s="119">
        <f>(INDEX('raw ISTD Area'!$C$2:$DH$57,MATCH($A22,'raw ISTD Area'!$C$2:$C$57,0),MATCH(BC$2,'raw ISTD Area'!$C$2:$DH$2,0)))/'raw ISTD Area Cal'!$AC22</f>
        <v>0.89273461438591573</v>
      </c>
      <c r="BD22" s="119">
        <f>(INDEX('raw ISTD Area'!$C$2:$DH$57,MATCH($A22,'raw ISTD Area'!$C$2:$C$57,0),MATCH(BD$2,'raw ISTD Area'!$C$2:$DH$2,0)))/'raw ISTD Area Cal'!$AC22</f>
        <v>5.9065420440089026E-5</v>
      </c>
      <c r="BE22" s="119">
        <f>(INDEX('raw ISTD Area'!$C$2:$DH$57,MATCH($A22,'raw ISTD Area'!$C$2:$C$57,0),MATCH(BE$2,'raw ISTD Area'!$C$2:$DH$2,0)))/'raw ISTD Area Cal'!$AC22</f>
        <v>1.3555998133790924E-5</v>
      </c>
      <c r="BF22" s="119">
        <f>(INDEX('raw ISTD Area'!$C$2:$DH$57,MATCH($A22,'raw ISTD Area'!$C$2:$C$57,0),MATCH(BF$2,'raw ISTD Area'!$C$2:$DH$2,0)))/'raw ISTD Area Cal'!$AC22</f>
        <v>4.9866707420730901E-5</v>
      </c>
      <c r="BG22" s="119">
        <f>(INDEX('raw ISTD Area'!$C$2:$DH$57,MATCH($A22,'raw ISTD Area'!$C$2:$C$57,0),MATCH(BG$2,'raw ISTD Area'!$C$2:$DH$2,0)))/'raw ISTD Area Cal'!$AC22</f>
        <v>1.0990041344180499E-4</v>
      </c>
      <c r="BH22" s="119">
        <f>(INDEX('raw ISTD Area'!$C$2:$DH$57,MATCH($A22,'raw ISTD Area'!$C$2:$C$57,0),MATCH(BH$2,'raw ISTD Area'!$C$2:$DH$2,0)))/'raw ISTD Area Cal'!$AC22</f>
        <v>5.8097134859103962E-6</v>
      </c>
      <c r="BI22" s="119">
        <f>(INDEX('raw ISTD Area'!$C$2:$DH$57,MATCH($A22,'raw ISTD Area'!$C$2:$C$57,0),MATCH(BI$2,'raw ISTD Area'!$C$2:$DH$2,0)))/'raw ISTD Area Cal'!$AC22</f>
        <v>0.89273461438591573</v>
      </c>
      <c r="BJ22" s="119">
        <f>(INDEX('raw ISTD Area'!$C$2:$DH$57,MATCH($A22,'raw ISTD Area'!$C$2:$C$57,0),MATCH(BJ$2,'raw ISTD Area'!$C$2:$DH$2,0)))/'raw ISTD Area Cal'!$AC22</f>
        <v>5.0413304631196969E-2</v>
      </c>
      <c r="BK22" s="119">
        <f>(INDEX('raw ISTD Area'!$C$2:$DH$57,MATCH($A22,'raw ISTD Area'!$C$2:$C$57,0),MATCH(BK$2,'raw ISTD Area'!$C$2:$DH$2,0)))/'raw ISTD Area Cal'!$AC22</f>
        <v>5.4849989163270545E-2</v>
      </c>
      <c r="BL22" s="119">
        <f>(INDEX('raw ISTD Area'!$C$2:$DH$57,MATCH($A22,'raw ISTD Area'!$C$2:$C$57,0),MATCH(BL$2,'raw ISTD Area'!$C$2:$DH$2,0)))/'raw ISTD Area Cal'!$AC22</f>
        <v>9.196292305405665E-2</v>
      </c>
      <c r="BM22" s="119">
        <f>(INDEX('raw ISTD Area'!$C$2:$DH$57,MATCH($A22,'raw ISTD Area'!$C$2:$C$57,0),MATCH(BM$2,'raw ISTD Area'!$C$2:$DH$2,0)))/'raw ISTD Area Cal'!$AC22</f>
        <v>5.2645202895367546E-2</v>
      </c>
      <c r="BN22" s="119">
        <f>(INDEX('raw ISTD Area'!$C$2:$DH$57,MATCH($A22,'raw ISTD Area'!$C$2:$C$57,0),MATCH(BN$2,'raw ISTD Area'!$C$2:$DH$2,0)))/'raw ISTD Area Cal'!$AC22</f>
        <v>5.6677628197379856E-2</v>
      </c>
      <c r="BO22" s="119">
        <f>(INDEX('raw ISTD Area'!$C$2:$DH$57,MATCH($A22,'raw ISTD Area'!$C$2:$C$57,0),MATCH(BO$2,'raw ISTD Area'!$C$2:$DH$2,0)))/'raw ISTD Area Cal'!$AC22</f>
        <v>4.9624636025484635E-2</v>
      </c>
      <c r="BP22" s="119">
        <f>(INDEX('raw ISTD Area'!$C$2:$DH$57,MATCH($A22,'raw ISTD Area'!$C$2:$C$57,0),MATCH(BP$2,'raw ISTD Area'!$C$2:$DH$2,0)))/'raw ISTD Area Cal'!$AC22</f>
        <v>5.0368279351681165E-2</v>
      </c>
      <c r="BQ22" s="119">
        <f>(INDEX('raw ISTD Area'!$C$2:$DH$57,MATCH($A22,'raw ISTD Area'!$C$2:$C$57,0),MATCH(BQ$2,'raw ISTD Area'!$C$2:$DH$2,0)))/'raw ISTD Area Cal'!$AC22</f>
        <v>5.3698213464688803E-2</v>
      </c>
      <c r="BR22" s="119">
        <f>(INDEX('raw ISTD Area'!$C$2:$DH$57,MATCH($A22,'raw ISTD Area'!$C$2:$C$57,0),MATCH(BR$2,'raw ISTD Area'!$C$2:$DH$2,0)))/'raw ISTD Area Cal'!$AC22</f>
        <v>6.085723290770189E-2</v>
      </c>
      <c r="BS22" s="119">
        <f>(INDEX('raw ISTD Area'!$C$2:$DH$57,MATCH($A22,'raw ISTD Area'!$C$2:$C$57,0),MATCH(BS$2,'raw ISTD Area'!$C$2:$DH$2,0)))/'raw ISTD Area Cal'!$AC22</f>
        <v>5.824625083857566E-2</v>
      </c>
      <c r="BT22" s="119">
        <f>(INDEX('raw ISTD Area'!$C$2:$DH$57,MATCH($A22,'raw ISTD Area'!$C$2:$C$57,0),MATCH(BT$2,'raw ISTD Area'!$C$2:$DH$2,0)))/'raw ISTD Area Cal'!$AC22</f>
        <v>8.5872406749660582E-2</v>
      </c>
      <c r="BU22" s="119">
        <f>(INDEX('raw ISTD Area'!$C$2:$DH$57,MATCH($A22,'raw ISTD Area'!$C$2:$C$57,0),MATCH(BU$2,'raw ISTD Area'!$C$2:$DH$2,0)))/'raw ISTD Area Cal'!$AC22</f>
        <v>5.0033736683450826E-2</v>
      </c>
      <c r="BV22" s="119">
        <f>(INDEX('raw ISTD Area'!$C$2:$DH$57,MATCH($A22,'raw ISTD Area'!$C$2:$C$57,0),MATCH(BV$2,'raw ISTD Area'!$C$2:$DH$2,0)))/'raw ISTD Area Cal'!$AC22</f>
        <v>5.782020518294223E-2</v>
      </c>
      <c r="BW22" s="119">
        <f>(INDEX('raw ISTD Area'!$C$2:$DH$57,MATCH($A22,'raw ISTD Area'!$C$2:$C$57,0),MATCH(BW$2,'raw ISTD Area'!$C$2:$DH$2,0)))/'raw ISTD Area Cal'!$AC22</f>
        <v>6.6843174369351568E-2</v>
      </c>
      <c r="BX22" s="119">
        <f>(INDEX('raw ISTD Area'!$C$2:$DH$57,MATCH($A22,'raw ISTD Area'!$C$2:$C$57,0),MATCH(BX$2,'raw ISTD Area'!$C$2:$DH$2,0)))/'raw ISTD Area Cal'!$AC22</f>
        <v>8.8616043943381767E-2</v>
      </c>
      <c r="BY22" s="119">
        <f>(INDEX('raw ISTD Area'!$C$2:$DH$57,MATCH($A22,'raw ISTD Area'!$C$2:$C$57,0),MATCH(BY$2,'raw ISTD Area'!$C$2:$DH$2,0)))/'raw ISTD Area Cal'!$AC22</f>
        <v>6.860109684162996E-2</v>
      </c>
      <c r="BZ22" s="119">
        <f>(INDEX('raw ISTD Area'!$C$2:$DH$57,MATCH($A22,'raw ISTD Area'!$C$2:$C$57,0),MATCH(BZ$2,'raw ISTD Area'!$C$2:$DH$2,0)))/'raw ISTD Area Cal'!$AC22</f>
        <v>4.9866707420730901E-5</v>
      </c>
      <c r="CA22" s="119">
        <f>(INDEX('raw ISTD Area'!$C$2:$DH$57,MATCH($A22,'raw ISTD Area'!$C$2:$C$57,0),MATCH(CA$2,'raw ISTD Area'!$C$2:$DH$2,0)))/'raw ISTD Area Cal'!$AC22</f>
        <v>0.88527978369791172</v>
      </c>
      <c r="CB22" s="119">
        <f>(INDEX('raw ISTD Area'!$C$2:$DH$57,MATCH($A22,'raw ISTD Area'!$C$2:$C$57,0),MATCH(CB$2,'raw ISTD Area'!$C$2:$DH$2,0)))/'raw ISTD Area Cal'!$AC22</f>
        <v>1.0990041344180499E-4</v>
      </c>
      <c r="CC22" s="119">
        <f>(INDEX('raw ISTD Area'!$C$2:$DH$57,MATCH($A22,'raw ISTD Area'!$C$2:$C$57,0),MATCH(CC$2,'raw ISTD Area'!$C$2:$DH$2,0)))/'raw ISTD Area Cal'!$AC22</f>
        <v>5.8097134859103962E-6</v>
      </c>
      <c r="CD22" s="119">
        <f>(INDEX('raw ISTD Area'!$C$2:$DH$57,MATCH($A22,'raw ISTD Area'!$C$2:$C$57,0),MATCH(CD$2,'raw ISTD Area'!$C$2:$DH$2,0)))/'raw ISTD Area Cal'!$AC22</f>
        <v>0.89273461438591573</v>
      </c>
      <c r="CE22" s="119">
        <f>(INDEX('raw ISTD Area'!$C$2:$DH$57,MATCH($A22,'raw ISTD Area'!$C$2:$C$57,0),MATCH(CE$2,'raw ISTD Area'!$C$2:$DH$2,0)))/'raw ISTD Area Cal'!$AC22</f>
        <v>0.12649343930035559</v>
      </c>
      <c r="CF22" s="119">
        <f>(INDEX('raw ISTD Area'!$C$2:$DH$57,MATCH($A22,'raw ISTD Area'!$C$2:$C$57,0),MATCH(CF$2,'raw ISTD Area'!$C$2:$DH$2,0)))/'raw ISTD Area Cal'!$AC22</f>
        <v>2.4694187171862138E-2</v>
      </c>
      <c r="CG22" s="119">
        <f>(INDEX('raw ISTD Area'!$C$2:$DH$57,MATCH($A22,'raw ISTD Area'!$C$2:$C$57,0),MATCH(CG$2,'raw ISTD Area'!$C$2:$DH$2,0)))/'raw ISTD Area Cal'!$AC22</f>
        <v>8.891282347395368E-3</v>
      </c>
      <c r="CH22" s="119">
        <f>(INDEX('raw ISTD Area'!$C$2:$DH$57,MATCH($A22,'raw ISTD Area'!$C$2:$C$57,0),MATCH(CH$2,'raw ISTD Area'!$C$2:$DH$2,0)))/'raw ISTD Area Cal'!$AC22</f>
        <v>3.5300787425972549E-2</v>
      </c>
      <c r="CI22" s="119">
        <f>(INDEX('raw ISTD Area'!$C$2:$DH$57,MATCH($A22,'raw ISTD Area'!$C$2:$C$57,0),MATCH(CI$2,'raw ISTD Area'!$C$2:$DH$2,0)))/'raw ISTD Area Cal'!$AC22</f>
        <v>4.9866707420730901E-5</v>
      </c>
      <c r="CJ22" s="119">
        <f>(INDEX('raw ISTD Area'!$C$2:$DH$57,MATCH($A22,'raw ISTD Area'!$C$2:$C$57,0),MATCH(CJ$2,'raw ISTD Area'!$C$2:$DH$2,0)))/'raw ISTD Area Cal'!$AC22</f>
        <v>1.0990041344180499E-4</v>
      </c>
      <c r="CK22" s="119">
        <f>(INDEX('raw ISTD Area'!$C$2:$DH$57,MATCH($A22,'raw ISTD Area'!$C$2:$C$57,0),MATCH(CK$2,'raw ISTD Area'!$C$2:$DH$2,0)))/'raw ISTD Area Cal'!$AC22</f>
        <v>5.8097134859103962E-6</v>
      </c>
      <c r="CL22" s="119">
        <f>(INDEX('raw ISTD Area'!$C$2:$DH$57,MATCH($A22,'raw ISTD Area'!$C$2:$C$57,0),MATCH(CL$2,'raw ISTD Area'!$C$2:$DH$2,0)))/'raw ISTD Area Cal'!$AC22</f>
        <v>0.89273461438591573</v>
      </c>
      <c r="CM22" s="119">
        <f>(INDEX('raw ISTD Area'!$C$2:$DH$57,MATCH($A22,'raw ISTD Area'!$C$2:$C$57,0),MATCH(CM$2,'raw ISTD Area'!$C$2:$DH$2,0)))/'raw ISTD Area Cal'!$AC22</f>
        <v>4.921747193868041E-2</v>
      </c>
      <c r="CN22" s="119">
        <f>(INDEX('raw ISTD Area'!$C$2:$DH$57,MATCH($A22,'raw ISTD Area'!$C$2:$C$57,0),MATCH(CN$2,'raw ISTD Area'!$C$2:$DH$2,0)))/'raw ISTD Area Cal'!$AC22</f>
        <v>5.8268037264147823E-2</v>
      </c>
      <c r="CO22" s="119">
        <f>(INDEX('raw ISTD Area'!$C$2:$DH$57,MATCH($A22,'raw ISTD Area'!$C$2:$C$57,0),MATCH(CO$2,'raw ISTD Area'!$C$2:$DH$2,0)))/'raw ISTD Area Cal'!$AC22</f>
        <v>6.4664531812135176E-2</v>
      </c>
      <c r="CP22" s="119">
        <f>(INDEX('raw ISTD Area'!$C$2:$DH$57,MATCH($A22,'raw ISTD Area'!$C$2:$C$57,0),MATCH(CP$2,'raw ISTD Area'!$C$2:$DH$2,0)))/'raw ISTD Area Cal'!$AC22</f>
        <v>6.0121335866153244E-2</v>
      </c>
      <c r="CQ22" s="119">
        <f>(INDEX('raw ISTD Area'!$C$2:$DH$57,MATCH($A22,'raw ISTD Area'!$C$2:$C$57,0),MATCH(CQ$2,'raw ISTD Area'!$C$2:$DH$2,0)))/'raw ISTD Area Cal'!$AC22</f>
        <v>4.9866707420730901E-5</v>
      </c>
      <c r="CR22" s="119">
        <f>(INDEX('raw ISTD Area'!$C$2:$DH$57,MATCH($A22,'raw ISTD Area'!$C$2:$C$57,0),MATCH(CR$2,'raw ISTD Area'!$C$2:$DH$2,0)))/'raw ISTD Area Cal'!$AC22</f>
        <v>1.0990041344180499E-4</v>
      </c>
      <c r="CS22" s="119">
        <f>(INDEX('raw ISTD Area'!$C$2:$DH$57,MATCH($A22,'raw ISTD Area'!$C$2:$C$57,0),MATCH(CS$2,'raw ISTD Area'!$C$2:$DH$2,0)))/'raw ISTD Area Cal'!$AC22</f>
        <v>5.8097134859103962E-6</v>
      </c>
      <c r="CT22" s="119">
        <f>(INDEX('raw ISTD Area'!$C$2:$DH$57,MATCH($A22,'raw ISTD Area'!$C$2:$C$57,0),MATCH(CT$2,'raw ISTD Area'!$C$2:$DH$2,0)))/'raw ISTD Area Cal'!$AC22</f>
        <v>0.89273461438591573</v>
      </c>
      <c r="CU22" s="119">
        <f>(INDEX('raw ISTD Area'!$C$2:$DH$57,MATCH($A22,'raw ISTD Area'!$C$2:$C$57,0),MATCH(CU$2,'raw ISTD Area'!$C$2:$DH$2,0)))/'raw ISTD Area Cal'!$AC22</f>
        <v>0.85814648514754821</v>
      </c>
      <c r="CV22" s="119">
        <f>(INDEX('raw ISTD Area'!$C$2:$DH$57,MATCH($A22,'raw ISTD Area'!$C$2:$C$57,0),MATCH(CV$2,'raw ISTD Area'!$C$2:$DH$2,0)))/'raw ISTD Area Cal'!$AC22</f>
        <v>0.97730516117194188</v>
      </c>
      <c r="CW22" s="119">
        <f>(INDEX('raw ISTD Area'!$C$2:$DH$57,MATCH($A22,'raw ISTD Area'!$C$2:$C$57,0),MATCH(CW$2,'raw ISTD Area'!$C$2:$DH$2,0)))/'raw ISTD Area Cal'!$AC22</f>
        <v>0.91520319714988374</v>
      </c>
      <c r="CX22" s="119">
        <f>(INDEX('raw ISTD Area'!$C$2:$DH$57,MATCH($A22,'raw ISTD Area'!$C$2:$C$57,0),MATCH(CX$2,'raw ISTD Area'!$C$2:$DH$2,0)))/'raw ISTD Area Cal'!$AC22</f>
        <v>0.87897333970895597</v>
      </c>
      <c r="CY22" s="119">
        <f>(INDEX('raw ISTD Area'!$C$2:$DH$57,MATCH($A22,'raw ISTD Area'!$C$2:$C$57,0),MATCH(CY$2,'raw ISTD Area'!$C$2:$DH$2,0)))/'raw ISTD Area Cal'!$AC22</f>
        <v>0.8854594006731844</v>
      </c>
      <c r="CZ22" s="119">
        <f>(INDEX('raw ISTD Area'!$C$2:$DH$57,MATCH($A22,'raw ISTD Area'!$C$2:$C$57,0),MATCH(CZ$2,'raw ISTD Area'!$C$2:$DH$2,0)))/'raw ISTD Area Cal'!$AC22</f>
        <v>0.88527978369791172</v>
      </c>
      <c r="DA22" s="119">
        <f>(INDEX('raw ISTD Area'!$C$2:$DH$57,MATCH($A22,'raw ISTD Area'!$C$2:$C$57,0),MATCH(DA$2,'raw ISTD Area'!$C$2:$DH$2,0)))/'raw ISTD Area Cal'!$AC22</f>
        <v>0.86492351592886263</v>
      </c>
      <c r="DB22" s="119">
        <f>(INDEX('raw ISTD Area'!$C$2:$DH$57,MATCH($A22,'raw ISTD Area'!$C$2:$C$57,0),MATCH(DB$2,'raw ISTD Area'!$C$2:$DH$2,0)))/'raw ISTD Area Cal'!$AC22</f>
        <v>0.90574885673714556</v>
      </c>
      <c r="DC22" s="119">
        <f>(INDEX('raw ISTD Area'!$C$2:$DH$57,MATCH($A22,'raw ISTD Area'!$C$2:$C$57,0),MATCH(DC$2,'raw ISTD Area'!$C$2:$DH$2,0)))/'raw ISTD Area Cal'!$AC22</f>
        <v>0.82930319426116506</v>
      </c>
      <c r="DD22" s="119">
        <f>(INDEX('raw ISTD Area'!$C$2:$DH$57,MATCH($A22,'raw ISTD Area'!$C$2:$C$57,0),MATCH(DD$2,'raw ISTD Area'!$C$2:$DH$2,0)))/'raw ISTD Area Cal'!$AC22</f>
        <v>0.82801779515240737</v>
      </c>
      <c r="DE22" s="119">
        <f>(INDEX('raw ISTD Area'!$C$2:$DH$57,MATCH($A22,'raw ISTD Area'!$C$2:$C$57,0),MATCH(DE$2,'raw ISTD Area'!$C$2:$DH$2,0)))/'raw ISTD Area Cal'!$AC22</f>
        <v>0.89453029999585254</v>
      </c>
      <c r="DF22" s="119">
        <f>(INDEX('raw ISTD Area'!$C$2:$DH$57,MATCH($A22,'raw ISTD Area'!$C$2:$C$57,0),MATCH(DF$2,'raw ISTD Area'!$C$2:$DH$2,0)))/'raw ISTD Area Cal'!$AC22</f>
        <v>0.89494278965335217</v>
      </c>
      <c r="DG22" s="103">
        <f t="shared" si="0"/>
        <v>6.2320645268738782E-2</v>
      </c>
    </row>
    <row r="23" spans="1:111" x14ac:dyDescent="0.25">
      <c r="A23" s="103" t="s">
        <v>0</v>
      </c>
      <c r="C23" s="119">
        <f>(INDEX('raw ISTD Area'!$C$2:$DH$57,MATCH($A23,'raw ISTD Area'!$C$2:$C$57,0),MATCH(C$2,'raw ISTD Area'!$C$2:$DH$2,0)))/'raw ISTD Area Cal'!$AC23</f>
        <v>5.7360361243888603E-5</v>
      </c>
      <c r="D23" s="119">
        <f>(INDEX('raw ISTD Area'!$C$2:$DH$57,MATCH($A23,'raw ISTD Area'!$C$2:$C$57,0),MATCH(D$2,'raw ISTD Area'!$C$2:$DH$2,0)))/'raw ISTD Area Cal'!$AC23</f>
        <v>1.4583142689124219E-6</v>
      </c>
      <c r="E23" s="119">
        <f>(INDEX('raw ISTD Area'!$C$2:$DH$57,MATCH($A23,'raw ISTD Area'!$C$2:$C$57,0),MATCH(E$2,'raw ISTD Area'!$C$2:$DH$2,0)))/'raw ISTD Area Cal'!$AC23</f>
        <v>0.98891085677300083</v>
      </c>
      <c r="F23" s="119">
        <f>(INDEX('raw ISTD Area'!$C$2:$DH$57,MATCH($A23,'raw ISTD Area'!$C$2:$C$57,0),MATCH(F$2,'raw ISTD Area'!$C$2:$DH$2,0)))/'raw ISTD Area Cal'!$AC23</f>
        <v>0.96270956735582958</v>
      </c>
      <c r="G23" s="119">
        <f>(INDEX('raw ISTD Area'!$C$2:$DH$57,MATCH($A23,'raw ISTD Area'!$C$2:$C$57,0),MATCH(G$2,'raw ISTD Area'!$C$2:$DH$2,0)))/'raw ISTD Area Cal'!$AC23</f>
        <v>1.0923486017622026</v>
      </c>
      <c r="H23" s="119">
        <f>(INDEX('raw ISTD Area'!$C$2:$DH$57,MATCH($A23,'raw ISTD Area'!$C$2:$C$57,0),MATCH(H$2,'raw ISTD Area'!$C$2:$DH$2,0)))/'raw ISTD Area Cal'!$AC23</f>
        <v>1.0104491863153247</v>
      </c>
      <c r="I23" s="119">
        <f>(INDEX('raw ISTD Area'!$C$2:$DH$57,MATCH($A23,'raw ISTD Area'!$C$2:$C$57,0),MATCH(I$2,'raw ISTD Area'!$C$2:$DH$2,0)))/'raw ISTD Area Cal'!$AC23</f>
        <v>0.98964268748361672</v>
      </c>
      <c r="J23" s="119">
        <f>(INDEX('raw ISTD Area'!$C$2:$DH$57,MATCH($A23,'raw ISTD Area'!$C$2:$C$57,0),MATCH(J$2,'raw ISTD Area'!$C$2:$DH$2,0)))/'raw ISTD Area Cal'!$AC23</f>
        <v>0.99540473021246789</v>
      </c>
      <c r="K23" s="119">
        <f>(INDEX('raw ISTD Area'!$C$2:$DH$57,MATCH($A23,'raw ISTD Area'!$C$2:$C$57,0),MATCH(K$2,'raw ISTD Area'!$C$2:$DH$2,0)))/'raw ISTD Area Cal'!$AC23</f>
        <v>0.99066861157179664</v>
      </c>
      <c r="L23" s="119">
        <f>(INDEX('raw ISTD Area'!$C$2:$DH$57,MATCH($A23,'raw ISTD Area'!$C$2:$C$57,0),MATCH(L$2,'raw ISTD Area'!$C$2:$DH$2,0)))/'raw ISTD Area Cal'!$AC23</f>
        <v>0.95930829237596948</v>
      </c>
      <c r="M23" s="119">
        <f>(INDEX('raw ISTD Area'!$C$2:$DH$57,MATCH($A23,'raw ISTD Area'!$C$2:$C$57,0),MATCH(M$2,'raw ISTD Area'!$C$2:$DH$2,0)))/'raw ISTD Area Cal'!$AC23</f>
        <v>1.0148836769547092</v>
      </c>
      <c r="N23" s="119">
        <f>(INDEX('raw ISTD Area'!$C$2:$DH$57,MATCH($A23,'raw ISTD Area'!$C$2:$C$57,0),MATCH(N$2,'raw ISTD Area'!$C$2:$DH$2,0)))/'raw ISTD Area Cal'!$AC23</f>
        <v>0.92552571317947874</v>
      </c>
      <c r="O23" s="119">
        <f>(INDEX('raw ISTD Area'!$C$2:$DH$57,MATCH($A23,'raw ISTD Area'!$C$2:$C$57,0),MATCH(O$2,'raw ISTD Area'!$C$2:$DH$2,0)))/'raw ISTD Area Cal'!$AC23</f>
        <v>0.92375483355226273</v>
      </c>
      <c r="P23" s="119">
        <f>(INDEX('raw ISTD Area'!$C$2:$DH$57,MATCH($A23,'raw ISTD Area'!$C$2:$C$57,0),MATCH(P$2,'raw ISTD Area'!$C$2:$DH$2,0)))/'raw ISTD Area Cal'!$AC23</f>
        <v>0.97103240994089091</v>
      </c>
      <c r="Q23" s="119">
        <f>(INDEX('raw ISTD Area'!$C$2:$DH$57,MATCH($A23,'raw ISTD Area'!$C$2:$C$57,0),MATCH(Q$2,'raw ISTD Area'!$C$2:$DH$2,0)))/'raw ISTD Area Cal'!$AC23</f>
        <v>0.95937561788471759</v>
      </c>
      <c r="R23" s="119">
        <f>(INDEX('raw ISTD Area'!$C$2:$DH$57,MATCH($A23,'raw ISTD Area'!$C$2:$C$57,0),MATCH(R$2,'raw ISTD Area'!$C$2:$DH$2,0)))/'raw ISTD Area Cal'!$AC23</f>
        <v>3.5218289594234992E-4</v>
      </c>
      <c r="S23" s="119">
        <f>(INDEX('raw ISTD Area'!$C$2:$DH$57,MATCH($A23,'raw ISTD Area'!$C$2:$C$57,0),MATCH(S$2,'raw ISTD Area'!$C$2:$DH$2,0)))/'raw ISTD Area Cal'!$AC23</f>
        <v>5.7360361243888603E-5</v>
      </c>
      <c r="T23" s="119">
        <f>(INDEX('raw ISTD Area'!$C$2:$DH$57,MATCH($A23,'raw ISTD Area'!$C$2:$C$57,0),MATCH(T$2,'raw ISTD Area'!$C$2:$DH$2,0)))/'raw ISTD Area Cal'!$AC23</f>
        <v>1.4583142689124219E-6</v>
      </c>
      <c r="U23" s="119">
        <f>(INDEX('raw ISTD Area'!$C$2:$DH$57,MATCH($A23,'raw ISTD Area'!$C$2:$C$57,0),MATCH(U$2,'raw ISTD Area'!$C$2:$DH$2,0)))/'raw ISTD Area Cal'!$AC23</f>
        <v>0.98891085677300083</v>
      </c>
      <c r="V23" s="119">
        <f>(INDEX('raw ISTD Area'!$C$2:$DH$57,MATCH($A23,'raw ISTD Area'!$C$2:$C$57,0),MATCH(V$2,'raw ISTD Area'!$C$2:$DH$2,0)))/'raw ISTD Area Cal'!$AC23</f>
        <v>1.1999495909367712E-3</v>
      </c>
      <c r="W23" s="119">
        <f>(INDEX('raw ISTD Area'!$C$2:$DH$57,MATCH($A23,'raw ISTD Area'!$C$2:$C$57,0),MATCH(W$2,'raw ISTD Area'!$C$2:$DH$2,0)))/'raw ISTD Area Cal'!$AC23</f>
        <v>1.7134463502586503E-2</v>
      </c>
      <c r="X23" s="119">
        <f>(INDEX('raw ISTD Area'!$C$2:$DH$57,MATCH($A23,'raw ISTD Area'!$C$2:$C$57,0),MATCH(X$2,'raw ISTD Area'!$C$2:$DH$2,0)))/'raw ISTD Area Cal'!$AC23</f>
        <v>9.6297352223850266E-4</v>
      </c>
      <c r="Y23" s="119">
        <f>(INDEX('raw ISTD Area'!$C$2:$DH$57,MATCH($A23,'raw ISTD Area'!$C$2:$C$57,0),MATCH(Y$2,'raw ISTD Area'!$C$2:$DH$2,0)))/'raw ISTD Area Cal'!$AC23</f>
        <v>1.8545139505381118E-2</v>
      </c>
      <c r="Z23" s="119">
        <f>(INDEX('raw ISTD Area'!$C$2:$DH$57,MATCH($A23,'raw ISTD Area'!$C$2:$C$57,0),MATCH(Z$2,'raw ISTD Area'!$C$2:$DH$2,0)))/'raw ISTD Area Cal'!$AC23</f>
        <v>2.4443777670753713E-3</v>
      </c>
      <c r="AA23" s="119">
        <f>(INDEX('raw ISTD Area'!$C$2:$DH$57,MATCH($A23,'raw ISTD Area'!$C$2:$C$57,0),MATCH(AA$2,'raw ISTD Area'!$C$2:$DH$2,0)))/'raw ISTD Area Cal'!$AC23</f>
        <v>8.3225995326831927E-3</v>
      </c>
      <c r="AB23" s="119">
        <f>(INDEX('raw ISTD Area'!$C$2:$DH$57,MATCH($A23,'raw ISTD Area'!$C$2:$C$57,0),MATCH(AB$2,'raw ISTD Area'!$C$2:$DH$2,0)))/'raw ISTD Area Cal'!$AC23</f>
        <v>1.0487710117261836E-3</v>
      </c>
      <c r="AC23" s="119">
        <f>(INDEX('raw ISTD Area'!$C$2:$DH$57,MATCH($A23,'raw ISTD Area'!$C$2:$C$57,0),MATCH(AC$2,'raw ISTD Area'!$C$2:$DH$2,0)))/'raw ISTD Area Cal'!$AC23</f>
        <v>1.1788040340375411E-3</v>
      </c>
      <c r="AD23" s="119">
        <f>(INDEX('raw ISTD Area'!$C$2:$DH$57,MATCH($A23,'raw ISTD Area'!$C$2:$C$57,0),MATCH(AD$2,'raw ISTD Area'!$C$2:$DH$2,0)))/'raw ISTD Area Cal'!$AC23</f>
        <v>5.946276431490401E-3</v>
      </c>
      <c r="AE23" s="119">
        <f>(INDEX('raw ISTD Area'!$C$2:$DH$57,MATCH($A23,'raw ISTD Area'!$C$2:$C$57,0),MATCH(AE$2,'raw ISTD Area'!$C$2:$DH$2,0)))/'raw ISTD Area Cal'!$AC23</f>
        <v>1.1836650816005826E-3</v>
      </c>
      <c r="AF23" s="119">
        <f>(INDEX('raw ISTD Area'!$C$2:$DH$57,MATCH($A23,'raw ISTD Area'!$C$2:$C$57,0),MATCH(AF$2,'raw ISTD Area'!$C$2:$DH$2,0)))/'raw ISTD Area Cal'!$AC23</f>
        <v>2.2360818789990472E-3</v>
      </c>
      <c r="AG23" s="119">
        <f>(INDEX('raw ISTD Area'!$C$2:$DH$57,MATCH($A23,'raw ISTD Area'!$C$2:$C$57,0),MATCH(AG$2,'raw ISTD Area'!$C$2:$DH$2,0)))/'raw ISTD Area Cal'!$AC23</f>
        <v>6.2829039752310177E-4</v>
      </c>
      <c r="AH23" s="119">
        <f>(INDEX('raw ISTD Area'!$C$2:$DH$57,MATCH($A23,'raw ISTD Area'!$C$2:$C$57,0),MATCH(AH$2,'raw ISTD Area'!$C$2:$DH$2,0)))/'raw ISTD Area Cal'!$AC23</f>
        <v>4.7808402782512235E-4</v>
      </c>
      <c r="AI23" s="119">
        <f>(INDEX('raw ISTD Area'!$C$2:$DH$57,MATCH($A23,'raw ISTD Area'!$C$2:$C$57,0),MATCH(AI$2,'raw ISTD Area'!$C$2:$DH$2,0)))/'raw ISTD Area Cal'!$AC23</f>
        <v>6.6401909711145621E-4</v>
      </c>
      <c r="AJ23" s="119">
        <f>(INDEX('raw ISTD Area'!$C$2:$DH$57,MATCH($A23,'raw ISTD Area'!$C$2:$C$57,0),MATCH(AJ$2,'raw ISTD Area'!$C$2:$DH$2,0)))/'raw ISTD Area Cal'!$AC23</f>
        <v>5.3665965095977132E-4</v>
      </c>
      <c r="AK23" s="119">
        <f>(INDEX('raw ISTD Area'!$C$2:$DH$57,MATCH($A23,'raw ISTD Area'!$C$2:$C$57,0),MATCH(AK$2,'raw ISTD Area'!$C$2:$DH$2,0)))/'raw ISTD Area Cal'!$AC23</f>
        <v>9.7536919352425827E-4</v>
      </c>
      <c r="AL23" s="119">
        <f>(INDEX('raw ISTD Area'!$C$2:$DH$57,MATCH($A23,'raw ISTD Area'!$C$2:$C$57,0),MATCH(AL$2,'raw ISTD Area'!$C$2:$DH$2,0)))/'raw ISTD Area Cal'!$AC23</f>
        <v>3.2782904765151248E-3</v>
      </c>
      <c r="AM23" s="119">
        <f>(INDEX('raw ISTD Area'!$C$2:$DH$57,MATCH($A23,'raw ISTD Area'!$C$2:$C$57,0),MATCH(AM$2,'raw ISTD Area'!$C$2:$DH$2,0)))/'raw ISTD Area Cal'!$AC23</f>
        <v>8.7571771848190942E-4</v>
      </c>
      <c r="AN23" s="119">
        <f>(INDEX('raw ISTD Area'!$C$2:$DH$57,MATCH($A23,'raw ISTD Area'!$C$2:$C$57,0),MATCH(AN$2,'raw ISTD Area'!$C$2:$DH$2,0)))/'raw ISTD Area Cal'!$AC23</f>
        <v>1.1243603013314774E-3</v>
      </c>
      <c r="AO23" s="119">
        <f>(INDEX('raw ISTD Area'!$C$2:$DH$57,MATCH($A23,'raw ISTD Area'!$C$2:$C$57,0),MATCH(AO$2,'raw ISTD Area'!$C$2:$DH$2,0)))/'raw ISTD Area Cal'!$AC23</f>
        <v>1.0604375258774828E-3</v>
      </c>
      <c r="AP23" s="119">
        <f>(INDEX('raw ISTD Area'!$C$2:$DH$57,MATCH($A23,'raw ISTD Area'!$C$2:$C$57,0),MATCH(AP$2,'raw ISTD Area'!$C$2:$DH$2,0)))/'raw ISTD Area Cal'!$AC23</f>
        <v>8.3116621756663487E-3</v>
      </c>
      <c r="AQ23" s="119">
        <f>(INDEX('raw ISTD Area'!$C$2:$DH$57,MATCH($A23,'raw ISTD Area'!$C$2:$C$57,0),MATCH(AQ$2,'raw ISTD Area'!$C$2:$DH$2,0)))/'raw ISTD Area Cal'!$AC23</f>
        <v>3.3944695132718142E-3</v>
      </c>
      <c r="AR23" s="119">
        <f>(INDEX('raw ISTD Area'!$C$2:$DH$57,MATCH($A23,'raw ISTD Area'!$C$2:$C$57,0),MATCH(AR$2,'raw ISTD Area'!$C$2:$DH$2,0)))/'raw ISTD Area Cal'!$AC23</f>
        <v>1.5173759968033751E-3</v>
      </c>
      <c r="AS23" s="119">
        <f>(INDEX('raw ISTD Area'!$C$2:$DH$57,MATCH($A23,'raw ISTD Area'!$C$2:$C$57,0),MATCH(AS$2,'raw ISTD Area'!$C$2:$DH$2,0)))/'raw ISTD Area Cal'!$AC23</f>
        <v>9.0811660048958041E-3</v>
      </c>
      <c r="AT23" s="119">
        <f>(INDEX('raw ISTD Area'!$C$2:$DH$57,MATCH($A23,'raw ISTD Area'!$C$2:$C$57,0),MATCH(AT$2,'raw ISTD Area'!$C$2:$DH$2,0)))/'raw ISTD Area Cal'!$AC23</f>
        <v>3.9969720534729816E-2</v>
      </c>
      <c r="AU23" s="119">
        <f>(INDEX('raw ISTD Area'!$C$2:$DH$57,MATCH($A23,'raw ISTD Area'!$C$2:$C$57,0),MATCH(AU$2,'raw ISTD Area'!$C$2:$DH$2,0)))/'raw ISTD Area Cal'!$AC23</f>
        <v>1.0572778449615061E-3</v>
      </c>
      <c r="AV23" s="119">
        <f>(INDEX('raw ISTD Area'!$C$2:$DH$57,MATCH($A23,'raw ISTD Area'!$C$2:$C$57,0),MATCH(AV$2,'raw ISTD Area'!$C$2:$DH$2,0)))/'raw ISTD Area Cal'!$AC23</f>
        <v>1.3994712881618058E-2</v>
      </c>
      <c r="AW23" s="119">
        <f>(INDEX('raw ISTD Area'!$C$2:$DH$57,MATCH($A23,'raw ISTD Area'!$C$2:$C$57,0),MATCH(AW$2,'raw ISTD Area'!$C$2:$DH$2,0)))/'raw ISTD Area Cal'!$AC23</f>
        <v>0</v>
      </c>
      <c r="AX23" s="119">
        <f>(INDEX('raw ISTD Area'!$C$2:$DH$57,MATCH($A23,'raw ISTD Area'!$C$2:$C$57,0),MATCH(AX$2,'raw ISTD Area'!$C$2:$DH$2,0)))/'raw ISTD Area Cal'!$AC23</f>
        <v>3.9979685682234051E-3</v>
      </c>
      <c r="AY23" s="119">
        <f>(INDEX('raw ISTD Area'!$C$2:$DH$57,MATCH($A23,'raw ISTD Area'!$C$2:$C$57,0),MATCH(AY$2,'raw ISTD Area'!$C$2:$DH$2,0)))/'raw ISTD Area Cal'!$AC23</f>
        <v>3.5218289594234992E-4</v>
      </c>
      <c r="AZ23" s="119">
        <f>(INDEX('raw ISTD Area'!$C$2:$DH$57,MATCH($A23,'raw ISTD Area'!$C$2:$C$57,0),MATCH(AZ$2,'raw ISTD Area'!$C$2:$DH$2,0)))/'raw ISTD Area Cal'!$AC23</f>
        <v>0.99066861157179664</v>
      </c>
      <c r="BA23" s="119">
        <f>(INDEX('raw ISTD Area'!$C$2:$DH$57,MATCH($A23,'raw ISTD Area'!$C$2:$C$57,0),MATCH(BA$2,'raw ISTD Area'!$C$2:$DH$2,0)))/'raw ISTD Area Cal'!$AC23</f>
        <v>5.7360361243888603E-5</v>
      </c>
      <c r="BB23" s="119">
        <f>(INDEX('raw ISTD Area'!$C$2:$DH$57,MATCH($A23,'raw ISTD Area'!$C$2:$C$57,0),MATCH(BB$2,'raw ISTD Area'!$C$2:$DH$2,0)))/'raw ISTD Area Cal'!$AC23</f>
        <v>1.4583142689124219E-6</v>
      </c>
      <c r="BC23" s="119">
        <f>(INDEX('raw ISTD Area'!$C$2:$DH$57,MATCH($A23,'raw ISTD Area'!$C$2:$C$57,0),MATCH(BC$2,'raw ISTD Area'!$C$2:$DH$2,0)))/'raw ISTD Area Cal'!$AC23</f>
        <v>0.98891085677300083</v>
      </c>
      <c r="BD23" s="119">
        <f>(INDEX('raw ISTD Area'!$C$2:$DH$57,MATCH($A23,'raw ISTD Area'!$C$2:$C$57,0),MATCH(BD$2,'raw ISTD Area'!$C$2:$DH$2,0)))/'raw ISTD Area Cal'!$AC23</f>
        <v>3.7478676711049248E-4</v>
      </c>
      <c r="BE23" s="119">
        <f>(INDEX('raw ISTD Area'!$C$2:$DH$57,MATCH($A23,'raw ISTD Area'!$C$2:$C$57,0),MATCH(BE$2,'raw ISTD Area'!$C$2:$DH$2,0)))/'raw ISTD Area Cal'!$AC23</f>
        <v>1.0791525589951923E-4</v>
      </c>
      <c r="BF23" s="119">
        <f>(INDEX('raw ISTD Area'!$C$2:$DH$57,MATCH($A23,'raw ISTD Area'!$C$2:$C$57,0),MATCH(BF$2,'raw ISTD Area'!$C$2:$DH$2,0)))/'raw ISTD Area Cal'!$AC23</f>
        <v>3.5218289594234992E-4</v>
      </c>
      <c r="BG23" s="119">
        <f>(INDEX('raw ISTD Area'!$C$2:$DH$57,MATCH($A23,'raw ISTD Area'!$C$2:$C$57,0),MATCH(BG$2,'raw ISTD Area'!$C$2:$DH$2,0)))/'raw ISTD Area Cal'!$AC23</f>
        <v>5.7360361243888603E-5</v>
      </c>
      <c r="BH23" s="119">
        <f>(INDEX('raw ISTD Area'!$C$2:$DH$57,MATCH($A23,'raw ISTD Area'!$C$2:$C$57,0),MATCH(BH$2,'raw ISTD Area'!$C$2:$DH$2,0)))/'raw ISTD Area Cal'!$AC23</f>
        <v>1.4583142689124219E-6</v>
      </c>
      <c r="BI23" s="119">
        <f>(INDEX('raw ISTD Area'!$C$2:$DH$57,MATCH($A23,'raw ISTD Area'!$C$2:$C$57,0),MATCH(BI$2,'raw ISTD Area'!$C$2:$DH$2,0)))/'raw ISTD Area Cal'!$AC23</f>
        <v>0.98891085677300083</v>
      </c>
      <c r="BJ23" s="119">
        <f>(INDEX('raw ISTD Area'!$C$2:$DH$57,MATCH($A23,'raw ISTD Area'!$C$2:$C$57,0),MATCH(BJ$2,'raw ISTD Area'!$C$2:$DH$2,0)))/'raw ISTD Area Cal'!$AC23</f>
        <v>3.6494557631911513E-2</v>
      </c>
      <c r="BK23" s="119">
        <f>(INDEX('raw ISTD Area'!$C$2:$DH$57,MATCH($A23,'raw ISTD Area'!$C$2:$C$57,0),MATCH(BK$2,'raw ISTD Area'!$C$2:$DH$2,0)))/'raw ISTD Area Cal'!$AC23</f>
        <v>4.1359494033003354E-2</v>
      </c>
      <c r="BL23" s="119">
        <f>(INDEX('raw ISTD Area'!$C$2:$DH$57,MATCH($A23,'raw ISTD Area'!$C$2:$C$57,0),MATCH(BL$2,'raw ISTD Area'!$C$2:$DH$2,0)))/'raw ISTD Area Cal'!$AC23</f>
        <v>5.8346181689673399E-2</v>
      </c>
      <c r="BM23" s="119">
        <f>(INDEX('raw ISTD Area'!$C$2:$DH$57,MATCH($A23,'raw ISTD Area'!$C$2:$C$57,0),MATCH(BM$2,'raw ISTD Area'!$C$2:$DH$2,0)))/'raw ISTD Area Cal'!$AC23</f>
        <v>4.4282441932660149E-2</v>
      </c>
      <c r="BN23" s="119">
        <f>(INDEX('raw ISTD Area'!$C$2:$DH$57,MATCH($A23,'raw ISTD Area'!$C$2:$C$57,0),MATCH(BN$2,'raw ISTD Area'!$C$2:$DH$2,0)))/'raw ISTD Area Cal'!$AC23</f>
        <v>3.5509952448017475E-2</v>
      </c>
      <c r="BO23" s="119">
        <f>(INDEX('raw ISTD Area'!$C$2:$DH$57,MATCH($A23,'raw ISTD Area'!$C$2:$C$57,0),MATCH(BO$2,'raw ISTD Area'!$C$2:$DH$2,0)))/'raw ISTD Area Cal'!$AC23</f>
        <v>3.580283056369072E-2</v>
      </c>
      <c r="BP23" s="119">
        <f>(INDEX('raw ISTD Area'!$C$2:$DH$57,MATCH($A23,'raw ISTD Area'!$C$2:$C$57,0),MATCH(BP$2,'raw ISTD Area'!$C$2:$DH$2,0)))/'raw ISTD Area Cal'!$AC23</f>
        <v>3.3444493338481179E-2</v>
      </c>
      <c r="BQ23" s="119">
        <f>(INDEX('raw ISTD Area'!$C$2:$DH$57,MATCH($A23,'raw ISTD Area'!$C$2:$C$57,0),MATCH(BQ$2,'raw ISTD Area'!$C$2:$DH$2,0)))/'raw ISTD Area Cal'!$AC23</f>
        <v>3.6196818468675229E-2</v>
      </c>
      <c r="BR23" s="119">
        <f>(INDEX('raw ISTD Area'!$C$2:$DH$57,MATCH($A23,'raw ISTD Area'!$C$2:$C$57,0),MATCH(BR$2,'raw ISTD Area'!$C$2:$DH$2,0)))/'raw ISTD Area Cal'!$AC23</f>
        <v>3.7239513170947612E-2</v>
      </c>
      <c r="BS23" s="119">
        <f>(INDEX('raw ISTD Area'!$C$2:$DH$57,MATCH($A23,'raw ISTD Area'!$C$2:$C$57,0),MATCH(BS$2,'raw ISTD Area'!$C$2:$DH$2,0)))/'raw ISTD Area Cal'!$AC23</f>
        <v>4.0609677446404216E-2</v>
      </c>
      <c r="BT23" s="119">
        <f>(INDEX('raw ISTD Area'!$C$2:$DH$57,MATCH($A23,'raw ISTD Area'!$C$2:$C$57,0),MATCH(BT$2,'raw ISTD Area'!$C$2:$DH$2,0)))/'raw ISTD Area Cal'!$AC23</f>
        <v>5.4324637040769244E-2</v>
      </c>
      <c r="BU23" s="119">
        <f>(INDEX('raw ISTD Area'!$C$2:$DH$57,MATCH($A23,'raw ISTD Area'!$C$2:$C$57,0),MATCH(BU$2,'raw ISTD Area'!$C$2:$DH$2,0)))/'raw ISTD Area Cal'!$AC23</f>
        <v>4.2461493515544839E-2</v>
      </c>
      <c r="BV23" s="119">
        <f>(INDEX('raw ISTD Area'!$C$2:$DH$57,MATCH($A23,'raw ISTD Area'!$C$2:$C$57,0),MATCH(BV$2,'raw ISTD Area'!$C$2:$DH$2,0)))/'raw ISTD Area Cal'!$AC23</f>
        <v>3.7581973971763875E-2</v>
      </c>
      <c r="BW23" s="119">
        <f>(INDEX('raw ISTD Area'!$C$2:$DH$57,MATCH($A23,'raw ISTD Area'!$C$2:$C$57,0),MATCH(BW$2,'raw ISTD Area'!$C$2:$DH$2,0)))/'raw ISTD Area Cal'!$AC23</f>
        <v>4.4314281794198072E-2</v>
      </c>
      <c r="BX23" s="119">
        <f>(INDEX('raw ISTD Area'!$C$2:$DH$57,MATCH($A23,'raw ISTD Area'!$C$2:$C$57,0),MATCH(BX$2,'raw ISTD Area'!$C$2:$DH$2,0)))/'raw ISTD Area Cal'!$AC23</f>
        <v>5.583642283287512E-2</v>
      </c>
      <c r="BY23" s="119">
        <f>(INDEX('raw ISTD Area'!$C$2:$DH$57,MATCH($A23,'raw ISTD Area'!$C$2:$C$57,0),MATCH(BY$2,'raw ISTD Area'!$C$2:$DH$2,0)))/'raw ISTD Area Cal'!$AC23</f>
        <v>2.1018440505456586E-2</v>
      </c>
      <c r="BZ23" s="119">
        <f>(INDEX('raw ISTD Area'!$C$2:$DH$57,MATCH($A23,'raw ISTD Area'!$C$2:$C$57,0),MATCH(BZ$2,'raw ISTD Area'!$C$2:$DH$2,0)))/'raw ISTD Area Cal'!$AC23</f>
        <v>3.5218289594234992E-4</v>
      </c>
      <c r="CA23" s="119">
        <f>(INDEX('raw ISTD Area'!$C$2:$DH$57,MATCH($A23,'raw ISTD Area'!$C$2:$C$57,0),MATCH(CA$2,'raw ISTD Area'!$C$2:$DH$2,0)))/'raw ISTD Area Cal'!$AC23</f>
        <v>0.99066861157179664</v>
      </c>
      <c r="CB23" s="119">
        <f>(INDEX('raw ISTD Area'!$C$2:$DH$57,MATCH($A23,'raw ISTD Area'!$C$2:$C$57,0),MATCH(CB$2,'raw ISTD Area'!$C$2:$DH$2,0)))/'raw ISTD Area Cal'!$AC23</f>
        <v>5.7360361243888603E-5</v>
      </c>
      <c r="CC23" s="119">
        <f>(INDEX('raw ISTD Area'!$C$2:$DH$57,MATCH($A23,'raw ISTD Area'!$C$2:$C$57,0),MATCH(CC$2,'raw ISTD Area'!$C$2:$DH$2,0)))/'raw ISTD Area Cal'!$AC23</f>
        <v>1.4583142689124219E-6</v>
      </c>
      <c r="CD23" s="119">
        <f>(INDEX('raw ISTD Area'!$C$2:$DH$57,MATCH($A23,'raw ISTD Area'!$C$2:$C$57,0),MATCH(CD$2,'raw ISTD Area'!$C$2:$DH$2,0)))/'raw ISTD Area Cal'!$AC23</f>
        <v>0.98891085677300083</v>
      </c>
      <c r="CE23" s="119">
        <f>(INDEX('raw ISTD Area'!$C$2:$DH$57,MATCH($A23,'raw ISTD Area'!$C$2:$C$57,0),MATCH(CE$2,'raw ISTD Area'!$C$2:$DH$2,0)))/'raw ISTD Area Cal'!$AC23</f>
        <v>2.1196597898642056E-3</v>
      </c>
      <c r="CF23" s="119">
        <f>(INDEX('raw ISTD Area'!$C$2:$DH$57,MATCH($A23,'raw ISTD Area'!$C$2:$C$57,0),MATCH(CF$2,'raw ISTD Area'!$C$2:$DH$2,0)))/'raw ISTD Area Cal'!$AC23</f>
        <v>1.0059937931714191E-3</v>
      </c>
      <c r="CG23" s="119">
        <f>(INDEX('raw ISTD Area'!$C$2:$DH$57,MATCH($A23,'raw ISTD Area'!$C$2:$C$57,0),MATCH(CG$2,'raw ISTD Area'!$C$2:$DH$2,0)))/'raw ISTD Area Cal'!$AC23</f>
        <v>1.5662295248119412E-3</v>
      </c>
      <c r="CH23" s="119">
        <f>(INDEX('raw ISTD Area'!$C$2:$DH$57,MATCH($A23,'raw ISTD Area'!$C$2:$C$57,0),MATCH(CH$2,'raw ISTD Area'!$C$2:$DH$2,0)))/'raw ISTD Area Cal'!$AC23</f>
        <v>1.8741768879306144E-3</v>
      </c>
      <c r="CI23" s="119">
        <f>(INDEX('raw ISTD Area'!$C$2:$DH$57,MATCH($A23,'raw ISTD Area'!$C$2:$C$57,0),MATCH(CI$2,'raw ISTD Area'!$C$2:$DH$2,0)))/'raw ISTD Area Cal'!$AC23</f>
        <v>3.5218289594234992E-4</v>
      </c>
      <c r="CJ23" s="119">
        <f>(INDEX('raw ISTD Area'!$C$2:$DH$57,MATCH($A23,'raw ISTD Area'!$C$2:$C$57,0),MATCH(CJ$2,'raw ISTD Area'!$C$2:$DH$2,0)))/'raw ISTD Area Cal'!$AC23</f>
        <v>5.7360361243888603E-5</v>
      </c>
      <c r="CK23" s="119">
        <f>(INDEX('raw ISTD Area'!$C$2:$DH$57,MATCH($A23,'raw ISTD Area'!$C$2:$C$57,0),MATCH(CK$2,'raw ISTD Area'!$C$2:$DH$2,0)))/'raw ISTD Area Cal'!$AC23</f>
        <v>1.4583142689124219E-6</v>
      </c>
      <c r="CL23" s="119">
        <f>(INDEX('raw ISTD Area'!$C$2:$DH$57,MATCH($A23,'raw ISTD Area'!$C$2:$C$57,0),MATCH(CL$2,'raw ISTD Area'!$C$2:$DH$2,0)))/'raw ISTD Area Cal'!$AC23</f>
        <v>0.98891085677300083</v>
      </c>
      <c r="CM23" s="119">
        <f>(INDEX('raw ISTD Area'!$C$2:$DH$57,MATCH($A23,'raw ISTD Area'!$C$2:$C$57,0),MATCH(CM$2,'raw ISTD Area'!$C$2:$DH$2,0)))/'raw ISTD Area Cal'!$AC23</f>
        <v>3.8798694176793137E-2</v>
      </c>
      <c r="CN23" s="119">
        <f>(INDEX('raw ISTD Area'!$C$2:$DH$57,MATCH($A23,'raw ISTD Area'!$C$2:$C$57,0),MATCH(CN$2,'raw ISTD Area'!$C$2:$DH$2,0)))/'raw ISTD Area Cal'!$AC23</f>
        <v>3.9219903948130679E-2</v>
      </c>
      <c r="CO23" s="119">
        <f>(INDEX('raw ISTD Area'!$C$2:$DH$57,MATCH($A23,'raw ISTD Area'!$C$2:$C$57,0),MATCH(CO$2,'raw ISTD Area'!$C$2:$DH$2,0)))/'raw ISTD Area Cal'!$AC23</f>
        <v>3.9557503701383903E-2</v>
      </c>
      <c r="CP23" s="119">
        <f>(INDEX('raw ISTD Area'!$C$2:$DH$57,MATCH($A23,'raw ISTD Area'!$C$2:$C$57,0),MATCH(CP$2,'raw ISTD Area'!$C$2:$DH$2,0)))/'raw ISTD Area Cal'!$AC23</f>
        <v>4.6733382113945628E-2</v>
      </c>
      <c r="CQ23" s="119">
        <f>(INDEX('raw ISTD Area'!$C$2:$DH$57,MATCH($A23,'raw ISTD Area'!$C$2:$C$57,0),MATCH(CQ$2,'raw ISTD Area'!$C$2:$DH$2,0)))/'raw ISTD Area Cal'!$AC23</f>
        <v>3.5218289594234992E-4</v>
      </c>
      <c r="CR23" s="119">
        <f>(INDEX('raw ISTD Area'!$C$2:$DH$57,MATCH($A23,'raw ISTD Area'!$C$2:$C$57,0),MATCH(CR$2,'raw ISTD Area'!$C$2:$DH$2,0)))/'raw ISTD Area Cal'!$AC23</f>
        <v>5.7360361243888603E-5</v>
      </c>
      <c r="CS23" s="119">
        <f>(INDEX('raw ISTD Area'!$C$2:$DH$57,MATCH($A23,'raw ISTD Area'!$C$2:$C$57,0),MATCH(CS$2,'raw ISTD Area'!$C$2:$DH$2,0)))/'raw ISTD Area Cal'!$AC23</f>
        <v>1.4583142689124219E-6</v>
      </c>
      <c r="CT23" s="119">
        <f>(INDEX('raw ISTD Area'!$C$2:$DH$57,MATCH($A23,'raw ISTD Area'!$C$2:$C$57,0),MATCH(CT$2,'raw ISTD Area'!$C$2:$DH$2,0)))/'raw ISTD Area Cal'!$AC23</f>
        <v>0.98891085677300083</v>
      </c>
      <c r="CU23" s="119">
        <f>(INDEX('raw ISTD Area'!$C$2:$DH$57,MATCH($A23,'raw ISTD Area'!$C$2:$C$57,0),MATCH(CU$2,'raw ISTD Area'!$C$2:$DH$2,0)))/'raw ISTD Area Cal'!$AC23</f>
        <v>0.96270956735582958</v>
      </c>
      <c r="CV23" s="119">
        <f>(INDEX('raw ISTD Area'!$C$2:$DH$57,MATCH($A23,'raw ISTD Area'!$C$2:$C$57,0),MATCH(CV$2,'raw ISTD Area'!$C$2:$DH$2,0)))/'raw ISTD Area Cal'!$AC23</f>
        <v>1.0923486017622026</v>
      </c>
      <c r="CW23" s="119">
        <f>(INDEX('raw ISTD Area'!$C$2:$DH$57,MATCH($A23,'raw ISTD Area'!$C$2:$C$57,0),MATCH(CW$2,'raw ISTD Area'!$C$2:$DH$2,0)))/'raw ISTD Area Cal'!$AC23</f>
        <v>1.0104491863153247</v>
      </c>
      <c r="CX23" s="119">
        <f>(INDEX('raw ISTD Area'!$C$2:$DH$57,MATCH($A23,'raw ISTD Area'!$C$2:$C$57,0),MATCH(CX$2,'raw ISTD Area'!$C$2:$DH$2,0)))/'raw ISTD Area Cal'!$AC23</f>
        <v>0.98964268748361672</v>
      </c>
      <c r="CY23" s="119">
        <f>(INDEX('raw ISTD Area'!$C$2:$DH$57,MATCH($A23,'raw ISTD Area'!$C$2:$C$57,0),MATCH(CY$2,'raw ISTD Area'!$C$2:$DH$2,0)))/'raw ISTD Area Cal'!$AC23</f>
        <v>0.99540473021246789</v>
      </c>
      <c r="CZ23" s="119">
        <f>(INDEX('raw ISTD Area'!$C$2:$DH$57,MATCH($A23,'raw ISTD Area'!$C$2:$C$57,0),MATCH(CZ$2,'raw ISTD Area'!$C$2:$DH$2,0)))/'raw ISTD Area Cal'!$AC23</f>
        <v>0.99066861157179664</v>
      </c>
      <c r="DA23" s="119">
        <f>(INDEX('raw ISTD Area'!$C$2:$DH$57,MATCH($A23,'raw ISTD Area'!$C$2:$C$57,0),MATCH(DA$2,'raw ISTD Area'!$C$2:$DH$2,0)))/'raw ISTD Area Cal'!$AC23</f>
        <v>0.95930829237596948</v>
      </c>
      <c r="DB23" s="119">
        <f>(INDEX('raw ISTD Area'!$C$2:$DH$57,MATCH($A23,'raw ISTD Area'!$C$2:$C$57,0),MATCH(DB$2,'raw ISTD Area'!$C$2:$DH$2,0)))/'raw ISTD Area Cal'!$AC23</f>
        <v>1.0148836769547092</v>
      </c>
      <c r="DC23" s="119">
        <f>(INDEX('raw ISTD Area'!$C$2:$DH$57,MATCH($A23,'raw ISTD Area'!$C$2:$C$57,0),MATCH(DC$2,'raw ISTD Area'!$C$2:$DH$2,0)))/'raw ISTD Area Cal'!$AC23</f>
        <v>0.92552571317947874</v>
      </c>
      <c r="DD23" s="119">
        <f>(INDEX('raw ISTD Area'!$C$2:$DH$57,MATCH($A23,'raw ISTD Area'!$C$2:$C$57,0),MATCH(DD$2,'raw ISTD Area'!$C$2:$DH$2,0)))/'raw ISTD Area Cal'!$AC23</f>
        <v>0.92375483355226273</v>
      </c>
      <c r="DE23" s="119">
        <f>(INDEX('raw ISTD Area'!$C$2:$DH$57,MATCH($A23,'raw ISTD Area'!$C$2:$C$57,0),MATCH(DE$2,'raw ISTD Area'!$C$2:$DH$2,0)))/'raw ISTD Area Cal'!$AC23</f>
        <v>0.97103240994089091</v>
      </c>
      <c r="DF23" s="119">
        <f>(INDEX('raw ISTD Area'!$C$2:$DH$57,MATCH($A23,'raw ISTD Area'!$C$2:$C$57,0),MATCH(DF$2,'raw ISTD Area'!$C$2:$DH$2,0)))/'raw ISTD Area Cal'!$AC23</f>
        <v>0.95937561788471759</v>
      </c>
      <c r="DG23" s="103">
        <f t="shared" si="0"/>
        <v>4.0926450649004527E-2</v>
      </c>
    </row>
    <row r="24" spans="1:111" x14ac:dyDescent="0.25">
      <c r="A24" s="103" t="s">
        <v>2</v>
      </c>
      <c r="C24" s="119">
        <f>(INDEX('raw ISTD Area'!$C$2:$DH$57,MATCH($A24,'raw ISTD Area'!$C$2:$C$57,0),MATCH(C$2,'raw ISTD Area'!$C$2:$DH$2,0)))/'raw ISTD Area Cal'!$AC24</f>
        <v>4.1857504265686634E-4</v>
      </c>
      <c r="D24" s="119">
        <f>(INDEX('raw ISTD Area'!$C$2:$DH$57,MATCH($A24,'raw ISTD Area'!$C$2:$C$57,0),MATCH(D$2,'raw ISTD Area'!$C$2:$DH$2,0)))/'raw ISTD Area Cal'!$AC24</f>
        <v>3.1005558715323429E-5</v>
      </c>
      <c r="E24" s="119">
        <f>(INDEX('raw ISTD Area'!$C$2:$DH$57,MATCH($A24,'raw ISTD Area'!$C$2:$C$57,0),MATCH(E$2,'raw ISTD Area'!$C$2:$DH$2,0)))/'raw ISTD Area Cal'!$AC24</f>
        <v>0.82142251565538482</v>
      </c>
      <c r="F24" s="119">
        <f>(INDEX('raw ISTD Area'!$C$2:$DH$57,MATCH($A24,'raw ISTD Area'!$C$2:$C$57,0),MATCH(F$2,'raw ISTD Area'!$C$2:$DH$2,0)))/'raw ISTD Area Cal'!$AC24</f>
        <v>0.77133303555077981</v>
      </c>
      <c r="G24" s="119">
        <f>(INDEX('raw ISTD Area'!$C$2:$DH$57,MATCH($A24,'raw ISTD Area'!$C$2:$C$57,0),MATCH(G$2,'raw ISTD Area'!$C$2:$DH$2,0)))/'raw ISTD Area Cal'!$AC24</f>
        <v>0.90397481573493343</v>
      </c>
      <c r="H24" s="119">
        <f>(INDEX('raw ISTD Area'!$C$2:$DH$57,MATCH($A24,'raw ISTD Area'!$C$2:$C$57,0),MATCH(H$2,'raw ISTD Area'!$C$2:$DH$2,0)))/'raw ISTD Area Cal'!$AC24</f>
        <v>0.83091021662227382</v>
      </c>
      <c r="I24" s="119">
        <f>(INDEX('raw ISTD Area'!$C$2:$DH$57,MATCH($A24,'raw ISTD Area'!$C$2:$C$57,0),MATCH(I$2,'raw ISTD Area'!$C$2:$DH$2,0)))/'raw ISTD Area Cal'!$AC24</f>
        <v>0.81555471366850985</v>
      </c>
      <c r="J24" s="119">
        <f>(INDEX('raw ISTD Area'!$C$2:$DH$57,MATCH($A24,'raw ISTD Area'!$C$2:$C$57,0),MATCH(J$2,'raw ISTD Area'!$C$2:$DH$2,0)))/'raw ISTD Area Cal'!$AC24</f>
        <v>0.81118292988964924</v>
      </c>
      <c r="K24" s="119">
        <f>(INDEX('raw ISTD Area'!$C$2:$DH$57,MATCH($A24,'raw ISTD Area'!$C$2:$C$57,0),MATCH(K$2,'raw ISTD Area'!$C$2:$DH$2,0)))/'raw ISTD Area Cal'!$AC24</f>
        <v>0.81558571922722523</v>
      </c>
      <c r="L24" s="119">
        <f>(INDEX('raw ISTD Area'!$C$2:$DH$57,MATCH($A24,'raw ISTD Area'!$C$2:$C$57,0),MATCH(L$2,'raw ISTD Area'!$C$2:$DH$2,0)))/'raw ISTD Area Cal'!$AC24</f>
        <v>0.79145564315702477</v>
      </c>
      <c r="M24" s="119">
        <f>(INDEX('raw ISTD Area'!$C$2:$DH$57,MATCH($A24,'raw ISTD Area'!$C$2:$C$57,0),MATCH(M$2,'raw ISTD Area'!$C$2:$DH$2,0)))/'raw ISTD Area Cal'!$AC24</f>
        <v>0.84216523443593627</v>
      </c>
      <c r="N24" s="119">
        <f>(INDEX('raw ISTD Area'!$C$2:$DH$57,MATCH($A24,'raw ISTD Area'!$C$2:$C$57,0),MATCH(N$2,'raw ISTD Area'!$C$2:$DH$2,0)))/'raw ISTD Area Cal'!$AC24</f>
        <v>0.76001600661968682</v>
      </c>
      <c r="O24" s="119">
        <f>(INDEX('raw ISTD Area'!$C$2:$DH$57,MATCH($A24,'raw ISTD Area'!$C$2:$C$57,0),MATCH(O$2,'raw ISTD Area'!$C$2:$DH$2,0)))/'raw ISTD Area Cal'!$AC24</f>
        <v>0.75188479884659321</v>
      </c>
      <c r="P24" s="119">
        <f>(INDEX('raw ISTD Area'!$C$2:$DH$57,MATCH($A24,'raw ISTD Area'!$C$2:$C$57,0),MATCH(P$2,'raw ISTD Area'!$C$2:$DH$2,0)))/'raw ISTD Area Cal'!$AC24</f>
        <v>0.8219496101535454</v>
      </c>
      <c r="Q24" s="119">
        <f>(INDEX('raw ISTD Area'!$C$2:$DH$57,MATCH($A24,'raw ISTD Area'!$C$2:$C$57,0),MATCH(Q$2,'raw ISTD Area'!$C$2:$DH$2,0)))/'raw ISTD Area Cal'!$AC24</f>
        <v>0.83025134849957316</v>
      </c>
      <c r="R24" s="119">
        <f>(INDEX('raw ISTD Area'!$C$2:$DH$57,MATCH($A24,'raw ISTD Area'!$C$2:$C$57,0),MATCH(R$2,'raw ISTD Area'!$C$2:$DH$2,0)))/'raw ISTD Area Cal'!$AC24</f>
        <v>7.6738757820425489E-4</v>
      </c>
      <c r="S24" s="119">
        <f>(INDEX('raw ISTD Area'!$C$2:$DH$57,MATCH($A24,'raw ISTD Area'!$C$2:$C$57,0),MATCH(S$2,'raw ISTD Area'!$C$2:$DH$2,0)))/'raw ISTD Area Cal'!$AC24</f>
        <v>4.1857504265686634E-4</v>
      </c>
      <c r="T24" s="119">
        <f>(INDEX('raw ISTD Area'!$C$2:$DH$57,MATCH($A24,'raw ISTD Area'!$C$2:$C$57,0),MATCH(T$2,'raw ISTD Area'!$C$2:$DH$2,0)))/'raw ISTD Area Cal'!$AC24</f>
        <v>3.1005558715323429E-5</v>
      </c>
      <c r="U24" s="119">
        <f>(INDEX('raw ISTD Area'!$C$2:$DH$57,MATCH($A24,'raw ISTD Area'!$C$2:$C$57,0),MATCH(U$2,'raw ISTD Area'!$C$2:$DH$2,0)))/'raw ISTD Area Cal'!$AC24</f>
        <v>0.82142251565538482</v>
      </c>
      <c r="V24" s="119">
        <f>(INDEX('raw ISTD Area'!$C$2:$DH$57,MATCH($A24,'raw ISTD Area'!$C$2:$C$57,0),MATCH(V$2,'raw ISTD Area'!$C$2:$DH$2,0)))/'raw ISTD Area Cal'!$AC24</f>
        <v>1.6200404428756492E-3</v>
      </c>
      <c r="W24" s="119">
        <f>(INDEX('raw ISTD Area'!$C$2:$DH$57,MATCH($A24,'raw ISTD Area'!$C$2:$C$57,0),MATCH(W$2,'raw ISTD Area'!$C$2:$DH$2,0)))/'raw ISTD Area Cal'!$AC24</f>
        <v>1.3867236135428404E-2</v>
      </c>
      <c r="X24" s="119">
        <f>(INDEX('raw ISTD Area'!$C$2:$DH$57,MATCH($A24,'raw ISTD Area'!$C$2:$C$57,0),MATCH(X$2,'raw ISTD Area'!$C$2:$DH$2,0)))/'raw ISTD Area Cal'!$AC24</f>
        <v>2.0386154855325158E-3</v>
      </c>
      <c r="Y24" s="119">
        <f>(INDEX('raw ISTD Area'!$C$2:$DH$57,MATCH($A24,'raw ISTD Area'!$C$2:$C$57,0),MATCH(Y$2,'raw ISTD Area'!$C$2:$DH$2,0)))/'raw ISTD Area Cal'!$AC24</f>
        <v>9.9760385166553136E-3</v>
      </c>
      <c r="Z24" s="119">
        <f>(INDEX('raw ISTD Area'!$C$2:$DH$57,MATCH($A24,'raw ISTD Area'!$C$2:$C$57,0),MATCH(Z$2,'raw ISTD Area'!$C$2:$DH$2,0)))/'raw ISTD Area Cal'!$AC24</f>
        <v>0.10045025884796908</v>
      </c>
      <c r="AA24" s="119">
        <f>(INDEX('raw ISTD Area'!$C$2:$DH$57,MATCH($A24,'raw ISTD Area'!$C$2:$C$57,0),MATCH(AA$2,'raw ISTD Area'!$C$2:$DH$2,0)))/'raw ISTD Area Cal'!$AC24</f>
        <v>0.16861597968360764</v>
      </c>
      <c r="AB24" s="119">
        <f>(INDEX('raw ISTD Area'!$C$2:$DH$57,MATCH($A24,'raw ISTD Area'!$C$2:$C$57,0),MATCH(AB$2,'raw ISTD Area'!$C$2:$DH$2,0)))/'raw ISTD Area Cal'!$AC24</f>
        <v>0.13730811677080981</v>
      </c>
      <c r="AC24" s="119">
        <f>(INDEX('raw ISTD Area'!$C$2:$DH$57,MATCH($A24,'raw ISTD Area'!$C$2:$C$57,0),MATCH(AC$2,'raw ISTD Area'!$C$2:$DH$2,0)))/'raw ISTD Area Cal'!$AC24</f>
        <v>2.9013451567863901E-2</v>
      </c>
      <c r="AD24" s="119">
        <f>(INDEX('raw ISTD Area'!$C$2:$DH$57,MATCH($A24,'raw ISTD Area'!$C$2:$C$57,0),MATCH(AD$2,'raw ISTD Area'!$C$2:$DH$2,0)))/'raw ISTD Area Cal'!$AC24</f>
        <v>0.15443093657134718</v>
      </c>
      <c r="AE24" s="119">
        <f>(INDEX('raw ISTD Area'!$C$2:$DH$57,MATCH($A24,'raw ISTD Area'!$C$2:$C$57,0),MATCH(AE$2,'raw ISTD Area'!$C$2:$DH$2,0)))/'raw ISTD Area Cal'!$AC24</f>
        <v>0.11422447830725152</v>
      </c>
      <c r="AF24" s="119">
        <f>(INDEX('raw ISTD Area'!$C$2:$DH$57,MATCH($A24,'raw ISTD Area'!$C$2:$C$57,0),MATCH(AF$2,'raw ISTD Area'!$C$2:$DH$2,0)))/'raw ISTD Area Cal'!$AC24</f>
        <v>9.8031825268173861E-2</v>
      </c>
      <c r="AG24" s="119">
        <f>(INDEX('raw ISTD Area'!$C$2:$DH$57,MATCH($A24,'raw ISTD Area'!$C$2:$C$57,0),MATCH(AG$2,'raw ISTD Area'!$C$2:$DH$2,0)))/'raw ISTD Area Cal'!$AC24</f>
        <v>1.8293279642040826E-2</v>
      </c>
      <c r="AH24" s="119">
        <f>(INDEX('raw ISTD Area'!$C$2:$DH$57,MATCH($A24,'raw ISTD Area'!$C$2:$C$57,0),MATCH(AH$2,'raw ISTD Area'!$C$2:$DH$2,0)))/'raw ISTD Area Cal'!$AC24</f>
        <v>1.1045730292333973E-2</v>
      </c>
      <c r="AI24" s="119">
        <f>(INDEX('raw ISTD Area'!$C$2:$DH$57,MATCH($A24,'raw ISTD Area'!$C$2:$C$57,0),MATCH(AI$2,'raw ISTD Area'!$C$2:$DH$2,0)))/'raw ISTD Area Cal'!$AC24</f>
        <v>9.7714018291341798E-2</v>
      </c>
      <c r="AJ24" s="119">
        <f>(INDEX('raw ISTD Area'!$C$2:$DH$57,MATCH($A24,'raw ISTD Area'!$C$2:$C$57,0),MATCH(AJ$2,'raw ISTD Area'!$C$2:$DH$2,0)))/'raw ISTD Area Cal'!$AC24</f>
        <v>1.2417726265487034E-2</v>
      </c>
      <c r="AK24" s="119">
        <f>(INDEX('raw ISTD Area'!$C$2:$DH$57,MATCH($A24,'raw ISTD Area'!$C$2:$C$57,0),MATCH(AK$2,'raw ISTD Area'!$C$2:$DH$2,0)))/'raw ISTD Area Cal'!$AC24</f>
        <v>4.3818605854430842E-2</v>
      </c>
      <c r="AL24" s="119">
        <f>(INDEX('raw ISTD Area'!$C$2:$DH$57,MATCH($A24,'raw ISTD Area'!$C$2:$C$57,0),MATCH(AL$2,'raw ISTD Area'!$C$2:$DH$2,0)))/'raw ISTD Area Cal'!$AC24</f>
        <v>0.1230843167101552</v>
      </c>
      <c r="AM24" s="119">
        <f>(INDEX('raw ISTD Area'!$C$2:$DH$57,MATCH($A24,'raw ISTD Area'!$C$2:$C$57,0),MATCH(AM$2,'raw ISTD Area'!$C$2:$DH$2,0)))/'raw ISTD Area Cal'!$AC24</f>
        <v>6.8770329230587374E-2</v>
      </c>
      <c r="AN24" s="119">
        <f>(INDEX('raw ISTD Area'!$C$2:$DH$57,MATCH($A24,'raw ISTD Area'!$C$2:$C$57,0),MATCH(AN$2,'raw ISTD Area'!$C$2:$DH$2,0)))/'raw ISTD Area Cal'!$AC24</f>
        <v>2.7370156955951758E-2</v>
      </c>
      <c r="AO24" s="119">
        <f>(INDEX('raw ISTD Area'!$C$2:$DH$57,MATCH($A24,'raw ISTD Area'!$C$2:$C$57,0),MATCH(AO$2,'raw ISTD Area'!$C$2:$DH$2,0)))/'raw ISTD Area Cal'!$AC24</f>
        <v>9.4380920729444526E-2</v>
      </c>
      <c r="AP24" s="119">
        <f>(INDEX('raw ISTD Area'!$C$2:$DH$57,MATCH($A24,'raw ISTD Area'!$C$2:$C$57,0),MATCH(AP$2,'raw ISTD Area'!$C$2:$DH$2,0)))/'raw ISTD Area Cal'!$AC24</f>
        <v>0.12384395289868062</v>
      </c>
      <c r="AQ24" s="119">
        <f>(INDEX('raw ISTD Area'!$C$2:$DH$57,MATCH($A24,'raw ISTD Area'!$C$2:$C$57,0),MATCH(AQ$2,'raw ISTD Area'!$C$2:$DH$2,0)))/'raw ISTD Area Cal'!$AC24</f>
        <v>0.12402223486129373</v>
      </c>
      <c r="AR24" s="119">
        <f>(INDEX('raw ISTD Area'!$C$2:$DH$57,MATCH($A24,'raw ISTD Area'!$C$2:$C$57,0),MATCH(AR$2,'raw ISTD Area'!$C$2:$DH$2,0)))/'raw ISTD Area Cal'!$AC24</f>
        <v>9.7179172403502462E-2</v>
      </c>
      <c r="AS24" s="119">
        <f>(INDEX('raw ISTD Area'!$C$2:$DH$57,MATCH($A24,'raw ISTD Area'!$C$2:$C$57,0),MATCH(AS$2,'raw ISTD Area'!$C$2:$DH$2,0)))/'raw ISTD Area Cal'!$AC24</f>
        <v>0.14523003702257495</v>
      </c>
      <c r="AT24" s="119">
        <f>(INDEX('raw ISTD Area'!$C$2:$DH$57,MATCH($A24,'raw ISTD Area'!$C$2:$C$57,0),MATCH(AT$2,'raw ISTD Area'!$C$2:$DH$2,0)))/'raw ISTD Area Cal'!$AC24</f>
        <v>7.0359364114747691E-2</v>
      </c>
      <c r="AU24" s="119">
        <f>(INDEX('raw ISTD Area'!$C$2:$DH$57,MATCH($A24,'raw ISTD Area'!$C$2:$C$57,0),MATCH(AU$2,'raw ISTD Area'!$C$2:$DH$2,0)))/'raw ISTD Area Cal'!$AC24</f>
        <v>8.5443568429752551E-2</v>
      </c>
      <c r="AV24" s="119">
        <f>(INDEX('raw ISTD Area'!$C$2:$DH$57,MATCH($A24,'raw ISTD Area'!$C$2:$C$57,0),MATCH(AV$2,'raw ISTD Area'!$C$2:$DH$2,0)))/'raw ISTD Area Cal'!$AC24</f>
        <v>0.15476424632753691</v>
      </c>
      <c r="AW24" s="119">
        <f>(INDEX('raw ISTD Area'!$C$2:$DH$57,MATCH($A24,'raw ISTD Area'!$C$2:$C$57,0),MATCH(AW$2,'raw ISTD Area'!$C$2:$DH$2,0)))/'raw ISTD Area Cal'!$AC24</f>
        <v>0</v>
      </c>
      <c r="AX24" s="119">
        <f>(INDEX('raw ISTD Area'!$C$2:$DH$57,MATCH($A24,'raw ISTD Area'!$C$2:$C$57,0),MATCH(AX$2,'raw ISTD Area'!$C$2:$DH$2,0)))/'raw ISTD Area Cal'!$AC24</f>
        <v>8.5978414317591872E-2</v>
      </c>
      <c r="AY24" s="119">
        <f>(INDEX('raw ISTD Area'!$C$2:$DH$57,MATCH($A24,'raw ISTD Area'!$C$2:$C$57,0),MATCH(AY$2,'raw ISTD Area'!$C$2:$DH$2,0)))/'raw ISTD Area Cal'!$AC24</f>
        <v>7.6738757820425489E-4</v>
      </c>
      <c r="AZ24" s="119">
        <f>(INDEX('raw ISTD Area'!$C$2:$DH$57,MATCH($A24,'raw ISTD Area'!$C$2:$C$57,0),MATCH(AZ$2,'raw ISTD Area'!$C$2:$DH$2,0)))/'raw ISTD Area Cal'!$AC24</f>
        <v>0.81558571922722523</v>
      </c>
      <c r="BA24" s="119">
        <f>(INDEX('raw ISTD Area'!$C$2:$DH$57,MATCH($A24,'raw ISTD Area'!$C$2:$C$57,0),MATCH(BA$2,'raw ISTD Area'!$C$2:$DH$2,0)))/'raw ISTD Area Cal'!$AC24</f>
        <v>4.1857504265686634E-4</v>
      </c>
      <c r="BB24" s="119">
        <f>(INDEX('raw ISTD Area'!$C$2:$DH$57,MATCH($A24,'raw ISTD Area'!$C$2:$C$57,0),MATCH(BB$2,'raw ISTD Area'!$C$2:$DH$2,0)))/'raw ISTD Area Cal'!$AC24</f>
        <v>3.1005558715323429E-5</v>
      </c>
      <c r="BC24" s="119">
        <f>(INDEX('raw ISTD Area'!$C$2:$DH$57,MATCH($A24,'raw ISTD Area'!$C$2:$C$57,0),MATCH(BC$2,'raw ISTD Area'!$C$2:$DH$2,0)))/'raw ISTD Area Cal'!$AC24</f>
        <v>0.82142251565538482</v>
      </c>
      <c r="BD24" s="119">
        <f>(INDEX('raw ISTD Area'!$C$2:$DH$57,MATCH($A24,'raw ISTD Area'!$C$2:$C$57,0),MATCH(BD$2,'raw ISTD Area'!$C$2:$DH$2,0)))/'raw ISTD Area Cal'!$AC24</f>
        <v>7.7203841201155341E-3</v>
      </c>
      <c r="BE24" s="119">
        <f>(INDEX('raw ISTD Area'!$C$2:$DH$57,MATCH($A24,'raw ISTD Area'!$C$2:$C$57,0),MATCH(BE$2,'raw ISTD Area'!$C$2:$DH$2,0)))/'raw ISTD Area Cal'!$AC24</f>
        <v>7.5498535471812556E-3</v>
      </c>
      <c r="BF24" s="119">
        <f>(INDEX('raw ISTD Area'!$C$2:$DH$57,MATCH($A24,'raw ISTD Area'!$C$2:$C$57,0),MATCH(BF$2,'raw ISTD Area'!$C$2:$DH$2,0)))/'raw ISTD Area Cal'!$AC24</f>
        <v>7.6738757820425489E-4</v>
      </c>
      <c r="BG24" s="119">
        <f>(INDEX('raw ISTD Area'!$C$2:$DH$57,MATCH($A24,'raw ISTD Area'!$C$2:$C$57,0),MATCH(BG$2,'raw ISTD Area'!$C$2:$DH$2,0)))/'raw ISTD Area Cal'!$AC24</f>
        <v>4.1857504265686634E-4</v>
      </c>
      <c r="BH24" s="119">
        <f>(INDEX('raw ISTD Area'!$C$2:$DH$57,MATCH($A24,'raw ISTD Area'!$C$2:$C$57,0),MATCH(BH$2,'raw ISTD Area'!$C$2:$DH$2,0)))/'raw ISTD Area Cal'!$AC24</f>
        <v>3.1005558715323429E-5</v>
      </c>
      <c r="BI24" s="119">
        <f>(INDEX('raw ISTD Area'!$C$2:$DH$57,MATCH($A24,'raw ISTD Area'!$C$2:$C$57,0),MATCH(BI$2,'raw ISTD Area'!$C$2:$DH$2,0)))/'raw ISTD Area Cal'!$AC24</f>
        <v>0.82142251565538482</v>
      </c>
      <c r="BJ24" s="119">
        <f>(INDEX('raw ISTD Area'!$C$2:$DH$57,MATCH($A24,'raw ISTD Area'!$C$2:$C$57,0),MATCH(BJ$2,'raw ISTD Area'!$C$2:$DH$2,0)))/'raw ISTD Area Cal'!$AC24</f>
        <v>2.7873997285075766E-2</v>
      </c>
      <c r="BK24" s="119">
        <f>(INDEX('raw ISTD Area'!$C$2:$DH$57,MATCH($A24,'raw ISTD Area'!$C$2:$C$57,0),MATCH(BK$2,'raw ISTD Area'!$C$2:$DH$2,0)))/'raw ISTD Area Cal'!$AC24</f>
        <v>3.1307862912797836E-2</v>
      </c>
      <c r="BL24" s="119">
        <f>(INDEX('raw ISTD Area'!$C$2:$DH$57,MATCH($A24,'raw ISTD Area'!$C$2:$C$57,0),MATCH(BL$2,'raw ISTD Area'!$C$2:$DH$2,0)))/'raw ISTD Area Cal'!$AC24</f>
        <v>6.5204689978325181E-2</v>
      </c>
      <c r="BM24" s="119">
        <f>(INDEX('raw ISTD Area'!$C$2:$DH$57,MATCH($A24,'raw ISTD Area'!$C$2:$C$57,0),MATCH(BM$2,'raw ISTD Area'!$C$2:$DH$2,0)))/'raw ISTD Area Cal'!$AC24</f>
        <v>2.7811986167645117E-2</v>
      </c>
      <c r="BN24" s="119">
        <f>(INDEX('raw ISTD Area'!$C$2:$DH$57,MATCH($A24,'raw ISTD Area'!$C$2:$C$57,0),MATCH(BN$2,'raw ISTD Area'!$C$2:$DH$2,0)))/'raw ISTD Area Cal'!$AC24</f>
        <v>3.3509257581585801E-2</v>
      </c>
      <c r="BO24" s="119">
        <f>(INDEX('raw ISTD Area'!$C$2:$DH$57,MATCH($A24,'raw ISTD Area'!$C$2:$C$57,0),MATCH(BO$2,'raw ISTD Area'!$C$2:$DH$2,0)))/'raw ISTD Area Cal'!$AC24</f>
        <v>2.7757726439893302E-2</v>
      </c>
      <c r="BP24" s="119">
        <f>(INDEX('raw ISTD Area'!$C$2:$DH$57,MATCH($A24,'raw ISTD Area'!$C$2:$C$57,0),MATCH(BP$2,'raw ISTD Area'!$C$2:$DH$2,0)))/'raw ISTD Area Cal'!$AC24</f>
        <v>2.9672319690564525E-2</v>
      </c>
      <c r="BQ24" s="119">
        <f>(INDEX('raw ISTD Area'!$C$2:$DH$57,MATCH($A24,'raw ISTD Area'!$C$2:$C$57,0),MATCH(BQ$2,'raw ISTD Area'!$C$2:$DH$2,0)))/'raw ISTD Area Cal'!$AC24</f>
        <v>3.300541725246179E-2</v>
      </c>
      <c r="BR24" s="119">
        <f>(INDEX('raw ISTD Area'!$C$2:$DH$57,MATCH($A24,'raw ISTD Area'!$C$2:$C$57,0),MATCH(BR$2,'raw ISTD Area'!$C$2:$DH$2,0)))/'raw ISTD Area Cal'!$AC24</f>
        <v>3.698188015770202E-2</v>
      </c>
      <c r="BS24" s="119">
        <f>(INDEX('raw ISTD Area'!$C$2:$DH$57,MATCH($A24,'raw ISTD Area'!$C$2:$C$57,0),MATCH(BS$2,'raw ISTD Area'!$C$2:$DH$2,0)))/'raw ISTD Area Cal'!$AC24</f>
        <v>3.5137049414140281E-2</v>
      </c>
      <c r="BT24" s="119">
        <f>(INDEX('raw ISTD Area'!$C$2:$DH$57,MATCH($A24,'raw ISTD Area'!$C$2:$C$57,0),MATCH(BT$2,'raw ISTD Area'!$C$2:$DH$2,0)))/'raw ISTD Area Cal'!$AC24</f>
        <v>6.6793724862485498E-2</v>
      </c>
      <c r="BU24" s="119">
        <f>(INDEX('raw ISTD Area'!$C$2:$DH$57,MATCH($A24,'raw ISTD Area'!$C$2:$C$57,0),MATCH(BU$2,'raw ISTD Area'!$C$2:$DH$2,0)))/'raw ISTD Area Cal'!$AC24</f>
        <v>2.7029095810083201E-2</v>
      </c>
      <c r="BV24" s="119">
        <f>(INDEX('raw ISTD Area'!$C$2:$DH$57,MATCH($A24,'raw ISTD Area'!$C$2:$C$57,0),MATCH(BV$2,'raw ISTD Area'!$C$2:$DH$2,0)))/'raw ISTD Area Cal'!$AC24</f>
        <v>3.6563305115045158E-2</v>
      </c>
      <c r="BW24" s="119">
        <f>(INDEX('raw ISTD Area'!$C$2:$DH$57,MATCH($A24,'raw ISTD Area'!$C$2:$C$57,0),MATCH(BW$2,'raw ISTD Area'!$C$2:$DH$2,0)))/'raw ISTD Area Cal'!$AC24</f>
        <v>4.2702405740679197E-2</v>
      </c>
      <c r="BX24" s="119">
        <f>(INDEX('raw ISTD Area'!$C$2:$DH$57,MATCH($A24,'raw ISTD Area'!$C$2:$C$57,0),MATCH(BX$2,'raw ISTD Area'!$C$2:$DH$2,0)))/'raw ISTD Area Cal'!$AC24</f>
        <v>6.2755250839814619E-2</v>
      </c>
      <c r="BY24" s="119">
        <f>(INDEX('raw ISTD Area'!$C$2:$DH$57,MATCH($A24,'raw ISTD Area'!$C$2:$C$57,0),MATCH(BY$2,'raw ISTD Area'!$C$2:$DH$2,0)))/'raw ISTD Area Cal'!$AC24</f>
        <v>5.0004214818137861E-2</v>
      </c>
      <c r="BZ24" s="119">
        <f>(INDEX('raw ISTD Area'!$C$2:$DH$57,MATCH($A24,'raw ISTD Area'!$C$2:$C$57,0),MATCH(BZ$2,'raw ISTD Area'!$C$2:$DH$2,0)))/'raw ISTD Area Cal'!$AC24</f>
        <v>7.6738757820425489E-4</v>
      </c>
      <c r="CA24" s="119">
        <f>(INDEX('raw ISTD Area'!$C$2:$DH$57,MATCH($A24,'raw ISTD Area'!$C$2:$C$57,0),MATCH(CA$2,'raw ISTD Area'!$C$2:$DH$2,0)))/'raw ISTD Area Cal'!$AC24</f>
        <v>0.81558571922722523</v>
      </c>
      <c r="CB24" s="119">
        <f>(INDEX('raw ISTD Area'!$C$2:$DH$57,MATCH($A24,'raw ISTD Area'!$C$2:$C$57,0),MATCH(CB$2,'raw ISTD Area'!$C$2:$DH$2,0)))/'raw ISTD Area Cal'!$AC24</f>
        <v>4.1857504265686634E-4</v>
      </c>
      <c r="CC24" s="119">
        <f>(INDEX('raw ISTD Area'!$C$2:$DH$57,MATCH($A24,'raw ISTD Area'!$C$2:$C$57,0),MATCH(CC$2,'raw ISTD Area'!$C$2:$DH$2,0)))/'raw ISTD Area Cal'!$AC24</f>
        <v>3.1005558715323429E-5</v>
      </c>
      <c r="CD24" s="119">
        <f>(INDEX('raw ISTD Area'!$C$2:$DH$57,MATCH($A24,'raw ISTD Area'!$C$2:$C$57,0),MATCH(CD$2,'raw ISTD Area'!$C$2:$DH$2,0)))/'raw ISTD Area Cal'!$AC24</f>
        <v>0.82142251565538482</v>
      </c>
      <c r="CE24" s="119">
        <f>(INDEX('raw ISTD Area'!$C$2:$DH$57,MATCH($A24,'raw ISTD Area'!$C$2:$C$57,0),MATCH(CE$2,'raw ISTD Area'!$C$2:$DH$2,0)))/'raw ISTD Area Cal'!$AC24</f>
        <v>0.1009308450080566</v>
      </c>
      <c r="CF24" s="119">
        <f>(INDEX('raw ISTD Area'!$C$2:$DH$57,MATCH($A24,'raw ISTD Area'!$C$2:$C$57,0),MATCH(CF$2,'raw ISTD Area'!$C$2:$DH$2,0)))/'raw ISTD Area Cal'!$AC24</f>
        <v>4.1702476472110013E-2</v>
      </c>
      <c r="CG24" s="119">
        <f>(INDEX('raw ISTD Area'!$C$2:$DH$57,MATCH($A24,'raw ISTD Area'!$C$2:$C$57,0),MATCH(CG$2,'raw ISTD Area'!$C$2:$DH$2,0)))/'raw ISTD Area Cal'!$AC24</f>
        <v>2.8618130694243526E-2</v>
      </c>
      <c r="CH24" s="119">
        <f>(INDEX('raw ISTD Area'!$C$2:$DH$57,MATCH($A24,'raw ISTD Area'!$C$2:$C$57,0),MATCH(CH$2,'raw ISTD Area'!$C$2:$DH$2,0)))/'raw ISTD Area Cal'!$AC24</f>
        <v>9.1373381534058148E-2</v>
      </c>
      <c r="CI24" s="119">
        <f>(INDEX('raw ISTD Area'!$C$2:$DH$57,MATCH($A24,'raw ISTD Area'!$C$2:$C$57,0),MATCH(CI$2,'raw ISTD Area'!$C$2:$DH$2,0)))/'raw ISTD Area Cal'!$AC24</f>
        <v>7.6738757820425489E-4</v>
      </c>
      <c r="CJ24" s="119">
        <f>(INDEX('raw ISTD Area'!$C$2:$DH$57,MATCH($A24,'raw ISTD Area'!$C$2:$C$57,0),MATCH(CJ$2,'raw ISTD Area'!$C$2:$DH$2,0)))/'raw ISTD Area Cal'!$AC24</f>
        <v>4.1857504265686634E-4</v>
      </c>
      <c r="CK24" s="119">
        <f>(INDEX('raw ISTD Area'!$C$2:$DH$57,MATCH($A24,'raw ISTD Area'!$C$2:$C$57,0),MATCH(CK$2,'raw ISTD Area'!$C$2:$DH$2,0)))/'raw ISTD Area Cal'!$AC24</f>
        <v>3.1005558715323429E-5</v>
      </c>
      <c r="CL24" s="119">
        <f>(INDEX('raw ISTD Area'!$C$2:$DH$57,MATCH($A24,'raw ISTD Area'!$C$2:$C$57,0),MATCH(CL$2,'raw ISTD Area'!$C$2:$DH$2,0)))/'raw ISTD Area Cal'!$AC24</f>
        <v>0.82142251565538482</v>
      </c>
      <c r="CM24" s="119">
        <f>(INDEX('raw ISTD Area'!$C$2:$DH$57,MATCH($A24,'raw ISTD Area'!$C$2:$C$57,0),MATCH(CM$2,'raw ISTD Area'!$C$2:$DH$2,0)))/'raw ISTD Area Cal'!$AC24</f>
        <v>2.6633774936462826E-2</v>
      </c>
      <c r="CN24" s="119">
        <f>(INDEX('raw ISTD Area'!$C$2:$DH$57,MATCH($A24,'raw ISTD Area'!$C$2:$C$57,0),MATCH(CN$2,'raw ISTD Area'!$C$2:$DH$2,0)))/'raw ISTD Area Cal'!$AC24</f>
        <v>3.6059464785921154E-2</v>
      </c>
      <c r="CO24" s="119">
        <f>(INDEX('raw ISTD Area'!$C$2:$DH$57,MATCH($A24,'raw ISTD Area'!$C$2:$C$57,0),MATCH(CO$2,'raw ISTD Area'!$C$2:$DH$2,0)))/'raw ISTD Area Cal'!$AC24</f>
        <v>3.8353876130855086E-2</v>
      </c>
      <c r="CP24" s="119">
        <f>(INDEX('raw ISTD Area'!$C$2:$DH$57,MATCH($A24,'raw ISTD Area'!$C$2:$C$57,0),MATCH(CP$2,'raw ISTD Area'!$C$2:$DH$2,0)))/'raw ISTD Area Cal'!$AC24</f>
        <v>3.7462466317789538E-2</v>
      </c>
      <c r="CQ24" s="119">
        <f>(INDEX('raw ISTD Area'!$C$2:$DH$57,MATCH($A24,'raw ISTD Area'!$C$2:$C$57,0),MATCH(CQ$2,'raw ISTD Area'!$C$2:$DH$2,0)))/'raw ISTD Area Cal'!$AC24</f>
        <v>7.6738757820425489E-4</v>
      </c>
      <c r="CR24" s="119">
        <f>(INDEX('raw ISTD Area'!$C$2:$DH$57,MATCH($A24,'raw ISTD Area'!$C$2:$C$57,0),MATCH(CR$2,'raw ISTD Area'!$C$2:$DH$2,0)))/'raw ISTD Area Cal'!$AC24</f>
        <v>4.1857504265686634E-4</v>
      </c>
      <c r="CS24" s="119">
        <f>(INDEX('raw ISTD Area'!$C$2:$DH$57,MATCH($A24,'raw ISTD Area'!$C$2:$C$57,0),MATCH(CS$2,'raw ISTD Area'!$C$2:$DH$2,0)))/'raw ISTD Area Cal'!$AC24</f>
        <v>3.1005558715323429E-5</v>
      </c>
      <c r="CT24" s="119">
        <f>(INDEX('raw ISTD Area'!$C$2:$DH$57,MATCH($A24,'raw ISTD Area'!$C$2:$C$57,0),MATCH(CT$2,'raw ISTD Area'!$C$2:$DH$2,0)))/'raw ISTD Area Cal'!$AC24</f>
        <v>0.82142251565538482</v>
      </c>
      <c r="CU24" s="119">
        <f>(INDEX('raw ISTD Area'!$C$2:$DH$57,MATCH($A24,'raw ISTD Area'!$C$2:$C$57,0),MATCH(CU$2,'raw ISTD Area'!$C$2:$DH$2,0)))/'raw ISTD Area Cal'!$AC24</f>
        <v>0.77133303555077981</v>
      </c>
      <c r="CV24" s="119">
        <f>(INDEX('raw ISTD Area'!$C$2:$DH$57,MATCH($A24,'raw ISTD Area'!$C$2:$C$57,0),MATCH(CV$2,'raw ISTD Area'!$C$2:$DH$2,0)))/'raw ISTD Area Cal'!$AC24</f>
        <v>0.90397481573493343</v>
      </c>
      <c r="CW24" s="119">
        <f>(INDEX('raw ISTD Area'!$C$2:$DH$57,MATCH($A24,'raw ISTD Area'!$C$2:$C$57,0),MATCH(CW$2,'raw ISTD Area'!$C$2:$DH$2,0)))/'raw ISTD Area Cal'!$AC24</f>
        <v>0.83091021662227382</v>
      </c>
      <c r="CX24" s="119">
        <f>(INDEX('raw ISTD Area'!$C$2:$DH$57,MATCH($A24,'raw ISTD Area'!$C$2:$C$57,0),MATCH(CX$2,'raw ISTD Area'!$C$2:$DH$2,0)))/'raw ISTD Area Cal'!$AC24</f>
        <v>0.81555471366850985</v>
      </c>
      <c r="CY24" s="119">
        <f>(INDEX('raw ISTD Area'!$C$2:$DH$57,MATCH($A24,'raw ISTD Area'!$C$2:$C$57,0),MATCH(CY$2,'raw ISTD Area'!$C$2:$DH$2,0)))/'raw ISTD Area Cal'!$AC24</f>
        <v>0.81118292988964924</v>
      </c>
      <c r="CZ24" s="119">
        <f>(INDEX('raw ISTD Area'!$C$2:$DH$57,MATCH($A24,'raw ISTD Area'!$C$2:$C$57,0),MATCH(CZ$2,'raw ISTD Area'!$C$2:$DH$2,0)))/'raw ISTD Area Cal'!$AC24</f>
        <v>0.81558571922722523</v>
      </c>
      <c r="DA24" s="119">
        <f>(INDEX('raw ISTD Area'!$C$2:$DH$57,MATCH($A24,'raw ISTD Area'!$C$2:$C$57,0),MATCH(DA$2,'raw ISTD Area'!$C$2:$DH$2,0)))/'raw ISTD Area Cal'!$AC24</f>
        <v>0.79145564315702477</v>
      </c>
      <c r="DB24" s="119">
        <f>(INDEX('raw ISTD Area'!$C$2:$DH$57,MATCH($A24,'raw ISTD Area'!$C$2:$C$57,0),MATCH(DB$2,'raw ISTD Area'!$C$2:$DH$2,0)))/'raw ISTD Area Cal'!$AC24</f>
        <v>0.84216523443593627</v>
      </c>
      <c r="DC24" s="119">
        <f>(INDEX('raw ISTD Area'!$C$2:$DH$57,MATCH($A24,'raw ISTD Area'!$C$2:$C$57,0),MATCH(DC$2,'raw ISTD Area'!$C$2:$DH$2,0)))/'raw ISTD Area Cal'!$AC24</f>
        <v>0.76001600661968682</v>
      </c>
      <c r="DD24" s="119">
        <f>(INDEX('raw ISTD Area'!$C$2:$DH$57,MATCH($A24,'raw ISTD Area'!$C$2:$C$57,0),MATCH(DD$2,'raw ISTD Area'!$C$2:$DH$2,0)))/'raw ISTD Area Cal'!$AC24</f>
        <v>0.75188479884659321</v>
      </c>
      <c r="DE24" s="119">
        <f>(INDEX('raw ISTD Area'!$C$2:$DH$57,MATCH($A24,'raw ISTD Area'!$C$2:$C$57,0),MATCH(DE$2,'raw ISTD Area'!$C$2:$DH$2,0)))/'raw ISTD Area Cal'!$AC24</f>
        <v>0.8219496101535454</v>
      </c>
      <c r="DF24" s="119">
        <f>(INDEX('raw ISTD Area'!$C$2:$DH$57,MATCH($A24,'raw ISTD Area'!$C$2:$C$57,0),MATCH(DF$2,'raw ISTD Area'!$C$2:$DH$2,0)))/'raw ISTD Area Cal'!$AC24</f>
        <v>0.83025134849957316</v>
      </c>
      <c r="DG24" s="103">
        <f t="shared" si="0"/>
        <v>3.9631886504152322E-2</v>
      </c>
    </row>
    <row r="25" spans="1:111" x14ac:dyDescent="0.25">
      <c r="A25" s="103" t="s">
        <v>233</v>
      </c>
      <c r="C25" s="119">
        <f>(INDEX('raw ISTD Area'!$C$2:$DH$57,MATCH($A25,'raw ISTD Area'!$C$2:$C$57,0),MATCH(C$2,'raw ISTD Area'!$C$2:$DH$2,0)))/'raw ISTD Area Cal'!$AC25</f>
        <v>1.1967986585723394E-4</v>
      </c>
      <c r="D25" s="119">
        <f>(INDEX('raw ISTD Area'!$C$2:$DH$57,MATCH($A25,'raw ISTD Area'!$C$2:$C$57,0),MATCH(D$2,'raw ISTD Area'!$C$2:$DH$2,0)))/'raw ISTD Area Cal'!$AC25</f>
        <v>7.5987216417291393E-6</v>
      </c>
      <c r="E25" s="119">
        <f>(INDEX('raw ISTD Area'!$C$2:$DH$57,MATCH($A25,'raw ISTD Area'!$C$2:$C$57,0),MATCH(E$2,'raw ISTD Area'!$C$2:$DH$2,0)))/'raw ISTD Area Cal'!$AC25</f>
        <v>0.79765490785600168</v>
      </c>
      <c r="F25" s="119">
        <f>(INDEX('raw ISTD Area'!$C$2:$DH$57,MATCH($A25,'raw ISTD Area'!$C$2:$C$57,0),MATCH(F$2,'raw ISTD Area'!$C$2:$DH$2,0)))/'raw ISTD Area Cal'!$AC25</f>
        <v>0.7567794844647302</v>
      </c>
      <c r="G25" s="119">
        <f>(INDEX('raw ISTD Area'!$C$2:$DH$57,MATCH($A25,'raw ISTD Area'!$C$2:$C$57,0),MATCH(G$2,'raw ISTD Area'!$C$2:$DH$2,0)))/'raw ISTD Area Cal'!$AC25</f>
        <v>0.85850357108255815</v>
      </c>
      <c r="H25" s="119">
        <f>(INDEX('raw ISTD Area'!$C$2:$DH$57,MATCH($A25,'raw ISTD Area'!$C$2:$C$57,0),MATCH(H$2,'raw ISTD Area'!$C$2:$DH$2,0)))/'raw ISTD Area Cal'!$AC25</f>
        <v>0.80120161118227873</v>
      </c>
      <c r="I25" s="119">
        <f>(INDEX('raw ISTD Area'!$C$2:$DH$57,MATCH($A25,'raw ISTD Area'!$C$2:$C$57,0),MATCH(I$2,'raw ISTD Area'!$C$2:$DH$2,0)))/'raw ISTD Area Cal'!$AC25</f>
        <v>0.77719155047482502</v>
      </c>
      <c r="J25" s="119">
        <f>(INDEX('raw ISTD Area'!$C$2:$DH$57,MATCH($A25,'raw ISTD Area'!$C$2:$C$57,0),MATCH(J$2,'raw ISTD Area'!$C$2:$DH$2,0)))/'raw ISTD Area Cal'!$AC25</f>
        <v>0.78702429627922255</v>
      </c>
      <c r="K25" s="119">
        <f>(INDEX('raw ISTD Area'!$C$2:$DH$57,MATCH($A25,'raw ISTD Area'!$C$2:$C$57,0),MATCH(K$2,'raw ISTD Area'!$C$2:$DH$2,0)))/'raw ISTD Area Cal'!$AC25</f>
        <v>0.77618282017688556</v>
      </c>
      <c r="L25" s="119">
        <f>(INDEX('raw ISTD Area'!$C$2:$DH$57,MATCH($A25,'raw ISTD Area'!$C$2:$C$57,0),MATCH(L$2,'raw ISTD Area'!$C$2:$DH$2,0)))/'raw ISTD Area Cal'!$AC25</f>
        <v>0.7588349386688179</v>
      </c>
      <c r="M25" s="119">
        <f>(INDEX('raw ISTD Area'!$C$2:$DH$57,MATCH($A25,'raw ISTD Area'!$C$2:$C$57,0),MATCH(M$2,'raw ISTD Area'!$C$2:$DH$2,0)))/'raw ISTD Area Cal'!$AC25</f>
        <v>0.80001051156493763</v>
      </c>
      <c r="N25" s="119">
        <f>(INDEX('raw ISTD Area'!$C$2:$DH$57,MATCH($A25,'raw ISTD Area'!$C$2:$C$57,0),MATCH(N$2,'raw ISTD Area'!$C$2:$DH$2,0)))/'raw ISTD Area Cal'!$AC25</f>
        <v>0.73261364996362111</v>
      </c>
      <c r="O25" s="119">
        <f>(INDEX('raw ISTD Area'!$C$2:$DH$57,MATCH($A25,'raw ISTD Area'!$C$2:$C$57,0),MATCH(O$2,'raw ISTD Area'!$C$2:$DH$2,0)))/'raw ISTD Area Cal'!$AC25</f>
        <v>0.71847052930795274</v>
      </c>
      <c r="P25" s="119">
        <f>(INDEX('raw ISTD Area'!$C$2:$DH$57,MATCH($A25,'raw ISTD Area'!$C$2:$C$57,0),MATCH(P$2,'raw ISTD Area'!$C$2:$DH$2,0)))/'raw ISTD Area Cal'!$AC25</f>
        <v>0.75336955812800421</v>
      </c>
      <c r="Q25" s="119">
        <f>(INDEX('raw ISTD Area'!$C$2:$DH$57,MATCH($A25,'raw ISTD Area'!$C$2:$C$57,0),MATCH(Q$2,'raw ISTD Area'!$C$2:$DH$2,0)))/'raw ISTD Area Cal'!$AC25</f>
        <v>0.7350129463219971</v>
      </c>
      <c r="R25" s="119">
        <f>(INDEX('raw ISTD Area'!$C$2:$DH$57,MATCH($A25,'raw ISTD Area'!$C$2:$C$57,0),MATCH(R$2,'raw ISTD Area'!$C$2:$DH$2,0)))/'raw ISTD Area Cal'!$AC25</f>
        <v>1.0258274216334338E-4</v>
      </c>
      <c r="S25" s="119">
        <f>(INDEX('raw ISTD Area'!$C$2:$DH$57,MATCH($A25,'raw ISTD Area'!$C$2:$C$57,0),MATCH(S$2,'raw ISTD Area'!$C$2:$DH$2,0)))/'raw ISTD Area Cal'!$AC25</f>
        <v>1.1967986585723394E-4</v>
      </c>
      <c r="T25" s="119">
        <f>(INDEX('raw ISTD Area'!$C$2:$DH$57,MATCH($A25,'raw ISTD Area'!$C$2:$C$57,0),MATCH(T$2,'raw ISTD Area'!$C$2:$DH$2,0)))/'raw ISTD Area Cal'!$AC25</f>
        <v>7.5987216417291393E-6</v>
      </c>
      <c r="U25" s="119">
        <f>(INDEX('raw ISTD Area'!$C$2:$DH$57,MATCH($A25,'raw ISTD Area'!$C$2:$C$57,0),MATCH(U$2,'raw ISTD Area'!$C$2:$DH$2,0)))/'raw ISTD Area Cal'!$AC25</f>
        <v>0.79765490785600168</v>
      </c>
      <c r="V25" s="119">
        <f>(INDEX('raw ISTD Area'!$C$2:$DH$57,MATCH($A25,'raw ISTD Area'!$C$2:$C$57,0),MATCH(V$2,'raw ISTD Area'!$C$2:$DH$2,0)))/'raw ISTD Area Cal'!$AC25</f>
        <v>2.9919966464308488E-3</v>
      </c>
      <c r="W25" s="119">
        <f>(INDEX('raw ISTD Area'!$C$2:$DH$57,MATCH($A25,'raw ISTD Area'!$C$2:$C$57,0),MATCH(W$2,'raw ISTD Area'!$C$2:$DH$2,0)))/'raw ISTD Area Cal'!$AC25</f>
        <v>0.15371264041012833</v>
      </c>
      <c r="X25" s="119">
        <f>(INDEX('raw ISTD Area'!$C$2:$DH$57,MATCH($A25,'raw ISTD Area'!$C$2:$C$57,0),MATCH(X$2,'raw ISTD Area'!$C$2:$DH$2,0)))/'raw ISTD Area Cal'!$AC25</f>
        <v>5.1785287988384086E-3</v>
      </c>
      <c r="Y25" s="119">
        <f>(INDEX('raw ISTD Area'!$C$2:$DH$57,MATCH($A25,'raw ISTD Area'!$C$2:$C$57,0),MATCH(Y$2,'raw ISTD Area'!$C$2:$DH$2,0)))/'raw ISTD Area Cal'!$AC25</f>
        <v>0.12742296321015595</v>
      </c>
      <c r="Z25" s="119">
        <f>(INDEX('raw ISTD Area'!$C$2:$DH$57,MATCH($A25,'raw ISTD Area'!$C$2:$C$57,0),MATCH(Z$2,'raw ISTD Area'!$C$2:$DH$2,0)))/'raw ISTD Area Cal'!$AC25</f>
        <v>2.9813584361324277E-2</v>
      </c>
      <c r="AA25" s="119">
        <f>(INDEX('raw ISTD Area'!$C$2:$DH$57,MATCH($A25,'raw ISTD Area'!$C$2:$C$57,0),MATCH(AA$2,'raw ISTD Area'!$C$2:$DH$2,0)))/'raw ISTD Area Cal'!$AC25</f>
        <v>6.5806829097784778E-2</v>
      </c>
      <c r="AB25" s="119">
        <f>(INDEX('raw ISTD Area'!$C$2:$DH$57,MATCH($A25,'raw ISTD Area'!$C$2:$C$57,0),MATCH(AB$2,'raw ISTD Area'!$C$2:$DH$2,0)))/'raw ISTD Area Cal'!$AC25</f>
        <v>2.1947007781724186E-2</v>
      </c>
      <c r="AC25" s="119">
        <f>(INDEX('raw ISTD Area'!$C$2:$DH$57,MATCH($A25,'raw ISTD Area'!$C$2:$C$57,0),MATCH(AC$2,'raw ISTD Area'!$C$2:$DH$2,0)))/'raw ISTD Area Cal'!$AC25</f>
        <v>5.284910901822616E-3</v>
      </c>
      <c r="AD25" s="119">
        <f>(INDEX('raw ISTD Area'!$C$2:$DH$57,MATCH($A25,'raw ISTD Area'!$C$2:$C$57,0),MATCH(AD$2,'raw ISTD Area'!$C$2:$DH$2,0)))/'raw ISTD Area Cal'!$AC25</f>
        <v>4.4087782965312468E-2</v>
      </c>
      <c r="AE25" s="119">
        <f>(INDEX('raw ISTD Area'!$C$2:$DH$57,MATCH($A25,'raw ISTD Area'!$C$2:$C$57,0),MATCH(AE$2,'raw ISTD Area'!$C$2:$DH$2,0)))/'raw ISTD Area Cal'!$AC25</f>
        <v>8.0033535691512152E-3</v>
      </c>
      <c r="AF25" s="119">
        <f>(INDEX('raw ISTD Area'!$C$2:$DH$57,MATCH($A25,'raw ISTD Area'!$C$2:$C$57,0),MATCH(AF$2,'raw ISTD Area'!$C$2:$DH$2,0)))/'raw ISTD Area Cal'!$AC25</f>
        <v>2.3763102254097449E-2</v>
      </c>
      <c r="AG25" s="119">
        <f>(INDEX('raw ISTD Area'!$C$2:$DH$57,MATCH($A25,'raw ISTD Area'!$C$2:$C$57,0),MATCH(AG$2,'raw ISTD Area'!$C$2:$DH$2,0)))/'raw ISTD Area Cal'!$AC25</f>
        <v>2.239723203899664E-3</v>
      </c>
      <c r="AH25" s="119">
        <f>(INDEX('raw ISTD Area'!$C$2:$DH$57,MATCH($A25,'raw ISTD Area'!$C$2:$C$57,0),MATCH(AH$2,'raw ISTD Area'!$C$2:$DH$2,0)))/'raw ISTD Area Cal'!$AC25</f>
        <v>2.1751340699449661E-3</v>
      </c>
      <c r="AI25" s="119">
        <f>(INDEX('raw ISTD Area'!$C$2:$DH$57,MATCH($A25,'raw ISTD Area'!$C$2:$C$57,0),MATCH(AI$2,'raw ISTD Area'!$C$2:$DH$2,0)))/'raw ISTD Area Cal'!$AC25</f>
        <v>2.4131640253721314E-2</v>
      </c>
      <c r="AJ25" s="119">
        <f>(INDEX('raw ISTD Area'!$C$2:$DH$57,MATCH($A25,'raw ISTD Area'!$C$2:$C$57,0),MATCH(AJ$2,'raw ISTD Area'!$C$2:$DH$2,0)))/'raw ISTD Area Cal'!$AC25</f>
        <v>1.1189117617446157E-3</v>
      </c>
      <c r="AK25" s="119">
        <f>(INDEX('raw ISTD Area'!$C$2:$DH$57,MATCH($A25,'raw ISTD Area'!$C$2:$C$57,0),MATCH(AK$2,'raw ISTD Area'!$C$2:$DH$2,0)))/'raw ISTD Area Cal'!$AC25</f>
        <v>4.2039927482866463E-3</v>
      </c>
      <c r="AL25" s="119">
        <f>(INDEX('raw ISTD Area'!$C$2:$DH$57,MATCH($A25,'raw ISTD Area'!$C$2:$C$57,0),MATCH(AL$2,'raw ISTD Area'!$C$2:$DH$2,0)))/'raw ISTD Area Cal'!$AC25</f>
        <v>3.8916852888115784E-2</v>
      </c>
      <c r="AM25" s="119">
        <f>(INDEX('raw ISTD Area'!$C$2:$DH$57,MATCH($A25,'raw ISTD Area'!$C$2:$C$57,0),MATCH(AM$2,'raw ISTD Area'!$C$2:$DH$2,0)))/'raw ISTD Area Cal'!$AC25</f>
        <v>9.9714224743590631E-3</v>
      </c>
      <c r="AN25" s="119">
        <f>(INDEX('raw ISTD Area'!$C$2:$DH$57,MATCH($A25,'raw ISTD Area'!$C$2:$C$57,0),MATCH(AN$2,'raw ISTD Area'!$C$2:$DH$2,0)))/'raw ISTD Area Cal'!$AC25</f>
        <v>1.8312919156567226E-3</v>
      </c>
      <c r="AO25" s="119">
        <f>(INDEX('raw ISTD Area'!$C$2:$DH$57,MATCH($A25,'raw ISTD Area'!$C$2:$C$57,0),MATCH(AO$2,'raw ISTD Area'!$C$2:$DH$2,0)))/'raw ISTD Area Cal'!$AC25</f>
        <v>1.2944422316685588E-2</v>
      </c>
      <c r="AP25" s="119">
        <f>(INDEX('raw ISTD Area'!$C$2:$DH$57,MATCH($A25,'raw ISTD Area'!$C$2:$C$57,0),MATCH(AP$2,'raw ISTD Area'!$C$2:$DH$2,0)))/'raw ISTD Area Cal'!$AC25</f>
        <v>4.8747699012102859E-2</v>
      </c>
      <c r="AQ25" s="119">
        <f>(INDEX('raw ISTD Area'!$C$2:$DH$57,MATCH($A25,'raw ISTD Area'!$C$2:$C$57,0),MATCH(AQ$2,'raw ISTD Area'!$C$2:$DH$2,0)))/'raw ISTD Area Cal'!$AC25</f>
        <v>2.611490660221262E-2</v>
      </c>
      <c r="AR25" s="119">
        <f>(INDEX('raw ISTD Area'!$C$2:$DH$57,MATCH($A25,'raw ISTD Area'!$C$2:$C$57,0),MATCH(AR$2,'raw ISTD Area'!$C$2:$DH$2,0)))/'raw ISTD Area Cal'!$AC25</f>
        <v>1.7796206084929645E-2</v>
      </c>
      <c r="AS25" s="119">
        <f>(INDEX('raw ISTD Area'!$C$2:$DH$57,MATCH($A25,'raw ISTD Area'!$C$2:$C$57,0),MATCH(AS$2,'raw ISTD Area'!$C$2:$DH$2,0)))/'raw ISTD Area Cal'!$AC25</f>
        <v>4.1667590122421737E-2</v>
      </c>
      <c r="AT25" s="119">
        <f>(INDEX('raw ISTD Area'!$C$2:$DH$57,MATCH($A25,'raw ISTD Area'!$C$2:$C$57,0),MATCH(AT$2,'raw ISTD Area'!$C$2:$DH$2,0)))/'raw ISTD Area Cal'!$AC25</f>
        <v>3.681580635417768E-2</v>
      </c>
      <c r="AU25" s="119">
        <f>(INDEX('raw ISTD Area'!$C$2:$DH$57,MATCH($A25,'raw ISTD Area'!$C$2:$C$57,0),MATCH(AU$2,'raw ISTD Area'!$C$2:$DH$2,0)))/'raw ISTD Area Cal'!$AC25</f>
        <v>1.0807281854949268E-2</v>
      </c>
      <c r="AV25" s="119">
        <f>(INDEX('raw ISTD Area'!$C$2:$DH$57,MATCH($A25,'raw ISTD Area'!$C$2:$C$57,0),MATCH(AV$2,'raw ISTD Area'!$C$2:$DH$2,0)))/'raw ISTD Area Cal'!$AC25</f>
        <v>5.5094531263357123E-2</v>
      </c>
      <c r="AW25" s="119">
        <f>(INDEX('raw ISTD Area'!$C$2:$DH$57,MATCH($A25,'raw ISTD Area'!$C$2:$C$57,0),MATCH(AW$2,'raw ISTD Area'!$C$2:$DH$2,0)))/'raw ISTD Area Cal'!$AC25</f>
        <v>2.8624384424393669E-2</v>
      </c>
      <c r="AX25" s="119">
        <f>(INDEX('raw ISTD Area'!$C$2:$DH$57,MATCH($A25,'raw ISTD Area'!$C$2:$C$57,0),MATCH(AX$2,'raw ISTD Area'!$C$2:$DH$2,0)))/'raw ISTD Area Cal'!$AC25</f>
        <v>2.9270275763940645E-2</v>
      </c>
      <c r="AY25" s="119">
        <f>(INDEX('raw ISTD Area'!$C$2:$DH$57,MATCH($A25,'raw ISTD Area'!$C$2:$C$57,0),MATCH(AY$2,'raw ISTD Area'!$C$2:$DH$2,0)))/'raw ISTD Area Cal'!$AC25</f>
        <v>1.0258274216334338E-4</v>
      </c>
      <c r="AZ25" s="119">
        <f>(INDEX('raw ISTD Area'!$C$2:$DH$57,MATCH($A25,'raw ISTD Area'!$C$2:$C$57,0),MATCH(AZ$2,'raw ISTD Area'!$C$2:$DH$2,0)))/'raw ISTD Area Cal'!$AC25</f>
        <v>0.77618282017688556</v>
      </c>
      <c r="BA25" s="119">
        <f>(INDEX('raw ISTD Area'!$C$2:$DH$57,MATCH($A25,'raw ISTD Area'!$C$2:$C$57,0),MATCH(BA$2,'raw ISTD Area'!$C$2:$DH$2,0)))/'raw ISTD Area Cal'!$AC25</f>
        <v>1.1967986585723394E-4</v>
      </c>
      <c r="BB25" s="119">
        <f>(INDEX('raw ISTD Area'!$C$2:$DH$57,MATCH($A25,'raw ISTD Area'!$C$2:$C$57,0),MATCH(BB$2,'raw ISTD Area'!$C$2:$DH$2,0)))/'raw ISTD Area Cal'!$AC25</f>
        <v>7.5987216417291393E-6</v>
      </c>
      <c r="BC25" s="119">
        <f>(INDEX('raw ISTD Area'!$C$2:$DH$57,MATCH($A25,'raw ISTD Area'!$C$2:$C$57,0),MATCH(BC$2,'raw ISTD Area'!$C$2:$DH$2,0)))/'raw ISTD Area Cal'!$AC25</f>
        <v>0.79765490785600168</v>
      </c>
      <c r="BD25" s="119">
        <f>(INDEX('raw ISTD Area'!$C$2:$DH$57,MATCH($A25,'raw ISTD Area'!$C$2:$C$57,0),MATCH(BD$2,'raw ISTD Area'!$C$2:$DH$2,0)))/'raw ISTD Area Cal'!$AC25</f>
        <v>1.6261264313300358E-3</v>
      </c>
      <c r="BE25" s="119">
        <f>(INDEX('raw ISTD Area'!$C$2:$DH$57,MATCH($A25,'raw ISTD Area'!$C$2:$C$57,0),MATCH(BE$2,'raw ISTD Area'!$C$2:$DH$2,0)))/'raw ISTD Area Cal'!$AC25</f>
        <v>1.9186772145366075E-4</v>
      </c>
      <c r="BF25" s="119">
        <f>(INDEX('raw ISTD Area'!$C$2:$DH$57,MATCH($A25,'raw ISTD Area'!$C$2:$C$57,0),MATCH(BF$2,'raw ISTD Area'!$C$2:$DH$2,0)))/'raw ISTD Area Cal'!$AC25</f>
        <v>1.0258274216334338E-4</v>
      </c>
      <c r="BG25" s="119">
        <f>(INDEX('raw ISTD Area'!$C$2:$DH$57,MATCH($A25,'raw ISTD Area'!$C$2:$C$57,0),MATCH(BG$2,'raw ISTD Area'!$C$2:$DH$2,0)))/'raw ISTD Area Cal'!$AC25</f>
        <v>1.1967986585723394E-4</v>
      </c>
      <c r="BH25" s="119">
        <f>(INDEX('raw ISTD Area'!$C$2:$DH$57,MATCH($A25,'raw ISTD Area'!$C$2:$C$57,0),MATCH(BH$2,'raw ISTD Area'!$C$2:$DH$2,0)))/'raw ISTD Area Cal'!$AC25</f>
        <v>7.5987216417291393E-6</v>
      </c>
      <c r="BI25" s="119">
        <f>(INDEX('raw ISTD Area'!$C$2:$DH$57,MATCH($A25,'raw ISTD Area'!$C$2:$C$57,0),MATCH(BI$2,'raw ISTD Area'!$C$2:$DH$2,0)))/'raw ISTD Area Cal'!$AC25</f>
        <v>0.79765490785600168</v>
      </c>
      <c r="BJ25" s="119">
        <f>(INDEX('raw ISTD Area'!$C$2:$DH$57,MATCH($A25,'raw ISTD Area'!$C$2:$C$57,0),MATCH(BJ$2,'raw ISTD Area'!$C$2:$DH$2,0)))/'raw ISTD Area Cal'!$AC25</f>
        <v>3.8052498301369093E-2</v>
      </c>
      <c r="BK25" s="119">
        <f>(INDEX('raw ISTD Area'!$C$2:$DH$57,MATCH($A25,'raw ISTD Area'!$C$2:$C$57,0),MATCH(BK$2,'raw ISTD Area'!$C$2:$DH$2,0)))/'raw ISTD Area Cal'!$AC25</f>
        <v>4.0974206772613951E-2</v>
      </c>
      <c r="BL25" s="119">
        <f>(INDEX('raw ISTD Area'!$C$2:$DH$57,MATCH($A25,'raw ISTD Area'!$C$2:$C$57,0),MATCH(BL$2,'raw ISTD Area'!$C$2:$DH$2,0)))/'raw ISTD Area Cal'!$AC25</f>
        <v>5.8802707424520942E-2</v>
      </c>
      <c r="BM25" s="119">
        <f>(INDEX('raw ISTD Area'!$C$2:$DH$57,MATCH($A25,'raw ISTD Area'!$C$2:$C$57,0),MATCH(BM$2,'raw ISTD Area'!$C$2:$DH$2,0)))/'raw ISTD Area Cal'!$AC25</f>
        <v>4.0736746721309912E-2</v>
      </c>
      <c r="BN25" s="119">
        <f>(INDEX('raw ISTD Area'!$C$2:$DH$57,MATCH($A25,'raw ISTD Area'!$C$2:$C$57,0),MATCH(BN$2,'raw ISTD Area'!$C$2:$DH$2,0)))/'raw ISTD Area Cal'!$AC25</f>
        <v>4.0191538443515848E-2</v>
      </c>
      <c r="BO25" s="119">
        <f>(INDEX('raw ISTD Area'!$C$2:$DH$57,MATCH($A25,'raw ISTD Area'!$C$2:$C$57,0),MATCH(BO$2,'raw ISTD Area'!$C$2:$DH$2,0)))/'raw ISTD Area Cal'!$AC25</f>
        <v>3.6449168034964251E-2</v>
      </c>
      <c r="BP25" s="119">
        <f>(INDEX('raw ISTD Area'!$C$2:$DH$57,MATCH($A25,'raw ISTD Area'!$C$2:$C$57,0),MATCH(BP$2,'raw ISTD Area'!$C$2:$DH$2,0)))/'raw ISTD Area Cal'!$AC25</f>
        <v>3.8168378806405466E-2</v>
      </c>
      <c r="BQ25" s="119">
        <f>(INDEX('raw ISTD Area'!$C$2:$DH$57,MATCH($A25,'raw ISTD Area'!$C$2:$C$57,0),MATCH(BQ$2,'raw ISTD Area'!$C$2:$DH$2,0)))/'raw ISTD Area Cal'!$AC25</f>
        <v>4.0071858577658617E-2</v>
      </c>
      <c r="BR25" s="119">
        <f>(INDEX('raw ISTD Area'!$C$2:$DH$57,MATCH($A25,'raw ISTD Area'!$C$2:$C$57,0),MATCH(BR$2,'raw ISTD Area'!$C$2:$DH$2,0)))/'raw ISTD Area Cal'!$AC25</f>
        <v>4.431764429497477E-2</v>
      </c>
      <c r="BS25" s="119">
        <f>(INDEX('raw ISTD Area'!$C$2:$DH$57,MATCH($A25,'raw ISTD Area'!$C$2:$C$57,0),MATCH(BS$2,'raw ISTD Area'!$C$2:$DH$2,0)))/'raw ISTD Area Cal'!$AC25</f>
        <v>4.3875018759344048E-2</v>
      </c>
      <c r="BT25" s="119">
        <f>(INDEX('raw ISTD Area'!$C$2:$DH$57,MATCH($A25,'raw ISTD Area'!$C$2:$C$57,0),MATCH(BT$2,'raw ISTD Area'!$C$2:$DH$2,0)))/'raw ISTD Area Cal'!$AC25</f>
        <v>5.8521554723776965E-2</v>
      </c>
      <c r="BU25" s="119">
        <f>(INDEX('raw ISTD Area'!$C$2:$DH$57,MATCH($A25,'raw ISTD Area'!$C$2:$C$57,0),MATCH(BU$2,'raw ISTD Area'!$C$2:$DH$2,0)))/'raw ISTD Area Cal'!$AC25</f>
        <v>3.9995871361241324E-2</v>
      </c>
      <c r="BV25" s="119">
        <f>(INDEX('raw ISTD Area'!$C$2:$DH$57,MATCH($A25,'raw ISTD Area'!$C$2:$C$57,0),MATCH(BV$2,'raw ISTD Area'!$C$2:$DH$2,0)))/'raw ISTD Area Cal'!$AC25</f>
        <v>4.2659223296667388E-2</v>
      </c>
      <c r="BW25" s="119">
        <f>(INDEX('raw ISTD Area'!$C$2:$DH$57,MATCH($A25,'raw ISTD Area'!$C$2:$C$57,0),MATCH(BW$2,'raw ISTD Area'!$C$2:$DH$2,0)))/'raw ISTD Area Cal'!$AC25</f>
        <v>4.8709705403894216E-2</v>
      </c>
      <c r="BX25" s="119">
        <f>(INDEX('raw ISTD Area'!$C$2:$DH$57,MATCH($A25,'raw ISTD Area'!$C$2:$C$57,0),MATCH(BX$2,'raw ISTD Area'!$C$2:$DH$2,0)))/'raw ISTD Area Cal'!$AC25</f>
        <v>5.7746485116320592E-2</v>
      </c>
      <c r="BY25" s="119">
        <f>(INDEX('raw ISTD Area'!$C$2:$DH$57,MATCH($A25,'raw ISTD Area'!$C$2:$C$57,0),MATCH(BY$2,'raw ISTD Area'!$C$2:$DH$2,0)))/'raw ISTD Area Cal'!$AC25</f>
        <v>4.7805457528528446E-2</v>
      </c>
      <c r="BZ25" s="119">
        <f>(INDEX('raw ISTD Area'!$C$2:$DH$57,MATCH($A25,'raw ISTD Area'!$C$2:$C$57,0),MATCH(BZ$2,'raw ISTD Area'!$C$2:$DH$2,0)))/'raw ISTD Area Cal'!$AC25</f>
        <v>1.0258274216334338E-4</v>
      </c>
      <c r="CA25" s="119">
        <f>(INDEX('raw ISTD Area'!$C$2:$DH$57,MATCH($A25,'raw ISTD Area'!$C$2:$C$57,0),MATCH(CA$2,'raw ISTD Area'!$C$2:$DH$2,0)))/'raw ISTD Area Cal'!$AC25</f>
        <v>0.77618282017688556</v>
      </c>
      <c r="CB25" s="119">
        <f>(INDEX('raw ISTD Area'!$C$2:$DH$57,MATCH($A25,'raw ISTD Area'!$C$2:$C$57,0),MATCH(CB$2,'raw ISTD Area'!$C$2:$DH$2,0)))/'raw ISTD Area Cal'!$AC25</f>
        <v>1.1967986585723394E-4</v>
      </c>
      <c r="CC25" s="119">
        <f>(INDEX('raw ISTD Area'!$C$2:$DH$57,MATCH($A25,'raw ISTD Area'!$C$2:$C$57,0),MATCH(CC$2,'raw ISTD Area'!$C$2:$DH$2,0)))/'raw ISTD Area Cal'!$AC25</f>
        <v>7.5987216417291393E-6</v>
      </c>
      <c r="CD25" s="119">
        <f>(INDEX('raw ISTD Area'!$C$2:$DH$57,MATCH($A25,'raw ISTD Area'!$C$2:$C$57,0),MATCH(CD$2,'raw ISTD Area'!$C$2:$DH$2,0)))/'raw ISTD Area Cal'!$AC25</f>
        <v>0.79765490785600168</v>
      </c>
      <c r="CE25" s="119">
        <f>(INDEX('raw ISTD Area'!$C$2:$DH$57,MATCH($A25,'raw ISTD Area'!$C$2:$C$57,0),MATCH(CE$2,'raw ISTD Area'!$C$2:$DH$2,0)))/'raw ISTD Area Cal'!$AC25</f>
        <v>3.683860251910287E-2</v>
      </c>
      <c r="CF25" s="119">
        <f>(INDEX('raw ISTD Area'!$C$2:$DH$57,MATCH($A25,'raw ISTD Area'!$C$2:$C$57,0),MATCH(CF$2,'raw ISTD Area'!$C$2:$DH$2,0)))/'raw ISTD Area Cal'!$AC25</f>
        <v>7.6101197241917329E-3</v>
      </c>
      <c r="CG25" s="119">
        <f>(INDEX('raw ISTD Area'!$C$2:$DH$57,MATCH($A25,'raw ISTD Area'!$C$2:$C$57,0),MATCH(CG$2,'raw ISTD Area'!$C$2:$DH$2,0)))/'raw ISTD Area Cal'!$AC25</f>
        <v>2.9824982443786871E-3</v>
      </c>
      <c r="CH25" s="119">
        <f>(INDEX('raw ISTD Area'!$C$2:$DH$57,MATCH($A25,'raw ISTD Area'!$C$2:$C$57,0),MATCH(CH$2,'raw ISTD Area'!$C$2:$DH$2,0)))/'raw ISTD Area Cal'!$AC25</f>
        <v>1.1673536122106391E-2</v>
      </c>
      <c r="CI25" s="119">
        <f>(INDEX('raw ISTD Area'!$C$2:$DH$57,MATCH($A25,'raw ISTD Area'!$C$2:$C$57,0),MATCH(CI$2,'raw ISTD Area'!$C$2:$DH$2,0)))/'raw ISTD Area Cal'!$AC25</f>
        <v>1.0258274216334338E-4</v>
      </c>
      <c r="CJ25" s="119">
        <f>(INDEX('raw ISTD Area'!$C$2:$DH$57,MATCH($A25,'raw ISTD Area'!$C$2:$C$57,0),MATCH(CJ$2,'raw ISTD Area'!$C$2:$DH$2,0)))/'raw ISTD Area Cal'!$AC25</f>
        <v>1.1967986585723394E-4</v>
      </c>
      <c r="CK25" s="119">
        <f>(INDEX('raw ISTD Area'!$C$2:$DH$57,MATCH($A25,'raw ISTD Area'!$C$2:$C$57,0),MATCH(CK$2,'raw ISTD Area'!$C$2:$DH$2,0)))/'raw ISTD Area Cal'!$AC25</f>
        <v>7.5987216417291393E-6</v>
      </c>
      <c r="CL25" s="119">
        <f>(INDEX('raw ISTD Area'!$C$2:$DH$57,MATCH($A25,'raw ISTD Area'!$C$2:$C$57,0),MATCH(CL$2,'raw ISTD Area'!$C$2:$DH$2,0)))/'raw ISTD Area Cal'!$AC25</f>
        <v>0.79765490785600168</v>
      </c>
      <c r="CM25" s="119">
        <f>(INDEX('raw ISTD Area'!$C$2:$DH$57,MATCH($A25,'raw ISTD Area'!$C$2:$C$57,0),MATCH(CM$2,'raw ISTD Area'!$C$2:$DH$2,0)))/'raw ISTD Area Cal'!$AC25</f>
        <v>3.6794909869662926E-2</v>
      </c>
      <c r="CN25" s="119">
        <f>(INDEX('raw ISTD Area'!$C$2:$DH$57,MATCH($A25,'raw ISTD Area'!$C$2:$C$57,0),MATCH(CN$2,'raw ISTD Area'!$C$2:$DH$2,0)))/'raw ISTD Area Cal'!$AC25</f>
        <v>4.2868188141814936E-2</v>
      </c>
      <c r="CO25" s="119">
        <f>(INDEX('raw ISTD Area'!$C$2:$DH$57,MATCH($A25,'raw ISTD Area'!$C$2:$C$57,0),MATCH(CO$2,'raw ISTD Area'!$C$2:$DH$2,0)))/'raw ISTD Area Cal'!$AC25</f>
        <v>4.7942234518079573E-2</v>
      </c>
      <c r="CP25" s="119">
        <f>(INDEX('raw ISTD Area'!$C$2:$DH$57,MATCH($A25,'raw ISTD Area'!$C$2:$C$57,0),MATCH(CP$2,'raw ISTD Area'!$C$2:$DH$2,0)))/'raw ISTD Area Cal'!$AC25</f>
        <v>4.665805056062735E-2</v>
      </c>
      <c r="CQ25" s="119">
        <f>(INDEX('raw ISTD Area'!$C$2:$DH$57,MATCH($A25,'raw ISTD Area'!$C$2:$C$57,0),MATCH(CQ$2,'raw ISTD Area'!$C$2:$DH$2,0)))/'raw ISTD Area Cal'!$AC25</f>
        <v>1.0258274216334338E-4</v>
      </c>
      <c r="CR25" s="119">
        <f>(INDEX('raw ISTD Area'!$C$2:$DH$57,MATCH($A25,'raw ISTD Area'!$C$2:$C$57,0),MATCH(CR$2,'raw ISTD Area'!$C$2:$DH$2,0)))/'raw ISTD Area Cal'!$AC25</f>
        <v>1.1967986585723394E-4</v>
      </c>
      <c r="CS25" s="119">
        <f>(INDEX('raw ISTD Area'!$C$2:$DH$57,MATCH($A25,'raw ISTD Area'!$C$2:$C$57,0),MATCH(CS$2,'raw ISTD Area'!$C$2:$DH$2,0)))/'raw ISTD Area Cal'!$AC25</f>
        <v>7.5987216417291393E-6</v>
      </c>
      <c r="CT25" s="119">
        <f>(INDEX('raw ISTD Area'!$C$2:$DH$57,MATCH($A25,'raw ISTD Area'!$C$2:$C$57,0),MATCH(CT$2,'raw ISTD Area'!$C$2:$DH$2,0)))/'raw ISTD Area Cal'!$AC25</f>
        <v>0.79765490785600168</v>
      </c>
      <c r="CU25" s="119">
        <f>(INDEX('raw ISTD Area'!$C$2:$DH$57,MATCH($A25,'raw ISTD Area'!$C$2:$C$57,0),MATCH(CU$2,'raw ISTD Area'!$C$2:$DH$2,0)))/'raw ISTD Area Cal'!$AC25</f>
        <v>0.7567794844647302</v>
      </c>
      <c r="CV25" s="119">
        <f>(INDEX('raw ISTD Area'!$C$2:$DH$57,MATCH($A25,'raw ISTD Area'!$C$2:$C$57,0),MATCH(CV$2,'raw ISTD Area'!$C$2:$DH$2,0)))/'raw ISTD Area Cal'!$AC25</f>
        <v>0.85850357108255815</v>
      </c>
      <c r="CW25" s="119">
        <f>(INDEX('raw ISTD Area'!$C$2:$DH$57,MATCH($A25,'raw ISTD Area'!$C$2:$C$57,0),MATCH(CW$2,'raw ISTD Area'!$C$2:$DH$2,0)))/'raw ISTD Area Cal'!$AC25</f>
        <v>0.80120161118227873</v>
      </c>
      <c r="CX25" s="119">
        <f>(INDEX('raw ISTD Area'!$C$2:$DH$57,MATCH($A25,'raw ISTD Area'!$C$2:$C$57,0),MATCH(CX$2,'raw ISTD Area'!$C$2:$DH$2,0)))/'raw ISTD Area Cal'!$AC25</f>
        <v>0.77719155047482502</v>
      </c>
      <c r="CY25" s="119">
        <f>(INDEX('raw ISTD Area'!$C$2:$DH$57,MATCH($A25,'raw ISTD Area'!$C$2:$C$57,0),MATCH(CY$2,'raw ISTD Area'!$C$2:$DH$2,0)))/'raw ISTD Area Cal'!$AC25</f>
        <v>0.78702429627922255</v>
      </c>
      <c r="CZ25" s="119">
        <f>(INDEX('raw ISTD Area'!$C$2:$DH$57,MATCH($A25,'raw ISTD Area'!$C$2:$C$57,0),MATCH(CZ$2,'raw ISTD Area'!$C$2:$DH$2,0)))/'raw ISTD Area Cal'!$AC25</f>
        <v>0.77618282017688556</v>
      </c>
      <c r="DA25" s="119">
        <f>(INDEX('raw ISTD Area'!$C$2:$DH$57,MATCH($A25,'raw ISTD Area'!$C$2:$C$57,0),MATCH(DA$2,'raw ISTD Area'!$C$2:$DH$2,0)))/'raw ISTD Area Cal'!$AC25</f>
        <v>0.7588349386688179</v>
      </c>
      <c r="DB25" s="119">
        <f>(INDEX('raw ISTD Area'!$C$2:$DH$57,MATCH($A25,'raw ISTD Area'!$C$2:$C$57,0),MATCH(DB$2,'raw ISTD Area'!$C$2:$DH$2,0)))/'raw ISTD Area Cal'!$AC25</f>
        <v>0.80001051156493763</v>
      </c>
      <c r="DC25" s="119">
        <f>(INDEX('raw ISTD Area'!$C$2:$DH$57,MATCH($A25,'raw ISTD Area'!$C$2:$C$57,0),MATCH(DC$2,'raw ISTD Area'!$C$2:$DH$2,0)))/'raw ISTD Area Cal'!$AC25</f>
        <v>0.73261364996362111</v>
      </c>
      <c r="DD25" s="119">
        <f>(INDEX('raw ISTD Area'!$C$2:$DH$57,MATCH($A25,'raw ISTD Area'!$C$2:$C$57,0),MATCH(DD$2,'raw ISTD Area'!$C$2:$DH$2,0)))/'raw ISTD Area Cal'!$AC25</f>
        <v>0.71847052930795274</v>
      </c>
      <c r="DE25" s="119">
        <f>(INDEX('raw ISTD Area'!$C$2:$DH$57,MATCH($A25,'raw ISTD Area'!$C$2:$C$57,0),MATCH(DE$2,'raw ISTD Area'!$C$2:$DH$2,0)))/'raw ISTD Area Cal'!$AC25</f>
        <v>0.75336955812800421</v>
      </c>
      <c r="DF25" s="119">
        <f>(INDEX('raw ISTD Area'!$C$2:$DH$57,MATCH($A25,'raw ISTD Area'!$C$2:$C$57,0),MATCH(DF$2,'raw ISTD Area'!$C$2:$DH$2,0)))/'raw ISTD Area Cal'!$AC25</f>
        <v>0.7350129463219971</v>
      </c>
      <c r="DG25" s="103">
        <f t="shared" si="0"/>
        <v>4.4817378972944112E-2</v>
      </c>
    </row>
    <row r="26" spans="1:111" x14ac:dyDescent="0.25">
      <c r="A26" s="103" t="s">
        <v>214</v>
      </c>
      <c r="C26" s="119">
        <f>(INDEX('raw ISTD Area'!$C$2:$DH$57,MATCH($A26,'raw ISTD Area'!$C$2:$C$57,0),MATCH(C$2,'raw ISTD Area'!$C$2:$DH$2,0)))/'raw ISTD Area Cal'!$AC26</f>
        <v>9.6609595179749489E-5</v>
      </c>
      <c r="D26" s="119">
        <f>(INDEX('raw ISTD Area'!$C$2:$DH$57,MATCH($A26,'raw ISTD Area'!$C$2:$C$57,0),MATCH(D$2,'raw ISTD Area'!$C$2:$DH$2,0)))/'raw ISTD Area Cal'!$AC26</f>
        <v>1.7048752090544028E-5</v>
      </c>
      <c r="E26" s="119">
        <f>(INDEX('raw ISTD Area'!$C$2:$DH$57,MATCH($A26,'raw ISTD Area'!$C$2:$C$57,0),MATCH(E$2,'raw ISTD Area'!$C$2:$DH$2,0)))/'raw ISTD Area Cal'!$AC26</f>
        <v>0.54322438786100435</v>
      </c>
      <c r="F26" s="119">
        <f>(INDEX('raw ISTD Area'!$C$2:$DH$57,MATCH($A26,'raw ISTD Area'!$C$2:$C$57,0),MATCH(F$2,'raw ISTD Area'!$C$2:$DH$2,0)))/'raw ISTD Area Cal'!$AC26</f>
        <v>0.52283976327807724</v>
      </c>
      <c r="G26" s="119">
        <f>(INDEX('raw ISTD Area'!$C$2:$DH$57,MATCH($A26,'raw ISTD Area'!$C$2:$C$57,0),MATCH(G$2,'raw ISTD Area'!$C$2:$DH$2,0)))/'raw ISTD Area Cal'!$AC26</f>
        <v>0.59910451429644418</v>
      </c>
      <c r="H26" s="119">
        <f>(INDEX('raw ISTD Area'!$C$2:$DH$57,MATCH($A26,'raw ISTD Area'!$C$2:$C$57,0),MATCH(H$2,'raw ISTD Area'!$C$2:$DH$2,0)))/'raw ISTD Area Cal'!$AC26</f>
        <v>0.55470388093530398</v>
      </c>
      <c r="I26" s="119">
        <f>(INDEX('raw ISTD Area'!$C$2:$DH$57,MATCH($A26,'raw ISTD Area'!$C$2:$C$57,0),MATCH(I$2,'raw ISTD Area'!$C$2:$DH$2,0)))/'raw ISTD Area Cal'!$AC26</f>
        <v>0.53858144437501287</v>
      </c>
      <c r="J26" s="119">
        <f>(INDEX('raw ISTD Area'!$C$2:$DH$57,MATCH($A26,'raw ISTD Area'!$C$2:$C$57,0),MATCH(J$2,'raw ISTD Area'!$C$2:$DH$2,0)))/'raw ISTD Area Cal'!$AC26</f>
        <v>0.54408819130025854</v>
      </c>
      <c r="K26" s="119">
        <f>(INDEX('raw ISTD Area'!$C$2:$DH$57,MATCH($A26,'raw ISTD Area'!$C$2:$C$57,0),MATCH(K$2,'raw ISTD Area'!$C$2:$DH$2,0)))/'raw ISTD Area Cal'!$AC26</f>
        <v>0.54903801232387983</v>
      </c>
      <c r="L26" s="119">
        <f>(INDEX('raw ISTD Area'!$C$2:$DH$57,MATCH($A26,'raw ISTD Area'!$C$2:$C$57,0),MATCH(L$2,'raw ISTD Area'!$C$2:$DH$2,0)))/'raw ISTD Area Cal'!$AC26</f>
        <v>0.52985248330465429</v>
      </c>
      <c r="M26" s="119">
        <f>(INDEX('raw ISTD Area'!$C$2:$DH$57,MATCH($A26,'raw ISTD Area'!$C$2:$C$57,0),MATCH(M$2,'raw ISTD Area'!$C$2:$DH$2,0)))/'raw ISTD Area Cal'!$AC26</f>
        <v>0.55333998076806046</v>
      </c>
      <c r="N26" s="119">
        <f>(INDEX('raw ISTD Area'!$C$2:$DH$57,MATCH($A26,'raw ISTD Area'!$C$2:$C$57,0),MATCH(N$2,'raw ISTD Area'!$C$2:$DH$2,0)))/'raw ISTD Area Cal'!$AC26</f>
        <v>0.50366560009357864</v>
      </c>
      <c r="O26" s="119">
        <f>(INDEX('raw ISTD Area'!$C$2:$DH$57,MATCH($A26,'raw ISTD Area'!$C$2:$C$57,0),MATCH(O$2,'raw ISTD Area'!$C$2:$DH$2,0)))/'raw ISTD Area Cal'!$AC26</f>
        <v>0.48636111672167648</v>
      </c>
      <c r="P26" s="119">
        <f>(INDEX('raw ISTD Area'!$C$2:$DH$57,MATCH($A26,'raw ISTD Area'!$C$2:$C$57,0),MATCH(P$2,'raw ISTD Area'!$C$2:$DH$2,0)))/'raw ISTD Area Cal'!$AC26</f>
        <v>0.47429628315893485</v>
      </c>
      <c r="Q26" s="119">
        <f>(INDEX('raw ISTD Area'!$C$2:$DH$57,MATCH($A26,'raw ISTD Area'!$C$2:$C$57,0),MATCH(Q$2,'raw ISTD Area'!$C$2:$DH$2,0)))/'raw ISTD Area Cal'!$AC26</f>
        <v>0.45692360477867044</v>
      </c>
      <c r="R26" s="119">
        <f>(INDEX('raw ISTD Area'!$C$2:$DH$57,MATCH($A26,'raw ISTD Area'!$C$2:$C$57,0),MATCH(R$2,'raw ISTD Area'!$C$2:$DH$2,0)))/'raw ISTD Area Cal'!$AC26</f>
        <v>9.6609595179749489E-5</v>
      </c>
      <c r="S26" s="119">
        <f>(INDEX('raw ISTD Area'!$C$2:$DH$57,MATCH($A26,'raw ISTD Area'!$C$2:$C$57,0),MATCH(S$2,'raw ISTD Area'!$C$2:$DH$2,0)))/'raw ISTD Area Cal'!$AC26</f>
        <v>9.6609595179749489E-5</v>
      </c>
      <c r="T26" s="119">
        <f>(INDEX('raw ISTD Area'!$C$2:$DH$57,MATCH($A26,'raw ISTD Area'!$C$2:$C$57,0),MATCH(T$2,'raw ISTD Area'!$C$2:$DH$2,0)))/'raw ISTD Area Cal'!$AC26</f>
        <v>1.7048752090544028E-5</v>
      </c>
      <c r="U26" s="119">
        <f>(INDEX('raw ISTD Area'!$C$2:$DH$57,MATCH($A26,'raw ISTD Area'!$C$2:$C$57,0),MATCH(U$2,'raw ISTD Area'!$C$2:$DH$2,0)))/'raw ISTD Area Cal'!$AC26</f>
        <v>0.54322438786100435</v>
      </c>
      <c r="V26" s="119">
        <f>(INDEX('raw ISTD Area'!$C$2:$DH$57,MATCH($A26,'raw ISTD Area'!$C$2:$C$57,0),MATCH(V$2,'raw ISTD Area'!$C$2:$DH$2,0)))/'raw ISTD Area Cal'!$AC26</f>
        <v>3.6313841952858777E-2</v>
      </c>
      <c r="W26" s="119">
        <f>(INDEX('raw ISTD Area'!$C$2:$DH$57,MATCH($A26,'raw ISTD Area'!$C$2:$C$57,0),MATCH(W$2,'raw ISTD Area'!$C$2:$DH$2,0)))/'raw ISTD Area Cal'!$AC26</f>
        <v>0.13774255105686872</v>
      </c>
      <c r="X26" s="119">
        <f>(INDEX('raw ISTD Area'!$C$2:$DH$57,MATCH($A26,'raw ISTD Area'!$C$2:$C$57,0),MATCH(X$2,'raw ISTD Area'!$C$2:$DH$2,0)))/'raw ISTD Area Cal'!$AC26</f>
        <v>6.0574216177702929E-2</v>
      </c>
      <c r="Y26" s="119">
        <f>(INDEX('raw ISTD Area'!$C$2:$DH$57,MATCH($A26,'raw ISTD Area'!$C$2:$C$57,0),MATCH(Y$2,'raw ISTD Area'!$C$2:$DH$2,0)))/'raw ISTD Area Cal'!$AC26</f>
        <v>0.12136438321521942</v>
      </c>
      <c r="Z26" s="119">
        <f>(INDEX('raw ISTD Area'!$C$2:$DH$57,MATCH($A26,'raw ISTD Area'!$C$2:$C$57,0),MATCH(Z$2,'raw ISTD Area'!$C$2:$DH$2,0)))/'raw ISTD Area Cal'!$AC26</f>
        <v>0.11315256762494071</v>
      </c>
      <c r="AA26" s="119">
        <f>(INDEX('raw ISTD Area'!$C$2:$DH$57,MATCH($A26,'raw ISTD Area'!$C$2:$C$57,0),MATCH(AA$2,'raw ISTD Area'!$C$2:$DH$2,0)))/'raw ISTD Area Cal'!$AC26</f>
        <v>0.14565885494424466</v>
      </c>
      <c r="AB26" s="119">
        <f>(INDEX('raw ISTD Area'!$C$2:$DH$57,MATCH($A26,'raw ISTD Area'!$C$2:$C$57,0),MATCH(AB$2,'raw ISTD Area'!$C$2:$DH$2,0)))/'raw ISTD Area Cal'!$AC26</f>
        <v>0.16257689993542784</v>
      </c>
      <c r="AC26" s="119">
        <f>(INDEX('raw ISTD Area'!$C$2:$DH$57,MATCH($A26,'raw ISTD Area'!$C$2:$C$57,0),MATCH(AC$2,'raw ISTD Area'!$C$2:$DH$2,0)))/'raw ISTD Area Cal'!$AC26</f>
        <v>3.7836863806280714E-2</v>
      </c>
      <c r="AD26" s="119">
        <f>(INDEX('raw ISTD Area'!$C$2:$DH$57,MATCH($A26,'raw ISTD Area'!$C$2:$C$57,0),MATCH(AD$2,'raw ISTD Area'!$C$2:$DH$2,0)))/'raw ISTD Area Cal'!$AC26</f>
        <v>0.12234752791910745</v>
      </c>
      <c r="AE26" s="119">
        <f>(INDEX('raw ISTD Area'!$C$2:$DH$57,MATCH($A26,'raw ISTD Area'!$C$2:$C$57,0),MATCH(AE$2,'raw ISTD Area'!$C$2:$DH$2,0)))/'raw ISTD Area Cal'!$AC26</f>
        <v>0.14175469071551008</v>
      </c>
      <c r="AF26" s="119">
        <f>(INDEX('raw ISTD Area'!$C$2:$DH$57,MATCH($A26,'raw ISTD Area'!$C$2:$C$57,0),MATCH(AF$2,'raw ISTD Area'!$C$2:$DH$2,0)))/'raw ISTD Area Cal'!$AC26</f>
        <v>0.1186081682939148</v>
      </c>
      <c r="AG26" s="119">
        <f>(INDEX('raw ISTD Area'!$C$2:$DH$57,MATCH($A26,'raw ISTD Area'!$C$2:$C$57,0),MATCH(AG$2,'raw ISTD Area'!$C$2:$DH$2,0)))/'raw ISTD Area Cal'!$AC26</f>
        <v>2.3856887092034609E-2</v>
      </c>
      <c r="AH26" s="119">
        <f>(INDEX('raw ISTD Area'!$C$2:$DH$57,MATCH($A26,'raw ISTD Area'!$C$2:$C$57,0),MATCH(AH$2,'raw ISTD Area'!$C$2:$DH$2,0)))/'raw ISTD Area Cal'!$AC26</f>
        <v>1.4491439276962424E-2</v>
      </c>
      <c r="AI26" s="119">
        <f>(INDEX('raw ISTD Area'!$C$2:$DH$57,MATCH($A26,'raw ISTD Area'!$C$2:$C$57,0),MATCH(AI$2,'raw ISTD Area'!$C$2:$DH$2,0)))/'raw ISTD Area Cal'!$AC26</f>
        <v>0.10105363655801797</v>
      </c>
      <c r="AJ26" s="119">
        <f>(INDEX('raw ISTD Area'!$C$2:$DH$57,MATCH($A26,'raw ISTD Area'!$C$2:$C$57,0),MATCH(AJ$2,'raw ISTD Area'!$C$2:$DH$2,0)))/'raw ISTD Area Cal'!$AC26</f>
        <v>1.917984610186203E-2</v>
      </c>
      <c r="AK26" s="119">
        <f>(INDEX('raw ISTD Area'!$C$2:$DH$57,MATCH($A26,'raw ISTD Area'!$C$2:$C$57,0),MATCH(AK$2,'raw ISTD Area'!$C$2:$DH$2,0)))/'raw ISTD Area Cal'!$AC26</f>
        <v>5.3430789051764981E-2</v>
      </c>
      <c r="AL26" s="119">
        <f>(INDEX('raw ISTD Area'!$C$2:$DH$57,MATCH($A26,'raw ISTD Area'!$C$2:$C$57,0),MATCH(AL$2,'raw ISTD Area'!$C$2:$DH$2,0)))/'raw ISTD Area Cal'!$AC26</f>
        <v>0.10737304066624628</v>
      </c>
      <c r="AM26" s="119">
        <f>(INDEX('raw ISTD Area'!$C$2:$DH$57,MATCH($A26,'raw ISTD Area'!$C$2:$C$57,0),MATCH(AM$2,'raw ISTD Area'!$C$2:$DH$2,0)))/'raw ISTD Area Cal'!$AC26</f>
        <v>6.7047059054746144E-2</v>
      </c>
      <c r="AN26" s="119">
        <f>(INDEX('raw ISTD Area'!$C$2:$DH$57,MATCH($A26,'raw ISTD Area'!$C$2:$C$57,0),MATCH(AN$2,'raw ISTD Area'!$C$2:$DH$2,0)))/'raw ISTD Area Cal'!$AC26</f>
        <v>2.6902930798878476E-2</v>
      </c>
      <c r="AO26" s="119">
        <f>(INDEX('raw ISTD Area'!$C$2:$DH$57,MATCH($A26,'raw ISTD Area'!$C$2:$C$57,0),MATCH(AO$2,'raw ISTD Area'!$C$2:$DH$2,0)))/'raw ISTD Area Cal'!$AC26</f>
        <v>6.2091555113761347E-2</v>
      </c>
      <c r="AP26" s="119">
        <f>(INDEX('raw ISTD Area'!$C$2:$DH$57,MATCH($A26,'raw ISTD Area'!$C$2:$C$57,0),MATCH(AP$2,'raw ISTD Area'!$C$2:$DH$2,0)))/'raw ISTD Area Cal'!$AC26</f>
        <v>7.5310020901296487E-2</v>
      </c>
      <c r="AQ26" s="119">
        <f>(INDEX('raw ISTD Area'!$C$2:$DH$57,MATCH($A26,'raw ISTD Area'!$C$2:$C$57,0),MATCH(AQ$2,'raw ISTD Area'!$C$2:$DH$2,0)))/'raw ISTD Area Cal'!$AC26</f>
        <v>6.638215772321493E-2</v>
      </c>
      <c r="AR26" s="119">
        <f>(INDEX('raw ISTD Area'!$C$2:$DH$57,MATCH($A26,'raw ISTD Area'!$C$2:$C$57,0),MATCH(AR$2,'raw ISTD Area'!$C$2:$DH$2,0)))/'raw ISTD Area Cal'!$AC26</f>
        <v>4.8395724267690982E-2</v>
      </c>
      <c r="AS26" s="119">
        <f>(INDEX('raw ISTD Area'!$C$2:$DH$57,MATCH($A26,'raw ISTD Area'!$C$2:$C$57,0),MATCH(AS$2,'raw ISTD Area'!$C$2:$DH$2,0)))/'raw ISTD Area Cal'!$AC26</f>
        <v>6.4353356224440189E-2</v>
      </c>
      <c r="AT26" s="119">
        <f>(INDEX('raw ISTD Area'!$C$2:$DH$57,MATCH($A26,'raw ISTD Area'!$C$2:$C$57,0),MATCH(AT$2,'raw ISTD Area'!$C$2:$DH$2,0)))/'raw ISTD Area Cal'!$AC26</f>
        <v>5.5425493046358631E-2</v>
      </c>
      <c r="AU26" s="119">
        <f>(INDEX('raw ISTD Area'!$C$2:$DH$57,MATCH($A26,'raw ISTD Area'!$C$2:$C$57,0),MATCH(AU$2,'raw ISTD Area'!$C$2:$DH$2,0)))/'raw ISTD Area Cal'!$AC26</f>
        <v>4.4917778841219995E-2</v>
      </c>
      <c r="AV26" s="119">
        <f>(INDEX('raw ISTD Area'!$C$2:$DH$57,MATCH($A26,'raw ISTD Area'!$C$2:$C$57,0),MATCH(AV$2,'raw ISTD Area'!$C$2:$DH$2,0)))/'raw ISTD Area Cal'!$AC26</f>
        <v>7.3735852791602913E-2</v>
      </c>
      <c r="AW26" s="119">
        <f>(INDEX('raw ISTD Area'!$C$2:$DH$57,MATCH($A26,'raw ISTD Area'!$C$2:$C$57,0),MATCH(AW$2,'raw ISTD Area'!$C$2:$DH$2,0)))/'raw ISTD Area Cal'!$AC26</f>
        <v>6.442723415016588E-2</v>
      </c>
      <c r="AX26" s="119">
        <f>(INDEX('raw ISTD Area'!$C$2:$DH$57,MATCH($A26,'raw ISTD Area'!$C$2:$C$57,0),MATCH(AX$2,'raw ISTD Area'!$C$2:$DH$2,0)))/'raw ISTD Area Cal'!$AC26</f>
        <v>6.1341410021777412E-2</v>
      </c>
      <c r="AY26" s="119">
        <f>(INDEX('raw ISTD Area'!$C$2:$DH$57,MATCH($A26,'raw ISTD Area'!$C$2:$C$57,0),MATCH(AY$2,'raw ISTD Area'!$C$2:$DH$2,0)))/'raw ISTD Area Cal'!$AC26</f>
        <v>9.6609595179749489E-5</v>
      </c>
      <c r="AZ26" s="119">
        <f>(INDEX('raw ISTD Area'!$C$2:$DH$57,MATCH($A26,'raw ISTD Area'!$C$2:$C$57,0),MATCH(AZ$2,'raw ISTD Area'!$C$2:$DH$2,0)))/'raw ISTD Area Cal'!$AC26</f>
        <v>0.54903801232387983</v>
      </c>
      <c r="BA26" s="119">
        <f>(INDEX('raw ISTD Area'!$C$2:$DH$57,MATCH($A26,'raw ISTD Area'!$C$2:$C$57,0),MATCH(BA$2,'raw ISTD Area'!$C$2:$DH$2,0)))/'raw ISTD Area Cal'!$AC26</f>
        <v>9.6609595179749489E-5</v>
      </c>
      <c r="BB26" s="119">
        <f>(INDEX('raw ISTD Area'!$C$2:$DH$57,MATCH($A26,'raw ISTD Area'!$C$2:$C$57,0),MATCH(BB$2,'raw ISTD Area'!$C$2:$DH$2,0)))/'raw ISTD Area Cal'!$AC26</f>
        <v>1.7048752090544028E-5</v>
      </c>
      <c r="BC26" s="119">
        <f>(INDEX('raw ISTD Area'!$C$2:$DH$57,MATCH($A26,'raw ISTD Area'!$C$2:$C$57,0),MATCH(BC$2,'raw ISTD Area'!$C$2:$DH$2,0)))/'raw ISTD Area Cal'!$AC26</f>
        <v>0.54322438786100435</v>
      </c>
      <c r="BD26" s="119">
        <f>(INDEX('raw ISTD Area'!$C$2:$DH$57,MATCH($A26,'raw ISTD Area'!$C$2:$C$57,0),MATCH(BD$2,'raw ISTD Area'!$C$2:$DH$2,0)))/'raw ISTD Area Cal'!$AC26</f>
        <v>2.8414586817573378E-5</v>
      </c>
      <c r="BE26" s="119">
        <f>(INDEX('raw ISTD Area'!$C$2:$DH$57,MATCH($A26,'raw ISTD Area'!$C$2:$C$57,0),MATCH(BE$2,'raw ISTD Area'!$C$2:$DH$2,0)))/'raw ISTD Area Cal'!$AC26</f>
        <v>8.5243760452720133E-5</v>
      </c>
      <c r="BF26" s="119">
        <f>(INDEX('raw ISTD Area'!$C$2:$DH$57,MATCH($A26,'raw ISTD Area'!$C$2:$C$57,0),MATCH(BF$2,'raw ISTD Area'!$C$2:$DH$2,0)))/'raw ISTD Area Cal'!$AC26</f>
        <v>9.6609595179749489E-5</v>
      </c>
      <c r="BG26" s="119">
        <f>(INDEX('raw ISTD Area'!$C$2:$DH$57,MATCH($A26,'raw ISTD Area'!$C$2:$C$57,0),MATCH(BG$2,'raw ISTD Area'!$C$2:$DH$2,0)))/'raw ISTD Area Cal'!$AC26</f>
        <v>9.6609595179749489E-5</v>
      </c>
      <c r="BH26" s="119">
        <f>(INDEX('raw ISTD Area'!$C$2:$DH$57,MATCH($A26,'raw ISTD Area'!$C$2:$C$57,0),MATCH(BH$2,'raw ISTD Area'!$C$2:$DH$2,0)))/'raw ISTD Area Cal'!$AC26</f>
        <v>1.7048752090544028E-5</v>
      </c>
      <c r="BI26" s="119">
        <f>(INDEX('raw ISTD Area'!$C$2:$DH$57,MATCH($A26,'raw ISTD Area'!$C$2:$C$57,0),MATCH(BI$2,'raw ISTD Area'!$C$2:$DH$2,0)))/'raw ISTD Area Cal'!$AC26</f>
        <v>0.54322438786100435</v>
      </c>
      <c r="BJ26" s="119">
        <f>(INDEX('raw ISTD Area'!$C$2:$DH$57,MATCH($A26,'raw ISTD Area'!$C$2:$C$57,0),MATCH(BJ$2,'raw ISTD Area'!$C$2:$DH$2,0)))/'raw ISTD Area Cal'!$AC26</f>
        <v>4.576453352838368E-2</v>
      </c>
      <c r="BK26" s="119">
        <f>(INDEX('raw ISTD Area'!$C$2:$DH$57,MATCH($A26,'raw ISTD Area'!$C$2:$C$57,0),MATCH(BK$2,'raw ISTD Area'!$C$2:$DH$2,0)))/'raw ISTD Area Cal'!$AC26</f>
        <v>4.7588750002071897E-2</v>
      </c>
      <c r="BL26" s="119">
        <f>(INDEX('raw ISTD Area'!$C$2:$DH$57,MATCH($A26,'raw ISTD Area'!$C$2:$C$57,0),MATCH(BL$2,'raw ISTD Area'!$C$2:$DH$2,0)))/'raw ISTD Area Cal'!$AC26</f>
        <v>4.8361626763509892E-2</v>
      </c>
      <c r="BM26" s="119">
        <f>(INDEX('raw ISTD Area'!$C$2:$DH$57,MATCH($A26,'raw ISTD Area'!$C$2:$C$57,0),MATCH(BM$2,'raw ISTD Area'!$C$2:$DH$2,0)))/'raw ISTD Area Cal'!$AC26</f>
        <v>4.5003022601672715E-2</v>
      </c>
      <c r="BN26" s="119">
        <f>(INDEX('raw ISTD Area'!$C$2:$DH$57,MATCH($A26,'raw ISTD Area'!$C$2:$C$57,0),MATCH(BN$2,'raw ISTD Area'!$C$2:$DH$2,0)))/'raw ISTD Area Cal'!$AC26</f>
        <v>4.3354976566253464E-2</v>
      </c>
      <c r="BO26" s="119">
        <f>(INDEX('raw ISTD Area'!$C$2:$DH$57,MATCH($A26,'raw ISTD Area'!$C$2:$C$57,0),MATCH(BO$2,'raw ISTD Area'!$C$2:$DH$2,0)))/'raw ISTD Area Cal'!$AC26</f>
        <v>4.0922687934669182E-2</v>
      </c>
      <c r="BP26" s="119">
        <f>(INDEX('raw ISTD Area'!$C$2:$DH$57,MATCH($A26,'raw ISTD Area'!$C$2:$C$57,0),MATCH(BP$2,'raw ISTD Area'!$C$2:$DH$2,0)))/'raw ISTD Area Cal'!$AC26</f>
        <v>4.4457462534775311E-2</v>
      </c>
      <c r="BQ26" s="119">
        <f>(INDEX('raw ISTD Area'!$C$2:$DH$57,MATCH($A26,'raw ISTD Area'!$C$2:$C$57,0),MATCH(BQ$2,'raw ISTD Area'!$C$2:$DH$2,0)))/'raw ISTD Area Cal'!$AC26</f>
        <v>4.2684392317358731E-2</v>
      </c>
      <c r="BR26" s="119">
        <f>(INDEX('raw ISTD Area'!$C$2:$DH$57,MATCH($A26,'raw ISTD Area'!$C$2:$C$57,0),MATCH(BR$2,'raw ISTD Area'!$C$2:$DH$2,0)))/'raw ISTD Area Cal'!$AC26</f>
        <v>4.8532114284415333E-2</v>
      </c>
      <c r="BS26" s="119">
        <f>(INDEX('raw ISTD Area'!$C$2:$DH$57,MATCH($A26,'raw ISTD Area'!$C$2:$C$57,0),MATCH(BS$2,'raw ISTD Area'!$C$2:$DH$2,0)))/'raw ISTD Area Cal'!$AC26</f>
        <v>4.8787845565773494E-2</v>
      </c>
      <c r="BT26" s="119">
        <f>(INDEX('raw ISTD Area'!$C$2:$DH$57,MATCH($A26,'raw ISTD Area'!$C$2:$C$57,0),MATCH(BT$2,'raw ISTD Area'!$C$2:$DH$2,0)))/'raw ISTD Area Cal'!$AC26</f>
        <v>5.3726300754667743E-2</v>
      </c>
      <c r="BU26" s="119">
        <f>(INDEX('raw ISTD Area'!$C$2:$DH$57,MATCH($A26,'raw ISTD Area'!$C$2:$C$57,0),MATCH(BU$2,'raw ISTD Area'!$C$2:$DH$2,0)))/'raw ISTD Area Cal'!$AC26</f>
        <v>4.4144902079782E-2</v>
      </c>
      <c r="BV26" s="119">
        <f>(INDEX('raw ISTD Area'!$C$2:$DH$57,MATCH($A26,'raw ISTD Area'!$C$2:$C$57,0),MATCH(BV$2,'raw ISTD Area'!$C$2:$DH$2,0)))/'raw ISTD Area Cal'!$AC26</f>
        <v>4.5218973461486275E-2</v>
      </c>
      <c r="BW26" s="119">
        <f>(INDEX('raw ISTD Area'!$C$2:$DH$57,MATCH($A26,'raw ISTD Area'!$C$2:$C$57,0),MATCH(BW$2,'raw ISTD Area'!$C$2:$DH$2,0)))/'raw ISTD Area Cal'!$AC26</f>
        <v>5.1191719610540198E-2</v>
      </c>
      <c r="BX26" s="119">
        <f>(INDEX('raw ISTD Area'!$C$2:$DH$57,MATCH($A26,'raw ISTD Area'!$C$2:$C$57,0),MATCH(BX$2,'raw ISTD Area'!$C$2:$DH$2,0)))/'raw ISTD Area Cal'!$AC26</f>
        <v>4.0206640346866329E-2</v>
      </c>
      <c r="BY26" s="119">
        <f>(INDEX('raw ISTD Area'!$C$2:$DH$57,MATCH($A26,'raw ISTD Area'!$C$2:$C$57,0),MATCH(BY$2,'raw ISTD Area'!$C$2:$DH$2,0)))/'raw ISTD Area Cal'!$AC26</f>
        <v>5.2129400975520122E-2</v>
      </c>
      <c r="BZ26" s="119">
        <f>(INDEX('raw ISTD Area'!$C$2:$DH$57,MATCH($A26,'raw ISTD Area'!$C$2:$C$57,0),MATCH(BZ$2,'raw ISTD Area'!$C$2:$DH$2,0)))/'raw ISTD Area Cal'!$AC26</f>
        <v>9.6609595179749489E-5</v>
      </c>
      <c r="CA26" s="119">
        <f>(INDEX('raw ISTD Area'!$C$2:$DH$57,MATCH($A26,'raw ISTD Area'!$C$2:$C$57,0),MATCH(CA$2,'raw ISTD Area'!$C$2:$DH$2,0)))/'raw ISTD Area Cal'!$AC26</f>
        <v>0.54903801232387983</v>
      </c>
      <c r="CB26" s="119">
        <f>(INDEX('raw ISTD Area'!$C$2:$DH$57,MATCH($A26,'raw ISTD Area'!$C$2:$C$57,0),MATCH(CB$2,'raw ISTD Area'!$C$2:$DH$2,0)))/'raw ISTD Area Cal'!$AC26</f>
        <v>9.6609595179749489E-5</v>
      </c>
      <c r="CC26" s="119">
        <f>(INDEX('raw ISTD Area'!$C$2:$DH$57,MATCH($A26,'raw ISTD Area'!$C$2:$C$57,0),MATCH(CC$2,'raw ISTD Area'!$C$2:$DH$2,0)))/'raw ISTD Area Cal'!$AC26</f>
        <v>1.7048752090544028E-5</v>
      </c>
      <c r="CD26" s="119">
        <f>(INDEX('raw ISTD Area'!$C$2:$DH$57,MATCH($A26,'raw ISTD Area'!$C$2:$C$57,0),MATCH(CD$2,'raw ISTD Area'!$C$2:$DH$2,0)))/'raw ISTD Area Cal'!$AC26</f>
        <v>0.54322438786100435</v>
      </c>
      <c r="CE26" s="119">
        <f>(INDEX('raw ISTD Area'!$C$2:$DH$57,MATCH($A26,'raw ISTD Area'!$C$2:$C$57,0),MATCH(CE$2,'raw ISTD Area'!$C$2:$DH$2,0)))/'raw ISTD Area Cal'!$AC26</f>
        <v>0.10024666229239888</v>
      </c>
      <c r="CF26" s="119">
        <f>(INDEX('raw ISTD Area'!$C$2:$DH$57,MATCH($A26,'raw ISTD Area'!$C$2:$C$57,0),MATCH(CF$2,'raw ISTD Area'!$C$2:$DH$2,0)))/'raw ISTD Area Cal'!$AC26</f>
        <v>3.9303056486067495E-2</v>
      </c>
      <c r="CG26" s="119">
        <f>(INDEX('raw ISTD Area'!$C$2:$DH$57,MATCH($A26,'raw ISTD Area'!$C$2:$C$57,0),MATCH(CG$2,'raw ISTD Area'!$C$2:$DH$2,0)))/'raw ISTD Area Cal'!$AC26</f>
        <v>2.0668770451102877E-2</v>
      </c>
      <c r="CH26" s="119">
        <f>(INDEX('raw ISTD Area'!$C$2:$DH$57,MATCH($A26,'raw ISTD Area'!$C$2:$C$57,0),MATCH(CH$2,'raw ISTD Area'!$C$2:$DH$2,0)))/'raw ISTD Area Cal'!$AC26</f>
        <v>5.305571650577301E-2</v>
      </c>
      <c r="CI26" s="119">
        <f>(INDEX('raw ISTD Area'!$C$2:$DH$57,MATCH($A26,'raw ISTD Area'!$C$2:$C$57,0),MATCH(CI$2,'raw ISTD Area'!$C$2:$DH$2,0)))/'raw ISTD Area Cal'!$AC26</f>
        <v>9.6609595179749489E-5</v>
      </c>
      <c r="CJ26" s="119">
        <f>(INDEX('raw ISTD Area'!$C$2:$DH$57,MATCH($A26,'raw ISTD Area'!$C$2:$C$57,0),MATCH(CJ$2,'raw ISTD Area'!$C$2:$DH$2,0)))/'raw ISTD Area Cal'!$AC26</f>
        <v>9.6609595179749489E-5</v>
      </c>
      <c r="CK26" s="119">
        <f>(INDEX('raw ISTD Area'!$C$2:$DH$57,MATCH($A26,'raw ISTD Area'!$C$2:$C$57,0),MATCH(CK$2,'raw ISTD Area'!$C$2:$DH$2,0)))/'raw ISTD Area Cal'!$AC26</f>
        <v>1.7048752090544028E-5</v>
      </c>
      <c r="CL26" s="119">
        <f>(INDEX('raw ISTD Area'!$C$2:$DH$57,MATCH($A26,'raw ISTD Area'!$C$2:$C$57,0),MATCH(CL$2,'raw ISTD Area'!$C$2:$DH$2,0)))/'raw ISTD Area Cal'!$AC26</f>
        <v>0.54322438786100435</v>
      </c>
      <c r="CM26" s="119">
        <f>(INDEX('raw ISTD Area'!$C$2:$DH$57,MATCH($A26,'raw ISTD Area'!$C$2:$C$57,0),MATCH(CM$2,'raw ISTD Area'!$C$2:$DH$2,0)))/'raw ISTD Area Cal'!$AC26</f>
        <v>4.4559755047318572E-2</v>
      </c>
      <c r="CN26" s="119">
        <f>(INDEX('raw ISTD Area'!$C$2:$DH$57,MATCH($A26,'raw ISTD Area'!$C$2:$C$57,0),MATCH(CN$2,'raw ISTD Area'!$C$2:$DH$2,0)))/'raw ISTD Area Cal'!$AC26</f>
        <v>4.6060045231286449E-2</v>
      </c>
      <c r="CO26" s="119">
        <f>(INDEX('raw ISTD Area'!$C$2:$DH$57,MATCH($A26,'raw ISTD Area'!$C$2:$C$57,0),MATCH(CO$2,'raw ISTD Area'!$C$2:$DH$2,0)))/'raw ISTD Area Cal'!$AC26</f>
        <v>5.1936181785160622E-2</v>
      </c>
      <c r="CP26" s="119">
        <f>(INDEX('raw ISTD Area'!$C$2:$DH$57,MATCH($A26,'raw ISTD Area'!$C$2:$C$57,0),MATCH(CP$2,'raw ISTD Area'!$C$2:$DH$2,0)))/'raw ISTD Area Cal'!$AC26</f>
        <v>4.6190752330647282E-2</v>
      </c>
      <c r="CQ26" s="119">
        <f>(INDEX('raw ISTD Area'!$C$2:$DH$57,MATCH($A26,'raw ISTD Area'!$C$2:$C$57,0),MATCH(CQ$2,'raw ISTD Area'!$C$2:$DH$2,0)))/'raw ISTD Area Cal'!$AC26</f>
        <v>9.6609595179749489E-5</v>
      </c>
      <c r="CR26" s="119">
        <f>(INDEX('raw ISTD Area'!$C$2:$DH$57,MATCH($A26,'raw ISTD Area'!$C$2:$C$57,0),MATCH(CR$2,'raw ISTD Area'!$C$2:$DH$2,0)))/'raw ISTD Area Cal'!$AC26</f>
        <v>9.6609595179749489E-5</v>
      </c>
      <c r="CS26" s="119">
        <f>(INDEX('raw ISTD Area'!$C$2:$DH$57,MATCH($A26,'raw ISTD Area'!$C$2:$C$57,0),MATCH(CS$2,'raw ISTD Area'!$C$2:$DH$2,0)))/'raw ISTD Area Cal'!$AC26</f>
        <v>1.7048752090544028E-5</v>
      </c>
      <c r="CT26" s="119">
        <f>(INDEX('raw ISTD Area'!$C$2:$DH$57,MATCH($A26,'raw ISTD Area'!$C$2:$C$57,0),MATCH(CT$2,'raw ISTD Area'!$C$2:$DH$2,0)))/'raw ISTD Area Cal'!$AC26</f>
        <v>0.54322438786100435</v>
      </c>
      <c r="CU26" s="119">
        <f>(INDEX('raw ISTD Area'!$C$2:$DH$57,MATCH($A26,'raw ISTD Area'!$C$2:$C$57,0),MATCH(CU$2,'raw ISTD Area'!$C$2:$DH$2,0)))/'raw ISTD Area Cal'!$AC26</f>
        <v>0.52283976327807724</v>
      </c>
      <c r="CV26" s="119">
        <f>(INDEX('raw ISTD Area'!$C$2:$DH$57,MATCH($A26,'raw ISTD Area'!$C$2:$C$57,0),MATCH(CV$2,'raw ISTD Area'!$C$2:$DH$2,0)))/'raw ISTD Area Cal'!$AC26</f>
        <v>0.59910451429644418</v>
      </c>
      <c r="CW26" s="119">
        <f>(INDEX('raw ISTD Area'!$C$2:$DH$57,MATCH($A26,'raw ISTD Area'!$C$2:$C$57,0),MATCH(CW$2,'raw ISTD Area'!$C$2:$DH$2,0)))/'raw ISTD Area Cal'!$AC26</f>
        <v>0.55470388093530398</v>
      </c>
      <c r="CX26" s="119">
        <f>(INDEX('raw ISTD Area'!$C$2:$DH$57,MATCH($A26,'raw ISTD Area'!$C$2:$C$57,0),MATCH(CX$2,'raw ISTD Area'!$C$2:$DH$2,0)))/'raw ISTD Area Cal'!$AC26</f>
        <v>0.53858144437501287</v>
      </c>
      <c r="CY26" s="119">
        <f>(INDEX('raw ISTD Area'!$C$2:$DH$57,MATCH($A26,'raw ISTD Area'!$C$2:$C$57,0),MATCH(CY$2,'raw ISTD Area'!$C$2:$DH$2,0)))/'raw ISTD Area Cal'!$AC26</f>
        <v>0.54408819130025854</v>
      </c>
      <c r="CZ26" s="119">
        <f>(INDEX('raw ISTD Area'!$C$2:$DH$57,MATCH($A26,'raw ISTD Area'!$C$2:$C$57,0),MATCH(CZ$2,'raw ISTD Area'!$C$2:$DH$2,0)))/'raw ISTD Area Cal'!$AC26</f>
        <v>0.54903801232387983</v>
      </c>
      <c r="DA26" s="119">
        <f>(INDEX('raw ISTD Area'!$C$2:$DH$57,MATCH($A26,'raw ISTD Area'!$C$2:$C$57,0),MATCH(DA$2,'raw ISTD Area'!$C$2:$DH$2,0)))/'raw ISTD Area Cal'!$AC26</f>
        <v>0.52985248330465429</v>
      </c>
      <c r="DB26" s="119">
        <f>(INDEX('raw ISTD Area'!$C$2:$DH$57,MATCH($A26,'raw ISTD Area'!$C$2:$C$57,0),MATCH(DB$2,'raw ISTD Area'!$C$2:$DH$2,0)))/'raw ISTD Area Cal'!$AC26</f>
        <v>0.55333998076806046</v>
      </c>
      <c r="DC26" s="119">
        <f>(INDEX('raw ISTD Area'!$C$2:$DH$57,MATCH($A26,'raw ISTD Area'!$C$2:$C$57,0),MATCH(DC$2,'raw ISTD Area'!$C$2:$DH$2,0)))/'raw ISTD Area Cal'!$AC26</f>
        <v>0.50366560009357864</v>
      </c>
      <c r="DD26" s="119">
        <f>(INDEX('raw ISTD Area'!$C$2:$DH$57,MATCH($A26,'raw ISTD Area'!$C$2:$C$57,0),MATCH(DD$2,'raw ISTD Area'!$C$2:$DH$2,0)))/'raw ISTD Area Cal'!$AC26</f>
        <v>0.48636111672167648</v>
      </c>
      <c r="DE26" s="119">
        <f>(INDEX('raw ISTD Area'!$C$2:$DH$57,MATCH($A26,'raw ISTD Area'!$C$2:$C$57,0),MATCH(DE$2,'raw ISTD Area'!$C$2:$DH$2,0)))/'raw ISTD Area Cal'!$AC26</f>
        <v>0.47429628315893485</v>
      </c>
      <c r="DF26" s="119">
        <f>(INDEX('raw ISTD Area'!$C$2:$DH$57,MATCH($A26,'raw ISTD Area'!$C$2:$C$57,0),MATCH(DF$2,'raw ISTD Area'!$C$2:$DH$2,0)))/'raw ISTD Area Cal'!$AC26</f>
        <v>0.45692360477867044</v>
      </c>
      <c r="DG26" s="103">
        <f t="shared" si="0"/>
        <v>4.6379709332984152E-2</v>
      </c>
    </row>
    <row r="27" spans="1:111" x14ac:dyDescent="0.25">
      <c r="A27" s="103" t="s">
        <v>3</v>
      </c>
      <c r="C27" s="119">
        <f>(INDEX('raw ISTD Area'!$C$2:$DH$57,MATCH($A27,'raw ISTD Area'!$C$2:$C$57,0),MATCH(C$2,'raw ISTD Area'!$C$2:$DH$2,0)))/'raw ISTD Area Cal'!$AC27</f>
        <v>7.685151729066173E-4</v>
      </c>
      <c r="D27" s="119">
        <f>(INDEX('raw ISTD Area'!$C$2:$DH$57,MATCH($A27,'raw ISTD Area'!$C$2:$C$57,0),MATCH(D$2,'raw ISTD Area'!$C$2:$DH$2,0)))/'raw ISTD Area Cal'!$AC27</f>
        <v>3.9665299246793151E-5</v>
      </c>
      <c r="E27" s="119">
        <f>(INDEX('raw ISTD Area'!$C$2:$DH$57,MATCH($A27,'raw ISTD Area'!$C$2:$C$57,0),MATCH(E$2,'raw ISTD Area'!$C$2:$DH$2,0)))/'raw ISTD Area Cal'!$AC27</f>
        <v>0.76579314174580615</v>
      </c>
      <c r="F27" s="119">
        <f>(INDEX('raw ISTD Area'!$C$2:$DH$57,MATCH($A27,'raw ISTD Area'!$C$2:$C$57,0),MATCH(F$2,'raw ISTD Area'!$C$2:$DH$2,0)))/'raw ISTD Area Cal'!$AC27</f>
        <v>0.72122917804203401</v>
      </c>
      <c r="G27" s="119">
        <f>(INDEX('raw ISTD Area'!$C$2:$DH$57,MATCH($A27,'raw ISTD Area'!$C$2:$C$57,0),MATCH(G$2,'raw ISTD Area'!$C$2:$DH$2,0)))/'raw ISTD Area Cal'!$AC27</f>
        <v>0.85169330542714261</v>
      </c>
      <c r="H27" s="119">
        <f>(INDEX('raw ISTD Area'!$C$2:$DH$57,MATCH($A27,'raw ISTD Area'!$C$2:$C$57,0),MATCH(H$2,'raw ISTD Area'!$C$2:$DH$2,0)))/'raw ISTD Area Cal'!$AC27</f>
        <v>0.78028089229569741</v>
      </c>
      <c r="I27" s="119">
        <f>(INDEX('raw ISTD Area'!$C$2:$DH$57,MATCH($A27,'raw ISTD Area'!$C$2:$C$57,0),MATCH(I$2,'raw ISTD Area'!$C$2:$DH$2,0)))/'raw ISTD Area Cal'!$AC27</f>
        <v>0.75342252654321251</v>
      </c>
      <c r="J27" s="119">
        <f>(INDEX('raw ISTD Area'!$C$2:$DH$57,MATCH($A27,'raw ISTD Area'!$C$2:$C$57,0),MATCH(J$2,'raw ISTD Area'!$C$2:$DH$2,0)))/'raw ISTD Area Cal'!$AC27</f>
        <v>0.76646249367059582</v>
      </c>
      <c r="K27" s="119">
        <f>(INDEX('raw ISTD Area'!$C$2:$DH$57,MATCH($A27,'raw ISTD Area'!$C$2:$C$57,0),MATCH(K$2,'raw ISTD Area'!$C$2:$DH$2,0)))/'raw ISTD Area Cal'!$AC27</f>
        <v>0.75833606548740906</v>
      </c>
      <c r="L27" s="119">
        <f>(INDEX('raw ISTD Area'!$C$2:$DH$57,MATCH($A27,'raw ISTD Area'!$C$2:$C$57,0),MATCH(L$2,'raw ISTD Area'!$C$2:$DH$2,0)))/'raw ISTD Area Cal'!$AC27</f>
        <v>0.74328804258565695</v>
      </c>
      <c r="M27" s="119">
        <f>(INDEX('raw ISTD Area'!$C$2:$DH$57,MATCH($A27,'raw ISTD Area'!$C$2:$C$57,0),MATCH(M$2,'raw ISTD Area'!$C$2:$DH$2,0)))/'raw ISTD Area Cal'!$AC27</f>
        <v>0.78053871674080155</v>
      </c>
      <c r="N27" s="119">
        <f>(INDEX('raw ISTD Area'!$C$2:$DH$57,MATCH($A27,'raw ISTD Area'!$C$2:$C$57,0),MATCH(N$2,'raw ISTD Area'!$C$2:$DH$2,0)))/'raw ISTD Area Cal'!$AC27</f>
        <v>0.69837700751347531</v>
      </c>
      <c r="O27" s="119">
        <f>(INDEX('raw ISTD Area'!$C$2:$DH$57,MATCH($A27,'raw ISTD Area'!$C$2:$C$57,0),MATCH(O$2,'raw ISTD Area'!$C$2:$DH$2,0)))/'raw ISTD Area Cal'!$AC27</f>
        <v>0.6797392750298884</v>
      </c>
      <c r="P27" s="119">
        <f>(INDEX('raw ISTD Area'!$C$2:$DH$57,MATCH($A27,'raw ISTD Area'!$C$2:$C$57,0),MATCH(P$2,'raw ISTD Area'!$C$2:$DH$2,0)))/'raw ISTD Area Cal'!$AC27</f>
        <v>0.62709350660458218</v>
      </c>
      <c r="Q27" s="119">
        <f>(INDEX('raw ISTD Area'!$C$2:$DH$57,MATCH($A27,'raw ISTD Area'!$C$2:$C$57,0),MATCH(Q$2,'raw ISTD Area'!$C$2:$DH$2,0)))/'raw ISTD Area Cal'!$AC27</f>
        <v>0.59631819255147656</v>
      </c>
      <c r="R27" s="119">
        <f>(INDEX('raw ISTD Area'!$C$2:$DH$57,MATCH($A27,'raw ISTD Area'!$C$2:$C$57,0),MATCH(R$2,'raw ISTD Area'!$C$2:$DH$2,0)))/'raw ISTD Area Cal'!$AC27</f>
        <v>3.4707136840944011E-5</v>
      </c>
      <c r="S27" s="119">
        <f>(INDEX('raw ISTD Area'!$C$2:$DH$57,MATCH($A27,'raw ISTD Area'!$C$2:$C$57,0),MATCH(S$2,'raw ISTD Area'!$C$2:$DH$2,0)))/'raw ISTD Area Cal'!$AC27</f>
        <v>7.685151729066173E-4</v>
      </c>
      <c r="T27" s="119">
        <f>(INDEX('raw ISTD Area'!$C$2:$DH$57,MATCH($A27,'raw ISTD Area'!$C$2:$C$57,0),MATCH(T$2,'raw ISTD Area'!$C$2:$DH$2,0)))/'raw ISTD Area Cal'!$AC27</f>
        <v>3.9665299246793151E-5</v>
      </c>
      <c r="U27" s="119">
        <f>(INDEX('raw ISTD Area'!$C$2:$DH$57,MATCH($A27,'raw ISTD Area'!$C$2:$C$57,0),MATCH(U$2,'raw ISTD Area'!$C$2:$DH$2,0)))/'raw ISTD Area Cal'!$AC27</f>
        <v>0.76579314174580615</v>
      </c>
      <c r="V27" s="119">
        <f>(INDEX('raw ISTD Area'!$C$2:$DH$57,MATCH($A27,'raw ISTD Area'!$C$2:$C$57,0),MATCH(V$2,'raw ISTD Area'!$C$2:$DH$2,0)))/'raw ISTD Area Cal'!$AC27</f>
        <v>3.6888728299517633E-3</v>
      </c>
      <c r="W27" s="119">
        <f>(INDEX('raw ISTD Area'!$C$2:$DH$57,MATCH($A27,'raw ISTD Area'!$C$2:$C$57,0),MATCH(W$2,'raw ISTD Area'!$C$2:$DH$2,0)))/'raw ISTD Area Cal'!$AC27</f>
        <v>7.6405282674135308E-2</v>
      </c>
      <c r="X27" s="119">
        <f>(INDEX('raw ISTD Area'!$C$2:$DH$57,MATCH($A27,'raw ISTD Area'!$C$2:$C$57,0),MATCH(X$2,'raw ISTD Area'!$C$2:$DH$2,0)))/'raw ISTD Area Cal'!$AC27</f>
        <v>3.2525545382370387E-3</v>
      </c>
      <c r="Y27" s="119">
        <f>(INDEX('raw ISTD Area'!$C$2:$DH$57,MATCH($A27,'raw ISTD Area'!$C$2:$C$57,0),MATCH(Y$2,'raw ISTD Area'!$C$2:$DH$2,0)))/'raw ISTD Area Cal'!$AC27</f>
        <v>7.3683251513324138E-2</v>
      </c>
      <c r="Z27" s="119">
        <f>(INDEX('raw ISTD Area'!$C$2:$DH$57,MATCH($A27,'raw ISTD Area'!$C$2:$C$57,0),MATCH(Z$2,'raw ISTD Area'!$C$2:$DH$2,0)))/'raw ISTD Area Cal'!$AC27</f>
        <v>9.3362198102139391E-3</v>
      </c>
      <c r="AA27" s="119">
        <f>(INDEX('raw ISTD Area'!$C$2:$DH$57,MATCH($A27,'raw ISTD Area'!$C$2:$C$57,0),MATCH(AA$2,'raw ISTD Area'!$C$2:$DH$2,0)))/'raw ISTD Area Cal'!$AC27</f>
        <v>3.0963724224527905E-2</v>
      </c>
      <c r="AB27" s="119">
        <f>(INDEX('raw ISTD Area'!$C$2:$DH$57,MATCH($A27,'raw ISTD Area'!$C$2:$C$57,0),MATCH(AB$2,'raw ISTD Area'!$C$2:$DH$2,0)))/'raw ISTD Area Cal'!$AC27</f>
        <v>3.5143455132658735E-2</v>
      </c>
      <c r="AC27" s="119">
        <f>(INDEX('raw ISTD Area'!$C$2:$DH$57,MATCH($A27,'raw ISTD Area'!$C$2:$C$57,0),MATCH(AC$2,'raw ISTD Area'!$C$2:$DH$2,0)))/'raw ISTD Area Cal'!$AC27</f>
        <v>2.9153994946392969E-3</v>
      </c>
      <c r="AD27" s="119">
        <f>(INDEX('raw ISTD Area'!$C$2:$DH$57,MATCH($A27,'raw ISTD Area'!$C$2:$C$57,0),MATCH(AD$2,'raw ISTD Area'!$C$2:$DH$2,0)))/'raw ISTD Area Cal'!$AC27</f>
        <v>2.3719848949582307E-2</v>
      </c>
      <c r="AE27" s="119">
        <f>(INDEX('raw ISTD Area'!$C$2:$DH$57,MATCH($A27,'raw ISTD Area'!$C$2:$C$57,0),MATCH(AE$2,'raw ISTD Area'!$C$2:$DH$2,0)))/'raw ISTD Area Cal'!$AC27</f>
        <v>1.5593420766395558E-2</v>
      </c>
      <c r="AF27" s="119">
        <f>(INDEX('raw ISTD Area'!$C$2:$DH$57,MATCH($A27,'raw ISTD Area'!$C$2:$C$57,0),MATCH(AF$2,'raw ISTD Area'!$C$2:$DH$2,0)))/'raw ISTD Area Cal'!$AC27</f>
        <v>8.0768465591282562E-3</v>
      </c>
      <c r="AG27" s="119">
        <f>(INDEX('raw ISTD Area'!$C$2:$DH$57,MATCH($A27,'raw ISTD Area'!$C$2:$C$57,0),MATCH(AG$2,'raw ISTD Area'!$C$2:$DH$2,0)))/'raw ISTD Area Cal'!$AC27</f>
        <v>3.5202953081528925E-4</v>
      </c>
      <c r="AH27" s="119">
        <f>(INDEX('raw ISTD Area'!$C$2:$DH$57,MATCH($A27,'raw ISTD Area'!$C$2:$C$57,0),MATCH(AH$2,'raw ISTD Area'!$C$2:$DH$2,0)))/'raw ISTD Area Cal'!$AC27</f>
        <v>2.1369679969209811E-3</v>
      </c>
      <c r="AI27" s="119">
        <f>(INDEX('raw ISTD Area'!$C$2:$DH$57,MATCH($A27,'raw ISTD Area'!$C$2:$C$57,0),MATCH(AI$2,'raw ISTD Area'!$C$2:$DH$2,0)))/'raw ISTD Area Cal'!$AC27</f>
        <v>5.6969286043206668E-3</v>
      </c>
      <c r="AJ27" s="119">
        <f>(INDEX('raw ISTD Area'!$C$2:$DH$57,MATCH($A27,'raw ISTD Area'!$C$2:$C$57,0),MATCH(AJ$2,'raw ISTD Area'!$C$2:$DH$2,0)))/'raw ISTD Area Cal'!$AC27</f>
        <v>1.8196456029466359E-3</v>
      </c>
      <c r="AK27" s="119">
        <f>(INDEX('raw ISTD Area'!$C$2:$DH$57,MATCH($A27,'raw ISTD Area'!$C$2:$C$57,0),MATCH(AK$2,'raw ISTD Area'!$C$2:$DH$2,0)))/'raw ISTD Area Cal'!$AC27</f>
        <v>3.1831402645551505E-3</v>
      </c>
      <c r="AL27" s="119">
        <f>(INDEX('raw ISTD Area'!$C$2:$DH$57,MATCH($A27,'raw ISTD Area'!$C$2:$C$57,0),MATCH(AL$2,'raw ISTD Area'!$C$2:$DH$2,0)))/'raw ISTD Area Cal'!$AC27</f>
        <v>1.1815301013138511E-2</v>
      </c>
      <c r="AM27" s="119">
        <f>(INDEX('raw ISTD Area'!$C$2:$DH$57,MATCH($A27,'raw ISTD Area'!$C$2:$C$57,0),MATCH(AM$2,'raw ISTD Area'!$C$2:$DH$2,0)))/'raw ISTD Area Cal'!$AC27</f>
        <v>3.222805563801944E-4</v>
      </c>
      <c r="AN27" s="119">
        <f>(INDEX('raw ISTD Area'!$C$2:$DH$57,MATCH($A27,'raw ISTD Area'!$C$2:$C$57,0),MATCH(AN$2,'raw ISTD Area'!$C$2:$DH$2,0)))/'raw ISTD Area Cal'!$AC27</f>
        <v>3.2525545382370387E-3</v>
      </c>
      <c r="AO27" s="119">
        <f>(INDEX('raw ISTD Area'!$C$2:$DH$57,MATCH($A27,'raw ISTD Area'!$C$2:$C$57,0),MATCH(AO$2,'raw ISTD Area'!$C$2:$DH$2,0)))/'raw ISTD Area Cal'!$AC27</f>
        <v>3.9169483006208242E-3</v>
      </c>
      <c r="AP27" s="119">
        <f>(INDEX('raw ISTD Area'!$C$2:$DH$57,MATCH($A27,'raw ISTD Area'!$C$2:$C$57,0),MATCH(AP$2,'raw ISTD Area'!$C$2:$DH$2,0)))/'raw ISTD Area Cal'!$AC27</f>
        <v>1.6753630769364258E-2</v>
      </c>
      <c r="AQ27" s="119">
        <f>(INDEX('raw ISTD Area'!$C$2:$DH$57,MATCH($A27,'raw ISTD Area'!$C$2:$C$57,0),MATCH(AQ$2,'raw ISTD Area'!$C$2:$DH$2,0)))/'raw ISTD Area Cal'!$AC27</f>
        <v>7.5364068568906989E-3</v>
      </c>
      <c r="AR27" s="119">
        <f>(INDEX('raw ISTD Area'!$C$2:$DH$57,MATCH($A27,'raw ISTD Area'!$C$2:$C$57,0),MATCH(AR$2,'raw ISTD Area'!$C$2:$DH$2,0)))/'raw ISTD Area Cal'!$AC27</f>
        <v>4.0805676600138459E-3</v>
      </c>
      <c r="AS27" s="119">
        <f>(INDEX('raw ISTD Area'!$C$2:$DH$57,MATCH($A27,'raw ISTD Area'!$C$2:$C$57,0),MATCH(AS$2,'raw ISTD Area'!$C$2:$DH$2,0)))/'raw ISTD Area Cal'!$AC27</f>
        <v>1.2831724306337585E-2</v>
      </c>
      <c r="AT27" s="119">
        <f>(INDEX('raw ISTD Area'!$C$2:$DH$57,MATCH($A27,'raw ISTD Area'!$C$2:$C$57,0),MATCH(AT$2,'raw ISTD Area'!$C$2:$DH$2,0)))/'raw ISTD Area Cal'!$AC27</f>
        <v>2.3972715232280613E-2</v>
      </c>
      <c r="AU27" s="119">
        <f>(INDEX('raw ISTD Area'!$C$2:$DH$57,MATCH($A27,'raw ISTD Area'!$C$2:$C$57,0),MATCH(AU$2,'raw ISTD Area'!$C$2:$DH$2,0)))/'raw ISTD Area Cal'!$AC27</f>
        <v>2.9848137683211847E-3</v>
      </c>
      <c r="AV27" s="119">
        <f>(INDEX('raw ISTD Area'!$C$2:$DH$57,MATCH($A27,'raw ISTD Area'!$C$2:$C$57,0),MATCH(AV$2,'raw ISTD Area'!$C$2:$DH$2,0)))/'raw ISTD Area Cal'!$AC27</f>
        <v>2.4086752967615144E-2</v>
      </c>
      <c r="AW27" s="119">
        <f>(INDEX('raw ISTD Area'!$C$2:$DH$57,MATCH($A27,'raw ISTD Area'!$C$2:$C$57,0),MATCH(AW$2,'raw ISTD Area'!$C$2:$DH$2,0)))/'raw ISTD Area Cal'!$AC27</f>
        <v>1.8503862098629007E-2</v>
      </c>
      <c r="AX27" s="119">
        <f>(INDEX('raw ISTD Area'!$C$2:$DH$57,MATCH($A27,'raw ISTD Area'!$C$2:$C$57,0),MATCH(AX$2,'raw ISTD Area'!$C$2:$DH$2,0)))/'raw ISTD Area Cal'!$AC27</f>
        <v>1.842453150013542E-2</v>
      </c>
      <c r="AY27" s="119">
        <f>(INDEX('raw ISTD Area'!$C$2:$DH$57,MATCH($A27,'raw ISTD Area'!$C$2:$C$57,0),MATCH(AY$2,'raw ISTD Area'!$C$2:$DH$2,0)))/'raw ISTD Area Cal'!$AC27</f>
        <v>3.4707136840944011E-5</v>
      </c>
      <c r="AZ27" s="119">
        <f>(INDEX('raw ISTD Area'!$C$2:$DH$57,MATCH($A27,'raw ISTD Area'!$C$2:$C$57,0),MATCH(AZ$2,'raw ISTD Area'!$C$2:$DH$2,0)))/'raw ISTD Area Cal'!$AC27</f>
        <v>0.75833606548740906</v>
      </c>
      <c r="BA27" s="119">
        <f>(INDEX('raw ISTD Area'!$C$2:$DH$57,MATCH($A27,'raw ISTD Area'!$C$2:$C$57,0),MATCH(BA$2,'raw ISTD Area'!$C$2:$DH$2,0)))/'raw ISTD Area Cal'!$AC27</f>
        <v>7.685151729066173E-4</v>
      </c>
      <c r="BB27" s="119">
        <f>(INDEX('raw ISTD Area'!$C$2:$DH$57,MATCH($A27,'raw ISTD Area'!$C$2:$C$57,0),MATCH(BB$2,'raw ISTD Area'!$C$2:$DH$2,0)))/'raw ISTD Area Cal'!$AC27</f>
        <v>3.9665299246793151E-5</v>
      </c>
      <c r="BC27" s="119">
        <f>(INDEX('raw ISTD Area'!$C$2:$DH$57,MATCH($A27,'raw ISTD Area'!$C$2:$C$57,0),MATCH(BC$2,'raw ISTD Area'!$C$2:$DH$2,0)))/'raw ISTD Area Cal'!$AC27</f>
        <v>0.76579314174580615</v>
      </c>
      <c r="BD27" s="119">
        <f>(INDEX('raw ISTD Area'!$C$2:$DH$57,MATCH($A27,'raw ISTD Area'!$C$2:$C$57,0),MATCH(BD$2,'raw ISTD Area'!$C$2:$DH$2,0)))/'raw ISTD Area Cal'!$AC27</f>
        <v>1.685775217988709E-4</v>
      </c>
      <c r="BE27" s="119">
        <f>(INDEX('raw ISTD Area'!$C$2:$DH$57,MATCH($A27,'raw ISTD Area'!$C$2:$C$57,0),MATCH(BE$2,'raw ISTD Area'!$C$2:$DH$2,0)))/'raw ISTD Area Cal'!$AC27</f>
        <v>8.9246923305284597E-5</v>
      </c>
      <c r="BF27" s="119">
        <f>(INDEX('raw ISTD Area'!$C$2:$DH$57,MATCH($A27,'raw ISTD Area'!$C$2:$C$57,0),MATCH(BF$2,'raw ISTD Area'!$C$2:$DH$2,0)))/'raw ISTD Area Cal'!$AC27</f>
        <v>3.4707136840944011E-5</v>
      </c>
      <c r="BG27" s="119">
        <f>(INDEX('raw ISTD Area'!$C$2:$DH$57,MATCH($A27,'raw ISTD Area'!$C$2:$C$57,0),MATCH(BG$2,'raw ISTD Area'!$C$2:$DH$2,0)))/'raw ISTD Area Cal'!$AC27</f>
        <v>7.685151729066173E-4</v>
      </c>
      <c r="BH27" s="119">
        <f>(INDEX('raw ISTD Area'!$C$2:$DH$57,MATCH($A27,'raw ISTD Area'!$C$2:$C$57,0),MATCH(BH$2,'raw ISTD Area'!$C$2:$DH$2,0)))/'raw ISTD Area Cal'!$AC27</f>
        <v>3.9665299246793151E-5</v>
      </c>
      <c r="BI27" s="119">
        <f>(INDEX('raw ISTD Area'!$C$2:$DH$57,MATCH($A27,'raw ISTD Area'!$C$2:$C$57,0),MATCH(BI$2,'raw ISTD Area'!$C$2:$DH$2,0)))/'raw ISTD Area Cal'!$AC27</f>
        <v>0.76579314174580615</v>
      </c>
      <c r="BJ27" s="119">
        <f>(INDEX('raw ISTD Area'!$C$2:$DH$57,MATCH($A27,'raw ISTD Area'!$C$2:$C$57,0),MATCH(BJ$2,'raw ISTD Area'!$C$2:$DH$2,0)))/'raw ISTD Area Cal'!$AC27</f>
        <v>2.8256567550934274E-2</v>
      </c>
      <c r="BK27" s="119">
        <f>(INDEX('raw ISTD Area'!$C$2:$DH$57,MATCH($A27,'raw ISTD Area'!$C$2:$C$57,0),MATCH(BK$2,'raw ISTD Area'!$C$2:$DH$2,0)))/'raw ISTD Area Cal'!$AC27</f>
        <v>3.1662825123752632E-2</v>
      </c>
      <c r="BL27" s="119">
        <f>(INDEX('raw ISTD Area'!$C$2:$DH$57,MATCH($A27,'raw ISTD Area'!$C$2:$C$57,0),MATCH(BL$2,'raw ISTD Area'!$C$2:$DH$2,0)))/'raw ISTD Area Cal'!$AC27</f>
        <v>3.2446214783876798E-2</v>
      </c>
      <c r="BM27" s="119">
        <f>(INDEX('raw ISTD Area'!$C$2:$DH$57,MATCH($A27,'raw ISTD Area'!$C$2:$C$57,0),MATCH(BM$2,'raw ISTD Area'!$C$2:$DH$2,0)))/'raw ISTD Area Cal'!$AC27</f>
        <v>3.4607973592827024E-2</v>
      </c>
      <c r="BN27" s="119">
        <f>(INDEX('raw ISTD Area'!$C$2:$DH$57,MATCH($A27,'raw ISTD Area'!$C$2:$C$57,0),MATCH(BN$2,'raw ISTD Area'!$C$2:$DH$2,0)))/'raw ISTD Area Cal'!$AC27</f>
        <v>2.4770979379622325E-2</v>
      </c>
      <c r="BO27" s="119">
        <f>(INDEX('raw ISTD Area'!$C$2:$DH$57,MATCH($A27,'raw ISTD Area'!$C$2:$C$57,0),MATCH(BO$2,'raw ISTD Area'!$C$2:$DH$2,0)))/'raw ISTD Area Cal'!$AC27</f>
        <v>2.5167632372090257E-2</v>
      </c>
      <c r="BP27" s="119">
        <f>(INDEX('raw ISTD Area'!$C$2:$DH$57,MATCH($A27,'raw ISTD Area'!$C$2:$C$57,0),MATCH(BP$2,'raw ISTD Area'!$C$2:$DH$2,0)))/'raw ISTD Area Cal'!$AC27</f>
        <v>2.6491461734451976E-2</v>
      </c>
      <c r="BQ27" s="119">
        <f>(INDEX('raw ISTD Area'!$C$2:$DH$57,MATCH($A27,'raw ISTD Area'!$C$2:$C$57,0),MATCH(BQ$2,'raw ISTD Area'!$C$2:$DH$2,0)))/'raw ISTD Area Cal'!$AC27</f>
        <v>2.6808784128426324E-2</v>
      </c>
      <c r="BR27" s="119">
        <f>(INDEX('raw ISTD Area'!$C$2:$DH$57,MATCH($A27,'raw ISTD Area'!$C$2:$C$57,0),MATCH(BR$2,'raw ISTD Area'!$C$2:$DH$2,0)))/'raw ISTD Area Cal'!$AC27</f>
        <v>2.891104498850636E-2</v>
      </c>
      <c r="BS27" s="119">
        <f>(INDEX('raw ISTD Area'!$C$2:$DH$57,MATCH($A27,'raw ISTD Area'!$C$2:$C$57,0),MATCH(BS$2,'raw ISTD Area'!$C$2:$DH$2,0)))/'raw ISTD Area Cal'!$AC27</f>
        <v>2.9317614305785989E-2</v>
      </c>
      <c r="BT27" s="119">
        <f>(INDEX('raw ISTD Area'!$C$2:$DH$57,MATCH($A27,'raw ISTD Area'!$C$2:$C$57,0),MATCH(BT$2,'raw ISTD Area'!$C$2:$DH$2,0)))/'raw ISTD Area Cal'!$AC27</f>
        <v>3.4593099105609482E-2</v>
      </c>
      <c r="BU27" s="119">
        <f>(INDEX('raw ISTD Area'!$C$2:$DH$57,MATCH($A27,'raw ISTD Area'!$C$2:$C$57,0),MATCH(BU$2,'raw ISTD Area'!$C$2:$DH$2,0)))/'raw ISTD Area Cal'!$AC27</f>
        <v>3.2614792305675669E-2</v>
      </c>
      <c r="BV27" s="119">
        <f>(INDEX('raw ISTD Area'!$C$2:$DH$57,MATCH($A27,'raw ISTD Area'!$C$2:$C$57,0),MATCH(BV$2,'raw ISTD Area'!$C$2:$DH$2,0)))/'raw ISTD Area Cal'!$AC27</f>
        <v>2.7344265668258032E-2</v>
      </c>
      <c r="BW27" s="119">
        <f>(INDEX('raw ISTD Area'!$C$2:$DH$57,MATCH($A27,'raw ISTD Area'!$C$2:$C$57,0),MATCH(BW$2,'raw ISTD Area'!$C$2:$DH$2,0)))/'raw ISTD Area Cal'!$AC27</f>
        <v>3.3418014615423229E-2</v>
      </c>
      <c r="BX27" s="119">
        <f>(INDEX('raw ISTD Area'!$C$2:$DH$57,MATCH($A27,'raw ISTD Area'!$C$2:$C$57,0),MATCH(BX$2,'raw ISTD Area'!$C$2:$DH$2,0)))/'raw ISTD Area Cal'!$AC27</f>
        <v>3.5351697953704402E-2</v>
      </c>
      <c r="BY27" s="119">
        <f>(INDEX('raw ISTD Area'!$C$2:$DH$57,MATCH($A27,'raw ISTD Area'!$C$2:$C$57,0),MATCH(BY$2,'raw ISTD Area'!$C$2:$DH$2,0)))/'raw ISTD Area Cal'!$AC27</f>
        <v>2.8241693063716725E-2</v>
      </c>
      <c r="BZ27" s="119">
        <f>(INDEX('raw ISTD Area'!$C$2:$DH$57,MATCH($A27,'raw ISTD Area'!$C$2:$C$57,0),MATCH(BZ$2,'raw ISTD Area'!$C$2:$DH$2,0)))/'raw ISTD Area Cal'!$AC27</f>
        <v>3.4707136840944011E-5</v>
      </c>
      <c r="CA27" s="119">
        <f>(INDEX('raw ISTD Area'!$C$2:$DH$57,MATCH($A27,'raw ISTD Area'!$C$2:$C$57,0),MATCH(CA$2,'raw ISTD Area'!$C$2:$DH$2,0)))/'raw ISTD Area Cal'!$AC27</f>
        <v>0.75833606548740906</v>
      </c>
      <c r="CB27" s="119">
        <f>(INDEX('raw ISTD Area'!$C$2:$DH$57,MATCH($A27,'raw ISTD Area'!$C$2:$C$57,0),MATCH(CB$2,'raw ISTD Area'!$C$2:$DH$2,0)))/'raw ISTD Area Cal'!$AC27</f>
        <v>7.685151729066173E-4</v>
      </c>
      <c r="CC27" s="119">
        <f>(INDEX('raw ISTD Area'!$C$2:$DH$57,MATCH($A27,'raw ISTD Area'!$C$2:$C$57,0),MATCH(CC$2,'raw ISTD Area'!$C$2:$DH$2,0)))/'raw ISTD Area Cal'!$AC27</f>
        <v>3.9665299246793151E-5</v>
      </c>
      <c r="CD27" s="119">
        <f>(INDEX('raw ISTD Area'!$C$2:$DH$57,MATCH($A27,'raw ISTD Area'!$C$2:$C$57,0),MATCH(CD$2,'raw ISTD Area'!$C$2:$DH$2,0)))/'raw ISTD Area Cal'!$AC27</f>
        <v>0.76579314174580615</v>
      </c>
      <c r="CE27" s="119">
        <f>(INDEX('raw ISTD Area'!$C$2:$DH$57,MATCH($A27,'raw ISTD Area'!$C$2:$C$57,0),MATCH(CE$2,'raw ISTD Area'!$C$2:$DH$2,0)))/'raw ISTD Area Cal'!$AC27</f>
        <v>8.1214700207808983E-3</v>
      </c>
      <c r="CF27" s="119">
        <f>(INDEX('raw ISTD Area'!$C$2:$DH$57,MATCH($A27,'raw ISTD Area'!$C$2:$C$57,0),MATCH(CF$2,'raw ISTD Area'!$C$2:$DH$2,0)))/'raw ISTD Area Cal'!$AC27</f>
        <v>3.8673666765623323E-3</v>
      </c>
      <c r="CG27" s="119">
        <f>(INDEX('raw ISTD Area'!$C$2:$DH$57,MATCH($A27,'raw ISTD Area'!$C$2:$C$57,0),MATCH(CG$2,'raw ISTD Area'!$C$2:$DH$2,0)))/'raw ISTD Area Cal'!$AC27</f>
        <v>2.9203576570451459E-3</v>
      </c>
      <c r="CH27" s="119">
        <f>(INDEX('raw ISTD Area'!$C$2:$DH$57,MATCH($A27,'raw ISTD Area'!$C$2:$C$57,0),MATCH(CH$2,'raw ISTD Area'!$C$2:$DH$2,0)))/'raw ISTD Area Cal'!$AC27</f>
        <v>3.406257572818362E-3</v>
      </c>
      <c r="CI27" s="119">
        <f>(INDEX('raw ISTD Area'!$C$2:$DH$57,MATCH($A27,'raw ISTD Area'!$C$2:$C$57,0),MATCH(CI$2,'raw ISTD Area'!$C$2:$DH$2,0)))/'raw ISTD Area Cal'!$AC27</f>
        <v>3.4707136840944011E-5</v>
      </c>
      <c r="CJ27" s="119">
        <f>(INDEX('raw ISTD Area'!$C$2:$DH$57,MATCH($A27,'raw ISTD Area'!$C$2:$C$57,0),MATCH(CJ$2,'raw ISTD Area'!$C$2:$DH$2,0)))/'raw ISTD Area Cal'!$AC27</f>
        <v>7.685151729066173E-4</v>
      </c>
      <c r="CK27" s="119">
        <f>(INDEX('raw ISTD Area'!$C$2:$DH$57,MATCH($A27,'raw ISTD Area'!$C$2:$C$57,0),MATCH(CK$2,'raw ISTD Area'!$C$2:$DH$2,0)))/'raw ISTD Area Cal'!$AC27</f>
        <v>3.9665299246793151E-5</v>
      </c>
      <c r="CL27" s="119">
        <f>(INDEX('raw ISTD Area'!$C$2:$DH$57,MATCH($A27,'raw ISTD Area'!$C$2:$C$57,0),MATCH(CL$2,'raw ISTD Area'!$C$2:$DH$2,0)))/'raw ISTD Area Cal'!$AC27</f>
        <v>0.76579314174580615</v>
      </c>
      <c r="CM27" s="119">
        <f>(INDEX('raw ISTD Area'!$C$2:$DH$57,MATCH($A27,'raw ISTD Area'!$C$2:$C$57,0),MATCH(CM$2,'raw ISTD Area'!$C$2:$DH$2,0)))/'raw ISTD Area Cal'!$AC27</f>
        <v>3.0433200847102049E-2</v>
      </c>
      <c r="CN27" s="119">
        <f>(INDEX('raw ISTD Area'!$C$2:$DH$57,MATCH($A27,'raw ISTD Area'!$C$2:$C$57,0),MATCH(CN$2,'raw ISTD Area'!$C$2:$DH$2,0)))/'raw ISTD Area Cal'!$AC27</f>
        <v>3.0155543752374496E-2</v>
      </c>
      <c r="CO27" s="119">
        <f>(INDEX('raw ISTD Area'!$C$2:$DH$57,MATCH($A27,'raw ISTD Area'!$C$2:$C$57,0),MATCH(CO$2,'raw ISTD Area'!$C$2:$DH$2,0)))/'raw ISTD Area Cal'!$AC27</f>
        <v>3.2272679099672082E-2</v>
      </c>
      <c r="CP27" s="119">
        <f>(INDEX('raw ISTD Area'!$C$2:$DH$57,MATCH($A27,'raw ISTD Area'!$C$2:$C$57,0),MATCH(CP$2,'raw ISTD Area'!$C$2:$DH$2,0)))/'raw ISTD Area Cal'!$AC27</f>
        <v>3.8396009670895771E-2</v>
      </c>
      <c r="CQ27" s="119">
        <f>(INDEX('raw ISTD Area'!$C$2:$DH$57,MATCH($A27,'raw ISTD Area'!$C$2:$C$57,0),MATCH(CQ$2,'raw ISTD Area'!$C$2:$DH$2,0)))/'raw ISTD Area Cal'!$AC27</f>
        <v>3.4707136840944011E-5</v>
      </c>
      <c r="CR27" s="119">
        <f>(INDEX('raw ISTD Area'!$C$2:$DH$57,MATCH($A27,'raw ISTD Area'!$C$2:$C$57,0),MATCH(CR$2,'raw ISTD Area'!$C$2:$DH$2,0)))/'raw ISTD Area Cal'!$AC27</f>
        <v>7.685151729066173E-4</v>
      </c>
      <c r="CS27" s="119">
        <f>(INDEX('raw ISTD Area'!$C$2:$DH$57,MATCH($A27,'raw ISTD Area'!$C$2:$C$57,0),MATCH(CS$2,'raw ISTD Area'!$C$2:$DH$2,0)))/'raw ISTD Area Cal'!$AC27</f>
        <v>3.9665299246793151E-5</v>
      </c>
      <c r="CT27" s="119">
        <f>(INDEX('raw ISTD Area'!$C$2:$DH$57,MATCH($A27,'raw ISTD Area'!$C$2:$C$57,0),MATCH(CT$2,'raw ISTD Area'!$C$2:$DH$2,0)))/'raw ISTD Area Cal'!$AC27</f>
        <v>0.76579314174580615</v>
      </c>
      <c r="CU27" s="119">
        <f>(INDEX('raw ISTD Area'!$C$2:$DH$57,MATCH($A27,'raw ISTD Area'!$C$2:$C$57,0),MATCH(CU$2,'raw ISTD Area'!$C$2:$DH$2,0)))/'raw ISTD Area Cal'!$AC27</f>
        <v>0.72122917804203401</v>
      </c>
      <c r="CV27" s="119">
        <f>(INDEX('raw ISTD Area'!$C$2:$DH$57,MATCH($A27,'raw ISTD Area'!$C$2:$C$57,0),MATCH(CV$2,'raw ISTD Area'!$C$2:$DH$2,0)))/'raw ISTD Area Cal'!$AC27</f>
        <v>0.85169330542714261</v>
      </c>
      <c r="CW27" s="119">
        <f>(INDEX('raw ISTD Area'!$C$2:$DH$57,MATCH($A27,'raw ISTD Area'!$C$2:$C$57,0),MATCH(CW$2,'raw ISTD Area'!$C$2:$DH$2,0)))/'raw ISTD Area Cal'!$AC27</f>
        <v>0.78028089229569741</v>
      </c>
      <c r="CX27" s="119">
        <f>(INDEX('raw ISTD Area'!$C$2:$DH$57,MATCH($A27,'raw ISTD Area'!$C$2:$C$57,0),MATCH(CX$2,'raw ISTD Area'!$C$2:$DH$2,0)))/'raw ISTD Area Cal'!$AC27</f>
        <v>0.75342252654321251</v>
      </c>
      <c r="CY27" s="119">
        <f>(INDEX('raw ISTD Area'!$C$2:$DH$57,MATCH($A27,'raw ISTD Area'!$C$2:$C$57,0),MATCH(CY$2,'raw ISTD Area'!$C$2:$DH$2,0)))/'raw ISTD Area Cal'!$AC27</f>
        <v>0.76646249367059582</v>
      </c>
      <c r="CZ27" s="119">
        <f>(INDEX('raw ISTD Area'!$C$2:$DH$57,MATCH($A27,'raw ISTD Area'!$C$2:$C$57,0),MATCH(CZ$2,'raw ISTD Area'!$C$2:$DH$2,0)))/'raw ISTD Area Cal'!$AC27</f>
        <v>0.75833606548740906</v>
      </c>
      <c r="DA27" s="119">
        <f>(INDEX('raw ISTD Area'!$C$2:$DH$57,MATCH($A27,'raw ISTD Area'!$C$2:$C$57,0),MATCH(DA$2,'raw ISTD Area'!$C$2:$DH$2,0)))/'raw ISTD Area Cal'!$AC27</f>
        <v>0.74328804258565695</v>
      </c>
      <c r="DB27" s="119">
        <f>(INDEX('raw ISTD Area'!$C$2:$DH$57,MATCH($A27,'raw ISTD Area'!$C$2:$C$57,0),MATCH(DB$2,'raw ISTD Area'!$C$2:$DH$2,0)))/'raw ISTD Area Cal'!$AC27</f>
        <v>0.78053871674080155</v>
      </c>
      <c r="DC27" s="119">
        <f>(INDEX('raw ISTD Area'!$C$2:$DH$57,MATCH($A27,'raw ISTD Area'!$C$2:$C$57,0),MATCH(DC$2,'raw ISTD Area'!$C$2:$DH$2,0)))/'raw ISTD Area Cal'!$AC27</f>
        <v>0.69837700751347531</v>
      </c>
      <c r="DD27" s="119">
        <f>(INDEX('raw ISTD Area'!$C$2:$DH$57,MATCH($A27,'raw ISTD Area'!$C$2:$C$57,0),MATCH(DD$2,'raw ISTD Area'!$C$2:$DH$2,0)))/'raw ISTD Area Cal'!$AC27</f>
        <v>0.6797392750298884</v>
      </c>
      <c r="DE27" s="119">
        <f>(INDEX('raw ISTD Area'!$C$2:$DH$57,MATCH($A27,'raw ISTD Area'!$C$2:$C$57,0),MATCH(DE$2,'raw ISTD Area'!$C$2:$DH$2,0)))/'raw ISTD Area Cal'!$AC27</f>
        <v>0.62709350660458218</v>
      </c>
      <c r="DF27" s="119">
        <f>(INDEX('raw ISTD Area'!$C$2:$DH$57,MATCH($A27,'raw ISTD Area'!$C$2:$C$57,0),MATCH(DF$2,'raw ISTD Area'!$C$2:$DH$2,0)))/'raw ISTD Area Cal'!$AC27</f>
        <v>0.59631819255147656</v>
      </c>
      <c r="DG27" s="103">
        <f t="shared" si="0"/>
        <v>3.0000291292041344E-2</v>
      </c>
    </row>
    <row r="28" spans="1:111" x14ac:dyDescent="0.25">
      <c r="A28" s="103" t="s">
        <v>236</v>
      </c>
      <c r="C28" s="119">
        <f>(INDEX('raw ISTD Area'!$C$2:$DH$57,MATCH($A28,'raw ISTD Area'!$C$2:$C$57,0),MATCH(C$2,'raw ISTD Area'!$C$2:$DH$2,0)))/'raw ISTD Area Cal'!$AC28</f>
        <v>9.0920907005385282E-4</v>
      </c>
      <c r="D28" s="119">
        <f>(INDEX('raw ISTD Area'!$C$2:$DH$57,MATCH($A28,'raw ISTD Area'!$C$2:$C$57,0),MATCH(D$2,'raw ISTD Area'!$C$2:$DH$2,0)))/'raw ISTD Area Cal'!$AC28</f>
        <v>1.0589789501459185E-5</v>
      </c>
      <c r="E28" s="119">
        <f>(INDEX('raw ISTD Area'!$C$2:$DH$57,MATCH($A28,'raw ISTD Area'!$C$2:$C$57,0),MATCH(E$2,'raw ISTD Area'!$C$2:$DH$2,0)))/'raw ISTD Area Cal'!$AC28</f>
        <v>0.88658020271630622</v>
      </c>
      <c r="F28" s="119">
        <f>(INDEX('raw ISTD Area'!$C$2:$DH$57,MATCH($A28,'raw ISTD Area'!$C$2:$C$57,0),MATCH(F$2,'raw ISTD Area'!$C$2:$DH$2,0)))/'raw ISTD Area Cal'!$AC28</f>
        <v>0.85694543321000849</v>
      </c>
      <c r="G28" s="119">
        <f>(INDEX('raw ISTD Area'!$C$2:$DH$57,MATCH($A28,'raw ISTD Area'!$C$2:$C$57,0),MATCH(G$2,'raw ISTD Area'!$C$2:$DH$2,0)))/'raw ISTD Area Cal'!$AC28</f>
        <v>0.97243313903170736</v>
      </c>
      <c r="H28" s="119">
        <f>(INDEX('raw ISTD Area'!$C$2:$DH$57,MATCH($A28,'raw ISTD Area'!$C$2:$C$57,0),MATCH(H$2,'raw ISTD Area'!$C$2:$DH$2,0)))/'raw ISTD Area Cal'!$AC28</f>
        <v>0.90884901721080324</v>
      </c>
      <c r="I28" s="119">
        <f>(INDEX('raw ISTD Area'!$C$2:$DH$57,MATCH($A28,'raw ISTD Area'!$C$2:$C$57,0),MATCH(I$2,'raw ISTD Area'!$C$2:$DH$2,0)))/'raw ISTD Area Cal'!$AC28</f>
        <v>0.87772411303894304</v>
      </c>
      <c r="J28" s="119">
        <f>(INDEX('raw ISTD Area'!$C$2:$DH$57,MATCH($A28,'raw ISTD Area'!$C$2:$C$57,0),MATCH(J$2,'raw ISTD Area'!$C$2:$DH$2,0)))/'raw ISTD Area Cal'!$AC28</f>
        <v>0.88372852368627042</v>
      </c>
      <c r="K28" s="119">
        <f>(INDEX('raw ISTD Area'!$C$2:$DH$57,MATCH($A28,'raw ISTD Area'!$C$2:$C$57,0),MATCH(K$2,'raw ISTD Area'!$C$2:$DH$2,0)))/'raw ISTD Area Cal'!$AC28</f>
        <v>0.88348798418188013</v>
      </c>
      <c r="L28" s="119">
        <f>(INDEX('raw ISTD Area'!$C$2:$DH$57,MATCH($A28,'raw ISTD Area'!$C$2:$C$57,0),MATCH(L$2,'raw ISTD Area'!$C$2:$DH$2,0)))/'raw ISTD Area Cal'!$AC28</f>
        <v>0.86666685997234805</v>
      </c>
      <c r="M28" s="119">
        <f>(INDEX('raw ISTD Area'!$C$2:$DH$57,MATCH($A28,'raw ISTD Area'!$C$2:$C$57,0),MATCH(M$2,'raw ISTD Area'!$C$2:$DH$2,0)))/'raw ISTD Area Cal'!$AC28</f>
        <v>0.90659339204699241</v>
      </c>
      <c r="N28" s="119">
        <f>(INDEX('raw ISTD Area'!$C$2:$DH$57,MATCH($A28,'raw ISTD Area'!$C$2:$C$57,0),MATCH(N$2,'raw ISTD Area'!$C$2:$DH$2,0)))/'raw ISTD Area Cal'!$AC28</f>
        <v>0.81861493369594107</v>
      </c>
      <c r="O28" s="119">
        <f>(INDEX('raw ISTD Area'!$C$2:$DH$57,MATCH($A28,'raw ISTD Area'!$C$2:$C$57,0),MATCH(O$2,'raw ISTD Area'!$C$2:$DH$2,0)))/'raw ISTD Area Cal'!$AC28</f>
        <v>0.8157027415830399</v>
      </c>
      <c r="P28" s="119">
        <f>(INDEX('raw ISTD Area'!$C$2:$DH$57,MATCH($A28,'raw ISTD Area'!$C$2:$C$57,0),MATCH(P$2,'raw ISTD Area'!$C$2:$DH$2,0)))/'raw ISTD Area Cal'!$AC28</f>
        <v>0.8794729411337554</v>
      </c>
      <c r="Q28" s="119">
        <f>(INDEX('raw ISTD Area'!$C$2:$DH$57,MATCH($A28,'raw ISTD Area'!$C$2:$C$57,0),MATCH(Q$2,'raw ISTD Area'!$C$2:$DH$2,0)))/'raw ISTD Area Cal'!$AC28</f>
        <v>0.87664849299100911</v>
      </c>
      <c r="R28" s="119">
        <f>(INDEX('raw ISTD Area'!$C$2:$DH$57,MATCH($A28,'raw ISTD Area'!$C$2:$C$57,0),MATCH(R$2,'raw ISTD Area'!$C$2:$DH$2,0)))/'raw ISTD Area Cal'!$AC28</f>
        <v>6.626182573770175E-4</v>
      </c>
      <c r="S28" s="119">
        <f>(INDEX('raw ISTD Area'!$C$2:$DH$57,MATCH($A28,'raw ISTD Area'!$C$2:$C$57,0),MATCH(S$2,'raw ISTD Area'!$C$2:$DH$2,0)))/'raw ISTD Area Cal'!$AC28</f>
        <v>9.0920907005385282E-4</v>
      </c>
      <c r="T28" s="119">
        <f>(INDEX('raw ISTD Area'!$C$2:$DH$57,MATCH($A28,'raw ISTD Area'!$C$2:$C$57,0),MATCH(T$2,'raw ISTD Area'!$C$2:$DH$2,0)))/'raw ISTD Area Cal'!$AC28</f>
        <v>1.0589789501459185E-5</v>
      </c>
      <c r="U28" s="119">
        <f>(INDEX('raw ISTD Area'!$C$2:$DH$57,MATCH($A28,'raw ISTD Area'!$C$2:$C$57,0),MATCH(U$2,'raw ISTD Area'!$C$2:$DH$2,0)))/'raw ISTD Area Cal'!$AC28</f>
        <v>0.88658020271630622</v>
      </c>
      <c r="V28" s="119">
        <f>(INDEX('raw ISTD Area'!$C$2:$DH$57,MATCH($A28,'raw ISTD Area'!$C$2:$C$57,0),MATCH(V$2,'raw ISTD Area'!$C$2:$DH$2,0)))/'raw ISTD Area Cal'!$AC28</f>
        <v>1.2753132213900132E-3</v>
      </c>
      <c r="W28" s="119">
        <f>(INDEX('raw ISTD Area'!$C$2:$DH$57,MATCH($A28,'raw ISTD Area'!$C$2:$C$57,0),MATCH(W$2,'raw ISTD Area'!$C$2:$DH$2,0)))/'raw ISTD Area Cal'!$AC28</f>
        <v>3.4028019322331633E-2</v>
      </c>
      <c r="X28" s="119">
        <f>(INDEX('raw ISTD Area'!$C$2:$DH$57,MATCH($A28,'raw ISTD Area'!$C$2:$C$57,0),MATCH(X$2,'raw ISTD Area'!$C$2:$DH$2,0)))/'raw ISTD Area Cal'!$AC28</f>
        <v>9.7274780706260787E-4</v>
      </c>
      <c r="Y28" s="119">
        <f>(INDEX('raw ISTD Area'!$C$2:$DH$57,MATCH($A28,'raw ISTD Area'!$C$2:$C$57,0),MATCH(Y$2,'raw ISTD Area'!$C$2:$DH$2,0)))/'raw ISTD Area Cal'!$AC28</f>
        <v>2.6846629213270669E-2</v>
      </c>
      <c r="Z28" s="119">
        <f>(INDEX('raw ISTD Area'!$C$2:$DH$57,MATCH($A28,'raw ISTD Area'!$C$2:$C$57,0),MATCH(Z$2,'raw ISTD Area'!$C$2:$DH$2,0)))/'raw ISTD Area Cal'!$AC28</f>
        <v>7.0800306952612828E-3</v>
      </c>
      <c r="AA28" s="119">
        <f>(INDEX('raw ISTD Area'!$C$2:$DH$57,MATCH($A28,'raw ISTD Area'!$C$2:$C$57,0),MATCH(AA$2,'raw ISTD Area'!$C$2:$DH$2,0)))/'raw ISTD Area Cal'!$AC28</f>
        <v>1.4533729677216911E-2</v>
      </c>
      <c r="AB28" s="119">
        <f>(INDEX('raw ISTD Area'!$C$2:$DH$57,MATCH($A28,'raw ISTD Area'!$C$2:$C$57,0),MATCH(AB$2,'raw ISTD Area'!$C$2:$DH$2,0)))/'raw ISTD Area Cal'!$AC28</f>
        <v>5.2525355927237555E-3</v>
      </c>
      <c r="AC28" s="119">
        <f>(INDEX('raw ISTD Area'!$C$2:$DH$57,MATCH($A28,'raw ISTD Area'!$C$2:$C$57,0),MATCH(AC$2,'raw ISTD Area'!$C$2:$DH$2,0)))/'raw ISTD Area Cal'!$AC28</f>
        <v>2.128547689793296E-3</v>
      </c>
      <c r="AD28" s="119">
        <f>(INDEX('raw ISTD Area'!$C$2:$DH$57,MATCH($A28,'raw ISTD Area'!$C$2:$C$57,0),MATCH(AD$2,'raw ISTD Area'!$C$2:$DH$2,0)))/'raw ISTD Area Cal'!$AC28</f>
        <v>1.2099590918952937E-2</v>
      </c>
      <c r="AE28" s="119">
        <f>(INDEX('raw ISTD Area'!$C$2:$DH$57,MATCH($A28,'raw ISTD Area'!$C$2:$C$57,0),MATCH(AE$2,'raw ISTD Area'!$C$2:$DH$2,0)))/'raw ISTD Area Cal'!$AC28</f>
        <v>2.8773970902536239E-3</v>
      </c>
      <c r="AF28" s="119">
        <f>(INDEX('raw ISTD Area'!$C$2:$DH$57,MATCH($A28,'raw ISTD Area'!$C$2:$C$57,0),MATCH(AF$2,'raw ISTD Area'!$C$2:$DH$2,0)))/'raw ISTD Area Cal'!$AC28</f>
        <v>5.6413321501344715E-3</v>
      </c>
      <c r="AG28" s="119">
        <f>(INDEX('raw ISTD Area'!$C$2:$DH$57,MATCH($A28,'raw ISTD Area'!$C$2:$C$57,0),MATCH(AG$2,'raw ISTD Area'!$C$2:$DH$2,0)))/'raw ISTD Area Cal'!$AC28</f>
        <v>1.0332608899280889E-3</v>
      </c>
      <c r="AH28" s="119">
        <f>(INDEX('raw ISTD Area'!$C$2:$DH$57,MATCH($A28,'raw ISTD Area'!$C$2:$C$57,0),MATCH(AH$2,'raw ISTD Area'!$C$2:$DH$2,0)))/'raw ISTD Area Cal'!$AC28</f>
        <v>7.0649024245449132E-4</v>
      </c>
      <c r="AI28" s="119">
        <f>(INDEX('raw ISTD Area'!$C$2:$DH$57,MATCH($A28,'raw ISTD Area'!$C$2:$C$57,0),MATCH(AI$2,'raw ISTD Area'!$C$2:$DH$2,0)))/'raw ISTD Area Cal'!$AC28</f>
        <v>3.3357836929596429E-3</v>
      </c>
      <c r="AJ28" s="119">
        <f>(INDEX('raw ISTD Area'!$C$2:$DH$57,MATCH($A28,'raw ISTD Area'!$C$2:$C$57,0),MATCH(AJ$2,'raw ISTD Area'!$C$2:$DH$2,0)))/'raw ISTD Area Cal'!$AC28</f>
        <v>8.5323446840328287E-4</v>
      </c>
      <c r="AK28" s="119">
        <f>(INDEX('raw ISTD Area'!$C$2:$DH$57,MATCH($A28,'raw ISTD Area'!$C$2:$C$57,0),MATCH(AK$2,'raw ISTD Area'!$C$2:$DH$2,0)))/'raw ISTD Area Cal'!$AC28</f>
        <v>2.3221895549628353E-3</v>
      </c>
      <c r="AL28" s="119">
        <f>(INDEX('raw ISTD Area'!$C$2:$DH$57,MATCH($A28,'raw ISTD Area'!$C$2:$C$57,0),MATCH(AL$2,'raw ISTD Area'!$C$2:$DH$2,0)))/'raw ISTD Area Cal'!$AC28</f>
        <v>7.6397767117669831E-4</v>
      </c>
      <c r="AM28" s="119">
        <f>(INDEX('raw ISTD Area'!$C$2:$DH$57,MATCH($A28,'raw ISTD Area'!$C$2:$C$57,0),MATCH(AM$2,'raw ISTD Area'!$C$2:$DH$2,0)))/'raw ISTD Area Cal'!$AC28</f>
        <v>3.7729907166627434E-3</v>
      </c>
      <c r="AN28" s="119">
        <f>(INDEX('raw ISTD Area'!$C$2:$DH$57,MATCH($A28,'raw ISTD Area'!$C$2:$C$57,0),MATCH(AN$2,'raw ISTD Area'!$C$2:$DH$2,0)))/'raw ISTD Area Cal'!$AC28</f>
        <v>2.4356515853356125E-3</v>
      </c>
      <c r="AO28" s="119">
        <f>(INDEX('raw ISTD Area'!$C$2:$DH$57,MATCH($A28,'raw ISTD Area'!$C$2:$C$57,0),MATCH(AO$2,'raw ISTD Area'!$C$2:$DH$2,0)))/'raw ISTD Area Cal'!$AC28</f>
        <v>6.7623370102175076E-3</v>
      </c>
      <c r="AP28" s="119">
        <f>(INDEX('raw ISTD Area'!$C$2:$DH$57,MATCH($A28,'raw ISTD Area'!$C$2:$C$57,0),MATCH(AP$2,'raw ISTD Area'!$C$2:$DH$2,0)))/'raw ISTD Area Cal'!$AC28</f>
        <v>1.7695538256938297E-2</v>
      </c>
      <c r="AQ28" s="119">
        <f>(INDEX('raw ISTD Area'!$C$2:$DH$57,MATCH($A28,'raw ISTD Area'!$C$2:$C$57,0),MATCH(AQ$2,'raw ISTD Area'!$C$2:$DH$2,0)))/'raw ISTD Area Cal'!$AC28</f>
        <v>1.1845435970917915E-3</v>
      </c>
      <c r="AR28" s="119">
        <f>(INDEX('raw ISTD Area'!$C$2:$DH$57,MATCH($A28,'raw ISTD Area'!$C$2:$C$57,0),MATCH(AR$2,'raw ISTD Area'!$C$2:$DH$2,0)))/'raw ISTD Area Cal'!$AC28</f>
        <v>5.9408719103186021E-3</v>
      </c>
      <c r="AS28" s="119">
        <f>(INDEX('raw ISTD Area'!$C$2:$DH$57,MATCH($A28,'raw ISTD Area'!$C$2:$C$57,0),MATCH(AS$2,'raw ISTD Area'!$C$2:$DH$2,0)))/'raw ISTD Area Cal'!$AC28</f>
        <v>1.3621494953019784E-2</v>
      </c>
      <c r="AT28" s="119">
        <f>(INDEX('raw ISTD Area'!$C$2:$DH$57,MATCH($A28,'raw ISTD Area'!$C$2:$C$57,0),MATCH(AT$2,'raw ISTD Area'!$C$2:$DH$2,0)))/'raw ISTD Area Cal'!$AC28</f>
        <v>5.2340791024497839E-2</v>
      </c>
      <c r="AU28" s="119">
        <f>(INDEX('raw ISTD Area'!$C$2:$DH$57,MATCH($A28,'raw ISTD Area'!$C$2:$C$57,0),MATCH(AU$2,'raw ISTD Area'!$C$2:$DH$2,0)))/'raw ISTD Area Cal'!$AC28</f>
        <v>5.8304355340890995E-3</v>
      </c>
      <c r="AV28" s="119">
        <f>(INDEX('raw ISTD Area'!$C$2:$DH$57,MATCH($A28,'raw ISTD Area'!$C$2:$C$57,0),MATCH(AV$2,'raw ISTD Area'!$C$2:$DH$2,0)))/'raw ISTD Area Cal'!$AC28</f>
        <v>2.2339917366863967E-2</v>
      </c>
      <c r="AW28" s="119">
        <f>(INDEX('raw ISTD Area'!$C$2:$DH$57,MATCH($A28,'raw ISTD Area'!$C$2:$C$57,0),MATCH(AW$2,'raw ISTD Area'!$C$2:$DH$2,0)))/'raw ISTD Area Cal'!$AC28</f>
        <v>0</v>
      </c>
      <c r="AX28" s="119">
        <f>(INDEX('raw ISTD Area'!$C$2:$DH$57,MATCH($A28,'raw ISTD Area'!$C$2:$C$57,0),MATCH(AX$2,'raw ISTD Area'!$C$2:$DH$2,0)))/'raw ISTD Area Cal'!$AC28</f>
        <v>1.1886282301852116E-2</v>
      </c>
      <c r="AY28" s="119">
        <f>(INDEX('raw ISTD Area'!$C$2:$DH$57,MATCH($A28,'raw ISTD Area'!$C$2:$C$57,0),MATCH(AY$2,'raw ISTD Area'!$C$2:$DH$2,0)))/'raw ISTD Area Cal'!$AC28</f>
        <v>6.626182573770175E-4</v>
      </c>
      <c r="AZ28" s="119">
        <f>(INDEX('raw ISTD Area'!$C$2:$DH$57,MATCH($A28,'raw ISTD Area'!$C$2:$C$57,0),MATCH(AZ$2,'raw ISTD Area'!$C$2:$DH$2,0)))/'raw ISTD Area Cal'!$AC28</f>
        <v>0.88348798418188013</v>
      </c>
      <c r="BA28" s="119">
        <f>(INDEX('raw ISTD Area'!$C$2:$DH$57,MATCH($A28,'raw ISTD Area'!$C$2:$C$57,0),MATCH(BA$2,'raw ISTD Area'!$C$2:$DH$2,0)))/'raw ISTD Area Cal'!$AC28</f>
        <v>9.0920907005385282E-4</v>
      </c>
      <c r="BB28" s="119">
        <f>(INDEX('raw ISTD Area'!$C$2:$DH$57,MATCH($A28,'raw ISTD Area'!$C$2:$C$57,0),MATCH(BB$2,'raw ISTD Area'!$C$2:$DH$2,0)))/'raw ISTD Area Cal'!$AC28</f>
        <v>1.0589789501459185E-5</v>
      </c>
      <c r="BC28" s="119">
        <f>(INDEX('raw ISTD Area'!$C$2:$DH$57,MATCH($A28,'raw ISTD Area'!$C$2:$C$57,0),MATCH(BC$2,'raw ISTD Area'!$C$2:$DH$2,0)))/'raw ISTD Area Cal'!$AC28</f>
        <v>0.88658020271630622</v>
      </c>
      <c r="BD28" s="119">
        <f>(INDEX('raw ISTD Area'!$C$2:$DH$57,MATCH($A28,'raw ISTD Area'!$C$2:$C$57,0),MATCH(BD$2,'raw ISTD Area'!$C$2:$DH$2,0)))/'raw ISTD Area Cal'!$AC28</f>
        <v>7.3977243803050583E-4</v>
      </c>
      <c r="BE28" s="119">
        <f>(INDEX('raw ISTD Area'!$C$2:$DH$57,MATCH($A28,'raw ISTD Area'!$C$2:$C$57,0),MATCH(BE$2,'raw ISTD Area'!$C$2:$DH$2,0)))/'raw ISTD Area Cal'!$AC28</f>
        <v>2.405395043902872E-4</v>
      </c>
      <c r="BF28" s="119">
        <f>(INDEX('raw ISTD Area'!$C$2:$DH$57,MATCH($A28,'raw ISTD Area'!$C$2:$C$57,0),MATCH(BF$2,'raw ISTD Area'!$C$2:$DH$2,0)))/'raw ISTD Area Cal'!$AC28</f>
        <v>6.626182573770175E-4</v>
      </c>
      <c r="BG28" s="119">
        <f>(INDEX('raw ISTD Area'!$C$2:$DH$57,MATCH($A28,'raw ISTD Area'!$C$2:$C$57,0),MATCH(BG$2,'raw ISTD Area'!$C$2:$DH$2,0)))/'raw ISTD Area Cal'!$AC28</f>
        <v>9.0920907005385282E-4</v>
      </c>
      <c r="BH28" s="119">
        <f>(INDEX('raw ISTD Area'!$C$2:$DH$57,MATCH($A28,'raw ISTD Area'!$C$2:$C$57,0),MATCH(BH$2,'raw ISTD Area'!$C$2:$DH$2,0)))/'raw ISTD Area Cal'!$AC28</f>
        <v>1.0589789501459185E-5</v>
      </c>
      <c r="BI28" s="119">
        <f>(INDEX('raw ISTD Area'!$C$2:$DH$57,MATCH($A28,'raw ISTD Area'!$C$2:$C$57,0),MATCH(BI$2,'raw ISTD Area'!$C$2:$DH$2,0)))/'raw ISTD Area Cal'!$AC28</f>
        <v>0.88658020271630622</v>
      </c>
      <c r="BJ28" s="119">
        <f>(INDEX('raw ISTD Area'!$C$2:$DH$57,MATCH($A28,'raw ISTD Area'!$C$2:$C$57,0),MATCH(BJ$2,'raw ISTD Area'!$C$2:$DH$2,0)))/'raw ISTD Area Cal'!$AC28</f>
        <v>3.7542316609744442E-2</v>
      </c>
      <c r="BK28" s="119">
        <f>(INDEX('raw ISTD Area'!$C$2:$DH$57,MATCH($A28,'raw ISTD Area'!$C$2:$C$57,0),MATCH(BK$2,'raw ISTD Area'!$C$2:$DH$2,0)))/'raw ISTD Area Cal'!$AC28</f>
        <v>4.9003494504466553E-2</v>
      </c>
      <c r="BL28" s="119">
        <f>(INDEX('raw ISTD Area'!$C$2:$DH$57,MATCH($A28,'raw ISTD Area'!$C$2:$C$57,0),MATCH(BL$2,'raw ISTD Area'!$C$2:$DH$2,0)))/'raw ISTD Area Cal'!$AC28</f>
        <v>5.1470915458306545E-2</v>
      </c>
      <c r="BM28" s="119">
        <f>(INDEX('raw ISTD Area'!$C$2:$DH$57,MATCH($A28,'raw ISTD Area'!$C$2:$C$57,0),MATCH(BM$2,'raw ISTD Area'!$C$2:$DH$2,0)))/'raw ISTD Area Cal'!$AC28</f>
        <v>5.7479864586848811E-2</v>
      </c>
      <c r="BN28" s="119">
        <f>(INDEX('raw ISTD Area'!$C$2:$DH$57,MATCH($A28,'raw ISTD Area'!$C$2:$C$57,0),MATCH(BN$2,'raw ISTD Area'!$C$2:$DH$2,0)))/'raw ISTD Area Cal'!$AC28</f>
        <v>3.8079370220175587E-2</v>
      </c>
      <c r="BO28" s="119">
        <f>(INDEX('raw ISTD Area'!$C$2:$DH$57,MATCH($A28,'raw ISTD Area'!$C$2:$C$57,0),MATCH(BO$2,'raw ISTD Area'!$C$2:$DH$2,0)))/'raw ISTD Area Cal'!$AC28</f>
        <v>3.7746548264415446E-2</v>
      </c>
      <c r="BP28" s="119">
        <f>(INDEX('raw ISTD Area'!$C$2:$DH$57,MATCH($A28,'raw ISTD Area'!$C$2:$C$57,0),MATCH(BP$2,'raw ISTD Area'!$C$2:$DH$2,0)))/'raw ISTD Area Cal'!$AC28</f>
        <v>3.8790398943844992E-2</v>
      </c>
      <c r="BQ28" s="119">
        <f>(INDEX('raw ISTD Area'!$C$2:$DH$57,MATCH($A28,'raw ISTD Area'!$C$2:$C$57,0),MATCH(BQ$2,'raw ISTD Area'!$C$2:$DH$2,0)))/'raw ISTD Area Cal'!$AC28</f>
        <v>4.1852360936838334E-2</v>
      </c>
      <c r="BR28" s="119">
        <f>(INDEX('raw ISTD Area'!$C$2:$DH$57,MATCH($A28,'raw ISTD Area'!$C$2:$C$57,0),MATCH(BR$2,'raw ISTD Area'!$C$2:$DH$2,0)))/'raw ISTD Area Cal'!$AC28</f>
        <v>4.0838766798841526E-2</v>
      </c>
      <c r="BS28" s="119">
        <f>(INDEX('raw ISTD Area'!$C$2:$DH$57,MATCH($A28,'raw ISTD Area'!$C$2:$C$57,0),MATCH(BS$2,'raw ISTD Area'!$C$2:$DH$2,0)))/'raw ISTD Area Cal'!$AC28</f>
        <v>4.6985383190902764E-2</v>
      </c>
      <c r="BT28" s="119">
        <f>(INDEX('raw ISTD Area'!$C$2:$DH$57,MATCH($A28,'raw ISTD Area'!$C$2:$C$57,0),MATCH(BT$2,'raw ISTD Area'!$C$2:$DH$2,0)))/'raw ISTD Area Cal'!$AC28</f>
        <v>4.9309085572937235E-2</v>
      </c>
      <c r="BU28" s="119">
        <f>(INDEX('raw ISTD Area'!$C$2:$DH$57,MATCH($A28,'raw ISTD Area'!$C$2:$C$57,0),MATCH(BU$2,'raw ISTD Area'!$C$2:$DH$2,0)))/'raw ISTD Area Cal'!$AC28</f>
        <v>5.3473898501153971E-2</v>
      </c>
      <c r="BV28" s="119">
        <f>(INDEX('raw ISTD Area'!$C$2:$DH$57,MATCH($A28,'raw ISTD Area'!$C$2:$C$57,0),MATCH(BV$2,'raw ISTD Area'!$C$2:$DH$2,0)))/'raw ISTD Area Cal'!$AC28</f>
        <v>4.4173037664729534E-2</v>
      </c>
      <c r="BW28" s="119">
        <f>(INDEX('raw ISTD Area'!$C$2:$DH$57,MATCH($A28,'raw ISTD Area'!$C$2:$C$57,0),MATCH(BW$2,'raw ISTD Area'!$C$2:$DH$2,0)))/'raw ISTD Area Cal'!$AC28</f>
        <v>4.7567821613483018E-2</v>
      </c>
      <c r="BX28" s="119">
        <f>(INDEX('raw ISTD Area'!$C$2:$DH$57,MATCH($A28,'raw ISTD Area'!$C$2:$C$57,0),MATCH(BX$2,'raw ISTD Area'!$C$2:$DH$2,0)))/'raw ISTD Area Cal'!$AC28</f>
        <v>5.831040664917754E-2</v>
      </c>
      <c r="BY28" s="119">
        <f>(INDEX('raw ISTD Area'!$C$2:$DH$57,MATCH($A28,'raw ISTD Area'!$C$2:$C$57,0),MATCH(BY$2,'raw ISTD Area'!$C$2:$DH$2,0)))/'raw ISTD Area Cal'!$AC28</f>
        <v>3.9135323516178232E-2</v>
      </c>
      <c r="BZ28" s="119">
        <f>(INDEX('raw ISTD Area'!$C$2:$DH$57,MATCH($A28,'raw ISTD Area'!$C$2:$C$57,0),MATCH(BZ$2,'raw ISTD Area'!$C$2:$DH$2,0)))/'raw ISTD Area Cal'!$AC28</f>
        <v>6.626182573770175E-4</v>
      </c>
      <c r="CA28" s="119">
        <f>(INDEX('raw ISTD Area'!$C$2:$DH$57,MATCH($A28,'raw ISTD Area'!$C$2:$C$57,0),MATCH(CA$2,'raw ISTD Area'!$C$2:$DH$2,0)))/'raw ISTD Area Cal'!$AC28</f>
        <v>0.88348798418188013</v>
      </c>
      <c r="CB28" s="119">
        <f>(INDEX('raw ISTD Area'!$C$2:$DH$57,MATCH($A28,'raw ISTD Area'!$C$2:$C$57,0),MATCH(CB$2,'raw ISTD Area'!$C$2:$DH$2,0)))/'raw ISTD Area Cal'!$AC28</f>
        <v>9.0920907005385282E-4</v>
      </c>
      <c r="CC28" s="119">
        <f>(INDEX('raw ISTD Area'!$C$2:$DH$57,MATCH($A28,'raw ISTD Area'!$C$2:$C$57,0),MATCH(CC$2,'raw ISTD Area'!$C$2:$DH$2,0)))/'raw ISTD Area Cal'!$AC28</f>
        <v>1.0589789501459185E-5</v>
      </c>
      <c r="CD28" s="119">
        <f>(INDEX('raw ISTD Area'!$C$2:$DH$57,MATCH($A28,'raw ISTD Area'!$C$2:$C$57,0),MATCH(CD$2,'raw ISTD Area'!$C$2:$DH$2,0)))/'raw ISTD Area Cal'!$AC28</f>
        <v>0.88658020271630622</v>
      </c>
      <c r="CE28" s="119">
        <f>(INDEX('raw ISTD Area'!$C$2:$DH$57,MATCH($A28,'raw ISTD Area'!$C$2:$C$57,0),MATCH(CE$2,'raw ISTD Area'!$C$2:$DH$2,0)))/'raw ISTD Area Cal'!$AC28</f>
        <v>5.1315094269927929E-3</v>
      </c>
      <c r="CF28" s="119">
        <f>(INDEX('raw ISTD Area'!$C$2:$DH$57,MATCH($A28,'raw ISTD Area'!$C$2:$C$57,0),MATCH(CF$2,'raw ISTD Area'!$C$2:$DH$2,0)))/'raw ISTD Area Cal'!$AC28</f>
        <v>2.7003963228720918E-3</v>
      </c>
      <c r="CG28" s="119">
        <f>(INDEX('raw ISTD Area'!$C$2:$DH$57,MATCH($A28,'raw ISTD Area'!$C$2:$C$57,0),MATCH(CG$2,'raw ISTD Area'!$C$2:$DH$2,0)))/'raw ISTD Area Cal'!$AC28</f>
        <v>2.8047813908150467E-3</v>
      </c>
      <c r="CH28" s="119">
        <f>(INDEX('raw ISTD Area'!$C$2:$DH$57,MATCH($A28,'raw ISTD Area'!$C$2:$C$57,0),MATCH(CH$2,'raw ISTD Area'!$C$2:$DH$2,0)))/'raw ISTD Area Cal'!$AC28</f>
        <v>4.1723770635749185E-3</v>
      </c>
      <c r="CI28" s="119">
        <f>(INDEX('raw ISTD Area'!$C$2:$DH$57,MATCH($A28,'raw ISTD Area'!$C$2:$C$57,0),MATCH(CI$2,'raw ISTD Area'!$C$2:$DH$2,0)))/'raw ISTD Area Cal'!$AC28</f>
        <v>6.626182573770175E-4</v>
      </c>
      <c r="CJ28" s="119">
        <f>(INDEX('raw ISTD Area'!$C$2:$DH$57,MATCH($A28,'raw ISTD Area'!$C$2:$C$57,0),MATCH(CJ$2,'raw ISTD Area'!$C$2:$DH$2,0)))/'raw ISTD Area Cal'!$AC28</f>
        <v>9.0920907005385282E-4</v>
      </c>
      <c r="CK28" s="119">
        <f>(INDEX('raw ISTD Area'!$C$2:$DH$57,MATCH($A28,'raw ISTD Area'!$C$2:$C$57,0),MATCH(CK$2,'raw ISTD Area'!$C$2:$DH$2,0)))/'raw ISTD Area Cal'!$AC28</f>
        <v>1.0589789501459185E-5</v>
      </c>
      <c r="CL28" s="119">
        <f>(INDEX('raw ISTD Area'!$C$2:$DH$57,MATCH($A28,'raw ISTD Area'!$C$2:$C$57,0),MATCH(CL$2,'raw ISTD Area'!$C$2:$DH$2,0)))/'raw ISTD Area Cal'!$AC28</f>
        <v>0.88658020271630622</v>
      </c>
      <c r="CM28" s="119">
        <f>(INDEX('raw ISTD Area'!$C$2:$DH$57,MATCH($A28,'raw ISTD Area'!$C$2:$C$57,0),MATCH(CM$2,'raw ISTD Area'!$C$2:$DH$2,0)))/'raw ISTD Area Cal'!$AC28</f>
        <v>4.468134756079957E-2</v>
      </c>
      <c r="CN28" s="119">
        <f>(INDEX('raw ISTD Area'!$C$2:$DH$57,MATCH($A28,'raw ISTD Area'!$C$2:$C$57,0),MATCH(CN$2,'raw ISTD Area'!$C$2:$DH$2,0)))/'raw ISTD Area Cal'!$AC28</f>
        <v>4.4330371680179781E-2</v>
      </c>
      <c r="CO28" s="119">
        <f>(INDEX('raw ISTD Area'!$C$2:$DH$57,MATCH($A28,'raw ISTD Area'!$C$2:$C$57,0),MATCH(CO$2,'raw ISTD Area'!$C$2:$DH$2,0)))/'raw ISTD Area Cal'!$AC28</f>
        <v>4.4628398613292278E-2</v>
      </c>
      <c r="CP28" s="119">
        <f>(INDEX('raw ISTD Area'!$C$2:$DH$57,MATCH($A28,'raw ISTD Area'!$C$2:$C$57,0),MATCH(CP$2,'raw ISTD Area'!$C$2:$DH$2,0)))/'raw ISTD Area Cal'!$AC28</f>
        <v>6.5438847810731213E-2</v>
      </c>
      <c r="CQ28" s="119">
        <f>(INDEX('raw ISTD Area'!$C$2:$DH$57,MATCH($A28,'raw ISTD Area'!$C$2:$C$57,0),MATCH(CQ$2,'raw ISTD Area'!$C$2:$DH$2,0)))/'raw ISTD Area Cal'!$AC28</f>
        <v>6.626182573770175E-4</v>
      </c>
      <c r="CR28" s="119">
        <f>(INDEX('raw ISTD Area'!$C$2:$DH$57,MATCH($A28,'raw ISTD Area'!$C$2:$C$57,0),MATCH(CR$2,'raw ISTD Area'!$C$2:$DH$2,0)))/'raw ISTD Area Cal'!$AC28</f>
        <v>9.0920907005385282E-4</v>
      </c>
      <c r="CS28" s="119">
        <f>(INDEX('raw ISTD Area'!$C$2:$DH$57,MATCH($A28,'raw ISTD Area'!$C$2:$C$57,0),MATCH(CS$2,'raw ISTD Area'!$C$2:$DH$2,0)))/'raw ISTD Area Cal'!$AC28</f>
        <v>1.0589789501459185E-5</v>
      </c>
      <c r="CT28" s="119">
        <f>(INDEX('raw ISTD Area'!$C$2:$DH$57,MATCH($A28,'raw ISTD Area'!$C$2:$C$57,0),MATCH(CT$2,'raw ISTD Area'!$C$2:$DH$2,0)))/'raw ISTD Area Cal'!$AC28</f>
        <v>0.88658020271630622</v>
      </c>
      <c r="CU28" s="119">
        <f>(INDEX('raw ISTD Area'!$C$2:$DH$57,MATCH($A28,'raw ISTD Area'!$C$2:$C$57,0),MATCH(CU$2,'raw ISTD Area'!$C$2:$DH$2,0)))/'raw ISTD Area Cal'!$AC28</f>
        <v>0.85694543321000849</v>
      </c>
      <c r="CV28" s="119">
        <f>(INDEX('raw ISTD Area'!$C$2:$DH$57,MATCH($A28,'raw ISTD Area'!$C$2:$C$57,0),MATCH(CV$2,'raw ISTD Area'!$C$2:$DH$2,0)))/'raw ISTD Area Cal'!$AC28</f>
        <v>0.97243313903170736</v>
      </c>
      <c r="CW28" s="119">
        <f>(INDEX('raw ISTD Area'!$C$2:$DH$57,MATCH($A28,'raw ISTD Area'!$C$2:$C$57,0),MATCH(CW$2,'raw ISTD Area'!$C$2:$DH$2,0)))/'raw ISTD Area Cal'!$AC28</f>
        <v>0.90884901721080324</v>
      </c>
      <c r="CX28" s="119">
        <f>(INDEX('raw ISTD Area'!$C$2:$DH$57,MATCH($A28,'raw ISTD Area'!$C$2:$C$57,0),MATCH(CX$2,'raw ISTD Area'!$C$2:$DH$2,0)))/'raw ISTD Area Cal'!$AC28</f>
        <v>0.87772411303894304</v>
      </c>
      <c r="CY28" s="119">
        <f>(INDEX('raw ISTD Area'!$C$2:$DH$57,MATCH($A28,'raw ISTD Area'!$C$2:$C$57,0),MATCH(CY$2,'raw ISTD Area'!$C$2:$DH$2,0)))/'raw ISTD Area Cal'!$AC28</f>
        <v>0.88372852368627042</v>
      </c>
      <c r="CZ28" s="119">
        <f>(INDEX('raw ISTD Area'!$C$2:$DH$57,MATCH($A28,'raw ISTD Area'!$C$2:$C$57,0),MATCH(CZ$2,'raw ISTD Area'!$C$2:$DH$2,0)))/'raw ISTD Area Cal'!$AC28</f>
        <v>0.88348798418188013</v>
      </c>
      <c r="DA28" s="119">
        <f>(INDEX('raw ISTD Area'!$C$2:$DH$57,MATCH($A28,'raw ISTD Area'!$C$2:$C$57,0),MATCH(DA$2,'raw ISTD Area'!$C$2:$DH$2,0)))/'raw ISTD Area Cal'!$AC28</f>
        <v>0.86666685997234805</v>
      </c>
      <c r="DB28" s="119">
        <f>(INDEX('raw ISTD Area'!$C$2:$DH$57,MATCH($A28,'raw ISTD Area'!$C$2:$C$57,0),MATCH(DB$2,'raw ISTD Area'!$C$2:$DH$2,0)))/'raw ISTD Area Cal'!$AC28</f>
        <v>0.90659339204699241</v>
      </c>
      <c r="DC28" s="119">
        <f>(INDEX('raw ISTD Area'!$C$2:$DH$57,MATCH($A28,'raw ISTD Area'!$C$2:$C$57,0),MATCH(DC$2,'raw ISTD Area'!$C$2:$DH$2,0)))/'raw ISTD Area Cal'!$AC28</f>
        <v>0.81861493369594107</v>
      </c>
      <c r="DD28" s="119">
        <f>(INDEX('raw ISTD Area'!$C$2:$DH$57,MATCH($A28,'raw ISTD Area'!$C$2:$C$57,0),MATCH(DD$2,'raw ISTD Area'!$C$2:$DH$2,0)))/'raw ISTD Area Cal'!$AC28</f>
        <v>0.8157027415830399</v>
      </c>
      <c r="DE28" s="119">
        <f>(INDEX('raw ISTD Area'!$C$2:$DH$57,MATCH($A28,'raw ISTD Area'!$C$2:$C$57,0),MATCH(DE$2,'raw ISTD Area'!$C$2:$DH$2,0)))/'raw ISTD Area Cal'!$AC28</f>
        <v>0.8794729411337554</v>
      </c>
      <c r="DF28" s="119">
        <f>(INDEX('raw ISTD Area'!$C$2:$DH$57,MATCH($A28,'raw ISTD Area'!$C$2:$C$57,0),MATCH(DF$2,'raw ISTD Area'!$C$2:$DH$2,0)))/'raw ISTD Area Cal'!$AC28</f>
        <v>0.87664849299100911</v>
      </c>
      <c r="DG28" s="103">
        <f t="shared" si="0"/>
        <v>4.5734937064502788E-2</v>
      </c>
    </row>
    <row r="29" spans="1:111" x14ac:dyDescent="0.25">
      <c r="A29" s="103" t="s">
        <v>232</v>
      </c>
      <c r="C29" s="119">
        <f>(INDEX('raw ISTD Area'!$C$2:$DH$57,MATCH($A29,'raw ISTD Area'!$C$2:$C$57,0),MATCH(C$2,'raw ISTD Area'!$C$2:$DH$2,0)))/'raw ISTD Area Cal'!$AC29</f>
        <v>5.1979922120737329E-3</v>
      </c>
      <c r="D29" s="119">
        <f>(INDEX('raw ISTD Area'!$C$2:$DH$57,MATCH($A29,'raw ISTD Area'!$C$2:$C$57,0),MATCH(D$2,'raw ISTD Area'!$C$2:$DH$2,0)))/'raw ISTD Area Cal'!$AC29</f>
        <v>8.1558455210361917E-4</v>
      </c>
      <c r="E29" s="119">
        <f>(INDEX('raw ISTD Area'!$C$2:$DH$57,MATCH($A29,'raw ISTD Area'!$C$2:$C$57,0),MATCH(E$2,'raw ISTD Area'!$C$2:$DH$2,0)))/'raw ISTD Area Cal'!$AC29</f>
        <v>0.78831140468127414</v>
      </c>
      <c r="F29" s="119">
        <f>(INDEX('raw ISTD Area'!$C$2:$DH$57,MATCH($A29,'raw ISTD Area'!$C$2:$C$57,0),MATCH(F$2,'raw ISTD Area'!$C$2:$DH$2,0)))/'raw ISTD Area Cal'!$AC29</f>
        <v>0.74523766586950835</v>
      </c>
      <c r="G29" s="119">
        <f>(INDEX('raw ISTD Area'!$C$2:$DH$57,MATCH($A29,'raw ISTD Area'!$C$2:$C$57,0),MATCH(G$2,'raw ISTD Area'!$C$2:$DH$2,0)))/'raw ISTD Area Cal'!$AC29</f>
        <v>0.83705073751498638</v>
      </c>
      <c r="H29" s="119">
        <f>(INDEX('raw ISTD Area'!$C$2:$DH$57,MATCH($A29,'raw ISTD Area'!$C$2:$C$57,0),MATCH(H$2,'raw ISTD Area'!$C$2:$DH$2,0)))/'raw ISTD Area Cal'!$AC29</f>
        <v>0.80587365870323868</v>
      </c>
      <c r="I29" s="119">
        <f>(INDEX('raw ISTD Area'!$C$2:$DH$57,MATCH($A29,'raw ISTD Area'!$C$2:$C$57,0),MATCH(I$2,'raw ISTD Area'!$C$2:$DH$2,0)))/'raw ISTD Area Cal'!$AC29</f>
        <v>0.76477907173791104</v>
      </c>
      <c r="J29" s="119">
        <f>(INDEX('raw ISTD Area'!$C$2:$DH$57,MATCH($A29,'raw ISTD Area'!$C$2:$C$57,0),MATCH(J$2,'raw ISTD Area'!$C$2:$DH$2,0)))/'raw ISTD Area Cal'!$AC29</f>
        <v>0.73312351665559594</v>
      </c>
      <c r="K29" s="119">
        <f>(INDEX('raw ISTD Area'!$C$2:$DH$57,MATCH($A29,'raw ISTD Area'!$C$2:$C$57,0),MATCH(K$2,'raw ISTD Area'!$C$2:$DH$2,0)))/'raw ISTD Area Cal'!$AC29</f>
        <v>0.79229145729553974</v>
      </c>
      <c r="L29" s="119">
        <f>(INDEX('raw ISTD Area'!$C$2:$DH$57,MATCH($A29,'raw ISTD Area'!$C$2:$C$57,0),MATCH(L$2,'raw ISTD Area'!$C$2:$DH$2,0)))/'raw ISTD Area Cal'!$AC29</f>
        <v>0.7395176995440883</v>
      </c>
      <c r="M29" s="119">
        <f>(INDEX('raw ISTD Area'!$C$2:$DH$57,MATCH($A29,'raw ISTD Area'!$C$2:$C$57,0),MATCH(M$2,'raw ISTD Area'!$C$2:$DH$2,0)))/'raw ISTD Area Cal'!$AC29</f>
        <v>0.79924023767946262</v>
      </c>
      <c r="N29" s="119">
        <f>(INDEX('raw ISTD Area'!$C$2:$DH$57,MATCH($A29,'raw ISTD Area'!$C$2:$C$57,0),MATCH(N$2,'raw ISTD Area'!$C$2:$DH$2,0)))/'raw ISTD Area Cal'!$AC29</f>
        <v>0.7353419066373178</v>
      </c>
      <c r="O29" s="119">
        <f>(INDEX('raw ISTD Area'!$C$2:$DH$57,MATCH($A29,'raw ISTD Area'!$C$2:$C$57,0),MATCH(O$2,'raw ISTD Area'!$C$2:$DH$2,0)))/'raw ISTD Area Cal'!$AC29</f>
        <v>0.7392132146446363</v>
      </c>
      <c r="P29" s="119">
        <f>(INDEX('raw ISTD Area'!$C$2:$DH$57,MATCH($A29,'raw ISTD Area'!$C$2:$C$57,0),MATCH(P$2,'raw ISTD Area'!$C$2:$DH$2,0)))/'raw ISTD Area Cal'!$AC29</f>
        <v>0.78310253800850571</v>
      </c>
      <c r="Q29" s="119">
        <f>(INDEX('raw ISTD Area'!$C$2:$DH$57,MATCH($A29,'raw ISTD Area'!$C$2:$C$57,0),MATCH(Q$2,'raw ISTD Area'!$C$2:$DH$2,0)))/'raw ISTD Area Cal'!$AC29</f>
        <v>0.78917048707615656</v>
      </c>
      <c r="R29" s="119">
        <f>(INDEX('raw ISTD Area'!$C$2:$DH$57,MATCH($A29,'raw ISTD Area'!$C$2:$C$57,0),MATCH(R$2,'raw ISTD Area'!$C$2:$DH$2,0)))/'raw ISTD Area Cal'!$AC29</f>
        <v>1.7181647897649577E-3</v>
      </c>
      <c r="S29" s="119">
        <f>(INDEX('raw ISTD Area'!$C$2:$DH$57,MATCH($A29,'raw ISTD Area'!$C$2:$C$57,0),MATCH(S$2,'raw ISTD Area'!$C$2:$DH$2,0)))/'raw ISTD Area Cal'!$AC29</f>
        <v>5.1979922120737329E-3</v>
      </c>
      <c r="T29" s="119">
        <f>(INDEX('raw ISTD Area'!$C$2:$DH$57,MATCH($A29,'raw ISTD Area'!$C$2:$C$57,0),MATCH(T$2,'raw ISTD Area'!$C$2:$DH$2,0)))/'raw ISTD Area Cal'!$AC29</f>
        <v>8.1558455210361917E-4</v>
      </c>
      <c r="U29" s="119">
        <f>(INDEX('raw ISTD Area'!$C$2:$DH$57,MATCH($A29,'raw ISTD Area'!$C$2:$C$57,0),MATCH(U$2,'raw ISTD Area'!$C$2:$DH$2,0)))/'raw ISTD Area Cal'!$AC29</f>
        <v>0.78831140468127414</v>
      </c>
      <c r="V29" s="119">
        <f>(INDEX('raw ISTD Area'!$C$2:$DH$57,MATCH($A29,'raw ISTD Area'!$C$2:$C$57,0),MATCH(V$2,'raw ISTD Area'!$C$2:$DH$2,0)))/'raw ISTD Area Cal'!$AC29</f>
        <v>1.5115500365653742E-3</v>
      </c>
      <c r="W29" s="119">
        <f>(INDEX('raw ISTD Area'!$C$2:$DH$57,MATCH($A29,'raw ISTD Area'!$C$2:$C$57,0),MATCH(W$2,'raw ISTD Area'!$C$2:$DH$2,0)))/'raw ISTD Area Cal'!$AC29</f>
        <v>7.2043302102486356E-2</v>
      </c>
      <c r="X29" s="119">
        <f>(INDEX('raw ISTD Area'!$C$2:$DH$57,MATCH($A29,'raw ISTD Area'!$C$2:$C$57,0),MATCH(X$2,'raw ISTD Area'!$C$2:$DH$2,0)))/'raw ISTD Area Cal'!$AC29</f>
        <v>2.0335241499116904E-3</v>
      </c>
      <c r="Y29" s="119">
        <f>(INDEX('raw ISTD Area'!$C$2:$DH$57,MATCH($A29,'raw ISTD Area'!$C$2:$C$57,0),MATCH(Y$2,'raw ISTD Area'!$C$2:$DH$2,0)))/'raw ISTD Area Cal'!$AC29</f>
        <v>8.8789971572347345E-2</v>
      </c>
      <c r="Z29" s="119">
        <f>(INDEX('raw ISTD Area'!$C$2:$DH$57,MATCH($A29,'raw ISTD Area'!$C$2:$C$57,0),MATCH(Z$2,'raw ISTD Area'!$C$2:$DH$2,0)))/'raw ISTD Area Cal'!$AC29</f>
        <v>0.10616735976250179</v>
      </c>
      <c r="AA29" s="119">
        <f>(INDEX('raw ISTD Area'!$C$2:$DH$57,MATCH($A29,'raw ISTD Area'!$C$2:$C$57,0),MATCH(AA$2,'raw ISTD Area'!$C$2:$DH$2,0)))/'raw ISTD Area Cal'!$AC29</f>
        <v>0.1016544585741951</v>
      </c>
      <c r="AB29" s="119">
        <f>(INDEX('raw ISTD Area'!$C$2:$DH$57,MATCH($A29,'raw ISTD Area'!$C$2:$C$57,0),MATCH(AB$2,'raw ISTD Area'!$C$2:$DH$2,0)))/'raw ISTD Area Cal'!$AC29</f>
        <v>8.4929538025723547E-2</v>
      </c>
      <c r="AC29" s="119">
        <f>(INDEX('raw ISTD Area'!$C$2:$DH$57,MATCH($A29,'raw ISTD Area'!$C$2:$C$57,0),MATCH(AC$2,'raw ISTD Area'!$C$2:$DH$2,0)))/'raw ISTD Area Cal'!$AC29</f>
        <v>7.5077276636311821E-2</v>
      </c>
      <c r="AD29" s="119">
        <f>(INDEX('raw ISTD Area'!$C$2:$DH$57,MATCH($A29,'raw ISTD Area'!$C$2:$C$57,0),MATCH(AD$2,'raw ISTD Area'!$C$2:$DH$2,0)))/'raw ISTD Area Cal'!$AC29</f>
        <v>9.471655265096697E-2</v>
      </c>
      <c r="AE29" s="119">
        <f>(INDEX('raw ISTD Area'!$C$2:$DH$57,MATCH($A29,'raw ISTD Area'!$C$2:$C$57,0),MATCH(AE$2,'raw ISTD Area'!$C$2:$DH$2,0)))/'raw ISTD Area Cal'!$AC29</f>
        <v>8.4385814990987795E-2</v>
      </c>
      <c r="AF29" s="119">
        <f>(INDEX('raw ISTD Area'!$C$2:$DH$57,MATCH($A29,'raw ISTD Area'!$C$2:$C$57,0),MATCH(AF$2,'raw ISTD Area'!$C$2:$DH$2,0)))/'raw ISTD Area Cal'!$AC29</f>
        <v>0.13669197093256658</v>
      </c>
      <c r="AG29" s="119">
        <f>(INDEX('raw ISTD Area'!$C$2:$DH$57,MATCH($A29,'raw ISTD Area'!$C$2:$C$57,0),MATCH(AG$2,'raw ISTD Area'!$C$2:$DH$2,0)))/'raw ISTD Area Cal'!$AC29</f>
        <v>6.3898331042144887E-2</v>
      </c>
      <c r="AH29" s="119">
        <f>(INDEX('raw ISTD Area'!$C$2:$DH$57,MATCH($A29,'raw ISTD Area'!$C$2:$C$57,0),MATCH(AH$2,'raw ISTD Area'!$C$2:$DH$2,0)))/'raw ISTD Area Cal'!$AC29</f>
        <v>4.8641462687459849E-2</v>
      </c>
      <c r="AI29" s="119">
        <f>(INDEX('raw ISTD Area'!$C$2:$DH$57,MATCH($A29,'raw ISTD Area'!$C$2:$C$57,0),MATCH(AI$2,'raw ISTD Area'!$C$2:$DH$2,0)))/'raw ISTD Area Cal'!$AC29</f>
        <v>8.301563294345371E-2</v>
      </c>
      <c r="AJ29" s="119">
        <f>(INDEX('raw ISTD Area'!$C$2:$DH$57,MATCH($A29,'raw ISTD Area'!$C$2:$C$57,0),MATCH(AJ$2,'raw ISTD Area'!$C$2:$DH$2,0)))/'raw ISTD Area Cal'!$AC29</f>
        <v>5.7515022614347225E-2</v>
      </c>
      <c r="AK29" s="119">
        <f>(INDEX('raw ISTD Area'!$C$2:$DH$57,MATCH($A29,'raw ISTD Area'!$C$2:$C$57,0),MATCH(AK$2,'raw ISTD Area'!$C$2:$DH$2,0)))/'raw ISTD Area Cal'!$AC29</f>
        <v>8.5755997038521881E-2</v>
      </c>
      <c r="AL29" s="119">
        <f>(INDEX('raw ISTD Area'!$C$2:$DH$57,MATCH($A29,'raw ISTD Area'!$C$2:$C$57,0),MATCH(AL$2,'raw ISTD Area'!$C$2:$DH$2,0)))/'raw ISTD Area Cal'!$AC29</f>
        <v>6.9694418592427934E-2</v>
      </c>
      <c r="AM29" s="119">
        <f>(INDEX('raw ISTD Area'!$C$2:$DH$57,MATCH($A29,'raw ISTD Area'!$C$2:$C$57,0),MATCH(AM$2,'raw ISTD Area'!$C$2:$DH$2,0)))/'raw ISTD Area Cal'!$AC29</f>
        <v>7.5120774479090685E-2</v>
      </c>
      <c r="AN29" s="119">
        <f>(INDEX('raw ISTD Area'!$C$2:$DH$57,MATCH($A29,'raw ISTD Area'!$C$2:$C$57,0),MATCH(AN$2,'raw ISTD Area'!$C$2:$DH$2,0)))/'raw ISTD Area Cal'!$AC29</f>
        <v>5.9091819415080883E-2</v>
      </c>
      <c r="AO29" s="119">
        <f>(INDEX('raw ISTD Area'!$C$2:$DH$57,MATCH($A29,'raw ISTD Area'!$C$2:$C$57,0),MATCH(AO$2,'raw ISTD Area'!$C$2:$DH$2,0)))/'raw ISTD Area Cal'!$AC29</f>
        <v>4.769538460701965E-2</v>
      </c>
      <c r="AP29" s="119">
        <f>(INDEX('raw ISTD Area'!$C$2:$DH$57,MATCH($A29,'raw ISTD Area'!$C$2:$C$57,0),MATCH(AP$2,'raw ISTD Area'!$C$2:$DH$2,0)))/'raw ISTD Area Cal'!$AC29</f>
        <v>3.8549963162764399E-2</v>
      </c>
      <c r="AQ29" s="119">
        <f>(INDEX('raw ISTD Area'!$C$2:$DH$57,MATCH($A29,'raw ISTD Area'!$C$2:$C$57,0),MATCH(AQ$2,'raw ISTD Area'!$C$2:$DH$2,0)))/'raw ISTD Area Cal'!$AC29</f>
        <v>5.0153012724025219E-2</v>
      </c>
      <c r="AR29" s="119">
        <f>(INDEX('raw ISTD Area'!$C$2:$DH$57,MATCH($A29,'raw ISTD Area'!$C$2:$C$57,0),MATCH(AR$2,'raw ISTD Area'!$C$2:$DH$2,0)))/'raw ISTD Area Cal'!$AC29</f>
        <v>4.1953669360210166E-2</v>
      </c>
      <c r="AS29" s="119">
        <f>(INDEX('raw ISTD Area'!$C$2:$DH$57,MATCH($A29,'raw ISTD Area'!$C$2:$C$57,0),MATCH(AS$2,'raw ISTD Area'!$C$2:$DH$2,0)))/'raw ISTD Area Cal'!$AC29</f>
        <v>5.0718484680150396E-2</v>
      </c>
      <c r="AT29" s="119">
        <f>(INDEX('raw ISTD Area'!$C$2:$DH$57,MATCH($A29,'raw ISTD Area'!$C$2:$C$57,0),MATCH(AT$2,'raw ISTD Area'!$C$2:$DH$2,0)))/'raw ISTD Area Cal'!$AC29</f>
        <v>1.6094201828178084E-2</v>
      </c>
      <c r="AU29" s="119">
        <f>(INDEX('raw ISTD Area'!$C$2:$DH$57,MATCH($A29,'raw ISTD Area'!$C$2:$C$57,0),MATCH(AU$2,'raw ISTD Area'!$C$2:$DH$2,0)))/'raw ISTD Area Cal'!$AC29</f>
        <v>3.7832248756913212E-2</v>
      </c>
      <c r="AV29" s="119">
        <f>(INDEX('raw ISTD Area'!$C$2:$DH$57,MATCH($A29,'raw ISTD Area'!$C$2:$C$57,0),MATCH(AV$2,'raw ISTD Area'!$C$2:$DH$2,0)))/'raw ISTD Area Cal'!$AC29</f>
        <v>5.9026572650912594E-2</v>
      </c>
      <c r="AW29" s="119">
        <f>(INDEX('raw ISTD Area'!$C$2:$DH$57,MATCH($A29,'raw ISTD Area'!$C$2:$C$57,0),MATCH(AW$2,'raw ISTD Area'!$C$2:$DH$2,0)))/'raw ISTD Area Cal'!$AC29</f>
        <v>3.1981788903156588E-2</v>
      </c>
      <c r="AX29" s="119">
        <f>(INDEX('raw ISTD Area'!$C$2:$DH$57,MATCH($A29,'raw ISTD Area'!$C$2:$C$57,0),MATCH(AX$2,'raw ISTD Area'!$C$2:$DH$2,0)))/'raw ISTD Area Cal'!$AC29</f>
        <v>2.8208351042090508E-2</v>
      </c>
      <c r="AY29" s="119">
        <f>(INDEX('raw ISTD Area'!$C$2:$DH$57,MATCH($A29,'raw ISTD Area'!$C$2:$C$57,0),MATCH(AY$2,'raw ISTD Area'!$C$2:$DH$2,0)))/'raw ISTD Area Cal'!$AC29</f>
        <v>1.7181647897649577E-3</v>
      </c>
      <c r="AZ29" s="119">
        <f>(INDEX('raw ISTD Area'!$C$2:$DH$57,MATCH($A29,'raw ISTD Area'!$C$2:$C$57,0),MATCH(AZ$2,'raw ISTD Area'!$C$2:$DH$2,0)))/'raw ISTD Area Cal'!$AC29</f>
        <v>0.79229145729553974</v>
      </c>
      <c r="BA29" s="119">
        <f>(INDEX('raw ISTD Area'!$C$2:$DH$57,MATCH($A29,'raw ISTD Area'!$C$2:$C$57,0),MATCH(BA$2,'raw ISTD Area'!$C$2:$DH$2,0)))/'raw ISTD Area Cal'!$AC29</f>
        <v>5.1979922120737329E-3</v>
      </c>
      <c r="BB29" s="119">
        <f>(INDEX('raw ISTD Area'!$C$2:$DH$57,MATCH($A29,'raw ISTD Area'!$C$2:$C$57,0),MATCH(BB$2,'raw ISTD Area'!$C$2:$DH$2,0)))/'raw ISTD Area Cal'!$AC29</f>
        <v>8.1558455210361917E-4</v>
      </c>
      <c r="BC29" s="119">
        <f>(INDEX('raw ISTD Area'!$C$2:$DH$57,MATCH($A29,'raw ISTD Area'!$C$2:$C$57,0),MATCH(BC$2,'raw ISTD Area'!$C$2:$DH$2,0)))/'raw ISTD Area Cal'!$AC29</f>
        <v>0.78831140468127414</v>
      </c>
      <c r="BD29" s="119">
        <f>(INDEX('raw ISTD Area'!$C$2:$DH$57,MATCH($A29,'raw ISTD Area'!$C$2:$C$57,0),MATCH(BD$2,'raw ISTD Area'!$C$2:$DH$2,0)))/'raw ISTD Area Cal'!$AC29</f>
        <v>3.6755677148136438E-3</v>
      </c>
      <c r="BE29" s="119">
        <f>(INDEX('raw ISTD Area'!$C$2:$DH$57,MATCH($A29,'raw ISTD Area'!$C$2:$C$57,0),MATCH(BE$2,'raw ISTD Area'!$C$2:$DH$2,0)))/'raw ISTD Area Cal'!$AC29</f>
        <v>3.9474292321815168E-3</v>
      </c>
      <c r="BF29" s="119">
        <f>(INDEX('raw ISTD Area'!$C$2:$DH$57,MATCH($A29,'raw ISTD Area'!$C$2:$C$57,0),MATCH(BF$2,'raw ISTD Area'!$C$2:$DH$2,0)))/'raw ISTD Area Cal'!$AC29</f>
        <v>1.7181647897649577E-3</v>
      </c>
      <c r="BG29" s="119">
        <f>(INDEX('raw ISTD Area'!$C$2:$DH$57,MATCH($A29,'raw ISTD Area'!$C$2:$C$57,0),MATCH(BG$2,'raw ISTD Area'!$C$2:$DH$2,0)))/'raw ISTD Area Cal'!$AC29</f>
        <v>5.1979922120737329E-3</v>
      </c>
      <c r="BH29" s="119">
        <f>(INDEX('raw ISTD Area'!$C$2:$DH$57,MATCH($A29,'raw ISTD Area'!$C$2:$C$57,0),MATCH(BH$2,'raw ISTD Area'!$C$2:$DH$2,0)))/'raw ISTD Area Cal'!$AC29</f>
        <v>8.1558455210361917E-4</v>
      </c>
      <c r="BI29" s="119">
        <f>(INDEX('raw ISTD Area'!$C$2:$DH$57,MATCH($A29,'raw ISTD Area'!$C$2:$C$57,0),MATCH(BI$2,'raw ISTD Area'!$C$2:$DH$2,0)))/'raw ISTD Area Cal'!$AC29</f>
        <v>0.78831140468127414</v>
      </c>
      <c r="BJ29" s="119">
        <f>(INDEX('raw ISTD Area'!$C$2:$DH$57,MATCH($A29,'raw ISTD Area'!$C$2:$C$57,0),MATCH(BJ$2,'raw ISTD Area'!$C$2:$DH$2,0)))/'raw ISTD Area Cal'!$AC29</f>
        <v>3.1079208665495246E-2</v>
      </c>
      <c r="BK29" s="119">
        <f>(INDEX('raw ISTD Area'!$C$2:$DH$57,MATCH($A29,'raw ISTD Area'!$C$2:$C$57,0),MATCH(BK$2,'raw ISTD Area'!$C$2:$DH$2,0)))/'raw ISTD Area Cal'!$AC29</f>
        <v>3.0568109012843646E-2</v>
      </c>
      <c r="BL29" s="119">
        <f>(INDEX('raw ISTD Area'!$C$2:$DH$57,MATCH($A29,'raw ISTD Area'!$C$2:$C$57,0),MATCH(BL$2,'raw ISTD Area'!$C$2:$DH$2,0)))/'raw ISTD Area Cal'!$AC29</f>
        <v>5.5731611060413973E-2</v>
      </c>
      <c r="BM29" s="119">
        <f>(INDEX('raw ISTD Area'!$C$2:$DH$57,MATCH($A29,'raw ISTD Area'!$C$2:$C$57,0),MATCH(BM$2,'raw ISTD Area'!$C$2:$DH$2,0)))/'raw ISTD Area Cal'!$AC29</f>
        <v>3.3841321681952835E-2</v>
      </c>
      <c r="BN29" s="119">
        <f>(INDEX('raw ISTD Area'!$C$2:$DH$57,MATCH($A29,'raw ISTD Area'!$C$2:$C$57,0),MATCH(BN$2,'raw ISTD Area'!$C$2:$DH$2,0)))/'raw ISTD Area Cal'!$AC29</f>
        <v>3.7843123217607931E-2</v>
      </c>
      <c r="BO29" s="119">
        <f>(INDEX('raw ISTD Area'!$C$2:$DH$57,MATCH($A29,'raw ISTD Area'!$C$2:$C$57,0),MATCH(BO$2,'raw ISTD Area'!$C$2:$DH$2,0)))/'raw ISTD Area Cal'!$AC29</f>
        <v>3.2199278117050888E-2</v>
      </c>
      <c r="BP29" s="119">
        <f>(INDEX('raw ISTD Area'!$C$2:$DH$57,MATCH($A29,'raw ISTD Area'!$C$2:$C$57,0),MATCH(BP$2,'raw ISTD Area'!$C$2:$DH$2,0)))/'raw ISTD Area Cal'!$AC29</f>
        <v>2.993739029255018E-2</v>
      </c>
      <c r="BQ29" s="119">
        <f>(INDEX('raw ISTD Area'!$C$2:$DH$57,MATCH($A29,'raw ISTD Area'!$C$2:$C$57,0),MATCH(BQ$2,'raw ISTD Area'!$C$2:$DH$2,0)))/'raw ISTD Area Cal'!$AC29</f>
        <v>3.5385495100602356E-2</v>
      </c>
      <c r="BR29" s="119">
        <f>(INDEX('raw ISTD Area'!$C$2:$DH$57,MATCH($A29,'raw ISTD Area'!$C$2:$C$57,0),MATCH(BR$2,'raw ISTD Area'!$C$2:$DH$2,0)))/'raw ISTD Area Cal'!$AC29</f>
        <v>4.0713980841012666E-2</v>
      </c>
      <c r="BS29" s="119">
        <f>(INDEX('raw ISTD Area'!$C$2:$DH$57,MATCH($A29,'raw ISTD Area'!$C$2:$C$57,0),MATCH(BS$2,'raw ISTD Area'!$C$2:$DH$2,0)))/'raw ISTD Area Cal'!$AC29</f>
        <v>3.453728716641459E-2</v>
      </c>
      <c r="BT29" s="119">
        <f>(INDEX('raw ISTD Area'!$C$2:$DH$57,MATCH($A29,'raw ISTD Area'!$C$2:$C$57,0),MATCH(BT$2,'raw ISTD Area'!$C$2:$DH$2,0)))/'raw ISTD Area Cal'!$AC29</f>
        <v>5.3741584753281148E-2</v>
      </c>
      <c r="BU29" s="119">
        <f>(INDEX('raw ISTD Area'!$C$2:$DH$57,MATCH($A29,'raw ISTD Area'!$C$2:$C$57,0),MATCH(BU$2,'raw ISTD Area'!$C$2:$DH$2,0)))/'raw ISTD Area Cal'!$AC29</f>
        <v>3.3732577075005689E-2</v>
      </c>
      <c r="BV29" s="119">
        <f>(INDEX('raw ISTD Area'!$C$2:$DH$57,MATCH($A29,'raw ISTD Area'!$C$2:$C$57,0),MATCH(BV$2,'raw ISTD Area'!$C$2:$DH$2,0)))/'raw ISTD Area Cal'!$AC29</f>
        <v>3.7190655575925033E-2</v>
      </c>
      <c r="BW29" s="119">
        <f>(INDEX('raw ISTD Area'!$C$2:$DH$57,MATCH($A29,'raw ISTD Area'!$C$2:$C$57,0),MATCH(BW$2,'raw ISTD Area'!$C$2:$DH$2,0)))/'raw ISTD Area Cal'!$AC29</f>
        <v>4.3541340621638551E-2</v>
      </c>
      <c r="BX29" s="119">
        <f>(INDEX('raw ISTD Area'!$C$2:$DH$57,MATCH($A29,'raw ISTD Area'!$C$2:$C$57,0),MATCH(BX$2,'raw ISTD Area'!$C$2:$DH$2,0)))/'raw ISTD Area Cal'!$AC29</f>
        <v>5.5807732285276981E-2</v>
      </c>
      <c r="BY29" s="119">
        <f>(INDEX('raw ISTD Area'!$C$2:$DH$57,MATCH($A29,'raw ISTD Area'!$C$2:$C$57,0),MATCH(BY$2,'raw ISTD Area'!$C$2:$DH$2,0)))/'raw ISTD Area Cal'!$AC29</f>
        <v>4.9892025667352062E-2</v>
      </c>
      <c r="BZ29" s="119">
        <f>(INDEX('raw ISTD Area'!$C$2:$DH$57,MATCH($A29,'raw ISTD Area'!$C$2:$C$57,0),MATCH(BZ$2,'raw ISTD Area'!$C$2:$DH$2,0)))/'raw ISTD Area Cal'!$AC29</f>
        <v>1.7181647897649577E-3</v>
      </c>
      <c r="CA29" s="119">
        <f>(INDEX('raw ISTD Area'!$C$2:$DH$57,MATCH($A29,'raw ISTD Area'!$C$2:$C$57,0),MATCH(CA$2,'raw ISTD Area'!$C$2:$DH$2,0)))/'raw ISTD Area Cal'!$AC29</f>
        <v>0.79229145729553974</v>
      </c>
      <c r="CB29" s="119">
        <f>(INDEX('raw ISTD Area'!$C$2:$DH$57,MATCH($A29,'raw ISTD Area'!$C$2:$C$57,0),MATCH(CB$2,'raw ISTD Area'!$C$2:$DH$2,0)))/'raw ISTD Area Cal'!$AC29</f>
        <v>5.1979922120737329E-3</v>
      </c>
      <c r="CC29" s="119">
        <f>(INDEX('raw ISTD Area'!$C$2:$DH$57,MATCH($A29,'raw ISTD Area'!$C$2:$C$57,0),MATCH(CC$2,'raw ISTD Area'!$C$2:$DH$2,0)))/'raw ISTD Area Cal'!$AC29</f>
        <v>8.1558455210361917E-4</v>
      </c>
      <c r="CD29" s="119">
        <f>(INDEX('raw ISTD Area'!$C$2:$DH$57,MATCH($A29,'raw ISTD Area'!$C$2:$C$57,0),MATCH(CD$2,'raw ISTD Area'!$C$2:$DH$2,0)))/'raw ISTD Area Cal'!$AC29</f>
        <v>0.78831140468127414</v>
      </c>
      <c r="CE29" s="119">
        <f>(INDEX('raw ISTD Area'!$C$2:$DH$57,MATCH($A29,'raw ISTD Area'!$C$2:$C$57,0),MATCH(CE$2,'raw ISTD Area'!$C$2:$DH$2,0)))/'raw ISTD Area Cal'!$AC29</f>
        <v>9.8522613894117192E-2</v>
      </c>
      <c r="CF29" s="119">
        <f>(INDEX('raw ISTD Area'!$C$2:$DH$57,MATCH($A29,'raw ISTD Area'!$C$2:$C$57,0),MATCH(CF$2,'raw ISTD Area'!$C$2:$DH$2,0)))/'raw ISTD Area Cal'!$AC29</f>
        <v>8.4070455630841062E-2</v>
      </c>
      <c r="CG29" s="119">
        <f>(INDEX('raw ISTD Area'!$C$2:$DH$57,MATCH($A29,'raw ISTD Area'!$C$2:$C$57,0),MATCH(CG$2,'raw ISTD Area'!$C$2:$DH$2,0)))/'raw ISTD Area Cal'!$AC29</f>
        <v>6.4757413437027359E-2</v>
      </c>
      <c r="CH29" s="119">
        <f>(INDEX('raw ISTD Area'!$C$2:$DH$57,MATCH($A29,'raw ISTD Area'!$C$2:$C$57,0),MATCH(CH$2,'raw ISTD Area'!$C$2:$DH$2,0)))/'raw ISTD Area Cal'!$AC29</f>
        <v>5.7569394917820794E-2</v>
      </c>
      <c r="CI29" s="119">
        <f>(INDEX('raw ISTD Area'!$C$2:$DH$57,MATCH($A29,'raw ISTD Area'!$C$2:$C$57,0),MATCH(CI$2,'raw ISTD Area'!$C$2:$DH$2,0)))/'raw ISTD Area Cal'!$AC29</f>
        <v>1.7181647897649577E-3</v>
      </c>
      <c r="CJ29" s="119">
        <f>(INDEX('raw ISTD Area'!$C$2:$DH$57,MATCH($A29,'raw ISTD Area'!$C$2:$C$57,0),MATCH(CJ$2,'raw ISTD Area'!$C$2:$DH$2,0)))/'raw ISTD Area Cal'!$AC29</f>
        <v>5.1979922120737329E-3</v>
      </c>
      <c r="CK29" s="119">
        <f>(INDEX('raw ISTD Area'!$C$2:$DH$57,MATCH($A29,'raw ISTD Area'!$C$2:$C$57,0),MATCH(CK$2,'raw ISTD Area'!$C$2:$DH$2,0)))/'raw ISTD Area Cal'!$AC29</f>
        <v>8.1558455210361917E-4</v>
      </c>
      <c r="CL29" s="119">
        <f>(INDEX('raw ISTD Area'!$C$2:$DH$57,MATCH($A29,'raw ISTD Area'!$C$2:$C$57,0),MATCH(CL$2,'raw ISTD Area'!$C$2:$DH$2,0)))/'raw ISTD Area Cal'!$AC29</f>
        <v>0.78831140468127414</v>
      </c>
      <c r="CM29" s="119">
        <f>(INDEX('raw ISTD Area'!$C$2:$DH$57,MATCH($A29,'raw ISTD Area'!$C$2:$C$57,0),MATCH(CM$2,'raw ISTD Area'!$C$2:$DH$2,0)))/'raw ISTD Area Cal'!$AC29</f>
        <v>2.8610706087794958E-2</v>
      </c>
      <c r="CN29" s="119">
        <f>(INDEX('raw ISTD Area'!$C$2:$DH$57,MATCH($A29,'raw ISTD Area'!$C$2:$C$57,0),MATCH(CN$2,'raw ISTD Area'!$C$2:$DH$2,0)))/'raw ISTD Area Cal'!$AC29</f>
        <v>3.7734378610660778E-2</v>
      </c>
      <c r="CO29" s="119">
        <f>(INDEX('raw ISTD Area'!$C$2:$DH$57,MATCH($A29,'raw ISTD Area'!$C$2:$C$57,0),MATCH(CO$2,'raw ISTD Area'!$C$2:$DH$2,0)))/'raw ISTD Area Cal'!$AC29</f>
        <v>4.1931920438820741E-2</v>
      </c>
      <c r="CP29" s="119">
        <f>(INDEX('raw ISTD Area'!$C$2:$DH$57,MATCH($A29,'raw ISTD Area'!$C$2:$C$57,0),MATCH(CP$2,'raw ISTD Area'!$C$2:$DH$2,0)))/'raw ISTD Area Cal'!$AC29</f>
        <v>4.0572612851981375E-2</v>
      </c>
      <c r="CQ29" s="119">
        <f>(INDEX('raw ISTD Area'!$C$2:$DH$57,MATCH($A29,'raw ISTD Area'!$C$2:$C$57,0),MATCH(CQ$2,'raw ISTD Area'!$C$2:$DH$2,0)))/'raw ISTD Area Cal'!$AC29</f>
        <v>1.7181647897649577E-3</v>
      </c>
      <c r="CR29" s="119">
        <f>(INDEX('raw ISTD Area'!$C$2:$DH$57,MATCH($A29,'raw ISTD Area'!$C$2:$C$57,0),MATCH(CR$2,'raw ISTD Area'!$C$2:$DH$2,0)))/'raw ISTD Area Cal'!$AC29</f>
        <v>5.1979922120737329E-3</v>
      </c>
      <c r="CS29" s="119">
        <f>(INDEX('raw ISTD Area'!$C$2:$DH$57,MATCH($A29,'raw ISTD Area'!$C$2:$C$57,0),MATCH(CS$2,'raw ISTD Area'!$C$2:$DH$2,0)))/'raw ISTD Area Cal'!$AC29</f>
        <v>8.1558455210361917E-4</v>
      </c>
      <c r="CT29" s="119">
        <f>(INDEX('raw ISTD Area'!$C$2:$DH$57,MATCH($A29,'raw ISTD Area'!$C$2:$C$57,0),MATCH(CT$2,'raw ISTD Area'!$C$2:$DH$2,0)))/'raw ISTD Area Cal'!$AC29</f>
        <v>0.78831140468127414</v>
      </c>
      <c r="CU29" s="119">
        <f>(INDEX('raw ISTD Area'!$C$2:$DH$57,MATCH($A29,'raw ISTD Area'!$C$2:$C$57,0),MATCH(CU$2,'raw ISTD Area'!$C$2:$DH$2,0)))/'raw ISTD Area Cal'!$AC29</f>
        <v>0.74523766586950835</v>
      </c>
      <c r="CV29" s="119">
        <f>(INDEX('raw ISTD Area'!$C$2:$DH$57,MATCH($A29,'raw ISTD Area'!$C$2:$C$57,0),MATCH(CV$2,'raw ISTD Area'!$C$2:$DH$2,0)))/'raw ISTD Area Cal'!$AC29</f>
        <v>0.83705073751498638</v>
      </c>
      <c r="CW29" s="119">
        <f>(INDEX('raw ISTD Area'!$C$2:$DH$57,MATCH($A29,'raw ISTD Area'!$C$2:$C$57,0),MATCH(CW$2,'raw ISTD Area'!$C$2:$DH$2,0)))/'raw ISTD Area Cal'!$AC29</f>
        <v>0.80587365870323868</v>
      </c>
      <c r="CX29" s="119">
        <f>(INDEX('raw ISTD Area'!$C$2:$DH$57,MATCH($A29,'raw ISTD Area'!$C$2:$C$57,0),MATCH(CX$2,'raw ISTD Area'!$C$2:$DH$2,0)))/'raw ISTD Area Cal'!$AC29</f>
        <v>0.76477907173791104</v>
      </c>
      <c r="CY29" s="119">
        <f>(INDEX('raw ISTD Area'!$C$2:$DH$57,MATCH($A29,'raw ISTD Area'!$C$2:$C$57,0),MATCH(CY$2,'raw ISTD Area'!$C$2:$DH$2,0)))/'raw ISTD Area Cal'!$AC29</f>
        <v>0.73312351665559594</v>
      </c>
      <c r="CZ29" s="119">
        <f>(INDEX('raw ISTD Area'!$C$2:$DH$57,MATCH($A29,'raw ISTD Area'!$C$2:$C$57,0),MATCH(CZ$2,'raw ISTD Area'!$C$2:$DH$2,0)))/'raw ISTD Area Cal'!$AC29</f>
        <v>0.79229145729553974</v>
      </c>
      <c r="DA29" s="119">
        <f>(INDEX('raw ISTD Area'!$C$2:$DH$57,MATCH($A29,'raw ISTD Area'!$C$2:$C$57,0),MATCH(DA$2,'raw ISTD Area'!$C$2:$DH$2,0)))/'raw ISTD Area Cal'!$AC29</f>
        <v>0.7395176995440883</v>
      </c>
      <c r="DB29" s="119">
        <f>(INDEX('raw ISTD Area'!$C$2:$DH$57,MATCH($A29,'raw ISTD Area'!$C$2:$C$57,0),MATCH(DB$2,'raw ISTD Area'!$C$2:$DH$2,0)))/'raw ISTD Area Cal'!$AC29</f>
        <v>0.79924023767946262</v>
      </c>
      <c r="DC29" s="119">
        <f>(INDEX('raw ISTD Area'!$C$2:$DH$57,MATCH($A29,'raw ISTD Area'!$C$2:$C$57,0),MATCH(DC$2,'raw ISTD Area'!$C$2:$DH$2,0)))/'raw ISTD Area Cal'!$AC29</f>
        <v>0.7353419066373178</v>
      </c>
      <c r="DD29" s="119">
        <f>(INDEX('raw ISTD Area'!$C$2:$DH$57,MATCH($A29,'raw ISTD Area'!$C$2:$C$57,0),MATCH(DD$2,'raw ISTD Area'!$C$2:$DH$2,0)))/'raw ISTD Area Cal'!$AC29</f>
        <v>0.7392132146446363</v>
      </c>
      <c r="DE29" s="119">
        <f>(INDEX('raw ISTD Area'!$C$2:$DH$57,MATCH($A29,'raw ISTD Area'!$C$2:$C$57,0),MATCH(DE$2,'raw ISTD Area'!$C$2:$DH$2,0)))/'raw ISTD Area Cal'!$AC29</f>
        <v>0.78310253800850571</v>
      </c>
      <c r="DF29" s="119">
        <f>(INDEX('raw ISTD Area'!$C$2:$DH$57,MATCH($A29,'raw ISTD Area'!$C$2:$C$57,0),MATCH(DF$2,'raw ISTD Area'!$C$2:$DH$2,0)))/'raw ISTD Area Cal'!$AC29</f>
        <v>0.78917048707615656</v>
      </c>
      <c r="DG29" s="103">
        <f t="shared" si="0"/>
        <v>3.9733920070901492E-2</v>
      </c>
    </row>
    <row r="30" spans="1:111" x14ac:dyDescent="0.25">
      <c r="A30" s="103" t="s">
        <v>238</v>
      </c>
      <c r="C30" s="119">
        <f>(INDEX('raw ISTD Area'!$C$2:$DH$57,MATCH($A30,'raw ISTD Area'!$C$2:$C$57,0),MATCH(C$2,'raw ISTD Area'!$C$2:$DH$2,0)))/'raw ISTD Area Cal'!$AC30</f>
        <v>6.4351804163159532E-5</v>
      </c>
      <c r="D30" s="119">
        <f>(INDEX('raw ISTD Area'!$C$2:$DH$57,MATCH($A30,'raw ISTD Area'!$C$2:$C$57,0),MATCH(D$2,'raw ISTD Area'!$C$2:$DH$2,0)))/'raw ISTD Area Cal'!$AC30</f>
        <v>1.0725300693859921E-5</v>
      </c>
      <c r="E30" s="119">
        <f>(INDEX('raw ISTD Area'!$C$2:$DH$57,MATCH($A30,'raw ISTD Area'!$C$2:$C$57,0),MATCH(E$2,'raw ISTD Area'!$C$2:$DH$2,0)))/'raw ISTD Area Cal'!$AC30</f>
        <v>1.0916264672714098</v>
      </c>
      <c r="F30" s="119">
        <f>(INDEX('raw ISTD Area'!$C$2:$DH$57,MATCH($A30,'raw ISTD Area'!$C$2:$C$57,0),MATCH(F$2,'raw ISTD Area'!$C$2:$DH$2,0)))/'raw ISTD Area Cal'!$AC30</f>
        <v>1.0413837961710228</v>
      </c>
      <c r="G30" s="119">
        <f>(INDEX('raw ISTD Area'!$C$2:$DH$57,MATCH($A30,'raw ISTD Area'!$C$2:$C$57,0),MATCH(G$2,'raw ISTD Area'!$C$2:$DH$2,0)))/'raw ISTD Area Cal'!$AC30</f>
        <v>1.11831637804808</v>
      </c>
      <c r="H30" s="119">
        <f>(INDEX('raw ISTD Area'!$C$2:$DH$57,MATCH($A30,'raw ISTD Area'!$C$2:$C$57,0),MATCH(H$2,'raw ISTD Area'!$C$2:$DH$2,0)))/'raw ISTD Area Cal'!$AC30</f>
        <v>1.1358093434797656</v>
      </c>
      <c r="I30" s="119">
        <f>(INDEX('raw ISTD Area'!$C$2:$DH$57,MATCH($A30,'raw ISTD Area'!$C$2:$C$57,0),MATCH(I$2,'raw ISTD Area'!$C$2:$DH$2,0)))/'raw ISTD Area Cal'!$AC30</f>
        <v>1.0839096134221775</v>
      </c>
      <c r="J30" s="119">
        <f>(INDEX('raw ISTD Area'!$C$2:$DH$57,MATCH($A30,'raw ISTD Area'!$C$2:$C$57,0),MATCH(J$2,'raw ISTD Area'!$C$2:$DH$2,0)))/'raw ISTD Area Cal'!$AC30</f>
        <v>1.1005123788962727</v>
      </c>
      <c r="K30" s="119">
        <f>(INDEX('raw ISTD Area'!$C$2:$DH$57,MATCH($A30,'raw ISTD Area'!$C$2:$C$57,0),MATCH(K$2,'raw ISTD Area'!$C$2:$DH$2,0)))/'raw ISTD Area Cal'!$AC30</f>
        <v>1.0146885227440057</v>
      </c>
      <c r="L30" s="119">
        <f>(INDEX('raw ISTD Area'!$C$2:$DH$57,MATCH($A30,'raw ISTD Area'!$C$2:$C$57,0),MATCH(L$2,'raw ISTD Area'!$C$2:$DH$2,0)))/'raw ISTD Area Cal'!$AC30</f>
        <v>1.0292588437366144</v>
      </c>
      <c r="M30" s="119">
        <f>(INDEX('raw ISTD Area'!$C$2:$DH$57,MATCH($A30,'raw ISTD Area'!$C$2:$C$57,0),MATCH(M$2,'raw ISTD Area'!$C$2:$DH$2,0)))/'raw ISTD Area Cal'!$AC30</f>
        <v>1.0866874663018873</v>
      </c>
      <c r="N30" s="119">
        <f>(INDEX('raw ISTD Area'!$C$2:$DH$57,MATCH($A30,'raw ISTD Area'!$C$2:$C$57,0),MATCH(N$2,'raw ISTD Area'!$C$2:$DH$2,0)))/'raw ISTD Area Cal'!$AC30</f>
        <v>0.98311860015162889</v>
      </c>
      <c r="O30" s="119">
        <f>(INDEX('raw ISTD Area'!$C$2:$DH$57,MATCH($A30,'raw ISTD Area'!$C$2:$C$57,0),MATCH(O$2,'raw ISTD Area'!$C$2:$DH$2,0)))/'raw ISTD Area Cal'!$AC30</f>
        <v>0.97770768595157653</v>
      </c>
      <c r="P30" s="119">
        <f>(INDEX('raw ISTD Area'!$C$2:$DH$57,MATCH($A30,'raw ISTD Area'!$C$2:$C$57,0),MATCH(P$2,'raw ISTD Area'!$C$2:$DH$2,0)))/'raw ISTD Area Cal'!$AC30</f>
        <v>0.8229415969391779</v>
      </c>
      <c r="Q30" s="119">
        <f>(INDEX('raw ISTD Area'!$C$2:$DH$57,MATCH($A30,'raw ISTD Area'!$C$2:$C$57,0),MATCH(Q$2,'raw ISTD Area'!$C$2:$DH$2,0)))/'raw ISTD Area Cal'!$AC30</f>
        <v>0.75613906156747135</v>
      </c>
      <c r="R30" s="119">
        <f>(INDEX('raw ISTD Area'!$C$2:$DH$57,MATCH($A30,'raw ISTD Area'!$C$2:$C$57,0),MATCH(R$2,'raw ISTD Area'!$C$2:$DH$2,0)))/'raw ISTD Area Cal'!$AC30</f>
        <v>2.1450601387719843E-4</v>
      </c>
      <c r="S30" s="119">
        <f>(INDEX('raw ISTD Area'!$C$2:$DH$57,MATCH($A30,'raw ISTD Area'!$C$2:$C$57,0),MATCH(S$2,'raw ISTD Area'!$C$2:$DH$2,0)))/'raw ISTD Area Cal'!$AC30</f>
        <v>6.4351804163159532E-5</v>
      </c>
      <c r="T30" s="119">
        <f>(INDEX('raw ISTD Area'!$C$2:$DH$57,MATCH($A30,'raw ISTD Area'!$C$2:$C$57,0),MATCH(T$2,'raw ISTD Area'!$C$2:$DH$2,0)))/'raw ISTD Area Cal'!$AC30</f>
        <v>1.0725300693859921E-5</v>
      </c>
      <c r="U30" s="119">
        <f>(INDEX('raw ISTD Area'!$C$2:$DH$57,MATCH($A30,'raw ISTD Area'!$C$2:$C$57,0),MATCH(U$2,'raw ISTD Area'!$C$2:$DH$2,0)))/'raw ISTD Area Cal'!$AC30</f>
        <v>1.0916264672714098</v>
      </c>
      <c r="V30" s="119">
        <f>(INDEX('raw ISTD Area'!$C$2:$DH$57,MATCH($A30,'raw ISTD Area'!$C$2:$C$57,0),MATCH(V$2,'raw ISTD Area'!$C$2:$DH$2,0)))/'raw ISTD Area Cal'!$AC30</f>
        <v>1.6892348592829375E-3</v>
      </c>
      <c r="W30" s="119">
        <f>(INDEX('raw ISTD Area'!$C$2:$DH$57,MATCH($A30,'raw ISTD Area'!$C$2:$C$57,0),MATCH(W$2,'raw ISTD Area'!$C$2:$DH$2,0)))/'raw ISTD Area Cal'!$AC30</f>
        <v>4.248291604837915E-2</v>
      </c>
      <c r="X30" s="119">
        <f>(INDEX('raw ISTD Area'!$C$2:$DH$57,MATCH($A30,'raw ISTD Area'!$C$2:$C$57,0),MATCH(X$2,'raw ISTD Area'!$C$2:$DH$2,0)))/'raw ISTD Area Cal'!$AC30</f>
        <v>1.1583324749368715E-3</v>
      </c>
      <c r="Y30" s="119">
        <f>(INDEX('raw ISTD Area'!$C$2:$DH$57,MATCH($A30,'raw ISTD Area'!$C$2:$C$57,0),MATCH(Y$2,'raw ISTD Area'!$C$2:$DH$2,0)))/'raw ISTD Area Cal'!$AC30</f>
        <v>5.396971309150312E-2</v>
      </c>
      <c r="Z30" s="119">
        <f>(INDEX('raw ISTD Area'!$C$2:$DH$57,MATCH($A30,'raw ISTD Area'!$C$2:$C$57,0),MATCH(Z$2,'raw ISTD Area'!$C$2:$DH$2,0)))/'raw ISTD Area Cal'!$AC30</f>
        <v>1.228046929446961E-3</v>
      </c>
      <c r="AA30" s="119">
        <f>(INDEX('raw ISTD Area'!$C$2:$DH$57,MATCH($A30,'raw ISTD Area'!$C$2:$C$57,0),MATCH(AA$2,'raw ISTD Area'!$C$2:$DH$2,0)))/'raw ISTD Area Cal'!$AC30</f>
        <v>5.3787382979707506E-3</v>
      </c>
      <c r="AB30" s="119">
        <f>(INDEX('raw ISTD Area'!$C$2:$DH$57,MATCH($A30,'raw ISTD Area'!$C$2:$C$57,0),MATCH(AB$2,'raw ISTD Area'!$C$2:$DH$2,0)))/'raw ISTD Area Cal'!$AC30</f>
        <v>1.5819818523443384E-3</v>
      </c>
      <c r="AC30" s="119">
        <f>(INDEX('raw ISTD Area'!$C$2:$DH$57,MATCH($A30,'raw ISTD Area'!$C$2:$C$57,0),MATCH(AC$2,'raw ISTD Area'!$C$2:$DH$2,0)))/'raw ISTD Area Cal'!$AC30</f>
        <v>1.4050143908956496E-3</v>
      </c>
      <c r="AD30" s="119">
        <f>(INDEX('raw ISTD Area'!$C$2:$DH$57,MATCH($A30,'raw ISTD Area'!$C$2:$C$57,0),MATCH(AD$2,'raw ISTD Area'!$C$2:$DH$2,0)))/'raw ISTD Area Cal'!$AC30</f>
        <v>5.164232284093552E-3</v>
      </c>
      <c r="AE30" s="119">
        <f>(INDEX('raw ISTD Area'!$C$2:$DH$57,MATCH($A30,'raw ISTD Area'!$C$2:$C$57,0),MATCH(AE$2,'raw ISTD Area'!$C$2:$DH$2,0)))/'raw ISTD Area Cal'!$AC30</f>
        <v>1.0725300693859921E-3</v>
      </c>
      <c r="AF30" s="119">
        <f>(INDEX('raw ISTD Area'!$C$2:$DH$57,MATCH($A30,'raw ISTD Area'!$C$2:$C$57,0),MATCH(AF$2,'raw ISTD Area'!$C$2:$DH$2,0)))/'raw ISTD Area Cal'!$AC30</f>
        <v>1.8125758172623267E-3</v>
      </c>
      <c r="AG30" s="119">
        <f>(INDEX('raw ISTD Area'!$C$2:$DH$57,MATCH($A30,'raw ISTD Area'!$C$2:$C$57,0),MATCH(AG$2,'raw ISTD Area'!$C$2:$DH$2,0)))/'raw ISTD Area Cal'!$AC30</f>
        <v>6.4351804163159524E-4</v>
      </c>
      <c r="AH30" s="119">
        <f>(INDEX('raw ISTD Area'!$C$2:$DH$57,MATCH($A30,'raw ISTD Area'!$C$2:$C$57,0),MATCH(AH$2,'raw ISTD Area'!$C$2:$DH$2,0)))/'raw ISTD Area Cal'!$AC30</f>
        <v>8.4729875481493377E-4</v>
      </c>
      <c r="AI30" s="119">
        <f>(INDEX('raw ISTD Area'!$C$2:$DH$57,MATCH($A30,'raw ISTD Area'!$C$2:$C$57,0),MATCH(AI$2,'raw ISTD Area'!$C$2:$DH$2,0)))/'raw ISTD Area Cal'!$AC30</f>
        <v>3.7538552428509721E-5</v>
      </c>
      <c r="AJ30" s="119">
        <f>(INDEX('raw ISTD Area'!$C$2:$DH$57,MATCH($A30,'raw ISTD Area'!$C$2:$C$57,0),MATCH(AJ$2,'raw ISTD Area'!$C$2:$DH$2,0)))/'raw ISTD Area Cal'!$AC30</f>
        <v>4.8263853122369646E-4</v>
      </c>
      <c r="AK30" s="119">
        <f>(INDEX('raw ISTD Area'!$C$2:$DH$57,MATCH($A30,'raw ISTD Area'!$C$2:$C$57,0),MATCH(AK$2,'raw ISTD Area'!$C$2:$DH$2,0)))/'raw ISTD Area Cal'!$AC30</f>
        <v>8.4729875481493377E-4</v>
      </c>
      <c r="AL30" s="119">
        <f>(INDEX('raw ISTD Area'!$C$2:$DH$57,MATCH($A30,'raw ISTD Area'!$C$2:$C$57,0),MATCH(AL$2,'raw ISTD Area'!$C$2:$DH$2,0)))/'raw ISTD Area Cal'!$AC30</f>
        <v>9.7063971279432283E-4</v>
      </c>
      <c r="AM30" s="119">
        <f>(INDEX('raw ISTD Area'!$C$2:$DH$57,MATCH($A30,'raw ISTD Area'!$C$2:$C$57,0),MATCH(AM$2,'raw ISTD Area'!$C$2:$DH$2,0)))/'raw ISTD Area Cal'!$AC30</f>
        <v>6.5960599267238511E-4</v>
      </c>
      <c r="AN30" s="119">
        <f>(INDEX('raw ISTD Area'!$C$2:$DH$57,MATCH($A30,'raw ISTD Area'!$C$2:$C$57,0),MATCH(AN$2,'raw ISTD Area'!$C$2:$DH$2,0)))/'raw ISTD Area Cal'!$AC30</f>
        <v>1.0242662162636225E-3</v>
      </c>
      <c r="AO30" s="119">
        <f>(INDEX('raw ISTD Area'!$C$2:$DH$57,MATCH($A30,'raw ISTD Area'!$C$2:$C$57,0),MATCH(AO$2,'raw ISTD Area'!$C$2:$DH$2,0)))/'raw ISTD Area Cal'!$AC30</f>
        <v>4.8263853122369646E-5</v>
      </c>
      <c r="AP30" s="119">
        <f>(INDEX('raw ISTD Area'!$C$2:$DH$57,MATCH($A30,'raw ISTD Area'!$C$2:$C$57,0),MATCH(AP$2,'raw ISTD Area'!$C$2:$DH$2,0)))/'raw ISTD Area Cal'!$AC30</f>
        <v>1.088618020426782E-3</v>
      </c>
      <c r="AQ30" s="119">
        <f>(INDEX('raw ISTD Area'!$C$2:$DH$57,MATCH($A30,'raw ISTD Area'!$C$2:$C$57,0),MATCH(AQ$2,'raw ISTD Area'!$C$2:$DH$2,0)))/'raw ISTD Area Cal'!$AC30</f>
        <v>3.2175902081579762E-4</v>
      </c>
      <c r="AR30" s="119">
        <f>(INDEX('raw ISTD Area'!$C$2:$DH$57,MATCH($A30,'raw ISTD Area'!$C$2:$C$57,0),MATCH(AR$2,'raw ISTD Area'!$C$2:$DH$2,0)))/'raw ISTD Area Cal'!$AC30</f>
        <v>1.1797830763245914E-4</v>
      </c>
      <c r="AS30" s="119">
        <f>(INDEX('raw ISTD Area'!$C$2:$DH$57,MATCH($A30,'raw ISTD Area'!$C$2:$C$57,0),MATCH(AS$2,'raw ISTD Area'!$C$2:$DH$2,0)))/'raw ISTD Area Cal'!$AC30</f>
        <v>2.5526215651386613E-3</v>
      </c>
      <c r="AT30" s="119">
        <f>(INDEX('raw ISTD Area'!$C$2:$DH$57,MATCH($A30,'raw ISTD Area'!$C$2:$C$57,0),MATCH(AT$2,'raw ISTD Area'!$C$2:$DH$2,0)))/'raw ISTD Area Cal'!$AC30</f>
        <v>8.5748779047410077E-3</v>
      </c>
      <c r="AU30" s="119">
        <f>(INDEX('raw ISTD Area'!$C$2:$DH$57,MATCH($A30,'raw ISTD Area'!$C$2:$C$57,0),MATCH(AU$2,'raw ISTD Area'!$C$2:$DH$2,0)))/'raw ISTD Area Cal'!$AC30</f>
        <v>1.2334095797938909E-4</v>
      </c>
      <c r="AV30" s="119">
        <f>(INDEX('raw ISTD Area'!$C$2:$DH$57,MATCH($A30,'raw ISTD Area'!$C$2:$C$57,0),MATCH(AV$2,'raw ISTD Area'!$C$2:$DH$2,0)))/'raw ISTD Area Cal'!$AC30</f>
        <v>3.2229528585049063E-3</v>
      </c>
      <c r="AW30" s="119">
        <f>(INDEX('raw ISTD Area'!$C$2:$DH$57,MATCH($A30,'raw ISTD Area'!$C$2:$C$57,0),MATCH(AW$2,'raw ISTD Area'!$C$2:$DH$2,0)))/'raw ISTD Area Cal'!$AC30</f>
        <v>0</v>
      </c>
      <c r="AX30" s="119">
        <f>(INDEX('raw ISTD Area'!$C$2:$DH$57,MATCH($A30,'raw ISTD Area'!$C$2:$C$57,0),MATCH(AX$2,'raw ISTD Area'!$C$2:$DH$2,0)))/'raw ISTD Area Cal'!$AC30</f>
        <v>1.8179384676092567E-3</v>
      </c>
      <c r="AY30" s="119">
        <f>(INDEX('raw ISTD Area'!$C$2:$DH$57,MATCH($A30,'raw ISTD Area'!$C$2:$C$57,0),MATCH(AY$2,'raw ISTD Area'!$C$2:$DH$2,0)))/'raw ISTD Area Cal'!$AC30</f>
        <v>2.1450601387719843E-4</v>
      </c>
      <c r="AZ30" s="119">
        <f>(INDEX('raw ISTD Area'!$C$2:$DH$57,MATCH($A30,'raw ISTD Area'!$C$2:$C$57,0),MATCH(AZ$2,'raw ISTD Area'!$C$2:$DH$2,0)))/'raw ISTD Area Cal'!$AC30</f>
        <v>1.0146885227440057</v>
      </c>
      <c r="BA30" s="119">
        <f>(INDEX('raw ISTD Area'!$C$2:$DH$57,MATCH($A30,'raw ISTD Area'!$C$2:$C$57,0),MATCH(BA$2,'raw ISTD Area'!$C$2:$DH$2,0)))/'raw ISTD Area Cal'!$AC30</f>
        <v>6.4351804163159532E-5</v>
      </c>
      <c r="BB30" s="119">
        <f>(INDEX('raw ISTD Area'!$C$2:$DH$57,MATCH($A30,'raw ISTD Area'!$C$2:$C$57,0),MATCH(BB$2,'raw ISTD Area'!$C$2:$DH$2,0)))/'raw ISTD Area Cal'!$AC30</f>
        <v>1.0725300693859921E-5</v>
      </c>
      <c r="BC30" s="119">
        <f>(INDEX('raw ISTD Area'!$C$2:$DH$57,MATCH($A30,'raw ISTD Area'!$C$2:$C$57,0),MATCH(BC$2,'raw ISTD Area'!$C$2:$DH$2,0)))/'raw ISTD Area Cal'!$AC30</f>
        <v>1.0916264672714098</v>
      </c>
      <c r="BD30" s="119">
        <f>(INDEX('raw ISTD Area'!$C$2:$DH$57,MATCH($A30,'raw ISTD Area'!$C$2:$C$57,0),MATCH(BD$2,'raw ISTD Area'!$C$2:$DH$2,0)))/'raw ISTD Area Cal'!$AC30</f>
        <v>2.0914336353026846E-4</v>
      </c>
      <c r="BE30" s="119">
        <f>(INDEX('raw ISTD Area'!$C$2:$DH$57,MATCH($A30,'raw ISTD Area'!$C$2:$C$57,0),MATCH(BE$2,'raw ISTD Area'!$C$2:$DH$2,0)))/'raw ISTD Area Cal'!$AC30</f>
        <v>4.2901202775439684E-5</v>
      </c>
      <c r="BF30" s="119">
        <f>(INDEX('raw ISTD Area'!$C$2:$DH$57,MATCH($A30,'raw ISTD Area'!$C$2:$C$57,0),MATCH(BF$2,'raw ISTD Area'!$C$2:$DH$2,0)))/'raw ISTD Area Cal'!$AC30</f>
        <v>2.1450601387719843E-4</v>
      </c>
      <c r="BG30" s="119">
        <f>(INDEX('raw ISTD Area'!$C$2:$DH$57,MATCH($A30,'raw ISTD Area'!$C$2:$C$57,0),MATCH(BG$2,'raw ISTD Area'!$C$2:$DH$2,0)))/'raw ISTD Area Cal'!$AC30</f>
        <v>6.4351804163159532E-5</v>
      </c>
      <c r="BH30" s="119">
        <f>(INDEX('raw ISTD Area'!$C$2:$DH$57,MATCH($A30,'raw ISTD Area'!$C$2:$C$57,0),MATCH(BH$2,'raw ISTD Area'!$C$2:$DH$2,0)))/'raw ISTD Area Cal'!$AC30</f>
        <v>1.0725300693859921E-5</v>
      </c>
      <c r="BI30" s="119">
        <f>(INDEX('raw ISTD Area'!$C$2:$DH$57,MATCH($A30,'raw ISTD Area'!$C$2:$C$57,0),MATCH(BI$2,'raw ISTD Area'!$C$2:$DH$2,0)))/'raw ISTD Area Cal'!$AC30</f>
        <v>1.0916264672714098</v>
      </c>
      <c r="BJ30" s="119">
        <f>(INDEX('raw ISTD Area'!$C$2:$DH$57,MATCH($A30,'raw ISTD Area'!$C$2:$C$57,0),MATCH(BJ$2,'raw ISTD Area'!$C$2:$DH$2,0)))/'raw ISTD Area Cal'!$AC30</f>
        <v>5.2688039658586865E-2</v>
      </c>
      <c r="BK30" s="119">
        <f>(INDEX('raw ISTD Area'!$C$2:$DH$57,MATCH($A30,'raw ISTD Area'!$C$2:$C$57,0),MATCH(BK$2,'raw ISTD Area'!$C$2:$DH$2,0)))/'raw ISTD Area Cal'!$AC30</f>
        <v>7.2159823068289553E-2</v>
      </c>
      <c r="BL30" s="119">
        <f>(INDEX('raw ISTD Area'!$C$2:$DH$57,MATCH($A30,'raw ISTD Area'!$C$2:$C$57,0),MATCH(BL$2,'raw ISTD Area'!$C$2:$DH$2,0)))/'raw ISTD Area Cal'!$AC30</f>
        <v>7.2315339928350514E-2</v>
      </c>
      <c r="BM30" s="119">
        <f>(INDEX('raw ISTD Area'!$C$2:$DH$57,MATCH($A30,'raw ISTD Area'!$C$2:$C$57,0),MATCH(BM$2,'raw ISTD Area'!$C$2:$DH$2,0)))/'raw ISTD Area Cal'!$AC30</f>
        <v>8.7625706668835554E-2</v>
      </c>
      <c r="BN30" s="119">
        <f>(INDEX('raw ISTD Area'!$C$2:$DH$57,MATCH($A30,'raw ISTD Area'!$C$2:$C$57,0),MATCH(BN$2,'raw ISTD Area'!$C$2:$DH$2,0)))/'raw ISTD Area Cal'!$AC30</f>
        <v>5.6801192474682141E-2</v>
      </c>
      <c r="BO30" s="119">
        <f>(INDEX('raw ISTD Area'!$C$2:$DH$57,MATCH($A30,'raw ISTD Area'!$C$2:$C$57,0),MATCH(BO$2,'raw ISTD Area'!$C$2:$DH$2,0)))/'raw ISTD Area Cal'!$AC30</f>
        <v>5.3588964916871096E-2</v>
      </c>
      <c r="BP30" s="119">
        <f>(INDEX('raw ISTD Area'!$C$2:$DH$57,MATCH($A30,'raw ISTD Area'!$C$2:$C$57,0),MATCH(BP$2,'raw ISTD Area'!$C$2:$DH$2,0)))/'raw ISTD Area Cal'!$AC30</f>
        <v>5.0875463841324534E-2</v>
      </c>
      <c r="BQ30" s="119">
        <f>(INDEX('raw ISTD Area'!$C$2:$DH$57,MATCH($A30,'raw ISTD Area'!$C$2:$C$57,0),MATCH(BQ$2,'raw ISTD Area'!$C$2:$DH$2,0)))/'raw ISTD Area Cal'!$AC30</f>
        <v>6.1756281395245423E-2</v>
      </c>
      <c r="BR30" s="119">
        <f>(INDEX('raw ISTD Area'!$C$2:$DH$57,MATCH($A30,'raw ISTD Area'!$C$2:$C$57,0),MATCH(BR$2,'raw ISTD Area'!$C$2:$DH$2,0)))/'raw ISTD Area Cal'!$AC30</f>
        <v>6.231935968167307E-2</v>
      </c>
      <c r="BS30" s="119">
        <f>(INDEX('raw ISTD Area'!$C$2:$DH$57,MATCH($A30,'raw ISTD Area'!$C$2:$C$57,0),MATCH(BS$2,'raw ISTD Area'!$C$2:$DH$2,0)))/'raw ISTD Area Cal'!$AC30</f>
        <v>6.2721558457692825E-2</v>
      </c>
      <c r="BT30" s="119">
        <f>(INDEX('raw ISTD Area'!$C$2:$DH$57,MATCH($A30,'raw ISTD Area'!$C$2:$C$57,0),MATCH(BT$2,'raw ISTD Area'!$C$2:$DH$2,0)))/'raw ISTD Area Cal'!$AC30</f>
        <v>6.8518583482724105E-2</v>
      </c>
      <c r="BU30" s="119">
        <f>(INDEX('raw ISTD Area'!$C$2:$DH$57,MATCH($A30,'raw ISTD Area'!$C$2:$C$57,0),MATCH(BU$2,'raw ISTD Area'!$C$2:$DH$2,0)))/'raw ISTD Area Cal'!$AC30</f>
        <v>7.5302336171590503E-2</v>
      </c>
      <c r="BV30" s="119">
        <f>(INDEX('raw ISTD Area'!$C$2:$DH$57,MATCH($A30,'raw ISTD Area'!$C$2:$C$57,0),MATCH(BV$2,'raw ISTD Area'!$C$2:$DH$2,0)))/'raw ISTD Area Cal'!$AC30</f>
        <v>5.8919439361719478E-2</v>
      </c>
      <c r="BW30" s="119">
        <f>(INDEX('raw ISTD Area'!$C$2:$DH$57,MATCH($A30,'raw ISTD Area'!$C$2:$C$57,0),MATCH(BW$2,'raw ISTD Area'!$C$2:$DH$2,0)))/'raw ISTD Area Cal'!$AC30</f>
        <v>6.1670478989694549E-2</v>
      </c>
      <c r="BX30" s="119">
        <f>(INDEX('raw ISTD Area'!$C$2:$DH$57,MATCH($A30,'raw ISTD Area'!$C$2:$C$57,0),MATCH(BX$2,'raw ISTD Area'!$C$2:$DH$2,0)))/'raw ISTD Area Cal'!$AC30</f>
        <v>7.0138103887496958E-2</v>
      </c>
      <c r="BY30" s="119">
        <f>(INDEX('raw ISTD Area'!$C$2:$DH$57,MATCH($A30,'raw ISTD Area'!$C$2:$C$57,0),MATCH(BY$2,'raw ISTD Area'!$C$2:$DH$2,0)))/'raw ISTD Area Cal'!$AC30</f>
        <v>5.3562151665136448E-2</v>
      </c>
      <c r="BZ30" s="119">
        <f>(INDEX('raw ISTD Area'!$C$2:$DH$57,MATCH($A30,'raw ISTD Area'!$C$2:$C$57,0),MATCH(BZ$2,'raw ISTD Area'!$C$2:$DH$2,0)))/'raw ISTD Area Cal'!$AC30</f>
        <v>2.1450601387719843E-4</v>
      </c>
      <c r="CA30" s="119">
        <f>(INDEX('raw ISTD Area'!$C$2:$DH$57,MATCH($A30,'raw ISTD Area'!$C$2:$C$57,0),MATCH(CA$2,'raw ISTD Area'!$C$2:$DH$2,0)))/'raw ISTD Area Cal'!$AC30</f>
        <v>1.0146885227440057</v>
      </c>
      <c r="CB30" s="119">
        <f>(INDEX('raw ISTD Area'!$C$2:$DH$57,MATCH($A30,'raw ISTD Area'!$C$2:$C$57,0),MATCH(CB$2,'raw ISTD Area'!$C$2:$DH$2,0)))/'raw ISTD Area Cal'!$AC30</f>
        <v>6.4351804163159532E-5</v>
      </c>
      <c r="CC30" s="119">
        <f>(INDEX('raw ISTD Area'!$C$2:$DH$57,MATCH($A30,'raw ISTD Area'!$C$2:$C$57,0),MATCH(CC$2,'raw ISTD Area'!$C$2:$DH$2,0)))/'raw ISTD Area Cal'!$AC30</f>
        <v>1.0725300693859921E-5</v>
      </c>
      <c r="CD30" s="119">
        <f>(INDEX('raw ISTD Area'!$C$2:$DH$57,MATCH($A30,'raw ISTD Area'!$C$2:$C$57,0),MATCH(CD$2,'raw ISTD Area'!$C$2:$DH$2,0)))/'raw ISTD Area Cal'!$AC30</f>
        <v>1.0916264672714098</v>
      </c>
      <c r="CE30" s="119">
        <f>(INDEX('raw ISTD Area'!$C$2:$DH$57,MATCH($A30,'raw ISTD Area'!$C$2:$C$57,0),MATCH(CE$2,'raw ISTD Area'!$C$2:$DH$2,0)))/'raw ISTD Area Cal'!$AC30</f>
        <v>1.2816734329162607E-3</v>
      </c>
      <c r="CF30" s="119">
        <f>(INDEX('raw ISTD Area'!$C$2:$DH$57,MATCH($A30,'raw ISTD Area'!$C$2:$C$57,0),MATCH(CF$2,'raw ISTD Area'!$C$2:$DH$2,0)))/'raw ISTD Area Cal'!$AC30</f>
        <v>9.7063971279432283E-4</v>
      </c>
      <c r="CG30" s="119">
        <f>(INDEX('raw ISTD Area'!$C$2:$DH$57,MATCH($A30,'raw ISTD Area'!$C$2:$C$57,0),MATCH(CG$2,'raw ISTD Area'!$C$2:$DH$2,0)))/'raw ISTD Area Cal'!$AC30</f>
        <v>1.35675053777328E-3</v>
      </c>
      <c r="CH30" s="119">
        <f>(INDEX('raw ISTD Area'!$C$2:$DH$57,MATCH($A30,'raw ISTD Area'!$C$2:$C$57,0),MATCH(CH$2,'raw ISTD Area'!$C$2:$DH$2,0)))/'raw ISTD Area Cal'!$AC30</f>
        <v>1.2602228315285408E-3</v>
      </c>
      <c r="CI30" s="119">
        <f>(INDEX('raw ISTD Area'!$C$2:$DH$57,MATCH($A30,'raw ISTD Area'!$C$2:$C$57,0),MATCH(CI$2,'raw ISTD Area'!$C$2:$DH$2,0)))/'raw ISTD Area Cal'!$AC30</f>
        <v>2.1450601387719843E-4</v>
      </c>
      <c r="CJ30" s="119">
        <f>(INDEX('raw ISTD Area'!$C$2:$DH$57,MATCH($A30,'raw ISTD Area'!$C$2:$C$57,0),MATCH(CJ$2,'raw ISTD Area'!$C$2:$DH$2,0)))/'raw ISTD Area Cal'!$AC30</f>
        <v>6.4351804163159532E-5</v>
      </c>
      <c r="CK30" s="119">
        <f>(INDEX('raw ISTD Area'!$C$2:$DH$57,MATCH($A30,'raw ISTD Area'!$C$2:$C$57,0),MATCH(CK$2,'raw ISTD Area'!$C$2:$DH$2,0)))/'raw ISTD Area Cal'!$AC30</f>
        <v>1.0725300693859921E-5</v>
      </c>
      <c r="CL30" s="119">
        <f>(INDEX('raw ISTD Area'!$C$2:$DH$57,MATCH($A30,'raw ISTD Area'!$C$2:$C$57,0),MATCH(CL$2,'raw ISTD Area'!$C$2:$DH$2,0)))/'raw ISTD Area Cal'!$AC30</f>
        <v>1.0916264672714098</v>
      </c>
      <c r="CM30" s="119">
        <f>(INDEX('raw ISTD Area'!$C$2:$DH$57,MATCH($A30,'raw ISTD Area'!$C$2:$C$57,0),MATCH(CM$2,'raw ISTD Area'!$C$2:$DH$2,0)))/'raw ISTD Area Cal'!$AC30</f>
        <v>6.0919707941124356E-2</v>
      </c>
      <c r="CN30" s="119">
        <f>(INDEX('raw ISTD Area'!$C$2:$DH$57,MATCH($A30,'raw ISTD Area'!$C$2:$C$57,0),MATCH(CN$2,'raw ISTD Area'!$C$2:$DH$2,0)))/'raw ISTD Area Cal'!$AC30</f>
        <v>6.9092387069845607E-2</v>
      </c>
      <c r="CO30" s="119">
        <f>(INDEX('raw ISTD Area'!$C$2:$DH$57,MATCH($A30,'raw ISTD Area'!$C$2:$C$57,0),MATCH(CO$2,'raw ISTD Area'!$C$2:$DH$2,0)))/'raw ISTD Area Cal'!$AC30</f>
        <v>6.1305818766103311E-2</v>
      </c>
      <c r="CP30" s="119">
        <f>(INDEX('raw ISTD Area'!$C$2:$DH$57,MATCH($A30,'raw ISTD Area'!$C$2:$C$57,0),MATCH(CP$2,'raw ISTD Area'!$C$2:$DH$2,0)))/'raw ISTD Area Cal'!$AC30</f>
        <v>7.7731616778749776E-2</v>
      </c>
      <c r="CQ30" s="119">
        <f>(INDEX('raw ISTD Area'!$C$2:$DH$57,MATCH($A30,'raw ISTD Area'!$C$2:$C$57,0),MATCH(CQ$2,'raw ISTD Area'!$C$2:$DH$2,0)))/'raw ISTD Area Cal'!$AC30</f>
        <v>2.1450601387719843E-4</v>
      </c>
      <c r="CR30" s="119">
        <f>(INDEX('raw ISTD Area'!$C$2:$DH$57,MATCH($A30,'raw ISTD Area'!$C$2:$C$57,0),MATCH(CR$2,'raw ISTD Area'!$C$2:$DH$2,0)))/'raw ISTD Area Cal'!$AC30</f>
        <v>6.4351804163159532E-5</v>
      </c>
      <c r="CS30" s="119">
        <f>(INDEX('raw ISTD Area'!$C$2:$DH$57,MATCH($A30,'raw ISTD Area'!$C$2:$C$57,0),MATCH(CS$2,'raw ISTD Area'!$C$2:$DH$2,0)))/'raw ISTD Area Cal'!$AC30</f>
        <v>1.0725300693859921E-5</v>
      </c>
      <c r="CT30" s="119">
        <f>(INDEX('raw ISTD Area'!$C$2:$DH$57,MATCH($A30,'raw ISTD Area'!$C$2:$C$57,0),MATCH(CT$2,'raw ISTD Area'!$C$2:$DH$2,0)))/'raw ISTD Area Cal'!$AC30</f>
        <v>1.0916264672714098</v>
      </c>
      <c r="CU30" s="119">
        <f>(INDEX('raw ISTD Area'!$C$2:$DH$57,MATCH($A30,'raw ISTD Area'!$C$2:$C$57,0),MATCH(CU$2,'raw ISTD Area'!$C$2:$DH$2,0)))/'raw ISTD Area Cal'!$AC30</f>
        <v>1.0413837961710228</v>
      </c>
      <c r="CV30" s="119">
        <f>(INDEX('raw ISTD Area'!$C$2:$DH$57,MATCH($A30,'raw ISTD Area'!$C$2:$C$57,0),MATCH(CV$2,'raw ISTD Area'!$C$2:$DH$2,0)))/'raw ISTD Area Cal'!$AC30</f>
        <v>1.11831637804808</v>
      </c>
      <c r="CW30" s="119">
        <f>(INDEX('raw ISTD Area'!$C$2:$DH$57,MATCH($A30,'raw ISTD Area'!$C$2:$C$57,0),MATCH(CW$2,'raw ISTD Area'!$C$2:$DH$2,0)))/'raw ISTD Area Cal'!$AC30</f>
        <v>1.1358093434797656</v>
      </c>
      <c r="CX30" s="119">
        <f>(INDEX('raw ISTD Area'!$C$2:$DH$57,MATCH($A30,'raw ISTD Area'!$C$2:$C$57,0),MATCH(CX$2,'raw ISTD Area'!$C$2:$DH$2,0)))/'raw ISTD Area Cal'!$AC30</f>
        <v>1.0839096134221775</v>
      </c>
      <c r="CY30" s="119">
        <f>(INDEX('raw ISTD Area'!$C$2:$DH$57,MATCH($A30,'raw ISTD Area'!$C$2:$C$57,0),MATCH(CY$2,'raw ISTD Area'!$C$2:$DH$2,0)))/'raw ISTD Area Cal'!$AC30</f>
        <v>1.1005123788962727</v>
      </c>
      <c r="CZ30" s="119">
        <f>(INDEX('raw ISTD Area'!$C$2:$DH$57,MATCH($A30,'raw ISTD Area'!$C$2:$C$57,0),MATCH(CZ$2,'raw ISTD Area'!$C$2:$DH$2,0)))/'raw ISTD Area Cal'!$AC30</f>
        <v>1.0146885227440057</v>
      </c>
      <c r="DA30" s="119">
        <f>(INDEX('raw ISTD Area'!$C$2:$DH$57,MATCH($A30,'raw ISTD Area'!$C$2:$C$57,0),MATCH(DA$2,'raw ISTD Area'!$C$2:$DH$2,0)))/'raw ISTD Area Cal'!$AC30</f>
        <v>1.0292588437366144</v>
      </c>
      <c r="DB30" s="119">
        <f>(INDEX('raw ISTD Area'!$C$2:$DH$57,MATCH($A30,'raw ISTD Area'!$C$2:$C$57,0),MATCH(DB$2,'raw ISTD Area'!$C$2:$DH$2,0)))/'raw ISTD Area Cal'!$AC30</f>
        <v>1.0866874663018873</v>
      </c>
      <c r="DC30" s="119">
        <f>(INDEX('raw ISTD Area'!$C$2:$DH$57,MATCH($A30,'raw ISTD Area'!$C$2:$C$57,0),MATCH(DC$2,'raw ISTD Area'!$C$2:$DH$2,0)))/'raw ISTD Area Cal'!$AC30</f>
        <v>0.98311860015162889</v>
      </c>
      <c r="DD30" s="119">
        <f>(INDEX('raw ISTD Area'!$C$2:$DH$57,MATCH($A30,'raw ISTD Area'!$C$2:$C$57,0),MATCH(DD$2,'raw ISTD Area'!$C$2:$DH$2,0)))/'raw ISTD Area Cal'!$AC30</f>
        <v>0.97770768595157653</v>
      </c>
      <c r="DE30" s="119">
        <f>(INDEX('raw ISTD Area'!$C$2:$DH$57,MATCH($A30,'raw ISTD Area'!$C$2:$C$57,0),MATCH(DE$2,'raw ISTD Area'!$C$2:$DH$2,0)))/'raw ISTD Area Cal'!$AC30</f>
        <v>0.8229415969391779</v>
      </c>
      <c r="DF30" s="119">
        <f>(INDEX('raw ISTD Area'!$C$2:$DH$57,MATCH($A30,'raw ISTD Area'!$C$2:$C$57,0),MATCH(DF$2,'raw ISTD Area'!$C$2:$DH$2,0)))/'raw ISTD Area Cal'!$AC30</f>
        <v>0.75613906156747135</v>
      </c>
      <c r="DG30" s="103">
        <f t="shared" si="0"/>
        <v>6.3810176478119596E-2</v>
      </c>
    </row>
    <row r="31" spans="1:111" x14ac:dyDescent="0.25">
      <c r="A31" s="103" t="s">
        <v>50</v>
      </c>
      <c r="C31" s="119">
        <f>(INDEX('raw ISTD Area'!$C$2:$DH$57,MATCH($A31,'raw ISTD Area'!$C$2:$C$57,0),MATCH(C$2,'raw ISTD Area'!$C$2:$DH$2,0)))/'raw ISTD Area Cal'!$AC31</f>
        <v>6.5821432624050264E-5</v>
      </c>
      <c r="D31" s="119">
        <f>(INDEX('raw ISTD Area'!$C$2:$DH$57,MATCH($A31,'raw ISTD Area'!$C$2:$C$57,0),MATCH(D$2,'raw ISTD Area'!$C$2:$DH$2,0)))/'raw ISTD Area Cal'!$AC31</f>
        <v>4.113839539003141E-5</v>
      </c>
      <c r="E31" s="119">
        <f>(INDEX('raw ISTD Area'!$C$2:$DH$57,MATCH($A31,'raw ISTD Area'!$C$2:$C$57,0),MATCH(E$2,'raw ISTD Area'!$C$2:$DH$2,0)))/'raw ISTD Area Cal'!$AC31</f>
        <v>0.70610764615357713</v>
      </c>
      <c r="F31" s="119">
        <f>(INDEX('raw ISTD Area'!$C$2:$DH$57,MATCH($A31,'raw ISTD Area'!$C$2:$C$57,0),MATCH(F$2,'raw ISTD Area'!$C$2:$DH$2,0)))/'raw ISTD Area Cal'!$AC31</f>
        <v>0.67361379891483775</v>
      </c>
      <c r="G31" s="119">
        <f>(INDEX('raw ISTD Area'!$C$2:$DH$57,MATCH($A31,'raw ISTD Area'!$C$2:$C$57,0),MATCH(G$2,'raw ISTD Area'!$C$2:$DH$2,0)))/'raw ISTD Area Cal'!$AC31</f>
        <v>0.78787157827111098</v>
      </c>
      <c r="H31" s="119">
        <f>(INDEX('raw ISTD Area'!$C$2:$DH$57,MATCH($A31,'raw ISTD Area'!$C$2:$C$57,0),MATCH(H$2,'raw ISTD Area'!$C$2:$DH$2,0)))/'raw ISTD Area Cal'!$AC31</f>
        <v>0.72576631403062686</v>
      </c>
      <c r="I31" s="119">
        <f>(INDEX('raw ISTD Area'!$C$2:$DH$57,MATCH($A31,'raw ISTD Area'!$C$2:$C$57,0),MATCH(I$2,'raw ISTD Area'!$C$2:$DH$2,0)))/'raw ISTD Area Cal'!$AC31</f>
        <v>0.70189781702533061</v>
      </c>
      <c r="J31" s="119">
        <f>(INDEX('raw ISTD Area'!$C$2:$DH$57,MATCH($A31,'raw ISTD Area'!$C$2:$C$57,0),MATCH(J$2,'raw ISTD Area'!$C$2:$DH$2,0)))/'raw ISTD Area Cal'!$AC31</f>
        <v>0.70442645706197127</v>
      </c>
      <c r="K31" s="119">
        <f>(INDEX('raw ISTD Area'!$C$2:$DH$57,MATCH($A31,'raw ISTD Area'!$C$2:$C$57,0),MATCH(K$2,'raw ISTD Area'!$C$2:$DH$2,0)))/'raw ISTD Area Cal'!$AC31</f>
        <v>0.70350495700523452</v>
      </c>
      <c r="L31" s="119">
        <f>(INDEX('raw ISTD Area'!$C$2:$DH$57,MATCH($A31,'raw ISTD Area'!$C$2:$C$57,0),MATCH(L$2,'raw ISTD Area'!$C$2:$DH$2,0)))/'raw ISTD Area Cal'!$AC31</f>
        <v>0.69140752620087265</v>
      </c>
      <c r="M31" s="119">
        <f>(INDEX('raw ISTD Area'!$C$2:$DH$57,MATCH($A31,'raw ISTD Area'!$C$2:$C$57,0),MATCH(M$2,'raw ISTD Area'!$C$2:$DH$2,0)))/'raw ISTD Area Cal'!$AC31</f>
        <v>0.72325961447152765</v>
      </c>
      <c r="N31" s="119">
        <f>(INDEX('raw ISTD Area'!$C$2:$DH$57,MATCH($A31,'raw ISTD Area'!$C$2:$C$57,0),MATCH(N$2,'raw ISTD Area'!$C$2:$DH$2,0)))/'raw ISTD Area Cal'!$AC31</f>
        <v>0.65495342276591939</v>
      </c>
      <c r="O31" s="119">
        <f>(INDEX('raw ISTD Area'!$C$2:$DH$57,MATCH($A31,'raw ISTD Area'!$C$2:$C$57,0),MATCH(O$2,'raw ISTD Area'!$C$2:$DH$2,0)))/'raw ISTD Area Cal'!$AC31</f>
        <v>0.64305071369973699</v>
      </c>
      <c r="P31" s="119">
        <f>(INDEX('raw ISTD Area'!$C$2:$DH$57,MATCH($A31,'raw ISTD Area'!$C$2:$C$57,0),MATCH(P$2,'raw ISTD Area'!$C$2:$DH$2,0)))/'raw ISTD Area Cal'!$AC31</f>
        <v>0.69770718581493274</v>
      </c>
      <c r="Q31" s="119">
        <f>(INDEX('raw ISTD Area'!$C$2:$DH$57,MATCH($A31,'raw ISTD Area'!$C$2:$C$57,0),MATCH(Q$2,'raw ISTD Area'!$C$2:$DH$2,0)))/'raw ISTD Area Cal'!$AC31</f>
        <v>0.68610615831494393</v>
      </c>
      <c r="R31" s="119">
        <f>(INDEX('raw ISTD Area'!$C$2:$DH$57,MATCH($A31,'raw ISTD Area'!$C$2:$C$57,0),MATCH(R$2,'raw ISTD Area'!$C$2:$DH$2,0)))/'raw ISTD Area Cal'!$AC31</f>
        <v>3.5653276004693891E-5</v>
      </c>
      <c r="S31" s="119">
        <f>(INDEX('raw ISTD Area'!$C$2:$DH$57,MATCH($A31,'raw ISTD Area'!$C$2:$C$57,0),MATCH(S$2,'raw ISTD Area'!$C$2:$DH$2,0)))/'raw ISTD Area Cal'!$AC31</f>
        <v>6.5821432624050264E-5</v>
      </c>
      <c r="T31" s="119">
        <f>(INDEX('raw ISTD Area'!$C$2:$DH$57,MATCH($A31,'raw ISTD Area'!$C$2:$C$57,0),MATCH(T$2,'raw ISTD Area'!$C$2:$DH$2,0)))/'raw ISTD Area Cal'!$AC31</f>
        <v>4.113839539003141E-5</v>
      </c>
      <c r="U31" s="119">
        <f>(INDEX('raw ISTD Area'!$C$2:$DH$57,MATCH($A31,'raw ISTD Area'!$C$2:$C$57,0),MATCH(U$2,'raw ISTD Area'!$C$2:$DH$2,0)))/'raw ISTD Area Cal'!$AC31</f>
        <v>0.70610764615357713</v>
      </c>
      <c r="V31" s="119">
        <f>(INDEX('raw ISTD Area'!$C$2:$DH$57,MATCH($A31,'raw ISTD Area'!$C$2:$C$57,0),MATCH(V$2,'raw ISTD Area'!$C$2:$DH$2,0)))/'raw ISTD Area Cal'!$AC31</f>
        <v>7.3774855732789671E-4</v>
      </c>
      <c r="W31" s="119">
        <f>(INDEX('raw ISTD Area'!$C$2:$DH$57,MATCH($A31,'raw ISTD Area'!$C$2:$C$57,0),MATCH(W$2,'raw ISTD Area'!$C$2:$DH$2,0)))/'raw ISTD Area Cal'!$AC31</f>
        <v>2.33967767381572E-2</v>
      </c>
      <c r="X31" s="119">
        <f>(INDEX('raw ISTD Area'!$C$2:$DH$57,MATCH($A31,'raw ISTD Area'!$C$2:$C$57,0),MATCH(X$2,'raw ISTD Area'!$C$2:$DH$2,0)))/'raw ISTD Area Cal'!$AC31</f>
        <v>1.3822500851050554E-3</v>
      </c>
      <c r="Y31" s="119">
        <f>(INDEX('raw ISTD Area'!$C$2:$DH$57,MATCH($A31,'raw ISTD Area'!$C$2:$C$57,0),MATCH(Y$2,'raw ISTD Area'!$C$2:$DH$2,0)))/'raw ISTD Area Cal'!$AC31</f>
        <v>3.8587814875849463E-3</v>
      </c>
      <c r="Z31" s="119">
        <f>(INDEX('raw ISTD Area'!$C$2:$DH$57,MATCH($A31,'raw ISTD Area'!$C$2:$C$57,0),MATCH(Z$2,'raw ISTD Area'!$C$2:$DH$2,0)))/'raw ISTD Area Cal'!$AC31</f>
        <v>0.33443047148372135</v>
      </c>
      <c r="AA31" s="119">
        <f>(INDEX('raw ISTD Area'!$C$2:$DH$57,MATCH($A31,'raw ISTD Area'!$C$2:$C$57,0),MATCH(AA$2,'raw ISTD Area'!$C$2:$DH$2,0)))/'raw ISTD Area Cal'!$AC31</f>
        <v>0.31293703117227628</v>
      </c>
      <c r="AB31" s="119">
        <f>(INDEX('raw ISTD Area'!$C$2:$DH$57,MATCH($A31,'raw ISTD Area'!$C$2:$C$57,0),MATCH(AB$2,'raw ISTD Area'!$C$2:$DH$2,0)))/'raw ISTD Area Cal'!$AC31</f>
        <v>0.35099278946774803</v>
      </c>
      <c r="AC31" s="119">
        <f>(INDEX('raw ISTD Area'!$C$2:$DH$57,MATCH($A31,'raw ISTD Area'!$C$2:$C$57,0),MATCH(AC$2,'raw ISTD Area'!$C$2:$DH$2,0)))/'raw ISTD Area Cal'!$AC31</f>
        <v>0.34716966125616777</v>
      </c>
      <c r="AD31" s="119">
        <f>(INDEX('raw ISTD Area'!$C$2:$DH$57,MATCH($A31,'raw ISTD Area'!$C$2:$C$57,0),MATCH(AD$2,'raw ISTD Area'!$C$2:$DH$2,0)))/'raw ISTD Area Cal'!$AC31</f>
        <v>0.30671690578930355</v>
      </c>
      <c r="AE31" s="119">
        <f>(INDEX('raw ISTD Area'!$C$2:$DH$57,MATCH($A31,'raw ISTD Area'!$C$2:$C$57,0),MATCH(AE$2,'raw ISTD Area'!$C$2:$DH$2,0)))/'raw ISTD Area Cal'!$AC31</f>
        <v>0.35967847601442998</v>
      </c>
      <c r="AF31" s="119">
        <f>(INDEX('raw ISTD Area'!$C$2:$DH$57,MATCH($A31,'raw ISTD Area'!$C$2:$C$57,0),MATCH(AF$2,'raw ISTD Area'!$C$2:$DH$2,0)))/'raw ISTD Area Cal'!$AC31</f>
        <v>0.37238201251087166</v>
      </c>
      <c r="AG31" s="119">
        <f>(INDEX('raw ISTD Area'!$C$2:$DH$57,MATCH($A31,'raw ISTD Area'!$C$2:$C$57,0),MATCH(AG$2,'raw ISTD Area'!$C$2:$DH$2,0)))/'raw ISTD Area Cal'!$AC31</f>
        <v>0.32073138581884092</v>
      </c>
      <c r="AH31" s="119">
        <f>(INDEX('raw ISTD Area'!$C$2:$DH$57,MATCH($A31,'raw ISTD Area'!$C$2:$C$57,0),MATCH(AH$2,'raw ISTD Area'!$C$2:$DH$2,0)))/'raw ISTD Area Cal'!$AC31</f>
        <v>0.31267374544178006</v>
      </c>
      <c r="AI31" s="119">
        <f>(INDEX('raw ISTD Area'!$C$2:$DH$57,MATCH($A31,'raw ISTD Area'!$C$2:$C$57,0),MATCH(AI$2,'raw ISTD Area'!$C$2:$DH$2,0)))/'raw ISTD Area Cal'!$AC31</f>
        <v>0.30365072405289989</v>
      </c>
      <c r="AJ31" s="119">
        <f>(INDEX('raw ISTD Area'!$C$2:$DH$57,MATCH($A31,'raw ISTD Area'!$C$2:$C$57,0),MATCH(AJ$2,'raw ISTD Area'!$C$2:$DH$2,0)))/'raw ISTD Area Cal'!$AC31</f>
        <v>0.30527706195065246</v>
      </c>
      <c r="AK31" s="119">
        <f>(INDEX('raw ISTD Area'!$C$2:$DH$57,MATCH($A31,'raw ISTD Area'!$C$2:$C$57,0),MATCH(AK$2,'raw ISTD Area'!$C$2:$DH$2,0)))/'raw ISTD Area Cal'!$AC31</f>
        <v>0.29671753314983323</v>
      </c>
      <c r="AL31" s="119">
        <f>(INDEX('raw ISTD Area'!$C$2:$DH$57,MATCH($A31,'raw ISTD Area'!$C$2:$C$57,0),MATCH(AL$2,'raw ISTD Area'!$C$2:$DH$2,0)))/'raw ISTD Area Cal'!$AC31</f>
        <v>0.28980628272430797</v>
      </c>
      <c r="AM31" s="119">
        <f>(INDEX('raw ISTD Area'!$C$2:$DH$57,MATCH($A31,'raw ISTD Area'!$C$2:$C$57,0),MATCH(AM$2,'raw ISTD Area'!$C$2:$DH$2,0)))/'raw ISTD Area Cal'!$AC31</f>
        <v>0.27407221776746726</v>
      </c>
      <c r="AN31" s="119">
        <f>(INDEX('raw ISTD Area'!$C$2:$DH$57,MATCH($A31,'raw ISTD Area'!$C$2:$C$57,0),MATCH(AN$2,'raw ISTD Area'!$C$2:$DH$2,0)))/'raw ISTD Area Cal'!$AC31</f>
        <v>0.2955629155192197</v>
      </c>
      <c r="AO31" s="119">
        <f>(INDEX('raw ISTD Area'!$C$2:$DH$57,MATCH($A31,'raw ISTD Area'!$C$2:$C$57,0),MATCH(AO$2,'raw ISTD Area'!$C$2:$DH$2,0)))/'raw ISTD Area Cal'!$AC31</f>
        <v>0</v>
      </c>
      <c r="AP31" s="119">
        <f>(INDEX('raw ISTD Area'!$C$2:$DH$57,MATCH($A31,'raw ISTD Area'!$C$2:$C$57,0),MATCH(AP$2,'raw ISTD Area'!$C$2:$DH$2,0)))/'raw ISTD Area Cal'!$AC31</f>
        <v>0</v>
      </c>
      <c r="AQ31" s="119">
        <f>(INDEX('raw ISTD Area'!$C$2:$DH$57,MATCH($A31,'raw ISTD Area'!$C$2:$C$57,0),MATCH(AQ$2,'raw ISTD Area'!$C$2:$DH$2,0)))/'raw ISTD Area Cal'!$AC31</f>
        <v>0</v>
      </c>
      <c r="AR31" s="119">
        <f>(INDEX('raw ISTD Area'!$C$2:$DH$57,MATCH($A31,'raw ISTD Area'!$C$2:$C$57,0),MATCH(AR$2,'raw ISTD Area'!$C$2:$DH$2,0)))/'raw ISTD Area Cal'!$AC31</f>
        <v>0</v>
      </c>
      <c r="AS31" s="119">
        <f>(INDEX('raw ISTD Area'!$C$2:$DH$57,MATCH($A31,'raw ISTD Area'!$C$2:$C$57,0),MATCH(AS$2,'raw ISTD Area'!$C$2:$DH$2,0)))/'raw ISTD Area Cal'!$AC31</f>
        <v>0.20682739666292194</v>
      </c>
      <c r="AT31" s="119">
        <f>(INDEX('raw ISTD Area'!$C$2:$DH$57,MATCH($A31,'raw ISTD Area'!$C$2:$C$57,0),MATCH(AT$2,'raw ISTD Area'!$C$2:$DH$2,0)))/'raw ISTD Area Cal'!$AC31</f>
        <v>0.10524847076585636</v>
      </c>
      <c r="AU31" s="119">
        <f>(INDEX('raw ISTD Area'!$C$2:$DH$57,MATCH($A31,'raw ISTD Area'!$C$2:$C$57,0),MATCH(AU$2,'raw ISTD Area'!$C$2:$DH$2,0)))/'raw ISTD Area Cal'!$AC31</f>
        <v>0</v>
      </c>
      <c r="AV31" s="119">
        <f>(INDEX('raw ISTD Area'!$C$2:$DH$57,MATCH($A31,'raw ISTD Area'!$C$2:$C$57,0),MATCH(AV$2,'raw ISTD Area'!$C$2:$DH$2,0)))/'raw ISTD Area Cal'!$AC31</f>
        <v>0</v>
      </c>
      <c r="AW31" s="119">
        <f>(INDEX('raw ISTD Area'!$C$2:$DH$57,MATCH($A31,'raw ISTD Area'!$C$2:$C$57,0),MATCH(AW$2,'raw ISTD Area'!$C$2:$DH$2,0)))/'raw ISTD Area Cal'!$AC31</f>
        <v>0.14147768430601071</v>
      </c>
      <c r="AX31" s="119">
        <f>(INDEX('raw ISTD Area'!$C$2:$DH$57,MATCH($A31,'raw ISTD Area'!$C$2:$C$57,0),MATCH(AX$2,'raw ISTD Area'!$C$2:$DH$2,0)))/'raw ISTD Area Cal'!$AC31</f>
        <v>0.13187598282197738</v>
      </c>
      <c r="AY31" s="119">
        <f>(INDEX('raw ISTD Area'!$C$2:$DH$57,MATCH($A31,'raw ISTD Area'!$C$2:$C$57,0),MATCH(AY$2,'raw ISTD Area'!$C$2:$DH$2,0)))/'raw ISTD Area Cal'!$AC31</f>
        <v>3.5653276004693891E-5</v>
      </c>
      <c r="AZ31" s="119">
        <f>(INDEX('raw ISTD Area'!$C$2:$DH$57,MATCH($A31,'raw ISTD Area'!$C$2:$C$57,0),MATCH(AZ$2,'raw ISTD Area'!$C$2:$DH$2,0)))/'raw ISTD Area Cal'!$AC31</f>
        <v>0.70350495700523452</v>
      </c>
      <c r="BA31" s="119">
        <f>(INDEX('raw ISTD Area'!$C$2:$DH$57,MATCH($A31,'raw ISTD Area'!$C$2:$C$57,0),MATCH(BA$2,'raw ISTD Area'!$C$2:$DH$2,0)))/'raw ISTD Area Cal'!$AC31</f>
        <v>6.5821432624050264E-5</v>
      </c>
      <c r="BB31" s="119">
        <f>(INDEX('raw ISTD Area'!$C$2:$DH$57,MATCH($A31,'raw ISTD Area'!$C$2:$C$57,0),MATCH(BB$2,'raw ISTD Area'!$C$2:$DH$2,0)))/'raw ISTD Area Cal'!$AC31</f>
        <v>4.113839539003141E-5</v>
      </c>
      <c r="BC31" s="119">
        <f>(INDEX('raw ISTD Area'!$C$2:$DH$57,MATCH($A31,'raw ISTD Area'!$C$2:$C$57,0),MATCH(BC$2,'raw ISTD Area'!$C$2:$DH$2,0)))/'raw ISTD Area Cal'!$AC31</f>
        <v>0.70610764615357713</v>
      </c>
      <c r="BD31" s="119">
        <f>(INDEX('raw ISTD Area'!$C$2:$DH$57,MATCH($A31,'raw ISTD Area'!$C$2:$C$57,0),MATCH(BD$2,'raw ISTD Area'!$C$2:$DH$2,0)))/'raw ISTD Area Cal'!$AC31</f>
        <v>5.2382890129973336E-4</v>
      </c>
      <c r="BE31" s="119">
        <f>(INDEX('raw ISTD Area'!$C$2:$DH$57,MATCH($A31,'raw ISTD Area'!$C$2:$C$57,0),MATCH(BE$2,'raw ISTD Area'!$C$2:$DH$2,0)))/'raw ISTD Area Cal'!$AC31</f>
        <v>6.033631323871274E-4</v>
      </c>
      <c r="BF31" s="119">
        <f>(INDEX('raw ISTD Area'!$C$2:$DH$57,MATCH($A31,'raw ISTD Area'!$C$2:$C$57,0),MATCH(BF$2,'raw ISTD Area'!$C$2:$DH$2,0)))/'raw ISTD Area Cal'!$AC31</f>
        <v>3.5653276004693891E-5</v>
      </c>
      <c r="BG31" s="119">
        <f>(INDEX('raw ISTD Area'!$C$2:$DH$57,MATCH($A31,'raw ISTD Area'!$C$2:$C$57,0),MATCH(BG$2,'raw ISTD Area'!$C$2:$DH$2,0)))/'raw ISTD Area Cal'!$AC31</f>
        <v>6.5821432624050264E-5</v>
      </c>
      <c r="BH31" s="119">
        <f>(INDEX('raw ISTD Area'!$C$2:$DH$57,MATCH($A31,'raw ISTD Area'!$C$2:$C$57,0),MATCH(BH$2,'raw ISTD Area'!$C$2:$DH$2,0)))/'raw ISTD Area Cal'!$AC31</f>
        <v>4.113839539003141E-5</v>
      </c>
      <c r="BI31" s="119">
        <f>(INDEX('raw ISTD Area'!$C$2:$DH$57,MATCH($A31,'raw ISTD Area'!$C$2:$C$57,0),MATCH(BI$2,'raw ISTD Area'!$C$2:$DH$2,0)))/'raw ISTD Area Cal'!$AC31</f>
        <v>0.70610764615357713</v>
      </c>
      <c r="BJ31" s="119">
        <f>(INDEX('raw ISTD Area'!$C$2:$DH$57,MATCH($A31,'raw ISTD Area'!$C$2:$C$57,0),MATCH(BJ$2,'raw ISTD Area'!$C$2:$DH$2,0)))/'raw ISTD Area Cal'!$AC31</f>
        <v>3.5214466453866891E-3</v>
      </c>
      <c r="BK31" s="119">
        <f>(INDEX('raw ISTD Area'!$C$2:$DH$57,MATCH($A31,'raw ISTD Area'!$C$2:$C$57,0),MATCH(BK$2,'raw ISTD Area'!$C$2:$DH$2,0)))/'raw ISTD Area Cal'!$AC31</f>
        <v>2.7315894538980858E-3</v>
      </c>
      <c r="BL31" s="119">
        <f>(INDEX('raw ISTD Area'!$C$2:$DH$57,MATCH($A31,'raw ISTD Area'!$C$2:$C$57,0),MATCH(BL$2,'raw ISTD Area'!$C$2:$DH$2,0)))/'raw ISTD Area Cal'!$AC31</f>
        <v>4.1440076956224979E-3</v>
      </c>
      <c r="BM31" s="119">
        <f>(INDEX('raw ISTD Area'!$C$2:$DH$57,MATCH($A31,'raw ISTD Area'!$C$2:$C$57,0),MATCH(BM$2,'raw ISTD Area'!$C$2:$DH$2,0)))/'raw ISTD Area Cal'!$AC31</f>
        <v>3.5351594438500326E-3</v>
      </c>
      <c r="BN31" s="119">
        <f>(INDEX('raw ISTD Area'!$C$2:$DH$57,MATCH($A31,'raw ISTD Area'!$C$2:$C$57,0),MATCH(BN$2,'raw ISTD Area'!$C$2:$DH$2,0)))/'raw ISTD Area Cal'!$AC31</f>
        <v>6.9057653061399401E-3</v>
      </c>
      <c r="BO31" s="119">
        <f>(INDEX('raw ISTD Area'!$C$2:$DH$57,MATCH($A31,'raw ISTD Area'!$C$2:$C$57,0),MATCH(BO$2,'raw ISTD Area'!$C$2:$DH$2,0)))/'raw ISTD Area Cal'!$AC31</f>
        <v>3.6530895106347896E-3</v>
      </c>
      <c r="BP31" s="119">
        <f>(INDEX('raw ISTD Area'!$C$2:$DH$57,MATCH($A31,'raw ISTD Area'!$C$2:$C$57,0),MATCH(BP$2,'raw ISTD Area'!$C$2:$DH$2,0)))/'raw ISTD Area Cal'!$AC31</f>
        <v>4.379867829192011E-3</v>
      </c>
      <c r="BQ31" s="119">
        <f>(INDEX('raw ISTD Area'!$C$2:$DH$57,MATCH($A31,'raw ISTD Area'!$C$2:$C$57,0),MATCH(BQ$2,'raw ISTD Area'!$C$2:$DH$2,0)))/'raw ISTD Area Cal'!$AC31</f>
        <v>3.3404377056705506E-3</v>
      </c>
      <c r="BR31" s="119">
        <f>(INDEX('raw ISTD Area'!$C$2:$DH$57,MATCH($A31,'raw ISTD Area'!$C$2:$C$57,0),MATCH(BR$2,'raw ISTD Area'!$C$2:$DH$2,0)))/'raw ISTD Area Cal'!$AC31</f>
        <v>6.1844721069680558E-3</v>
      </c>
      <c r="BS31" s="119">
        <f>(INDEX('raw ISTD Area'!$C$2:$DH$57,MATCH($A31,'raw ISTD Area'!$C$2:$C$57,0),MATCH(BS$2,'raw ISTD Area'!$C$2:$DH$2,0)))/'raw ISTD Area Cal'!$AC31</f>
        <v>9.5002267754045883E-3</v>
      </c>
      <c r="BT31" s="119">
        <f>(INDEX('raw ISTD Area'!$C$2:$DH$57,MATCH($A31,'raw ISTD Area'!$C$2:$C$57,0),MATCH(BT$2,'raw ISTD Area'!$C$2:$DH$2,0)))/'raw ISTD Area Cal'!$AC31</f>
        <v>3.1868543628811E-3</v>
      </c>
      <c r="BU31" s="119">
        <f>(INDEX('raw ISTD Area'!$C$2:$DH$57,MATCH($A31,'raw ISTD Area'!$C$2:$C$57,0),MATCH(BU$2,'raw ISTD Area'!$C$2:$DH$2,0)))/'raw ISTD Area Cal'!$AC31</f>
        <v>3.0497263782476619E-3</v>
      </c>
      <c r="BV31" s="119">
        <f>(INDEX('raw ISTD Area'!$C$2:$DH$57,MATCH($A31,'raw ISTD Area'!$C$2:$C$57,0),MATCH(BV$2,'raw ISTD Area'!$C$2:$DH$2,0)))/'raw ISTD Area Cal'!$AC31</f>
        <v>8.7761910165400341E-3</v>
      </c>
      <c r="BW31" s="119">
        <f>(INDEX('raw ISTD Area'!$C$2:$DH$57,MATCH($A31,'raw ISTD Area'!$C$2:$C$57,0),MATCH(BW$2,'raw ISTD Area'!$C$2:$DH$2,0)))/'raw ISTD Area Cal'!$AC31</f>
        <v>6.2502935395921059E-3</v>
      </c>
      <c r="BX31" s="119">
        <f>(INDEX('raw ISTD Area'!$C$2:$DH$57,MATCH($A31,'raw ISTD Area'!$C$2:$C$57,0),MATCH(BX$2,'raw ISTD Area'!$C$2:$DH$2,0)))/'raw ISTD Area Cal'!$AC31</f>
        <v>4.401808306733361E-3</v>
      </c>
      <c r="BY31" s="119">
        <f>(INDEX('raw ISTD Area'!$C$2:$DH$57,MATCH($A31,'raw ISTD Area'!$C$2:$C$57,0),MATCH(BY$2,'raw ISTD Area'!$C$2:$DH$2,0)))/'raw ISTD Area Cal'!$AC31</f>
        <v>5.8389095856917917E-3</v>
      </c>
      <c r="BZ31" s="119">
        <f>(INDEX('raw ISTD Area'!$C$2:$DH$57,MATCH($A31,'raw ISTD Area'!$C$2:$C$57,0),MATCH(BZ$2,'raw ISTD Area'!$C$2:$DH$2,0)))/'raw ISTD Area Cal'!$AC31</f>
        <v>3.5653276004693891E-5</v>
      </c>
      <c r="CA31" s="119">
        <f>(INDEX('raw ISTD Area'!$C$2:$DH$57,MATCH($A31,'raw ISTD Area'!$C$2:$C$57,0),MATCH(CA$2,'raw ISTD Area'!$C$2:$DH$2,0)))/'raw ISTD Area Cal'!$AC31</f>
        <v>0.70350495700523452</v>
      </c>
      <c r="CB31" s="119">
        <f>(INDEX('raw ISTD Area'!$C$2:$DH$57,MATCH($A31,'raw ISTD Area'!$C$2:$C$57,0),MATCH(CB$2,'raw ISTD Area'!$C$2:$DH$2,0)))/'raw ISTD Area Cal'!$AC31</f>
        <v>6.5821432624050264E-5</v>
      </c>
      <c r="CC31" s="119">
        <f>(INDEX('raw ISTD Area'!$C$2:$DH$57,MATCH($A31,'raw ISTD Area'!$C$2:$C$57,0),MATCH(CC$2,'raw ISTD Area'!$C$2:$DH$2,0)))/'raw ISTD Area Cal'!$AC31</f>
        <v>4.113839539003141E-5</v>
      </c>
      <c r="CD31" s="119">
        <f>(INDEX('raw ISTD Area'!$C$2:$DH$57,MATCH($A31,'raw ISTD Area'!$C$2:$C$57,0),MATCH(CD$2,'raw ISTD Area'!$C$2:$DH$2,0)))/'raw ISTD Area Cal'!$AC31</f>
        <v>0.70610764615357713</v>
      </c>
      <c r="CE31" s="119">
        <f>(INDEX('raw ISTD Area'!$C$2:$DH$57,MATCH($A31,'raw ISTD Area'!$C$2:$C$57,0),MATCH(CE$2,'raw ISTD Area'!$C$2:$DH$2,0)))/'raw ISTD Area Cal'!$AC31</f>
        <v>0.29514330388624138</v>
      </c>
      <c r="CF31" s="119">
        <f>(INDEX('raw ISTD Area'!$C$2:$DH$57,MATCH($A31,'raw ISTD Area'!$C$2:$C$57,0),MATCH(CF$2,'raw ISTD Area'!$C$2:$DH$2,0)))/'raw ISTD Area Cal'!$AC31</f>
        <v>0.3028306987047919</v>
      </c>
      <c r="CG31" s="119">
        <f>(INDEX('raw ISTD Area'!$C$2:$DH$57,MATCH($A31,'raw ISTD Area'!$C$2:$C$57,0),MATCH(CG$2,'raw ISTD Area'!$C$2:$DH$2,0)))/'raw ISTD Area Cal'!$AC31</f>
        <v>0.16962731699156286</v>
      </c>
      <c r="CH31" s="119">
        <f>(INDEX('raw ISTD Area'!$C$2:$DH$57,MATCH($A31,'raw ISTD Area'!$C$2:$C$57,0),MATCH(CH$2,'raw ISTD Area'!$C$2:$DH$2,0)))/'raw ISTD Area Cal'!$AC31</f>
        <v>0.12845052576583407</v>
      </c>
      <c r="CI31" s="119">
        <f>(INDEX('raw ISTD Area'!$C$2:$DH$57,MATCH($A31,'raw ISTD Area'!$C$2:$C$57,0),MATCH(CI$2,'raw ISTD Area'!$C$2:$DH$2,0)))/'raw ISTD Area Cal'!$AC31</f>
        <v>3.5653276004693891E-5</v>
      </c>
      <c r="CJ31" s="119">
        <f>(INDEX('raw ISTD Area'!$C$2:$DH$57,MATCH($A31,'raw ISTD Area'!$C$2:$C$57,0),MATCH(CJ$2,'raw ISTD Area'!$C$2:$DH$2,0)))/'raw ISTD Area Cal'!$AC31</f>
        <v>6.5821432624050264E-5</v>
      </c>
      <c r="CK31" s="119">
        <f>(INDEX('raw ISTD Area'!$C$2:$DH$57,MATCH($A31,'raw ISTD Area'!$C$2:$C$57,0),MATCH(CK$2,'raw ISTD Area'!$C$2:$DH$2,0)))/'raw ISTD Area Cal'!$AC31</f>
        <v>4.113839539003141E-5</v>
      </c>
      <c r="CL31" s="119">
        <f>(INDEX('raw ISTD Area'!$C$2:$DH$57,MATCH($A31,'raw ISTD Area'!$C$2:$C$57,0),MATCH(CL$2,'raw ISTD Area'!$C$2:$DH$2,0)))/'raw ISTD Area Cal'!$AC31</f>
        <v>0.70610764615357713</v>
      </c>
      <c r="CM31" s="119">
        <f>(INDEX('raw ISTD Area'!$C$2:$DH$57,MATCH($A31,'raw ISTD Area'!$C$2:$C$57,0),MATCH(CM$2,'raw ISTD Area'!$C$2:$DH$2,0)))/'raw ISTD Area Cal'!$AC31</f>
        <v>3.7765046968048837E-3</v>
      </c>
      <c r="CN31" s="119">
        <f>(INDEX('raw ISTD Area'!$C$2:$DH$57,MATCH($A31,'raw ISTD Area'!$C$2:$C$57,0),MATCH(CN$2,'raw ISTD Area'!$C$2:$DH$2,0)))/'raw ISTD Area Cal'!$AC31</f>
        <v>0</v>
      </c>
      <c r="CO31" s="119">
        <f>(INDEX('raw ISTD Area'!$C$2:$DH$57,MATCH($A31,'raw ISTD Area'!$C$2:$C$57,0),MATCH(CO$2,'raw ISTD Area'!$C$2:$DH$2,0)))/'raw ISTD Area Cal'!$AC31</f>
        <v>0</v>
      </c>
      <c r="CP31" s="119">
        <f>(INDEX('raw ISTD Area'!$C$2:$DH$57,MATCH($A31,'raw ISTD Area'!$C$2:$C$57,0),MATCH(CP$2,'raw ISTD Area'!$C$2:$DH$2,0)))/'raw ISTD Area Cal'!$AC31</f>
        <v>0</v>
      </c>
      <c r="CQ31" s="119">
        <f>(INDEX('raw ISTD Area'!$C$2:$DH$57,MATCH($A31,'raw ISTD Area'!$C$2:$C$57,0),MATCH(CQ$2,'raw ISTD Area'!$C$2:$DH$2,0)))/'raw ISTD Area Cal'!$AC31</f>
        <v>3.5653276004693891E-5</v>
      </c>
      <c r="CR31" s="119">
        <f>(INDEX('raw ISTD Area'!$C$2:$DH$57,MATCH($A31,'raw ISTD Area'!$C$2:$C$57,0),MATCH(CR$2,'raw ISTD Area'!$C$2:$DH$2,0)))/'raw ISTD Area Cal'!$AC31</f>
        <v>6.5821432624050264E-5</v>
      </c>
      <c r="CS31" s="119">
        <f>(INDEX('raw ISTD Area'!$C$2:$DH$57,MATCH($A31,'raw ISTD Area'!$C$2:$C$57,0),MATCH(CS$2,'raw ISTD Area'!$C$2:$DH$2,0)))/'raw ISTD Area Cal'!$AC31</f>
        <v>4.113839539003141E-5</v>
      </c>
      <c r="CT31" s="119">
        <f>(INDEX('raw ISTD Area'!$C$2:$DH$57,MATCH($A31,'raw ISTD Area'!$C$2:$C$57,0),MATCH(CT$2,'raw ISTD Area'!$C$2:$DH$2,0)))/'raw ISTD Area Cal'!$AC31</f>
        <v>0.70610764615357713</v>
      </c>
      <c r="CU31" s="119">
        <f>(INDEX('raw ISTD Area'!$C$2:$DH$57,MATCH($A31,'raw ISTD Area'!$C$2:$C$57,0),MATCH(CU$2,'raw ISTD Area'!$C$2:$DH$2,0)))/'raw ISTD Area Cal'!$AC31</f>
        <v>0.67361379891483775</v>
      </c>
      <c r="CV31" s="119">
        <f>(INDEX('raw ISTD Area'!$C$2:$DH$57,MATCH($A31,'raw ISTD Area'!$C$2:$C$57,0),MATCH(CV$2,'raw ISTD Area'!$C$2:$DH$2,0)))/'raw ISTD Area Cal'!$AC31</f>
        <v>0.78787157827111098</v>
      </c>
      <c r="CW31" s="119">
        <f>(INDEX('raw ISTD Area'!$C$2:$DH$57,MATCH($A31,'raw ISTD Area'!$C$2:$C$57,0),MATCH(CW$2,'raw ISTD Area'!$C$2:$DH$2,0)))/'raw ISTD Area Cal'!$AC31</f>
        <v>0.72576631403062686</v>
      </c>
      <c r="CX31" s="119">
        <f>(INDEX('raw ISTD Area'!$C$2:$DH$57,MATCH($A31,'raw ISTD Area'!$C$2:$C$57,0),MATCH(CX$2,'raw ISTD Area'!$C$2:$DH$2,0)))/'raw ISTD Area Cal'!$AC31</f>
        <v>0.70189781702533061</v>
      </c>
      <c r="CY31" s="119">
        <f>(INDEX('raw ISTD Area'!$C$2:$DH$57,MATCH($A31,'raw ISTD Area'!$C$2:$C$57,0),MATCH(CY$2,'raw ISTD Area'!$C$2:$DH$2,0)))/'raw ISTD Area Cal'!$AC31</f>
        <v>0.70442645706197127</v>
      </c>
      <c r="CZ31" s="119">
        <f>(INDEX('raw ISTD Area'!$C$2:$DH$57,MATCH($A31,'raw ISTD Area'!$C$2:$C$57,0),MATCH(CZ$2,'raw ISTD Area'!$C$2:$DH$2,0)))/'raw ISTD Area Cal'!$AC31</f>
        <v>0.70350495700523452</v>
      </c>
      <c r="DA31" s="119">
        <f>(INDEX('raw ISTD Area'!$C$2:$DH$57,MATCH($A31,'raw ISTD Area'!$C$2:$C$57,0),MATCH(DA$2,'raw ISTD Area'!$C$2:$DH$2,0)))/'raw ISTD Area Cal'!$AC31</f>
        <v>0.69140752620087265</v>
      </c>
      <c r="DB31" s="119">
        <f>(INDEX('raw ISTD Area'!$C$2:$DH$57,MATCH($A31,'raw ISTD Area'!$C$2:$C$57,0),MATCH(DB$2,'raw ISTD Area'!$C$2:$DH$2,0)))/'raw ISTD Area Cal'!$AC31</f>
        <v>0.72325961447152765</v>
      </c>
      <c r="DC31" s="119">
        <f>(INDEX('raw ISTD Area'!$C$2:$DH$57,MATCH($A31,'raw ISTD Area'!$C$2:$C$57,0),MATCH(DC$2,'raw ISTD Area'!$C$2:$DH$2,0)))/'raw ISTD Area Cal'!$AC31</f>
        <v>0.65495342276591939</v>
      </c>
      <c r="DD31" s="119">
        <f>(INDEX('raw ISTD Area'!$C$2:$DH$57,MATCH($A31,'raw ISTD Area'!$C$2:$C$57,0),MATCH(DD$2,'raw ISTD Area'!$C$2:$DH$2,0)))/'raw ISTD Area Cal'!$AC31</f>
        <v>0.64305071369973699</v>
      </c>
      <c r="DE31" s="119">
        <f>(INDEX('raw ISTD Area'!$C$2:$DH$57,MATCH($A31,'raw ISTD Area'!$C$2:$C$57,0),MATCH(DE$2,'raw ISTD Area'!$C$2:$DH$2,0)))/'raw ISTD Area Cal'!$AC31</f>
        <v>0.69770718581493274</v>
      </c>
      <c r="DF31" s="119">
        <f>(INDEX('raw ISTD Area'!$C$2:$DH$57,MATCH($A31,'raw ISTD Area'!$C$2:$C$57,0),MATCH(DF$2,'raw ISTD Area'!$C$2:$DH$2,0)))/'raw ISTD Area Cal'!$AC31</f>
        <v>0.68610615831494393</v>
      </c>
      <c r="DG31" s="103">
        <f t="shared" si="0"/>
        <v>4.9624903539033311E-3</v>
      </c>
    </row>
    <row r="32" spans="1:111" x14ac:dyDescent="0.25">
      <c r="A32" s="103" t="s">
        <v>183</v>
      </c>
      <c r="C32" s="119">
        <f>(INDEX('raw ISTD Area'!$C$2:$DH$57,MATCH($A32,'raw ISTD Area'!$C$2:$C$57,0),MATCH(C$2,'raw ISTD Area'!$C$2:$DH$2,0)))/'raw ISTD Area Cal'!$AC32</f>
        <v>3.3968112434452159E-4</v>
      </c>
      <c r="D32" s="119">
        <f>(INDEX('raw ISTD Area'!$C$2:$DH$57,MATCH($A32,'raw ISTD Area'!$C$2:$C$57,0),MATCH(D$2,'raw ISTD Area'!$C$2:$DH$2,0)))/'raw ISTD Area Cal'!$AC32</f>
        <v>0</v>
      </c>
      <c r="E32" s="119">
        <f>(INDEX('raw ISTD Area'!$C$2:$DH$57,MATCH($A32,'raw ISTD Area'!$C$2:$C$57,0),MATCH(E$2,'raw ISTD Area'!$C$2:$DH$2,0)))/'raw ISTD Area Cal'!$AC32</f>
        <v>1.1472729974736215</v>
      </c>
      <c r="F32" s="119">
        <f>(INDEX('raw ISTD Area'!$C$2:$DH$57,MATCH($A32,'raw ISTD Area'!$C$2:$C$57,0),MATCH(F$2,'raw ISTD Area'!$C$2:$DH$2,0)))/'raw ISTD Area Cal'!$AC32</f>
        <v>1.1117763199796191</v>
      </c>
      <c r="G32" s="119">
        <f>(INDEX('raw ISTD Area'!$C$2:$DH$57,MATCH($A32,'raw ISTD Area'!$C$2:$C$57,0),MATCH(G$2,'raw ISTD Area'!$C$2:$DH$2,0)))/'raw ISTD Area Cal'!$AC32</f>
        <v>1.2442519584739826</v>
      </c>
      <c r="H32" s="119">
        <f>(INDEX('raw ISTD Area'!$C$2:$DH$57,MATCH($A32,'raw ISTD Area'!$C$2:$C$57,0),MATCH(H$2,'raw ISTD Area'!$C$2:$DH$2,0)))/'raw ISTD Area Cal'!$AC32</f>
        <v>1.1730887629238054</v>
      </c>
      <c r="I32" s="119">
        <f>(INDEX('raw ISTD Area'!$C$2:$DH$57,MATCH($A32,'raw ISTD Area'!$C$2:$C$57,0),MATCH(I$2,'raw ISTD Area'!$C$2:$DH$2,0)))/'raw ISTD Area Cal'!$AC32</f>
        <v>1.0582765428953569</v>
      </c>
      <c r="J32" s="119">
        <f>(INDEX('raw ISTD Area'!$C$2:$DH$57,MATCH($A32,'raw ISTD Area'!$C$2:$C$57,0),MATCH(J$2,'raw ISTD Area'!$C$2:$DH$2,0)))/'raw ISTD Area Cal'!$AC32</f>
        <v>1.1151731312230644</v>
      </c>
      <c r="K32" s="119">
        <f>(INDEX('raw ISTD Area'!$C$2:$DH$57,MATCH($A32,'raw ISTD Area'!$C$2:$C$57,0),MATCH(K$2,'raw ISTD Area'!$C$2:$DH$2,0)))/'raw ISTD Area Cal'!$AC32</f>
        <v>1.0898668874593975</v>
      </c>
      <c r="L32" s="119">
        <f>(INDEX('raw ISTD Area'!$C$2:$DH$57,MATCH($A32,'raw ISTD Area'!$C$2:$C$57,0),MATCH(L$2,'raw ISTD Area'!$C$2:$DH$2,0)))/'raw ISTD Area Cal'!$AC32</f>
        <v>1.1049826974927286</v>
      </c>
      <c r="M32" s="119">
        <f>(INDEX('raw ISTD Area'!$C$2:$DH$57,MATCH($A32,'raw ISTD Area'!$C$2:$C$57,0),MATCH(M$2,'raw ISTD Area'!$C$2:$DH$2,0)))/'raw ISTD Area Cal'!$AC32</f>
        <v>1.1170413774069592</v>
      </c>
      <c r="N32" s="119">
        <f>(INDEX('raw ISTD Area'!$C$2:$DH$57,MATCH($A32,'raw ISTD Area'!$C$2:$C$57,0),MATCH(N$2,'raw ISTD Area'!$C$2:$DH$2,0)))/'raw ISTD Area Cal'!$AC32</f>
        <v>1.0813748593507844</v>
      </c>
      <c r="O32" s="119">
        <f>(INDEX('raw ISTD Area'!$C$2:$DH$57,MATCH($A32,'raw ISTD Area'!$C$2:$C$57,0),MATCH(O$2,'raw ISTD Area'!$C$2:$DH$2,0)))/'raw ISTD Area Cal'!$AC32</f>
        <v>0.99679425938899857</v>
      </c>
      <c r="P32" s="119">
        <f>(INDEX('raw ISTD Area'!$C$2:$DH$57,MATCH($A32,'raw ISTD Area'!$C$2:$C$57,0),MATCH(P$2,'raw ISTD Area'!$C$2:$DH$2,0)))/'raw ISTD Area Cal'!$AC32</f>
        <v>0.95552300278113922</v>
      </c>
      <c r="Q32" s="119">
        <f>(INDEX('raw ISTD Area'!$C$2:$DH$57,MATCH($A32,'raw ISTD Area'!$C$2:$C$57,0),MATCH(Q$2,'raw ISTD Area'!$C$2:$DH$2,0)))/'raw ISTD Area Cal'!$AC32</f>
        <v>0.92919771564443876</v>
      </c>
      <c r="R32" s="119">
        <f>(INDEX('raw ISTD Area'!$C$2:$DH$57,MATCH($A32,'raw ISTD Area'!$C$2:$C$57,0),MATCH(R$2,'raw ISTD Area'!$C$2:$DH$2,0)))/'raw ISTD Area Cal'!$AC32</f>
        <v>0</v>
      </c>
      <c r="S32" s="119">
        <f>(INDEX('raw ISTD Area'!$C$2:$DH$57,MATCH($A32,'raw ISTD Area'!$C$2:$C$57,0),MATCH(S$2,'raw ISTD Area'!$C$2:$DH$2,0)))/'raw ISTD Area Cal'!$AC32</f>
        <v>3.3968112434452159E-4</v>
      </c>
      <c r="T32" s="119">
        <f>(INDEX('raw ISTD Area'!$C$2:$DH$57,MATCH($A32,'raw ISTD Area'!$C$2:$C$57,0),MATCH(T$2,'raw ISTD Area'!$C$2:$DH$2,0)))/'raw ISTD Area Cal'!$AC32</f>
        <v>0</v>
      </c>
      <c r="U32" s="119">
        <f>(INDEX('raw ISTD Area'!$C$2:$DH$57,MATCH($A32,'raw ISTD Area'!$C$2:$C$57,0),MATCH(U$2,'raw ISTD Area'!$C$2:$DH$2,0)))/'raw ISTD Area Cal'!$AC32</f>
        <v>1.1472729974736215</v>
      </c>
      <c r="V32" s="119">
        <f>(INDEX('raw ISTD Area'!$C$2:$DH$57,MATCH($A32,'raw ISTD Area'!$C$2:$C$57,0),MATCH(V$2,'raw ISTD Area'!$C$2:$DH$2,0)))/'raw ISTD Area Cal'!$AC32</f>
        <v>0.21264038383967052</v>
      </c>
      <c r="W32" s="119">
        <f>(INDEX('raw ISTD Area'!$C$2:$DH$57,MATCH($A32,'raw ISTD Area'!$C$2:$C$57,0),MATCH(W$2,'raw ISTD Area'!$C$2:$DH$2,0)))/'raw ISTD Area Cal'!$AC32</f>
        <v>0.57066428889879628</v>
      </c>
      <c r="X32" s="119">
        <f>(INDEX('raw ISTD Area'!$C$2:$DH$57,MATCH($A32,'raw ISTD Area'!$C$2:$C$57,0),MATCH(X$2,'raw ISTD Area'!$C$2:$DH$2,0)))/'raw ISTD Area Cal'!$AC32</f>
        <v>0.1684818376748827</v>
      </c>
      <c r="Y32" s="119">
        <f>(INDEX('raw ISTD Area'!$C$2:$DH$57,MATCH($A32,'raw ISTD Area'!$C$2:$C$57,0),MATCH(Y$2,'raw ISTD Area'!$C$2:$DH$2,0)))/'raw ISTD Area Cal'!$AC32</f>
        <v>8.8996454578264647E-2</v>
      </c>
      <c r="Z32" s="119">
        <f>(INDEX('raw ISTD Area'!$C$2:$DH$57,MATCH($A32,'raw ISTD Area'!$C$2:$C$57,0),MATCH(Z$2,'raw ISTD Area'!$C$2:$DH$2,0)))/'raw ISTD Area Cal'!$AC32</f>
        <v>0.23879583041419866</v>
      </c>
      <c r="AA32" s="119">
        <f>(INDEX('raw ISTD Area'!$C$2:$DH$57,MATCH($A32,'raw ISTD Area'!$C$2:$C$57,0),MATCH(AA$2,'raw ISTD Area'!$C$2:$DH$2,0)))/'raw ISTD Area Cal'!$AC32</f>
        <v>0.43682992590705477</v>
      </c>
      <c r="AB32" s="119">
        <f>(INDEX('raw ISTD Area'!$C$2:$DH$57,MATCH($A32,'raw ISTD Area'!$C$2:$C$57,0),MATCH(AB$2,'raw ISTD Area'!$C$2:$DH$2,0)))/'raw ISTD Area Cal'!$AC32</f>
        <v>0.45364414156210858</v>
      </c>
      <c r="AC32" s="119">
        <f>(INDEX('raw ISTD Area'!$C$2:$DH$57,MATCH($A32,'raw ISTD Area'!$C$2:$C$57,0),MATCH(AC$2,'raw ISTD Area'!$C$2:$DH$2,0)))/'raw ISTD Area Cal'!$AC32</f>
        <v>0.13723117423518671</v>
      </c>
      <c r="AD32" s="119">
        <f>(INDEX('raw ISTD Area'!$C$2:$DH$57,MATCH($A32,'raw ISTD Area'!$C$2:$C$57,0),MATCH(AD$2,'raw ISTD Area'!$C$2:$DH$2,0)))/'raw ISTD Area Cal'!$AC32</f>
        <v>0.40608878415387556</v>
      </c>
      <c r="AE32" s="119">
        <f>(INDEX('raw ISTD Area'!$C$2:$DH$57,MATCH($A32,'raw ISTD Area'!$C$2:$C$57,0),MATCH(AE$2,'raw ISTD Area'!$C$2:$DH$2,0)))/'raw ISTD Area Cal'!$AC32</f>
        <v>0.43207439016623145</v>
      </c>
      <c r="AF32" s="119">
        <f>(INDEX('raw ISTD Area'!$C$2:$DH$57,MATCH($A32,'raw ISTD Area'!$C$2:$C$57,0),MATCH(AF$2,'raw ISTD Area'!$C$2:$DH$2,0)))/'raw ISTD Area Cal'!$AC32</f>
        <v>0.29161624524977175</v>
      </c>
      <c r="AG32" s="119">
        <f>(INDEX('raw ISTD Area'!$C$2:$DH$57,MATCH($A32,'raw ISTD Area'!$C$2:$C$57,0),MATCH(AG$2,'raw ISTD Area'!$C$2:$DH$2,0)))/'raw ISTD Area Cal'!$AC32</f>
        <v>0.12058679914230516</v>
      </c>
      <c r="AH32" s="119">
        <f>(INDEX('raw ISTD Area'!$C$2:$DH$57,MATCH($A32,'raw ISTD Area'!$C$2:$C$57,0),MATCH(AH$2,'raw ISTD Area'!$C$2:$DH$2,0)))/'raw ISTD Area Cal'!$AC32</f>
        <v>6.5048935311975878E-2</v>
      </c>
      <c r="AI32" s="119">
        <f>(INDEX('raw ISTD Area'!$C$2:$DH$57,MATCH($A32,'raw ISTD Area'!$C$2:$C$57,0),MATCH(AI$2,'raw ISTD Area'!$C$2:$DH$2,0)))/'raw ISTD Area Cal'!$AC32</f>
        <v>0.22249113644566162</v>
      </c>
      <c r="AJ32" s="119">
        <f>(INDEX('raw ISTD Area'!$C$2:$DH$57,MATCH($A32,'raw ISTD Area'!$C$2:$C$57,0),MATCH(AJ$2,'raw ISTD Area'!$C$2:$DH$2,0)))/'raw ISTD Area Cal'!$AC32</f>
        <v>6.8785427679765615E-2</v>
      </c>
      <c r="AK32" s="119">
        <f>(INDEX('raw ISTD Area'!$C$2:$DH$57,MATCH($A32,'raw ISTD Area'!$C$2:$C$57,0),MATCH(AK$2,'raw ISTD Area'!$C$2:$DH$2,0)))/'raw ISTD Area Cal'!$AC32</f>
        <v>0.14436447784642167</v>
      </c>
      <c r="AL32" s="119">
        <f>(INDEX('raw ISTD Area'!$C$2:$DH$57,MATCH($A32,'raw ISTD Area'!$C$2:$C$57,0),MATCH(AL$2,'raw ISTD Area'!$C$2:$DH$2,0)))/'raw ISTD Area Cal'!$AC32</f>
        <v>0.1983737766172006</v>
      </c>
      <c r="AM32" s="119">
        <f>(INDEX('raw ISTD Area'!$C$2:$DH$57,MATCH($A32,'raw ISTD Area'!$C$2:$C$57,0),MATCH(AM$2,'raw ISTD Area'!$C$2:$DH$2,0)))/'raw ISTD Area Cal'!$AC32</f>
        <v>0.16627391036664332</v>
      </c>
      <c r="AN32" s="119">
        <f>(INDEX('raw ISTD Area'!$C$2:$DH$57,MATCH($A32,'raw ISTD Area'!$C$2:$C$57,0),MATCH(AN$2,'raw ISTD Area'!$C$2:$DH$2,0)))/'raw ISTD Area Cal'!$AC32</f>
        <v>9.4261512005604745E-2</v>
      </c>
      <c r="AO32" s="119">
        <f>(INDEX('raw ISTD Area'!$C$2:$DH$57,MATCH($A32,'raw ISTD Area'!$C$2:$C$57,0),MATCH(AO$2,'raw ISTD Area'!$C$2:$DH$2,0)))/'raw ISTD Area Cal'!$AC32</f>
        <v>0.10530114854680168</v>
      </c>
      <c r="AP32" s="119">
        <f>(INDEX('raw ISTD Area'!$C$2:$DH$57,MATCH($A32,'raw ISTD Area'!$C$2:$C$57,0),MATCH(AP$2,'raw ISTD Area'!$C$2:$DH$2,0)))/'raw ISTD Area Cal'!$AC32</f>
        <v>0.14011846379211515</v>
      </c>
      <c r="AQ32" s="119">
        <f>(INDEX('raw ISTD Area'!$C$2:$DH$57,MATCH($A32,'raw ISTD Area'!$C$2:$C$57,0),MATCH(AQ$2,'raw ISTD Area'!$C$2:$DH$2,0)))/'raw ISTD Area Cal'!$AC32</f>
        <v>0.11158524934717534</v>
      </c>
      <c r="AR32" s="119">
        <f>(INDEX('raw ISTD Area'!$C$2:$DH$57,MATCH($A32,'raw ISTD Area'!$C$2:$C$57,0),MATCH(AR$2,'raw ISTD Area'!$C$2:$DH$2,0)))/'raw ISTD Area Cal'!$AC32</f>
        <v>9.3921830881260215E-2</v>
      </c>
      <c r="AS32" s="119">
        <f>(INDEX('raw ISTD Area'!$C$2:$DH$57,MATCH($A32,'raw ISTD Area'!$C$2:$C$57,0),MATCH(AS$2,'raw ISTD Area'!$C$2:$DH$2,0)))/'raw ISTD Area Cal'!$AC32</f>
        <v>0.17085960554529436</v>
      </c>
      <c r="AT32" s="119">
        <f>(INDEX('raw ISTD Area'!$C$2:$DH$57,MATCH($A32,'raw ISTD Area'!$C$2:$C$57,0),MATCH(AT$2,'raw ISTD Area'!$C$2:$DH$2,0)))/'raw ISTD Area Cal'!$AC32</f>
        <v>0.13485340636477508</v>
      </c>
      <c r="AU32" s="119">
        <f>(INDEX('raw ISTD Area'!$C$2:$DH$57,MATCH($A32,'raw ISTD Area'!$C$2:$C$57,0),MATCH(AU$2,'raw ISTD Area'!$C$2:$DH$2,0)))/'raw ISTD Area Cal'!$AC32</f>
        <v>6.9804471052799189E-2</v>
      </c>
      <c r="AV32" s="119">
        <f>(INDEX('raw ISTD Area'!$C$2:$DH$57,MATCH($A32,'raw ISTD Area'!$C$2:$C$57,0),MATCH(AV$2,'raw ISTD Area'!$C$2:$DH$2,0)))/'raw ISTD Area Cal'!$AC32</f>
        <v>0.16899135936139947</v>
      </c>
      <c r="AW32" s="119">
        <f>(INDEX('raw ISTD Area'!$C$2:$DH$57,MATCH($A32,'raw ISTD Area'!$C$2:$C$57,0),MATCH(AW$2,'raw ISTD Area'!$C$2:$DH$2,0)))/'raw ISTD Area Cal'!$AC32</f>
        <v>0.22096257138611128</v>
      </c>
      <c r="AX32" s="119">
        <f>(INDEX('raw ISTD Area'!$C$2:$DH$57,MATCH($A32,'raw ISTD Area'!$C$2:$C$57,0),MATCH(AX$2,'raw ISTD Area'!$C$2:$DH$2,0)))/'raw ISTD Area Cal'!$AC32</f>
        <v>0.19446744368723862</v>
      </c>
      <c r="AY32" s="119">
        <f>(INDEX('raw ISTD Area'!$C$2:$DH$57,MATCH($A32,'raw ISTD Area'!$C$2:$C$57,0),MATCH(AY$2,'raw ISTD Area'!$C$2:$DH$2,0)))/'raw ISTD Area Cal'!$AC32</f>
        <v>0</v>
      </c>
      <c r="AZ32" s="119">
        <f>(INDEX('raw ISTD Area'!$C$2:$DH$57,MATCH($A32,'raw ISTD Area'!$C$2:$C$57,0),MATCH(AZ$2,'raw ISTD Area'!$C$2:$DH$2,0)))/'raw ISTD Area Cal'!$AC32</f>
        <v>1.0898668874593975</v>
      </c>
      <c r="BA32" s="119">
        <f>(INDEX('raw ISTD Area'!$C$2:$DH$57,MATCH($A32,'raw ISTD Area'!$C$2:$C$57,0),MATCH(BA$2,'raw ISTD Area'!$C$2:$DH$2,0)))/'raw ISTD Area Cal'!$AC32</f>
        <v>3.3968112434452159E-4</v>
      </c>
      <c r="BB32" s="119">
        <f>(INDEX('raw ISTD Area'!$C$2:$DH$57,MATCH($A32,'raw ISTD Area'!$C$2:$C$57,0),MATCH(BB$2,'raw ISTD Area'!$C$2:$DH$2,0)))/'raw ISTD Area Cal'!$AC32</f>
        <v>0</v>
      </c>
      <c r="BC32" s="119">
        <f>(INDEX('raw ISTD Area'!$C$2:$DH$57,MATCH($A32,'raw ISTD Area'!$C$2:$C$57,0),MATCH(BC$2,'raw ISTD Area'!$C$2:$DH$2,0)))/'raw ISTD Area Cal'!$AC32</f>
        <v>1.1472729974736215</v>
      </c>
      <c r="BD32" s="119">
        <f>(INDEX('raw ISTD Area'!$C$2:$DH$57,MATCH($A32,'raw ISTD Area'!$C$2:$C$57,0),MATCH(BD$2,'raw ISTD Area'!$C$2:$DH$2,0)))/'raw ISTD Area Cal'!$AC32</f>
        <v>1.698405621722608E-4</v>
      </c>
      <c r="BE32" s="119">
        <f>(INDEX('raw ISTD Area'!$C$2:$DH$57,MATCH($A32,'raw ISTD Area'!$C$2:$C$57,0),MATCH(BE$2,'raw ISTD Area'!$C$2:$DH$2,0)))/'raw ISTD Area Cal'!$AC32</f>
        <v>3.3968112434452159E-4</v>
      </c>
      <c r="BF32" s="119">
        <f>(INDEX('raw ISTD Area'!$C$2:$DH$57,MATCH($A32,'raw ISTD Area'!$C$2:$C$57,0),MATCH(BF$2,'raw ISTD Area'!$C$2:$DH$2,0)))/'raw ISTD Area Cal'!$AC32</f>
        <v>0</v>
      </c>
      <c r="BG32" s="119">
        <f>(INDEX('raw ISTD Area'!$C$2:$DH$57,MATCH($A32,'raw ISTD Area'!$C$2:$C$57,0),MATCH(BG$2,'raw ISTD Area'!$C$2:$DH$2,0)))/'raw ISTD Area Cal'!$AC32</f>
        <v>3.3968112434452159E-4</v>
      </c>
      <c r="BH32" s="119">
        <f>(INDEX('raw ISTD Area'!$C$2:$DH$57,MATCH($A32,'raw ISTD Area'!$C$2:$C$57,0),MATCH(BH$2,'raw ISTD Area'!$C$2:$DH$2,0)))/'raw ISTD Area Cal'!$AC32</f>
        <v>0</v>
      </c>
      <c r="BI32" s="119">
        <f>(INDEX('raw ISTD Area'!$C$2:$DH$57,MATCH($A32,'raw ISTD Area'!$C$2:$C$57,0),MATCH(BI$2,'raw ISTD Area'!$C$2:$DH$2,0)))/'raw ISTD Area Cal'!$AC32</f>
        <v>1.1472729974736215</v>
      </c>
      <c r="BJ32" s="119">
        <f>(INDEX('raw ISTD Area'!$C$2:$DH$57,MATCH($A32,'raw ISTD Area'!$C$2:$C$57,0),MATCH(BJ$2,'raw ISTD Area'!$C$2:$DH$2,0)))/'raw ISTD Area Cal'!$AC32</f>
        <v>0.13570260917563637</v>
      </c>
      <c r="BK32" s="119">
        <f>(INDEX('raw ISTD Area'!$C$2:$DH$57,MATCH($A32,'raw ISTD Area'!$C$2:$C$57,0),MATCH(BK$2,'raw ISTD Area'!$C$2:$DH$2,0)))/'raw ISTD Area Cal'!$AC32</f>
        <v>0.15013905696027854</v>
      </c>
      <c r="BL32" s="119">
        <f>(INDEX('raw ISTD Area'!$C$2:$DH$57,MATCH($A32,'raw ISTD Area'!$C$2:$C$57,0),MATCH(BL$2,'raw ISTD Area'!$C$2:$DH$2,0)))/'raw ISTD Area Cal'!$AC32</f>
        <v>0.13825021760822029</v>
      </c>
      <c r="BM32" s="119">
        <f>(INDEX('raw ISTD Area'!$C$2:$DH$57,MATCH($A32,'raw ISTD Area'!$C$2:$C$57,0),MATCH(BM$2,'raw ISTD Area'!$C$2:$DH$2,0)))/'raw ISTD Area Cal'!$AC32</f>
        <v>0.14317559391121584</v>
      </c>
      <c r="BN32" s="119">
        <f>(INDEX('raw ISTD Area'!$C$2:$DH$57,MATCH($A32,'raw ISTD Area'!$C$2:$C$57,0),MATCH(BN$2,'raw ISTD Area'!$C$2:$DH$2,0)))/'raw ISTD Area Cal'!$AC32</f>
        <v>8.6448846145680741E-2</v>
      </c>
      <c r="BO32" s="119">
        <f>(INDEX('raw ISTD Area'!$C$2:$DH$57,MATCH($A32,'raw ISTD Area'!$C$2:$C$57,0),MATCH(BO$2,'raw ISTD Area'!$C$2:$DH$2,0)))/'raw ISTD Area Cal'!$AC32</f>
        <v>0.10411226461159587</v>
      </c>
      <c r="BP32" s="119">
        <f>(INDEX('raw ISTD Area'!$C$2:$DH$57,MATCH($A32,'raw ISTD Area'!$C$2:$C$57,0),MATCH(BP$2,'raw ISTD Area'!$C$2:$DH$2,0)))/'raw ISTD Area Cal'!$AC32</f>
        <v>9.1374222448676309E-2</v>
      </c>
      <c r="BQ32" s="119">
        <f>(INDEX('raw ISTD Area'!$C$2:$DH$57,MATCH($A32,'raw ISTD Area'!$C$2:$C$57,0),MATCH(BQ$2,'raw ISTD Area'!$C$2:$DH$2,0)))/'raw ISTD Area Cal'!$AC32</f>
        <v>0.11871855295841029</v>
      </c>
      <c r="BR32" s="119">
        <f>(INDEX('raw ISTD Area'!$C$2:$DH$57,MATCH($A32,'raw ISTD Area'!$C$2:$C$57,0),MATCH(BR$2,'raw ISTD Area'!$C$2:$DH$2,0)))/'raw ISTD Area Cal'!$AC32</f>
        <v>0.10105513449249517</v>
      </c>
      <c r="BS32" s="119">
        <f>(INDEX('raw ISTD Area'!$C$2:$DH$57,MATCH($A32,'raw ISTD Area'!$C$2:$C$57,0),MATCH(BS$2,'raw ISTD Area'!$C$2:$DH$2,0)))/'raw ISTD Area Cal'!$AC32</f>
        <v>6.487909474980362E-2</v>
      </c>
      <c r="BT32" s="119">
        <f>(INDEX('raw ISTD Area'!$C$2:$DH$57,MATCH($A32,'raw ISTD Area'!$C$2:$C$57,0),MATCH(BT$2,'raw ISTD Area'!$C$2:$DH$2,0)))/'raw ISTD Area Cal'!$AC32</f>
        <v>0.13128675455915759</v>
      </c>
      <c r="BU32" s="119">
        <f>(INDEX('raw ISTD Area'!$C$2:$DH$57,MATCH($A32,'raw ISTD Area'!$C$2:$C$57,0),MATCH(BU$2,'raw ISTD Area'!$C$2:$DH$2,0)))/'raw ISTD Area Cal'!$AC32</f>
        <v>0.12143600195316646</v>
      </c>
      <c r="BV32" s="119">
        <f>(INDEX('raw ISTD Area'!$C$2:$DH$57,MATCH($A32,'raw ISTD Area'!$C$2:$C$57,0),MATCH(BV$2,'raw ISTD Area'!$C$2:$DH$2,0)))/'raw ISTD Area Cal'!$AC32</f>
        <v>6.2501326879391972E-2</v>
      </c>
      <c r="BW32" s="119">
        <f>(INDEX('raw ISTD Area'!$C$2:$DH$57,MATCH($A32,'raw ISTD Area'!$C$2:$C$57,0),MATCH(BW$2,'raw ISTD Area'!$C$2:$DH$2,0)))/'raw ISTD Area Cal'!$AC32</f>
        <v>7.523936904231153E-2</v>
      </c>
      <c r="BX32" s="119">
        <f>(INDEX('raw ISTD Area'!$C$2:$DH$57,MATCH($A32,'raw ISTD Area'!$C$2:$C$57,0),MATCH(BX$2,'raw ISTD Area'!$C$2:$DH$2,0)))/'raw ISTD Area Cal'!$AC32</f>
        <v>0.10037577224380613</v>
      </c>
      <c r="BY32" s="119">
        <f>(INDEX('raw ISTD Area'!$C$2:$DH$57,MATCH($A32,'raw ISTD Area'!$C$2:$C$57,0),MATCH(BY$2,'raw ISTD Area'!$C$2:$DH$2,0)))/'raw ISTD Area Cal'!$AC32</f>
        <v>6.9804471052799189E-2</v>
      </c>
      <c r="BZ32" s="119">
        <f>(INDEX('raw ISTD Area'!$C$2:$DH$57,MATCH($A32,'raw ISTD Area'!$C$2:$C$57,0),MATCH(BZ$2,'raw ISTD Area'!$C$2:$DH$2,0)))/'raw ISTD Area Cal'!$AC32</f>
        <v>0</v>
      </c>
      <c r="CA32" s="119">
        <f>(INDEX('raw ISTD Area'!$C$2:$DH$57,MATCH($A32,'raw ISTD Area'!$C$2:$C$57,0),MATCH(CA$2,'raw ISTD Area'!$C$2:$DH$2,0)))/'raw ISTD Area Cal'!$AC32</f>
        <v>1.0898668874593975</v>
      </c>
      <c r="CB32" s="119">
        <f>(INDEX('raw ISTD Area'!$C$2:$DH$57,MATCH($A32,'raw ISTD Area'!$C$2:$C$57,0),MATCH(CB$2,'raw ISTD Area'!$C$2:$DH$2,0)))/'raw ISTD Area Cal'!$AC32</f>
        <v>3.3968112434452159E-4</v>
      </c>
      <c r="CC32" s="119">
        <f>(INDEX('raw ISTD Area'!$C$2:$DH$57,MATCH($A32,'raw ISTD Area'!$C$2:$C$57,0),MATCH(CC$2,'raw ISTD Area'!$C$2:$DH$2,0)))/'raw ISTD Area Cal'!$AC32</f>
        <v>0</v>
      </c>
      <c r="CD32" s="119">
        <f>(INDEX('raw ISTD Area'!$C$2:$DH$57,MATCH($A32,'raw ISTD Area'!$C$2:$C$57,0),MATCH(CD$2,'raw ISTD Area'!$C$2:$DH$2,0)))/'raw ISTD Area Cal'!$AC32</f>
        <v>1.1472729974736215</v>
      </c>
      <c r="CE32" s="119">
        <f>(INDEX('raw ISTD Area'!$C$2:$DH$57,MATCH($A32,'raw ISTD Area'!$C$2:$C$57,0),MATCH(CE$2,'raw ISTD Area'!$C$2:$DH$2,0)))/'raw ISTD Area Cal'!$AC32</f>
        <v>0.23437997579771988</v>
      </c>
      <c r="CF32" s="119">
        <f>(INDEX('raw ISTD Area'!$C$2:$DH$57,MATCH($A32,'raw ISTD Area'!$C$2:$C$57,0),MATCH(CF$2,'raw ISTD Area'!$C$2:$DH$2,0)))/'raw ISTD Area Cal'!$AC32</f>
        <v>0.1450438400951107</v>
      </c>
      <c r="CG32" s="119">
        <f>(INDEX('raw ISTD Area'!$C$2:$DH$57,MATCH($A32,'raw ISTD Area'!$C$2:$C$57,0),MATCH(CG$2,'raw ISTD Area'!$C$2:$DH$2,0)))/'raw ISTD Area Cal'!$AC32</f>
        <v>7.2012398361038579E-2</v>
      </c>
      <c r="CH32" s="119">
        <f>(INDEX('raw ISTD Area'!$C$2:$DH$57,MATCH($A32,'raw ISTD Area'!$C$2:$C$57,0),MATCH(CH$2,'raw ISTD Area'!$C$2:$DH$2,0)))/'raw ISTD Area Cal'!$AC32</f>
        <v>9.2902787508226656E-2</v>
      </c>
      <c r="CI32" s="119">
        <f>(INDEX('raw ISTD Area'!$C$2:$DH$57,MATCH($A32,'raw ISTD Area'!$C$2:$C$57,0),MATCH(CI$2,'raw ISTD Area'!$C$2:$DH$2,0)))/'raw ISTD Area Cal'!$AC32</f>
        <v>0</v>
      </c>
      <c r="CJ32" s="119">
        <f>(INDEX('raw ISTD Area'!$C$2:$DH$57,MATCH($A32,'raw ISTD Area'!$C$2:$C$57,0),MATCH(CJ$2,'raw ISTD Area'!$C$2:$DH$2,0)))/'raw ISTD Area Cal'!$AC32</f>
        <v>3.3968112434452159E-4</v>
      </c>
      <c r="CK32" s="119">
        <f>(INDEX('raw ISTD Area'!$C$2:$DH$57,MATCH($A32,'raw ISTD Area'!$C$2:$C$57,0),MATCH(CK$2,'raw ISTD Area'!$C$2:$DH$2,0)))/'raw ISTD Area Cal'!$AC32</f>
        <v>0</v>
      </c>
      <c r="CL32" s="119">
        <f>(INDEX('raw ISTD Area'!$C$2:$DH$57,MATCH($A32,'raw ISTD Area'!$C$2:$C$57,0),MATCH(CL$2,'raw ISTD Area'!$C$2:$DH$2,0)))/'raw ISTD Area Cal'!$AC32</f>
        <v>1.1472729974736215</v>
      </c>
      <c r="CM32" s="119">
        <f>(INDEX('raw ISTD Area'!$C$2:$DH$57,MATCH($A32,'raw ISTD Area'!$C$2:$C$57,0),MATCH(CM$2,'raw ISTD Area'!$C$2:$DH$2,0)))/'raw ISTD Area Cal'!$AC32</f>
        <v>0.12873914612657367</v>
      </c>
      <c r="CN32" s="119">
        <f>(INDEX('raw ISTD Area'!$C$2:$DH$57,MATCH($A32,'raw ISTD Area'!$C$2:$C$57,0),MATCH(CN$2,'raw ISTD Area'!$C$2:$DH$2,0)))/'raw ISTD Area Cal'!$AC32</f>
        <v>0.1195677557692716</v>
      </c>
      <c r="CO32" s="119">
        <f>(INDEX('raw ISTD Area'!$C$2:$DH$57,MATCH($A32,'raw ISTD Area'!$C$2:$C$57,0),MATCH(CO$2,'raw ISTD Area'!$C$2:$DH$2,0)))/'raw ISTD Area Cal'!$AC32</f>
        <v>0.1433454344733881</v>
      </c>
      <c r="CP32" s="119">
        <f>(INDEX('raw ISTD Area'!$C$2:$DH$57,MATCH($A32,'raw ISTD Area'!$C$2:$C$57,0),MATCH(CP$2,'raw ISTD Area'!$C$2:$DH$2,0)))/'raw ISTD Area Cal'!$AC32</f>
        <v>0.1126042927202089</v>
      </c>
      <c r="CQ32" s="119">
        <f>(INDEX('raw ISTD Area'!$C$2:$DH$57,MATCH($A32,'raw ISTD Area'!$C$2:$C$57,0),MATCH(CQ$2,'raw ISTD Area'!$C$2:$DH$2,0)))/'raw ISTD Area Cal'!$AC32</f>
        <v>0</v>
      </c>
      <c r="CR32" s="119">
        <f>(INDEX('raw ISTD Area'!$C$2:$DH$57,MATCH($A32,'raw ISTD Area'!$C$2:$C$57,0),MATCH(CR$2,'raw ISTD Area'!$C$2:$DH$2,0)))/'raw ISTD Area Cal'!$AC32</f>
        <v>3.3968112434452159E-4</v>
      </c>
      <c r="CS32" s="119">
        <f>(INDEX('raw ISTD Area'!$C$2:$DH$57,MATCH($A32,'raw ISTD Area'!$C$2:$C$57,0),MATCH(CS$2,'raw ISTD Area'!$C$2:$DH$2,0)))/'raw ISTD Area Cal'!$AC32</f>
        <v>0</v>
      </c>
      <c r="CT32" s="119">
        <f>(INDEX('raw ISTD Area'!$C$2:$DH$57,MATCH($A32,'raw ISTD Area'!$C$2:$C$57,0),MATCH(CT$2,'raw ISTD Area'!$C$2:$DH$2,0)))/'raw ISTD Area Cal'!$AC32</f>
        <v>1.1472729974736215</v>
      </c>
      <c r="CU32" s="119">
        <f>(INDEX('raw ISTD Area'!$C$2:$DH$57,MATCH($A32,'raw ISTD Area'!$C$2:$C$57,0),MATCH(CU$2,'raw ISTD Area'!$C$2:$DH$2,0)))/'raw ISTD Area Cal'!$AC32</f>
        <v>1.1117763199796191</v>
      </c>
      <c r="CV32" s="119">
        <f>(INDEX('raw ISTD Area'!$C$2:$DH$57,MATCH($A32,'raw ISTD Area'!$C$2:$C$57,0),MATCH(CV$2,'raw ISTD Area'!$C$2:$DH$2,0)))/'raw ISTD Area Cal'!$AC32</f>
        <v>1.2442519584739826</v>
      </c>
      <c r="CW32" s="119">
        <f>(INDEX('raw ISTD Area'!$C$2:$DH$57,MATCH($A32,'raw ISTD Area'!$C$2:$C$57,0),MATCH(CW$2,'raw ISTD Area'!$C$2:$DH$2,0)))/'raw ISTD Area Cal'!$AC32</f>
        <v>1.1730887629238054</v>
      </c>
      <c r="CX32" s="119">
        <f>(INDEX('raw ISTD Area'!$C$2:$DH$57,MATCH($A32,'raw ISTD Area'!$C$2:$C$57,0),MATCH(CX$2,'raw ISTD Area'!$C$2:$DH$2,0)))/'raw ISTD Area Cal'!$AC32</f>
        <v>1.0582765428953569</v>
      </c>
      <c r="CY32" s="119">
        <f>(INDEX('raw ISTD Area'!$C$2:$DH$57,MATCH($A32,'raw ISTD Area'!$C$2:$C$57,0),MATCH(CY$2,'raw ISTD Area'!$C$2:$DH$2,0)))/'raw ISTD Area Cal'!$AC32</f>
        <v>1.1151731312230644</v>
      </c>
      <c r="CZ32" s="119">
        <f>(INDEX('raw ISTD Area'!$C$2:$DH$57,MATCH($A32,'raw ISTD Area'!$C$2:$C$57,0),MATCH(CZ$2,'raw ISTD Area'!$C$2:$DH$2,0)))/'raw ISTD Area Cal'!$AC32</f>
        <v>1.0898668874593975</v>
      </c>
      <c r="DA32" s="119">
        <f>(INDEX('raw ISTD Area'!$C$2:$DH$57,MATCH($A32,'raw ISTD Area'!$C$2:$C$57,0),MATCH(DA$2,'raw ISTD Area'!$C$2:$DH$2,0)))/'raw ISTD Area Cal'!$AC32</f>
        <v>1.1049826974927286</v>
      </c>
      <c r="DB32" s="119">
        <f>(INDEX('raw ISTD Area'!$C$2:$DH$57,MATCH($A32,'raw ISTD Area'!$C$2:$C$57,0),MATCH(DB$2,'raw ISTD Area'!$C$2:$DH$2,0)))/'raw ISTD Area Cal'!$AC32</f>
        <v>1.1170413774069592</v>
      </c>
      <c r="DC32" s="119">
        <f>(INDEX('raw ISTD Area'!$C$2:$DH$57,MATCH($A32,'raw ISTD Area'!$C$2:$C$57,0),MATCH(DC$2,'raw ISTD Area'!$C$2:$DH$2,0)))/'raw ISTD Area Cal'!$AC32</f>
        <v>1.0813748593507844</v>
      </c>
      <c r="DD32" s="119">
        <f>(INDEX('raw ISTD Area'!$C$2:$DH$57,MATCH($A32,'raw ISTD Area'!$C$2:$C$57,0),MATCH(DD$2,'raw ISTD Area'!$C$2:$DH$2,0)))/'raw ISTD Area Cal'!$AC32</f>
        <v>0.99679425938899857</v>
      </c>
      <c r="DE32" s="119">
        <f>(INDEX('raw ISTD Area'!$C$2:$DH$57,MATCH($A32,'raw ISTD Area'!$C$2:$C$57,0),MATCH(DE$2,'raw ISTD Area'!$C$2:$DH$2,0)))/'raw ISTD Area Cal'!$AC32</f>
        <v>0.95552300278113922</v>
      </c>
      <c r="DF32" s="119">
        <f>(INDEX('raw ISTD Area'!$C$2:$DH$57,MATCH($A32,'raw ISTD Area'!$C$2:$C$57,0),MATCH(DF$2,'raw ISTD Area'!$C$2:$DH$2,0)))/'raw ISTD Area Cal'!$AC32</f>
        <v>0.92919771564443876</v>
      </c>
      <c r="DG32" s="103">
        <f t="shared" si="0"/>
        <v>0.10590620554954036</v>
      </c>
    </row>
    <row r="33" spans="1:111" x14ac:dyDescent="0.25">
      <c r="A33" s="103" t="s">
        <v>226</v>
      </c>
      <c r="C33" s="119">
        <f>(INDEX('raw ISTD Area'!$C$2:$DH$57,MATCH($A33,'raw ISTD Area'!$C$2:$C$57,0),MATCH(C$2,'raw ISTD Area'!$C$2:$DH$2,0)))/'raw ISTD Area Cal'!$AC33</f>
        <v>4.7695652929455914E-5</v>
      </c>
      <c r="D33" s="119">
        <f>(INDEX('raw ISTD Area'!$C$2:$DH$57,MATCH($A33,'raw ISTD Area'!$C$2:$C$57,0),MATCH(D$2,'raw ISTD Area'!$C$2:$DH$2,0)))/'raw ISTD Area Cal'!$AC33</f>
        <v>5.5460061545878968E-6</v>
      </c>
      <c r="E33" s="119">
        <f>(INDEX('raw ISTD Area'!$C$2:$DH$57,MATCH($A33,'raw ISTD Area'!$C$2:$C$57,0),MATCH(E$2,'raw ISTD Area'!$C$2:$DH$2,0)))/'raw ISTD Area Cal'!$AC33</f>
        <v>0.82132690785384721</v>
      </c>
      <c r="F33" s="119">
        <f>(INDEX('raw ISTD Area'!$C$2:$DH$57,MATCH($A33,'raw ISTD Area'!$C$2:$C$57,0),MATCH(F$2,'raw ISTD Area'!$C$2:$DH$2,0)))/'raw ISTD Area Cal'!$AC33</f>
        <v>0.79307444330114563</v>
      </c>
      <c r="G33" s="119">
        <f>(INDEX('raw ISTD Area'!$C$2:$DH$57,MATCH($A33,'raw ISTD Area'!$C$2:$C$57,0),MATCH(G$2,'raw ISTD Area'!$C$2:$DH$2,0)))/'raw ISTD Area Cal'!$AC33</f>
        <v>0.90546536722510018</v>
      </c>
      <c r="H33" s="119">
        <f>(INDEX('raw ISTD Area'!$C$2:$DH$57,MATCH($A33,'raw ISTD Area'!$C$2:$C$57,0),MATCH(H$2,'raw ISTD Area'!$C$2:$DH$2,0)))/'raw ISTD Area Cal'!$AC33</f>
        <v>0.85433008127856891</v>
      </c>
      <c r="I33" s="119">
        <f>(INDEX('raw ISTD Area'!$C$2:$DH$57,MATCH($A33,'raw ISTD Area'!$C$2:$C$57,0),MATCH(I$2,'raw ISTD Area'!$C$2:$DH$2,0)))/'raw ISTD Area Cal'!$AC33</f>
        <v>0.82469998879706763</v>
      </c>
      <c r="J33" s="119">
        <f>(INDEX('raw ISTD Area'!$C$2:$DH$57,MATCH($A33,'raw ISTD Area'!$C$2:$C$57,0),MATCH(J$2,'raw ISTD Area'!$C$2:$DH$2,0)))/'raw ISTD Area Cal'!$AC33</f>
        <v>0.82630833058189812</v>
      </c>
      <c r="K33" s="119">
        <f>(INDEX('raw ISTD Area'!$C$2:$DH$57,MATCH($A33,'raw ISTD Area'!$C$2:$C$57,0),MATCH(K$2,'raw ISTD Area'!$C$2:$DH$2,0)))/'raw ISTD Area Cal'!$AC33</f>
        <v>0.8349645369879789</v>
      </c>
      <c r="L33" s="119">
        <f>(INDEX('raw ISTD Area'!$C$2:$DH$57,MATCH($A33,'raw ISTD Area'!$C$2:$C$57,0),MATCH(L$2,'raw ISTD Area'!$C$2:$DH$2,0)))/'raw ISTD Area Cal'!$AC33</f>
        <v>0.82021216061677504</v>
      </c>
      <c r="M33" s="119">
        <f>(INDEX('raw ISTD Area'!$C$2:$DH$57,MATCH($A33,'raw ISTD Area'!$C$2:$C$57,0),MATCH(M$2,'raw ISTD Area'!$C$2:$DH$2,0)))/'raw ISTD Area Cal'!$AC33</f>
        <v>0.85231466264199163</v>
      </c>
      <c r="N33" s="119">
        <f>(INDEX('raw ISTD Area'!$C$2:$DH$57,MATCH($A33,'raw ISTD Area'!$C$2:$C$57,0),MATCH(N$2,'raw ISTD Area'!$C$2:$DH$2,0)))/'raw ISTD Area Cal'!$AC33</f>
        <v>0.77632772311675202</v>
      </c>
      <c r="O33" s="119">
        <f>(INDEX('raw ISTD Area'!$C$2:$DH$57,MATCH($A33,'raw ISTD Area'!$C$2:$C$57,0),MATCH(O$2,'raw ISTD Area'!$C$2:$DH$2,0)))/'raw ISTD Area Cal'!$AC33</f>
        <v>0.7615886571603192</v>
      </c>
      <c r="P33" s="119">
        <f>(INDEX('raw ISTD Area'!$C$2:$DH$57,MATCH($A33,'raw ISTD Area'!$C$2:$C$57,0),MATCH(P$2,'raw ISTD Area'!$C$2:$DH$2,0)))/'raw ISTD Area Cal'!$AC33</f>
        <v>0.74456796427188887</v>
      </c>
      <c r="Q33" s="119">
        <f>(INDEX('raw ISTD Area'!$C$2:$DH$57,MATCH($A33,'raw ISTD Area'!$C$2:$C$57,0),MATCH(Q$2,'raw ISTD Area'!$C$2:$DH$2,0)))/'raw ISTD Area Cal'!$AC33</f>
        <v>0.71741139053533387</v>
      </c>
      <c r="R33" s="119">
        <f>(INDEX('raw ISTD Area'!$C$2:$DH$57,MATCH($A33,'raw ISTD Area'!$C$2:$C$57,0),MATCH(R$2,'raw ISTD Area'!$C$2:$DH$2,0)))/'raw ISTD Area Cal'!$AC33</f>
        <v>5.546006154587897E-5</v>
      </c>
      <c r="S33" s="119">
        <f>(INDEX('raw ISTD Area'!$C$2:$DH$57,MATCH($A33,'raw ISTD Area'!$C$2:$C$57,0),MATCH(S$2,'raw ISTD Area'!$C$2:$DH$2,0)))/'raw ISTD Area Cal'!$AC33</f>
        <v>4.7695652929455914E-5</v>
      </c>
      <c r="T33" s="119">
        <f>(INDEX('raw ISTD Area'!$C$2:$DH$57,MATCH($A33,'raw ISTD Area'!$C$2:$C$57,0),MATCH(T$2,'raw ISTD Area'!$C$2:$DH$2,0)))/'raw ISTD Area Cal'!$AC33</f>
        <v>5.5460061545878968E-6</v>
      </c>
      <c r="U33" s="119">
        <f>(INDEX('raw ISTD Area'!$C$2:$DH$57,MATCH($A33,'raw ISTD Area'!$C$2:$C$57,0),MATCH(U$2,'raw ISTD Area'!$C$2:$DH$2,0)))/'raw ISTD Area Cal'!$AC33</f>
        <v>0.82132690785384721</v>
      </c>
      <c r="V33" s="119">
        <f>(INDEX('raw ISTD Area'!$C$2:$DH$57,MATCH($A33,'raw ISTD Area'!$C$2:$C$57,0),MATCH(V$2,'raw ISTD Area'!$C$2:$DH$2,0)))/'raw ISTD Area Cal'!$AC33</f>
        <v>8.0283985093814389E-3</v>
      </c>
      <c r="W33" s="119">
        <f>(INDEX('raw ISTD Area'!$C$2:$DH$57,MATCH($A33,'raw ISTD Area'!$C$2:$C$57,0),MATCH(W$2,'raw ISTD Area'!$C$2:$DH$2,0)))/'raw ISTD Area Cal'!$AC33</f>
        <v>0.18033837292750374</v>
      </c>
      <c r="X33" s="119">
        <f>(INDEX('raw ISTD Area'!$C$2:$DH$57,MATCH($A33,'raw ISTD Area'!$C$2:$C$57,0),MATCH(X$2,'raw ISTD Area'!$C$2:$DH$2,0)))/'raw ISTD Area Cal'!$AC33</f>
        <v>1.2075873800999686E-2</v>
      </c>
      <c r="Y33" s="119">
        <f>(INDEX('raw ISTD Area'!$C$2:$DH$57,MATCH($A33,'raw ISTD Area'!$C$2:$C$57,0),MATCH(Y$2,'raw ISTD Area'!$C$2:$DH$2,0)))/'raw ISTD Area Cal'!$AC33</f>
        <v>0.17747330614804363</v>
      </c>
      <c r="Z33" s="119">
        <f>(INDEX('raw ISTD Area'!$C$2:$DH$57,MATCH($A33,'raw ISTD Area'!$C$2:$C$57,0),MATCH(Z$2,'raw ISTD Area'!$C$2:$DH$2,0)))/'raw ISTD Area Cal'!$AC33</f>
        <v>4.4685280788745604E-2</v>
      </c>
      <c r="AA33" s="119">
        <f>(INDEX('raw ISTD Area'!$C$2:$DH$57,MATCH($A33,'raw ISTD Area'!$C$2:$C$57,0),MATCH(AA$2,'raw ISTD Area'!$C$2:$DH$2,0)))/'raw ISTD Area Cal'!$AC33</f>
        <v>0.10448564675120506</v>
      </c>
      <c r="AB33" s="119">
        <f>(INDEX('raw ISTD Area'!$C$2:$DH$57,MATCH($A33,'raw ISTD Area'!$C$2:$C$57,0),MATCH(AB$2,'raw ISTD Area'!$C$2:$DH$2,0)))/'raw ISTD Area Cal'!$AC33</f>
        <v>8.9818678874781913E-2</v>
      </c>
      <c r="AC33" s="119">
        <f>(INDEX('raw ISTD Area'!$C$2:$DH$57,MATCH($A33,'raw ISTD Area'!$C$2:$C$57,0),MATCH(AC$2,'raw ISTD Area'!$C$2:$DH$2,0)))/'raw ISTD Area Cal'!$AC33</f>
        <v>8.939052719964773E-3</v>
      </c>
      <c r="AD33" s="119">
        <f>(INDEX('raw ISTD Area'!$C$2:$DH$57,MATCH($A33,'raw ISTD Area'!$C$2:$C$57,0),MATCH(AD$2,'raw ISTD Area'!$C$2:$DH$2,0)))/'raw ISTD Area Cal'!$AC33</f>
        <v>8.1586187338911639E-2</v>
      </c>
      <c r="AE33" s="119">
        <f>(INDEX('raw ISTD Area'!$C$2:$DH$57,MATCH($A33,'raw ISTD Area'!$C$2:$C$57,0),MATCH(AE$2,'raw ISTD Area'!$C$2:$DH$2,0)))/'raw ISTD Area Cal'!$AC33</f>
        <v>3.8147648733717392E-2</v>
      </c>
      <c r="AF33" s="119">
        <f>(INDEX('raw ISTD Area'!$C$2:$DH$57,MATCH($A33,'raw ISTD Area'!$C$2:$C$57,0),MATCH(AF$2,'raw ISTD Area'!$C$2:$DH$2,0)))/'raw ISTD Area Cal'!$AC33</f>
        <v>3.5725153245393396E-2</v>
      </c>
      <c r="AG33" s="119">
        <f>(INDEX('raw ISTD Area'!$C$2:$DH$57,MATCH($A33,'raw ISTD Area'!$C$2:$C$57,0),MATCH(AG$2,'raw ISTD Area'!$C$2:$DH$2,0)))/'raw ISTD Area Cal'!$AC33</f>
        <v>3.8533650762076709E-3</v>
      </c>
      <c r="AH33" s="119">
        <f>(INDEX('raw ISTD Area'!$C$2:$DH$57,MATCH($A33,'raw ISTD Area'!$C$2:$C$57,0),MATCH(AH$2,'raw ISTD Area'!$C$2:$DH$2,0)))/'raw ISTD Area Cal'!$AC33</f>
        <v>2.9005612188494701E-3</v>
      </c>
      <c r="AI33" s="119">
        <f>(INDEX('raw ISTD Area'!$C$2:$DH$57,MATCH($A33,'raw ISTD Area'!$C$2:$C$57,0),MATCH(AI$2,'raw ISTD Area'!$C$2:$DH$2,0)))/'raw ISTD Area Cal'!$AC33</f>
        <v>3.6802187640614367E-2</v>
      </c>
      <c r="AJ33" s="119">
        <f>(INDEX('raw ISTD Area'!$C$2:$DH$57,MATCH($A33,'raw ISTD Area'!$C$2:$C$57,0),MATCH(AJ$2,'raw ISTD Area'!$C$2:$DH$2,0)))/'raw ISTD Area Cal'!$AC33</f>
        <v>2.7863134920649594E-3</v>
      </c>
      <c r="AK33" s="119">
        <f>(INDEX('raw ISTD Area'!$C$2:$DH$57,MATCH($A33,'raw ISTD Area'!$C$2:$C$57,0),MATCH(AK$2,'raw ISTD Area'!$C$2:$DH$2,0)))/'raw ISTD Area Cal'!$AC33</f>
        <v>9.5934814462061441E-3</v>
      </c>
      <c r="AL33" s="119">
        <f>(INDEX('raw ISTD Area'!$C$2:$DH$57,MATCH($A33,'raw ISTD Area'!$C$2:$C$57,0),MATCH(AL$2,'raw ISTD Area'!$C$2:$DH$2,0)))/'raw ISTD Area Cal'!$AC33</f>
        <v>5.3700868393643686E-2</v>
      </c>
      <c r="AM33" s="119">
        <f>(INDEX('raw ISTD Area'!$C$2:$DH$57,MATCH($A33,'raw ISTD Area'!$C$2:$C$57,0),MATCH(AM$2,'raw ISTD Area'!$C$2:$DH$2,0)))/'raw ISTD Area Cal'!$AC33</f>
        <v>1.497976262354191E-2</v>
      </c>
      <c r="AN33" s="119">
        <f>(INDEX('raw ISTD Area'!$C$2:$DH$57,MATCH($A33,'raw ISTD Area'!$C$2:$C$57,0),MATCH(AN$2,'raw ISTD Area'!$C$2:$DH$2,0)))/'raw ISTD Area Cal'!$AC33</f>
        <v>4.4223853076683891E-3</v>
      </c>
      <c r="AO33" s="119">
        <f>(INDEX('raw ISTD Area'!$C$2:$DH$57,MATCH($A33,'raw ISTD Area'!$C$2:$C$57,0),MATCH(AO$2,'raw ISTD Area'!$C$2:$DH$2,0)))/'raw ISTD Area Cal'!$AC33</f>
        <v>1.7665138803593369E-2</v>
      </c>
      <c r="AP33" s="119">
        <f>(INDEX('raw ISTD Area'!$C$2:$DH$57,MATCH($A33,'raw ISTD Area'!$C$2:$C$57,0),MATCH(AP$2,'raw ISTD Area'!$C$2:$DH$2,0)))/'raw ISTD Area Cal'!$AC33</f>
        <v>7.0274553186014152E-2</v>
      </c>
      <c r="AQ33" s="119">
        <f>(INDEX('raw ISTD Area'!$C$2:$DH$57,MATCH($A33,'raw ISTD Area'!$C$2:$C$57,0),MATCH(AQ$2,'raw ISTD Area'!$C$2:$DH$2,0)))/'raw ISTD Area Cal'!$AC33</f>
        <v>3.414675989379768E-2</v>
      </c>
      <c r="AR33" s="119">
        <f>(INDEX('raw ISTD Area'!$C$2:$DH$57,MATCH($A33,'raw ISTD Area'!$C$2:$C$57,0),MATCH(AR$2,'raw ISTD Area'!$C$2:$DH$2,0)))/'raw ISTD Area Cal'!$AC33</f>
        <v>2.2351514004220141E-2</v>
      </c>
      <c r="AS33" s="119">
        <f>(INDEX('raw ISTD Area'!$C$2:$DH$57,MATCH($A33,'raw ISTD Area'!$C$2:$C$57,0),MATCH(AS$2,'raw ISTD Area'!$C$2:$DH$2,0)))/'raw ISTD Area Cal'!$AC33</f>
        <v>4.5920930959987789E-2</v>
      </c>
      <c r="AT33" s="119">
        <f>(INDEX('raw ISTD Area'!$C$2:$DH$57,MATCH($A33,'raw ISTD Area'!$C$2:$C$57,0),MATCH(AT$2,'raw ISTD Area'!$C$2:$DH$2,0)))/'raw ISTD Area Cal'!$AC33</f>
        <v>4.4369158437934091E-2</v>
      </c>
      <c r="AU33" s="119">
        <f>(INDEX('raw ISTD Area'!$C$2:$DH$57,MATCH($A33,'raw ISTD Area'!$C$2:$C$57,0),MATCH(AU$2,'raw ISTD Area'!$C$2:$DH$2,0)))/'raw ISTD Area Cal'!$AC33</f>
        <v>1.4298713067758515E-2</v>
      </c>
      <c r="AV33" s="119">
        <f>(INDEX('raw ISTD Area'!$C$2:$DH$57,MATCH($A33,'raw ISTD Area'!$C$2:$C$57,0),MATCH(AV$2,'raw ISTD Area'!$C$2:$DH$2,0)))/'raw ISTD Area Cal'!$AC33</f>
        <v>7.5227136682061144E-2</v>
      </c>
      <c r="AW33" s="119">
        <f>(INDEX('raw ISTD Area'!$C$2:$DH$57,MATCH($A33,'raw ISTD Area'!$C$2:$C$57,0),MATCH(AW$2,'raw ISTD Area'!$C$2:$DH$2,0)))/'raw ISTD Area Cal'!$AC33</f>
        <v>5.2508477070407289E-2</v>
      </c>
      <c r="AX33" s="119">
        <f>(INDEX('raw ISTD Area'!$C$2:$DH$57,MATCH($A33,'raw ISTD Area'!$C$2:$C$57,0),MATCH(AX$2,'raw ISTD Area'!$C$2:$DH$2,0)))/'raw ISTD Area Cal'!$AC33</f>
        <v>5.3267170712354914E-2</v>
      </c>
      <c r="AY33" s="119">
        <f>(INDEX('raw ISTD Area'!$C$2:$DH$57,MATCH($A33,'raw ISTD Area'!$C$2:$C$57,0),MATCH(AY$2,'raw ISTD Area'!$C$2:$DH$2,0)))/'raw ISTD Area Cal'!$AC33</f>
        <v>5.546006154587897E-5</v>
      </c>
      <c r="AZ33" s="119">
        <f>(INDEX('raw ISTD Area'!$C$2:$DH$57,MATCH($A33,'raw ISTD Area'!$C$2:$C$57,0),MATCH(AZ$2,'raw ISTD Area'!$C$2:$DH$2,0)))/'raw ISTD Area Cal'!$AC33</f>
        <v>0.8349645369879789</v>
      </c>
      <c r="BA33" s="119">
        <f>(INDEX('raw ISTD Area'!$C$2:$DH$57,MATCH($A33,'raw ISTD Area'!$C$2:$C$57,0),MATCH(BA$2,'raw ISTD Area'!$C$2:$DH$2,0)))/'raw ISTD Area Cal'!$AC33</f>
        <v>4.7695652929455914E-5</v>
      </c>
      <c r="BB33" s="119">
        <f>(INDEX('raw ISTD Area'!$C$2:$DH$57,MATCH($A33,'raw ISTD Area'!$C$2:$C$57,0),MATCH(BB$2,'raw ISTD Area'!$C$2:$DH$2,0)))/'raw ISTD Area Cal'!$AC33</f>
        <v>5.5460061545878968E-6</v>
      </c>
      <c r="BC33" s="119">
        <f>(INDEX('raw ISTD Area'!$C$2:$DH$57,MATCH($A33,'raw ISTD Area'!$C$2:$C$57,0),MATCH(BC$2,'raw ISTD Area'!$C$2:$DH$2,0)))/'raw ISTD Area Cal'!$AC33</f>
        <v>0.82132690785384721</v>
      </c>
      <c r="BD33" s="119">
        <f>(INDEX('raw ISTD Area'!$C$2:$DH$57,MATCH($A33,'raw ISTD Area'!$C$2:$C$57,0),MATCH(BD$2,'raw ISTD Area'!$C$2:$DH$2,0)))/'raw ISTD Area Cal'!$AC33</f>
        <v>1.7747219694681268E-5</v>
      </c>
      <c r="BE33" s="119">
        <f>(INDEX('raw ISTD Area'!$C$2:$DH$57,MATCH($A33,'raw ISTD Area'!$C$2:$C$57,0),MATCH(BE$2,'raw ISTD Area'!$C$2:$DH$2,0)))/'raw ISTD Area Cal'!$AC33</f>
        <v>6.6552073855054765E-6</v>
      </c>
      <c r="BF33" s="119">
        <f>(INDEX('raw ISTD Area'!$C$2:$DH$57,MATCH($A33,'raw ISTD Area'!$C$2:$C$57,0),MATCH(BF$2,'raw ISTD Area'!$C$2:$DH$2,0)))/'raw ISTD Area Cal'!$AC33</f>
        <v>5.546006154587897E-5</v>
      </c>
      <c r="BG33" s="119">
        <f>(INDEX('raw ISTD Area'!$C$2:$DH$57,MATCH($A33,'raw ISTD Area'!$C$2:$C$57,0),MATCH(BG$2,'raw ISTD Area'!$C$2:$DH$2,0)))/'raw ISTD Area Cal'!$AC33</f>
        <v>4.7695652929455914E-5</v>
      </c>
      <c r="BH33" s="119">
        <f>(INDEX('raw ISTD Area'!$C$2:$DH$57,MATCH($A33,'raw ISTD Area'!$C$2:$C$57,0),MATCH(BH$2,'raw ISTD Area'!$C$2:$DH$2,0)))/'raw ISTD Area Cal'!$AC33</f>
        <v>5.5460061545878968E-6</v>
      </c>
      <c r="BI33" s="119">
        <f>(INDEX('raw ISTD Area'!$C$2:$DH$57,MATCH($A33,'raw ISTD Area'!$C$2:$C$57,0),MATCH(BI$2,'raw ISTD Area'!$C$2:$DH$2,0)))/'raw ISTD Area Cal'!$AC33</f>
        <v>0.82132690785384721</v>
      </c>
      <c r="BJ33" s="119">
        <f>(INDEX('raw ISTD Area'!$C$2:$DH$57,MATCH($A33,'raw ISTD Area'!$C$2:$C$57,0),MATCH(BJ$2,'raw ISTD Area'!$C$2:$DH$2,0)))/'raw ISTD Area Cal'!$AC33</f>
        <v>5.3791822894578928E-2</v>
      </c>
      <c r="BK33" s="119">
        <f>(INDEX('raw ISTD Area'!$C$2:$DH$57,MATCH($A33,'raw ISTD Area'!$C$2:$C$57,0),MATCH(BK$2,'raw ISTD Area'!$C$2:$DH$2,0)))/'raw ISTD Area Cal'!$AC33</f>
        <v>5.4480636858978748E-2</v>
      </c>
      <c r="BL33" s="119">
        <f>(INDEX('raw ISTD Area'!$C$2:$DH$57,MATCH($A33,'raw ISTD Area'!$C$2:$C$57,0),MATCH(BL$2,'raw ISTD Area'!$C$2:$DH$2,0)))/'raw ISTD Area Cal'!$AC33</f>
        <v>7.4709139707222635E-2</v>
      </c>
      <c r="BM33" s="119">
        <f>(INDEX('raw ISTD Area'!$C$2:$DH$57,MATCH($A33,'raw ISTD Area'!$C$2:$C$57,0),MATCH(BM$2,'raw ISTD Area'!$C$2:$DH$2,0)))/'raw ISTD Area Cal'!$AC33</f>
        <v>5.3271607517278587E-2</v>
      </c>
      <c r="BN33" s="119">
        <f>(INDEX('raw ISTD Area'!$C$2:$DH$57,MATCH($A33,'raw ISTD Area'!$C$2:$C$57,0),MATCH(BN$2,'raw ISTD Area'!$C$2:$DH$2,0)))/'raw ISTD Area Cal'!$AC33</f>
        <v>4.9949549830680437E-2</v>
      </c>
      <c r="BO33" s="119">
        <f>(INDEX('raw ISTD Area'!$C$2:$DH$57,MATCH($A33,'raw ISTD Area'!$C$2:$C$57,0),MATCH(BO$2,'raw ISTD Area'!$C$2:$DH$2,0)))/'raw ISTD Area Cal'!$AC33</f>
        <v>4.777107861315831E-2</v>
      </c>
      <c r="BP33" s="119">
        <f>(INDEX('raw ISTD Area'!$C$2:$DH$57,MATCH($A33,'raw ISTD Area'!$C$2:$C$57,0),MATCH(BP$2,'raw ISTD Area'!$C$2:$DH$2,0)))/'raw ISTD Area Cal'!$AC33</f>
        <v>4.9757658017731694E-2</v>
      </c>
      <c r="BQ33" s="119">
        <f>(INDEX('raw ISTD Area'!$C$2:$DH$57,MATCH($A33,'raw ISTD Area'!$C$2:$C$57,0),MATCH(BQ$2,'raw ISTD Area'!$C$2:$DH$2,0)))/'raw ISTD Area Cal'!$AC33</f>
        <v>5.0143660046091013E-2</v>
      </c>
      <c r="BR33" s="119">
        <f>(INDEX('raw ISTD Area'!$C$2:$DH$57,MATCH($A33,'raw ISTD Area'!$C$2:$C$57,0),MATCH(BR$2,'raw ISTD Area'!$C$2:$DH$2,0)))/'raw ISTD Area Cal'!$AC33</f>
        <v>5.5274824940315735E-2</v>
      </c>
      <c r="BS33" s="119">
        <f>(INDEX('raw ISTD Area'!$C$2:$DH$57,MATCH($A33,'raw ISTD Area'!$C$2:$C$57,0),MATCH(BS$2,'raw ISTD Area'!$C$2:$DH$2,0)))/'raw ISTD Area Cal'!$AC33</f>
        <v>5.7569762287084207E-2</v>
      </c>
      <c r="BT33" s="119">
        <f>(INDEX('raw ISTD Area'!$C$2:$DH$57,MATCH($A33,'raw ISTD Area'!$C$2:$C$57,0),MATCH(BT$2,'raw ISTD Area'!$C$2:$DH$2,0)))/'raw ISTD Area Cal'!$AC33</f>
        <v>7.1532387381874687E-2</v>
      </c>
      <c r="BU33" s="119">
        <f>(INDEX('raw ISTD Area'!$C$2:$DH$57,MATCH($A33,'raw ISTD Area'!$C$2:$C$57,0),MATCH(BU$2,'raw ISTD Area'!$C$2:$DH$2,0)))/'raw ISTD Area Cal'!$AC33</f>
        <v>5.1531270785968905E-2</v>
      </c>
      <c r="BV33" s="119">
        <f>(INDEX('raw ISTD Area'!$C$2:$DH$57,MATCH($A33,'raw ISTD Area'!$C$2:$C$57,0),MATCH(BV$2,'raw ISTD Area'!$C$2:$DH$2,0)))/'raw ISTD Area Cal'!$AC33</f>
        <v>5.3916053432441699E-2</v>
      </c>
      <c r="BW33" s="119">
        <f>(INDEX('raw ISTD Area'!$C$2:$DH$57,MATCH($A33,'raw ISTD Area'!$C$2:$C$57,0),MATCH(BW$2,'raw ISTD Area'!$C$2:$DH$2,0)))/'raw ISTD Area Cal'!$AC33</f>
        <v>6.1629438792242544E-2</v>
      </c>
      <c r="BX33" s="119">
        <f>(INDEX('raw ISTD Area'!$C$2:$DH$57,MATCH($A33,'raw ISTD Area'!$C$2:$C$57,0),MATCH(BX$2,'raw ISTD Area'!$C$2:$DH$2,0)))/'raw ISTD Area Cal'!$AC33</f>
        <v>7.326385050333703E-2</v>
      </c>
      <c r="BY33" s="119">
        <f>(INDEX('raw ISTD Area'!$C$2:$DH$57,MATCH($A33,'raw ISTD Area'!$C$2:$C$57,0),MATCH(BY$2,'raw ISTD Area'!$C$2:$DH$2,0)))/'raw ISTD Area Cal'!$AC33</f>
        <v>6.3893318504545327E-2</v>
      </c>
      <c r="BZ33" s="119">
        <f>(INDEX('raw ISTD Area'!$C$2:$DH$57,MATCH($A33,'raw ISTD Area'!$C$2:$C$57,0),MATCH(BZ$2,'raw ISTD Area'!$C$2:$DH$2,0)))/'raw ISTD Area Cal'!$AC33</f>
        <v>5.546006154587897E-5</v>
      </c>
      <c r="CA33" s="119">
        <f>(INDEX('raw ISTD Area'!$C$2:$DH$57,MATCH($A33,'raw ISTD Area'!$C$2:$C$57,0),MATCH(CA$2,'raw ISTD Area'!$C$2:$DH$2,0)))/'raw ISTD Area Cal'!$AC33</f>
        <v>0.8349645369879789</v>
      </c>
      <c r="CB33" s="119">
        <f>(INDEX('raw ISTD Area'!$C$2:$DH$57,MATCH($A33,'raw ISTD Area'!$C$2:$C$57,0),MATCH(CB$2,'raw ISTD Area'!$C$2:$DH$2,0)))/'raw ISTD Area Cal'!$AC33</f>
        <v>4.7695652929455914E-5</v>
      </c>
      <c r="CC33" s="119">
        <f>(INDEX('raw ISTD Area'!$C$2:$DH$57,MATCH($A33,'raw ISTD Area'!$C$2:$C$57,0),MATCH(CC$2,'raw ISTD Area'!$C$2:$DH$2,0)))/'raw ISTD Area Cal'!$AC33</f>
        <v>5.5460061545878968E-6</v>
      </c>
      <c r="CD33" s="119">
        <f>(INDEX('raw ISTD Area'!$C$2:$DH$57,MATCH($A33,'raw ISTD Area'!$C$2:$C$57,0),MATCH(CD$2,'raw ISTD Area'!$C$2:$DH$2,0)))/'raw ISTD Area Cal'!$AC33</f>
        <v>0.82132690785384721</v>
      </c>
      <c r="CE33" s="119">
        <f>(INDEX('raw ISTD Area'!$C$2:$DH$57,MATCH($A33,'raw ISTD Area'!$C$2:$C$57,0),MATCH(CE$2,'raw ISTD Area'!$C$2:$DH$2,0)))/'raw ISTD Area Cal'!$AC33</f>
        <v>5.5318083788321516E-2</v>
      </c>
      <c r="CF33" s="119">
        <f>(INDEX('raw ISTD Area'!$C$2:$DH$57,MATCH($A33,'raw ISTD Area'!$C$2:$C$57,0),MATCH(CF$2,'raw ISTD Area'!$C$2:$DH$2,0)))/'raw ISTD Area Cal'!$AC33</f>
        <v>1.2041488562841242E-2</v>
      </c>
      <c r="CG33" s="119">
        <f>(INDEX('raw ISTD Area'!$C$2:$DH$57,MATCH($A33,'raw ISTD Area'!$C$2:$C$57,0),MATCH(CG$2,'raw ISTD Area'!$C$2:$DH$2,0)))/'raw ISTD Area Cal'!$AC33</f>
        <v>4.6209323280026358E-3</v>
      </c>
      <c r="CH33" s="119">
        <f>(INDEX('raw ISTD Area'!$C$2:$DH$57,MATCH($A33,'raw ISTD Area'!$C$2:$C$57,0),MATCH(CH$2,'raw ISTD Area'!$C$2:$DH$2,0)))/'raw ISTD Area Cal'!$AC33</f>
        <v>1.7382292489709385E-2</v>
      </c>
      <c r="CI33" s="119">
        <f>(INDEX('raw ISTD Area'!$C$2:$DH$57,MATCH($A33,'raw ISTD Area'!$C$2:$C$57,0),MATCH(CI$2,'raw ISTD Area'!$C$2:$DH$2,0)))/'raw ISTD Area Cal'!$AC33</f>
        <v>5.546006154587897E-5</v>
      </c>
      <c r="CJ33" s="119">
        <f>(INDEX('raw ISTD Area'!$C$2:$DH$57,MATCH($A33,'raw ISTD Area'!$C$2:$C$57,0),MATCH(CJ$2,'raw ISTD Area'!$C$2:$DH$2,0)))/'raw ISTD Area Cal'!$AC33</f>
        <v>4.7695652929455914E-5</v>
      </c>
      <c r="CK33" s="119">
        <f>(INDEX('raw ISTD Area'!$C$2:$DH$57,MATCH($A33,'raw ISTD Area'!$C$2:$C$57,0),MATCH(CK$2,'raw ISTD Area'!$C$2:$DH$2,0)))/'raw ISTD Area Cal'!$AC33</f>
        <v>5.5460061545878968E-6</v>
      </c>
      <c r="CL33" s="119">
        <f>(INDEX('raw ISTD Area'!$C$2:$DH$57,MATCH($A33,'raw ISTD Area'!$C$2:$C$57,0),MATCH(CL$2,'raw ISTD Area'!$C$2:$DH$2,0)))/'raw ISTD Area Cal'!$AC33</f>
        <v>0.82132690785384721</v>
      </c>
      <c r="CM33" s="119">
        <f>(INDEX('raw ISTD Area'!$C$2:$DH$57,MATCH($A33,'raw ISTD Area'!$C$2:$C$57,0),MATCH(CM$2,'raw ISTD Area'!$C$2:$DH$2,0)))/'raw ISTD Area Cal'!$AC33</f>
        <v>5.1240660063468495E-2</v>
      </c>
      <c r="CN33" s="119">
        <f>(INDEX('raw ISTD Area'!$C$2:$DH$57,MATCH($A33,'raw ISTD Area'!$C$2:$C$57,0),MATCH(CN$2,'raw ISTD Area'!$C$2:$DH$2,0)))/'raw ISTD Area Cal'!$AC33</f>
        <v>5.3069732893251585E-2</v>
      </c>
      <c r="CO33" s="119">
        <f>(INDEX('raw ISTD Area'!$C$2:$DH$57,MATCH($A33,'raw ISTD Area'!$C$2:$C$57,0),MATCH(CO$2,'raw ISTD Area'!$C$2:$DH$2,0)))/'raw ISTD Area Cal'!$AC33</f>
        <v>5.9293460999930124E-2</v>
      </c>
      <c r="CP33" s="119">
        <f>(INDEX('raw ISTD Area'!$C$2:$DH$57,MATCH($A33,'raw ISTD Area'!$C$2:$C$57,0),MATCH(CP$2,'raw ISTD Area'!$C$2:$DH$2,0)))/'raw ISTD Area Cal'!$AC33</f>
        <v>5.5665263773598719E-2</v>
      </c>
      <c r="CQ33" s="119">
        <f>(INDEX('raw ISTD Area'!$C$2:$DH$57,MATCH($A33,'raw ISTD Area'!$C$2:$C$57,0),MATCH(CQ$2,'raw ISTD Area'!$C$2:$DH$2,0)))/'raw ISTD Area Cal'!$AC33</f>
        <v>5.546006154587897E-5</v>
      </c>
      <c r="CR33" s="119">
        <f>(INDEX('raw ISTD Area'!$C$2:$DH$57,MATCH($A33,'raw ISTD Area'!$C$2:$C$57,0),MATCH(CR$2,'raw ISTD Area'!$C$2:$DH$2,0)))/'raw ISTD Area Cal'!$AC33</f>
        <v>4.7695652929455914E-5</v>
      </c>
      <c r="CS33" s="119">
        <f>(INDEX('raw ISTD Area'!$C$2:$DH$57,MATCH($A33,'raw ISTD Area'!$C$2:$C$57,0),MATCH(CS$2,'raw ISTD Area'!$C$2:$DH$2,0)))/'raw ISTD Area Cal'!$AC33</f>
        <v>5.5460061545878968E-6</v>
      </c>
      <c r="CT33" s="119">
        <f>(INDEX('raw ISTD Area'!$C$2:$DH$57,MATCH($A33,'raw ISTD Area'!$C$2:$C$57,0),MATCH(CT$2,'raw ISTD Area'!$C$2:$DH$2,0)))/'raw ISTD Area Cal'!$AC33</f>
        <v>0.82132690785384721</v>
      </c>
      <c r="CU33" s="119">
        <f>(INDEX('raw ISTD Area'!$C$2:$DH$57,MATCH($A33,'raw ISTD Area'!$C$2:$C$57,0),MATCH(CU$2,'raw ISTD Area'!$C$2:$DH$2,0)))/'raw ISTD Area Cal'!$AC33</f>
        <v>0.79307444330114563</v>
      </c>
      <c r="CV33" s="119">
        <f>(INDEX('raw ISTD Area'!$C$2:$DH$57,MATCH($A33,'raw ISTD Area'!$C$2:$C$57,0),MATCH(CV$2,'raw ISTD Area'!$C$2:$DH$2,0)))/'raw ISTD Area Cal'!$AC33</f>
        <v>0.90546536722510018</v>
      </c>
      <c r="CW33" s="119">
        <f>(INDEX('raw ISTD Area'!$C$2:$DH$57,MATCH($A33,'raw ISTD Area'!$C$2:$C$57,0),MATCH(CW$2,'raw ISTD Area'!$C$2:$DH$2,0)))/'raw ISTD Area Cal'!$AC33</f>
        <v>0.85433008127856891</v>
      </c>
      <c r="CX33" s="119">
        <f>(INDEX('raw ISTD Area'!$C$2:$DH$57,MATCH($A33,'raw ISTD Area'!$C$2:$C$57,0),MATCH(CX$2,'raw ISTD Area'!$C$2:$DH$2,0)))/'raw ISTD Area Cal'!$AC33</f>
        <v>0.82469998879706763</v>
      </c>
      <c r="CY33" s="119">
        <f>(INDEX('raw ISTD Area'!$C$2:$DH$57,MATCH($A33,'raw ISTD Area'!$C$2:$C$57,0),MATCH(CY$2,'raw ISTD Area'!$C$2:$DH$2,0)))/'raw ISTD Area Cal'!$AC33</f>
        <v>0.82630833058189812</v>
      </c>
      <c r="CZ33" s="119">
        <f>(INDEX('raw ISTD Area'!$C$2:$DH$57,MATCH($A33,'raw ISTD Area'!$C$2:$C$57,0),MATCH(CZ$2,'raw ISTD Area'!$C$2:$DH$2,0)))/'raw ISTD Area Cal'!$AC33</f>
        <v>0.8349645369879789</v>
      </c>
      <c r="DA33" s="119">
        <f>(INDEX('raw ISTD Area'!$C$2:$DH$57,MATCH($A33,'raw ISTD Area'!$C$2:$C$57,0),MATCH(DA$2,'raw ISTD Area'!$C$2:$DH$2,0)))/'raw ISTD Area Cal'!$AC33</f>
        <v>0.82021216061677504</v>
      </c>
      <c r="DB33" s="119">
        <f>(INDEX('raw ISTD Area'!$C$2:$DH$57,MATCH($A33,'raw ISTD Area'!$C$2:$C$57,0),MATCH(DB$2,'raw ISTD Area'!$C$2:$DH$2,0)))/'raw ISTD Area Cal'!$AC33</f>
        <v>0.85231466264199163</v>
      </c>
      <c r="DC33" s="119">
        <f>(INDEX('raw ISTD Area'!$C$2:$DH$57,MATCH($A33,'raw ISTD Area'!$C$2:$C$57,0),MATCH(DC$2,'raw ISTD Area'!$C$2:$DH$2,0)))/'raw ISTD Area Cal'!$AC33</f>
        <v>0.77632772311675202</v>
      </c>
      <c r="DD33" s="119">
        <f>(INDEX('raw ISTD Area'!$C$2:$DH$57,MATCH($A33,'raw ISTD Area'!$C$2:$C$57,0),MATCH(DD$2,'raw ISTD Area'!$C$2:$DH$2,0)))/'raw ISTD Area Cal'!$AC33</f>
        <v>0.7615886571603192</v>
      </c>
      <c r="DE33" s="119">
        <f>(INDEX('raw ISTD Area'!$C$2:$DH$57,MATCH($A33,'raw ISTD Area'!$C$2:$C$57,0),MATCH(DE$2,'raw ISTD Area'!$C$2:$DH$2,0)))/'raw ISTD Area Cal'!$AC33</f>
        <v>0.74456796427188887</v>
      </c>
      <c r="DF33" s="119">
        <f>(INDEX('raw ISTD Area'!$C$2:$DH$57,MATCH($A33,'raw ISTD Area'!$C$2:$C$57,0),MATCH(DF$2,'raw ISTD Area'!$C$2:$DH$2,0)))/'raw ISTD Area Cal'!$AC33</f>
        <v>0.71741139053533387</v>
      </c>
      <c r="DG33" s="103">
        <f t="shared" si="0"/>
        <v>5.7655378757095657E-2</v>
      </c>
    </row>
    <row r="34" spans="1:111" x14ac:dyDescent="0.25">
      <c r="A34" s="103" t="s">
        <v>209</v>
      </c>
      <c r="C34" s="119">
        <f>(INDEX('raw ISTD Area'!$C$2:$DH$57,MATCH($A34,'raw ISTD Area'!$C$2:$C$57,0),MATCH(C$2,'raw ISTD Area'!$C$2:$DH$2,0)))/'raw ISTD Area Cal'!$AC34</f>
        <v>8.3220473821712015E-5</v>
      </c>
      <c r="D34" s="119">
        <f>(INDEX('raw ISTD Area'!$C$2:$DH$57,MATCH($A34,'raw ISTD Area'!$C$2:$C$57,0),MATCH(D$2,'raw ISTD Area'!$C$2:$DH$2,0)))/'raw ISTD Area Cal'!$AC34</f>
        <v>2.3182846278905491E-4</v>
      </c>
      <c r="E34" s="119">
        <f>(INDEX('raw ISTD Area'!$C$2:$DH$57,MATCH($A34,'raw ISTD Area'!$C$2:$C$57,0),MATCH(E$2,'raw ISTD Area'!$C$2:$DH$2,0)))/'raw ISTD Area Cal'!$AC34</f>
        <v>0.87536644253279527</v>
      </c>
      <c r="F34" s="119">
        <f>(INDEX('raw ISTD Area'!$C$2:$DH$57,MATCH($A34,'raw ISTD Area'!$C$2:$C$57,0),MATCH(F$2,'raw ISTD Area'!$C$2:$DH$2,0)))/'raw ISTD Area Cal'!$AC34</f>
        <v>0.85366373182400446</v>
      </c>
      <c r="G34" s="119">
        <f>(INDEX('raw ISTD Area'!$C$2:$DH$57,MATCH($A34,'raw ISTD Area'!$C$2:$C$57,0),MATCH(G$2,'raw ISTD Area'!$C$2:$DH$2,0)))/'raw ISTD Area Cal'!$AC34</f>
        <v>0.97663387053470141</v>
      </c>
      <c r="H34" s="119">
        <f>(INDEX('raw ISTD Area'!$C$2:$DH$57,MATCH($A34,'raw ISTD Area'!$C$2:$C$57,0),MATCH(H$2,'raw ISTD Area'!$C$2:$DH$2,0)))/'raw ISTD Area Cal'!$AC34</f>
        <v>0.89951226858020916</v>
      </c>
      <c r="I34" s="119">
        <f>(INDEX('raw ISTD Area'!$C$2:$DH$57,MATCH($A34,'raw ISTD Area'!$C$2:$C$57,0),MATCH(I$2,'raw ISTD Area'!$C$2:$DH$2,0)))/'raw ISTD Area Cal'!$AC34</f>
        <v>0.88551934033904411</v>
      </c>
      <c r="J34" s="119">
        <f>(INDEX('raw ISTD Area'!$C$2:$DH$57,MATCH($A34,'raw ISTD Area'!$C$2:$C$57,0),MATCH(J$2,'raw ISTD Area'!$C$2:$DH$2,0)))/'raw ISTD Area Cal'!$AC34</f>
        <v>0.89486975500486932</v>
      </c>
      <c r="K34" s="119">
        <f>(INDEX('raw ISTD Area'!$C$2:$DH$57,MATCH($A34,'raw ISTD Area'!$C$2:$C$57,0),MATCH(K$2,'raw ISTD Area'!$C$2:$DH$2,0)))/'raw ISTD Area Cal'!$AC34</f>
        <v>0.8920462032144898</v>
      </c>
      <c r="L34" s="119">
        <f>(INDEX('raw ISTD Area'!$C$2:$DH$57,MATCH($A34,'raw ISTD Area'!$C$2:$C$57,0),MATCH(L$2,'raw ISTD Area'!$C$2:$DH$2,0)))/'raw ISTD Area Cal'!$AC34</f>
        <v>0.88045478007503708</v>
      </c>
      <c r="M34" s="119">
        <f>(INDEX('raw ISTD Area'!$C$2:$DH$57,MATCH($A34,'raw ISTD Area'!$C$2:$C$57,0),MATCH(M$2,'raw ISTD Area'!$C$2:$DH$2,0)))/'raw ISTD Area Cal'!$AC34</f>
        <v>0.90095079391341304</v>
      </c>
      <c r="N34" s="119">
        <f>(INDEX('raw ISTD Area'!$C$2:$DH$57,MATCH($A34,'raw ISTD Area'!$C$2:$C$57,0),MATCH(N$2,'raw ISTD Area'!$C$2:$DH$2,0)))/'raw ISTD Area Cal'!$AC34</f>
        <v>0.81400323172840006</v>
      </c>
      <c r="O34" s="119">
        <f>(INDEX('raw ISTD Area'!$C$2:$DH$57,MATCH($A34,'raw ISTD Area'!$C$2:$C$57,0),MATCH(O$2,'raw ISTD Area'!$C$2:$DH$2,0)))/'raw ISTD Area Cal'!$AC34</f>
        <v>0.79622377192834715</v>
      </c>
      <c r="P34" s="119">
        <f>(INDEX('raw ISTD Area'!$C$2:$DH$57,MATCH($A34,'raw ISTD Area'!$C$2:$C$57,0),MATCH(P$2,'raw ISTD Area'!$C$2:$DH$2,0)))/'raw ISTD Area Cal'!$AC34</f>
        <v>0.70262451615715593</v>
      </c>
      <c r="Q34" s="119">
        <f>(INDEX('raw ISTD Area'!$C$2:$DH$57,MATCH($A34,'raw ISTD Area'!$C$2:$C$57,0),MATCH(Q$2,'raw ISTD Area'!$C$2:$DH$2,0)))/'raw ISTD Area Cal'!$AC34</f>
        <v>0.65071277345108369</v>
      </c>
      <c r="R34" s="119">
        <f>(INDEX('raw ISTD Area'!$C$2:$DH$57,MATCH($A34,'raw ISTD Area'!$C$2:$C$57,0),MATCH(R$2,'raw ISTD Area'!$C$2:$DH$2,0)))/'raw ISTD Area Cal'!$AC34</f>
        <v>2.3777278234774862E-4</v>
      </c>
      <c r="S34" s="119">
        <f>(INDEX('raw ISTD Area'!$C$2:$DH$57,MATCH($A34,'raw ISTD Area'!$C$2:$C$57,0),MATCH(S$2,'raw ISTD Area'!$C$2:$DH$2,0)))/'raw ISTD Area Cal'!$AC34</f>
        <v>8.3220473821712015E-5</v>
      </c>
      <c r="T34" s="119">
        <f>(INDEX('raw ISTD Area'!$C$2:$DH$57,MATCH($A34,'raw ISTD Area'!$C$2:$C$57,0),MATCH(T$2,'raw ISTD Area'!$C$2:$DH$2,0)))/'raw ISTD Area Cal'!$AC34</f>
        <v>2.3182846278905491E-4</v>
      </c>
      <c r="U34" s="119">
        <f>(INDEX('raw ISTD Area'!$C$2:$DH$57,MATCH($A34,'raw ISTD Area'!$C$2:$C$57,0),MATCH(U$2,'raw ISTD Area'!$C$2:$DH$2,0)))/'raw ISTD Area Cal'!$AC34</f>
        <v>0.87536644253279527</v>
      </c>
      <c r="V34" s="119">
        <f>(INDEX('raw ISTD Area'!$C$2:$DH$57,MATCH($A34,'raw ISTD Area'!$C$2:$C$57,0),MATCH(V$2,'raw ISTD Area'!$C$2:$DH$2,0)))/'raw ISTD Area Cal'!$AC34</f>
        <v>9.3920249027360707E-4</v>
      </c>
      <c r="W34" s="119">
        <f>(INDEX('raw ISTD Area'!$C$2:$DH$57,MATCH($A34,'raw ISTD Area'!$C$2:$C$57,0),MATCH(W$2,'raw ISTD Area'!$C$2:$DH$2,0)))/'raw ISTD Area Cal'!$AC34</f>
        <v>2.0091800108384757E-3</v>
      </c>
      <c r="X34" s="119">
        <f>(INDEX('raw ISTD Area'!$C$2:$DH$57,MATCH($A34,'raw ISTD Area'!$C$2:$C$57,0),MATCH(X$2,'raw ISTD Area'!$C$2:$DH$2,0)))/'raw ISTD Area Cal'!$AC34</f>
        <v>6.5981947101500247E-4</v>
      </c>
      <c r="Y34" s="119">
        <f>(INDEX('raw ISTD Area'!$C$2:$DH$57,MATCH($A34,'raw ISTD Area'!$C$2:$C$57,0),MATCH(Y$2,'raw ISTD Area'!$C$2:$DH$2,0)))/'raw ISTD Area Cal'!$AC34</f>
        <v>2.7343869969991089E-4</v>
      </c>
      <c r="Z34" s="119">
        <f>(INDEX('raw ISTD Area'!$C$2:$DH$57,MATCH($A34,'raw ISTD Area'!$C$2:$C$57,0),MATCH(Z$2,'raw ISTD Area'!$C$2:$DH$2,0)))/'raw ISTD Area Cal'!$AC34</f>
        <v>5.9568026297669725E-2</v>
      </c>
      <c r="AA34" s="119">
        <f>(INDEX('raw ISTD Area'!$C$2:$DH$57,MATCH($A34,'raw ISTD Area'!$C$2:$C$57,0),MATCH(AA$2,'raw ISTD Area'!$C$2:$DH$2,0)))/'raw ISTD Area Cal'!$AC34</f>
        <v>0.12216171125071455</v>
      </c>
      <c r="AB34" s="119">
        <f>(INDEX('raw ISTD Area'!$C$2:$DH$57,MATCH($A34,'raw ISTD Area'!$C$2:$C$57,0),MATCH(AB$2,'raw ISTD Area'!$C$2:$DH$2,0)))/'raw ISTD Area Cal'!$AC34</f>
        <v>0.15881438564962</v>
      </c>
      <c r="AC34" s="119">
        <f>(INDEX('raw ISTD Area'!$C$2:$DH$57,MATCH($A34,'raw ISTD Area'!$C$2:$C$57,0),MATCH(AC$2,'raw ISTD Area'!$C$2:$DH$2,0)))/'raw ISTD Area Cal'!$AC34</f>
        <v>1.7957789386813715E-2</v>
      </c>
      <c r="AD34" s="119">
        <f>(INDEX('raw ISTD Area'!$C$2:$DH$57,MATCH($A34,'raw ISTD Area'!$C$2:$C$57,0),MATCH(AD$2,'raw ISTD Area'!$C$2:$DH$2,0)))/'raw ISTD Area Cal'!$AC34</f>
        <v>9.6161257500988237E-2</v>
      </c>
      <c r="AE34" s="119">
        <f>(INDEX('raw ISTD Area'!$C$2:$DH$57,MATCH($A34,'raw ISTD Area'!$C$2:$C$57,0),MATCH(AE$2,'raw ISTD Area'!$C$2:$DH$2,0)))/'raw ISTD Area Cal'!$AC34</f>
        <v>0.13533432339277982</v>
      </c>
      <c r="AF34" s="119">
        <f>(INDEX('raw ISTD Area'!$C$2:$DH$57,MATCH($A34,'raw ISTD Area'!$C$2:$C$57,0),MATCH(AF$2,'raw ISTD Area'!$C$2:$DH$2,0)))/'raw ISTD Area Cal'!$AC34</f>
        <v>6.736697355867588E-2</v>
      </c>
      <c r="AG34" s="119">
        <f>(INDEX('raw ISTD Area'!$C$2:$DH$57,MATCH($A34,'raw ISTD Area'!$C$2:$C$57,0),MATCH(AG$2,'raw ISTD Area'!$C$2:$DH$2,0)))/'raw ISTD Area Cal'!$AC34</f>
        <v>1.828472696254187E-2</v>
      </c>
      <c r="AH34" s="119">
        <f>(INDEX('raw ISTD Area'!$C$2:$DH$57,MATCH($A34,'raw ISTD Area'!$C$2:$C$57,0),MATCH(AH$2,'raw ISTD Area'!$C$2:$DH$2,0)))/'raw ISTD Area Cal'!$AC34</f>
        <v>7.8702790957104803E-3</v>
      </c>
      <c r="AI34" s="119">
        <f>(INDEX('raw ISTD Area'!$C$2:$DH$57,MATCH($A34,'raw ISTD Area'!$C$2:$C$57,0),MATCH(AI$2,'raw ISTD Area'!$C$2:$DH$2,0)))/'raw ISTD Area Cal'!$AC34</f>
        <v>6.3081119156857712E-2</v>
      </c>
      <c r="AJ34" s="119">
        <f>(INDEX('raw ISTD Area'!$C$2:$DH$57,MATCH($A34,'raw ISTD Area'!$C$2:$C$57,0),MATCH(AJ$2,'raw ISTD Area'!$C$2:$DH$2,0)))/'raw ISTD Area Cal'!$AC34</f>
        <v>1.6655983403459793E-2</v>
      </c>
      <c r="AK34" s="119">
        <f>(INDEX('raw ISTD Area'!$C$2:$DH$57,MATCH($A34,'raw ISTD Area'!$C$2:$C$57,0),MATCH(AK$2,'raw ISTD Area'!$C$2:$DH$2,0)))/'raw ISTD Area Cal'!$AC34</f>
        <v>2.7189317661465054E-2</v>
      </c>
      <c r="AL34" s="119">
        <f>(INDEX('raw ISTD Area'!$C$2:$DH$57,MATCH($A34,'raw ISTD Area'!$C$2:$C$57,0),MATCH(AL$2,'raw ISTD Area'!$C$2:$DH$2,0)))/'raw ISTD Area Cal'!$AC34</f>
        <v>7.3887892114562884E-2</v>
      </c>
      <c r="AM34" s="119">
        <f>(INDEX('raw ISTD Area'!$C$2:$DH$57,MATCH($A34,'raw ISTD Area'!$C$2:$C$57,0),MATCH(AM$2,'raw ISTD Area'!$C$2:$DH$2,0)))/'raw ISTD Area Cal'!$AC34</f>
        <v>3.8703464646654785E-2</v>
      </c>
      <c r="AN34" s="119">
        <f>(INDEX('raw ISTD Area'!$C$2:$DH$57,MATCH($A34,'raw ISTD Area'!$C$2:$C$57,0),MATCH(AN$2,'raw ISTD Area'!$C$2:$DH$2,0)))/'raw ISTD Area Cal'!$AC34</f>
        <v>1.3612491789408609E-2</v>
      </c>
      <c r="AO34" s="119">
        <f>(INDEX('raw ISTD Area'!$C$2:$DH$57,MATCH($A34,'raw ISTD Area'!$C$2:$C$57,0),MATCH(AO$2,'raw ISTD Area'!$C$2:$DH$2,0)))/'raw ISTD Area Cal'!$AC34</f>
        <v>1.9443869276487145E-2</v>
      </c>
      <c r="AP34" s="119">
        <f>(INDEX('raw ISTD Area'!$C$2:$DH$57,MATCH($A34,'raw ISTD Area'!$C$2:$C$57,0),MATCH(AP$2,'raw ISTD Area'!$C$2:$DH$2,0)))/'raw ISTD Area Cal'!$AC34</f>
        <v>1.0765162720794318E-2</v>
      </c>
      <c r="AQ34" s="119">
        <f>(INDEX('raw ISTD Area'!$C$2:$DH$57,MATCH($A34,'raw ISTD Area'!$C$2:$C$57,0),MATCH(AQ$2,'raw ISTD Area'!$C$2:$DH$2,0)))/'raw ISTD Area Cal'!$AC34</f>
        <v>3.8453803225189646E-2</v>
      </c>
      <c r="AR34" s="119">
        <f>(INDEX('raw ISTD Area'!$C$2:$DH$57,MATCH($A34,'raw ISTD Area'!$C$2:$C$57,0),MATCH(AR$2,'raw ISTD Area'!$C$2:$DH$2,0)))/'raw ISTD Area Cal'!$AC34</f>
        <v>1.9378481761341514E-3</v>
      </c>
      <c r="AS34" s="119">
        <f>(INDEX('raw ISTD Area'!$C$2:$DH$57,MATCH($A34,'raw ISTD Area'!$C$2:$C$57,0),MATCH(AS$2,'raw ISTD Area'!$C$2:$DH$2,0)))/'raw ISTD Area Cal'!$AC34</f>
        <v>3.5184427467908105E-2</v>
      </c>
      <c r="AT34" s="119">
        <f>(INDEX('raw ISTD Area'!$C$2:$DH$57,MATCH($A34,'raw ISTD Area'!$C$2:$C$57,0),MATCH(AT$2,'raw ISTD Area'!$C$2:$DH$2,0)))/'raw ISTD Area Cal'!$AC34</f>
        <v>1.5300678544077625E-2</v>
      </c>
      <c r="AU34" s="119">
        <f>(INDEX('raw ISTD Area'!$C$2:$DH$57,MATCH($A34,'raw ISTD Area'!$C$2:$C$57,0),MATCH(AU$2,'raw ISTD Area'!$C$2:$DH$2,0)))/'raw ISTD Area Cal'!$AC34</f>
        <v>2.1637323193645125E-3</v>
      </c>
      <c r="AV34" s="119">
        <f>(INDEX('raw ISTD Area'!$C$2:$DH$57,MATCH($A34,'raw ISTD Area'!$C$2:$C$57,0),MATCH(AV$2,'raw ISTD Area'!$C$2:$DH$2,0)))/'raw ISTD Area Cal'!$AC34</f>
        <v>4.3524307808755387E-2</v>
      </c>
      <c r="AW34" s="119">
        <f>(INDEX('raw ISTD Area'!$C$2:$DH$57,MATCH($A34,'raw ISTD Area'!$C$2:$C$57,0),MATCH(AW$2,'raw ISTD Area'!$C$2:$DH$2,0)))/'raw ISTD Area Cal'!$AC34</f>
        <v>6.0768778848525856E-2</v>
      </c>
      <c r="AX34" s="119">
        <f>(INDEX('raw ISTD Area'!$C$2:$DH$57,MATCH($A34,'raw ISTD Area'!$C$2:$C$57,0),MATCH(AX$2,'raw ISTD Area'!$C$2:$DH$2,0)))/'raw ISTD Area Cal'!$AC34</f>
        <v>5.4979011598358177E-2</v>
      </c>
      <c r="AY34" s="119">
        <f>(INDEX('raw ISTD Area'!$C$2:$DH$57,MATCH($A34,'raw ISTD Area'!$C$2:$C$57,0),MATCH(AY$2,'raw ISTD Area'!$C$2:$DH$2,0)))/'raw ISTD Area Cal'!$AC34</f>
        <v>2.3777278234774862E-4</v>
      </c>
      <c r="AZ34" s="119">
        <f>(INDEX('raw ISTD Area'!$C$2:$DH$57,MATCH($A34,'raw ISTD Area'!$C$2:$C$57,0),MATCH(AZ$2,'raw ISTD Area'!$C$2:$DH$2,0)))/'raw ISTD Area Cal'!$AC34</f>
        <v>0.8920462032144898</v>
      </c>
      <c r="BA34" s="119">
        <f>(INDEX('raw ISTD Area'!$C$2:$DH$57,MATCH($A34,'raw ISTD Area'!$C$2:$C$57,0),MATCH(BA$2,'raw ISTD Area'!$C$2:$DH$2,0)))/'raw ISTD Area Cal'!$AC34</f>
        <v>8.3220473821712015E-5</v>
      </c>
      <c r="BB34" s="119">
        <f>(INDEX('raw ISTD Area'!$C$2:$DH$57,MATCH($A34,'raw ISTD Area'!$C$2:$C$57,0),MATCH(BB$2,'raw ISTD Area'!$C$2:$DH$2,0)))/'raw ISTD Area Cal'!$AC34</f>
        <v>2.3182846278905491E-4</v>
      </c>
      <c r="BC34" s="119">
        <f>(INDEX('raw ISTD Area'!$C$2:$DH$57,MATCH($A34,'raw ISTD Area'!$C$2:$C$57,0),MATCH(BC$2,'raw ISTD Area'!$C$2:$DH$2,0)))/'raw ISTD Area Cal'!$AC34</f>
        <v>0.87536644253279527</v>
      </c>
      <c r="BD34" s="119">
        <f>(INDEX('raw ISTD Area'!$C$2:$DH$57,MATCH($A34,'raw ISTD Area'!$C$2:$C$57,0),MATCH(BD$2,'raw ISTD Area'!$C$2:$DH$2,0)))/'raw ISTD Area Cal'!$AC34</f>
        <v>6.9548538836716473E-4</v>
      </c>
      <c r="BE34" s="119">
        <f>(INDEX('raw ISTD Area'!$C$2:$DH$57,MATCH($A34,'raw ISTD Area'!$C$2:$C$57,0),MATCH(BE$2,'raw ISTD Area'!$C$2:$DH$2,0)))/'raw ISTD Area Cal'!$AC34</f>
        <v>5.9443195586937158E-4</v>
      </c>
      <c r="BF34" s="119">
        <f>(INDEX('raw ISTD Area'!$C$2:$DH$57,MATCH($A34,'raw ISTD Area'!$C$2:$C$57,0),MATCH(BF$2,'raw ISTD Area'!$C$2:$DH$2,0)))/'raw ISTD Area Cal'!$AC34</f>
        <v>2.3777278234774862E-4</v>
      </c>
      <c r="BG34" s="119">
        <f>(INDEX('raw ISTD Area'!$C$2:$DH$57,MATCH($A34,'raw ISTD Area'!$C$2:$C$57,0),MATCH(BG$2,'raw ISTD Area'!$C$2:$DH$2,0)))/'raw ISTD Area Cal'!$AC34</f>
        <v>8.3220473821712015E-5</v>
      </c>
      <c r="BH34" s="119">
        <f>(INDEX('raw ISTD Area'!$C$2:$DH$57,MATCH($A34,'raw ISTD Area'!$C$2:$C$57,0),MATCH(BH$2,'raw ISTD Area'!$C$2:$DH$2,0)))/'raw ISTD Area Cal'!$AC34</f>
        <v>2.3182846278905491E-4</v>
      </c>
      <c r="BI34" s="119">
        <f>(INDEX('raw ISTD Area'!$C$2:$DH$57,MATCH($A34,'raw ISTD Area'!$C$2:$C$57,0),MATCH(BI$2,'raw ISTD Area'!$C$2:$DH$2,0)))/'raw ISTD Area Cal'!$AC34</f>
        <v>0.87536644253279527</v>
      </c>
      <c r="BJ34" s="119">
        <f>(INDEX('raw ISTD Area'!$C$2:$DH$57,MATCH($A34,'raw ISTD Area'!$C$2:$C$57,0),MATCH(BJ$2,'raw ISTD Area'!$C$2:$DH$2,0)))/'raw ISTD Area Cal'!$AC34</f>
        <v>2.434793291240946E-2</v>
      </c>
      <c r="BK34" s="119">
        <f>(INDEX('raw ISTD Area'!$C$2:$DH$57,MATCH($A34,'raw ISTD Area'!$C$2:$C$57,0),MATCH(BK$2,'raw ISTD Area'!$C$2:$DH$2,0)))/'raw ISTD Area Cal'!$AC34</f>
        <v>2.5400077474298247E-2</v>
      </c>
      <c r="BL34" s="119">
        <f>(INDEX('raw ISTD Area'!$C$2:$DH$57,MATCH($A34,'raw ISTD Area'!$C$2:$C$57,0),MATCH(BL$2,'raw ISTD Area'!$C$2:$DH$2,0)))/'raw ISTD Area Cal'!$AC34</f>
        <v>6.5120020765489658E-2</v>
      </c>
      <c r="BM34" s="119">
        <f>(INDEX('raw ISTD Area'!$C$2:$DH$57,MATCH($A34,'raw ISTD Area'!$C$2:$C$57,0),MATCH(BM$2,'raw ISTD Area'!$C$2:$DH$2,0)))/'raw ISTD Area Cal'!$AC34</f>
        <v>2.9691876195675111E-2</v>
      </c>
      <c r="BN34" s="119">
        <f>(INDEX('raw ISTD Area'!$C$2:$DH$57,MATCH($A34,'raw ISTD Area'!$C$2:$C$57,0),MATCH(BN$2,'raw ISTD Area'!$C$2:$DH$2,0)))/'raw ISTD Area Cal'!$AC34</f>
        <v>3.6224683390679503E-2</v>
      </c>
      <c r="BO34" s="119">
        <f>(INDEX('raw ISTD Area'!$C$2:$DH$57,MATCH($A34,'raw ISTD Area'!$C$2:$C$57,0),MATCH(BO$2,'raw ISTD Area'!$C$2:$DH$2,0)))/'raw ISTD Area Cal'!$AC34</f>
        <v>2.6814825529267353E-2</v>
      </c>
      <c r="BP34" s="119">
        <f>(INDEX('raw ISTD Area'!$C$2:$DH$57,MATCH($A34,'raw ISTD Area'!$C$2:$C$57,0),MATCH(BP$2,'raw ISTD Area'!$C$2:$DH$2,0)))/'raw ISTD Area Cal'!$AC34</f>
        <v>2.5067195579011398E-2</v>
      </c>
      <c r="BQ34" s="119">
        <f>(INDEX('raw ISTD Area'!$C$2:$DH$57,MATCH($A34,'raw ISTD Area'!$C$2:$C$57,0),MATCH(BQ$2,'raw ISTD Area'!$C$2:$DH$2,0)))/'raw ISTD Area Cal'!$AC34</f>
        <v>2.9008279446425332E-2</v>
      </c>
      <c r="BR34" s="119">
        <f>(INDEX('raw ISTD Area'!$C$2:$DH$57,MATCH($A34,'raw ISTD Area'!$C$2:$C$57,0),MATCH(BR$2,'raw ISTD Area'!$C$2:$DH$2,0)))/'raw ISTD Area Cal'!$AC34</f>
        <v>3.7609709847855138E-2</v>
      </c>
      <c r="BS34" s="119">
        <f>(INDEX('raw ISTD Area'!$C$2:$DH$57,MATCH($A34,'raw ISTD Area'!$C$2:$C$57,0),MATCH(BS$2,'raw ISTD Area'!$C$2:$DH$2,0)))/'raw ISTD Area Cal'!$AC34</f>
        <v>3.6801282387872794E-2</v>
      </c>
      <c r="BT34" s="119">
        <f>(INDEX('raw ISTD Area'!$C$2:$DH$57,MATCH($A34,'raw ISTD Area'!$C$2:$C$57,0),MATCH(BT$2,'raw ISTD Area'!$C$2:$DH$2,0)))/'raw ISTD Area Cal'!$AC34</f>
        <v>5.1121148204765952E-2</v>
      </c>
      <c r="BU34" s="119">
        <f>(INDEX('raw ISTD Area'!$C$2:$DH$57,MATCH($A34,'raw ISTD Area'!$C$2:$C$57,0),MATCH(BU$2,'raw ISTD Area'!$C$2:$DH$2,0)))/'raw ISTD Area Cal'!$AC34</f>
        <v>2.9495713650238217E-2</v>
      </c>
      <c r="BV34" s="119">
        <f>(INDEX('raw ISTD Area'!$C$2:$DH$57,MATCH($A34,'raw ISTD Area'!$C$2:$C$57,0),MATCH(BV$2,'raw ISTD Area'!$C$2:$DH$2,0)))/'raw ISTD Area Cal'!$AC34</f>
        <v>3.419172610160625E-2</v>
      </c>
      <c r="BW34" s="119">
        <f>(INDEX('raw ISTD Area'!$C$2:$DH$57,MATCH($A34,'raw ISTD Area'!$C$2:$C$57,0),MATCH(BW$2,'raw ISTD Area'!$C$2:$DH$2,0)))/'raw ISTD Area Cal'!$AC34</f>
        <v>4.9218965945983968E-2</v>
      </c>
      <c r="BX34" s="119">
        <f>(INDEX('raw ISTD Area'!$C$2:$DH$57,MATCH($A34,'raw ISTD Area'!$C$2:$C$57,0),MATCH(BX$2,'raw ISTD Area'!$C$2:$DH$2,0)))/'raw ISTD Area Cal'!$AC34</f>
        <v>7.3590676136628203E-2</v>
      </c>
      <c r="BY34" s="119">
        <f>(INDEX('raw ISTD Area'!$C$2:$DH$57,MATCH($A34,'raw ISTD Area'!$C$2:$C$57,0),MATCH(BY$2,'raw ISTD Area'!$C$2:$DH$2,0)))/'raw ISTD Area Cal'!$AC34</f>
        <v>4.3090372480970744E-2</v>
      </c>
      <c r="BZ34" s="119">
        <f>(INDEX('raw ISTD Area'!$C$2:$DH$57,MATCH($A34,'raw ISTD Area'!$C$2:$C$57,0),MATCH(BZ$2,'raw ISTD Area'!$C$2:$DH$2,0)))/'raw ISTD Area Cal'!$AC34</f>
        <v>2.3777278234774862E-4</v>
      </c>
      <c r="CA34" s="119">
        <f>(INDEX('raw ISTD Area'!$C$2:$DH$57,MATCH($A34,'raw ISTD Area'!$C$2:$C$57,0),MATCH(CA$2,'raw ISTD Area'!$C$2:$DH$2,0)))/'raw ISTD Area Cal'!$AC34</f>
        <v>0.8920462032144898</v>
      </c>
      <c r="CB34" s="119">
        <f>(INDEX('raw ISTD Area'!$C$2:$DH$57,MATCH($A34,'raw ISTD Area'!$C$2:$C$57,0),MATCH(CB$2,'raw ISTD Area'!$C$2:$DH$2,0)))/'raw ISTD Area Cal'!$AC34</f>
        <v>8.3220473821712015E-5</v>
      </c>
      <c r="CC34" s="119">
        <f>(INDEX('raw ISTD Area'!$C$2:$DH$57,MATCH($A34,'raw ISTD Area'!$C$2:$C$57,0),MATCH(CC$2,'raw ISTD Area'!$C$2:$DH$2,0)))/'raw ISTD Area Cal'!$AC34</f>
        <v>2.3182846278905491E-4</v>
      </c>
      <c r="CD34" s="119">
        <f>(INDEX('raw ISTD Area'!$C$2:$DH$57,MATCH($A34,'raw ISTD Area'!$C$2:$C$57,0),MATCH(CD$2,'raw ISTD Area'!$C$2:$DH$2,0)))/'raw ISTD Area Cal'!$AC34</f>
        <v>0.87536644253279527</v>
      </c>
      <c r="CE34" s="119">
        <f>(INDEX('raw ISTD Area'!$C$2:$DH$57,MATCH($A34,'raw ISTD Area'!$C$2:$C$57,0),MATCH(CE$2,'raw ISTD Area'!$C$2:$DH$2,0)))/'raw ISTD Area Cal'!$AC34</f>
        <v>7.2330480390185137E-2</v>
      </c>
      <c r="CF34" s="119">
        <f>(INDEX('raw ISTD Area'!$C$2:$DH$57,MATCH($A34,'raw ISTD Area'!$C$2:$C$57,0),MATCH(CF$2,'raw ISTD Area'!$C$2:$DH$2,0)))/'raw ISTD Area Cal'!$AC34</f>
        <v>2.6600830025154378E-2</v>
      </c>
      <c r="CG34" s="119">
        <f>(INDEX('raw ISTD Area'!$C$2:$DH$57,MATCH($A34,'raw ISTD Area'!$C$2:$C$57,0),MATCH(CG$2,'raw ISTD Area'!$C$2:$DH$2,0)))/'raw ISTD Area Cal'!$AC34</f>
        <v>1.4878631855410371E-2</v>
      </c>
      <c r="CH34" s="119">
        <f>(INDEX('raw ISTD Area'!$C$2:$DH$57,MATCH($A34,'raw ISTD Area'!$C$2:$C$57,0),MATCH(CH$2,'raw ISTD Area'!$C$2:$DH$2,0)))/'raw ISTD Area Cal'!$AC34</f>
        <v>3.1588114134898405E-2</v>
      </c>
      <c r="CI34" s="119">
        <f>(INDEX('raw ISTD Area'!$C$2:$DH$57,MATCH($A34,'raw ISTD Area'!$C$2:$C$57,0),MATCH(CI$2,'raw ISTD Area'!$C$2:$DH$2,0)))/'raw ISTD Area Cal'!$AC34</f>
        <v>2.3777278234774862E-4</v>
      </c>
      <c r="CJ34" s="119">
        <f>(INDEX('raw ISTD Area'!$C$2:$DH$57,MATCH($A34,'raw ISTD Area'!$C$2:$C$57,0),MATCH(CJ$2,'raw ISTD Area'!$C$2:$DH$2,0)))/'raw ISTD Area Cal'!$AC34</f>
        <v>8.3220473821712015E-5</v>
      </c>
      <c r="CK34" s="119">
        <f>(INDEX('raw ISTD Area'!$C$2:$DH$57,MATCH($A34,'raw ISTD Area'!$C$2:$C$57,0),MATCH(CK$2,'raw ISTD Area'!$C$2:$DH$2,0)))/'raw ISTD Area Cal'!$AC34</f>
        <v>2.3182846278905491E-4</v>
      </c>
      <c r="CL34" s="119">
        <f>(INDEX('raw ISTD Area'!$C$2:$DH$57,MATCH($A34,'raw ISTD Area'!$C$2:$C$57,0),MATCH(CL$2,'raw ISTD Area'!$C$2:$DH$2,0)))/'raw ISTD Area Cal'!$AC34</f>
        <v>0.87536644253279527</v>
      </c>
      <c r="CM34" s="119">
        <f>(INDEX('raw ISTD Area'!$C$2:$DH$57,MATCH($A34,'raw ISTD Area'!$C$2:$C$57,0),MATCH(CM$2,'raw ISTD Area'!$C$2:$DH$2,0)))/'raw ISTD Area Cal'!$AC34</f>
        <v>2.6796992570591271E-2</v>
      </c>
      <c r="CN34" s="119">
        <f>(INDEX('raw ISTD Area'!$C$2:$DH$57,MATCH($A34,'raw ISTD Area'!$C$2:$C$57,0),MATCH(CN$2,'raw ISTD Area'!$C$2:$DH$2,0)))/'raw ISTD Area Cal'!$AC34</f>
        <v>3.4922877407325581E-2</v>
      </c>
      <c r="CO34" s="119">
        <f>(INDEX('raw ISTD Area'!$C$2:$DH$57,MATCH($A34,'raw ISTD Area'!$C$2:$C$57,0),MATCH(CO$2,'raw ISTD Area'!$C$2:$DH$2,0)))/'raw ISTD Area Cal'!$AC34</f>
        <v>2.8461402047025509E-2</v>
      </c>
      <c r="CP34" s="119">
        <f>(INDEX('raw ISTD Area'!$C$2:$DH$57,MATCH($A34,'raw ISTD Area'!$C$2:$C$57,0),MATCH(CP$2,'raw ISTD Area'!$C$2:$DH$2,0)))/'raw ISTD Area Cal'!$AC34</f>
        <v>3.0018813771403263E-2</v>
      </c>
      <c r="CQ34" s="119">
        <f>(INDEX('raw ISTD Area'!$C$2:$DH$57,MATCH($A34,'raw ISTD Area'!$C$2:$C$57,0),MATCH(CQ$2,'raw ISTD Area'!$C$2:$DH$2,0)))/'raw ISTD Area Cal'!$AC34</f>
        <v>2.3777278234774862E-4</v>
      </c>
      <c r="CR34" s="119">
        <f>(INDEX('raw ISTD Area'!$C$2:$DH$57,MATCH($A34,'raw ISTD Area'!$C$2:$C$57,0),MATCH(CR$2,'raw ISTD Area'!$C$2:$DH$2,0)))/'raw ISTD Area Cal'!$AC34</f>
        <v>8.3220473821712015E-5</v>
      </c>
      <c r="CS34" s="119">
        <f>(INDEX('raw ISTD Area'!$C$2:$DH$57,MATCH($A34,'raw ISTD Area'!$C$2:$C$57,0),MATCH(CS$2,'raw ISTD Area'!$C$2:$DH$2,0)))/'raw ISTD Area Cal'!$AC34</f>
        <v>2.3182846278905491E-4</v>
      </c>
      <c r="CT34" s="119">
        <f>(INDEX('raw ISTD Area'!$C$2:$DH$57,MATCH($A34,'raw ISTD Area'!$C$2:$C$57,0),MATCH(CT$2,'raw ISTD Area'!$C$2:$DH$2,0)))/'raw ISTD Area Cal'!$AC34</f>
        <v>0.87536644253279527</v>
      </c>
      <c r="CU34" s="119">
        <f>(INDEX('raw ISTD Area'!$C$2:$DH$57,MATCH($A34,'raw ISTD Area'!$C$2:$C$57,0),MATCH(CU$2,'raw ISTD Area'!$C$2:$DH$2,0)))/'raw ISTD Area Cal'!$AC34</f>
        <v>0.85366373182400446</v>
      </c>
      <c r="CV34" s="119">
        <f>(INDEX('raw ISTD Area'!$C$2:$DH$57,MATCH($A34,'raw ISTD Area'!$C$2:$C$57,0),MATCH(CV$2,'raw ISTD Area'!$C$2:$DH$2,0)))/'raw ISTD Area Cal'!$AC34</f>
        <v>0.97663387053470141</v>
      </c>
      <c r="CW34" s="119">
        <f>(INDEX('raw ISTD Area'!$C$2:$DH$57,MATCH($A34,'raw ISTD Area'!$C$2:$C$57,0),MATCH(CW$2,'raw ISTD Area'!$C$2:$DH$2,0)))/'raw ISTD Area Cal'!$AC34</f>
        <v>0.89951226858020916</v>
      </c>
      <c r="CX34" s="119">
        <f>(INDEX('raw ISTD Area'!$C$2:$DH$57,MATCH($A34,'raw ISTD Area'!$C$2:$C$57,0),MATCH(CX$2,'raw ISTD Area'!$C$2:$DH$2,0)))/'raw ISTD Area Cal'!$AC34</f>
        <v>0.88551934033904411</v>
      </c>
      <c r="CY34" s="119">
        <f>(INDEX('raw ISTD Area'!$C$2:$DH$57,MATCH($A34,'raw ISTD Area'!$C$2:$C$57,0),MATCH(CY$2,'raw ISTD Area'!$C$2:$DH$2,0)))/'raw ISTD Area Cal'!$AC34</f>
        <v>0.89486975500486932</v>
      </c>
      <c r="CZ34" s="119">
        <f>(INDEX('raw ISTD Area'!$C$2:$DH$57,MATCH($A34,'raw ISTD Area'!$C$2:$C$57,0),MATCH(CZ$2,'raw ISTD Area'!$C$2:$DH$2,0)))/'raw ISTD Area Cal'!$AC34</f>
        <v>0.8920462032144898</v>
      </c>
      <c r="DA34" s="119">
        <f>(INDEX('raw ISTD Area'!$C$2:$DH$57,MATCH($A34,'raw ISTD Area'!$C$2:$C$57,0),MATCH(DA$2,'raw ISTD Area'!$C$2:$DH$2,0)))/'raw ISTD Area Cal'!$AC34</f>
        <v>0.88045478007503708</v>
      </c>
      <c r="DB34" s="119">
        <f>(INDEX('raw ISTD Area'!$C$2:$DH$57,MATCH($A34,'raw ISTD Area'!$C$2:$C$57,0),MATCH(DB$2,'raw ISTD Area'!$C$2:$DH$2,0)))/'raw ISTD Area Cal'!$AC34</f>
        <v>0.90095079391341304</v>
      </c>
      <c r="DC34" s="119">
        <f>(INDEX('raw ISTD Area'!$C$2:$DH$57,MATCH($A34,'raw ISTD Area'!$C$2:$C$57,0),MATCH(DC$2,'raw ISTD Area'!$C$2:$DH$2,0)))/'raw ISTD Area Cal'!$AC34</f>
        <v>0.81400323172840006</v>
      </c>
      <c r="DD34" s="119">
        <f>(INDEX('raw ISTD Area'!$C$2:$DH$57,MATCH($A34,'raw ISTD Area'!$C$2:$C$57,0),MATCH(DD$2,'raw ISTD Area'!$C$2:$DH$2,0)))/'raw ISTD Area Cal'!$AC34</f>
        <v>0.79622377192834715</v>
      </c>
      <c r="DE34" s="119">
        <f>(INDEX('raw ISTD Area'!$C$2:$DH$57,MATCH($A34,'raw ISTD Area'!$C$2:$C$57,0),MATCH(DE$2,'raw ISTD Area'!$C$2:$DH$2,0)))/'raw ISTD Area Cal'!$AC34</f>
        <v>0.70262451615715593</v>
      </c>
      <c r="DF34" s="119">
        <f>(INDEX('raw ISTD Area'!$C$2:$DH$57,MATCH($A34,'raw ISTD Area'!$C$2:$C$57,0),MATCH(DF$2,'raw ISTD Area'!$C$2:$DH$2,0)))/'raw ISTD Area Cal'!$AC34</f>
        <v>0.65071277345108369</v>
      </c>
      <c r="DG34" s="103">
        <f t="shared" si="0"/>
        <v>3.8549655378073582E-2</v>
      </c>
    </row>
    <row r="35" spans="1:111" x14ac:dyDescent="0.25">
      <c r="A35" s="103" t="s">
        <v>187</v>
      </c>
      <c r="C35" s="119">
        <f>(INDEX('raw ISTD Area'!$C$2:$DH$57,MATCH($A35,'raw ISTD Area'!$C$2:$C$57,0),MATCH(C$2,'raw ISTD Area'!$C$2:$DH$2,0)))/'raw ISTD Area Cal'!$AC35</f>
        <v>3.4917966791205533E-2</v>
      </c>
      <c r="D35" s="119">
        <f>(INDEX('raw ISTD Area'!$C$2:$DH$57,MATCH($A35,'raw ISTD Area'!$C$2:$C$57,0),MATCH(D$2,'raw ISTD Area'!$C$2:$DH$2,0)))/'raw ISTD Area Cal'!$AC35</f>
        <v>0.22405695357690217</v>
      </c>
      <c r="E35" s="119">
        <f>(INDEX('raw ISTD Area'!$C$2:$DH$57,MATCH($A35,'raw ISTD Area'!$C$2:$C$57,0),MATCH(E$2,'raw ISTD Area'!$C$2:$DH$2,0)))/'raw ISTD Area Cal'!$AC35</f>
        <v>1.3367987626157398</v>
      </c>
      <c r="F35" s="119">
        <f>(INDEX('raw ISTD Area'!$C$2:$DH$57,MATCH($A35,'raw ISTD Area'!$C$2:$C$57,0),MATCH(F$2,'raw ISTD Area'!$C$2:$DH$2,0)))/'raw ISTD Area Cal'!$AC35</f>
        <v>1.2842523077357704</v>
      </c>
      <c r="G35" s="119">
        <f>(INDEX('raw ISTD Area'!$C$2:$DH$57,MATCH($A35,'raw ISTD Area'!$C$2:$C$57,0),MATCH(G$2,'raw ISTD Area'!$C$2:$DH$2,0)))/'raw ISTD Area Cal'!$AC35</f>
        <v>1.4763576266517879</v>
      </c>
      <c r="H35" s="119">
        <f>(INDEX('raw ISTD Area'!$C$2:$DH$57,MATCH($A35,'raw ISTD Area'!$C$2:$C$57,0),MATCH(H$2,'raw ISTD Area'!$C$2:$DH$2,0)))/'raw ISTD Area Cal'!$AC35</f>
        <v>1.3791184343416509</v>
      </c>
      <c r="I35" s="119">
        <f>(INDEX('raw ISTD Area'!$C$2:$DH$57,MATCH($A35,'raw ISTD Area'!$C$2:$C$57,0),MATCH(I$2,'raw ISTD Area'!$C$2:$DH$2,0)))/'raw ISTD Area Cal'!$AC35</f>
        <v>7.4610315773117969E-2</v>
      </c>
      <c r="J35" s="119">
        <f>(INDEX('raw ISTD Area'!$C$2:$DH$57,MATCH($A35,'raw ISTD Area'!$C$2:$C$57,0),MATCH(J$2,'raw ISTD Area'!$C$2:$DH$2,0)))/'raw ISTD Area Cal'!$AC35</f>
        <v>6.8056134304218543E-2</v>
      </c>
      <c r="K35" s="119">
        <f>(INDEX('raw ISTD Area'!$C$2:$DH$57,MATCH($A35,'raw ISTD Area'!$C$2:$C$57,0),MATCH(K$2,'raw ISTD Area'!$C$2:$DH$2,0)))/'raw ISTD Area Cal'!$AC35</f>
        <v>1.34487848632309</v>
      </c>
      <c r="L35" s="119">
        <f>(INDEX('raw ISTD Area'!$C$2:$DH$57,MATCH($A35,'raw ISTD Area'!$C$2:$C$57,0),MATCH(L$2,'raw ISTD Area'!$C$2:$DH$2,0)))/'raw ISTD Area Cal'!$AC35</f>
        <v>1.3199047948640077</v>
      </c>
      <c r="M35" s="119">
        <f>(INDEX('raw ISTD Area'!$C$2:$DH$57,MATCH($A35,'raw ISTD Area'!$C$2:$C$57,0),MATCH(M$2,'raw ISTD Area'!$C$2:$DH$2,0)))/'raw ISTD Area Cal'!$AC35</f>
        <v>1.3601056579254038</v>
      </c>
      <c r="N35" s="119">
        <f>(INDEX('raw ISTD Area'!$C$2:$DH$57,MATCH($A35,'raw ISTD Area'!$C$2:$C$57,0),MATCH(N$2,'raw ISTD Area'!$C$2:$DH$2,0)))/'raw ISTD Area Cal'!$AC35</f>
        <v>1.248119557310243</v>
      </c>
      <c r="O35" s="119">
        <f>(INDEX('raw ISTD Area'!$C$2:$DH$57,MATCH($A35,'raw ISTD Area'!$C$2:$C$57,0),MATCH(O$2,'raw ISTD Area'!$C$2:$DH$2,0)))/'raw ISTD Area Cal'!$AC35</f>
        <v>1.2343614263819929</v>
      </c>
      <c r="P35" s="119">
        <f>(INDEX('raw ISTD Area'!$C$2:$DH$57,MATCH($A35,'raw ISTD Area'!$C$2:$C$57,0),MATCH(P$2,'raw ISTD Area'!$C$2:$DH$2,0)))/'raw ISTD Area Cal'!$AC35</f>
        <v>1.2933773103842812</v>
      </c>
      <c r="Q35" s="119">
        <f>(INDEX('raw ISTD Area'!$C$2:$DH$57,MATCH($A35,'raw ISTD Area'!$C$2:$C$57,0),MATCH(Q$2,'raw ISTD Area'!$C$2:$DH$2,0)))/'raw ISTD Area Cal'!$AC35</f>
        <v>1.2836872920918998</v>
      </c>
      <c r="R35" s="119">
        <f>(INDEX('raw ISTD Area'!$C$2:$DH$57,MATCH($A35,'raw ISTD Area'!$C$2:$C$57,0),MATCH(R$2,'raw ISTD Area'!$C$2:$DH$2,0)))/'raw ISTD Area Cal'!$AC35</f>
        <v>0.22589325441948174</v>
      </c>
      <c r="S35" s="119">
        <f>(INDEX('raw ISTD Area'!$C$2:$DH$57,MATCH($A35,'raw ISTD Area'!$C$2:$C$57,0),MATCH(S$2,'raw ISTD Area'!$C$2:$DH$2,0)))/'raw ISTD Area Cal'!$AC35</f>
        <v>3.4917966791205533E-2</v>
      </c>
      <c r="T35" s="119">
        <f>(INDEX('raw ISTD Area'!$C$2:$DH$57,MATCH($A35,'raw ISTD Area'!$C$2:$C$57,0),MATCH(T$2,'raw ISTD Area'!$C$2:$DH$2,0)))/'raw ISTD Area Cal'!$AC35</f>
        <v>0.22405695357690217</v>
      </c>
      <c r="U35" s="119">
        <f>(INDEX('raw ISTD Area'!$C$2:$DH$57,MATCH($A35,'raw ISTD Area'!$C$2:$C$57,0),MATCH(U$2,'raw ISTD Area'!$C$2:$DH$2,0)))/'raw ISTD Area Cal'!$AC35</f>
        <v>1.3367987626157398</v>
      </c>
      <c r="V35" s="119">
        <f>(INDEX('raw ISTD Area'!$C$2:$DH$57,MATCH($A35,'raw ISTD Area'!$C$2:$C$57,0),MATCH(V$2,'raw ISTD Area'!$C$2:$DH$2,0)))/'raw ISTD Area Cal'!$AC35</f>
        <v>0.88487099986580875</v>
      </c>
      <c r="W35" s="119">
        <f>(INDEX('raw ISTD Area'!$C$2:$DH$57,MATCH($A35,'raw ISTD Area'!$C$2:$C$57,0),MATCH(W$2,'raw ISTD Area'!$C$2:$DH$2,0)))/'raw ISTD Area Cal'!$AC35</f>
        <v>1.3099605195318846</v>
      </c>
      <c r="X35" s="119">
        <f>(INDEX('raw ISTD Area'!$C$2:$DH$57,MATCH($A35,'raw ISTD Area'!$C$2:$C$57,0),MATCH(X$2,'raw ISTD Area'!$C$2:$DH$2,0)))/'raw ISTD Area Cal'!$AC35</f>
        <v>0.61784460657254447</v>
      </c>
      <c r="Y35" s="119">
        <f>(INDEX('raw ISTD Area'!$C$2:$DH$57,MATCH($A35,'raw ISTD Area'!$C$2:$C$57,0),MATCH(Y$2,'raw ISTD Area'!$C$2:$DH$2,0)))/'raw ISTD Area Cal'!$AC35</f>
        <v>0.66476915579600115</v>
      </c>
      <c r="Z35" s="119">
        <f>(INDEX('raw ISTD Area'!$C$2:$DH$57,MATCH($A35,'raw ISTD Area'!$C$2:$C$57,0),MATCH(Z$2,'raw ISTD Area'!$C$2:$DH$2,0)))/'raw ISTD Area Cal'!$AC35</f>
        <v>0.25335301471159483</v>
      </c>
      <c r="AA35" s="119">
        <f>(INDEX('raw ISTD Area'!$C$2:$DH$57,MATCH($A35,'raw ISTD Area'!$C$2:$C$57,0),MATCH(AA$2,'raw ISTD Area'!$C$2:$DH$2,0)))/'raw ISTD Area Cal'!$AC35</f>
        <v>0.35310652663695624</v>
      </c>
      <c r="AB35" s="119">
        <f>(INDEX('raw ISTD Area'!$C$2:$DH$57,MATCH($A35,'raw ISTD Area'!$C$2:$C$57,0),MATCH(AB$2,'raw ISTD Area'!$C$2:$DH$2,0)))/'raw ISTD Area Cal'!$AC35</f>
        <v>0.11839902817309254</v>
      </c>
      <c r="AC35" s="119">
        <f>(INDEX('raw ISTD Area'!$C$2:$DH$57,MATCH($A35,'raw ISTD Area'!$C$2:$C$57,0),MATCH(AC$2,'raw ISTD Area'!$C$2:$DH$2,0)))/'raw ISTD Area Cal'!$AC35</f>
        <v>0.28810147680963916</v>
      </c>
      <c r="AD35" s="119">
        <f>(INDEX('raw ISTD Area'!$C$2:$DH$57,MATCH($A35,'raw ISTD Area'!$C$2:$C$57,0),MATCH(AD$2,'raw ISTD Area'!$C$2:$DH$2,0)))/'raw ISTD Area Cal'!$AC35</f>
        <v>0.39760150859176913</v>
      </c>
      <c r="AE35" s="119">
        <f>(INDEX('raw ISTD Area'!$C$2:$DH$57,MATCH($A35,'raw ISTD Area'!$C$2:$C$57,0),MATCH(AE$2,'raw ISTD Area'!$C$2:$DH$2,0)))/'raw ISTD Area Cal'!$AC35</f>
        <v>0.15888239905642387</v>
      </c>
      <c r="AF35" s="119">
        <f>(INDEX('raw ISTD Area'!$C$2:$DH$57,MATCH($A35,'raw ISTD Area'!$C$2:$C$57,0),MATCH(AF$2,'raw ISTD Area'!$C$2:$DH$2,0)))/'raw ISTD Area Cal'!$AC35</f>
        <v>0.29852601543905249</v>
      </c>
      <c r="AG35" s="119">
        <f>(INDEX('raw ISTD Area'!$C$2:$DH$57,MATCH($A35,'raw ISTD Area'!$C$2:$C$57,0),MATCH(AG$2,'raw ISTD Area'!$C$2:$DH$2,0)))/'raw ISTD Area Cal'!$AC35</f>
        <v>0.29101130737557296</v>
      </c>
      <c r="AH35" s="119">
        <f>(INDEX('raw ISTD Area'!$C$2:$DH$57,MATCH($A35,'raw ISTD Area'!$C$2:$C$57,0),MATCH(AH$2,'raw ISTD Area'!$C$2:$DH$2,0)))/'raw ISTD Area Cal'!$AC35</f>
        <v>0.24595130977688945</v>
      </c>
      <c r="AI35" s="119">
        <f>(INDEX('raw ISTD Area'!$C$2:$DH$57,MATCH($A35,'raw ISTD Area'!$C$2:$C$57,0),MATCH(AI$2,'raw ISTD Area'!$C$2:$DH$2,0)))/'raw ISTD Area Cal'!$AC35</f>
        <v>0.29606819738821516</v>
      </c>
      <c r="AJ35" s="119">
        <f>(INDEX('raw ISTD Area'!$C$2:$DH$57,MATCH($A35,'raw ISTD Area'!$C$2:$C$57,0),MATCH(AJ$2,'raw ISTD Area'!$C$2:$DH$2,0)))/'raw ISTD Area Cal'!$AC35</f>
        <v>0.36406783012804667</v>
      </c>
      <c r="AK35" s="119">
        <f>(INDEX('raw ISTD Area'!$C$2:$DH$57,MATCH($A35,'raw ISTD Area'!$C$2:$C$57,0),MATCH(AK$2,'raw ISTD Area'!$C$2:$DH$2,0)))/'raw ISTD Area Cal'!$AC35</f>
        <v>0.33519553072625696</v>
      </c>
      <c r="AL35" s="119">
        <f>(INDEX('raw ISTD Area'!$C$2:$DH$57,MATCH($A35,'raw ISTD Area'!$C$2:$C$57,0),MATCH(AL$2,'raw ISTD Area'!$C$2:$DH$2,0)))/'raw ISTD Area Cal'!$AC35</f>
        <v>0.39548269992725421</v>
      </c>
      <c r="AM35" s="119">
        <f>(INDEX('raw ISTD Area'!$C$2:$DH$57,MATCH($A35,'raw ISTD Area'!$C$2:$C$57,0),MATCH(AM$2,'raw ISTD Area'!$C$2:$DH$2,0)))/'raw ISTD Area Cal'!$AC35</f>
        <v>0.40924083085550433</v>
      </c>
      <c r="AN35" s="119">
        <f>(INDEX('raw ISTD Area'!$C$2:$DH$57,MATCH($A35,'raw ISTD Area'!$C$2:$C$57,0),MATCH(AN$2,'raw ISTD Area'!$C$2:$DH$2,0)))/'raw ISTD Area Cal'!$AC35</f>
        <v>0.38017077597835991</v>
      </c>
      <c r="AO35" s="119">
        <f>(INDEX('raw ISTD Area'!$C$2:$DH$57,MATCH($A35,'raw ISTD Area'!$C$2:$C$57,0),MATCH(AO$2,'raw ISTD Area'!$C$2:$DH$2,0)))/'raw ISTD Area Cal'!$AC35</f>
        <v>0.52263947058034166</v>
      </c>
      <c r="AP35" s="119">
        <f>(INDEX('raw ISTD Area'!$C$2:$DH$57,MATCH($A35,'raw ISTD Area'!$C$2:$C$57,0),MATCH(AP$2,'raw ISTD Area'!$C$2:$DH$2,0)))/'raw ISTD Area Cal'!$AC35</f>
        <v>2.4436926597405165E-2</v>
      </c>
      <c r="AQ35" s="119">
        <f>(INDEX('raw ISTD Area'!$C$2:$DH$57,MATCH($A35,'raw ISTD Area'!$C$2:$C$57,0),MATCH(AQ$2,'raw ISTD Area'!$C$2:$DH$2,0)))/'raw ISTD Area Cal'!$AC35</f>
        <v>0.41458022869008188</v>
      </c>
      <c r="AR35" s="119">
        <f>(INDEX('raw ISTD Area'!$C$2:$DH$57,MATCH($A35,'raw ISTD Area'!$C$2:$C$57,0),MATCH(AR$2,'raw ISTD Area'!$C$2:$DH$2,0)))/'raw ISTD Area Cal'!$AC35</f>
        <v>0.51357096949621794</v>
      </c>
      <c r="AS35" s="119">
        <f>(INDEX('raw ISTD Area'!$C$2:$DH$57,MATCH($A35,'raw ISTD Area'!$C$2:$C$57,0),MATCH(AS$2,'raw ISTD Area'!$C$2:$DH$2,0)))/'raw ISTD Area Cal'!$AC35</f>
        <v>0.80932840828030428</v>
      </c>
      <c r="AT35" s="119">
        <f>(INDEX('raw ISTD Area'!$C$2:$DH$57,MATCH($A35,'raw ISTD Area'!$C$2:$C$57,0),MATCH(AT$2,'raw ISTD Area'!$C$2:$DH$2,0)))/'raw ISTD Area Cal'!$AC35</f>
        <v>5.9609150428352485E-2</v>
      </c>
      <c r="AU35" s="119">
        <f>(INDEX('raw ISTD Area'!$C$2:$DH$57,MATCH($A35,'raw ISTD Area'!$C$2:$C$57,0),MATCH(AU$2,'raw ISTD Area'!$C$2:$DH$2,0)))/'raw ISTD Area Cal'!$AC35</f>
        <v>0.46020524193263601</v>
      </c>
      <c r="AV35" s="119">
        <f>(INDEX('raw ISTD Area'!$C$2:$DH$57,MATCH($A35,'raw ISTD Area'!$C$2:$C$57,0),MATCH(AV$2,'raw ISTD Area'!$C$2:$DH$2,0)))/'raw ISTD Area Cal'!$AC35</f>
        <v>0.7629123731363312</v>
      </c>
      <c r="AW35" s="119">
        <f>(INDEX('raw ISTD Area'!$C$2:$DH$57,MATCH($A35,'raw ISTD Area'!$C$2:$C$57,0),MATCH(AW$2,'raw ISTD Area'!$C$2:$DH$2,0)))/'raw ISTD Area Cal'!$AC35</f>
        <v>2.4888939112501677E-2</v>
      </c>
      <c r="AX35" s="119">
        <f>(INDEX('raw ISTD Area'!$C$2:$DH$57,MATCH($A35,'raw ISTD Area'!$C$2:$C$57,0),MATCH(AX$2,'raw ISTD Area'!$C$2:$DH$2,0)))/'raw ISTD Area Cal'!$AC35</f>
        <v>7.158748207841005E-2</v>
      </c>
      <c r="AY35" s="119">
        <f>(INDEX('raw ISTD Area'!$C$2:$DH$57,MATCH($A35,'raw ISTD Area'!$C$2:$C$57,0),MATCH(AY$2,'raw ISTD Area'!$C$2:$DH$2,0)))/'raw ISTD Area Cal'!$AC35</f>
        <v>0.22589325441948174</v>
      </c>
      <c r="AZ35" s="119">
        <f>(INDEX('raw ISTD Area'!$C$2:$DH$57,MATCH($A35,'raw ISTD Area'!$C$2:$C$57,0),MATCH(AZ$2,'raw ISTD Area'!$C$2:$DH$2,0)))/'raw ISTD Area Cal'!$AC35</f>
        <v>1.34487848632309</v>
      </c>
      <c r="BA35" s="119">
        <f>(INDEX('raw ISTD Area'!$C$2:$DH$57,MATCH($A35,'raw ISTD Area'!$C$2:$C$57,0),MATCH(BA$2,'raw ISTD Area'!$C$2:$DH$2,0)))/'raw ISTD Area Cal'!$AC35</f>
        <v>3.4917966791205533E-2</v>
      </c>
      <c r="BB35" s="119">
        <f>(INDEX('raw ISTD Area'!$C$2:$DH$57,MATCH($A35,'raw ISTD Area'!$C$2:$C$57,0),MATCH(BB$2,'raw ISTD Area'!$C$2:$DH$2,0)))/'raw ISTD Area Cal'!$AC35</f>
        <v>0.22405695357690217</v>
      </c>
      <c r="BC35" s="119">
        <f>(INDEX('raw ISTD Area'!$C$2:$DH$57,MATCH($A35,'raw ISTD Area'!$C$2:$C$57,0),MATCH(BC$2,'raw ISTD Area'!$C$2:$DH$2,0)))/'raw ISTD Area Cal'!$AC35</f>
        <v>1.3367987626157398</v>
      </c>
      <c r="BD35" s="119">
        <f>(INDEX('raw ISTD Area'!$C$2:$DH$57,MATCH($A35,'raw ISTD Area'!$C$2:$C$57,0),MATCH(BD$2,'raw ISTD Area'!$C$2:$DH$2,0)))/'raw ISTD Area Cal'!$AC35</f>
        <v>4.7037552352230755E-2</v>
      </c>
      <c r="BE35" s="119">
        <f>(INDEX('raw ISTD Area'!$C$2:$DH$57,MATCH($A35,'raw ISTD Area'!$C$2:$C$57,0),MATCH(BE$2,'raw ISTD Area'!$C$2:$DH$2,0)))/'raw ISTD Area Cal'!$AC35</f>
        <v>3.8336311436622902E-2</v>
      </c>
      <c r="BF35" s="119">
        <f>(INDEX('raw ISTD Area'!$C$2:$DH$57,MATCH($A35,'raw ISTD Area'!$C$2:$C$57,0),MATCH(BF$2,'raw ISTD Area'!$C$2:$DH$2,0)))/'raw ISTD Area Cal'!$AC35</f>
        <v>0.22589325441948174</v>
      </c>
      <c r="BG35" s="119">
        <f>(INDEX('raw ISTD Area'!$C$2:$DH$57,MATCH($A35,'raw ISTD Area'!$C$2:$C$57,0),MATCH(BG$2,'raw ISTD Area'!$C$2:$DH$2,0)))/'raw ISTD Area Cal'!$AC35</f>
        <v>3.4917966791205533E-2</v>
      </c>
      <c r="BH35" s="119">
        <f>(INDEX('raw ISTD Area'!$C$2:$DH$57,MATCH($A35,'raw ISTD Area'!$C$2:$C$57,0),MATCH(BH$2,'raw ISTD Area'!$C$2:$DH$2,0)))/'raw ISTD Area Cal'!$AC35</f>
        <v>0.22405695357690217</v>
      </c>
      <c r="BI35" s="119">
        <f>(INDEX('raw ISTD Area'!$C$2:$DH$57,MATCH($A35,'raw ISTD Area'!$C$2:$C$57,0),MATCH(BI$2,'raw ISTD Area'!$C$2:$DH$2,0)))/'raw ISTD Area Cal'!$AC35</f>
        <v>1.3367987626157398</v>
      </c>
      <c r="BJ35" s="119">
        <f>(INDEX('raw ISTD Area'!$C$2:$DH$57,MATCH($A35,'raw ISTD Area'!$C$2:$C$57,0),MATCH(BJ$2,'raw ISTD Area'!$C$2:$DH$2,0)))/'raw ISTD Area Cal'!$AC35</f>
        <v>7.2915268841506051E-2</v>
      </c>
      <c r="BK35" s="119">
        <f>(INDEX('raw ISTD Area'!$C$2:$DH$57,MATCH($A35,'raw ISTD Area'!$C$2:$C$57,0),MATCH(BK$2,'raw ISTD Area'!$C$2:$DH$2,0)))/'raw ISTD Area Cal'!$AC35</f>
        <v>0.12695901517773273</v>
      </c>
      <c r="BL35" s="119">
        <f>(INDEX('raw ISTD Area'!$C$2:$DH$57,MATCH($A35,'raw ISTD Area'!$C$2:$C$57,0),MATCH(BL$2,'raw ISTD Area'!$C$2:$DH$2,0)))/'raw ISTD Area Cal'!$AC35</f>
        <v>6.3790266192995215E-2</v>
      </c>
      <c r="BM35" s="119">
        <f>(INDEX('raw ISTD Area'!$C$2:$DH$57,MATCH($A35,'raw ISTD Area'!$C$2:$C$57,0),MATCH(BM$2,'raw ISTD Area'!$C$2:$DH$2,0)))/'raw ISTD Area Cal'!$AC35</f>
        <v>0.12226938533360643</v>
      </c>
      <c r="BN35" s="119">
        <f>(INDEX('raw ISTD Area'!$C$2:$DH$57,MATCH($A35,'raw ISTD Area'!$C$2:$C$57,0),MATCH(BN$2,'raw ISTD Area'!$C$2:$DH$2,0)))/'raw ISTD Area Cal'!$AC35</f>
        <v>0.17586111915473659</v>
      </c>
      <c r="BO35" s="119">
        <f>(INDEX('raw ISTD Area'!$C$2:$DH$57,MATCH($A35,'raw ISTD Area'!$C$2:$C$57,0),MATCH(BO$2,'raw ISTD Area'!$C$2:$DH$2,0)))/'raw ISTD Area Cal'!$AC35</f>
        <v>0.10692921060251856</v>
      </c>
      <c r="BP35" s="119">
        <f>(INDEX('raw ISTD Area'!$C$2:$DH$57,MATCH($A35,'raw ISTD Area'!$C$2:$C$57,0),MATCH(BP$2,'raw ISTD Area'!$C$2:$DH$2,0)))/'raw ISTD Area Cal'!$AC35</f>
        <v>6.6389338154800165E-3</v>
      </c>
      <c r="BQ35" s="119">
        <f>(INDEX('raw ISTD Area'!$C$2:$DH$57,MATCH($A35,'raw ISTD Area'!$C$2:$C$57,0),MATCH(BQ$2,'raw ISTD Area'!$C$2:$DH$2,0)))/'raw ISTD Area Cal'!$AC35</f>
        <v>0.15269547775604037</v>
      </c>
      <c r="BR35" s="119">
        <f>(INDEX('raw ISTD Area'!$C$2:$DH$57,MATCH($A35,'raw ISTD Area'!$C$2:$C$57,0),MATCH(BR$2,'raw ISTD Area'!$C$2:$DH$2,0)))/'raw ISTD Area Cal'!$AC35</f>
        <v>0.28231006645996509</v>
      </c>
      <c r="BS35" s="119">
        <f>(INDEX('raw ISTD Area'!$C$2:$DH$57,MATCH($A35,'raw ISTD Area'!$C$2:$C$57,0),MATCH(BS$2,'raw ISTD Area'!$C$2:$DH$2,0)))/'raw ISTD Area Cal'!$AC35</f>
        <v>8.0175719865243772E-2</v>
      </c>
      <c r="BT35" s="119">
        <f>(INDEX('raw ISTD Area'!$C$2:$DH$57,MATCH($A35,'raw ISTD Area'!$C$2:$C$57,0),MATCH(BT$2,'raw ISTD Area'!$C$2:$DH$2,0)))/'raw ISTD Area Cal'!$AC35</f>
        <v>6.8818905423443918E-2</v>
      </c>
      <c r="BU35" s="119">
        <f>(INDEX('raw ISTD Area'!$C$2:$DH$57,MATCH($A35,'raw ISTD Area'!$C$2:$C$57,0),MATCH(BU$2,'raw ISTD Area'!$C$2:$DH$2,0)))/'raw ISTD Area Cal'!$AC35</f>
        <v>9.8849486895168412E-2</v>
      </c>
      <c r="BV35" s="119">
        <f>(INDEX('raw ISTD Area'!$C$2:$DH$57,MATCH($A35,'raw ISTD Area'!$C$2:$C$57,0),MATCH(BV$2,'raw ISTD Area'!$C$2:$DH$2,0)))/'raw ISTD Area Cal'!$AC35</f>
        <v>0.19235957595575928</v>
      </c>
      <c r="BW35" s="119">
        <f>(INDEX('raw ISTD Area'!$C$2:$DH$57,MATCH($A35,'raw ISTD Area'!$C$2:$C$57,0),MATCH(BW$2,'raw ISTD Area'!$C$2:$DH$2,0)))/'raw ISTD Area Cal'!$AC35</f>
        <v>0.11582820699348113</v>
      </c>
      <c r="BX35" s="119">
        <f>(INDEX('raw ISTD Area'!$C$2:$DH$57,MATCH($A35,'raw ISTD Area'!$C$2:$C$57,0),MATCH(BX$2,'raw ISTD Area'!$C$2:$DH$2,0)))/'raw ISTD Area Cal'!$AC35</f>
        <v>0.13941761012508033</v>
      </c>
      <c r="BY35" s="119">
        <f>(INDEX('raw ISTD Area'!$C$2:$DH$57,MATCH($A35,'raw ISTD Area'!$C$2:$C$57,0),MATCH(BY$2,'raw ISTD Area'!$C$2:$DH$2,0)))/'raw ISTD Area Cal'!$AC35</f>
        <v>0.22041260267393653</v>
      </c>
      <c r="BZ35" s="119">
        <f>(INDEX('raw ISTD Area'!$C$2:$DH$57,MATCH($A35,'raw ISTD Area'!$C$2:$C$57,0),MATCH(BZ$2,'raw ISTD Area'!$C$2:$DH$2,0)))/'raw ISTD Area Cal'!$AC35</f>
        <v>0.22589325441948174</v>
      </c>
      <c r="CA35" s="119">
        <f>(INDEX('raw ISTD Area'!$C$2:$DH$57,MATCH($A35,'raw ISTD Area'!$C$2:$C$57,0),MATCH(CA$2,'raw ISTD Area'!$C$2:$DH$2,0)))/'raw ISTD Area Cal'!$AC35</f>
        <v>1.34487848632309</v>
      </c>
      <c r="CB35" s="119">
        <f>(INDEX('raw ISTD Area'!$C$2:$DH$57,MATCH($A35,'raw ISTD Area'!$C$2:$C$57,0),MATCH(CB$2,'raw ISTD Area'!$C$2:$DH$2,0)))/'raw ISTD Area Cal'!$AC35</f>
        <v>3.4917966791205533E-2</v>
      </c>
      <c r="CC35" s="119">
        <f>(INDEX('raw ISTD Area'!$C$2:$DH$57,MATCH($A35,'raw ISTD Area'!$C$2:$C$57,0),MATCH(CC$2,'raw ISTD Area'!$C$2:$DH$2,0)))/'raw ISTD Area Cal'!$AC35</f>
        <v>0.22405695357690217</v>
      </c>
      <c r="CD35" s="119">
        <f>(INDEX('raw ISTD Area'!$C$2:$DH$57,MATCH($A35,'raw ISTD Area'!$C$2:$C$57,0),MATCH(CD$2,'raw ISTD Area'!$C$2:$DH$2,0)))/'raw ISTD Area Cal'!$AC35</f>
        <v>1.3367987626157398</v>
      </c>
      <c r="CE35" s="119">
        <f>(INDEX('raw ISTD Area'!$C$2:$DH$57,MATCH($A35,'raw ISTD Area'!$C$2:$C$57,0),MATCH(CE$2,'raw ISTD Area'!$C$2:$DH$2,0)))/'raw ISTD Area Cal'!$AC35</f>
        <v>0.23428373673096073</v>
      </c>
      <c r="CF35" s="119">
        <f>(INDEX('raw ISTD Area'!$C$2:$DH$57,MATCH($A35,'raw ISTD Area'!$C$2:$C$57,0),MATCH(CF$2,'raw ISTD Area'!$C$2:$DH$2,0)))/'raw ISTD Area Cal'!$AC35</f>
        <v>0.33070365635748539</v>
      </c>
      <c r="CG35" s="119">
        <f>(INDEX('raw ISTD Area'!$C$2:$DH$57,MATCH($A35,'raw ISTD Area'!$C$2:$C$57,0),MATCH(CG$2,'raw ISTD Area'!$C$2:$DH$2,0)))/'raw ISTD Area Cal'!$AC35</f>
        <v>0.34502680292960614</v>
      </c>
      <c r="CH35" s="119">
        <f>(INDEX('raw ISTD Area'!$C$2:$DH$57,MATCH($A35,'raw ISTD Area'!$C$2:$C$57,0),MATCH(CH$2,'raw ISTD Area'!$C$2:$DH$2,0)))/'raw ISTD Area Cal'!$AC35</f>
        <v>0.36971798656675309</v>
      </c>
      <c r="CI35" s="119">
        <f>(INDEX('raw ISTD Area'!$C$2:$DH$57,MATCH($A35,'raw ISTD Area'!$C$2:$C$57,0),MATCH(CI$2,'raw ISTD Area'!$C$2:$DH$2,0)))/'raw ISTD Area Cal'!$AC35</f>
        <v>0.22589325441948174</v>
      </c>
      <c r="CJ35" s="119">
        <f>(INDEX('raw ISTD Area'!$C$2:$DH$57,MATCH($A35,'raw ISTD Area'!$C$2:$C$57,0),MATCH(CJ$2,'raw ISTD Area'!$C$2:$DH$2,0)))/'raw ISTD Area Cal'!$AC35</f>
        <v>3.4917966791205533E-2</v>
      </c>
      <c r="CK35" s="119">
        <f>(INDEX('raw ISTD Area'!$C$2:$DH$57,MATCH($A35,'raw ISTD Area'!$C$2:$C$57,0),MATCH(CK$2,'raw ISTD Area'!$C$2:$DH$2,0)))/'raw ISTD Area Cal'!$AC35</f>
        <v>0.22405695357690217</v>
      </c>
      <c r="CL35" s="119">
        <f>(INDEX('raw ISTD Area'!$C$2:$DH$57,MATCH($A35,'raw ISTD Area'!$C$2:$C$57,0),MATCH(CL$2,'raw ISTD Area'!$C$2:$DH$2,0)))/'raw ISTD Area Cal'!$AC35</f>
        <v>1.3367987626157398</v>
      </c>
      <c r="CM35" s="119">
        <f>(INDEX('raw ISTD Area'!$C$2:$DH$57,MATCH($A35,'raw ISTD Area'!$C$2:$C$57,0),MATCH(CM$2,'raw ISTD Area'!$C$2:$DH$2,0)))/'raw ISTD Area Cal'!$AC35</f>
        <v>0.11896404381696318</v>
      </c>
      <c r="CN35" s="119">
        <f>(INDEX('raw ISTD Area'!$C$2:$DH$57,MATCH($A35,'raw ISTD Area'!$C$2:$C$57,0),MATCH(CN$2,'raw ISTD Area'!$C$2:$DH$2,0)))/'raw ISTD Area Cal'!$AC35</f>
        <v>0.16529532661435564</v>
      </c>
      <c r="CO35" s="119">
        <f>(INDEX('raw ISTD Area'!$C$2:$DH$57,MATCH($A35,'raw ISTD Area'!$C$2:$C$57,0),MATCH(CO$2,'raw ISTD Area'!$C$2:$DH$2,0)))/'raw ISTD Area Cal'!$AC35</f>
        <v>0.29293236056473315</v>
      </c>
      <c r="CP35" s="119">
        <f>(INDEX('raw ISTD Area'!$C$2:$DH$57,MATCH($A35,'raw ISTD Area'!$C$2:$C$57,0),MATCH(CP$2,'raw ISTD Area'!$C$2:$DH$2,0)))/'raw ISTD Area Cal'!$AC35</f>
        <v>0.16077520146339053</v>
      </c>
      <c r="CQ35" s="119">
        <f>(INDEX('raw ISTD Area'!$C$2:$DH$57,MATCH($A35,'raw ISTD Area'!$C$2:$C$57,0),MATCH(CQ$2,'raw ISTD Area'!$C$2:$DH$2,0)))/'raw ISTD Area Cal'!$AC35</f>
        <v>0.22589325441948174</v>
      </c>
      <c r="CR35" s="119">
        <f>(INDEX('raw ISTD Area'!$C$2:$DH$57,MATCH($A35,'raw ISTD Area'!$C$2:$C$57,0),MATCH(CR$2,'raw ISTD Area'!$C$2:$DH$2,0)))/'raw ISTD Area Cal'!$AC35</f>
        <v>3.4917966791205533E-2</v>
      </c>
      <c r="CS35" s="119">
        <f>(INDEX('raw ISTD Area'!$C$2:$DH$57,MATCH($A35,'raw ISTD Area'!$C$2:$C$57,0),MATCH(CS$2,'raw ISTD Area'!$C$2:$DH$2,0)))/'raw ISTD Area Cal'!$AC35</f>
        <v>0.22405695357690217</v>
      </c>
      <c r="CT35" s="119">
        <f>(INDEX('raw ISTD Area'!$C$2:$DH$57,MATCH($A35,'raw ISTD Area'!$C$2:$C$57,0),MATCH(CT$2,'raw ISTD Area'!$C$2:$DH$2,0)))/'raw ISTD Area Cal'!$AC35</f>
        <v>1.3367987626157398</v>
      </c>
      <c r="CU35" s="119">
        <f>(INDEX('raw ISTD Area'!$C$2:$DH$57,MATCH($A35,'raw ISTD Area'!$C$2:$C$57,0),MATCH(CU$2,'raw ISTD Area'!$C$2:$DH$2,0)))/'raw ISTD Area Cal'!$AC35</f>
        <v>1.2842523077357704</v>
      </c>
      <c r="CV35" s="119">
        <f>(INDEX('raw ISTD Area'!$C$2:$DH$57,MATCH($A35,'raw ISTD Area'!$C$2:$C$57,0),MATCH(CV$2,'raw ISTD Area'!$C$2:$DH$2,0)))/'raw ISTD Area Cal'!$AC35</f>
        <v>1.4763576266517879</v>
      </c>
      <c r="CW35" s="119">
        <f>(INDEX('raw ISTD Area'!$C$2:$DH$57,MATCH($A35,'raw ISTD Area'!$C$2:$C$57,0),MATCH(CW$2,'raw ISTD Area'!$C$2:$DH$2,0)))/'raw ISTD Area Cal'!$AC35</f>
        <v>1.3791184343416509</v>
      </c>
      <c r="CX35" s="119">
        <f>(INDEX('raw ISTD Area'!$C$2:$DH$57,MATCH($A35,'raw ISTD Area'!$C$2:$C$57,0),MATCH(CX$2,'raw ISTD Area'!$C$2:$DH$2,0)))/'raw ISTD Area Cal'!$AC35</f>
        <v>7.4610315773117969E-2</v>
      </c>
      <c r="CY35" s="119">
        <f>(INDEX('raw ISTD Area'!$C$2:$DH$57,MATCH($A35,'raw ISTD Area'!$C$2:$C$57,0),MATCH(CY$2,'raw ISTD Area'!$C$2:$DH$2,0)))/'raw ISTD Area Cal'!$AC35</f>
        <v>6.8056134304218543E-2</v>
      </c>
      <c r="CZ35" s="119">
        <f>(INDEX('raw ISTD Area'!$C$2:$DH$57,MATCH($A35,'raw ISTD Area'!$C$2:$C$57,0),MATCH(CZ$2,'raw ISTD Area'!$C$2:$DH$2,0)))/'raw ISTD Area Cal'!$AC35</f>
        <v>1.34487848632309</v>
      </c>
      <c r="DA35" s="119">
        <f>(INDEX('raw ISTD Area'!$C$2:$DH$57,MATCH($A35,'raw ISTD Area'!$C$2:$C$57,0),MATCH(DA$2,'raw ISTD Area'!$C$2:$DH$2,0)))/'raw ISTD Area Cal'!$AC35</f>
        <v>1.3199047948640077</v>
      </c>
      <c r="DB35" s="119">
        <f>(INDEX('raw ISTD Area'!$C$2:$DH$57,MATCH($A35,'raw ISTD Area'!$C$2:$C$57,0),MATCH(DB$2,'raw ISTD Area'!$C$2:$DH$2,0)))/'raw ISTD Area Cal'!$AC35</f>
        <v>1.3601056579254038</v>
      </c>
      <c r="DC35" s="119">
        <f>(INDEX('raw ISTD Area'!$C$2:$DH$57,MATCH($A35,'raw ISTD Area'!$C$2:$C$57,0),MATCH(DC$2,'raw ISTD Area'!$C$2:$DH$2,0)))/'raw ISTD Area Cal'!$AC35</f>
        <v>1.248119557310243</v>
      </c>
      <c r="DD35" s="119">
        <f>(INDEX('raw ISTD Area'!$C$2:$DH$57,MATCH($A35,'raw ISTD Area'!$C$2:$C$57,0),MATCH(DD$2,'raw ISTD Area'!$C$2:$DH$2,0)))/'raw ISTD Area Cal'!$AC35</f>
        <v>1.2343614263819929</v>
      </c>
      <c r="DE35" s="119">
        <f>(INDEX('raw ISTD Area'!$C$2:$DH$57,MATCH($A35,'raw ISTD Area'!$C$2:$C$57,0),MATCH(DE$2,'raw ISTD Area'!$C$2:$DH$2,0)))/'raw ISTD Area Cal'!$AC35</f>
        <v>1.2933773103842812</v>
      </c>
      <c r="DF35" s="119">
        <f>(INDEX('raw ISTD Area'!$C$2:$DH$57,MATCH($A35,'raw ISTD Area'!$C$2:$C$57,0),MATCH(DF$2,'raw ISTD Area'!$C$2:$DH$2,0)))/'raw ISTD Area Cal'!$AC35</f>
        <v>1.2836872920918998</v>
      </c>
      <c r="DG35" s="103">
        <f t="shared" si="0"/>
        <v>0.12663942820416837</v>
      </c>
    </row>
    <row r="36" spans="1:111" x14ac:dyDescent="0.25">
      <c r="A36" s="103" t="s">
        <v>278</v>
      </c>
      <c r="C36" s="119">
        <f>(INDEX('raw ISTD Area'!$C$2:$DH$57,MATCH($A36,'raw ISTD Area'!$C$2:$C$57,0),MATCH(C$2,'raw ISTD Area'!$C$2:$DH$2,0)))/'raw ISTD Area Cal'!$AC36</f>
        <v>1.8283568053016461E-5</v>
      </c>
      <c r="D36" s="119">
        <f>(INDEX('raw ISTD Area'!$C$2:$DH$57,MATCH($A36,'raw ISTD Area'!$C$2:$C$57,0),MATCH(D$2,'raw ISTD Area'!$C$2:$DH$2,0)))/'raw ISTD Area Cal'!$AC36</f>
        <v>5.6742107750740743E-6</v>
      </c>
      <c r="E36" s="119">
        <f>(INDEX('raw ISTD Area'!$C$2:$DH$57,MATCH($A36,'raw ISTD Area'!$C$2:$C$57,0),MATCH(E$2,'raw ISTD Area'!$C$2:$DH$2,0)))/'raw ISTD Area Cal'!$AC36</f>
        <v>1.000524759418717</v>
      </c>
      <c r="F36" s="119">
        <f>(INDEX('raw ISTD Area'!$C$2:$DH$57,MATCH($A36,'raw ISTD Area'!$C$2:$C$57,0),MATCH(F$2,'raw ISTD Area'!$C$2:$DH$2,0)))/'raw ISTD Area Cal'!$AC36</f>
        <v>0.96369534868130291</v>
      </c>
      <c r="G36" s="119">
        <f>(INDEX('raw ISTD Area'!$C$2:$DH$57,MATCH($A36,'raw ISTD Area'!$C$2:$C$57,0),MATCH(G$2,'raw ISTD Area'!$C$2:$DH$2,0)))/'raw ISTD Area Cal'!$AC36</f>
        <v>1.1119441926659355</v>
      </c>
      <c r="H36" s="119">
        <f>(INDEX('raw ISTD Area'!$C$2:$DH$57,MATCH($A36,'raw ISTD Area'!$C$2:$C$57,0),MATCH(H$2,'raw ISTD Area'!$C$2:$DH$2,0)))/'raw ISTD Area Cal'!$AC36</f>
        <v>1.0355012251041376</v>
      </c>
      <c r="I36" s="119">
        <f>(INDEX('raw ISTD Area'!$C$2:$DH$57,MATCH($A36,'raw ISTD Area'!$C$2:$C$57,0),MATCH(I$2,'raw ISTD Area'!$C$2:$DH$2,0)))/'raw ISTD Area Cal'!$AC36</f>
        <v>1.0011451397967916</v>
      </c>
      <c r="J36" s="119">
        <f>(INDEX('raw ISTD Area'!$C$2:$DH$57,MATCH($A36,'raw ISTD Area'!$C$2:$C$57,0),MATCH(J$2,'raw ISTD Area'!$C$2:$DH$2,0)))/'raw ISTD Area Cal'!$AC36</f>
        <v>1.0040156599811154</v>
      </c>
      <c r="K36" s="119">
        <f>(INDEX('raw ISTD Area'!$C$2:$DH$57,MATCH($A36,'raw ISTD Area'!$C$2:$C$57,0),MATCH(K$2,'raw ISTD Area'!$C$2:$DH$2,0)))/'raw ISTD Area Cal'!$AC36</f>
        <v>1.0098897290690447</v>
      </c>
      <c r="L36" s="119">
        <f>(INDEX('raw ISTD Area'!$C$2:$DH$57,MATCH($A36,'raw ISTD Area'!$C$2:$C$57,0),MATCH(L$2,'raw ISTD Area'!$C$2:$DH$2,0)))/'raw ISTD Area Cal'!$AC36</f>
        <v>0.97335348588834281</v>
      </c>
      <c r="M36" s="119">
        <f>(INDEX('raw ISTD Area'!$C$2:$DH$57,MATCH($A36,'raw ISTD Area'!$C$2:$C$57,0),MATCH(M$2,'raw ISTD Area'!$C$2:$DH$2,0)))/'raw ISTD Area Cal'!$AC36</f>
        <v>1.0174364293998934</v>
      </c>
      <c r="N36" s="119">
        <f>(INDEX('raw ISTD Area'!$C$2:$DH$57,MATCH($A36,'raw ISTD Area'!$C$2:$C$57,0),MATCH(N$2,'raw ISTD Area'!$C$2:$DH$2,0)))/'raw ISTD Area Cal'!$AC36</f>
        <v>0.91857150272645827</v>
      </c>
      <c r="O36" s="119">
        <f>(INDEX('raw ISTD Area'!$C$2:$DH$57,MATCH($A36,'raw ISTD Area'!$C$2:$C$57,0),MATCH(O$2,'raw ISTD Area'!$C$2:$DH$2,0)))/'raw ISTD Area Cal'!$AC36</f>
        <v>0.88058455299092897</v>
      </c>
      <c r="P36" s="119">
        <f>(INDEX('raw ISTD Area'!$C$2:$DH$57,MATCH($A36,'raw ISTD Area'!$C$2:$C$57,0),MATCH(P$2,'raw ISTD Area'!$C$2:$DH$2,0)))/'raw ISTD Area Cal'!$AC36</f>
        <v>0.83436180154931172</v>
      </c>
      <c r="Q36" s="119">
        <f>(INDEX('raw ISTD Area'!$C$2:$DH$57,MATCH($A36,'raw ISTD Area'!$C$2:$C$57,0),MATCH(Q$2,'raw ISTD Area'!$C$2:$DH$2,0)))/'raw ISTD Area Cal'!$AC36</f>
        <v>0.79508554503211282</v>
      </c>
      <c r="R36" s="119">
        <f>(INDEX('raw ISTD Area'!$C$2:$DH$57,MATCH($A36,'raw ISTD Area'!$C$2:$C$57,0),MATCH(R$2,'raw ISTD Area'!$C$2:$DH$2,0)))/'raw ISTD Area Cal'!$AC36</f>
        <v>3.7197603969930041E-5</v>
      </c>
      <c r="S36" s="119">
        <f>(INDEX('raw ISTD Area'!$C$2:$DH$57,MATCH($A36,'raw ISTD Area'!$C$2:$C$57,0),MATCH(S$2,'raw ISTD Area'!$C$2:$DH$2,0)))/'raw ISTD Area Cal'!$AC36</f>
        <v>1.8283568053016461E-5</v>
      </c>
      <c r="T36" s="119">
        <f>(INDEX('raw ISTD Area'!$C$2:$DH$57,MATCH($A36,'raw ISTD Area'!$C$2:$C$57,0),MATCH(T$2,'raw ISTD Area'!$C$2:$DH$2,0)))/'raw ISTD Area Cal'!$AC36</f>
        <v>5.6742107750740743E-6</v>
      </c>
      <c r="U36" s="119">
        <f>(INDEX('raw ISTD Area'!$C$2:$DH$57,MATCH($A36,'raw ISTD Area'!$C$2:$C$57,0),MATCH(U$2,'raw ISTD Area'!$C$2:$DH$2,0)))/'raw ISTD Area Cal'!$AC36</f>
        <v>1.000524759418717</v>
      </c>
      <c r="V36" s="119">
        <f>(INDEX('raw ISTD Area'!$C$2:$DH$57,MATCH($A36,'raw ISTD Area'!$C$2:$C$57,0),MATCH(V$2,'raw ISTD Area'!$C$2:$DH$2,0)))/'raw ISTD Area Cal'!$AC36</f>
        <v>2.6164416351730452E-4</v>
      </c>
      <c r="W36" s="119">
        <f>(INDEX('raw ISTD Area'!$C$2:$DH$57,MATCH($A36,'raw ISTD Area'!$C$2:$C$57,0),MATCH(W$2,'raw ISTD Area'!$C$2:$DH$2,0)))/'raw ISTD Area Cal'!$AC36</f>
        <v>8.7231533648805433E-3</v>
      </c>
      <c r="X36" s="119">
        <f>(INDEX('raw ISTD Area'!$C$2:$DH$57,MATCH($A36,'raw ISTD Area'!$C$2:$C$57,0),MATCH(X$2,'raw ISTD Area'!$C$2:$DH$2,0)))/'raw ISTD Area Cal'!$AC36</f>
        <v>3.5117060019069547E-4</v>
      </c>
      <c r="Y36" s="119">
        <f>(INDEX('raw ISTD Area'!$C$2:$DH$57,MATCH($A36,'raw ISTD Area'!$C$2:$C$57,0),MATCH(Y$2,'raw ISTD Area'!$C$2:$DH$2,0)))/'raw ISTD Area Cal'!$AC36</f>
        <v>2.6700314036043004E-3</v>
      </c>
      <c r="Z36" s="119">
        <f>(INDEX('raw ISTD Area'!$C$2:$DH$57,MATCH($A36,'raw ISTD Area'!$C$2:$C$57,0),MATCH(Z$2,'raw ISTD Area'!$C$2:$DH$2,0)))/'raw ISTD Area Cal'!$AC36</f>
        <v>3.142504020808802E-2</v>
      </c>
      <c r="AA36" s="119">
        <f>(INDEX('raw ISTD Area'!$C$2:$DH$57,MATCH($A36,'raw ISTD Area'!$C$2:$C$57,0),MATCH(AA$2,'raw ISTD Area'!$C$2:$DH$2,0)))/'raw ISTD Area Cal'!$AC36</f>
        <v>3.7861486630613707E-2</v>
      </c>
      <c r="AB36" s="119">
        <f>(INDEX('raw ISTD Area'!$C$2:$DH$57,MATCH($A36,'raw ISTD Area'!$C$2:$C$57,0),MATCH(AB$2,'raw ISTD Area'!$C$2:$DH$2,0)))/'raw ISTD Area Cal'!$AC36</f>
        <v>6.7301183535289702E-2</v>
      </c>
      <c r="AC36" s="119">
        <f>(INDEX('raw ISTD Area'!$C$2:$DH$57,MATCH($A36,'raw ISTD Area'!$C$2:$C$57,0),MATCH(AC$2,'raw ISTD Area'!$C$2:$DH$2,0)))/'raw ISTD Area Cal'!$AC36</f>
        <v>4.6358302032355192E-3</v>
      </c>
      <c r="AD36" s="119">
        <f>(INDEX('raw ISTD Area'!$C$2:$DH$57,MATCH($A36,'raw ISTD Area'!$C$2:$C$57,0),MATCH(AD$2,'raw ISTD Area'!$C$2:$DH$2,0)))/'raw ISTD Area Cal'!$AC36</f>
        <v>2.0625125699530362E-2</v>
      </c>
      <c r="AE36" s="119">
        <f>(INDEX('raw ISTD Area'!$C$2:$DH$57,MATCH($A36,'raw ISTD Area'!$C$2:$C$57,0),MATCH(AE$2,'raw ISTD Area'!$C$2:$DH$2,0)))/'raw ISTD Area Cal'!$AC36</f>
        <v>2.1578393109742806E-2</v>
      </c>
      <c r="AF36" s="119">
        <f>(INDEX('raw ISTD Area'!$C$2:$DH$57,MATCH($A36,'raw ISTD Area'!$C$2:$C$57,0),MATCH(AF$2,'raw ISTD Area'!$C$2:$DH$2,0)))/'raw ISTD Area Cal'!$AC36</f>
        <v>3.196030742453667E-2</v>
      </c>
      <c r="AG36" s="119">
        <f>(INDEX('raw ISTD Area'!$C$2:$DH$57,MATCH($A36,'raw ISTD Area'!$C$2:$C$57,0),MATCH(AG$2,'raw ISTD Area'!$C$2:$DH$2,0)))/'raw ISTD Area Cal'!$AC36</f>
        <v>2.4077567722230989E-3</v>
      </c>
      <c r="AH36" s="119">
        <f>(INDEX('raw ISTD Area'!$C$2:$DH$57,MATCH($A36,'raw ISTD Area'!$C$2:$C$57,0),MATCH(AH$2,'raw ISTD Area'!$C$2:$DH$2,0)))/'raw ISTD Area Cal'!$AC36</f>
        <v>1.6612828213689096E-3</v>
      </c>
      <c r="AI36" s="119">
        <f>(INDEX('raw ISTD Area'!$C$2:$DH$57,MATCH($A36,'raw ISTD Area'!$C$2:$C$57,0),MATCH(AI$2,'raw ISTD Area'!$C$2:$DH$2,0)))/'raw ISTD Area Cal'!$AC36</f>
        <v>3.6163636673138766E-2</v>
      </c>
      <c r="AJ36" s="119">
        <f>(INDEX('raw ISTD Area'!$C$2:$DH$57,MATCH($A36,'raw ISTD Area'!$C$2:$C$57,0),MATCH(AJ$2,'raw ISTD Area'!$C$2:$DH$2,0)))/'raw ISTD Area Cal'!$AC36</f>
        <v>1.0831437901752511E-3</v>
      </c>
      <c r="AK36" s="119">
        <f>(INDEX('raw ISTD Area'!$C$2:$DH$57,MATCH($A36,'raw ISTD Area'!$C$2:$C$57,0),MATCH(AK$2,'raw ISTD Area'!$C$2:$DH$2,0)))/'raw ISTD Area Cal'!$AC36</f>
        <v>5.5380297164722963E-3</v>
      </c>
      <c r="AL36" s="119">
        <f>(INDEX('raw ISTD Area'!$C$2:$DH$57,MATCH($A36,'raw ISTD Area'!$C$2:$C$57,0),MATCH(AL$2,'raw ISTD Area'!$C$2:$DH$2,0)))/'raw ISTD Area Cal'!$AC36</f>
        <v>4.2879380359370882E-2</v>
      </c>
      <c r="AM36" s="119">
        <f>(INDEX('raw ISTD Area'!$C$2:$DH$57,MATCH($A36,'raw ISTD Area'!$C$2:$C$57,0),MATCH(AM$2,'raw ISTD Area'!$C$2:$DH$2,0)))/'raw ISTD Area Cal'!$AC36</f>
        <v>1.164600238190759E-2</v>
      </c>
      <c r="AN36" s="119">
        <f>(INDEX('raw ISTD Area'!$C$2:$DH$57,MATCH($A36,'raw ISTD Area'!$C$2:$C$57,0),MATCH(AN$2,'raw ISTD Area'!$C$2:$DH$2,0)))/'raw ISTD Area Cal'!$AC36</f>
        <v>1.9632769281756296E-3</v>
      </c>
      <c r="AO36" s="119">
        <f>(INDEX('raw ISTD Area'!$C$2:$DH$57,MATCH($A36,'raw ISTD Area'!$C$2:$C$57,0),MATCH(AO$2,'raw ISTD Area'!$C$2:$DH$2,0)))/'raw ISTD Area Cal'!$AC36</f>
        <v>2.0132730297826713E-2</v>
      </c>
      <c r="AP36" s="119">
        <f>(INDEX('raw ISTD Area'!$C$2:$DH$57,MATCH($A36,'raw ISTD Area'!$C$2:$C$57,0),MATCH(AP$2,'raw ISTD Area'!$C$2:$DH$2,0)))/'raw ISTD Area Cal'!$AC36</f>
        <v>8.2931742817027088E-2</v>
      </c>
      <c r="AQ36" s="119">
        <f>(INDEX('raw ISTD Area'!$C$2:$DH$57,MATCH($A36,'raw ISTD Area'!$C$2:$C$57,0),MATCH(AQ$2,'raw ISTD Area'!$C$2:$DH$2,0)))/'raw ISTD Area Cal'!$AC36</f>
        <v>3.7568319073901547E-2</v>
      </c>
      <c r="AR36" s="119">
        <f>(INDEX('raw ISTD Area'!$C$2:$DH$57,MATCH($A36,'raw ISTD Area'!$C$2:$C$57,0),MATCH(AR$2,'raw ISTD Area'!$C$2:$DH$2,0)))/'raw ISTD Area Cal'!$AC36</f>
        <v>1.6196719423516998E-3</v>
      </c>
      <c r="AS36" s="119">
        <f>(INDEX('raw ISTD Area'!$C$2:$DH$57,MATCH($A36,'raw ISTD Area'!$C$2:$C$57,0),MATCH(AS$2,'raw ISTD Area'!$C$2:$DH$2,0)))/'raw ISTD Area Cal'!$AC36</f>
        <v>1.9883065023723456E-2</v>
      </c>
      <c r="AT36" s="119">
        <f>(INDEX('raw ISTD Area'!$C$2:$DH$57,MATCH($A36,'raw ISTD Area'!$C$2:$C$57,0),MATCH(AT$2,'raw ISTD Area'!$C$2:$DH$2,0)))/'raw ISTD Area Cal'!$AC36</f>
        <v>7.7169266541007406E-2</v>
      </c>
      <c r="AU36" s="119">
        <f>(INDEX('raw ISTD Area'!$C$2:$DH$57,MATCH($A36,'raw ISTD Area'!$C$2:$C$57,0),MATCH(AU$2,'raw ISTD Area'!$C$2:$DH$2,0)))/'raw ISTD Area Cal'!$AC36</f>
        <v>1.1543866587956256E-3</v>
      </c>
      <c r="AV36" s="119">
        <f>(INDEX('raw ISTD Area'!$C$2:$DH$57,MATCH($A36,'raw ISTD Area'!$C$2:$C$57,0),MATCH(AV$2,'raw ISTD Area'!$C$2:$DH$2,0)))/'raw ISTD Area Cal'!$AC36</f>
        <v>2.2909310770429629E-2</v>
      </c>
      <c r="AW36" s="119">
        <f>(INDEX('raw ISTD Area'!$C$2:$DH$57,MATCH($A36,'raw ISTD Area'!$C$2:$C$57,0),MATCH(AW$2,'raw ISTD Area'!$C$2:$DH$2,0)))/'raw ISTD Area Cal'!$AC36</f>
        <v>7.697256056747151E-2</v>
      </c>
      <c r="AX36" s="119">
        <f>(INDEX('raw ISTD Area'!$C$2:$DH$57,MATCH($A36,'raw ISTD Area'!$C$2:$C$57,0),MATCH(AX$2,'raw ISTD Area'!$C$2:$DH$2,0)))/'raw ISTD Area Cal'!$AC36</f>
        <v>8.1217500695090816E-2</v>
      </c>
      <c r="AY36" s="119">
        <f>(INDEX('raw ISTD Area'!$C$2:$DH$57,MATCH($A36,'raw ISTD Area'!$C$2:$C$57,0),MATCH(AY$2,'raw ISTD Area'!$C$2:$DH$2,0)))/'raw ISTD Area Cal'!$AC36</f>
        <v>3.7197603969930041E-5</v>
      </c>
      <c r="AZ36" s="119">
        <f>(INDEX('raw ISTD Area'!$C$2:$DH$57,MATCH($A36,'raw ISTD Area'!$C$2:$C$57,0),MATCH(AZ$2,'raw ISTD Area'!$C$2:$DH$2,0)))/'raw ISTD Area Cal'!$AC36</f>
        <v>1.0098897290690447</v>
      </c>
      <c r="BA36" s="119">
        <f>(INDEX('raw ISTD Area'!$C$2:$DH$57,MATCH($A36,'raw ISTD Area'!$C$2:$C$57,0),MATCH(BA$2,'raw ISTD Area'!$C$2:$DH$2,0)))/'raw ISTD Area Cal'!$AC36</f>
        <v>1.8283568053016461E-5</v>
      </c>
      <c r="BB36" s="119">
        <f>(INDEX('raw ISTD Area'!$C$2:$DH$57,MATCH($A36,'raw ISTD Area'!$C$2:$C$57,0),MATCH(BB$2,'raw ISTD Area'!$C$2:$DH$2,0)))/'raw ISTD Area Cal'!$AC36</f>
        <v>5.6742107750740743E-6</v>
      </c>
      <c r="BC36" s="119">
        <f>(INDEX('raw ISTD Area'!$C$2:$DH$57,MATCH($A36,'raw ISTD Area'!$C$2:$C$57,0),MATCH(BC$2,'raw ISTD Area'!$C$2:$DH$2,0)))/'raw ISTD Area Cal'!$AC36</f>
        <v>1.000524759418717</v>
      </c>
      <c r="BD36" s="119">
        <f>(INDEX('raw ISTD Area'!$C$2:$DH$57,MATCH($A36,'raw ISTD Area'!$C$2:$C$57,0),MATCH(BD$2,'raw ISTD Area'!$C$2:$DH$2,0)))/'raw ISTD Area Cal'!$AC36</f>
        <v>6.7460061436991773E-5</v>
      </c>
      <c r="BE36" s="119">
        <f>(INDEX('raw ISTD Area'!$C$2:$DH$57,MATCH($A36,'raw ISTD Area'!$C$2:$C$57,0),MATCH(BE$2,'raw ISTD Area'!$C$2:$DH$2,0)))/'raw ISTD Area Cal'!$AC36</f>
        <v>1.7022632325222223E-5</v>
      </c>
      <c r="BF36" s="119">
        <f>(INDEX('raw ISTD Area'!$C$2:$DH$57,MATCH($A36,'raw ISTD Area'!$C$2:$C$57,0),MATCH(BF$2,'raw ISTD Area'!$C$2:$DH$2,0)))/'raw ISTD Area Cal'!$AC36</f>
        <v>3.7197603969930041E-5</v>
      </c>
      <c r="BG36" s="119">
        <f>(INDEX('raw ISTD Area'!$C$2:$DH$57,MATCH($A36,'raw ISTD Area'!$C$2:$C$57,0),MATCH(BG$2,'raw ISTD Area'!$C$2:$DH$2,0)))/'raw ISTD Area Cal'!$AC36</f>
        <v>1.8283568053016461E-5</v>
      </c>
      <c r="BH36" s="119">
        <f>(INDEX('raw ISTD Area'!$C$2:$DH$57,MATCH($A36,'raw ISTD Area'!$C$2:$C$57,0),MATCH(BH$2,'raw ISTD Area'!$C$2:$DH$2,0)))/'raw ISTD Area Cal'!$AC36</f>
        <v>5.6742107750740743E-6</v>
      </c>
      <c r="BI36" s="119">
        <f>(INDEX('raw ISTD Area'!$C$2:$DH$57,MATCH($A36,'raw ISTD Area'!$C$2:$C$57,0),MATCH(BI$2,'raw ISTD Area'!$C$2:$DH$2,0)))/'raw ISTD Area Cal'!$AC36</f>
        <v>1.000524759418717</v>
      </c>
      <c r="BJ36" s="119">
        <f>(INDEX('raw ISTD Area'!$C$2:$DH$57,MATCH($A36,'raw ISTD Area'!$C$2:$C$57,0),MATCH(BJ$2,'raw ISTD Area'!$C$2:$DH$2,0)))/'raw ISTD Area Cal'!$AC36</f>
        <v>9.0290563724434267E-2</v>
      </c>
      <c r="BK36" s="119">
        <f>(INDEX('raw ISTD Area'!$C$2:$DH$57,MATCH($A36,'raw ISTD Area'!$C$2:$C$57,0),MATCH(BK$2,'raw ISTD Area'!$C$2:$DH$2,0)))/'raw ISTD Area Cal'!$AC36</f>
        <v>9.0453224433319712E-2</v>
      </c>
      <c r="BL36" s="119">
        <f>(INDEX('raw ISTD Area'!$C$2:$DH$57,MATCH($A36,'raw ISTD Area'!$C$2:$C$57,0),MATCH(BL$2,'raw ISTD Area'!$C$2:$DH$2,0)))/'raw ISTD Area Cal'!$AC36</f>
        <v>0.10025763018478383</v>
      </c>
      <c r="BM36" s="119">
        <f>(INDEX('raw ISTD Area'!$C$2:$DH$57,MATCH($A36,'raw ISTD Area'!$C$2:$C$57,0),MATCH(BM$2,'raw ISTD Area'!$C$2:$DH$2,0)))/'raw ISTD Area Cal'!$AC36</f>
        <v>9.032082618190132E-2</v>
      </c>
      <c r="BN36" s="119">
        <f>(INDEX('raw ISTD Area'!$C$2:$DH$57,MATCH($A36,'raw ISTD Area'!$C$2:$C$57,0),MATCH(BN$2,'raw ISTD Area'!$C$2:$DH$2,0)))/'raw ISTD Area Cal'!$AC36</f>
        <v>8.2409084957856371E-2</v>
      </c>
      <c r="BO36" s="119">
        <f>(INDEX('raw ISTD Area'!$C$2:$DH$57,MATCH($A36,'raw ISTD Area'!$C$2:$C$57,0),MATCH(BO$2,'raw ISTD Area'!$C$2:$DH$2,0)))/'raw ISTD Area Cal'!$AC36</f>
        <v>8.496752354955088E-2</v>
      </c>
      <c r="BP36" s="119">
        <f>(INDEX('raw ISTD Area'!$C$2:$DH$57,MATCH($A36,'raw ISTD Area'!$C$2:$C$57,0),MATCH(BP$2,'raw ISTD Area'!$C$2:$DH$2,0)))/'raw ISTD Area Cal'!$AC36</f>
        <v>8.6642676663925527E-2</v>
      </c>
      <c r="BQ36" s="119">
        <f>(INDEX('raw ISTD Area'!$C$2:$DH$57,MATCH($A36,'raw ISTD Area'!$C$2:$C$57,0),MATCH(BQ$2,'raw ISTD Area'!$C$2:$DH$2,0)))/'raw ISTD Area Cal'!$AC36</f>
        <v>8.8720068275466538E-2</v>
      </c>
      <c r="BR36" s="119">
        <f>(INDEX('raw ISTD Area'!$C$2:$DH$57,MATCH($A36,'raw ISTD Area'!$C$2:$C$57,0),MATCH(BR$2,'raw ISTD Area'!$C$2:$DH$2,0)))/'raw ISTD Area Cal'!$AC36</f>
        <v>9.00850312008038E-2</v>
      </c>
      <c r="BS36" s="119">
        <f>(INDEX('raw ISTD Area'!$C$2:$DH$57,MATCH($A36,'raw ISTD Area'!$C$2:$C$57,0),MATCH(BS$2,'raw ISTD Area'!$C$2:$DH$2,0)))/'raw ISTD Area Cal'!$AC36</f>
        <v>0.10002561801086968</v>
      </c>
      <c r="BT36" s="119">
        <f>(INDEX('raw ISTD Area'!$C$2:$DH$57,MATCH($A36,'raw ISTD Area'!$C$2:$C$57,0),MATCH(BT$2,'raw ISTD Area'!$C$2:$DH$2,0)))/'raw ISTD Area Cal'!$AC36</f>
        <v>0.11353843573777664</v>
      </c>
      <c r="BU36" s="119">
        <f>(INDEX('raw ISTD Area'!$C$2:$DH$57,MATCH($A36,'raw ISTD Area'!$C$2:$C$57,0),MATCH(BU$2,'raw ISTD Area'!$C$2:$DH$2,0)))/'raw ISTD Area Cal'!$AC36</f>
        <v>9.0545272741448704E-2</v>
      </c>
      <c r="BV36" s="119">
        <f>(INDEX('raw ISTD Area'!$C$2:$DH$57,MATCH($A36,'raw ISTD Area'!$C$2:$C$57,0),MATCH(BV$2,'raw ISTD Area'!$C$2:$DH$2,0)))/'raw ISTD Area Cal'!$AC36</f>
        <v>8.2516264494718883E-2</v>
      </c>
      <c r="BW36" s="119">
        <f>(INDEX('raw ISTD Area'!$C$2:$DH$57,MATCH($A36,'raw ISTD Area'!$C$2:$C$57,0),MATCH(BW$2,'raw ISTD Area'!$C$2:$DH$2,0)))/'raw ISTD Area Cal'!$AC36</f>
        <v>0.10141579965076283</v>
      </c>
      <c r="BX36" s="119">
        <f>(INDEX('raw ISTD Area'!$C$2:$DH$57,MATCH($A36,'raw ISTD Area'!$C$2:$C$57,0),MATCH(BX$2,'raw ISTD Area'!$C$2:$DH$2,0)))/'raw ISTD Area Cal'!$AC36</f>
        <v>9.8228784598762886E-2</v>
      </c>
      <c r="BY36" s="119">
        <f>(INDEX('raw ISTD Area'!$C$2:$DH$57,MATCH($A36,'raw ISTD Area'!$C$2:$C$57,0),MATCH(BY$2,'raw ISTD Area'!$C$2:$DH$2,0)))/'raw ISTD Area Cal'!$AC36</f>
        <v>0.10571874282186067</v>
      </c>
      <c r="BZ36" s="119">
        <f>(INDEX('raw ISTD Area'!$C$2:$DH$57,MATCH($A36,'raw ISTD Area'!$C$2:$C$57,0),MATCH(BZ$2,'raw ISTD Area'!$C$2:$DH$2,0)))/'raw ISTD Area Cal'!$AC36</f>
        <v>3.7197603969930041E-5</v>
      </c>
      <c r="CA36" s="119">
        <f>(INDEX('raw ISTD Area'!$C$2:$DH$57,MATCH($A36,'raw ISTD Area'!$C$2:$C$57,0),MATCH(CA$2,'raw ISTD Area'!$C$2:$DH$2,0)))/'raw ISTD Area Cal'!$AC36</f>
        <v>1.0098897290690447</v>
      </c>
      <c r="CB36" s="119">
        <f>(INDEX('raw ISTD Area'!$C$2:$DH$57,MATCH($A36,'raw ISTD Area'!$C$2:$C$57,0),MATCH(CB$2,'raw ISTD Area'!$C$2:$DH$2,0)))/'raw ISTD Area Cal'!$AC36</f>
        <v>1.8283568053016461E-5</v>
      </c>
      <c r="CC36" s="119">
        <f>(INDEX('raw ISTD Area'!$C$2:$DH$57,MATCH($A36,'raw ISTD Area'!$C$2:$C$57,0),MATCH(CC$2,'raw ISTD Area'!$C$2:$DH$2,0)))/'raw ISTD Area Cal'!$AC36</f>
        <v>5.6742107750740743E-6</v>
      </c>
      <c r="CD36" s="119">
        <f>(INDEX('raw ISTD Area'!$C$2:$DH$57,MATCH($A36,'raw ISTD Area'!$C$2:$C$57,0),MATCH(CD$2,'raw ISTD Area'!$C$2:$DH$2,0)))/'raw ISTD Area Cal'!$AC36</f>
        <v>1.000524759418717</v>
      </c>
      <c r="CE36" s="119">
        <f>(INDEX('raw ISTD Area'!$C$2:$DH$57,MATCH($A36,'raw ISTD Area'!$C$2:$C$57,0),MATCH(CE$2,'raw ISTD Area'!$C$2:$DH$2,0)))/'raw ISTD Area Cal'!$AC36</f>
        <v>4.3379341375441298E-2</v>
      </c>
      <c r="CF36" s="119">
        <f>(INDEX('raw ISTD Area'!$C$2:$DH$57,MATCH($A36,'raw ISTD Area'!$C$2:$C$57,0),MATCH(CF$2,'raw ISTD Area'!$C$2:$DH$2,0)))/'raw ISTD Area Cal'!$AC36</f>
        <v>8.6834338894550261E-3</v>
      </c>
      <c r="CG36" s="119">
        <f>(INDEX('raw ISTD Area'!$C$2:$DH$57,MATCH($A36,'raw ISTD Area'!$C$2:$C$57,0),MATCH(CG$2,'raw ISTD Area'!$C$2:$DH$2,0)))/'raw ISTD Area Cal'!$AC36</f>
        <v>3.1460346408466256E-3</v>
      </c>
      <c r="CH36" s="119">
        <f>(INDEX('raw ISTD Area'!$C$2:$DH$57,MATCH($A36,'raw ISTD Area'!$C$2:$C$57,0),MATCH(CH$2,'raw ISTD Area'!$C$2:$DH$2,0)))/'raw ISTD Area Cal'!$AC36</f>
        <v>1.7262210113503127E-2</v>
      </c>
      <c r="CI36" s="119">
        <f>(INDEX('raw ISTD Area'!$C$2:$DH$57,MATCH($A36,'raw ISTD Area'!$C$2:$C$57,0),MATCH(CI$2,'raw ISTD Area'!$C$2:$DH$2,0)))/'raw ISTD Area Cal'!$AC36</f>
        <v>3.7197603969930041E-5</v>
      </c>
      <c r="CJ36" s="119">
        <f>(INDEX('raw ISTD Area'!$C$2:$DH$57,MATCH($A36,'raw ISTD Area'!$C$2:$C$57,0),MATCH(CJ$2,'raw ISTD Area'!$C$2:$DH$2,0)))/'raw ISTD Area Cal'!$AC36</f>
        <v>1.8283568053016461E-5</v>
      </c>
      <c r="CK36" s="119">
        <f>(INDEX('raw ISTD Area'!$C$2:$DH$57,MATCH($A36,'raw ISTD Area'!$C$2:$C$57,0),MATCH(CK$2,'raw ISTD Area'!$C$2:$DH$2,0)))/'raw ISTD Area Cal'!$AC36</f>
        <v>5.6742107750740743E-6</v>
      </c>
      <c r="CL36" s="119">
        <f>(INDEX('raw ISTD Area'!$C$2:$DH$57,MATCH($A36,'raw ISTD Area'!$C$2:$C$57,0),MATCH(CL$2,'raw ISTD Area'!$C$2:$DH$2,0)))/'raw ISTD Area Cal'!$AC36</f>
        <v>1.000524759418717</v>
      </c>
      <c r="CM36" s="119">
        <f>(INDEX('raw ISTD Area'!$C$2:$DH$57,MATCH($A36,'raw ISTD Area'!$C$2:$C$57,0),MATCH(CM$2,'raw ISTD Area'!$C$2:$DH$2,0)))/'raw ISTD Area Cal'!$AC36</f>
        <v>8.6221524130842248E-2</v>
      </c>
      <c r="CN36" s="119">
        <f>(INDEX('raw ISTD Area'!$C$2:$DH$57,MATCH($A36,'raw ISTD Area'!$C$2:$C$57,0),MATCH(CN$2,'raw ISTD Area'!$C$2:$DH$2,0)))/'raw ISTD Area Cal'!$AC36</f>
        <v>8.9385211871877993E-2</v>
      </c>
      <c r="CO36" s="119">
        <f>(INDEX('raw ISTD Area'!$C$2:$DH$57,MATCH($A36,'raw ISTD Area'!$C$2:$C$57,0),MATCH(CO$2,'raw ISTD Area'!$C$2:$DH$2,0)))/'raw ISTD Area Cal'!$AC36</f>
        <v>9.8983454631847739E-2</v>
      </c>
      <c r="CP36" s="119">
        <f>(INDEX('raw ISTD Area'!$C$2:$DH$57,MATCH($A36,'raw ISTD Area'!$C$2:$C$57,0),MATCH(CP$2,'raw ISTD Area'!$C$2:$DH$2,0)))/'raw ISTD Area Cal'!$AC36</f>
        <v>7.720709461284124E-2</v>
      </c>
      <c r="CQ36" s="119">
        <f>(INDEX('raw ISTD Area'!$C$2:$DH$57,MATCH($A36,'raw ISTD Area'!$C$2:$C$57,0),MATCH(CQ$2,'raw ISTD Area'!$C$2:$DH$2,0)))/'raw ISTD Area Cal'!$AC36</f>
        <v>3.7197603969930041E-5</v>
      </c>
      <c r="CR36" s="119">
        <f>(INDEX('raw ISTD Area'!$C$2:$DH$57,MATCH($A36,'raw ISTD Area'!$C$2:$C$57,0),MATCH(CR$2,'raw ISTD Area'!$C$2:$DH$2,0)))/'raw ISTD Area Cal'!$AC36</f>
        <v>1.8283568053016461E-5</v>
      </c>
      <c r="CS36" s="119">
        <f>(INDEX('raw ISTD Area'!$C$2:$DH$57,MATCH($A36,'raw ISTD Area'!$C$2:$C$57,0),MATCH(CS$2,'raw ISTD Area'!$C$2:$DH$2,0)))/'raw ISTD Area Cal'!$AC36</f>
        <v>5.6742107750740743E-6</v>
      </c>
      <c r="CT36" s="119">
        <f>(INDEX('raw ISTD Area'!$C$2:$DH$57,MATCH($A36,'raw ISTD Area'!$C$2:$C$57,0),MATCH(CT$2,'raw ISTD Area'!$C$2:$DH$2,0)))/'raw ISTD Area Cal'!$AC36</f>
        <v>1.000524759418717</v>
      </c>
      <c r="CU36" s="119">
        <f>(INDEX('raw ISTD Area'!$C$2:$DH$57,MATCH($A36,'raw ISTD Area'!$C$2:$C$57,0),MATCH(CU$2,'raw ISTD Area'!$C$2:$DH$2,0)))/'raw ISTD Area Cal'!$AC36</f>
        <v>0.96369534868130291</v>
      </c>
      <c r="CV36" s="119">
        <f>(INDEX('raw ISTD Area'!$C$2:$DH$57,MATCH($A36,'raw ISTD Area'!$C$2:$C$57,0),MATCH(CV$2,'raw ISTD Area'!$C$2:$DH$2,0)))/'raw ISTD Area Cal'!$AC36</f>
        <v>1.1119441926659355</v>
      </c>
      <c r="CW36" s="119">
        <f>(INDEX('raw ISTD Area'!$C$2:$DH$57,MATCH($A36,'raw ISTD Area'!$C$2:$C$57,0),MATCH(CW$2,'raw ISTD Area'!$C$2:$DH$2,0)))/'raw ISTD Area Cal'!$AC36</f>
        <v>1.0355012251041376</v>
      </c>
      <c r="CX36" s="119">
        <f>(INDEX('raw ISTD Area'!$C$2:$DH$57,MATCH($A36,'raw ISTD Area'!$C$2:$C$57,0),MATCH(CX$2,'raw ISTD Area'!$C$2:$DH$2,0)))/'raw ISTD Area Cal'!$AC36</f>
        <v>1.0011451397967916</v>
      </c>
      <c r="CY36" s="119">
        <f>(INDEX('raw ISTD Area'!$C$2:$DH$57,MATCH($A36,'raw ISTD Area'!$C$2:$C$57,0),MATCH(CY$2,'raw ISTD Area'!$C$2:$DH$2,0)))/'raw ISTD Area Cal'!$AC36</f>
        <v>1.0040156599811154</v>
      </c>
      <c r="CZ36" s="119">
        <f>(INDEX('raw ISTD Area'!$C$2:$DH$57,MATCH($A36,'raw ISTD Area'!$C$2:$C$57,0),MATCH(CZ$2,'raw ISTD Area'!$C$2:$DH$2,0)))/'raw ISTD Area Cal'!$AC36</f>
        <v>1.0098897290690447</v>
      </c>
      <c r="DA36" s="119">
        <f>(INDEX('raw ISTD Area'!$C$2:$DH$57,MATCH($A36,'raw ISTD Area'!$C$2:$C$57,0),MATCH(DA$2,'raw ISTD Area'!$C$2:$DH$2,0)))/'raw ISTD Area Cal'!$AC36</f>
        <v>0.97335348588834281</v>
      </c>
      <c r="DB36" s="119">
        <f>(INDEX('raw ISTD Area'!$C$2:$DH$57,MATCH($A36,'raw ISTD Area'!$C$2:$C$57,0),MATCH(DB$2,'raw ISTD Area'!$C$2:$DH$2,0)))/'raw ISTD Area Cal'!$AC36</f>
        <v>1.0174364293998934</v>
      </c>
      <c r="DC36" s="119">
        <f>(INDEX('raw ISTD Area'!$C$2:$DH$57,MATCH($A36,'raw ISTD Area'!$C$2:$C$57,0),MATCH(DC$2,'raw ISTD Area'!$C$2:$DH$2,0)))/'raw ISTD Area Cal'!$AC36</f>
        <v>0.91857150272645827</v>
      </c>
      <c r="DD36" s="119">
        <f>(INDEX('raw ISTD Area'!$C$2:$DH$57,MATCH($A36,'raw ISTD Area'!$C$2:$C$57,0),MATCH(DD$2,'raw ISTD Area'!$C$2:$DH$2,0)))/'raw ISTD Area Cal'!$AC36</f>
        <v>0.88058455299092897</v>
      </c>
      <c r="DE36" s="119">
        <f>(INDEX('raw ISTD Area'!$C$2:$DH$57,MATCH($A36,'raw ISTD Area'!$C$2:$C$57,0),MATCH(DE$2,'raw ISTD Area'!$C$2:$DH$2,0)))/'raw ISTD Area Cal'!$AC36</f>
        <v>0.83436180154931172</v>
      </c>
      <c r="DF36" s="119">
        <f>(INDEX('raw ISTD Area'!$C$2:$DH$57,MATCH($A36,'raw ISTD Area'!$C$2:$C$57,0),MATCH(DF$2,'raw ISTD Area'!$C$2:$DH$2,0)))/'raw ISTD Area Cal'!$AC36</f>
        <v>0.79508554503211282</v>
      </c>
      <c r="DG36" s="103">
        <f t="shared" si="0"/>
        <v>9.3508471701765142E-2</v>
      </c>
    </row>
    <row r="37" spans="1:111" x14ac:dyDescent="0.25">
      <c r="A37" s="103" t="s">
        <v>12</v>
      </c>
      <c r="C37" s="119">
        <f>(INDEX('raw ISTD Area'!$C$2:$DH$57,MATCH($A37,'raw ISTD Area'!$C$2:$C$57,0),MATCH(C$2,'raw ISTD Area'!$C$2:$DH$2,0)))/'raw ISTD Area Cal'!$AC37</f>
        <v>7.1180106854898503E-4</v>
      </c>
      <c r="D37" s="119">
        <f>(INDEX('raw ISTD Area'!$C$2:$DH$57,MATCH($A37,'raw ISTD Area'!$C$2:$C$57,0),MATCH(D$2,'raw ISTD Area'!$C$2:$DH$2,0)))/'raw ISTD Area Cal'!$AC37</f>
        <v>2.5421466733892322E-4</v>
      </c>
      <c r="E37" s="119">
        <f>(INDEX('raw ISTD Area'!$C$2:$DH$57,MATCH($A37,'raw ISTD Area'!$C$2:$C$57,0),MATCH(E$2,'raw ISTD Area'!$C$2:$DH$2,0)))/'raw ISTD Area Cal'!$AC37</f>
        <v>0.76483024815588441</v>
      </c>
      <c r="F37" s="119">
        <f>(INDEX('raw ISTD Area'!$C$2:$DH$57,MATCH($A37,'raw ISTD Area'!$C$2:$C$57,0),MATCH(F$2,'raw ISTD Area'!$C$2:$DH$2,0)))/'raw ISTD Area Cal'!$AC37</f>
        <v>0.74073069769215449</v>
      </c>
      <c r="G37" s="119">
        <f>(INDEX('raw ISTD Area'!$C$2:$DH$57,MATCH($A37,'raw ISTD Area'!$C$2:$C$57,0),MATCH(G$2,'raw ISTD Area'!$C$2:$DH$2,0)))/'raw ISTD Area Cal'!$AC37</f>
        <v>0.86344859143889741</v>
      </c>
      <c r="H37" s="119">
        <f>(INDEX('raw ISTD Area'!$C$2:$DH$57,MATCH($A37,'raw ISTD Area'!$C$2:$C$57,0),MATCH(H$2,'raw ISTD Area'!$C$2:$DH$2,0)))/'raw ISTD Area Cal'!$AC37</f>
        <v>0.77445651022578499</v>
      </c>
      <c r="I37" s="119">
        <f>(INDEX('raw ISTD Area'!$C$2:$DH$57,MATCH($A37,'raw ISTD Area'!$C$2:$C$57,0),MATCH(I$2,'raw ISTD Area'!$C$2:$DH$2,0)))/'raw ISTD Area Cal'!$AC37</f>
        <v>0.76405065650937842</v>
      </c>
      <c r="J37" s="119">
        <f>(INDEX('raw ISTD Area'!$C$2:$DH$57,MATCH($A37,'raw ISTD Area'!$C$2:$C$57,0),MATCH(J$2,'raw ISTD Area'!$C$2:$DH$2,0)))/'raw ISTD Area Cal'!$AC37</f>
        <v>0.75391596510479997</v>
      </c>
      <c r="K37" s="119">
        <f>(INDEX('raw ISTD Area'!$C$2:$DH$57,MATCH($A37,'raw ISTD Area'!$C$2:$C$57,0),MATCH(K$2,'raw ISTD Area'!$C$2:$DH$2,0)))/'raw ISTD Area Cal'!$AC37</f>
        <v>0.77276174577685885</v>
      </c>
      <c r="L37" s="119">
        <f>(INDEX('raw ISTD Area'!$C$2:$DH$57,MATCH($A37,'raw ISTD Area'!$C$2:$C$57,0),MATCH(L$2,'raw ISTD Area'!$C$2:$DH$2,0)))/'raw ISTD Area Cal'!$AC37</f>
        <v>0.7377479122620445</v>
      </c>
      <c r="M37" s="119">
        <f>(INDEX('raw ISTD Area'!$C$2:$DH$57,MATCH($A37,'raw ISTD Area'!$C$2:$C$57,0),MATCH(M$2,'raw ISTD Area'!$C$2:$DH$2,0)))/'raw ISTD Area Cal'!$AC37</f>
        <v>0.78772651586087683</v>
      </c>
      <c r="N37" s="119">
        <f>(INDEX('raw ISTD Area'!$C$2:$DH$57,MATCH($A37,'raw ISTD Area'!$C$2:$C$57,0),MATCH(N$2,'raw ISTD Area'!$C$2:$DH$2,0)))/'raw ISTD Area Cal'!$AC37</f>
        <v>0.72649467632117481</v>
      </c>
      <c r="O37" s="119">
        <f>(INDEX('raw ISTD Area'!$C$2:$DH$57,MATCH($A37,'raw ISTD Area'!$C$2:$C$57,0),MATCH(O$2,'raw ISTD Area'!$C$2:$DH$2,0)))/'raw ISTD Area Cal'!$AC37</f>
        <v>0.70939450303150986</v>
      </c>
      <c r="P37" s="119">
        <f>(INDEX('raw ISTD Area'!$C$2:$DH$57,MATCH($A37,'raw ISTD Area'!$C$2:$C$57,0),MATCH(P$2,'raw ISTD Area'!$C$2:$DH$2,0)))/'raw ISTD Area Cal'!$AC37</f>
        <v>0.81360556899597913</v>
      </c>
      <c r="Q37" s="119">
        <f>(INDEX('raw ISTD Area'!$C$2:$DH$57,MATCH($A37,'raw ISTD Area'!$C$2:$C$57,0),MATCH(Q$2,'raw ISTD Area'!$C$2:$DH$2,0)))/'raw ISTD Area Cal'!$AC37</f>
        <v>0.81567318162366909</v>
      </c>
      <c r="R37" s="119">
        <f>(INDEX('raw ISTD Area'!$C$2:$DH$57,MATCH($A37,'raw ISTD Area'!$C$2:$C$57,0),MATCH(R$2,'raw ISTD Area'!$C$2:$DH$2,0)))/'raw ISTD Area Cal'!$AC37</f>
        <v>6.2706284610267735E-4</v>
      </c>
      <c r="S37" s="119">
        <f>(INDEX('raw ISTD Area'!$C$2:$DH$57,MATCH($A37,'raw ISTD Area'!$C$2:$C$57,0),MATCH(S$2,'raw ISTD Area'!$C$2:$DH$2,0)))/'raw ISTD Area Cal'!$AC37</f>
        <v>7.1180106854898503E-4</v>
      </c>
      <c r="T37" s="119">
        <f>(INDEX('raw ISTD Area'!$C$2:$DH$57,MATCH($A37,'raw ISTD Area'!$C$2:$C$57,0),MATCH(T$2,'raw ISTD Area'!$C$2:$DH$2,0)))/'raw ISTD Area Cal'!$AC37</f>
        <v>2.5421466733892322E-4</v>
      </c>
      <c r="U37" s="119">
        <f>(INDEX('raw ISTD Area'!$C$2:$DH$57,MATCH($A37,'raw ISTD Area'!$C$2:$C$57,0),MATCH(U$2,'raw ISTD Area'!$C$2:$DH$2,0)))/'raw ISTD Area Cal'!$AC37</f>
        <v>0.76483024815588441</v>
      </c>
      <c r="V37" s="119">
        <f>(INDEX('raw ISTD Area'!$C$2:$DH$57,MATCH($A37,'raw ISTD Area'!$C$2:$C$57,0),MATCH(V$2,'raw ISTD Area'!$C$2:$DH$2,0)))/'raw ISTD Area Cal'!$AC37</f>
        <v>8.3043457997381588E-3</v>
      </c>
      <c r="W37" s="119">
        <f>(INDEX('raw ISTD Area'!$C$2:$DH$57,MATCH($A37,'raw ISTD Area'!$C$2:$C$57,0),MATCH(W$2,'raw ISTD Area'!$C$2:$DH$2,0)))/'raw ISTD Area Cal'!$AC37</f>
        <v>0.24257163557480055</v>
      </c>
      <c r="X37" s="119">
        <f>(INDEX('raw ISTD Area'!$C$2:$DH$57,MATCH($A37,'raw ISTD Area'!$C$2:$C$57,0),MATCH(X$2,'raw ISTD Area'!$C$2:$DH$2,0)))/'raw ISTD Area Cal'!$AC37</f>
        <v>1.3100529190199177E-2</v>
      </c>
      <c r="Y37" s="119">
        <f>(INDEX('raw ISTD Area'!$C$2:$DH$57,MATCH($A37,'raw ISTD Area'!$C$2:$C$57,0),MATCH(Y$2,'raw ISTD Area'!$C$2:$DH$2,0)))/'raw ISTD Area Cal'!$AC37</f>
        <v>0.13181877883747634</v>
      </c>
      <c r="Z37" s="119">
        <f>(INDEX('raw ISTD Area'!$C$2:$DH$57,MATCH($A37,'raw ISTD Area'!$C$2:$C$57,0),MATCH(Z$2,'raw ISTD Area'!$C$2:$DH$2,0)))/'raw ISTD Area Cal'!$AC37</f>
        <v>0.13751318738586821</v>
      </c>
      <c r="AA37" s="119">
        <f>(INDEX('raw ISTD Area'!$C$2:$DH$57,MATCH($A37,'raw ISTD Area'!$C$2:$C$57,0),MATCH(AA$2,'raw ISTD Area'!$C$2:$DH$2,0)))/'raw ISTD Area Cal'!$AC37</f>
        <v>9.6991369412043837E-2</v>
      </c>
      <c r="AB37" s="119">
        <f>(INDEX('raw ISTD Area'!$C$2:$DH$57,MATCH($A37,'raw ISTD Area'!$C$2:$C$57,0),MATCH(AB$2,'raw ISTD Area'!$C$2:$DH$2,0)))/'raw ISTD Area Cal'!$AC37</f>
        <v>5.5300163968460436E-2</v>
      </c>
      <c r="AC37" s="119">
        <f>(INDEX('raw ISTD Area'!$C$2:$DH$57,MATCH($A37,'raw ISTD Area'!$C$2:$C$57,0),MATCH(AC$2,'raw ISTD Area'!$C$2:$DH$2,0)))/'raw ISTD Area Cal'!$AC37</f>
        <v>0.1826956075942395</v>
      </c>
      <c r="AD37" s="119">
        <f>(INDEX('raw ISTD Area'!$C$2:$DH$57,MATCH($A37,'raw ISTD Area'!$C$2:$C$57,0),MATCH(AD$2,'raw ISTD Area'!$C$2:$DH$2,0)))/'raw ISTD Area Cal'!$AC37</f>
        <v>9.7906542214463974E-2</v>
      </c>
      <c r="AE37" s="119">
        <f>(INDEX('raw ISTD Area'!$C$2:$DH$57,MATCH($A37,'raw ISTD Area'!$C$2:$C$57,0),MATCH(AE$2,'raw ISTD Area'!$C$2:$DH$2,0)))/'raw ISTD Area Cal'!$AC37</f>
        <v>5.81812635316349E-2</v>
      </c>
      <c r="AF37" s="119">
        <f>(INDEX('raw ISTD Area'!$C$2:$DH$57,MATCH($A37,'raw ISTD Area'!$C$2:$C$57,0),MATCH(AF$2,'raw ISTD Area'!$C$2:$DH$2,0)))/'raw ISTD Area Cal'!$AC37</f>
        <v>0.20167696942221244</v>
      </c>
      <c r="AG37" s="119">
        <f>(INDEX('raw ISTD Area'!$C$2:$DH$57,MATCH($A37,'raw ISTD Area'!$C$2:$C$57,0),MATCH(AG$2,'raw ISTD Area'!$C$2:$DH$2,0)))/'raw ISTD Area Cal'!$AC37</f>
        <v>0.17867901585028451</v>
      </c>
      <c r="AH37" s="119">
        <f>(INDEX('raw ISTD Area'!$C$2:$DH$57,MATCH($A37,'raw ISTD Area'!$C$2:$C$57,0),MATCH(AH$2,'raw ISTD Area'!$C$2:$DH$2,0)))/'raw ISTD Area Cal'!$AC37</f>
        <v>0.17559454455323892</v>
      </c>
      <c r="AI37" s="119">
        <f>(INDEX('raw ISTD Area'!$C$2:$DH$57,MATCH($A37,'raw ISTD Area'!$C$2:$C$57,0),MATCH(AI$2,'raw ISTD Area'!$C$2:$DH$2,0)))/'raw ISTD Area Cal'!$AC37</f>
        <v>0.10629562623664843</v>
      </c>
      <c r="AJ37" s="119">
        <f>(INDEX('raw ISTD Area'!$C$2:$DH$57,MATCH($A37,'raw ISTD Area'!$C$2:$C$57,0),MATCH(AJ$2,'raw ISTD Area'!$C$2:$DH$2,0)))/'raw ISTD Area Cal'!$AC37</f>
        <v>0.16168052842755518</v>
      </c>
      <c r="AK37" s="119">
        <f>(INDEX('raw ISTD Area'!$C$2:$DH$57,MATCH($A37,'raw ISTD Area'!$C$2:$C$57,0),MATCH(AK$2,'raw ISTD Area'!$C$2:$DH$2,0)))/'raw ISTD Area Cal'!$AC37</f>
        <v>0.14163146499675877</v>
      </c>
      <c r="AL37" s="119">
        <f>(INDEX('raw ISTD Area'!$C$2:$DH$57,MATCH($A37,'raw ISTD Area'!$C$2:$C$57,0),MATCH(AL$2,'raw ISTD Area'!$C$2:$DH$2,0)))/'raw ISTD Area Cal'!$AC37</f>
        <v>6.9400604183526046E-2</v>
      </c>
      <c r="AM37" s="119">
        <f>(INDEX('raw ISTD Area'!$C$2:$DH$57,MATCH($A37,'raw ISTD Area'!$C$2:$C$57,0),MATCH(AM$2,'raw ISTD Area'!$C$2:$DH$2,0)))/'raw ISTD Area Cal'!$AC37</f>
        <v>9.2805301223196246E-2</v>
      </c>
      <c r="AN37" s="119">
        <f>(INDEX('raw ISTD Area'!$C$2:$DH$57,MATCH($A37,'raw ISTD Area'!$C$2:$C$57,0),MATCH(AN$2,'raw ISTD Area'!$C$2:$DH$2,0)))/'raw ISTD Area Cal'!$AC37</f>
        <v>0.12671753784620859</v>
      </c>
      <c r="AO37" s="119">
        <f>(INDEX('raw ISTD Area'!$C$2:$DH$57,MATCH($A37,'raw ISTD Area'!$C$2:$C$57,0),MATCH(AO$2,'raw ISTD Area'!$C$2:$DH$2,0)))/'raw ISTD Area Cal'!$AC37</f>
        <v>3.6573016807826424E-2</v>
      </c>
      <c r="AP37" s="119">
        <f>(INDEX('raw ISTD Area'!$C$2:$DH$57,MATCH($A37,'raw ISTD Area'!$C$2:$C$57,0),MATCH(AP$2,'raw ISTD Area'!$C$2:$DH$2,0)))/'raw ISTD Area Cal'!$AC37</f>
        <v>2.4828299176768168E-2</v>
      </c>
      <c r="AQ37" s="119">
        <f>(INDEX('raw ISTD Area'!$C$2:$DH$57,MATCH($A37,'raw ISTD Area'!$C$2:$C$57,0),MATCH(AQ$2,'raw ISTD Area'!$C$2:$DH$2,0)))/'raw ISTD Area Cal'!$AC37</f>
        <v>3.0166807190885558E-2</v>
      </c>
      <c r="AR37" s="119">
        <f>(INDEX('raw ISTD Area'!$C$2:$DH$57,MATCH($A37,'raw ISTD Area'!$C$2:$C$57,0),MATCH(AR$2,'raw ISTD Area'!$C$2:$DH$2,0)))/'raw ISTD Area Cal'!$AC37</f>
        <v>2.4184288686176229E-2</v>
      </c>
      <c r="AS37" s="119">
        <f>(INDEX('raw ISTD Area'!$C$2:$DH$57,MATCH($A37,'raw ISTD Area'!$C$2:$C$57,0),MATCH(AS$2,'raw ISTD Area'!$C$2:$DH$2,0)))/'raw ISTD Area Cal'!$AC37</f>
        <v>2.1523508501362167E-2</v>
      </c>
      <c r="AT37" s="119">
        <f>(INDEX('raw ISTD Area'!$C$2:$DH$57,MATCH($A37,'raw ISTD Area'!$C$2:$C$57,0),MATCH(AT$2,'raw ISTD Area'!$C$2:$DH$2,0)))/'raw ISTD Area Cal'!$AC37</f>
        <v>1.3981806703640777E-2</v>
      </c>
      <c r="AU37" s="119">
        <f>(INDEX('raw ISTD Area'!$C$2:$DH$57,MATCH($A37,'raw ISTD Area'!$C$2:$C$57,0),MATCH(AU$2,'raw ISTD Area'!$C$2:$DH$2,0)))/'raw ISTD Area Cal'!$AC37</f>
        <v>3.162430461696205E-2</v>
      </c>
      <c r="AV37" s="119">
        <f>(INDEX('raw ISTD Area'!$C$2:$DH$57,MATCH($A37,'raw ISTD Area'!$C$2:$C$57,0),MATCH(AV$2,'raw ISTD Area'!$C$2:$DH$2,0)))/'raw ISTD Area Cal'!$AC37</f>
        <v>2.2167518991954106E-2</v>
      </c>
      <c r="AW37" s="119">
        <f>(INDEX('raw ISTD Area'!$C$2:$DH$57,MATCH($A37,'raw ISTD Area'!$C$2:$C$57,0),MATCH(AW$2,'raw ISTD Area'!$C$2:$DH$2,0)))/'raw ISTD Area Cal'!$AC37</f>
        <v>1.6896801555793765E-2</v>
      </c>
      <c r="AX37" s="119">
        <f>(INDEX('raw ISTD Area'!$C$2:$DH$57,MATCH($A37,'raw ISTD Area'!$C$2:$C$57,0),MATCH(AX$2,'raw ISTD Area'!$C$2:$DH$2,0)))/'raw ISTD Area Cal'!$AC37</f>
        <v>1.6608691599476318E-2</v>
      </c>
      <c r="AY37" s="119">
        <f>(INDEX('raw ISTD Area'!$C$2:$DH$57,MATCH($A37,'raw ISTD Area'!$C$2:$C$57,0),MATCH(AY$2,'raw ISTD Area'!$C$2:$DH$2,0)))/'raw ISTD Area Cal'!$AC37</f>
        <v>6.2706284610267735E-4</v>
      </c>
      <c r="AZ37" s="119">
        <f>(INDEX('raw ISTD Area'!$C$2:$DH$57,MATCH($A37,'raw ISTD Area'!$C$2:$C$57,0),MATCH(AZ$2,'raw ISTD Area'!$C$2:$DH$2,0)))/'raw ISTD Area Cal'!$AC37</f>
        <v>0.77276174577685885</v>
      </c>
      <c r="BA37" s="119">
        <f>(INDEX('raw ISTD Area'!$C$2:$DH$57,MATCH($A37,'raw ISTD Area'!$C$2:$C$57,0),MATCH(BA$2,'raw ISTD Area'!$C$2:$DH$2,0)))/'raw ISTD Area Cal'!$AC37</f>
        <v>7.1180106854898503E-4</v>
      </c>
      <c r="BB37" s="119">
        <f>(INDEX('raw ISTD Area'!$C$2:$DH$57,MATCH($A37,'raw ISTD Area'!$C$2:$C$57,0),MATCH(BB$2,'raw ISTD Area'!$C$2:$DH$2,0)))/'raw ISTD Area Cal'!$AC37</f>
        <v>2.5421466733892322E-4</v>
      </c>
      <c r="BC37" s="119">
        <f>(INDEX('raw ISTD Area'!$C$2:$DH$57,MATCH($A37,'raw ISTD Area'!$C$2:$C$57,0),MATCH(BC$2,'raw ISTD Area'!$C$2:$DH$2,0)))/'raw ISTD Area Cal'!$AC37</f>
        <v>0.76483024815588441</v>
      </c>
      <c r="BD37" s="119">
        <f>(INDEX('raw ISTD Area'!$C$2:$DH$57,MATCH($A37,'raw ISTD Area'!$C$2:$C$57,0),MATCH(BD$2,'raw ISTD Area'!$C$2:$DH$2,0)))/'raw ISTD Area Cal'!$AC37</f>
        <v>2.2031937836040013E-4</v>
      </c>
      <c r="BE37" s="119">
        <f>(INDEX('raw ISTD Area'!$C$2:$DH$57,MATCH($A37,'raw ISTD Area'!$C$2:$C$57,0),MATCH(BE$2,'raw ISTD Area'!$C$2:$DH$2,0)))/'raw ISTD Area Cal'!$AC37</f>
        <v>5.0842933467784649E-5</v>
      </c>
      <c r="BF37" s="119">
        <f>(INDEX('raw ISTD Area'!$C$2:$DH$57,MATCH($A37,'raw ISTD Area'!$C$2:$C$57,0),MATCH(BF$2,'raw ISTD Area'!$C$2:$DH$2,0)))/'raw ISTD Area Cal'!$AC37</f>
        <v>6.2706284610267735E-4</v>
      </c>
      <c r="BG37" s="119">
        <f>(INDEX('raw ISTD Area'!$C$2:$DH$57,MATCH($A37,'raw ISTD Area'!$C$2:$C$57,0),MATCH(BG$2,'raw ISTD Area'!$C$2:$DH$2,0)))/'raw ISTD Area Cal'!$AC37</f>
        <v>7.1180106854898503E-4</v>
      </c>
      <c r="BH37" s="119">
        <f>(INDEX('raw ISTD Area'!$C$2:$DH$57,MATCH($A37,'raw ISTD Area'!$C$2:$C$57,0),MATCH(BH$2,'raw ISTD Area'!$C$2:$DH$2,0)))/'raw ISTD Area Cal'!$AC37</f>
        <v>2.5421466733892322E-4</v>
      </c>
      <c r="BI37" s="119">
        <f>(INDEX('raw ISTD Area'!$C$2:$DH$57,MATCH($A37,'raw ISTD Area'!$C$2:$C$57,0),MATCH(BI$2,'raw ISTD Area'!$C$2:$DH$2,0)))/'raw ISTD Area Cal'!$AC37</f>
        <v>0.76483024815588441</v>
      </c>
      <c r="BJ37" s="119">
        <f>(INDEX('raw ISTD Area'!$C$2:$DH$57,MATCH($A37,'raw ISTD Area'!$C$2:$C$57,0),MATCH(BJ$2,'raw ISTD Area'!$C$2:$DH$2,0)))/'raw ISTD Area Cal'!$AC37</f>
        <v>3.8810105880408945E-2</v>
      </c>
      <c r="BK37" s="119">
        <f>(INDEX('raw ISTD Area'!$C$2:$DH$57,MATCH($A37,'raw ISTD Area'!$C$2:$C$57,0),MATCH(BK$2,'raw ISTD Area'!$C$2:$DH$2,0)))/'raw ISTD Area Cal'!$AC37</f>
        <v>4.4962100830010891E-2</v>
      </c>
      <c r="BL37" s="119">
        <f>(INDEX('raw ISTD Area'!$C$2:$DH$57,MATCH($A37,'raw ISTD Area'!$C$2:$C$57,0),MATCH(BL$2,'raw ISTD Area'!$C$2:$DH$2,0)))/'raw ISTD Area Cal'!$AC37</f>
        <v>6.9044703649251554E-2</v>
      </c>
      <c r="BM37" s="119">
        <f>(INDEX('raw ISTD Area'!$C$2:$DH$57,MATCH($A37,'raw ISTD Area'!$C$2:$C$57,0),MATCH(BM$2,'raw ISTD Area'!$C$2:$DH$2,0)))/'raw ISTD Area Cal'!$AC37</f>
        <v>4.2725011757428363E-2</v>
      </c>
      <c r="BN37" s="119">
        <f>(INDEX('raw ISTD Area'!$C$2:$DH$57,MATCH($A37,'raw ISTD Area'!$C$2:$C$57,0),MATCH(BN$2,'raw ISTD Area'!$C$2:$DH$2,0)))/'raw ISTD Area Cal'!$AC37</f>
        <v>4.299617406925655E-2</v>
      </c>
      <c r="BO37" s="119">
        <f>(INDEX('raw ISTD Area'!$C$2:$DH$57,MATCH($A37,'raw ISTD Area'!$C$2:$C$57,0),MATCH(BO$2,'raw ISTD Area'!$C$2:$DH$2,0)))/'raw ISTD Area Cal'!$AC37</f>
        <v>3.7030603209036485E-2</v>
      </c>
      <c r="BP37" s="119">
        <f>(INDEX('raw ISTD Area'!$C$2:$DH$57,MATCH($A37,'raw ISTD Area'!$C$2:$C$57,0),MATCH(BP$2,'raw ISTD Area'!$C$2:$DH$2,0)))/'raw ISTD Area Cal'!$AC37</f>
        <v>3.8369467123688147E-2</v>
      </c>
      <c r="BQ37" s="119">
        <f>(INDEX('raw ISTD Area'!$C$2:$DH$57,MATCH($A37,'raw ISTD Area'!$C$2:$C$57,0),MATCH(BQ$2,'raw ISTD Area'!$C$2:$DH$2,0)))/'raw ISTD Area Cal'!$AC37</f>
        <v>4.2504692379067961E-2</v>
      </c>
      <c r="BR37" s="119">
        <f>(INDEX('raw ISTD Area'!$C$2:$DH$57,MATCH($A37,'raw ISTD Area'!$C$2:$C$57,0),MATCH(BR$2,'raw ISTD Area'!$C$2:$DH$2,0)))/'raw ISTD Area Cal'!$AC37</f>
        <v>4.5945064210388062E-2</v>
      </c>
      <c r="BS37" s="119">
        <f>(INDEX('raw ISTD Area'!$C$2:$DH$57,MATCH($A37,'raw ISTD Area'!$C$2:$C$57,0),MATCH(BS$2,'raw ISTD Area'!$C$2:$DH$2,0)))/'raw ISTD Area Cal'!$AC37</f>
        <v>4.3352074603531042E-2</v>
      </c>
      <c r="BT37" s="119">
        <f>(INDEX('raw ISTD Area'!$C$2:$DH$57,MATCH($A37,'raw ISTD Area'!$C$2:$C$57,0),MATCH(BT$2,'raw ISTD Area'!$C$2:$DH$2,0)))/'raw ISTD Area Cal'!$AC37</f>
        <v>5.7571148330021478E-2</v>
      </c>
      <c r="BU37" s="119">
        <f>(INDEX('raw ISTD Area'!$C$2:$DH$57,MATCH($A37,'raw ISTD Area'!$C$2:$C$57,0),MATCH(BU$2,'raw ISTD Area'!$C$2:$DH$2,0)))/'raw ISTD Area Cal'!$AC37</f>
        <v>4.0589608551781411E-2</v>
      </c>
      <c r="BV37" s="119">
        <f>(INDEX('raw ISTD Area'!$C$2:$DH$57,MATCH($A37,'raw ISTD Area'!$C$2:$C$57,0),MATCH(BV$2,'raw ISTD Area'!$C$2:$DH$2,0)))/'raw ISTD Area Cal'!$AC37</f>
        <v>4.0894666152588119E-2</v>
      </c>
      <c r="BW37" s="119">
        <f>(INDEX('raw ISTD Area'!$C$2:$DH$57,MATCH($A37,'raw ISTD Area'!$C$2:$C$57,0),MATCH(BW$2,'raw ISTD Area'!$C$2:$DH$2,0)))/'raw ISTD Area Cal'!$AC37</f>
        <v>4.6690760567915567E-2</v>
      </c>
      <c r="BX37" s="119">
        <f>(INDEX('raw ISTD Area'!$C$2:$DH$57,MATCH($A37,'raw ISTD Area'!$C$2:$C$57,0),MATCH(BX$2,'raw ISTD Area'!$C$2:$DH$2,0)))/'raw ISTD Area Cal'!$AC37</f>
        <v>6.4214624969812006E-2</v>
      </c>
      <c r="BY37" s="119">
        <f>(INDEX('raw ISTD Area'!$C$2:$DH$57,MATCH($A37,'raw ISTD Area'!$C$2:$C$57,0),MATCH(BY$2,'raw ISTD Area'!$C$2:$DH$2,0)))/'raw ISTD Area Cal'!$AC37</f>
        <v>5.0944619334720213E-2</v>
      </c>
      <c r="BZ37" s="119">
        <f>(INDEX('raw ISTD Area'!$C$2:$DH$57,MATCH($A37,'raw ISTD Area'!$C$2:$C$57,0),MATCH(BZ$2,'raw ISTD Area'!$C$2:$DH$2,0)))/'raw ISTD Area Cal'!$AC37</f>
        <v>6.2706284610267735E-4</v>
      </c>
      <c r="CA37" s="119">
        <f>(INDEX('raw ISTD Area'!$C$2:$DH$57,MATCH($A37,'raw ISTD Area'!$C$2:$C$57,0),MATCH(CA$2,'raw ISTD Area'!$C$2:$DH$2,0)))/'raw ISTD Area Cal'!$AC37</f>
        <v>0.77276174577685885</v>
      </c>
      <c r="CB37" s="119">
        <f>(INDEX('raw ISTD Area'!$C$2:$DH$57,MATCH($A37,'raw ISTD Area'!$C$2:$C$57,0),MATCH(CB$2,'raw ISTD Area'!$C$2:$DH$2,0)))/'raw ISTD Area Cal'!$AC37</f>
        <v>7.1180106854898503E-4</v>
      </c>
      <c r="CC37" s="119">
        <f>(INDEX('raw ISTD Area'!$C$2:$DH$57,MATCH($A37,'raw ISTD Area'!$C$2:$C$57,0),MATCH(CC$2,'raw ISTD Area'!$C$2:$DH$2,0)))/'raw ISTD Area Cal'!$AC37</f>
        <v>2.5421466733892322E-4</v>
      </c>
      <c r="CD37" s="119">
        <f>(INDEX('raw ISTD Area'!$C$2:$DH$57,MATCH($A37,'raw ISTD Area'!$C$2:$C$57,0),MATCH(CD$2,'raw ISTD Area'!$C$2:$DH$2,0)))/'raw ISTD Area Cal'!$AC37</f>
        <v>0.76483024815588441</v>
      </c>
      <c r="CE37" s="119">
        <f>(INDEX('raw ISTD Area'!$C$2:$DH$57,MATCH($A37,'raw ISTD Area'!$C$2:$C$57,0),MATCH(CE$2,'raw ISTD Area'!$C$2:$DH$2,0)))/'raw ISTD Area Cal'!$AC37</f>
        <v>0.1036687413408129</v>
      </c>
      <c r="CF37" s="119">
        <f>(INDEX('raw ISTD Area'!$C$2:$DH$57,MATCH($A37,'raw ISTD Area'!$C$2:$C$57,0),MATCH(CF$2,'raw ISTD Area'!$C$2:$DH$2,0)))/'raw ISTD Area Cal'!$AC37</f>
        <v>0.13766571618627155</v>
      </c>
      <c r="CG37" s="119">
        <f>(INDEX('raw ISTD Area'!$C$2:$DH$57,MATCH($A37,'raw ISTD Area'!$C$2:$C$57,0),MATCH(CG$2,'raw ISTD Area'!$C$2:$DH$2,0)))/'raw ISTD Area Cal'!$AC37</f>
        <v>9.5211866740671378E-2</v>
      </c>
      <c r="CH37" s="119">
        <f>(INDEX('raw ISTD Area'!$C$2:$DH$57,MATCH($A37,'raw ISTD Area'!$C$2:$C$57,0),MATCH(CH$2,'raw ISTD Area'!$C$2:$DH$2,0)))/'raw ISTD Area Cal'!$AC37</f>
        <v>3.1709042839408355E-2</v>
      </c>
      <c r="CI37" s="119">
        <f>(INDEX('raw ISTD Area'!$C$2:$DH$57,MATCH($A37,'raw ISTD Area'!$C$2:$C$57,0),MATCH(CI$2,'raw ISTD Area'!$C$2:$DH$2,0)))/'raw ISTD Area Cal'!$AC37</f>
        <v>6.2706284610267735E-4</v>
      </c>
      <c r="CJ37" s="119">
        <f>(INDEX('raw ISTD Area'!$C$2:$DH$57,MATCH($A37,'raw ISTD Area'!$C$2:$C$57,0),MATCH(CJ$2,'raw ISTD Area'!$C$2:$DH$2,0)))/'raw ISTD Area Cal'!$AC37</f>
        <v>7.1180106854898503E-4</v>
      </c>
      <c r="CK37" s="119">
        <f>(INDEX('raw ISTD Area'!$C$2:$DH$57,MATCH($A37,'raw ISTD Area'!$C$2:$C$57,0),MATCH(CK$2,'raw ISTD Area'!$C$2:$DH$2,0)))/'raw ISTD Area Cal'!$AC37</f>
        <v>2.5421466733892322E-4</v>
      </c>
      <c r="CL37" s="119">
        <f>(INDEX('raw ISTD Area'!$C$2:$DH$57,MATCH($A37,'raw ISTD Area'!$C$2:$C$57,0),MATCH(CL$2,'raw ISTD Area'!$C$2:$DH$2,0)))/'raw ISTD Area Cal'!$AC37</f>
        <v>0.76483024815588441</v>
      </c>
      <c r="CM37" s="119">
        <f>(INDEX('raw ISTD Area'!$C$2:$DH$57,MATCH($A37,'raw ISTD Area'!$C$2:$C$57,0),MATCH(CM$2,'raw ISTD Area'!$C$2:$DH$2,0)))/'raw ISTD Area Cal'!$AC37</f>
        <v>3.7013655564547221E-2</v>
      </c>
      <c r="CN37" s="119">
        <f>(INDEX('raw ISTD Area'!$C$2:$DH$57,MATCH($A37,'raw ISTD Area'!$C$2:$C$57,0),MATCH(CN$2,'raw ISTD Area'!$C$2:$DH$2,0)))/'raw ISTD Area Cal'!$AC37</f>
        <v>4.1606467221137103E-2</v>
      </c>
      <c r="CO37" s="119">
        <f>(INDEX('raw ISTD Area'!$C$2:$DH$57,MATCH($A37,'raw ISTD Area'!$C$2:$C$57,0),MATCH(CO$2,'raw ISTD Area'!$C$2:$DH$2,0)))/'raw ISTD Area Cal'!$AC37</f>
        <v>4.9131221374369233E-2</v>
      </c>
      <c r="CP37" s="119">
        <f>(INDEX('raw ISTD Area'!$C$2:$DH$57,MATCH($A37,'raw ISTD Area'!$C$2:$C$57,0),MATCH(CP$2,'raw ISTD Area'!$C$2:$DH$2,0)))/'raw ISTD Area Cal'!$AC37</f>
        <v>4.5131577274903502E-2</v>
      </c>
      <c r="CQ37" s="119">
        <f>(INDEX('raw ISTD Area'!$C$2:$DH$57,MATCH($A37,'raw ISTD Area'!$C$2:$C$57,0),MATCH(CQ$2,'raw ISTD Area'!$C$2:$DH$2,0)))/'raw ISTD Area Cal'!$AC37</f>
        <v>6.2706284610267735E-4</v>
      </c>
      <c r="CR37" s="119">
        <f>(INDEX('raw ISTD Area'!$C$2:$DH$57,MATCH($A37,'raw ISTD Area'!$C$2:$C$57,0),MATCH(CR$2,'raw ISTD Area'!$C$2:$DH$2,0)))/'raw ISTD Area Cal'!$AC37</f>
        <v>7.1180106854898503E-4</v>
      </c>
      <c r="CS37" s="119">
        <f>(INDEX('raw ISTD Area'!$C$2:$DH$57,MATCH($A37,'raw ISTD Area'!$C$2:$C$57,0),MATCH(CS$2,'raw ISTD Area'!$C$2:$DH$2,0)))/'raw ISTD Area Cal'!$AC37</f>
        <v>2.5421466733892322E-4</v>
      </c>
      <c r="CT37" s="119">
        <f>(INDEX('raw ISTD Area'!$C$2:$DH$57,MATCH($A37,'raw ISTD Area'!$C$2:$C$57,0),MATCH(CT$2,'raw ISTD Area'!$C$2:$DH$2,0)))/'raw ISTD Area Cal'!$AC37</f>
        <v>0.76483024815588441</v>
      </c>
      <c r="CU37" s="119">
        <f>(INDEX('raw ISTD Area'!$C$2:$DH$57,MATCH($A37,'raw ISTD Area'!$C$2:$C$57,0),MATCH(CU$2,'raw ISTD Area'!$C$2:$DH$2,0)))/'raw ISTD Area Cal'!$AC37</f>
        <v>0.74073069769215449</v>
      </c>
      <c r="CV37" s="119">
        <f>(INDEX('raw ISTD Area'!$C$2:$DH$57,MATCH($A37,'raw ISTD Area'!$C$2:$C$57,0),MATCH(CV$2,'raw ISTD Area'!$C$2:$DH$2,0)))/'raw ISTD Area Cal'!$AC37</f>
        <v>0.86344859143889741</v>
      </c>
      <c r="CW37" s="119">
        <f>(INDEX('raw ISTD Area'!$C$2:$DH$57,MATCH($A37,'raw ISTD Area'!$C$2:$C$57,0),MATCH(CW$2,'raw ISTD Area'!$C$2:$DH$2,0)))/'raw ISTD Area Cal'!$AC37</f>
        <v>0.77445651022578499</v>
      </c>
      <c r="CX37" s="119">
        <f>(INDEX('raw ISTD Area'!$C$2:$DH$57,MATCH($A37,'raw ISTD Area'!$C$2:$C$57,0),MATCH(CX$2,'raw ISTD Area'!$C$2:$DH$2,0)))/'raw ISTD Area Cal'!$AC37</f>
        <v>0.76405065650937842</v>
      </c>
      <c r="CY37" s="119">
        <f>(INDEX('raw ISTD Area'!$C$2:$DH$57,MATCH($A37,'raw ISTD Area'!$C$2:$C$57,0),MATCH(CY$2,'raw ISTD Area'!$C$2:$DH$2,0)))/'raw ISTD Area Cal'!$AC37</f>
        <v>0.75391596510479997</v>
      </c>
      <c r="CZ37" s="119">
        <f>(INDEX('raw ISTD Area'!$C$2:$DH$57,MATCH($A37,'raw ISTD Area'!$C$2:$C$57,0),MATCH(CZ$2,'raw ISTD Area'!$C$2:$DH$2,0)))/'raw ISTD Area Cal'!$AC37</f>
        <v>0.77276174577685885</v>
      </c>
      <c r="DA37" s="119">
        <f>(INDEX('raw ISTD Area'!$C$2:$DH$57,MATCH($A37,'raw ISTD Area'!$C$2:$C$57,0),MATCH(DA$2,'raw ISTD Area'!$C$2:$DH$2,0)))/'raw ISTD Area Cal'!$AC37</f>
        <v>0.7377479122620445</v>
      </c>
      <c r="DB37" s="119">
        <f>(INDEX('raw ISTD Area'!$C$2:$DH$57,MATCH($A37,'raw ISTD Area'!$C$2:$C$57,0),MATCH(DB$2,'raw ISTD Area'!$C$2:$DH$2,0)))/'raw ISTD Area Cal'!$AC37</f>
        <v>0.78772651586087683</v>
      </c>
      <c r="DC37" s="119">
        <f>(INDEX('raw ISTD Area'!$C$2:$DH$57,MATCH($A37,'raw ISTD Area'!$C$2:$C$57,0),MATCH(DC$2,'raw ISTD Area'!$C$2:$DH$2,0)))/'raw ISTD Area Cal'!$AC37</f>
        <v>0.72649467632117481</v>
      </c>
      <c r="DD37" s="119">
        <f>(INDEX('raw ISTD Area'!$C$2:$DH$57,MATCH($A37,'raw ISTD Area'!$C$2:$C$57,0),MATCH(DD$2,'raw ISTD Area'!$C$2:$DH$2,0)))/'raw ISTD Area Cal'!$AC37</f>
        <v>0.70939450303150986</v>
      </c>
      <c r="DE37" s="119">
        <f>(INDEX('raw ISTD Area'!$C$2:$DH$57,MATCH($A37,'raw ISTD Area'!$C$2:$C$57,0),MATCH(DE$2,'raw ISTD Area'!$C$2:$DH$2,0)))/'raw ISTD Area Cal'!$AC37</f>
        <v>0.81360556899597913</v>
      </c>
      <c r="DF37" s="119">
        <f>(INDEX('raw ISTD Area'!$C$2:$DH$57,MATCH($A37,'raw ISTD Area'!$C$2:$C$57,0),MATCH(DF$2,'raw ISTD Area'!$C$2:$DH$2,0)))/'raw ISTD Area Cal'!$AC37</f>
        <v>0.81567318162366909</v>
      </c>
      <c r="DG37" s="103">
        <f t="shared" si="0"/>
        <v>4.6665339101181667E-2</v>
      </c>
    </row>
    <row r="38" spans="1:111" x14ac:dyDescent="0.25">
      <c r="A38" s="103" t="s">
        <v>242</v>
      </c>
      <c r="C38" s="119">
        <f>(INDEX('raw ISTD Area'!$C$2:$DH$57,MATCH($A38,'raw ISTD Area'!$C$2:$C$57,0),MATCH(C$2,'raw ISTD Area'!$C$2:$DH$2,0)))/'raw ISTD Area Cal'!$AC38</f>
        <v>3.8354613310290372E-3</v>
      </c>
      <c r="D38" s="119">
        <f>(INDEX('raw ISTD Area'!$C$2:$DH$57,MATCH($A38,'raw ISTD Area'!$C$2:$C$57,0),MATCH(D$2,'raw ISTD Area'!$C$2:$DH$2,0)))/'raw ISTD Area Cal'!$AC38</f>
        <v>2.9796933895502153E-4</v>
      </c>
      <c r="E38" s="119">
        <f>(INDEX('raw ISTD Area'!$C$2:$DH$57,MATCH($A38,'raw ISTD Area'!$C$2:$C$57,0),MATCH(E$2,'raw ISTD Area'!$C$2:$DH$2,0)))/'raw ISTD Area Cal'!$AC38</f>
        <v>0.92864885803250841</v>
      </c>
      <c r="F38" s="119">
        <f>(INDEX('raw ISTD Area'!$C$2:$DH$57,MATCH($A38,'raw ISTD Area'!$C$2:$C$57,0),MATCH(F$2,'raw ISTD Area'!$C$2:$DH$2,0)))/'raw ISTD Area Cal'!$AC38</f>
        <v>0.87879501199326593</v>
      </c>
      <c r="G38" s="119">
        <f>(INDEX('raw ISTD Area'!$C$2:$DH$57,MATCH($A38,'raw ISTD Area'!$C$2:$C$57,0),MATCH(G$2,'raw ISTD Area'!$C$2:$DH$2,0)))/'raw ISTD Area Cal'!$AC38</f>
        <v>1.0247833017982451</v>
      </c>
      <c r="H38" s="119">
        <f>(INDEX('raw ISTD Area'!$C$2:$DH$57,MATCH($A38,'raw ISTD Area'!$C$2:$C$57,0),MATCH(H$2,'raw ISTD Area'!$C$2:$DH$2,0)))/'raw ISTD Area Cal'!$AC38</f>
        <v>0.95841957062618255</v>
      </c>
      <c r="I38" s="119">
        <f>(INDEX('raw ISTD Area'!$C$2:$DH$57,MATCH($A38,'raw ISTD Area'!$C$2:$C$57,0),MATCH(I$2,'raw ISTD Area'!$C$2:$DH$2,0)))/'raw ISTD Area Cal'!$AC38</f>
        <v>0.92718046513013808</v>
      </c>
      <c r="J38" s="119">
        <f>(INDEX('raw ISTD Area'!$C$2:$DH$57,MATCH($A38,'raw ISTD Area'!$C$2:$C$57,0),MATCH(J$2,'raw ISTD Area'!$C$2:$DH$2,0)))/'raw ISTD Area Cal'!$AC38</f>
        <v>0.91673485198373084</v>
      </c>
      <c r="K38" s="119">
        <f>(INDEX('raw ISTD Area'!$C$2:$DH$57,MATCH($A38,'raw ISTD Area'!$C$2:$C$57,0),MATCH(K$2,'raw ISTD Area'!$C$2:$DH$2,0)))/'raw ISTD Area Cal'!$AC38</f>
        <v>0.93123284813992635</v>
      </c>
      <c r="L38" s="119">
        <f>(INDEX('raw ISTD Area'!$C$2:$DH$57,MATCH($A38,'raw ISTD Area'!$C$2:$C$57,0),MATCH(L$2,'raw ISTD Area'!$C$2:$DH$2,0)))/'raw ISTD Area Cal'!$AC38</f>
        <v>0.90277320063765443</v>
      </c>
      <c r="M38" s="119">
        <f>(INDEX('raw ISTD Area'!$C$2:$DH$57,MATCH($A38,'raw ISTD Area'!$C$2:$C$57,0),MATCH(M$2,'raw ISTD Area'!$C$2:$DH$2,0)))/'raw ISTD Area Cal'!$AC38</f>
        <v>0.95061039019084936</v>
      </c>
      <c r="N38" s="119">
        <f>(INDEX('raw ISTD Area'!$C$2:$DH$57,MATCH($A38,'raw ISTD Area'!$C$2:$C$57,0),MATCH(N$2,'raw ISTD Area'!$C$2:$DH$2,0)))/'raw ISTD Area Cal'!$AC38</f>
        <v>0.87161275904709401</v>
      </c>
      <c r="O38" s="119">
        <f>(INDEX('raw ISTD Area'!$C$2:$DH$57,MATCH($A38,'raw ISTD Area'!$C$2:$C$57,0),MATCH(O$2,'raw ISTD Area'!$C$2:$DH$2,0)))/'raw ISTD Area Cal'!$AC38</f>
        <v>0.86148895278675819</v>
      </c>
      <c r="P38" s="119">
        <f>(INDEX('raw ISTD Area'!$C$2:$DH$57,MATCH($A38,'raw ISTD Area'!$C$2:$C$57,0),MATCH(P$2,'raw ISTD Area'!$C$2:$DH$2,0)))/'raw ISTD Area Cal'!$AC38</f>
        <v>0.92442722843819369</v>
      </c>
      <c r="Q38" s="119">
        <f>(INDEX('raw ISTD Area'!$C$2:$DH$57,MATCH($A38,'raw ISTD Area'!$C$2:$C$57,0),MATCH(Q$2,'raw ISTD Area'!$C$2:$DH$2,0)))/'raw ISTD Area Cal'!$AC38</f>
        <v>0.91756916613280493</v>
      </c>
      <c r="R38" s="119">
        <f>(INDEX('raw ISTD Area'!$C$2:$DH$57,MATCH($A38,'raw ISTD Area'!$C$2:$C$57,0),MATCH(R$2,'raw ISTD Area'!$C$2:$DH$2,0)))/'raw ISTD Area Cal'!$AC38</f>
        <v>2.5982926356877879E-3</v>
      </c>
      <c r="S38" s="119">
        <f>(INDEX('raw ISTD Area'!$C$2:$DH$57,MATCH($A38,'raw ISTD Area'!$C$2:$C$57,0),MATCH(S$2,'raw ISTD Area'!$C$2:$DH$2,0)))/'raw ISTD Area Cal'!$AC38</f>
        <v>3.8354613310290372E-3</v>
      </c>
      <c r="T38" s="119">
        <f>(INDEX('raw ISTD Area'!$C$2:$DH$57,MATCH($A38,'raw ISTD Area'!$C$2:$C$57,0),MATCH(T$2,'raw ISTD Area'!$C$2:$DH$2,0)))/'raw ISTD Area Cal'!$AC38</f>
        <v>2.9796933895502153E-4</v>
      </c>
      <c r="U38" s="119">
        <f>(INDEX('raw ISTD Area'!$C$2:$DH$57,MATCH($A38,'raw ISTD Area'!$C$2:$C$57,0),MATCH(U$2,'raw ISTD Area'!$C$2:$DH$2,0)))/'raw ISTD Area Cal'!$AC38</f>
        <v>0.92864885803250841</v>
      </c>
      <c r="V38" s="119">
        <f>(INDEX('raw ISTD Area'!$C$2:$DH$57,MATCH($A38,'raw ISTD Area'!$C$2:$C$57,0),MATCH(V$2,'raw ISTD Area'!$C$2:$DH$2,0)))/'raw ISTD Area Cal'!$AC38</f>
        <v>2.4838724095290594E-3</v>
      </c>
      <c r="W38" s="119">
        <f>(INDEX('raw ISTD Area'!$C$2:$DH$57,MATCH($A38,'raw ISTD Area'!$C$2:$C$57,0),MATCH(W$2,'raw ISTD Area'!$C$2:$DH$2,0)))/'raw ISTD Area Cal'!$AC38</f>
        <v>3.1489399740766673E-3</v>
      </c>
      <c r="X38" s="119">
        <f>(INDEX('raw ISTD Area'!$C$2:$DH$57,MATCH($A38,'raw ISTD Area'!$C$2:$C$57,0),MATCH(X$2,'raw ISTD Area'!$C$2:$DH$2,0)))/'raw ISTD Area Cal'!$AC38</f>
        <v>2.2049731082671594E-3</v>
      </c>
      <c r="Y38" s="119">
        <f>(INDEX('raw ISTD Area'!$C$2:$DH$57,MATCH($A38,'raw ISTD Area'!$C$2:$C$57,0),MATCH(Y$2,'raw ISTD Area'!$C$2:$DH$2,0)))/'raw ISTD Area Cal'!$AC38</f>
        <v>3.1203349175369854E-3</v>
      </c>
      <c r="Z38" s="119">
        <f>(INDEX('raw ISTD Area'!$C$2:$DH$57,MATCH($A38,'raw ISTD Area'!$C$2:$C$57,0),MATCH(Z$2,'raw ISTD Area'!$C$2:$DH$2,0)))/'raw ISTD Area Cal'!$AC38</f>
        <v>9.6890094009326438E-2</v>
      </c>
      <c r="AA38" s="119">
        <f>(INDEX('raw ISTD Area'!$C$2:$DH$57,MATCH($A38,'raw ISTD Area'!$C$2:$C$57,0),MATCH(AA$2,'raw ISTD Area'!$C$2:$DH$2,0)))/'raw ISTD Area Cal'!$AC38</f>
        <v>0.2409189374413373</v>
      </c>
      <c r="AB38" s="119">
        <f>(INDEX('raw ISTD Area'!$C$2:$DH$57,MATCH($A38,'raw ISTD Area'!$C$2:$C$57,0),MATCH(AB$2,'raw ISTD Area'!$C$2:$DH$2,0)))/'raw ISTD Area Cal'!$AC38</f>
        <v>0.23195601972557023</v>
      </c>
      <c r="AC38" s="119">
        <f>(INDEX('raw ISTD Area'!$C$2:$DH$57,MATCH($A38,'raw ISTD Area'!$C$2:$C$57,0),MATCH(AC$2,'raw ISTD Area'!$C$2:$DH$2,0)))/'raw ISTD Area Cal'!$AC38</f>
        <v>2.2567005855097511E-2</v>
      </c>
      <c r="AD38" s="119">
        <f>(INDEX('raw ISTD Area'!$C$2:$DH$57,MATCH($A38,'raw ISTD Area'!$C$2:$C$57,0),MATCH(AD$2,'raw ISTD Area'!$C$2:$DH$2,0)))/'raw ISTD Area Cal'!$AC38</f>
        <v>0.15938975879382011</v>
      </c>
      <c r="AE38" s="119">
        <f>(INDEX('raw ISTD Area'!$C$2:$DH$57,MATCH($A38,'raw ISTD Area'!$C$2:$C$57,0),MATCH(AE$2,'raw ISTD Area'!$C$2:$DH$2,0)))/'raw ISTD Area Cal'!$AC38</f>
        <v>0.16139688026102114</v>
      </c>
      <c r="AF38" s="119">
        <f>(INDEX('raw ISTD Area'!$C$2:$DH$57,MATCH($A38,'raw ISTD Area'!$C$2:$C$57,0),MATCH(AF$2,'raw ISTD Area'!$C$2:$DH$2,0)))/'raw ISTD Area Cal'!$AC38</f>
        <v>8.6272850523681111E-2</v>
      </c>
      <c r="AG38" s="119">
        <f>(INDEX('raw ISTD Area'!$C$2:$DH$57,MATCH($A38,'raw ISTD Area'!$C$2:$C$57,0),MATCH(AG$2,'raw ISTD Area'!$C$2:$DH$2,0)))/'raw ISTD Area Cal'!$AC38</f>
        <v>1.2331163123314611E-2</v>
      </c>
      <c r="AH38" s="119">
        <f>(INDEX('raw ISTD Area'!$C$2:$DH$57,MATCH($A38,'raw ISTD Area'!$C$2:$C$57,0),MATCH(AH$2,'raw ISTD Area'!$C$2:$DH$2,0)))/'raw ISTD Area Cal'!$AC38</f>
        <v>8.116684793134786E-3</v>
      </c>
      <c r="AI38" s="119">
        <f>(INDEX('raw ISTD Area'!$C$2:$DH$57,MATCH($A38,'raw ISTD Area'!$C$2:$C$57,0),MATCH(AI$2,'raw ISTD Area'!$C$2:$DH$2,0)))/'raw ISTD Area Cal'!$AC38</f>
        <v>7.9104900105779113E-2</v>
      </c>
      <c r="AJ38" s="119">
        <f>(INDEX('raw ISTD Area'!$C$2:$DH$57,MATCH($A38,'raw ISTD Area'!$C$2:$C$57,0),MATCH(AJ$2,'raw ISTD Area'!$C$2:$DH$2,0)))/'raw ISTD Area Cal'!$AC38</f>
        <v>1.4922304494867477E-3</v>
      </c>
      <c r="AK38" s="119">
        <f>(INDEX('raw ISTD Area'!$C$2:$DH$57,MATCH($A38,'raw ISTD Area'!$C$2:$C$57,0),MATCH(AK$2,'raw ISTD Area'!$C$2:$DH$2,0)))/'raw ISTD Area Cal'!$AC38</f>
        <v>2.7928070201576258E-2</v>
      </c>
      <c r="AL38" s="119">
        <f>(INDEX('raw ISTD Area'!$C$2:$DH$57,MATCH($A38,'raw ISTD Area'!$C$2:$C$57,0),MATCH(AL$2,'raw ISTD Area'!$C$2:$DH$2,0)))/'raw ISTD Area Cal'!$AC38</f>
        <v>0.11682781841748484</v>
      </c>
      <c r="AM38" s="119">
        <f>(INDEX('raw ISTD Area'!$C$2:$DH$57,MATCH($A38,'raw ISTD Area'!$C$2:$C$57,0),MATCH(AM$2,'raw ISTD Area'!$C$2:$DH$2,0)))/'raw ISTD Area Cal'!$AC38</f>
        <v>4.7677477987515086E-2</v>
      </c>
      <c r="AN38" s="119">
        <f>(INDEX('raw ISTD Area'!$C$2:$DH$57,MATCH($A38,'raw ISTD Area'!$C$2:$C$57,0),MATCH(AN$2,'raw ISTD Area'!$C$2:$DH$2,0)))/'raw ISTD Area Cal'!$AC38</f>
        <v>1.6090344303571163E-3</v>
      </c>
      <c r="AO38" s="119">
        <f>(INDEX('raw ISTD Area'!$C$2:$DH$57,MATCH($A38,'raw ISTD Area'!$C$2:$C$57,0),MATCH(AO$2,'raw ISTD Area'!$C$2:$DH$2,0)))/'raw ISTD Area Cal'!$AC38</f>
        <v>6.0251784091416995E-2</v>
      </c>
      <c r="AP38" s="119">
        <f>(INDEX('raw ISTD Area'!$C$2:$DH$57,MATCH($A38,'raw ISTD Area'!$C$2:$C$57,0),MATCH(AP$2,'raw ISTD Area'!$C$2:$DH$2,0)))/'raw ISTD Area Cal'!$AC38</f>
        <v>0.11034162184711194</v>
      </c>
      <c r="AQ38" s="119">
        <f>(INDEX('raw ISTD Area'!$C$2:$DH$57,MATCH($A38,'raw ISTD Area'!$C$2:$C$57,0),MATCH(AQ$2,'raw ISTD Area'!$C$2:$DH$2,0)))/'raw ISTD Area Cal'!$AC38</f>
        <v>8.6933150578805435E-2</v>
      </c>
      <c r="AR38" s="119">
        <f>(INDEX('raw ISTD Area'!$C$2:$DH$57,MATCH($A38,'raw ISTD Area'!$C$2:$C$57,0),MATCH(AR$2,'raw ISTD Area'!$C$2:$DH$2,0)))/'raw ISTD Area Cal'!$AC38</f>
        <v>4.2209144679012531E-2</v>
      </c>
      <c r="AS38" s="119">
        <f>(INDEX('raw ISTD Area'!$C$2:$DH$57,MATCH($A38,'raw ISTD Area'!$C$2:$C$57,0),MATCH(AS$2,'raw ISTD Area'!$C$2:$DH$2,0)))/'raw ISTD Area Cal'!$AC38</f>
        <v>0.14363314014987857</v>
      </c>
      <c r="AT38" s="119">
        <f>(INDEX('raw ISTD Area'!$C$2:$DH$57,MATCH($A38,'raw ISTD Area'!$C$2:$C$57,0),MATCH(AT$2,'raw ISTD Area'!$C$2:$DH$2,0)))/'raw ISTD Area Cal'!$AC38</f>
        <v>6.4087245422446024E-2</v>
      </c>
      <c r="AU38" s="119">
        <f>(INDEX('raw ISTD Area'!$C$2:$DH$57,MATCH($A38,'raw ISTD Area'!$C$2:$C$57,0),MATCH(AU$2,'raw ISTD Area'!$C$2:$DH$2,0)))/'raw ISTD Area Cal'!$AC38</f>
        <v>2.8810059444883122E-2</v>
      </c>
      <c r="AV38" s="119">
        <f>(INDEX('raw ISTD Area'!$C$2:$DH$57,MATCH($A38,'raw ISTD Area'!$C$2:$C$57,0),MATCH(AV$2,'raw ISTD Area'!$C$2:$DH$2,0)))/'raw ISTD Area Cal'!$AC38</f>
        <v>0.16284143561627509</v>
      </c>
      <c r="AW38" s="119">
        <f>(INDEX('raw ISTD Area'!$C$2:$DH$57,MATCH($A38,'raw ISTD Area'!$C$2:$C$57,0),MATCH(AW$2,'raw ISTD Area'!$C$2:$DH$2,0)))/'raw ISTD Area Cal'!$AC38</f>
        <v>0</v>
      </c>
      <c r="AX38" s="119">
        <f>(INDEX('raw ISTD Area'!$C$2:$DH$57,MATCH($A38,'raw ISTD Area'!$C$2:$C$57,0),MATCH(AX$2,'raw ISTD Area'!$C$2:$DH$2,0)))/'raw ISTD Area Cal'!$AC38</f>
        <v>0.11125698365638176</v>
      </c>
      <c r="AY38" s="119">
        <f>(INDEX('raw ISTD Area'!$C$2:$DH$57,MATCH($A38,'raw ISTD Area'!$C$2:$C$57,0),MATCH(AY$2,'raw ISTD Area'!$C$2:$DH$2,0)))/'raw ISTD Area Cal'!$AC38</f>
        <v>2.5982926356877879E-3</v>
      </c>
      <c r="AZ38" s="119">
        <f>(INDEX('raw ISTD Area'!$C$2:$DH$57,MATCH($A38,'raw ISTD Area'!$C$2:$C$57,0),MATCH(AZ$2,'raw ISTD Area'!$C$2:$DH$2,0)))/'raw ISTD Area Cal'!$AC38</f>
        <v>0.93123284813992635</v>
      </c>
      <c r="BA38" s="119">
        <f>(INDEX('raw ISTD Area'!$C$2:$DH$57,MATCH($A38,'raw ISTD Area'!$C$2:$C$57,0),MATCH(BA$2,'raw ISTD Area'!$C$2:$DH$2,0)))/'raw ISTD Area Cal'!$AC38</f>
        <v>3.8354613310290372E-3</v>
      </c>
      <c r="BB38" s="119">
        <f>(INDEX('raw ISTD Area'!$C$2:$DH$57,MATCH($A38,'raw ISTD Area'!$C$2:$C$57,0),MATCH(BB$2,'raw ISTD Area'!$C$2:$DH$2,0)))/'raw ISTD Area Cal'!$AC38</f>
        <v>2.9796933895502153E-4</v>
      </c>
      <c r="BC38" s="119">
        <f>(INDEX('raw ISTD Area'!$C$2:$DH$57,MATCH($A38,'raw ISTD Area'!$C$2:$C$57,0),MATCH(BC$2,'raw ISTD Area'!$C$2:$DH$2,0)))/'raw ISTD Area Cal'!$AC38</f>
        <v>0.92864885803250841</v>
      </c>
      <c r="BD38" s="119">
        <f>(INDEX('raw ISTD Area'!$C$2:$DH$57,MATCH($A38,'raw ISTD Area'!$C$2:$C$57,0),MATCH(BD$2,'raw ISTD Area'!$C$2:$DH$2,0)))/'raw ISTD Area Cal'!$AC38</f>
        <v>2.0643315802803893E-3</v>
      </c>
      <c r="BE38" s="119">
        <f>(INDEX('raw ISTD Area'!$C$2:$DH$57,MATCH($A38,'raw ISTD Area'!$C$2:$C$57,0),MATCH(BE$2,'raw ISTD Area'!$C$2:$DH$2,0)))/'raw ISTD Area Cal'!$AC38</f>
        <v>1.9093875240237779E-3</v>
      </c>
      <c r="BF38" s="119">
        <f>(INDEX('raw ISTD Area'!$C$2:$DH$57,MATCH($A38,'raw ISTD Area'!$C$2:$C$57,0),MATCH(BF$2,'raw ISTD Area'!$C$2:$DH$2,0)))/'raw ISTD Area Cal'!$AC38</f>
        <v>2.5982926356877879E-3</v>
      </c>
      <c r="BG38" s="119">
        <f>(INDEX('raw ISTD Area'!$C$2:$DH$57,MATCH($A38,'raw ISTD Area'!$C$2:$C$57,0),MATCH(BG$2,'raw ISTD Area'!$C$2:$DH$2,0)))/'raw ISTD Area Cal'!$AC38</f>
        <v>3.8354613310290372E-3</v>
      </c>
      <c r="BH38" s="119">
        <f>(INDEX('raw ISTD Area'!$C$2:$DH$57,MATCH($A38,'raw ISTD Area'!$C$2:$C$57,0),MATCH(BH$2,'raw ISTD Area'!$C$2:$DH$2,0)))/'raw ISTD Area Cal'!$AC38</f>
        <v>2.9796933895502153E-4</v>
      </c>
      <c r="BI38" s="119">
        <f>(INDEX('raw ISTD Area'!$C$2:$DH$57,MATCH($A38,'raw ISTD Area'!$C$2:$C$57,0),MATCH(BI$2,'raw ISTD Area'!$C$2:$DH$2,0)))/'raw ISTD Area Cal'!$AC38</f>
        <v>0.92864885803250841</v>
      </c>
      <c r="BJ38" s="119">
        <f>(INDEX('raw ISTD Area'!$C$2:$DH$57,MATCH($A38,'raw ISTD Area'!$C$2:$C$57,0),MATCH(BJ$2,'raw ISTD Area'!$C$2:$DH$2,0)))/'raw ISTD Area Cal'!$AC38</f>
        <v>4.6383099179094472E-2</v>
      </c>
      <c r="BK38" s="119">
        <f>(INDEX('raw ISTD Area'!$C$2:$DH$57,MATCH($A38,'raw ISTD Area'!$C$2:$C$57,0),MATCH(BK$2,'raw ISTD Area'!$C$2:$DH$2,0)))/'raw ISTD Area Cal'!$AC38</f>
        <v>3.4261706470404198E-2</v>
      </c>
      <c r="BL38" s="119">
        <f>(INDEX('raw ISTD Area'!$C$2:$DH$57,MATCH($A38,'raw ISTD Area'!$C$2:$C$57,0),MATCH(BL$2,'raw ISTD Area'!$C$2:$DH$2,0)))/'raw ISTD Area Cal'!$AC38</f>
        <v>7.5243217472922036E-2</v>
      </c>
      <c r="BM38" s="119">
        <f>(INDEX('raw ISTD Area'!$C$2:$DH$57,MATCH($A38,'raw ISTD Area'!$C$2:$C$57,0),MATCH(BM$2,'raw ISTD Area'!$C$2:$DH$2,0)))/'raw ISTD Area Cal'!$AC38</f>
        <v>1.3372863932301367E-2</v>
      </c>
      <c r="BN38" s="119">
        <f>(INDEX('raw ISTD Area'!$C$2:$DH$57,MATCH($A38,'raw ISTD Area'!$C$2:$C$57,0),MATCH(BN$2,'raw ISTD Area'!$C$2:$DH$2,0)))/'raw ISTD Area Cal'!$AC38</f>
        <v>4.5768090463491305E-2</v>
      </c>
      <c r="BO38" s="119">
        <f>(INDEX('raw ISTD Area'!$C$2:$DH$57,MATCH($A38,'raw ISTD Area'!$C$2:$C$57,0),MATCH(BO$2,'raw ISTD Area'!$C$2:$DH$2,0)))/'raw ISTD Area Cal'!$AC38</f>
        <v>4.1079244945695086E-2</v>
      </c>
      <c r="BP38" s="119">
        <f>(INDEX('raw ISTD Area'!$C$2:$DH$57,MATCH($A38,'raw ISTD Area'!$C$2:$C$57,0),MATCH(BP$2,'raw ISTD Area'!$C$2:$DH$2,0)))/'raw ISTD Area Cal'!$AC38</f>
        <v>4.8354464325620891E-2</v>
      </c>
      <c r="BQ38" s="119">
        <f>(INDEX('raw ISTD Area'!$C$2:$DH$57,MATCH($A38,'raw ISTD Area'!$C$2:$C$57,0),MATCH(BQ$2,'raw ISTD Area'!$C$2:$DH$2,0)))/'raw ISTD Area Cal'!$AC38</f>
        <v>4.4373593957181809E-2</v>
      </c>
      <c r="BR38" s="119">
        <f>(INDEX('raw ISTD Area'!$C$2:$DH$57,MATCH($A38,'raw ISTD Area'!$C$2:$C$57,0),MATCH(BR$2,'raw ISTD Area'!$C$2:$DH$2,0)))/'raw ISTD Area Cal'!$AC38</f>
        <v>4.9389013870472731E-2</v>
      </c>
      <c r="BS38" s="119">
        <f>(INDEX('raw ISTD Area'!$C$2:$DH$57,MATCH($A38,'raw ISTD Area'!$C$2:$C$57,0),MATCH(BS$2,'raw ISTD Area'!$C$2:$DH$2,0)))/'raw ISTD Area Cal'!$AC38</f>
        <v>5.4654728028485866E-2</v>
      </c>
      <c r="BT38" s="119">
        <f>(INDEX('raw ISTD Area'!$C$2:$DH$57,MATCH($A38,'raw ISTD Area'!$C$2:$C$57,0),MATCH(BT$2,'raw ISTD Area'!$C$2:$DH$2,0)))/'raw ISTD Area Cal'!$AC38</f>
        <v>7.3212258458604615E-2</v>
      </c>
      <c r="BU38" s="119">
        <f>(INDEX('raw ISTD Area'!$C$2:$DH$57,MATCH($A38,'raw ISTD Area'!$C$2:$C$57,0),MATCH(BU$2,'raw ISTD Area'!$C$2:$DH$2,0)))/'raw ISTD Area Cal'!$AC38</f>
        <v>2.6645610166713844E-2</v>
      </c>
      <c r="BV38" s="119">
        <f>(INDEX('raw ISTD Area'!$C$2:$DH$57,MATCH($A38,'raw ISTD Area'!$C$2:$C$57,0),MATCH(BV$2,'raw ISTD Area'!$C$2:$DH$2,0)))/'raw ISTD Area Cal'!$AC38</f>
        <v>4.6483216876983362E-2</v>
      </c>
      <c r="BW38" s="119">
        <f>(INDEX('raw ISTD Area'!$C$2:$DH$57,MATCH($A38,'raw ISTD Area'!$C$2:$C$57,0),MATCH(BW$2,'raw ISTD Area'!$C$2:$DH$2,0)))/'raw ISTD Area Cal'!$AC38</f>
        <v>4.9760879605488598E-2</v>
      </c>
      <c r="BX38" s="119">
        <f>(INDEX('raw ISTD Area'!$C$2:$DH$57,MATCH($A38,'raw ISTD Area'!$C$2:$C$57,0),MATCH(BX$2,'raw ISTD Area'!$C$2:$DH$2,0)))/'raw ISTD Area Cal'!$AC38</f>
        <v>6.6459081360528E-2</v>
      </c>
      <c r="BY38" s="119">
        <f>(INDEX('raw ISTD Area'!$C$2:$DH$57,MATCH($A38,'raw ISTD Area'!$C$2:$C$57,0),MATCH(BY$2,'raw ISTD Area'!$C$2:$DH$2,0)))/'raw ISTD Area Cal'!$AC38</f>
        <v>5.3760820011620802E-2</v>
      </c>
      <c r="BZ38" s="119">
        <f>(INDEX('raw ISTD Area'!$C$2:$DH$57,MATCH($A38,'raw ISTD Area'!$C$2:$C$57,0),MATCH(BZ$2,'raw ISTD Area'!$C$2:$DH$2,0)))/'raw ISTD Area Cal'!$AC38</f>
        <v>2.5982926356877879E-3</v>
      </c>
      <c r="CA38" s="119">
        <f>(INDEX('raw ISTD Area'!$C$2:$DH$57,MATCH($A38,'raw ISTD Area'!$C$2:$C$57,0),MATCH(CA$2,'raw ISTD Area'!$C$2:$DH$2,0)))/'raw ISTD Area Cal'!$AC38</f>
        <v>0.93123284813992635</v>
      </c>
      <c r="CB38" s="119">
        <f>(INDEX('raw ISTD Area'!$C$2:$DH$57,MATCH($A38,'raw ISTD Area'!$C$2:$C$57,0),MATCH(CB$2,'raw ISTD Area'!$C$2:$DH$2,0)))/'raw ISTD Area Cal'!$AC38</f>
        <v>3.8354613310290372E-3</v>
      </c>
      <c r="CC38" s="119">
        <f>(INDEX('raw ISTD Area'!$C$2:$DH$57,MATCH($A38,'raw ISTD Area'!$C$2:$C$57,0),MATCH(CC$2,'raw ISTD Area'!$C$2:$DH$2,0)))/'raw ISTD Area Cal'!$AC38</f>
        <v>2.9796933895502153E-4</v>
      </c>
      <c r="CD38" s="119">
        <f>(INDEX('raw ISTD Area'!$C$2:$DH$57,MATCH($A38,'raw ISTD Area'!$C$2:$C$57,0),MATCH(CD$2,'raw ISTD Area'!$C$2:$DH$2,0)))/'raw ISTD Area Cal'!$AC38</f>
        <v>0.92864885803250841</v>
      </c>
      <c r="CE38" s="119">
        <f>(INDEX('raw ISTD Area'!$C$2:$DH$57,MATCH($A38,'raw ISTD Area'!$C$2:$C$57,0),MATCH(CE$2,'raw ISTD Area'!$C$2:$DH$2,0)))/'raw ISTD Area Cal'!$AC38</f>
        <v>0.10679459483619136</v>
      </c>
      <c r="CF38" s="119">
        <f>(INDEX('raw ISTD Area'!$C$2:$DH$57,MATCH($A38,'raw ISTD Area'!$C$2:$C$57,0),MATCH(CF$2,'raw ISTD Area'!$C$2:$DH$2,0)))/'raw ISTD Area Cal'!$AC38</f>
        <v>3.2526333040330153E-2</v>
      </c>
      <c r="CG38" s="119">
        <f>(INDEX('raw ISTD Area'!$C$2:$DH$57,MATCH($A38,'raw ISTD Area'!$C$2:$C$57,0),MATCH(CG$2,'raw ISTD Area'!$C$2:$DH$2,0)))/'raw ISTD Area Cal'!$AC38</f>
        <v>1.522980885266906E-2</v>
      </c>
      <c r="CH38" s="119">
        <f>(INDEX('raw ISTD Area'!$C$2:$DH$57,MATCH($A38,'raw ISTD Area'!$C$2:$C$57,0),MATCH(CH$2,'raw ISTD Area'!$C$2:$DH$2,0)))/'raw ISTD Area Cal'!$AC38</f>
        <v>5.4599901670118148E-2</v>
      </c>
      <c r="CI38" s="119">
        <f>(INDEX('raw ISTD Area'!$C$2:$DH$57,MATCH($A38,'raw ISTD Area'!$C$2:$C$57,0),MATCH(CI$2,'raw ISTD Area'!$C$2:$DH$2,0)))/'raw ISTD Area Cal'!$AC38</f>
        <v>2.5982926356877879E-3</v>
      </c>
      <c r="CJ38" s="119">
        <f>(INDEX('raw ISTD Area'!$C$2:$DH$57,MATCH($A38,'raw ISTD Area'!$C$2:$C$57,0),MATCH(CJ$2,'raw ISTD Area'!$C$2:$DH$2,0)))/'raw ISTD Area Cal'!$AC38</f>
        <v>3.8354613310290372E-3</v>
      </c>
      <c r="CK38" s="119">
        <f>(INDEX('raw ISTD Area'!$C$2:$DH$57,MATCH($A38,'raw ISTD Area'!$C$2:$C$57,0),MATCH(CK$2,'raw ISTD Area'!$C$2:$DH$2,0)))/'raw ISTD Area Cal'!$AC38</f>
        <v>2.9796933895502153E-4</v>
      </c>
      <c r="CL38" s="119">
        <f>(INDEX('raw ISTD Area'!$C$2:$DH$57,MATCH($A38,'raw ISTD Area'!$C$2:$C$57,0),MATCH(CL$2,'raw ISTD Area'!$C$2:$DH$2,0)))/'raw ISTD Area Cal'!$AC38</f>
        <v>0.92864885803250841</v>
      </c>
      <c r="CM38" s="119">
        <f>(INDEX('raw ISTD Area'!$C$2:$DH$57,MATCH($A38,'raw ISTD Area'!$C$2:$C$57,0),MATCH(CM$2,'raw ISTD Area'!$C$2:$DH$2,0)))/'raw ISTD Area Cal'!$AC38</f>
        <v>3.7854024820845933E-2</v>
      </c>
      <c r="CN38" s="119">
        <f>(INDEX('raw ISTD Area'!$C$2:$DH$57,MATCH($A38,'raw ISTD Area'!$C$2:$C$57,0),MATCH(CN$2,'raw ISTD Area'!$C$2:$DH$2,0)))/'raw ISTD Area Cal'!$AC38</f>
        <v>4.2259203527956972E-2</v>
      </c>
      <c r="CO38" s="119">
        <f>(INDEX('raw ISTD Area'!$C$2:$DH$57,MATCH($A38,'raw ISTD Area'!$C$2:$C$57,0),MATCH(CO$2,'raw ISTD Area'!$C$2:$DH$2,0)))/'raw ISTD Area Cal'!$AC38</f>
        <v>4.7715618062901324E-2</v>
      </c>
      <c r="CP38" s="119">
        <f>(INDEX('raw ISTD Area'!$C$2:$DH$57,MATCH($A38,'raw ISTD Area'!$C$2:$C$57,0),MATCH(CP$2,'raw ISTD Area'!$C$2:$DH$2,0)))/'raw ISTD Area Cal'!$AC38</f>
        <v>3.6983954351097269E-2</v>
      </c>
      <c r="CQ38" s="119">
        <f>(INDEX('raw ISTD Area'!$C$2:$DH$57,MATCH($A38,'raw ISTD Area'!$C$2:$C$57,0),MATCH(CQ$2,'raw ISTD Area'!$C$2:$DH$2,0)))/'raw ISTD Area Cal'!$AC38</f>
        <v>2.5982926356877879E-3</v>
      </c>
      <c r="CR38" s="119">
        <f>(INDEX('raw ISTD Area'!$C$2:$DH$57,MATCH($A38,'raw ISTD Area'!$C$2:$C$57,0),MATCH(CR$2,'raw ISTD Area'!$C$2:$DH$2,0)))/'raw ISTD Area Cal'!$AC38</f>
        <v>3.8354613310290372E-3</v>
      </c>
      <c r="CS38" s="119">
        <f>(INDEX('raw ISTD Area'!$C$2:$DH$57,MATCH($A38,'raw ISTD Area'!$C$2:$C$57,0),MATCH(CS$2,'raw ISTD Area'!$C$2:$DH$2,0)))/'raw ISTD Area Cal'!$AC38</f>
        <v>2.9796933895502153E-4</v>
      </c>
      <c r="CT38" s="119">
        <f>(INDEX('raw ISTD Area'!$C$2:$DH$57,MATCH($A38,'raw ISTD Area'!$C$2:$C$57,0),MATCH(CT$2,'raw ISTD Area'!$C$2:$DH$2,0)))/'raw ISTD Area Cal'!$AC38</f>
        <v>0.92864885803250841</v>
      </c>
      <c r="CU38" s="119">
        <f>(INDEX('raw ISTD Area'!$C$2:$DH$57,MATCH($A38,'raw ISTD Area'!$C$2:$C$57,0),MATCH(CU$2,'raw ISTD Area'!$C$2:$DH$2,0)))/'raw ISTD Area Cal'!$AC38</f>
        <v>0.87879501199326593</v>
      </c>
      <c r="CV38" s="119">
        <f>(INDEX('raw ISTD Area'!$C$2:$DH$57,MATCH($A38,'raw ISTD Area'!$C$2:$C$57,0),MATCH(CV$2,'raw ISTD Area'!$C$2:$DH$2,0)))/'raw ISTD Area Cal'!$AC38</f>
        <v>1.0247833017982451</v>
      </c>
      <c r="CW38" s="119">
        <f>(INDEX('raw ISTD Area'!$C$2:$DH$57,MATCH($A38,'raw ISTD Area'!$C$2:$C$57,0),MATCH(CW$2,'raw ISTD Area'!$C$2:$DH$2,0)))/'raw ISTD Area Cal'!$AC38</f>
        <v>0.95841957062618255</v>
      </c>
      <c r="CX38" s="119">
        <f>(INDEX('raw ISTD Area'!$C$2:$DH$57,MATCH($A38,'raw ISTD Area'!$C$2:$C$57,0),MATCH(CX$2,'raw ISTD Area'!$C$2:$DH$2,0)))/'raw ISTD Area Cal'!$AC38</f>
        <v>0.92718046513013808</v>
      </c>
      <c r="CY38" s="119">
        <f>(INDEX('raw ISTD Area'!$C$2:$DH$57,MATCH($A38,'raw ISTD Area'!$C$2:$C$57,0),MATCH(CY$2,'raw ISTD Area'!$C$2:$DH$2,0)))/'raw ISTD Area Cal'!$AC38</f>
        <v>0.91673485198373084</v>
      </c>
      <c r="CZ38" s="119">
        <f>(INDEX('raw ISTD Area'!$C$2:$DH$57,MATCH($A38,'raw ISTD Area'!$C$2:$C$57,0),MATCH(CZ$2,'raw ISTD Area'!$C$2:$DH$2,0)))/'raw ISTD Area Cal'!$AC38</f>
        <v>0.93123284813992635</v>
      </c>
      <c r="DA38" s="119">
        <f>(INDEX('raw ISTD Area'!$C$2:$DH$57,MATCH($A38,'raw ISTD Area'!$C$2:$C$57,0),MATCH(DA$2,'raw ISTD Area'!$C$2:$DH$2,0)))/'raw ISTD Area Cal'!$AC38</f>
        <v>0.90277320063765443</v>
      </c>
      <c r="DB38" s="119">
        <f>(INDEX('raw ISTD Area'!$C$2:$DH$57,MATCH($A38,'raw ISTD Area'!$C$2:$C$57,0),MATCH(DB$2,'raw ISTD Area'!$C$2:$DH$2,0)))/'raw ISTD Area Cal'!$AC38</f>
        <v>0.95061039019084936</v>
      </c>
      <c r="DC38" s="119">
        <f>(INDEX('raw ISTD Area'!$C$2:$DH$57,MATCH($A38,'raw ISTD Area'!$C$2:$C$57,0),MATCH(DC$2,'raw ISTD Area'!$C$2:$DH$2,0)))/'raw ISTD Area Cal'!$AC38</f>
        <v>0.87161275904709401</v>
      </c>
      <c r="DD38" s="119">
        <f>(INDEX('raw ISTD Area'!$C$2:$DH$57,MATCH($A38,'raw ISTD Area'!$C$2:$C$57,0),MATCH(DD$2,'raw ISTD Area'!$C$2:$DH$2,0)))/'raw ISTD Area Cal'!$AC38</f>
        <v>0.86148895278675819</v>
      </c>
      <c r="DE38" s="119">
        <f>(INDEX('raw ISTD Area'!$C$2:$DH$57,MATCH($A38,'raw ISTD Area'!$C$2:$C$57,0),MATCH(DE$2,'raw ISTD Area'!$C$2:$DH$2,0)))/'raw ISTD Area Cal'!$AC38</f>
        <v>0.92442722843819369</v>
      </c>
      <c r="DF38" s="119">
        <f>(INDEX('raw ISTD Area'!$C$2:$DH$57,MATCH($A38,'raw ISTD Area'!$C$2:$C$57,0),MATCH(DF$2,'raw ISTD Area'!$C$2:$DH$2,0)))/'raw ISTD Area Cal'!$AC38</f>
        <v>0.91756916613280493</v>
      </c>
      <c r="DG38" s="103">
        <f t="shared" si="0"/>
        <v>4.8075118070350559E-2</v>
      </c>
    </row>
    <row r="39" spans="1:111" x14ac:dyDescent="0.25">
      <c r="A39" s="103" t="s">
        <v>211</v>
      </c>
      <c r="C39" s="119">
        <f>(INDEX('raw ISTD Area'!$C$2:$DH$57,MATCH($A39,'raw ISTD Area'!$C$2:$C$57,0),MATCH(C$2,'raw ISTD Area'!$C$2:$DH$2,0)))/'raw ISTD Area Cal'!$AC39</f>
        <v>5.7902083441038105E-5</v>
      </c>
      <c r="D39" s="119">
        <f>(INDEX('raw ISTD Area'!$C$2:$DH$57,MATCH($A39,'raw ISTD Area'!$C$2:$C$57,0),MATCH(D$2,'raw ISTD Area'!$C$2:$DH$2,0)))/'raw ISTD Area Cal'!$AC39</f>
        <v>2.2333660755828982E-4</v>
      </c>
      <c r="E39" s="119">
        <f>(INDEX('raw ISTD Area'!$C$2:$DH$57,MATCH($A39,'raw ISTD Area'!$C$2:$C$57,0),MATCH(E$2,'raw ISTD Area'!$C$2:$DH$2,0)))/'raw ISTD Area Cal'!$AC39</f>
        <v>0.59276017163831873</v>
      </c>
      <c r="F39" s="119">
        <f>(INDEX('raw ISTD Area'!$C$2:$DH$57,MATCH($A39,'raw ISTD Area'!$C$2:$C$57,0),MATCH(F$2,'raw ISTD Area'!$C$2:$DH$2,0)))/'raw ISTD Area Cal'!$AC39</f>
        <v>0.56614175670785294</v>
      </c>
      <c r="G39" s="119">
        <f>(INDEX('raw ISTD Area'!$C$2:$DH$57,MATCH($A39,'raw ISTD Area'!$C$2:$C$57,0),MATCH(G$2,'raw ISTD Area'!$C$2:$DH$2,0)))/'raw ISTD Area Cal'!$AC39</f>
        <v>0.66292095331644518</v>
      </c>
      <c r="H39" s="119">
        <f>(INDEX('raw ISTD Area'!$C$2:$DH$57,MATCH($A39,'raw ISTD Area'!$C$2:$C$57,0),MATCH(H$2,'raw ISTD Area'!$C$2:$DH$2,0)))/'raw ISTD Area Cal'!$AC39</f>
        <v>0.61529235382308844</v>
      </c>
      <c r="I39" s="119">
        <f>(INDEX('raw ISTD Area'!$C$2:$DH$57,MATCH($A39,'raw ISTD Area'!$C$2:$C$57,0),MATCH(I$2,'raw ISTD Area'!$C$2:$DH$2,0)))/'raw ISTD Area Cal'!$AC39</f>
        <v>0.59134570645711626</v>
      </c>
      <c r="J39" s="119">
        <f>(INDEX('raw ISTD Area'!$C$2:$DH$57,MATCH($A39,'raw ISTD Area'!$C$2:$C$57,0),MATCH(J$2,'raw ISTD Area'!$C$2:$DH$2,0)))/'raw ISTD Area Cal'!$AC39</f>
        <v>0.59865791242309885</v>
      </c>
      <c r="K39" s="119">
        <f>(INDEX('raw ISTD Area'!$C$2:$DH$57,MATCH($A39,'raw ISTD Area'!$C$2:$C$57,0),MATCH(K$2,'raw ISTD Area'!$C$2:$DH$2,0)))/'raw ISTD Area Cal'!$AC39</f>
        <v>0.58331386031122368</v>
      </c>
      <c r="L39" s="119">
        <f>(INDEX('raw ISTD Area'!$C$2:$DH$57,MATCH($A39,'raw ISTD Area'!$C$2:$C$57,0),MATCH(L$2,'raw ISTD Area'!$C$2:$DH$2,0)))/'raw ISTD Area Cal'!$AC39</f>
        <v>0.58538179186268935</v>
      </c>
      <c r="M39" s="119">
        <f>(INDEX('raw ISTD Area'!$C$2:$DH$57,MATCH($A39,'raw ISTD Area'!$C$2:$C$57,0),MATCH(M$2,'raw ISTD Area'!$C$2:$DH$2,0)))/'raw ISTD Area Cal'!$AC39</f>
        <v>0.604605283565114</v>
      </c>
      <c r="N39" s="119">
        <f>(INDEX('raw ISTD Area'!$C$2:$DH$57,MATCH($A39,'raw ISTD Area'!$C$2:$C$57,0),MATCH(N$2,'raw ISTD Area'!$C$2:$DH$2,0)))/'raw ISTD Area Cal'!$AC39</f>
        <v>0.55258439745644417</v>
      </c>
      <c r="O39" s="119">
        <f>(INDEX('raw ISTD Area'!$C$2:$DH$57,MATCH($A39,'raw ISTD Area'!$C$2:$C$57,0),MATCH(O$2,'raw ISTD Area'!$C$2:$DH$2,0)))/'raw ISTD Area Cal'!$AC39</f>
        <v>0.54322080339140777</v>
      </c>
      <c r="P39" s="119">
        <f>(INDEX('raw ISTD Area'!$C$2:$DH$57,MATCH($A39,'raw ISTD Area'!$C$2:$C$57,0),MATCH(P$2,'raw ISTD Area'!$C$2:$DH$2,0)))/'raw ISTD Area Cal'!$AC39</f>
        <v>0.60020472522359514</v>
      </c>
      <c r="Q39" s="119">
        <f>(INDEX('raw ISTD Area'!$C$2:$DH$57,MATCH($A39,'raw ISTD Area'!$C$2:$C$57,0),MATCH(Q$2,'raw ISTD Area'!$C$2:$DH$2,0)))/'raw ISTD Area Cal'!$AC39</f>
        <v>0.59731789277774905</v>
      </c>
      <c r="R39" s="119">
        <f>(INDEX('raw ISTD Area'!$C$2:$DH$57,MATCH($A39,'raw ISTD Area'!$C$2:$C$57,0),MATCH(R$2,'raw ISTD Area'!$C$2:$DH$2,0)))/'raw ISTD Area Cal'!$AC39</f>
        <v>3.3086904823450345E-5</v>
      </c>
      <c r="S39" s="119">
        <f>(INDEX('raw ISTD Area'!$C$2:$DH$57,MATCH($A39,'raw ISTD Area'!$C$2:$C$57,0),MATCH(S$2,'raw ISTD Area'!$C$2:$DH$2,0)))/'raw ISTD Area Cal'!$AC39</f>
        <v>5.7902083441038105E-5</v>
      </c>
      <c r="T39" s="119">
        <f>(INDEX('raw ISTD Area'!$C$2:$DH$57,MATCH($A39,'raw ISTD Area'!$C$2:$C$57,0),MATCH(T$2,'raw ISTD Area'!$C$2:$DH$2,0)))/'raw ISTD Area Cal'!$AC39</f>
        <v>2.2333660755828982E-4</v>
      </c>
      <c r="U39" s="119">
        <f>(INDEX('raw ISTD Area'!$C$2:$DH$57,MATCH($A39,'raw ISTD Area'!$C$2:$C$57,0),MATCH(U$2,'raw ISTD Area'!$C$2:$DH$2,0)))/'raw ISTD Area Cal'!$AC39</f>
        <v>0.59276017163831873</v>
      </c>
      <c r="V39" s="119">
        <f>(INDEX('raw ISTD Area'!$C$2:$DH$57,MATCH($A39,'raw ISTD Area'!$C$2:$C$57,0),MATCH(V$2,'raw ISTD Area'!$C$2:$DH$2,0)))/'raw ISTD Area Cal'!$AC39</f>
        <v>9.0161815643902184E-3</v>
      </c>
      <c r="W39" s="119">
        <f>(INDEX('raw ISTD Area'!$C$2:$DH$57,MATCH($A39,'raw ISTD Area'!$C$2:$C$57,0),MATCH(W$2,'raw ISTD Area'!$C$2:$DH$2,0)))/'raw ISTD Area Cal'!$AC39</f>
        <v>0.10177531923693325</v>
      </c>
      <c r="X39" s="119">
        <f>(INDEX('raw ISTD Area'!$C$2:$DH$57,MATCH($A39,'raw ISTD Area'!$C$2:$C$57,0),MATCH(X$2,'raw ISTD Area'!$C$2:$DH$2,0)))/'raw ISTD Area Cal'!$AC39</f>
        <v>1.1654862224060383E-2</v>
      </c>
      <c r="Y39" s="119">
        <f>(INDEX('raw ISTD Area'!$C$2:$DH$57,MATCH($A39,'raw ISTD Area'!$C$2:$C$57,0),MATCH(Y$2,'raw ISTD Area'!$C$2:$DH$2,0)))/'raw ISTD Area Cal'!$AC39</f>
        <v>8.4073825156387325E-2</v>
      </c>
      <c r="Z39" s="119">
        <f>(INDEX('raw ISTD Area'!$C$2:$DH$57,MATCH($A39,'raw ISTD Area'!$C$2:$C$57,0),MATCH(Z$2,'raw ISTD Area'!$C$2:$DH$2,0)))/'raw ISTD Area Cal'!$AC39</f>
        <v>1.1464612521325544E-2</v>
      </c>
      <c r="AA39" s="119">
        <f>(INDEX('raw ISTD Area'!$C$2:$DH$57,MATCH($A39,'raw ISTD Area'!$C$2:$C$57,0),MATCH(AA$2,'raw ISTD Area'!$C$2:$DH$2,0)))/'raw ISTD Area Cal'!$AC39</f>
        <v>0.18728842475314067</v>
      </c>
      <c r="AB39" s="119">
        <f>(INDEX('raw ISTD Area'!$C$2:$DH$57,MATCH($A39,'raw ISTD Area'!$C$2:$C$57,0),MATCH(AB$2,'raw ISTD Area'!$C$2:$DH$2,0)))/'raw ISTD Area Cal'!$AC39</f>
        <v>1.5980975029726514E-2</v>
      </c>
      <c r="AC39" s="119">
        <f>(INDEX('raw ISTD Area'!$C$2:$DH$57,MATCH($A39,'raw ISTD Area'!$C$2:$C$57,0),MATCH(AC$2,'raw ISTD Area'!$C$2:$DH$2,0)))/'raw ISTD Area Cal'!$AC39</f>
        <v>3.259060125109859E-2</v>
      </c>
      <c r="AD39" s="119">
        <f>(INDEX('raw ISTD Area'!$C$2:$DH$57,MATCH($A39,'raw ISTD Area'!$C$2:$C$57,0),MATCH(AD$2,'raw ISTD Area'!$C$2:$DH$2,0)))/'raw ISTD Area Cal'!$AC39</f>
        <v>0.14492064312671252</v>
      </c>
      <c r="AE39" s="119">
        <f>(INDEX('raw ISTD Area'!$C$2:$DH$57,MATCH($A39,'raw ISTD Area'!$C$2:$C$57,0),MATCH(AE$2,'raw ISTD Area'!$C$2:$DH$2,0)))/'raw ISTD Area Cal'!$AC39</f>
        <v>0.17100139585379723</v>
      </c>
      <c r="AF39" s="119">
        <f>(INDEX('raw ISTD Area'!$C$2:$DH$57,MATCH($A39,'raw ISTD Area'!$C$2:$C$57,0),MATCH(AF$2,'raw ISTD Area'!$C$2:$DH$2,0)))/'raw ISTD Area Cal'!$AC39</f>
        <v>7.4362818590704644E-3</v>
      </c>
      <c r="AG39" s="119">
        <f>(INDEX('raw ISTD Area'!$C$2:$DH$57,MATCH($A39,'raw ISTD Area'!$C$2:$C$57,0),MATCH(AG$2,'raw ISTD Area'!$C$2:$DH$2,0)))/'raw ISTD Area Cal'!$AC39</f>
        <v>4.2930259008426824E-3</v>
      </c>
      <c r="AH39" s="119">
        <f>(INDEX('raw ISTD Area'!$C$2:$DH$57,MATCH($A39,'raw ISTD Area'!$C$2:$C$57,0),MATCH(AH$2,'raw ISTD Area'!$C$2:$DH$2,0)))/'raw ISTD Area Cal'!$AC39</f>
        <v>3.0109083389339812E-3</v>
      </c>
      <c r="AI39" s="119">
        <f>(INDEX('raw ISTD Area'!$C$2:$DH$57,MATCH($A39,'raw ISTD Area'!$C$2:$C$57,0),MATCH(AI$2,'raw ISTD Area'!$C$2:$DH$2,0)))/'raw ISTD Area Cal'!$AC39</f>
        <v>1.3689706870702579E-2</v>
      </c>
      <c r="AJ39" s="119">
        <f>(INDEX('raw ISTD Area'!$C$2:$DH$57,MATCH($A39,'raw ISTD Area'!$C$2:$C$57,0),MATCH(AJ$2,'raw ISTD Area'!$C$2:$DH$2,0)))/'raw ISTD Area Cal'!$AC39</f>
        <v>2.0555239621568525E-2</v>
      </c>
      <c r="AK39" s="119">
        <f>(INDEX('raw ISTD Area'!$C$2:$DH$57,MATCH($A39,'raw ISTD Area'!$C$2:$C$57,0),MATCH(AK$2,'raw ISTD Area'!$C$2:$DH$2,0)))/'raw ISTD Area Cal'!$AC39</f>
        <v>7.6521739130434779E-2</v>
      </c>
      <c r="AL39" s="119">
        <f>(INDEX('raw ISTD Area'!$C$2:$DH$57,MATCH($A39,'raw ISTD Area'!$C$2:$C$57,0),MATCH(AL$2,'raw ISTD Area'!$C$2:$DH$2,0)))/'raw ISTD Area Cal'!$AC39</f>
        <v>2.626273070361371E-2</v>
      </c>
      <c r="AM39" s="119">
        <f>(INDEX('raw ISTD Area'!$C$2:$DH$57,MATCH($A39,'raw ISTD Area'!$C$2:$C$57,0),MATCH(AM$2,'raw ISTD Area'!$C$2:$DH$2,0)))/'raw ISTD Area Cal'!$AC39</f>
        <v>1.1233004187561391E-2</v>
      </c>
      <c r="AN39" s="119">
        <f>(INDEX('raw ISTD Area'!$C$2:$DH$57,MATCH($A39,'raw ISTD Area'!$C$2:$C$57,0),MATCH(AN$2,'raw ISTD Area'!$C$2:$DH$2,0)))/'raw ISTD Area Cal'!$AC39</f>
        <v>2.8090782195109344E-2</v>
      </c>
      <c r="AO39" s="119">
        <f>(INDEX('raw ISTD Area'!$C$2:$DH$57,MATCH($A39,'raw ISTD Area'!$C$2:$C$57,0),MATCH(AO$2,'raw ISTD Area'!$C$2:$DH$2,0)))/'raw ISTD Area Cal'!$AC39</f>
        <v>6.0805459339295868E-2</v>
      </c>
      <c r="AP39" s="119">
        <f>(INDEX('raw ISTD Area'!$C$2:$DH$57,MATCH($A39,'raw ISTD Area'!$C$2:$C$57,0),MATCH(AP$2,'raw ISTD Area'!$C$2:$DH$2,0)))/'raw ISTD Area Cal'!$AC39</f>
        <v>9.8474900480794089E-2</v>
      </c>
      <c r="AQ39" s="119">
        <f>(INDEX('raw ISTD Area'!$C$2:$DH$57,MATCH($A39,'raw ISTD Area'!$C$2:$C$57,0),MATCH(AQ$2,'raw ISTD Area'!$C$2:$DH$2,0)))/'raw ISTD Area Cal'!$AC39</f>
        <v>8.5364214444501891E-3</v>
      </c>
      <c r="AR39" s="119">
        <f>(INDEX('raw ISTD Area'!$C$2:$DH$57,MATCH($A39,'raw ISTD Area'!$C$2:$C$57,0),MATCH(AR$2,'raw ISTD Area'!$C$2:$DH$2,0)))/'raw ISTD Area Cal'!$AC39</f>
        <v>6.7753709352220443E-2</v>
      </c>
      <c r="AS39" s="119">
        <f>(INDEX('raw ISTD Area'!$C$2:$DH$57,MATCH($A39,'raw ISTD Area'!$C$2:$C$57,0),MATCH(AS$2,'raw ISTD Area'!$C$2:$DH$2,0)))/'raw ISTD Area Cal'!$AC39</f>
        <v>1.5765910148374088E-2</v>
      </c>
      <c r="AT39" s="119">
        <f>(INDEX('raw ISTD Area'!$C$2:$DH$57,MATCH($A39,'raw ISTD Area'!$C$2:$C$57,0),MATCH(AT$2,'raw ISTD Area'!$C$2:$DH$2,0)))/'raw ISTD Area Cal'!$AC39</f>
        <v>4.7471436695445381E-2</v>
      </c>
      <c r="AU39" s="119">
        <f>(INDEX('raw ISTD Area'!$C$2:$DH$57,MATCH($A39,'raw ISTD Area'!$C$2:$C$57,0),MATCH(AU$2,'raw ISTD Area'!$C$2:$DH$2,0)))/'raw ISTD Area Cal'!$AC39</f>
        <v>8.561236623067776E-3</v>
      </c>
      <c r="AV39" s="119">
        <f>(INDEX('raw ISTD Area'!$C$2:$DH$57,MATCH($A39,'raw ISTD Area'!$C$2:$C$57,0),MATCH(AV$2,'raw ISTD Area'!$C$2:$DH$2,0)))/'raw ISTD Area Cal'!$AC39</f>
        <v>1.0232125316652019E-2</v>
      </c>
      <c r="AW39" s="119">
        <f>(INDEX('raw ISTD Area'!$C$2:$DH$57,MATCH($A39,'raw ISTD Area'!$C$2:$C$57,0),MATCH(AW$2,'raw ISTD Area'!$C$2:$DH$2,0)))/'raw ISTD Area Cal'!$AC39</f>
        <v>6.0929535232383807E-2</v>
      </c>
      <c r="AX39" s="119">
        <f>(INDEX('raw ISTD Area'!$C$2:$DH$57,MATCH($A39,'raw ISTD Area'!$C$2:$C$57,0),MATCH(AX$2,'raw ISTD Area'!$C$2:$DH$2,0)))/'raw ISTD Area Cal'!$AC39</f>
        <v>6.5313550121490982E-2</v>
      </c>
      <c r="AY39" s="119">
        <f>(INDEX('raw ISTD Area'!$C$2:$DH$57,MATCH($A39,'raw ISTD Area'!$C$2:$C$57,0),MATCH(AY$2,'raw ISTD Area'!$C$2:$DH$2,0)))/'raw ISTD Area Cal'!$AC39</f>
        <v>3.3086904823450345E-5</v>
      </c>
      <c r="AZ39" s="119">
        <f>(INDEX('raw ISTD Area'!$C$2:$DH$57,MATCH($A39,'raw ISTD Area'!$C$2:$C$57,0),MATCH(AZ$2,'raw ISTD Area'!$C$2:$DH$2,0)))/'raw ISTD Area Cal'!$AC39</f>
        <v>0.58331386031122368</v>
      </c>
      <c r="BA39" s="119">
        <f>(INDEX('raw ISTD Area'!$C$2:$DH$57,MATCH($A39,'raw ISTD Area'!$C$2:$C$57,0),MATCH(BA$2,'raw ISTD Area'!$C$2:$DH$2,0)))/'raw ISTD Area Cal'!$AC39</f>
        <v>5.7902083441038105E-5</v>
      </c>
      <c r="BB39" s="119">
        <f>(INDEX('raw ISTD Area'!$C$2:$DH$57,MATCH($A39,'raw ISTD Area'!$C$2:$C$57,0),MATCH(BB$2,'raw ISTD Area'!$C$2:$DH$2,0)))/'raw ISTD Area Cal'!$AC39</f>
        <v>2.2333660755828982E-4</v>
      </c>
      <c r="BC39" s="119">
        <f>(INDEX('raw ISTD Area'!$C$2:$DH$57,MATCH($A39,'raw ISTD Area'!$C$2:$C$57,0),MATCH(BC$2,'raw ISTD Area'!$C$2:$DH$2,0)))/'raw ISTD Area Cal'!$AC39</f>
        <v>0.59276017163831873</v>
      </c>
      <c r="BD39" s="119">
        <f>(INDEX('raw ISTD Area'!$C$2:$DH$57,MATCH($A39,'raw ISTD Area'!$C$2:$C$57,0),MATCH(BD$2,'raw ISTD Area'!$C$2:$DH$2,0)))/'raw ISTD Area Cal'!$AC39</f>
        <v>3.1432559582277828E-4</v>
      </c>
      <c r="BE39" s="119">
        <f>(INDEX('raw ISTD Area'!$C$2:$DH$57,MATCH($A39,'raw ISTD Area'!$C$2:$C$57,0),MATCH(BE$2,'raw ISTD Area'!$C$2:$DH$2,0)))/'raw ISTD Area Cal'!$AC39</f>
        <v>4.3012976270485447E-4</v>
      </c>
      <c r="BF39" s="119">
        <f>(INDEX('raw ISTD Area'!$C$2:$DH$57,MATCH($A39,'raw ISTD Area'!$C$2:$C$57,0),MATCH(BF$2,'raw ISTD Area'!$C$2:$DH$2,0)))/'raw ISTD Area Cal'!$AC39</f>
        <v>3.3086904823450345E-5</v>
      </c>
      <c r="BG39" s="119">
        <f>(INDEX('raw ISTD Area'!$C$2:$DH$57,MATCH($A39,'raw ISTD Area'!$C$2:$C$57,0),MATCH(BG$2,'raw ISTD Area'!$C$2:$DH$2,0)))/'raw ISTD Area Cal'!$AC39</f>
        <v>5.7902083441038105E-5</v>
      </c>
      <c r="BH39" s="119">
        <f>(INDEX('raw ISTD Area'!$C$2:$DH$57,MATCH($A39,'raw ISTD Area'!$C$2:$C$57,0),MATCH(BH$2,'raw ISTD Area'!$C$2:$DH$2,0)))/'raw ISTD Area Cal'!$AC39</f>
        <v>2.2333660755828982E-4</v>
      </c>
      <c r="BI39" s="119">
        <f>(INDEX('raw ISTD Area'!$C$2:$DH$57,MATCH($A39,'raw ISTD Area'!$C$2:$C$57,0),MATCH(BI$2,'raw ISTD Area'!$C$2:$DH$2,0)))/'raw ISTD Area Cal'!$AC39</f>
        <v>0.59276017163831873</v>
      </c>
      <c r="BJ39" s="119">
        <f>(INDEX('raw ISTD Area'!$C$2:$DH$57,MATCH($A39,'raw ISTD Area'!$C$2:$C$57,0),MATCH(BJ$2,'raw ISTD Area'!$C$2:$DH$2,0)))/'raw ISTD Area Cal'!$AC39</f>
        <v>5.1251615571524585E-2</v>
      </c>
      <c r="BK39" s="119">
        <f>(INDEX('raw ISTD Area'!$C$2:$DH$57,MATCH($A39,'raw ISTD Area'!$C$2:$C$57,0),MATCH(BK$2,'raw ISTD Area'!$C$2:$DH$2,0)))/'raw ISTD Area Cal'!$AC39</f>
        <v>5.3352634027813678E-2</v>
      </c>
      <c r="BL39" s="119">
        <f>(INDEX('raw ISTD Area'!$C$2:$DH$57,MATCH($A39,'raw ISTD Area'!$C$2:$C$57,0),MATCH(BL$2,'raw ISTD Area'!$C$2:$DH$2,0)))/'raw ISTD Area Cal'!$AC39</f>
        <v>6.014372124282686E-2</v>
      </c>
      <c r="BM39" s="119">
        <f>(INDEX('raw ISTD Area'!$C$2:$DH$57,MATCH($A39,'raw ISTD Area'!$C$2:$C$57,0),MATCH(BM$2,'raw ISTD Area'!$C$2:$DH$2,0)))/'raw ISTD Area Cal'!$AC39</f>
        <v>5.2409657240345346E-2</v>
      </c>
      <c r="BN39" s="119">
        <f>(INDEX('raw ISTD Area'!$C$2:$DH$57,MATCH($A39,'raw ISTD Area'!$C$2:$C$57,0),MATCH(BN$2,'raw ISTD Area'!$C$2:$DH$2,0)))/'raw ISTD Area Cal'!$AC39</f>
        <v>5.0730496820555242E-2</v>
      </c>
      <c r="BO39" s="119">
        <f>(INDEX('raw ISTD Area'!$C$2:$DH$57,MATCH($A39,'raw ISTD Area'!$C$2:$C$57,0),MATCH(BO$2,'raw ISTD Area'!$C$2:$DH$2,0)))/'raw ISTD Area Cal'!$AC39</f>
        <v>5.0168019438556581E-2</v>
      </c>
      <c r="BP39" s="119">
        <f>(INDEX('raw ISTD Area'!$C$2:$DH$57,MATCH($A39,'raw ISTD Area'!$C$2:$C$57,0),MATCH(BP$2,'raw ISTD Area'!$C$2:$DH$2,0)))/'raw ISTD Area Cal'!$AC39</f>
        <v>5.2269037894845681E-2</v>
      </c>
      <c r="BQ39" s="119">
        <f>(INDEX('raw ISTD Area'!$C$2:$DH$57,MATCH($A39,'raw ISTD Area'!$C$2:$C$57,0),MATCH(BQ$2,'raw ISTD Area'!$C$2:$DH$2,0)))/'raw ISTD Area Cal'!$AC39</f>
        <v>4.9158868841441349E-2</v>
      </c>
      <c r="BR39" s="119">
        <f>(INDEX('raw ISTD Area'!$C$2:$DH$57,MATCH($A39,'raw ISTD Area'!$C$2:$C$57,0),MATCH(BR$2,'raw ISTD Area'!$C$2:$DH$2,0)))/'raw ISTD Area Cal'!$AC39</f>
        <v>5.5519826293749679E-2</v>
      </c>
      <c r="BS39" s="119">
        <f>(INDEX('raw ISTD Area'!$C$2:$DH$57,MATCH($A39,'raw ISTD Area'!$C$2:$C$57,0),MATCH(BS$2,'raw ISTD Area'!$C$2:$DH$2,0)))/'raw ISTD Area Cal'!$AC39</f>
        <v>6.173189267435248E-2</v>
      </c>
      <c r="BT39" s="119">
        <f>(INDEX('raw ISTD Area'!$C$2:$DH$57,MATCH($A39,'raw ISTD Area'!$C$2:$C$57,0),MATCH(BT$2,'raw ISTD Area'!$C$2:$DH$2,0)))/'raw ISTD Area Cal'!$AC39</f>
        <v>6.3775009047200543E-2</v>
      </c>
      <c r="BU39" s="119">
        <f>(INDEX('raw ISTD Area'!$C$2:$DH$57,MATCH($A39,'raw ISTD Area'!$C$2:$C$57,0),MATCH(BU$2,'raw ISTD Area'!$C$2:$DH$2,0)))/'raw ISTD Area Cal'!$AC39</f>
        <v>5.2542004859639148E-2</v>
      </c>
      <c r="BV39" s="119">
        <f>(INDEX('raw ISTD Area'!$C$2:$DH$57,MATCH($A39,'raw ISTD Area'!$C$2:$C$57,0),MATCH(BV$2,'raw ISTD Area'!$C$2:$DH$2,0)))/'raw ISTD Area Cal'!$AC39</f>
        <v>5.5552913198573126E-2</v>
      </c>
      <c r="BW39" s="119">
        <f>(INDEX('raw ISTD Area'!$C$2:$DH$57,MATCH($A39,'raw ISTD Area'!$C$2:$C$57,0),MATCH(BW$2,'raw ISTD Area'!$C$2:$DH$2,0)))/'raw ISTD Area Cal'!$AC39</f>
        <v>6.0077547433179959E-2</v>
      </c>
      <c r="BX39" s="119">
        <f>(INDEX('raw ISTD Area'!$C$2:$DH$57,MATCH($A39,'raw ISTD Area'!$C$2:$C$57,0),MATCH(BX$2,'raw ISTD Area'!$C$2:$DH$2,0)))/'raw ISTD Area Cal'!$AC39</f>
        <v>5.8596908442330557E-2</v>
      </c>
      <c r="BY39" s="119">
        <f>(INDEX('raw ISTD Area'!$C$2:$DH$57,MATCH($A39,'raw ISTD Area'!$C$2:$C$57,0),MATCH(BY$2,'raw ISTD Area'!$C$2:$DH$2,0)))/'raw ISTD Area Cal'!$AC39</f>
        <v>6.2302641782556997E-2</v>
      </c>
      <c r="BZ39" s="119">
        <f>(INDEX('raw ISTD Area'!$C$2:$DH$57,MATCH($A39,'raw ISTD Area'!$C$2:$C$57,0),MATCH(BZ$2,'raw ISTD Area'!$C$2:$DH$2,0)))/'raw ISTD Area Cal'!$AC39</f>
        <v>3.3086904823450345E-5</v>
      </c>
      <c r="CA39" s="119">
        <f>(INDEX('raw ISTD Area'!$C$2:$DH$57,MATCH($A39,'raw ISTD Area'!$C$2:$C$57,0),MATCH(CA$2,'raw ISTD Area'!$C$2:$DH$2,0)))/'raw ISTD Area Cal'!$AC39</f>
        <v>0.58331386031122368</v>
      </c>
      <c r="CB39" s="119">
        <f>(INDEX('raw ISTD Area'!$C$2:$DH$57,MATCH($A39,'raw ISTD Area'!$C$2:$C$57,0),MATCH(CB$2,'raw ISTD Area'!$C$2:$DH$2,0)))/'raw ISTD Area Cal'!$AC39</f>
        <v>5.7902083441038105E-5</v>
      </c>
      <c r="CC39" s="119">
        <f>(INDEX('raw ISTD Area'!$C$2:$DH$57,MATCH($A39,'raw ISTD Area'!$C$2:$C$57,0),MATCH(CC$2,'raw ISTD Area'!$C$2:$DH$2,0)))/'raw ISTD Area Cal'!$AC39</f>
        <v>2.2333660755828982E-4</v>
      </c>
      <c r="CD39" s="119">
        <f>(INDEX('raw ISTD Area'!$C$2:$DH$57,MATCH($A39,'raw ISTD Area'!$C$2:$C$57,0),MATCH(CD$2,'raw ISTD Area'!$C$2:$DH$2,0)))/'raw ISTD Area Cal'!$AC39</f>
        <v>0.59276017163831873</v>
      </c>
      <c r="CE39" s="119">
        <f>(INDEX('raw ISTD Area'!$C$2:$DH$57,MATCH($A39,'raw ISTD Area'!$C$2:$C$57,0),MATCH(CE$2,'raw ISTD Area'!$C$2:$DH$2,0)))/'raw ISTD Area Cal'!$AC39</f>
        <v>0.16148063899084941</v>
      </c>
      <c r="CF39" s="119">
        <f>(INDEX('raw ISTD Area'!$C$2:$DH$57,MATCH($A39,'raw ISTD Area'!$C$2:$C$57,0),MATCH(CF$2,'raw ISTD Area'!$C$2:$DH$2,0)))/'raw ISTD Area Cal'!$AC39</f>
        <v>6.6289613813782761E-2</v>
      </c>
      <c r="CG39" s="119">
        <f>(INDEX('raw ISTD Area'!$C$2:$DH$57,MATCH($A39,'raw ISTD Area'!$C$2:$C$57,0),MATCH(CG$2,'raw ISTD Area'!$C$2:$DH$2,0)))/'raw ISTD Area Cal'!$AC39</f>
        <v>1.9297937238277413E-2</v>
      </c>
      <c r="CH39" s="119">
        <f>(INDEX('raw ISTD Area'!$C$2:$DH$57,MATCH($A39,'raw ISTD Area'!$C$2:$C$57,0),MATCH(CH$2,'raw ISTD Area'!$C$2:$DH$2,0)))/'raw ISTD Area Cal'!$AC39</f>
        <v>6.3121542676937398E-2</v>
      </c>
      <c r="CI39" s="119">
        <f>(INDEX('raw ISTD Area'!$C$2:$DH$57,MATCH($A39,'raw ISTD Area'!$C$2:$C$57,0),MATCH(CI$2,'raw ISTD Area'!$C$2:$DH$2,0)))/'raw ISTD Area Cal'!$AC39</f>
        <v>3.3086904823450345E-5</v>
      </c>
      <c r="CJ39" s="119">
        <f>(INDEX('raw ISTD Area'!$C$2:$DH$57,MATCH($A39,'raw ISTD Area'!$C$2:$C$57,0),MATCH(CJ$2,'raw ISTD Area'!$C$2:$DH$2,0)))/'raw ISTD Area Cal'!$AC39</f>
        <v>5.7902083441038105E-5</v>
      </c>
      <c r="CK39" s="119">
        <f>(INDEX('raw ISTD Area'!$C$2:$DH$57,MATCH($A39,'raw ISTD Area'!$C$2:$C$57,0),MATCH(CK$2,'raw ISTD Area'!$C$2:$DH$2,0)))/'raw ISTD Area Cal'!$AC39</f>
        <v>2.2333660755828982E-4</v>
      </c>
      <c r="CL39" s="119">
        <f>(INDEX('raw ISTD Area'!$C$2:$DH$57,MATCH($A39,'raw ISTD Area'!$C$2:$C$57,0),MATCH(CL$2,'raw ISTD Area'!$C$2:$DH$2,0)))/'raw ISTD Area Cal'!$AC39</f>
        <v>0.59276017163831873</v>
      </c>
      <c r="CM39" s="119">
        <f>(INDEX('raw ISTD Area'!$C$2:$DH$57,MATCH($A39,'raw ISTD Area'!$C$2:$C$57,0),MATCH(CM$2,'raw ISTD Area'!$C$2:$DH$2,0)))/'raw ISTD Area Cal'!$AC39</f>
        <v>5.1681745334229437E-2</v>
      </c>
      <c r="CN39" s="119">
        <f>(INDEX('raw ISTD Area'!$C$2:$DH$57,MATCH($A39,'raw ISTD Area'!$C$2:$C$57,0),MATCH(CN$2,'raw ISTD Area'!$C$2:$DH$2,0)))/'raw ISTD Area Cal'!$AC39</f>
        <v>5.5701804270278654E-2</v>
      </c>
      <c r="CO39" s="119">
        <f>(INDEX('raw ISTD Area'!$C$2:$DH$57,MATCH($A39,'raw ISTD Area'!$C$2:$C$57,0),MATCH(CO$2,'raw ISTD Area'!$C$2:$DH$2,0)))/'raw ISTD Area Cal'!$AC39</f>
        <v>6.0367057850385153E-2</v>
      </c>
      <c r="CP39" s="119">
        <f>(INDEX('raw ISTD Area'!$C$2:$DH$57,MATCH($A39,'raw ISTD Area'!$C$2:$C$57,0),MATCH(CP$2,'raw ISTD Area'!$C$2:$DH$2,0)))/'raw ISTD Area Cal'!$AC39</f>
        <v>5.7372692963862895E-2</v>
      </c>
      <c r="CQ39" s="119">
        <f>(INDEX('raw ISTD Area'!$C$2:$DH$57,MATCH($A39,'raw ISTD Area'!$C$2:$C$57,0),MATCH(CQ$2,'raw ISTD Area'!$C$2:$DH$2,0)))/'raw ISTD Area Cal'!$AC39</f>
        <v>3.3086904823450345E-5</v>
      </c>
      <c r="CR39" s="119">
        <f>(INDEX('raw ISTD Area'!$C$2:$DH$57,MATCH($A39,'raw ISTD Area'!$C$2:$C$57,0),MATCH(CR$2,'raw ISTD Area'!$C$2:$DH$2,0)))/'raw ISTD Area Cal'!$AC39</f>
        <v>5.7902083441038105E-5</v>
      </c>
      <c r="CS39" s="119">
        <f>(INDEX('raw ISTD Area'!$C$2:$DH$57,MATCH($A39,'raw ISTD Area'!$C$2:$C$57,0),MATCH(CS$2,'raw ISTD Area'!$C$2:$DH$2,0)))/'raw ISTD Area Cal'!$AC39</f>
        <v>2.2333660755828982E-4</v>
      </c>
      <c r="CT39" s="119">
        <f>(INDEX('raw ISTD Area'!$C$2:$DH$57,MATCH($A39,'raw ISTD Area'!$C$2:$C$57,0),MATCH(CT$2,'raw ISTD Area'!$C$2:$DH$2,0)))/'raw ISTD Area Cal'!$AC39</f>
        <v>0.59276017163831873</v>
      </c>
      <c r="CU39" s="119">
        <f>(INDEX('raw ISTD Area'!$C$2:$DH$57,MATCH($A39,'raw ISTD Area'!$C$2:$C$57,0),MATCH(CU$2,'raw ISTD Area'!$C$2:$DH$2,0)))/'raw ISTD Area Cal'!$AC39</f>
        <v>0.56614175670785294</v>
      </c>
      <c r="CV39" s="119">
        <f>(INDEX('raw ISTD Area'!$C$2:$DH$57,MATCH($A39,'raw ISTD Area'!$C$2:$C$57,0),MATCH(CV$2,'raw ISTD Area'!$C$2:$DH$2,0)))/'raw ISTD Area Cal'!$AC39</f>
        <v>0.66292095331644518</v>
      </c>
      <c r="CW39" s="119">
        <f>(INDEX('raw ISTD Area'!$C$2:$DH$57,MATCH($A39,'raw ISTD Area'!$C$2:$C$57,0),MATCH(CW$2,'raw ISTD Area'!$C$2:$DH$2,0)))/'raw ISTD Area Cal'!$AC39</f>
        <v>0.61529235382308844</v>
      </c>
      <c r="CX39" s="119">
        <f>(INDEX('raw ISTD Area'!$C$2:$DH$57,MATCH($A39,'raw ISTD Area'!$C$2:$C$57,0),MATCH(CX$2,'raw ISTD Area'!$C$2:$DH$2,0)))/'raw ISTD Area Cal'!$AC39</f>
        <v>0.59134570645711626</v>
      </c>
      <c r="CY39" s="119">
        <f>(INDEX('raw ISTD Area'!$C$2:$DH$57,MATCH($A39,'raw ISTD Area'!$C$2:$C$57,0),MATCH(CY$2,'raw ISTD Area'!$C$2:$DH$2,0)))/'raw ISTD Area Cal'!$AC39</f>
        <v>0.59865791242309885</v>
      </c>
      <c r="CZ39" s="119">
        <f>(INDEX('raw ISTD Area'!$C$2:$DH$57,MATCH($A39,'raw ISTD Area'!$C$2:$C$57,0),MATCH(CZ$2,'raw ISTD Area'!$C$2:$DH$2,0)))/'raw ISTD Area Cal'!$AC39</f>
        <v>0.58331386031122368</v>
      </c>
      <c r="DA39" s="119">
        <f>(INDEX('raw ISTD Area'!$C$2:$DH$57,MATCH($A39,'raw ISTD Area'!$C$2:$C$57,0),MATCH(DA$2,'raw ISTD Area'!$C$2:$DH$2,0)))/'raw ISTD Area Cal'!$AC39</f>
        <v>0.58538179186268935</v>
      </c>
      <c r="DB39" s="119">
        <f>(INDEX('raw ISTD Area'!$C$2:$DH$57,MATCH($A39,'raw ISTD Area'!$C$2:$C$57,0),MATCH(DB$2,'raw ISTD Area'!$C$2:$DH$2,0)))/'raw ISTD Area Cal'!$AC39</f>
        <v>0.604605283565114</v>
      </c>
      <c r="DC39" s="119">
        <f>(INDEX('raw ISTD Area'!$C$2:$DH$57,MATCH($A39,'raw ISTD Area'!$C$2:$C$57,0),MATCH(DC$2,'raw ISTD Area'!$C$2:$DH$2,0)))/'raw ISTD Area Cal'!$AC39</f>
        <v>0.55258439745644417</v>
      </c>
      <c r="DD39" s="119">
        <f>(INDEX('raw ISTD Area'!$C$2:$DH$57,MATCH($A39,'raw ISTD Area'!$C$2:$C$57,0),MATCH(DD$2,'raw ISTD Area'!$C$2:$DH$2,0)))/'raw ISTD Area Cal'!$AC39</f>
        <v>0.54322080339140777</v>
      </c>
      <c r="DE39" s="119">
        <f>(INDEX('raw ISTD Area'!$C$2:$DH$57,MATCH($A39,'raw ISTD Area'!$C$2:$C$57,0),MATCH(DE$2,'raw ISTD Area'!$C$2:$DH$2,0)))/'raw ISTD Area Cal'!$AC39</f>
        <v>0.60020472522359514</v>
      </c>
      <c r="DF39" s="119">
        <f>(INDEX('raw ISTD Area'!$C$2:$DH$57,MATCH($A39,'raw ISTD Area'!$C$2:$C$57,0),MATCH(DF$2,'raw ISTD Area'!$C$2:$DH$2,0)))/'raw ISTD Area Cal'!$AC39</f>
        <v>0.59731789277774905</v>
      </c>
      <c r="DG39" s="103">
        <f t="shared" si="0"/>
        <v>5.5598924675593235E-2</v>
      </c>
    </row>
    <row r="40" spans="1:111" x14ac:dyDescent="0.25">
      <c r="A40" s="103" t="s">
        <v>283</v>
      </c>
      <c r="C40" s="119">
        <f>(INDEX('raw ISTD Area'!$C$2:$DH$57,MATCH($A40,'raw ISTD Area'!$C$2:$C$57,0),MATCH(C$2,'raw ISTD Area'!$C$2:$DH$2,0)))/'raw ISTD Area Cal'!$AC40</f>
        <v>9.6609595179749489E-5</v>
      </c>
      <c r="D40" s="119">
        <f>(INDEX('raw ISTD Area'!$C$2:$DH$57,MATCH($A40,'raw ISTD Area'!$C$2:$C$57,0),MATCH(D$2,'raw ISTD Area'!$C$2:$DH$2,0)))/'raw ISTD Area Cal'!$AC40</f>
        <v>1.7048752090544028E-5</v>
      </c>
      <c r="E40" s="119">
        <f>(INDEX('raw ISTD Area'!$C$2:$DH$57,MATCH($A40,'raw ISTD Area'!$C$2:$C$57,0),MATCH(E$2,'raw ISTD Area'!$C$2:$DH$2,0)))/'raw ISTD Area Cal'!$AC40</f>
        <v>0.54322438786100435</v>
      </c>
      <c r="F40" s="119">
        <f>(INDEX('raw ISTD Area'!$C$2:$DH$57,MATCH($A40,'raw ISTD Area'!$C$2:$C$57,0),MATCH(F$2,'raw ISTD Area'!$C$2:$DH$2,0)))/'raw ISTD Area Cal'!$AC40</f>
        <v>0.52283976327807724</v>
      </c>
      <c r="G40" s="119">
        <f>(INDEX('raw ISTD Area'!$C$2:$DH$57,MATCH($A40,'raw ISTD Area'!$C$2:$C$57,0),MATCH(G$2,'raw ISTD Area'!$C$2:$DH$2,0)))/'raw ISTD Area Cal'!$AC40</f>
        <v>0.59910451429644418</v>
      </c>
      <c r="H40" s="119">
        <f>(INDEX('raw ISTD Area'!$C$2:$DH$57,MATCH($A40,'raw ISTD Area'!$C$2:$C$57,0),MATCH(H$2,'raw ISTD Area'!$C$2:$DH$2,0)))/'raw ISTD Area Cal'!$AC40</f>
        <v>0.55470388093530398</v>
      </c>
      <c r="I40" s="119">
        <f>(INDEX('raw ISTD Area'!$C$2:$DH$57,MATCH($A40,'raw ISTD Area'!$C$2:$C$57,0),MATCH(I$2,'raw ISTD Area'!$C$2:$DH$2,0)))/'raw ISTD Area Cal'!$AC40</f>
        <v>0.53858144437501287</v>
      </c>
      <c r="J40" s="119">
        <f>(INDEX('raw ISTD Area'!$C$2:$DH$57,MATCH($A40,'raw ISTD Area'!$C$2:$C$57,0),MATCH(J$2,'raw ISTD Area'!$C$2:$DH$2,0)))/'raw ISTD Area Cal'!$AC40</f>
        <v>0.54408819130025854</v>
      </c>
      <c r="K40" s="119">
        <f>(INDEX('raw ISTD Area'!$C$2:$DH$57,MATCH($A40,'raw ISTD Area'!$C$2:$C$57,0),MATCH(K$2,'raw ISTD Area'!$C$2:$DH$2,0)))/'raw ISTD Area Cal'!$AC40</f>
        <v>0.54903801232387983</v>
      </c>
      <c r="L40" s="119">
        <f>(INDEX('raw ISTD Area'!$C$2:$DH$57,MATCH($A40,'raw ISTD Area'!$C$2:$C$57,0),MATCH(L$2,'raw ISTD Area'!$C$2:$DH$2,0)))/'raw ISTD Area Cal'!$AC40</f>
        <v>0.52985248330465429</v>
      </c>
      <c r="M40" s="119">
        <f>(INDEX('raw ISTD Area'!$C$2:$DH$57,MATCH($A40,'raw ISTD Area'!$C$2:$C$57,0),MATCH(M$2,'raw ISTD Area'!$C$2:$DH$2,0)))/'raw ISTD Area Cal'!$AC40</f>
        <v>0.55333998076806046</v>
      </c>
      <c r="N40" s="119">
        <f>(INDEX('raw ISTD Area'!$C$2:$DH$57,MATCH($A40,'raw ISTD Area'!$C$2:$C$57,0),MATCH(N$2,'raw ISTD Area'!$C$2:$DH$2,0)))/'raw ISTD Area Cal'!$AC40</f>
        <v>0.50366560009357864</v>
      </c>
      <c r="O40" s="119">
        <f>(INDEX('raw ISTD Area'!$C$2:$DH$57,MATCH($A40,'raw ISTD Area'!$C$2:$C$57,0),MATCH(O$2,'raw ISTD Area'!$C$2:$DH$2,0)))/'raw ISTD Area Cal'!$AC40</f>
        <v>0.48636111672167648</v>
      </c>
      <c r="P40" s="119">
        <f>(INDEX('raw ISTD Area'!$C$2:$DH$57,MATCH($A40,'raw ISTD Area'!$C$2:$C$57,0),MATCH(P$2,'raw ISTD Area'!$C$2:$DH$2,0)))/'raw ISTD Area Cal'!$AC40</f>
        <v>0.47429628315893485</v>
      </c>
      <c r="Q40" s="119">
        <f>(INDEX('raw ISTD Area'!$C$2:$DH$57,MATCH($A40,'raw ISTD Area'!$C$2:$C$57,0),MATCH(Q$2,'raw ISTD Area'!$C$2:$DH$2,0)))/'raw ISTD Area Cal'!$AC40</f>
        <v>0.45692360477867044</v>
      </c>
      <c r="R40" s="119">
        <f>(INDEX('raw ISTD Area'!$C$2:$DH$57,MATCH($A40,'raw ISTD Area'!$C$2:$C$57,0),MATCH(R$2,'raw ISTD Area'!$C$2:$DH$2,0)))/'raw ISTD Area Cal'!$AC40</f>
        <v>9.6609595179749489E-5</v>
      </c>
      <c r="S40" s="119">
        <f>(INDEX('raw ISTD Area'!$C$2:$DH$57,MATCH($A40,'raw ISTD Area'!$C$2:$C$57,0),MATCH(S$2,'raw ISTD Area'!$C$2:$DH$2,0)))/'raw ISTD Area Cal'!$AC40</f>
        <v>9.6609595179749489E-5</v>
      </c>
      <c r="T40" s="119">
        <f>(INDEX('raw ISTD Area'!$C$2:$DH$57,MATCH($A40,'raw ISTD Area'!$C$2:$C$57,0),MATCH(T$2,'raw ISTD Area'!$C$2:$DH$2,0)))/'raw ISTD Area Cal'!$AC40</f>
        <v>1.7048752090544028E-5</v>
      </c>
      <c r="U40" s="119">
        <f>(INDEX('raw ISTD Area'!$C$2:$DH$57,MATCH($A40,'raw ISTD Area'!$C$2:$C$57,0),MATCH(U$2,'raw ISTD Area'!$C$2:$DH$2,0)))/'raw ISTD Area Cal'!$AC40</f>
        <v>0.54322438786100435</v>
      </c>
      <c r="V40" s="119">
        <f>(INDEX('raw ISTD Area'!$C$2:$DH$57,MATCH($A40,'raw ISTD Area'!$C$2:$C$57,0),MATCH(V$2,'raw ISTD Area'!$C$2:$DH$2,0)))/'raw ISTD Area Cal'!$AC40</f>
        <v>3.6313841952858777E-2</v>
      </c>
      <c r="W40" s="119">
        <f>(INDEX('raw ISTD Area'!$C$2:$DH$57,MATCH($A40,'raw ISTD Area'!$C$2:$C$57,0),MATCH(W$2,'raw ISTD Area'!$C$2:$DH$2,0)))/'raw ISTD Area Cal'!$AC40</f>
        <v>0.13774255105686872</v>
      </c>
      <c r="X40" s="119">
        <f>(INDEX('raw ISTD Area'!$C$2:$DH$57,MATCH($A40,'raw ISTD Area'!$C$2:$C$57,0),MATCH(X$2,'raw ISTD Area'!$C$2:$DH$2,0)))/'raw ISTD Area Cal'!$AC40</f>
        <v>6.0574216177702929E-2</v>
      </c>
      <c r="Y40" s="119">
        <f>(INDEX('raw ISTD Area'!$C$2:$DH$57,MATCH($A40,'raw ISTD Area'!$C$2:$C$57,0),MATCH(Y$2,'raw ISTD Area'!$C$2:$DH$2,0)))/'raw ISTD Area Cal'!$AC40</f>
        <v>0.12136438321521942</v>
      </c>
      <c r="Z40" s="119">
        <f>(INDEX('raw ISTD Area'!$C$2:$DH$57,MATCH($A40,'raw ISTD Area'!$C$2:$C$57,0),MATCH(Z$2,'raw ISTD Area'!$C$2:$DH$2,0)))/'raw ISTD Area Cal'!$AC40</f>
        <v>0.11315256762494071</v>
      </c>
      <c r="AA40" s="119">
        <f>(INDEX('raw ISTD Area'!$C$2:$DH$57,MATCH($A40,'raw ISTD Area'!$C$2:$C$57,0),MATCH(AA$2,'raw ISTD Area'!$C$2:$DH$2,0)))/'raw ISTD Area Cal'!$AC40</f>
        <v>0.14565885494424466</v>
      </c>
      <c r="AB40" s="119">
        <f>(INDEX('raw ISTD Area'!$C$2:$DH$57,MATCH($A40,'raw ISTD Area'!$C$2:$C$57,0),MATCH(AB$2,'raw ISTD Area'!$C$2:$DH$2,0)))/'raw ISTD Area Cal'!$AC40</f>
        <v>0.16257689993542784</v>
      </c>
      <c r="AC40" s="119">
        <f>(INDEX('raw ISTD Area'!$C$2:$DH$57,MATCH($A40,'raw ISTD Area'!$C$2:$C$57,0),MATCH(AC$2,'raw ISTD Area'!$C$2:$DH$2,0)))/'raw ISTD Area Cal'!$AC40</f>
        <v>3.7836863806280714E-2</v>
      </c>
      <c r="AD40" s="119">
        <f>(INDEX('raw ISTD Area'!$C$2:$DH$57,MATCH($A40,'raw ISTD Area'!$C$2:$C$57,0),MATCH(AD$2,'raw ISTD Area'!$C$2:$DH$2,0)))/'raw ISTD Area Cal'!$AC40</f>
        <v>0.12234752791910745</v>
      </c>
      <c r="AE40" s="119">
        <f>(INDEX('raw ISTD Area'!$C$2:$DH$57,MATCH($A40,'raw ISTD Area'!$C$2:$C$57,0),MATCH(AE$2,'raw ISTD Area'!$C$2:$DH$2,0)))/'raw ISTD Area Cal'!$AC40</f>
        <v>0.14175469071551008</v>
      </c>
      <c r="AF40" s="119">
        <f>(INDEX('raw ISTD Area'!$C$2:$DH$57,MATCH($A40,'raw ISTD Area'!$C$2:$C$57,0),MATCH(AF$2,'raw ISTD Area'!$C$2:$DH$2,0)))/'raw ISTD Area Cal'!$AC40</f>
        <v>0.1186081682939148</v>
      </c>
      <c r="AG40" s="119">
        <f>(INDEX('raw ISTD Area'!$C$2:$DH$57,MATCH($A40,'raw ISTD Area'!$C$2:$C$57,0),MATCH(AG$2,'raw ISTD Area'!$C$2:$DH$2,0)))/'raw ISTD Area Cal'!$AC40</f>
        <v>2.3856887092034609E-2</v>
      </c>
      <c r="AH40" s="119">
        <f>(INDEX('raw ISTD Area'!$C$2:$DH$57,MATCH($A40,'raw ISTD Area'!$C$2:$C$57,0),MATCH(AH$2,'raw ISTD Area'!$C$2:$DH$2,0)))/'raw ISTD Area Cal'!$AC40</f>
        <v>1.4491439276962424E-2</v>
      </c>
      <c r="AI40" s="119">
        <f>(INDEX('raw ISTD Area'!$C$2:$DH$57,MATCH($A40,'raw ISTD Area'!$C$2:$C$57,0),MATCH(AI$2,'raw ISTD Area'!$C$2:$DH$2,0)))/'raw ISTD Area Cal'!$AC40</f>
        <v>0.10105363655801797</v>
      </c>
      <c r="AJ40" s="119">
        <f>(INDEX('raw ISTD Area'!$C$2:$DH$57,MATCH($A40,'raw ISTD Area'!$C$2:$C$57,0),MATCH(AJ$2,'raw ISTD Area'!$C$2:$DH$2,0)))/'raw ISTD Area Cal'!$AC40</f>
        <v>1.917984610186203E-2</v>
      </c>
      <c r="AK40" s="119">
        <f>(INDEX('raw ISTD Area'!$C$2:$DH$57,MATCH($A40,'raw ISTD Area'!$C$2:$C$57,0),MATCH(AK$2,'raw ISTD Area'!$C$2:$DH$2,0)))/'raw ISTD Area Cal'!$AC40</f>
        <v>5.3430789051764981E-2</v>
      </c>
      <c r="AL40" s="119">
        <f>(INDEX('raw ISTD Area'!$C$2:$DH$57,MATCH($A40,'raw ISTD Area'!$C$2:$C$57,0),MATCH(AL$2,'raw ISTD Area'!$C$2:$DH$2,0)))/'raw ISTD Area Cal'!$AC40</f>
        <v>0.10737304066624628</v>
      </c>
      <c r="AM40" s="119">
        <f>(INDEX('raw ISTD Area'!$C$2:$DH$57,MATCH($A40,'raw ISTD Area'!$C$2:$C$57,0),MATCH(AM$2,'raw ISTD Area'!$C$2:$DH$2,0)))/'raw ISTD Area Cal'!$AC40</f>
        <v>6.7047059054746144E-2</v>
      </c>
      <c r="AN40" s="119">
        <f>(INDEX('raw ISTD Area'!$C$2:$DH$57,MATCH($A40,'raw ISTD Area'!$C$2:$C$57,0),MATCH(AN$2,'raw ISTD Area'!$C$2:$DH$2,0)))/'raw ISTD Area Cal'!$AC40</f>
        <v>2.6902930798878476E-2</v>
      </c>
      <c r="AO40" s="119">
        <f>(INDEX('raw ISTD Area'!$C$2:$DH$57,MATCH($A40,'raw ISTD Area'!$C$2:$C$57,0),MATCH(AO$2,'raw ISTD Area'!$C$2:$DH$2,0)))/'raw ISTD Area Cal'!$AC40</f>
        <v>6.2091555113761347E-2</v>
      </c>
      <c r="AP40" s="119">
        <f>(INDEX('raw ISTD Area'!$C$2:$DH$57,MATCH($A40,'raw ISTD Area'!$C$2:$C$57,0),MATCH(AP$2,'raw ISTD Area'!$C$2:$DH$2,0)))/'raw ISTD Area Cal'!$AC40</f>
        <v>7.5310020901296487E-2</v>
      </c>
      <c r="AQ40" s="119">
        <f>(INDEX('raw ISTD Area'!$C$2:$DH$57,MATCH($A40,'raw ISTD Area'!$C$2:$C$57,0),MATCH(AQ$2,'raw ISTD Area'!$C$2:$DH$2,0)))/'raw ISTD Area Cal'!$AC40</f>
        <v>6.638215772321493E-2</v>
      </c>
      <c r="AR40" s="119">
        <f>(INDEX('raw ISTD Area'!$C$2:$DH$57,MATCH($A40,'raw ISTD Area'!$C$2:$C$57,0),MATCH(AR$2,'raw ISTD Area'!$C$2:$DH$2,0)))/'raw ISTD Area Cal'!$AC40</f>
        <v>4.8395724267690982E-2</v>
      </c>
      <c r="AS40" s="119">
        <f>(INDEX('raw ISTD Area'!$C$2:$DH$57,MATCH($A40,'raw ISTD Area'!$C$2:$C$57,0),MATCH(AS$2,'raw ISTD Area'!$C$2:$DH$2,0)))/'raw ISTD Area Cal'!$AC40</f>
        <v>6.4353356224440189E-2</v>
      </c>
      <c r="AT40" s="119">
        <f>(INDEX('raw ISTD Area'!$C$2:$DH$57,MATCH($A40,'raw ISTD Area'!$C$2:$C$57,0),MATCH(AT$2,'raw ISTD Area'!$C$2:$DH$2,0)))/'raw ISTD Area Cal'!$AC40</f>
        <v>5.5425493046358631E-2</v>
      </c>
      <c r="AU40" s="119">
        <f>(INDEX('raw ISTD Area'!$C$2:$DH$57,MATCH($A40,'raw ISTD Area'!$C$2:$C$57,0),MATCH(AU$2,'raw ISTD Area'!$C$2:$DH$2,0)))/'raw ISTD Area Cal'!$AC40</f>
        <v>4.4917778841219995E-2</v>
      </c>
      <c r="AV40" s="119">
        <f>(INDEX('raw ISTD Area'!$C$2:$DH$57,MATCH($A40,'raw ISTD Area'!$C$2:$C$57,0),MATCH(AV$2,'raw ISTD Area'!$C$2:$DH$2,0)))/'raw ISTD Area Cal'!$AC40</f>
        <v>7.3735852791602913E-2</v>
      </c>
      <c r="AW40" s="119">
        <f>(INDEX('raw ISTD Area'!$C$2:$DH$57,MATCH($A40,'raw ISTD Area'!$C$2:$C$57,0),MATCH(AW$2,'raw ISTD Area'!$C$2:$DH$2,0)))/'raw ISTD Area Cal'!$AC40</f>
        <v>6.442723415016588E-2</v>
      </c>
      <c r="AX40" s="119">
        <f>(INDEX('raw ISTD Area'!$C$2:$DH$57,MATCH($A40,'raw ISTD Area'!$C$2:$C$57,0),MATCH(AX$2,'raw ISTD Area'!$C$2:$DH$2,0)))/'raw ISTD Area Cal'!$AC40</f>
        <v>6.1341410021777412E-2</v>
      </c>
      <c r="AY40" s="119">
        <f>(INDEX('raw ISTD Area'!$C$2:$DH$57,MATCH($A40,'raw ISTD Area'!$C$2:$C$57,0),MATCH(AY$2,'raw ISTD Area'!$C$2:$DH$2,0)))/'raw ISTD Area Cal'!$AC40</f>
        <v>9.6609595179749489E-5</v>
      </c>
      <c r="AZ40" s="119">
        <f>(INDEX('raw ISTD Area'!$C$2:$DH$57,MATCH($A40,'raw ISTD Area'!$C$2:$C$57,0),MATCH(AZ$2,'raw ISTD Area'!$C$2:$DH$2,0)))/'raw ISTD Area Cal'!$AC40</f>
        <v>0.54903801232387983</v>
      </c>
      <c r="BA40" s="119">
        <f>(INDEX('raw ISTD Area'!$C$2:$DH$57,MATCH($A40,'raw ISTD Area'!$C$2:$C$57,0),MATCH(BA$2,'raw ISTD Area'!$C$2:$DH$2,0)))/'raw ISTD Area Cal'!$AC40</f>
        <v>9.6609595179749489E-5</v>
      </c>
      <c r="BB40" s="119">
        <f>(INDEX('raw ISTD Area'!$C$2:$DH$57,MATCH($A40,'raw ISTD Area'!$C$2:$C$57,0),MATCH(BB$2,'raw ISTD Area'!$C$2:$DH$2,0)))/'raw ISTD Area Cal'!$AC40</f>
        <v>1.7048752090544028E-5</v>
      </c>
      <c r="BC40" s="119">
        <f>(INDEX('raw ISTD Area'!$C$2:$DH$57,MATCH($A40,'raw ISTD Area'!$C$2:$C$57,0),MATCH(BC$2,'raw ISTD Area'!$C$2:$DH$2,0)))/'raw ISTD Area Cal'!$AC40</f>
        <v>0.54322438786100435</v>
      </c>
      <c r="BD40" s="119">
        <f>(INDEX('raw ISTD Area'!$C$2:$DH$57,MATCH($A40,'raw ISTD Area'!$C$2:$C$57,0),MATCH(BD$2,'raw ISTD Area'!$C$2:$DH$2,0)))/'raw ISTD Area Cal'!$AC40</f>
        <v>2.8414586817573378E-5</v>
      </c>
      <c r="BE40" s="119">
        <f>(INDEX('raw ISTD Area'!$C$2:$DH$57,MATCH($A40,'raw ISTD Area'!$C$2:$C$57,0),MATCH(BE$2,'raw ISTD Area'!$C$2:$DH$2,0)))/'raw ISTD Area Cal'!$AC40</f>
        <v>8.5243760452720133E-5</v>
      </c>
      <c r="BF40" s="119">
        <f>(INDEX('raw ISTD Area'!$C$2:$DH$57,MATCH($A40,'raw ISTD Area'!$C$2:$C$57,0),MATCH(BF$2,'raw ISTD Area'!$C$2:$DH$2,0)))/'raw ISTD Area Cal'!$AC40</f>
        <v>9.6609595179749489E-5</v>
      </c>
      <c r="BG40" s="119">
        <f>(INDEX('raw ISTD Area'!$C$2:$DH$57,MATCH($A40,'raw ISTD Area'!$C$2:$C$57,0),MATCH(BG$2,'raw ISTD Area'!$C$2:$DH$2,0)))/'raw ISTD Area Cal'!$AC40</f>
        <v>9.6609595179749489E-5</v>
      </c>
      <c r="BH40" s="119">
        <f>(INDEX('raw ISTD Area'!$C$2:$DH$57,MATCH($A40,'raw ISTD Area'!$C$2:$C$57,0),MATCH(BH$2,'raw ISTD Area'!$C$2:$DH$2,0)))/'raw ISTD Area Cal'!$AC40</f>
        <v>1.7048752090544028E-5</v>
      </c>
      <c r="BI40" s="119">
        <f>(INDEX('raw ISTD Area'!$C$2:$DH$57,MATCH($A40,'raw ISTD Area'!$C$2:$C$57,0),MATCH(BI$2,'raw ISTD Area'!$C$2:$DH$2,0)))/'raw ISTD Area Cal'!$AC40</f>
        <v>0.54322438786100435</v>
      </c>
      <c r="BJ40" s="119">
        <f>(INDEX('raw ISTD Area'!$C$2:$DH$57,MATCH($A40,'raw ISTD Area'!$C$2:$C$57,0),MATCH(BJ$2,'raw ISTD Area'!$C$2:$DH$2,0)))/'raw ISTD Area Cal'!$AC40</f>
        <v>4.576453352838368E-2</v>
      </c>
      <c r="BK40" s="119">
        <f>(INDEX('raw ISTD Area'!$C$2:$DH$57,MATCH($A40,'raw ISTD Area'!$C$2:$C$57,0),MATCH(BK$2,'raw ISTD Area'!$C$2:$DH$2,0)))/'raw ISTD Area Cal'!$AC40</f>
        <v>4.7588750002071897E-2</v>
      </c>
      <c r="BL40" s="119">
        <f>(INDEX('raw ISTD Area'!$C$2:$DH$57,MATCH($A40,'raw ISTD Area'!$C$2:$C$57,0),MATCH(BL$2,'raw ISTD Area'!$C$2:$DH$2,0)))/'raw ISTD Area Cal'!$AC40</f>
        <v>4.8361626763509892E-2</v>
      </c>
      <c r="BM40" s="119">
        <f>(INDEX('raw ISTD Area'!$C$2:$DH$57,MATCH($A40,'raw ISTD Area'!$C$2:$C$57,0),MATCH(BM$2,'raw ISTD Area'!$C$2:$DH$2,0)))/'raw ISTD Area Cal'!$AC40</f>
        <v>4.5003022601672715E-2</v>
      </c>
      <c r="BN40" s="119">
        <f>(INDEX('raw ISTD Area'!$C$2:$DH$57,MATCH($A40,'raw ISTD Area'!$C$2:$C$57,0),MATCH(BN$2,'raw ISTD Area'!$C$2:$DH$2,0)))/'raw ISTD Area Cal'!$AC40</f>
        <v>4.3354976566253464E-2</v>
      </c>
      <c r="BO40" s="119">
        <f>(INDEX('raw ISTD Area'!$C$2:$DH$57,MATCH($A40,'raw ISTD Area'!$C$2:$C$57,0),MATCH(BO$2,'raw ISTD Area'!$C$2:$DH$2,0)))/'raw ISTD Area Cal'!$AC40</f>
        <v>4.0922687934669182E-2</v>
      </c>
      <c r="BP40" s="119">
        <f>(INDEX('raw ISTD Area'!$C$2:$DH$57,MATCH($A40,'raw ISTD Area'!$C$2:$C$57,0),MATCH(BP$2,'raw ISTD Area'!$C$2:$DH$2,0)))/'raw ISTD Area Cal'!$AC40</f>
        <v>4.4457462534775311E-2</v>
      </c>
      <c r="BQ40" s="119">
        <f>(INDEX('raw ISTD Area'!$C$2:$DH$57,MATCH($A40,'raw ISTD Area'!$C$2:$C$57,0),MATCH(BQ$2,'raw ISTD Area'!$C$2:$DH$2,0)))/'raw ISTD Area Cal'!$AC40</f>
        <v>4.2684392317358731E-2</v>
      </c>
      <c r="BR40" s="119">
        <f>(INDEX('raw ISTD Area'!$C$2:$DH$57,MATCH($A40,'raw ISTD Area'!$C$2:$C$57,0),MATCH(BR$2,'raw ISTD Area'!$C$2:$DH$2,0)))/'raw ISTD Area Cal'!$AC40</f>
        <v>4.8532114284415333E-2</v>
      </c>
      <c r="BS40" s="119">
        <f>(INDEX('raw ISTD Area'!$C$2:$DH$57,MATCH($A40,'raw ISTD Area'!$C$2:$C$57,0),MATCH(BS$2,'raw ISTD Area'!$C$2:$DH$2,0)))/'raw ISTD Area Cal'!$AC40</f>
        <v>4.8787845565773494E-2</v>
      </c>
      <c r="BT40" s="119">
        <f>(INDEX('raw ISTD Area'!$C$2:$DH$57,MATCH($A40,'raw ISTD Area'!$C$2:$C$57,0),MATCH(BT$2,'raw ISTD Area'!$C$2:$DH$2,0)))/'raw ISTD Area Cal'!$AC40</f>
        <v>5.3726300754667743E-2</v>
      </c>
      <c r="BU40" s="119">
        <f>(INDEX('raw ISTD Area'!$C$2:$DH$57,MATCH($A40,'raw ISTD Area'!$C$2:$C$57,0),MATCH(BU$2,'raw ISTD Area'!$C$2:$DH$2,0)))/'raw ISTD Area Cal'!$AC40</f>
        <v>4.4144902079782E-2</v>
      </c>
      <c r="BV40" s="119">
        <f>(INDEX('raw ISTD Area'!$C$2:$DH$57,MATCH($A40,'raw ISTD Area'!$C$2:$C$57,0),MATCH(BV$2,'raw ISTD Area'!$C$2:$DH$2,0)))/'raw ISTD Area Cal'!$AC40</f>
        <v>4.5218973461486275E-2</v>
      </c>
      <c r="BW40" s="119">
        <f>(INDEX('raw ISTD Area'!$C$2:$DH$57,MATCH($A40,'raw ISTD Area'!$C$2:$C$57,0),MATCH(BW$2,'raw ISTD Area'!$C$2:$DH$2,0)))/'raw ISTD Area Cal'!$AC40</f>
        <v>5.1191719610540198E-2</v>
      </c>
      <c r="BX40" s="119">
        <f>(INDEX('raw ISTD Area'!$C$2:$DH$57,MATCH($A40,'raw ISTD Area'!$C$2:$C$57,0),MATCH(BX$2,'raw ISTD Area'!$C$2:$DH$2,0)))/'raw ISTD Area Cal'!$AC40</f>
        <v>4.0206640346866329E-2</v>
      </c>
      <c r="BY40" s="119">
        <f>(INDEX('raw ISTD Area'!$C$2:$DH$57,MATCH($A40,'raw ISTD Area'!$C$2:$C$57,0),MATCH(BY$2,'raw ISTD Area'!$C$2:$DH$2,0)))/'raw ISTD Area Cal'!$AC40</f>
        <v>5.2129400975520122E-2</v>
      </c>
      <c r="BZ40" s="119">
        <f>(INDEX('raw ISTD Area'!$C$2:$DH$57,MATCH($A40,'raw ISTD Area'!$C$2:$C$57,0),MATCH(BZ$2,'raw ISTD Area'!$C$2:$DH$2,0)))/'raw ISTD Area Cal'!$AC40</f>
        <v>9.6609595179749489E-5</v>
      </c>
      <c r="CA40" s="119">
        <f>(INDEX('raw ISTD Area'!$C$2:$DH$57,MATCH($A40,'raw ISTD Area'!$C$2:$C$57,0),MATCH(CA$2,'raw ISTD Area'!$C$2:$DH$2,0)))/'raw ISTD Area Cal'!$AC40</f>
        <v>0.54903801232387983</v>
      </c>
      <c r="CB40" s="119">
        <f>(INDEX('raw ISTD Area'!$C$2:$DH$57,MATCH($A40,'raw ISTD Area'!$C$2:$C$57,0),MATCH(CB$2,'raw ISTD Area'!$C$2:$DH$2,0)))/'raw ISTD Area Cal'!$AC40</f>
        <v>9.6609595179749489E-5</v>
      </c>
      <c r="CC40" s="119">
        <f>(INDEX('raw ISTD Area'!$C$2:$DH$57,MATCH($A40,'raw ISTD Area'!$C$2:$C$57,0),MATCH(CC$2,'raw ISTD Area'!$C$2:$DH$2,0)))/'raw ISTD Area Cal'!$AC40</f>
        <v>1.7048752090544028E-5</v>
      </c>
      <c r="CD40" s="119">
        <f>(INDEX('raw ISTD Area'!$C$2:$DH$57,MATCH($A40,'raw ISTD Area'!$C$2:$C$57,0),MATCH(CD$2,'raw ISTD Area'!$C$2:$DH$2,0)))/'raw ISTD Area Cal'!$AC40</f>
        <v>0.54322438786100435</v>
      </c>
      <c r="CE40" s="119">
        <f>(INDEX('raw ISTD Area'!$C$2:$DH$57,MATCH($A40,'raw ISTD Area'!$C$2:$C$57,0),MATCH(CE$2,'raw ISTD Area'!$C$2:$DH$2,0)))/'raw ISTD Area Cal'!$AC40</f>
        <v>0.10024666229239888</v>
      </c>
      <c r="CF40" s="119">
        <f>(INDEX('raw ISTD Area'!$C$2:$DH$57,MATCH($A40,'raw ISTD Area'!$C$2:$C$57,0),MATCH(CF$2,'raw ISTD Area'!$C$2:$DH$2,0)))/'raw ISTD Area Cal'!$AC40</f>
        <v>3.9303056486067495E-2</v>
      </c>
      <c r="CG40" s="119">
        <f>(INDEX('raw ISTD Area'!$C$2:$DH$57,MATCH($A40,'raw ISTD Area'!$C$2:$C$57,0),MATCH(CG$2,'raw ISTD Area'!$C$2:$DH$2,0)))/'raw ISTD Area Cal'!$AC40</f>
        <v>2.0668770451102877E-2</v>
      </c>
      <c r="CH40" s="119">
        <f>(INDEX('raw ISTD Area'!$C$2:$DH$57,MATCH($A40,'raw ISTD Area'!$C$2:$C$57,0),MATCH(CH$2,'raw ISTD Area'!$C$2:$DH$2,0)))/'raw ISTD Area Cal'!$AC40</f>
        <v>5.305571650577301E-2</v>
      </c>
      <c r="CI40" s="119">
        <f>(INDEX('raw ISTD Area'!$C$2:$DH$57,MATCH($A40,'raw ISTD Area'!$C$2:$C$57,0),MATCH(CI$2,'raw ISTD Area'!$C$2:$DH$2,0)))/'raw ISTD Area Cal'!$AC40</f>
        <v>9.6609595179749489E-5</v>
      </c>
      <c r="CJ40" s="119">
        <f>(INDEX('raw ISTD Area'!$C$2:$DH$57,MATCH($A40,'raw ISTD Area'!$C$2:$C$57,0),MATCH(CJ$2,'raw ISTD Area'!$C$2:$DH$2,0)))/'raw ISTD Area Cal'!$AC40</f>
        <v>9.6609595179749489E-5</v>
      </c>
      <c r="CK40" s="119">
        <f>(INDEX('raw ISTD Area'!$C$2:$DH$57,MATCH($A40,'raw ISTD Area'!$C$2:$C$57,0),MATCH(CK$2,'raw ISTD Area'!$C$2:$DH$2,0)))/'raw ISTD Area Cal'!$AC40</f>
        <v>1.7048752090544028E-5</v>
      </c>
      <c r="CL40" s="119">
        <f>(INDEX('raw ISTD Area'!$C$2:$DH$57,MATCH($A40,'raw ISTD Area'!$C$2:$C$57,0),MATCH(CL$2,'raw ISTD Area'!$C$2:$DH$2,0)))/'raw ISTD Area Cal'!$AC40</f>
        <v>0.54322438786100435</v>
      </c>
      <c r="CM40" s="119">
        <f>(INDEX('raw ISTD Area'!$C$2:$DH$57,MATCH($A40,'raw ISTD Area'!$C$2:$C$57,0),MATCH(CM$2,'raw ISTD Area'!$C$2:$DH$2,0)))/'raw ISTD Area Cal'!$AC40</f>
        <v>4.4559755047318572E-2</v>
      </c>
      <c r="CN40" s="119">
        <f>(INDEX('raw ISTD Area'!$C$2:$DH$57,MATCH($A40,'raw ISTD Area'!$C$2:$C$57,0),MATCH(CN$2,'raw ISTD Area'!$C$2:$DH$2,0)))/'raw ISTD Area Cal'!$AC40</f>
        <v>4.6060045231286449E-2</v>
      </c>
      <c r="CO40" s="119">
        <f>(INDEX('raw ISTD Area'!$C$2:$DH$57,MATCH($A40,'raw ISTD Area'!$C$2:$C$57,0),MATCH(CO$2,'raw ISTD Area'!$C$2:$DH$2,0)))/'raw ISTD Area Cal'!$AC40</f>
        <v>5.1936181785160622E-2</v>
      </c>
      <c r="CP40" s="119">
        <f>(INDEX('raw ISTD Area'!$C$2:$DH$57,MATCH($A40,'raw ISTD Area'!$C$2:$C$57,0),MATCH(CP$2,'raw ISTD Area'!$C$2:$DH$2,0)))/'raw ISTD Area Cal'!$AC40</f>
        <v>4.6190752330647282E-2</v>
      </c>
      <c r="CQ40" s="119">
        <f>(INDEX('raw ISTD Area'!$C$2:$DH$57,MATCH($A40,'raw ISTD Area'!$C$2:$C$57,0),MATCH(CQ$2,'raw ISTD Area'!$C$2:$DH$2,0)))/'raw ISTD Area Cal'!$AC40</f>
        <v>9.6609595179749489E-5</v>
      </c>
      <c r="CR40" s="119">
        <f>(INDEX('raw ISTD Area'!$C$2:$DH$57,MATCH($A40,'raw ISTD Area'!$C$2:$C$57,0),MATCH(CR$2,'raw ISTD Area'!$C$2:$DH$2,0)))/'raw ISTD Area Cal'!$AC40</f>
        <v>9.6609595179749489E-5</v>
      </c>
      <c r="CS40" s="119">
        <f>(INDEX('raw ISTD Area'!$C$2:$DH$57,MATCH($A40,'raw ISTD Area'!$C$2:$C$57,0),MATCH(CS$2,'raw ISTD Area'!$C$2:$DH$2,0)))/'raw ISTD Area Cal'!$AC40</f>
        <v>1.7048752090544028E-5</v>
      </c>
      <c r="CT40" s="119">
        <f>(INDEX('raw ISTD Area'!$C$2:$DH$57,MATCH($A40,'raw ISTD Area'!$C$2:$C$57,0),MATCH(CT$2,'raw ISTD Area'!$C$2:$DH$2,0)))/'raw ISTD Area Cal'!$AC40</f>
        <v>0.54322438786100435</v>
      </c>
      <c r="CU40" s="119">
        <f>(INDEX('raw ISTD Area'!$C$2:$DH$57,MATCH($A40,'raw ISTD Area'!$C$2:$C$57,0),MATCH(CU$2,'raw ISTD Area'!$C$2:$DH$2,0)))/'raw ISTD Area Cal'!$AC40</f>
        <v>0.52283976327807724</v>
      </c>
      <c r="CV40" s="119">
        <f>(INDEX('raw ISTD Area'!$C$2:$DH$57,MATCH($A40,'raw ISTD Area'!$C$2:$C$57,0),MATCH(CV$2,'raw ISTD Area'!$C$2:$DH$2,0)))/'raw ISTD Area Cal'!$AC40</f>
        <v>0.59910451429644418</v>
      </c>
      <c r="CW40" s="119">
        <f>(INDEX('raw ISTD Area'!$C$2:$DH$57,MATCH($A40,'raw ISTD Area'!$C$2:$C$57,0),MATCH(CW$2,'raw ISTD Area'!$C$2:$DH$2,0)))/'raw ISTD Area Cal'!$AC40</f>
        <v>0.55470388093530398</v>
      </c>
      <c r="CX40" s="119">
        <f>(INDEX('raw ISTD Area'!$C$2:$DH$57,MATCH($A40,'raw ISTD Area'!$C$2:$C$57,0),MATCH(CX$2,'raw ISTD Area'!$C$2:$DH$2,0)))/'raw ISTD Area Cal'!$AC40</f>
        <v>0.53858144437501287</v>
      </c>
      <c r="CY40" s="119">
        <f>(INDEX('raw ISTD Area'!$C$2:$DH$57,MATCH($A40,'raw ISTD Area'!$C$2:$C$57,0),MATCH(CY$2,'raw ISTD Area'!$C$2:$DH$2,0)))/'raw ISTD Area Cal'!$AC40</f>
        <v>0.54408819130025854</v>
      </c>
      <c r="CZ40" s="119">
        <f>(INDEX('raw ISTD Area'!$C$2:$DH$57,MATCH($A40,'raw ISTD Area'!$C$2:$C$57,0),MATCH(CZ$2,'raw ISTD Area'!$C$2:$DH$2,0)))/'raw ISTD Area Cal'!$AC40</f>
        <v>0.54903801232387983</v>
      </c>
      <c r="DA40" s="119">
        <f>(INDEX('raw ISTD Area'!$C$2:$DH$57,MATCH($A40,'raw ISTD Area'!$C$2:$C$57,0),MATCH(DA$2,'raw ISTD Area'!$C$2:$DH$2,0)))/'raw ISTD Area Cal'!$AC40</f>
        <v>0.52985248330465429</v>
      </c>
      <c r="DB40" s="119">
        <f>(INDEX('raw ISTD Area'!$C$2:$DH$57,MATCH($A40,'raw ISTD Area'!$C$2:$C$57,0),MATCH(DB$2,'raw ISTD Area'!$C$2:$DH$2,0)))/'raw ISTD Area Cal'!$AC40</f>
        <v>0.55333998076806046</v>
      </c>
      <c r="DC40" s="119">
        <f>(INDEX('raw ISTD Area'!$C$2:$DH$57,MATCH($A40,'raw ISTD Area'!$C$2:$C$57,0),MATCH(DC$2,'raw ISTD Area'!$C$2:$DH$2,0)))/'raw ISTD Area Cal'!$AC40</f>
        <v>0.50366560009357864</v>
      </c>
      <c r="DD40" s="119">
        <f>(INDEX('raw ISTD Area'!$C$2:$DH$57,MATCH($A40,'raw ISTD Area'!$C$2:$C$57,0),MATCH(DD$2,'raw ISTD Area'!$C$2:$DH$2,0)))/'raw ISTD Area Cal'!$AC40</f>
        <v>0.48636111672167648</v>
      </c>
      <c r="DE40" s="119">
        <f>(INDEX('raw ISTD Area'!$C$2:$DH$57,MATCH($A40,'raw ISTD Area'!$C$2:$C$57,0),MATCH(DE$2,'raw ISTD Area'!$C$2:$DH$2,0)))/'raw ISTD Area Cal'!$AC40</f>
        <v>0.47429628315893485</v>
      </c>
      <c r="DF40" s="119">
        <f>(INDEX('raw ISTD Area'!$C$2:$DH$57,MATCH($A40,'raw ISTD Area'!$C$2:$C$57,0),MATCH(DF$2,'raw ISTD Area'!$C$2:$DH$2,0)))/'raw ISTD Area Cal'!$AC40</f>
        <v>0.45692360477867044</v>
      </c>
      <c r="DG40" s="103">
        <f t="shared" si="0"/>
        <v>4.6379709332984152E-2</v>
      </c>
    </row>
    <row r="41" spans="1:111" x14ac:dyDescent="0.25">
      <c r="A41" s="103" t="s">
        <v>285</v>
      </c>
      <c r="C41" s="119">
        <f>(INDEX('raw ISTD Area'!$C$2:$DH$57,MATCH($A41,'raw ISTD Area'!$C$2:$C$57,0),MATCH(C$2,'raw ISTD Area'!$C$2:$DH$2,0)))/'raw ISTD Area Cal'!$AC41</f>
        <v>3.0166390267115844E-5</v>
      </c>
      <c r="D41" s="119">
        <f>(INDEX('raw ISTD Area'!$C$2:$DH$57,MATCH($A41,'raw ISTD Area'!$C$2:$C$57,0),MATCH(D$2,'raw ISTD Area'!$C$2:$DH$2,0)))/'raw ISTD Area Cal'!$AC41</f>
        <v>9.0499170801347524E-6</v>
      </c>
      <c r="E41" s="119">
        <f>(INDEX('raw ISTD Area'!$C$2:$DH$57,MATCH($A41,'raw ISTD Area'!$C$2:$C$57,0),MATCH(E$2,'raw ISTD Area'!$C$2:$DH$2,0)))/'raw ISTD Area Cal'!$AC41</f>
        <v>1.0421763843922114</v>
      </c>
      <c r="F41" s="119">
        <f>(INDEX('raw ISTD Area'!$C$2:$DH$57,MATCH($A41,'raw ISTD Area'!$C$2:$C$57,0),MATCH(F$2,'raw ISTD Area'!$C$2:$DH$2,0)))/'raw ISTD Area Cal'!$AC41</f>
        <v>1.0225350476892923</v>
      </c>
      <c r="G41" s="119">
        <f>(INDEX('raw ISTD Area'!$C$2:$DH$57,MATCH($A41,'raw ISTD Area'!$C$2:$C$57,0),MATCH(G$2,'raw ISTD Area'!$C$2:$DH$2,0)))/'raw ISTD Area Cal'!$AC41</f>
        <v>1.173882844298439</v>
      </c>
      <c r="H41" s="119">
        <f>(INDEX('raw ISTD Area'!$C$2:$DH$57,MATCH($A41,'raw ISTD Area'!$C$2:$C$57,0),MATCH(H$2,'raw ISTD Area'!$C$2:$DH$2,0)))/'raw ISTD Area Cal'!$AC41</f>
        <v>1.0736369128017864</v>
      </c>
      <c r="I41" s="119">
        <f>(INDEX('raw ISTD Area'!$C$2:$DH$57,MATCH($A41,'raw ISTD Area'!$C$2:$C$57,0),MATCH(I$2,'raw ISTD Area'!$C$2:$DH$2,0)))/'raw ISTD Area Cal'!$AC41</f>
        <v>1.077437877975443</v>
      </c>
      <c r="J41" s="119">
        <f>(INDEX('raw ISTD Area'!$C$2:$DH$57,MATCH($A41,'raw ISTD Area'!$C$2:$C$57,0),MATCH(J$2,'raw ISTD Area'!$C$2:$DH$2,0)))/'raw ISTD Area Cal'!$AC41</f>
        <v>1.0790789296059742</v>
      </c>
      <c r="K41" s="119">
        <f>(INDEX('raw ISTD Area'!$C$2:$DH$57,MATCH($A41,'raw ISTD Area'!$C$2:$C$57,0),MATCH(K$2,'raw ISTD Area'!$C$2:$DH$2,0)))/'raw ISTD Area Cal'!$AC41</f>
        <v>1.0203329011997928</v>
      </c>
      <c r="L41" s="119">
        <f>(INDEX('raw ISTD Area'!$C$2:$DH$57,MATCH($A41,'raw ISTD Area'!$C$2:$C$57,0),MATCH(L$2,'raw ISTD Area'!$C$2:$DH$2,0)))/'raw ISTD Area Cal'!$AC41</f>
        <v>1.0232017249141954</v>
      </c>
      <c r="M41" s="119">
        <f>(INDEX('raw ISTD Area'!$C$2:$DH$57,MATCH($A41,'raw ISTD Area'!$C$2:$C$57,0),MATCH(M$2,'raw ISTD Area'!$C$2:$DH$2,0)))/'raw ISTD Area Cal'!$AC41</f>
        <v>1.0888437901354395</v>
      </c>
      <c r="N41" s="119">
        <f>(INDEX('raw ISTD Area'!$C$2:$DH$57,MATCH($A41,'raw ISTD Area'!$C$2:$C$57,0),MATCH(N$2,'raw ISTD Area'!$C$2:$DH$2,0)))/'raw ISTD Area Cal'!$AC41</f>
        <v>0.98041070032029165</v>
      </c>
      <c r="O41" s="119">
        <f>(INDEX('raw ISTD Area'!$C$2:$DH$57,MATCH($A41,'raw ISTD Area'!$C$2:$C$57,0),MATCH(O$2,'raw ISTD Area'!$C$2:$DH$2,0)))/'raw ISTD Area Cal'!$AC41</f>
        <v>0.95376171115832153</v>
      </c>
      <c r="P41" s="119">
        <f>(INDEX('raw ISTD Area'!$C$2:$DH$57,MATCH($A41,'raw ISTD Area'!$C$2:$C$57,0),MATCH(P$2,'raw ISTD Area'!$C$2:$DH$2,0)))/'raw ISTD Area Cal'!$AC41</f>
        <v>0.91306725068798222</v>
      </c>
      <c r="Q41" s="119">
        <f>(INDEX('raw ISTD Area'!$C$2:$DH$57,MATCH($A41,'raw ISTD Area'!$C$2:$C$57,0),MATCH(Q$2,'raw ISTD Area'!$C$2:$DH$2,0)))/'raw ISTD Area Cal'!$AC41</f>
        <v>0.86178438723388529</v>
      </c>
      <c r="R41" s="119">
        <f>(INDEX('raw ISTD Area'!$C$2:$DH$57,MATCH($A41,'raw ISTD Area'!$C$2:$C$57,0),MATCH(R$2,'raw ISTD Area'!$C$2:$DH$2,0)))/'raw ISTD Area Cal'!$AC41</f>
        <v>3.0166390267115844E-4</v>
      </c>
      <c r="S41" s="119">
        <f>(INDEX('raw ISTD Area'!$C$2:$DH$57,MATCH($A41,'raw ISTD Area'!$C$2:$C$57,0),MATCH(S$2,'raw ISTD Area'!$C$2:$DH$2,0)))/'raw ISTD Area Cal'!$AC41</f>
        <v>3.0166390267115844E-5</v>
      </c>
      <c r="T41" s="119">
        <f>(INDEX('raw ISTD Area'!$C$2:$DH$57,MATCH($A41,'raw ISTD Area'!$C$2:$C$57,0),MATCH(T$2,'raw ISTD Area'!$C$2:$DH$2,0)))/'raw ISTD Area Cal'!$AC41</f>
        <v>9.0499170801347524E-6</v>
      </c>
      <c r="U41" s="119">
        <f>(INDEX('raw ISTD Area'!$C$2:$DH$57,MATCH($A41,'raw ISTD Area'!$C$2:$C$57,0),MATCH(U$2,'raw ISTD Area'!$C$2:$DH$2,0)))/'raw ISTD Area Cal'!$AC41</f>
        <v>1.0421763843922114</v>
      </c>
      <c r="V41" s="119">
        <f>(INDEX('raw ISTD Area'!$C$2:$DH$57,MATCH($A41,'raw ISTD Area'!$C$2:$C$57,0),MATCH(V$2,'raw ISTD Area'!$C$2:$DH$2,0)))/'raw ISTD Area Cal'!$AC41</f>
        <v>2.3831448311021516E-4</v>
      </c>
      <c r="W41" s="119">
        <f>(INDEX('raw ISTD Area'!$C$2:$DH$57,MATCH($A41,'raw ISTD Area'!$C$2:$C$57,0),MATCH(W$2,'raw ISTD Area'!$C$2:$DH$2,0)))/'raw ISTD Area Cal'!$AC41</f>
        <v>5.7798803751793956E-3</v>
      </c>
      <c r="X41" s="119">
        <f>(INDEX('raw ISTD Area'!$C$2:$DH$57,MATCH($A41,'raw ISTD Area'!$C$2:$C$57,0),MATCH(X$2,'raw ISTD Area'!$C$2:$DH$2,0)))/'raw ISTD Area Cal'!$AC41</f>
        <v>1.4178203425544447E-4</v>
      </c>
      <c r="Y41" s="119">
        <f>(INDEX('raw ISTD Area'!$C$2:$DH$57,MATCH($A41,'raw ISTD Area'!$C$2:$C$57,0),MATCH(Y$2,'raw ISTD Area'!$C$2:$DH$2,0)))/'raw ISTD Area Cal'!$AC41</f>
        <v>1.2820715863524233E-3</v>
      </c>
      <c r="Z41" s="119">
        <f>(INDEX('raw ISTD Area'!$C$2:$DH$57,MATCH($A41,'raw ISTD Area'!$C$2:$C$57,0),MATCH(Z$2,'raw ISTD Area'!$C$2:$DH$2,0)))/'raw ISTD Area Cal'!$AC41</f>
        <v>1.7074176891187568E-3</v>
      </c>
      <c r="AA41" s="119">
        <f>(INDEX('raw ISTD Area'!$C$2:$DH$57,MATCH($A41,'raw ISTD Area'!$C$2:$C$57,0),MATCH(AA$2,'raw ISTD Area'!$C$2:$DH$2,0)))/'raw ISTD Area Cal'!$AC41</f>
        <v>2.2654959090604001E-3</v>
      </c>
      <c r="AB41" s="119">
        <f>(INDEX('raw ISTD Area'!$C$2:$DH$57,MATCH($A41,'raw ISTD Area'!$C$2:$C$57,0),MATCH(AB$2,'raw ISTD Area'!$C$2:$DH$2,0)))/'raw ISTD Area Cal'!$AC41</f>
        <v>8.3862564942582048E-4</v>
      </c>
      <c r="AC41" s="119">
        <f>(INDEX('raw ISTD Area'!$C$2:$DH$57,MATCH($A41,'raw ISTD Area'!$C$2:$C$57,0),MATCH(AC$2,'raw ISTD Area'!$C$2:$DH$2,0)))/'raw ISTD Area Cal'!$AC41</f>
        <v>4.1327954665948706E-4</v>
      </c>
      <c r="AD41" s="119">
        <f>(INDEX('raw ISTD Area'!$C$2:$DH$57,MATCH($A41,'raw ISTD Area'!$C$2:$C$57,0),MATCH(AD$2,'raw ISTD Area'!$C$2:$DH$2,0)))/'raw ISTD Area Cal'!$AC41</f>
        <v>2.0362313430303193E-3</v>
      </c>
      <c r="AE41" s="119">
        <f>(INDEX('raw ISTD Area'!$C$2:$DH$57,MATCH($A41,'raw ISTD Area'!$C$2:$C$57,0),MATCH(AE$2,'raw ISTD Area'!$C$2:$DH$2,0)))/'raw ISTD Area Cal'!$AC41</f>
        <v>8.0845925915870467E-4</v>
      </c>
      <c r="AF41" s="119">
        <f>(INDEX('raw ISTD Area'!$C$2:$DH$57,MATCH($A41,'raw ISTD Area'!$C$2:$C$57,0),MATCH(AF$2,'raw ISTD Area'!$C$2:$DH$2,0)))/'raw ISTD Area Cal'!$AC41</f>
        <v>1.9215990600152794E-3</v>
      </c>
      <c r="AG41" s="119">
        <f>(INDEX('raw ISTD Area'!$C$2:$DH$57,MATCH($A41,'raw ISTD Area'!$C$2:$C$57,0),MATCH(AG$2,'raw ISTD Area'!$C$2:$DH$2,0)))/'raw ISTD Area Cal'!$AC41</f>
        <v>2.3831448311021516E-4</v>
      </c>
      <c r="AH41" s="119">
        <f>(INDEX('raw ISTD Area'!$C$2:$DH$57,MATCH($A41,'raw ISTD Area'!$C$2:$C$57,0),MATCH(AH$2,'raw ISTD Area'!$C$2:$DH$2,0)))/'raw ISTD Area Cal'!$AC41</f>
        <v>2.4133112213692674E-5</v>
      </c>
      <c r="AI41" s="119">
        <f>(INDEX('raw ISTD Area'!$C$2:$DH$57,MATCH($A41,'raw ISTD Area'!$C$2:$C$57,0),MATCH(AI$2,'raw ISTD Area'!$C$2:$DH$2,0)))/'raw ISTD Area Cal'!$AC41</f>
        <v>4.8567888330056509E-4</v>
      </c>
      <c r="AJ41" s="119">
        <f>(INDEX('raw ISTD Area'!$C$2:$DH$57,MATCH($A41,'raw ISTD Area'!$C$2:$C$57,0),MATCH(AJ$2,'raw ISTD Area'!$C$2:$DH$2,0)))/'raw ISTD Area Cal'!$AC41</f>
        <v>1.3574875620202129E-4</v>
      </c>
      <c r="AK41" s="119">
        <f>(INDEX('raw ISTD Area'!$C$2:$DH$57,MATCH($A41,'raw ISTD Area'!$C$2:$C$57,0),MATCH(AK$2,'raw ISTD Area'!$C$2:$DH$2,0)))/'raw ISTD Area Cal'!$AC41</f>
        <v>2.9864726364444685E-4</v>
      </c>
      <c r="AL41" s="119">
        <f>(INDEX('raw ISTD Area'!$C$2:$DH$57,MATCH($A41,'raw ISTD Area'!$C$2:$C$57,0),MATCH(AL$2,'raw ISTD Area'!$C$2:$DH$2,0)))/'raw ISTD Area Cal'!$AC41</f>
        <v>2.4283944165028257E-3</v>
      </c>
      <c r="AM41" s="119">
        <f>(INDEX('raw ISTD Area'!$C$2:$DH$57,MATCH($A41,'raw ISTD Area'!$C$2:$C$57,0),MATCH(AM$2,'raw ISTD Area'!$C$2:$DH$2,0)))/'raw ISTD Area Cal'!$AC41</f>
        <v>3.4088021001840902E-4</v>
      </c>
      <c r="AN41" s="119">
        <f>(INDEX('raw ISTD Area'!$C$2:$DH$57,MATCH($A41,'raw ISTD Area'!$C$2:$C$57,0),MATCH(AN$2,'raw ISTD Area'!$C$2:$DH$2,0)))/'raw ISTD Area Cal'!$AC41</f>
        <v>3.2579701488485112E-4</v>
      </c>
      <c r="AO41" s="119">
        <f>(INDEX('raw ISTD Area'!$C$2:$DH$57,MATCH($A41,'raw ISTD Area'!$C$2:$C$57,0),MATCH(AO$2,'raw ISTD Area'!$C$2:$DH$2,0)))/'raw ISTD Area Cal'!$AC41</f>
        <v>5.5204494188821999E-4</v>
      </c>
      <c r="AP41" s="119">
        <f>(INDEX('raw ISTD Area'!$C$2:$DH$57,MATCH($A41,'raw ISTD Area'!$C$2:$C$57,0),MATCH(AP$2,'raw ISTD Area'!$C$2:$DH$2,0)))/'raw ISTD Area Cal'!$AC41</f>
        <v>9.2339320607641596E-3</v>
      </c>
      <c r="AQ41" s="119">
        <f>(INDEX('raw ISTD Area'!$C$2:$DH$57,MATCH($A41,'raw ISTD Area'!$C$2:$C$57,0),MATCH(AQ$2,'raw ISTD Area'!$C$2:$DH$2,0)))/'raw ISTD Area Cal'!$AC41</f>
        <v>1.909532503908433E-3</v>
      </c>
      <c r="AR41" s="119">
        <f>(INDEX('raw ISTD Area'!$C$2:$DH$57,MATCH($A41,'raw ISTD Area'!$C$2:$C$57,0),MATCH(AR$2,'raw ISTD Area'!$C$2:$DH$2,0)))/'raw ISTD Area Cal'!$AC41</f>
        <v>2.1146639577248206E-3</v>
      </c>
      <c r="AS41" s="119">
        <f>(INDEX('raw ISTD Area'!$C$2:$DH$57,MATCH($A41,'raw ISTD Area'!$C$2:$C$57,0),MATCH(AS$2,'raw ISTD Area'!$C$2:$DH$2,0)))/'raw ISTD Area Cal'!$AC41</f>
        <v>4.5883079596283202E-3</v>
      </c>
      <c r="AT41" s="119">
        <f>(INDEX('raw ISTD Area'!$C$2:$DH$57,MATCH($A41,'raw ISTD Area'!$C$2:$C$57,0),MATCH(AT$2,'raw ISTD Area'!$C$2:$DH$2,0)))/'raw ISTD Area Cal'!$AC41</f>
        <v>3.2727516800793978E-2</v>
      </c>
      <c r="AU41" s="119">
        <f>(INDEX('raw ISTD Area'!$C$2:$DH$57,MATCH($A41,'raw ISTD Area'!$C$2:$C$57,0),MATCH(AU$2,'raw ISTD Area'!$C$2:$DH$2,0)))/'raw ISTD Area Cal'!$AC41</f>
        <v>4.4525592034262984E-3</v>
      </c>
      <c r="AV41" s="119">
        <f>(INDEX('raw ISTD Area'!$C$2:$DH$57,MATCH($A41,'raw ISTD Area'!$C$2:$C$57,0),MATCH(AV$2,'raw ISTD Area'!$C$2:$DH$2,0)))/'raw ISTD Area Cal'!$AC41</f>
        <v>4.8115392476049774E-3</v>
      </c>
      <c r="AW41" s="119">
        <f>(INDEX('raw ISTD Area'!$C$2:$DH$57,MATCH($A41,'raw ISTD Area'!$C$2:$C$57,0),MATCH(AW$2,'raw ISTD Area'!$C$2:$DH$2,0)))/'raw ISTD Area Cal'!$AC41</f>
        <v>7.819128357236426E-3</v>
      </c>
      <c r="AX41" s="119">
        <f>(INDEX('raw ISTD Area'!$C$2:$DH$57,MATCH($A41,'raw ISTD Area'!$C$2:$C$57,0),MATCH(AX$2,'raw ISTD Area'!$C$2:$DH$2,0)))/'raw ISTD Area Cal'!$AC41</f>
        <v>8.9292515190662891E-3</v>
      </c>
      <c r="AY41" s="119">
        <f>(INDEX('raw ISTD Area'!$C$2:$DH$57,MATCH($A41,'raw ISTD Area'!$C$2:$C$57,0),MATCH(AY$2,'raw ISTD Area'!$C$2:$DH$2,0)))/'raw ISTD Area Cal'!$AC41</f>
        <v>3.0166390267115844E-4</v>
      </c>
      <c r="AZ41" s="119">
        <f>(INDEX('raw ISTD Area'!$C$2:$DH$57,MATCH($A41,'raw ISTD Area'!$C$2:$C$57,0),MATCH(AZ$2,'raw ISTD Area'!$C$2:$DH$2,0)))/'raw ISTD Area Cal'!$AC41</f>
        <v>1.0203329011997928</v>
      </c>
      <c r="BA41" s="119">
        <f>(INDEX('raw ISTD Area'!$C$2:$DH$57,MATCH($A41,'raw ISTD Area'!$C$2:$C$57,0),MATCH(BA$2,'raw ISTD Area'!$C$2:$DH$2,0)))/'raw ISTD Area Cal'!$AC41</f>
        <v>3.0166390267115844E-5</v>
      </c>
      <c r="BB41" s="119">
        <f>(INDEX('raw ISTD Area'!$C$2:$DH$57,MATCH($A41,'raw ISTD Area'!$C$2:$C$57,0),MATCH(BB$2,'raw ISTD Area'!$C$2:$DH$2,0)))/'raw ISTD Area Cal'!$AC41</f>
        <v>9.0499170801347524E-6</v>
      </c>
      <c r="BC41" s="119">
        <f>(INDEX('raw ISTD Area'!$C$2:$DH$57,MATCH($A41,'raw ISTD Area'!$C$2:$C$57,0),MATCH(BC$2,'raw ISTD Area'!$C$2:$DH$2,0)))/'raw ISTD Area Cal'!$AC41</f>
        <v>1.0421763843922114</v>
      </c>
      <c r="BD41" s="119">
        <f>(INDEX('raw ISTD Area'!$C$2:$DH$57,MATCH($A41,'raw ISTD Area'!$C$2:$C$57,0),MATCH(BD$2,'raw ISTD Area'!$C$2:$DH$2,0)))/'raw ISTD Area Cal'!$AC41</f>
        <v>1.2368220009517495E-4</v>
      </c>
      <c r="BE41" s="119">
        <f>(INDEX('raw ISTD Area'!$C$2:$DH$57,MATCH($A41,'raw ISTD Area'!$C$2:$C$57,0),MATCH(BE$2,'raw ISTD Area'!$C$2:$DH$2,0)))/'raw ISTD Area Cal'!$AC41</f>
        <v>2.1116473186981092E-4</v>
      </c>
      <c r="BF41" s="119">
        <f>(INDEX('raw ISTD Area'!$C$2:$DH$57,MATCH($A41,'raw ISTD Area'!$C$2:$C$57,0),MATCH(BF$2,'raw ISTD Area'!$C$2:$DH$2,0)))/'raw ISTD Area Cal'!$AC41</f>
        <v>3.0166390267115844E-4</v>
      </c>
      <c r="BG41" s="119">
        <f>(INDEX('raw ISTD Area'!$C$2:$DH$57,MATCH($A41,'raw ISTD Area'!$C$2:$C$57,0),MATCH(BG$2,'raw ISTD Area'!$C$2:$DH$2,0)))/'raw ISTD Area Cal'!$AC41</f>
        <v>3.0166390267115844E-5</v>
      </c>
      <c r="BH41" s="119">
        <f>(INDEX('raw ISTD Area'!$C$2:$DH$57,MATCH($A41,'raw ISTD Area'!$C$2:$C$57,0),MATCH(BH$2,'raw ISTD Area'!$C$2:$DH$2,0)))/'raw ISTD Area Cal'!$AC41</f>
        <v>9.0499170801347524E-6</v>
      </c>
      <c r="BI41" s="119">
        <f>(INDEX('raw ISTD Area'!$C$2:$DH$57,MATCH($A41,'raw ISTD Area'!$C$2:$C$57,0),MATCH(BI$2,'raw ISTD Area'!$C$2:$DH$2,0)))/'raw ISTD Area Cal'!$AC41</f>
        <v>1.0421763843922114</v>
      </c>
      <c r="BJ41" s="119">
        <f>(INDEX('raw ISTD Area'!$C$2:$DH$57,MATCH($A41,'raw ISTD Area'!$C$2:$C$57,0),MATCH(BJ$2,'raw ISTD Area'!$C$2:$DH$2,0)))/'raw ISTD Area Cal'!$AC41</f>
        <v>3.4866313870732496E-2</v>
      </c>
      <c r="BK41" s="119">
        <f>(INDEX('raw ISTD Area'!$C$2:$DH$57,MATCH($A41,'raw ISTD Area'!$C$2:$C$57,0),MATCH(BK$2,'raw ISTD Area'!$C$2:$DH$2,0)))/'raw ISTD Area Cal'!$AC41</f>
        <v>3.5273560139338557E-2</v>
      </c>
      <c r="BL41" s="119">
        <f>(INDEX('raw ISTD Area'!$C$2:$DH$57,MATCH($A41,'raw ISTD Area'!$C$2:$C$57,0),MATCH(BL$2,'raw ISTD Area'!$C$2:$DH$2,0)))/'raw ISTD Area Cal'!$AC41</f>
        <v>3.2208654888199587E-2</v>
      </c>
      <c r="BM41" s="119">
        <f>(INDEX('raw ISTD Area'!$C$2:$DH$57,MATCH($A41,'raw ISTD Area'!$C$2:$C$57,0),MATCH(BM$2,'raw ISTD Area'!$C$2:$DH$2,0)))/'raw ISTD Area Cal'!$AC41</f>
        <v>3.9119774898395826E-2</v>
      </c>
      <c r="BN41" s="119">
        <f>(INDEX('raw ISTD Area'!$C$2:$DH$57,MATCH($A41,'raw ISTD Area'!$C$2:$C$57,0),MATCH(BN$2,'raw ISTD Area'!$C$2:$DH$2,0)))/'raw ISTD Area Cal'!$AC41</f>
        <v>3.002762487188711E-2</v>
      </c>
      <c r="BO41" s="119">
        <f>(INDEX('raw ISTD Area'!$C$2:$DH$57,MATCH($A41,'raw ISTD Area'!$C$2:$C$57,0),MATCH(BO$2,'raw ISTD Area'!$C$2:$DH$2,0)))/'raw ISTD Area Cal'!$AC41</f>
        <v>2.7903910997082157E-2</v>
      </c>
      <c r="BP41" s="119">
        <f>(INDEX('raw ISTD Area'!$C$2:$DH$57,MATCH($A41,'raw ISTD Area'!$C$2:$C$57,0),MATCH(BP$2,'raw ISTD Area'!$C$2:$DH$2,0)))/'raw ISTD Area Cal'!$AC41</f>
        <v>3.0763684794404739E-2</v>
      </c>
      <c r="BQ41" s="119">
        <f>(INDEX('raw ISTD Area'!$C$2:$DH$57,MATCH($A41,'raw ISTD Area'!$C$2:$C$57,0),MATCH(BQ$2,'raw ISTD Area'!$C$2:$DH$2,0)))/'raw ISTD Area Cal'!$AC41</f>
        <v>3.0290072467211018E-2</v>
      </c>
      <c r="BR41" s="119">
        <f>(INDEX('raw ISTD Area'!$C$2:$DH$57,MATCH($A41,'raw ISTD Area'!$C$2:$C$57,0),MATCH(BR$2,'raw ISTD Area'!$C$2:$DH$2,0)))/'raw ISTD Area Cal'!$AC41</f>
        <v>3.3701891206421822E-2</v>
      </c>
      <c r="BS41" s="119">
        <f>(INDEX('raw ISTD Area'!$C$2:$DH$57,MATCH($A41,'raw ISTD Area'!$C$2:$C$57,0),MATCH(BS$2,'raw ISTD Area'!$C$2:$DH$2,0)))/'raw ISTD Area Cal'!$AC41</f>
        <v>3.857979651261445E-2</v>
      </c>
      <c r="BT41" s="119">
        <f>(INDEX('raw ISTD Area'!$C$2:$DH$57,MATCH($A41,'raw ISTD Area'!$C$2:$C$57,0),MATCH(BT$2,'raw ISTD Area'!$C$2:$DH$2,0)))/'raw ISTD Area Cal'!$AC41</f>
        <v>3.6419882969488962E-2</v>
      </c>
      <c r="BU41" s="119">
        <f>(INDEX('raw ISTD Area'!$C$2:$DH$57,MATCH($A41,'raw ISTD Area'!$C$2:$C$57,0),MATCH(BU$2,'raw ISTD Area'!$C$2:$DH$2,0)))/'raw ISTD Area Cal'!$AC41</f>
        <v>3.6419882969488962E-2</v>
      </c>
      <c r="BV41" s="119">
        <f>(INDEX('raw ISTD Area'!$C$2:$DH$57,MATCH($A41,'raw ISTD Area'!$C$2:$C$57,0),MATCH(BV$2,'raw ISTD Area'!$C$2:$DH$2,0)))/'raw ISTD Area Cal'!$AC41</f>
        <v>3.5735105910425426E-2</v>
      </c>
      <c r="BW41" s="119">
        <f>(INDEX('raw ISTD Area'!$C$2:$DH$57,MATCH($A41,'raw ISTD Area'!$C$2:$C$57,0),MATCH(BW$2,'raw ISTD Area'!$C$2:$DH$2,0)))/'raw ISTD Area Cal'!$AC41</f>
        <v>3.9533054445055317E-2</v>
      </c>
      <c r="BX41" s="119">
        <f>(INDEX('raw ISTD Area'!$C$2:$DH$57,MATCH($A41,'raw ISTD Area'!$C$2:$C$57,0),MATCH(BX$2,'raw ISTD Area'!$C$2:$DH$2,0)))/'raw ISTD Area Cal'!$AC41</f>
        <v>4.2812141067090803E-2</v>
      </c>
      <c r="BY41" s="119">
        <f>(INDEX('raw ISTD Area'!$C$2:$DH$57,MATCH($A41,'raw ISTD Area'!$C$2:$C$57,0),MATCH(BY$2,'raw ISTD Area'!$C$2:$DH$2,0)))/'raw ISTD Area Cal'!$AC41</f>
        <v>4.070954366547283E-2</v>
      </c>
      <c r="BZ41" s="119">
        <f>(INDEX('raw ISTD Area'!$C$2:$DH$57,MATCH($A41,'raw ISTD Area'!$C$2:$C$57,0),MATCH(BZ$2,'raw ISTD Area'!$C$2:$DH$2,0)))/'raw ISTD Area Cal'!$AC41</f>
        <v>3.0166390267115844E-4</v>
      </c>
      <c r="CA41" s="119">
        <f>(INDEX('raw ISTD Area'!$C$2:$DH$57,MATCH($A41,'raw ISTD Area'!$C$2:$C$57,0),MATCH(CA$2,'raw ISTD Area'!$C$2:$DH$2,0)))/'raw ISTD Area Cal'!$AC41</f>
        <v>1.0203329011997928</v>
      </c>
      <c r="CB41" s="119">
        <f>(INDEX('raw ISTD Area'!$C$2:$DH$57,MATCH($A41,'raw ISTD Area'!$C$2:$C$57,0),MATCH(CB$2,'raw ISTD Area'!$C$2:$DH$2,0)))/'raw ISTD Area Cal'!$AC41</f>
        <v>3.0166390267115844E-5</v>
      </c>
      <c r="CC41" s="119">
        <f>(INDEX('raw ISTD Area'!$C$2:$DH$57,MATCH($A41,'raw ISTD Area'!$C$2:$C$57,0),MATCH(CC$2,'raw ISTD Area'!$C$2:$DH$2,0)))/'raw ISTD Area Cal'!$AC41</f>
        <v>9.0499170801347524E-6</v>
      </c>
      <c r="CD41" s="119">
        <f>(INDEX('raw ISTD Area'!$C$2:$DH$57,MATCH($A41,'raw ISTD Area'!$C$2:$C$57,0),MATCH(CD$2,'raw ISTD Area'!$C$2:$DH$2,0)))/'raw ISTD Area Cal'!$AC41</f>
        <v>1.0421763843922114</v>
      </c>
      <c r="CE41" s="119">
        <f>(INDEX('raw ISTD Area'!$C$2:$DH$57,MATCH($A41,'raw ISTD Area'!$C$2:$C$57,0),MATCH(CE$2,'raw ISTD Area'!$C$2:$DH$2,0)))/'raw ISTD Area Cal'!$AC41</f>
        <v>2.0995807625912629E-3</v>
      </c>
      <c r="CF41" s="119">
        <f>(INDEX('raw ISTD Area'!$C$2:$DH$57,MATCH($A41,'raw ISTD Area'!$C$2:$C$57,0),MATCH(CF$2,'raw ISTD Area'!$C$2:$DH$2,0)))/'raw ISTD Area Cal'!$AC41</f>
        <v>4.675790491402956E-4</v>
      </c>
      <c r="CG41" s="119">
        <f>(INDEX('raw ISTD Area'!$C$2:$DH$57,MATCH($A41,'raw ISTD Area'!$C$2:$C$57,0),MATCH(CG$2,'raw ISTD Area'!$C$2:$DH$2,0)))/'raw ISTD Area Cal'!$AC41</f>
        <v>3.2881365391156271E-4</v>
      </c>
      <c r="CH41" s="119">
        <f>(INDEX('raw ISTD Area'!$C$2:$DH$57,MATCH($A41,'raw ISTD Area'!$C$2:$C$57,0),MATCH(CH$2,'raw ISTD Area'!$C$2:$DH$2,0)))/'raw ISTD Area Cal'!$AC41</f>
        <v>5.8824461020875898E-4</v>
      </c>
      <c r="CI41" s="119">
        <f>(INDEX('raw ISTD Area'!$C$2:$DH$57,MATCH($A41,'raw ISTD Area'!$C$2:$C$57,0),MATCH(CI$2,'raw ISTD Area'!$C$2:$DH$2,0)))/'raw ISTD Area Cal'!$AC41</f>
        <v>3.0166390267115844E-4</v>
      </c>
      <c r="CJ41" s="119">
        <f>(INDEX('raw ISTD Area'!$C$2:$DH$57,MATCH($A41,'raw ISTD Area'!$C$2:$C$57,0),MATCH(CJ$2,'raw ISTD Area'!$C$2:$DH$2,0)))/'raw ISTD Area Cal'!$AC41</f>
        <v>3.0166390267115844E-5</v>
      </c>
      <c r="CK41" s="119">
        <f>(INDEX('raw ISTD Area'!$C$2:$DH$57,MATCH($A41,'raw ISTD Area'!$C$2:$C$57,0),MATCH(CK$2,'raw ISTD Area'!$C$2:$DH$2,0)))/'raw ISTD Area Cal'!$AC41</f>
        <v>9.0499170801347524E-6</v>
      </c>
      <c r="CL41" s="119">
        <f>(INDEX('raw ISTD Area'!$C$2:$DH$57,MATCH($A41,'raw ISTD Area'!$C$2:$C$57,0),MATCH(CL$2,'raw ISTD Area'!$C$2:$DH$2,0)))/'raw ISTD Area Cal'!$AC41</f>
        <v>1.0421763843922114</v>
      </c>
      <c r="CM41" s="119">
        <f>(INDEX('raw ISTD Area'!$C$2:$DH$57,MATCH($A41,'raw ISTD Area'!$C$2:$C$57,0),MATCH(CM$2,'raw ISTD Area'!$C$2:$DH$2,0)))/'raw ISTD Area Cal'!$AC41</f>
        <v>3.583465499830691E-2</v>
      </c>
      <c r="CN41" s="119">
        <f>(INDEX('raw ISTD Area'!$C$2:$DH$57,MATCH($A41,'raw ISTD Area'!$C$2:$C$57,0),MATCH(CN$2,'raw ISTD Area'!$C$2:$DH$2,0)))/'raw ISTD Area Cal'!$AC41</f>
        <v>3.3970372079799152E-2</v>
      </c>
      <c r="CO41" s="119">
        <f>(INDEX('raw ISTD Area'!$C$2:$DH$57,MATCH($A41,'raw ISTD Area'!$C$2:$C$57,0),MATCH(CO$2,'raw ISTD Area'!$C$2:$DH$2,0)))/'raw ISTD Area Cal'!$AC41</f>
        <v>3.3904006021211498E-2</v>
      </c>
      <c r="CP41" s="119">
        <f>(INDEX('raw ISTD Area'!$C$2:$DH$57,MATCH($A41,'raw ISTD Area'!$C$2:$C$57,0),MATCH(CP$2,'raw ISTD Area'!$C$2:$DH$2,0)))/'raw ISTD Area Cal'!$AC41</f>
        <v>3.8815094356697957E-2</v>
      </c>
      <c r="CQ41" s="119">
        <f>(INDEX('raw ISTD Area'!$C$2:$DH$57,MATCH($A41,'raw ISTD Area'!$C$2:$C$57,0),MATCH(CQ$2,'raw ISTD Area'!$C$2:$DH$2,0)))/'raw ISTD Area Cal'!$AC41</f>
        <v>3.0166390267115844E-4</v>
      </c>
      <c r="CR41" s="119">
        <f>(INDEX('raw ISTD Area'!$C$2:$DH$57,MATCH($A41,'raw ISTD Area'!$C$2:$C$57,0),MATCH(CR$2,'raw ISTD Area'!$C$2:$DH$2,0)))/'raw ISTD Area Cal'!$AC41</f>
        <v>3.0166390267115844E-5</v>
      </c>
      <c r="CS41" s="119">
        <f>(INDEX('raw ISTD Area'!$C$2:$DH$57,MATCH($A41,'raw ISTD Area'!$C$2:$C$57,0),MATCH(CS$2,'raw ISTD Area'!$C$2:$DH$2,0)))/'raw ISTD Area Cal'!$AC41</f>
        <v>9.0499170801347524E-6</v>
      </c>
      <c r="CT41" s="119">
        <f>(INDEX('raw ISTD Area'!$C$2:$DH$57,MATCH($A41,'raw ISTD Area'!$C$2:$C$57,0),MATCH(CT$2,'raw ISTD Area'!$C$2:$DH$2,0)))/'raw ISTD Area Cal'!$AC41</f>
        <v>1.0421763843922114</v>
      </c>
      <c r="CU41" s="119">
        <f>(INDEX('raw ISTD Area'!$C$2:$DH$57,MATCH($A41,'raw ISTD Area'!$C$2:$C$57,0),MATCH(CU$2,'raw ISTD Area'!$C$2:$DH$2,0)))/'raw ISTD Area Cal'!$AC41</f>
        <v>1.0225350476892923</v>
      </c>
      <c r="CV41" s="119">
        <f>(INDEX('raw ISTD Area'!$C$2:$DH$57,MATCH($A41,'raw ISTD Area'!$C$2:$C$57,0),MATCH(CV$2,'raw ISTD Area'!$C$2:$DH$2,0)))/'raw ISTD Area Cal'!$AC41</f>
        <v>1.173882844298439</v>
      </c>
      <c r="CW41" s="119">
        <f>(INDEX('raw ISTD Area'!$C$2:$DH$57,MATCH($A41,'raw ISTD Area'!$C$2:$C$57,0),MATCH(CW$2,'raw ISTD Area'!$C$2:$DH$2,0)))/'raw ISTD Area Cal'!$AC41</f>
        <v>1.0736369128017864</v>
      </c>
      <c r="CX41" s="119">
        <f>(INDEX('raw ISTD Area'!$C$2:$DH$57,MATCH($A41,'raw ISTD Area'!$C$2:$C$57,0),MATCH(CX$2,'raw ISTD Area'!$C$2:$DH$2,0)))/'raw ISTD Area Cal'!$AC41</f>
        <v>1.077437877975443</v>
      </c>
      <c r="CY41" s="119">
        <f>(INDEX('raw ISTD Area'!$C$2:$DH$57,MATCH($A41,'raw ISTD Area'!$C$2:$C$57,0),MATCH(CY$2,'raw ISTD Area'!$C$2:$DH$2,0)))/'raw ISTD Area Cal'!$AC41</f>
        <v>1.0790789296059742</v>
      </c>
      <c r="CZ41" s="119">
        <f>(INDEX('raw ISTD Area'!$C$2:$DH$57,MATCH($A41,'raw ISTD Area'!$C$2:$C$57,0),MATCH(CZ$2,'raw ISTD Area'!$C$2:$DH$2,0)))/'raw ISTD Area Cal'!$AC41</f>
        <v>1.0203329011997928</v>
      </c>
      <c r="DA41" s="119">
        <f>(INDEX('raw ISTD Area'!$C$2:$DH$57,MATCH($A41,'raw ISTD Area'!$C$2:$C$57,0),MATCH(DA$2,'raw ISTD Area'!$C$2:$DH$2,0)))/'raw ISTD Area Cal'!$AC41</f>
        <v>1.0232017249141954</v>
      </c>
      <c r="DB41" s="119">
        <f>(INDEX('raw ISTD Area'!$C$2:$DH$57,MATCH($A41,'raw ISTD Area'!$C$2:$C$57,0),MATCH(DB$2,'raw ISTD Area'!$C$2:$DH$2,0)))/'raw ISTD Area Cal'!$AC41</f>
        <v>1.0888437901354395</v>
      </c>
      <c r="DC41" s="119">
        <f>(INDEX('raw ISTD Area'!$C$2:$DH$57,MATCH($A41,'raw ISTD Area'!$C$2:$C$57,0),MATCH(DC$2,'raw ISTD Area'!$C$2:$DH$2,0)))/'raw ISTD Area Cal'!$AC41</f>
        <v>0.98041070032029165</v>
      </c>
      <c r="DD41" s="119">
        <f>(INDEX('raw ISTD Area'!$C$2:$DH$57,MATCH($A41,'raw ISTD Area'!$C$2:$C$57,0),MATCH(DD$2,'raw ISTD Area'!$C$2:$DH$2,0)))/'raw ISTD Area Cal'!$AC41</f>
        <v>0.95376171115832153</v>
      </c>
      <c r="DE41" s="119">
        <f>(INDEX('raw ISTD Area'!$C$2:$DH$57,MATCH($A41,'raw ISTD Area'!$C$2:$C$57,0),MATCH(DE$2,'raw ISTD Area'!$C$2:$DH$2,0)))/'raw ISTD Area Cal'!$AC41</f>
        <v>0.91306725068798222</v>
      </c>
      <c r="DF41" s="119">
        <f>(INDEX('raw ISTD Area'!$C$2:$DH$57,MATCH($A41,'raw ISTD Area'!$C$2:$C$57,0),MATCH(DF$2,'raw ISTD Area'!$C$2:$DH$2,0)))/'raw ISTD Area Cal'!$AC41</f>
        <v>0.86178438723388529</v>
      </c>
      <c r="DG41" s="103">
        <f t="shared" si="0"/>
        <v>3.5272805979581885E-2</v>
      </c>
    </row>
    <row r="42" spans="1:111" x14ac:dyDescent="0.25">
      <c r="A42" s="103" t="s">
        <v>58</v>
      </c>
      <c r="C42" s="119">
        <f>(INDEX('raw ISTD Area'!$C$2:$DH$57,MATCH($A42,'raw ISTD Area'!$C$2:$C$57,0),MATCH(C$2,'raw ISTD Area'!$C$2:$DH$2,0)))/'raw ISTD Area Cal'!$AC42</f>
        <v>5.95125426816517E-5</v>
      </c>
      <c r="D42" s="119">
        <f>(INDEX('raw ISTD Area'!$C$2:$DH$57,MATCH($A42,'raw ISTD Area'!$C$2:$C$57,0),MATCH(D$2,'raw ISTD Area'!$C$2:$DH$2,0)))/'raw ISTD Area Cal'!$AC42</f>
        <v>5.5545039836208257E-5</v>
      </c>
      <c r="E42" s="119">
        <f>(INDEX('raw ISTD Area'!$C$2:$DH$57,MATCH($A42,'raw ISTD Area'!$C$2:$C$57,0),MATCH(E$2,'raw ISTD Area'!$C$2:$DH$2,0)))/'raw ISTD Area Cal'!$AC42</f>
        <v>0.96957437786662404</v>
      </c>
      <c r="F42" s="119">
        <f>(INDEX('raw ISTD Area'!$C$2:$DH$57,MATCH($A42,'raw ISTD Area'!$C$2:$C$57,0),MATCH(F$2,'raw ISTD Area'!$C$2:$DH$2,0)))/'raw ISTD Area Cal'!$AC42</f>
        <v>0.94262313103752671</v>
      </c>
      <c r="G42" s="119">
        <f>(INDEX('raw ISTD Area'!$C$2:$DH$57,MATCH($A42,'raw ISTD Area'!$C$2:$C$57,0),MATCH(G$2,'raw ISTD Area'!$C$2:$DH$2,0)))/'raw ISTD Area Cal'!$AC42</f>
        <v>1.0729397294989622</v>
      </c>
      <c r="H42" s="119">
        <f>(INDEX('raw ISTD Area'!$C$2:$DH$57,MATCH($A42,'raw ISTD Area'!$C$2:$C$57,0),MATCH(H$2,'raw ISTD Area'!$C$2:$DH$2,0)))/'raw ISTD Area Cal'!$AC42</f>
        <v>0.99403800041162838</v>
      </c>
      <c r="I42" s="119">
        <f>(INDEX('raw ISTD Area'!$C$2:$DH$57,MATCH($A42,'raw ISTD Area'!$C$2:$C$57,0),MATCH(I$2,'raw ISTD Area'!$C$2:$DH$2,0)))/'raw ISTD Area Cal'!$AC42</f>
        <v>0.97868773190260772</v>
      </c>
      <c r="J42" s="119">
        <f>(INDEX('raw ISTD Area'!$C$2:$DH$57,MATCH($A42,'raw ISTD Area'!$C$2:$C$57,0),MATCH(J$2,'raw ISTD Area'!$C$2:$DH$2,0)))/'raw ISTD Area Cal'!$AC42</f>
        <v>0.97643419028639578</v>
      </c>
      <c r="K42" s="119">
        <f>(INDEX('raw ISTD Area'!$C$2:$DH$57,MATCH($A42,'raw ISTD Area'!$C$2:$C$57,0),MATCH(K$2,'raw ISTD Area'!$C$2:$DH$2,0)))/'raw ISTD Area Cal'!$AC42</f>
        <v>0.97527567945552629</v>
      </c>
      <c r="L42" s="119">
        <f>(INDEX('raw ISTD Area'!$C$2:$DH$57,MATCH($A42,'raw ISTD Area'!$C$2:$C$57,0),MATCH(L$2,'raw ISTD Area'!$C$2:$DH$2,0)))/'raw ISTD Area Cal'!$AC42</f>
        <v>0.9489830380987726</v>
      </c>
      <c r="M42" s="119">
        <f>(INDEX('raw ISTD Area'!$C$2:$DH$57,MATCH($A42,'raw ISTD Area'!$C$2:$C$57,0),MATCH(M$2,'raw ISTD Area'!$C$2:$DH$2,0)))/'raw ISTD Area Cal'!$AC42</f>
        <v>0.9806159382854932</v>
      </c>
      <c r="N42" s="119">
        <f>(INDEX('raw ISTD Area'!$C$2:$DH$57,MATCH($A42,'raw ISTD Area'!$C$2:$C$57,0),MATCH(N$2,'raw ISTD Area'!$C$2:$DH$2,0)))/'raw ISTD Area Cal'!$AC42</f>
        <v>0.89420769381458032</v>
      </c>
      <c r="O42" s="119">
        <f>(INDEX('raw ISTD Area'!$C$2:$DH$57,MATCH($A42,'raw ISTD Area'!$C$2:$C$57,0),MATCH(O$2,'raw ISTD Area'!$C$2:$DH$2,0)))/'raw ISTD Area Cal'!$AC42</f>
        <v>0.87646898859260269</v>
      </c>
      <c r="P42" s="119">
        <f>(INDEX('raw ISTD Area'!$C$2:$DH$57,MATCH($A42,'raw ISTD Area'!$C$2:$C$57,0),MATCH(P$2,'raw ISTD Area'!$C$2:$DH$2,0)))/'raw ISTD Area Cal'!$AC42</f>
        <v>0.84668494473185874</v>
      </c>
      <c r="Q42" s="119">
        <f>(INDEX('raw ISTD Area'!$C$2:$DH$57,MATCH($A42,'raw ISTD Area'!$C$2:$C$57,0),MATCH(Q$2,'raw ISTD Area'!$C$2:$DH$2,0)))/'raw ISTD Area Cal'!$AC42</f>
        <v>0.8183688769239289</v>
      </c>
      <c r="R42" s="119">
        <f>(INDEX('raw ISTD Area'!$C$2:$DH$57,MATCH($A42,'raw ISTD Area'!$C$2:$C$57,0),MATCH(R$2,'raw ISTD Area'!$C$2:$DH$2,0)))/'raw ISTD Area Cal'!$AC42</f>
        <v>9.9187571136086176E-5</v>
      </c>
      <c r="S42" s="119">
        <f>(INDEX('raw ISTD Area'!$C$2:$DH$57,MATCH($A42,'raw ISTD Area'!$C$2:$C$57,0),MATCH(S$2,'raw ISTD Area'!$C$2:$DH$2,0)))/'raw ISTD Area Cal'!$AC42</f>
        <v>5.95125426816517E-5</v>
      </c>
      <c r="T42" s="119">
        <f>(INDEX('raw ISTD Area'!$C$2:$DH$57,MATCH($A42,'raw ISTD Area'!$C$2:$C$57,0),MATCH(T$2,'raw ISTD Area'!$C$2:$DH$2,0)))/'raw ISTD Area Cal'!$AC42</f>
        <v>5.5545039836208257E-5</v>
      </c>
      <c r="U42" s="119">
        <f>(INDEX('raw ISTD Area'!$C$2:$DH$57,MATCH($A42,'raw ISTD Area'!$C$2:$C$57,0),MATCH(U$2,'raw ISTD Area'!$C$2:$DH$2,0)))/'raw ISTD Area Cal'!$AC42</f>
        <v>0.96957437786662404</v>
      </c>
      <c r="V42" s="119">
        <f>(INDEX('raw ISTD Area'!$C$2:$DH$57,MATCH($A42,'raw ISTD Area'!$C$2:$C$57,0),MATCH(V$2,'raw ISTD Area'!$C$2:$DH$2,0)))/'raw ISTD Area Cal'!$AC42</f>
        <v>9.5220068290642726E-5</v>
      </c>
      <c r="W42" s="119">
        <f>(INDEX('raw ISTD Area'!$C$2:$DH$57,MATCH($A42,'raw ISTD Area'!$C$2:$C$57,0),MATCH(W$2,'raw ISTD Area'!$C$2:$DH$2,0)))/'raw ISTD Area Cal'!$AC42</f>
        <v>3.9436978283707864E-3</v>
      </c>
      <c r="X42" s="119">
        <f>(INDEX('raw ISTD Area'!$C$2:$DH$57,MATCH($A42,'raw ISTD Area'!$C$2:$C$57,0),MATCH(X$2,'raw ISTD Area'!$C$2:$DH$2,0)))/'raw ISTD Area Cal'!$AC42</f>
        <v>6.5067046665272525E-4</v>
      </c>
      <c r="Y42" s="119">
        <f>(INDEX('raw ISTD Area'!$C$2:$DH$57,MATCH($A42,'raw ISTD Area'!$C$2:$C$57,0),MATCH(Y$2,'raw ISTD Area'!$C$2:$DH$2,0)))/'raw ISTD Area Cal'!$AC42</f>
        <v>1.5354236011866139E-3</v>
      </c>
      <c r="Z42" s="119">
        <f>(INDEX('raw ISTD Area'!$C$2:$DH$57,MATCH($A42,'raw ISTD Area'!$C$2:$C$57,0),MATCH(Z$2,'raw ISTD Area'!$C$2:$DH$2,0)))/'raw ISTD Area Cal'!$AC42</f>
        <v>1.8012462918313248E-3</v>
      </c>
      <c r="AA42" s="119">
        <f>(INDEX('raw ISTD Area'!$C$2:$DH$57,MATCH($A42,'raw ISTD Area'!$C$2:$C$57,0),MATCH(AA$2,'raw ISTD Area'!$C$2:$DH$2,0)))/'raw ISTD Area Cal'!$AC42</f>
        <v>1.083128276806061E-3</v>
      </c>
      <c r="AB42" s="119">
        <f>(INDEX('raw ISTD Area'!$C$2:$DH$57,MATCH($A42,'raw ISTD Area'!$C$2:$C$57,0),MATCH(AB$2,'raw ISTD Area'!$C$2:$DH$2,0)))/'raw ISTD Area Cal'!$AC42</f>
        <v>2.4507265076304172E-2</v>
      </c>
      <c r="AC42" s="119">
        <f>(INDEX('raw ISTD Area'!$C$2:$DH$57,MATCH($A42,'raw ISTD Area'!$C$2:$C$57,0),MATCH(AC$2,'raw ISTD Area'!$C$2:$DH$2,0)))/'raw ISTD Area Cal'!$AC42</f>
        <v>8.9665564307021893E-4</v>
      </c>
      <c r="AD42" s="119">
        <f>(INDEX('raw ISTD Area'!$C$2:$DH$57,MATCH($A42,'raw ISTD Area'!$C$2:$C$57,0),MATCH(AD$2,'raw ISTD Area'!$C$2:$DH$2,0)))/'raw ISTD Area Cal'!$AC42</f>
        <v>5.6338540405296948E-4</v>
      </c>
      <c r="AE42" s="119">
        <f>(INDEX('raw ISTD Area'!$C$2:$DH$57,MATCH($A42,'raw ISTD Area'!$C$2:$C$57,0),MATCH(AE$2,'raw ISTD Area'!$C$2:$DH$2,0)))/'raw ISTD Area Cal'!$AC42</f>
        <v>6.582087220590678E-3</v>
      </c>
      <c r="AF42" s="119">
        <f>(INDEX('raw ISTD Area'!$C$2:$DH$57,MATCH($A42,'raw ISTD Area'!$C$2:$C$57,0),MATCH(AF$2,'raw ISTD Area'!$C$2:$DH$2,0)))/'raw ISTD Area Cal'!$AC42</f>
        <v>2.9756271340825851E-3</v>
      </c>
      <c r="AG42" s="119">
        <f>(INDEX('raw ISTD Area'!$C$2:$DH$57,MATCH($A42,'raw ISTD Area'!$C$2:$C$57,0),MATCH(AG$2,'raw ISTD Area'!$C$2:$DH$2,0)))/'raw ISTD Area Cal'!$AC42</f>
        <v>9.9187571136086176E-5</v>
      </c>
      <c r="AH42" s="119">
        <f>(INDEX('raw ISTD Area'!$C$2:$DH$57,MATCH($A42,'raw ISTD Area'!$C$2:$C$57,0),MATCH(AH$2,'raw ISTD Area'!$C$2:$DH$2,0)))/'raw ISTD Area Cal'!$AC42</f>
        <v>8.9665564307021893E-4</v>
      </c>
      <c r="AI42" s="119">
        <f>(INDEX('raw ISTD Area'!$C$2:$DH$57,MATCH($A42,'raw ISTD Area'!$C$2:$C$57,0),MATCH(AI$2,'raw ISTD Area'!$C$2:$DH$2,0)))/'raw ISTD Area Cal'!$AC42</f>
        <v>1.8290188117494289E-3</v>
      </c>
      <c r="AJ42" s="119">
        <f>(INDEX('raw ISTD Area'!$C$2:$DH$57,MATCH($A42,'raw ISTD Area'!$C$2:$C$57,0),MATCH(AJ$2,'raw ISTD Area'!$C$2:$DH$2,0)))/'raw ISTD Area Cal'!$AC42</f>
        <v>6.5860547234361218E-4</v>
      </c>
      <c r="AK42" s="119">
        <f>(INDEX('raw ISTD Area'!$C$2:$DH$57,MATCH($A42,'raw ISTD Area'!$C$2:$C$57,0),MATCH(AK$2,'raw ISTD Area'!$C$2:$DH$2,0)))/'raw ISTD Area Cal'!$AC42</f>
        <v>9.3633067152465346E-4</v>
      </c>
      <c r="AL42" s="119">
        <f>(INDEX('raw ISTD Area'!$C$2:$DH$57,MATCH($A42,'raw ISTD Area'!$C$2:$C$57,0),MATCH(AL$2,'raw ISTD Area'!$C$2:$DH$2,0)))/'raw ISTD Area Cal'!$AC42</f>
        <v>3.5469475438264413E-3</v>
      </c>
      <c r="AM42" s="119">
        <f>(INDEX('raw ISTD Area'!$C$2:$DH$57,MATCH($A42,'raw ISTD Area'!$C$2:$C$57,0),MATCH(AM$2,'raw ISTD Area'!$C$2:$DH$2,0)))/'raw ISTD Area Cal'!$AC42</f>
        <v>1.9163038743491849E-3</v>
      </c>
      <c r="AN42" s="119">
        <f>(INDEX('raw ISTD Area'!$C$2:$DH$57,MATCH($A42,'raw ISTD Area'!$C$2:$C$57,0),MATCH(AN$2,'raw ISTD Area'!$C$2:$DH$2,0)))/'raw ISTD Area Cal'!$AC42</f>
        <v>8.5301311177034104E-4</v>
      </c>
      <c r="AO42" s="119">
        <f>(INDEX('raw ISTD Area'!$C$2:$DH$57,MATCH($A42,'raw ISTD Area'!$C$2:$C$57,0),MATCH(AO$2,'raw ISTD Area'!$C$2:$DH$2,0)))/'raw ISTD Area Cal'!$AC42</f>
        <v>5.3600963441940968E-3</v>
      </c>
      <c r="AP42" s="119">
        <f>(INDEX('raw ISTD Area'!$C$2:$DH$57,MATCH($A42,'raw ISTD Area'!$C$2:$C$57,0),MATCH(AP$2,'raw ISTD Area'!$C$2:$DH$2,0)))/'raw ISTD Area Cal'!$AC42</f>
        <v>4.4495544411648255E-2</v>
      </c>
      <c r="AQ42" s="119">
        <f>(INDEX('raw ISTD Area'!$C$2:$DH$57,MATCH($A42,'raw ISTD Area'!$C$2:$C$57,0),MATCH(AQ$2,'raw ISTD Area'!$C$2:$DH$2,0)))/'raw ISTD Area Cal'!$AC42</f>
        <v>1.2636496562737378E-2</v>
      </c>
      <c r="AR42" s="119">
        <f>(INDEX('raw ISTD Area'!$C$2:$DH$57,MATCH($A42,'raw ISTD Area'!$C$2:$C$57,0),MATCH(AR$2,'raw ISTD Area'!$C$2:$DH$2,0)))/'raw ISTD Area Cal'!$AC42</f>
        <v>1.0910632824969478E-2</v>
      </c>
      <c r="AS42" s="119">
        <f>(INDEX('raw ISTD Area'!$C$2:$DH$57,MATCH($A42,'raw ISTD Area'!$C$2:$C$57,0),MATCH(AS$2,'raw ISTD Area'!$C$2:$DH$2,0)))/'raw ISTD Area Cal'!$AC42</f>
        <v>5.8758717141017451E-3</v>
      </c>
      <c r="AT42" s="119">
        <f>(INDEX('raw ISTD Area'!$C$2:$DH$57,MATCH($A42,'raw ISTD Area'!$C$2:$C$57,0),MATCH(AT$2,'raw ISTD Area'!$C$2:$DH$2,0)))/'raw ISTD Area Cal'!$AC42</f>
        <v>8.334136477138504E-2</v>
      </c>
      <c r="AU42" s="119">
        <f>(INDEX('raw ISTD Area'!$C$2:$DH$57,MATCH($A42,'raw ISTD Area'!$C$2:$C$57,0),MATCH(AU$2,'raw ISTD Area'!$C$2:$DH$2,0)))/'raw ISTD Area Cal'!$AC42</f>
        <v>5.3680313498849835E-3</v>
      </c>
      <c r="AV42" s="119">
        <f>(INDEX('raw ISTD Area'!$C$2:$DH$57,MATCH($A42,'raw ISTD Area'!$C$2:$C$57,0),MATCH(AV$2,'raw ISTD Area'!$C$2:$DH$2,0)))/'raw ISTD Area Cal'!$AC42</f>
        <v>2.3130541588935296E-3</v>
      </c>
      <c r="AW42" s="119">
        <f>(INDEX('raw ISTD Area'!$C$2:$DH$57,MATCH($A42,'raw ISTD Area'!$C$2:$C$57,0),MATCH(AW$2,'raw ISTD Area'!$C$2:$DH$2,0)))/'raw ISTD Area Cal'!$AC42</f>
        <v>8.7427892702191798E-2</v>
      </c>
      <c r="AX42" s="119">
        <f>(INDEX('raw ISTD Area'!$C$2:$DH$57,MATCH($A42,'raw ISTD Area'!$C$2:$C$57,0),MATCH(AX$2,'raw ISTD Area'!$C$2:$DH$2,0)))/'raw ISTD Area Cal'!$AC42</f>
        <v>8.2900971955540817E-2</v>
      </c>
      <c r="AY42" s="119">
        <f>(INDEX('raw ISTD Area'!$C$2:$DH$57,MATCH($A42,'raw ISTD Area'!$C$2:$C$57,0),MATCH(AY$2,'raw ISTD Area'!$C$2:$DH$2,0)))/'raw ISTD Area Cal'!$AC42</f>
        <v>9.9187571136086176E-5</v>
      </c>
      <c r="AZ42" s="119">
        <f>(INDEX('raw ISTD Area'!$C$2:$DH$57,MATCH($A42,'raw ISTD Area'!$C$2:$C$57,0),MATCH(AZ$2,'raw ISTD Area'!$C$2:$DH$2,0)))/'raw ISTD Area Cal'!$AC42</f>
        <v>0.97527567945552629</v>
      </c>
      <c r="BA42" s="119">
        <f>(INDEX('raw ISTD Area'!$C$2:$DH$57,MATCH($A42,'raw ISTD Area'!$C$2:$C$57,0),MATCH(BA$2,'raw ISTD Area'!$C$2:$DH$2,0)))/'raw ISTD Area Cal'!$AC42</f>
        <v>5.95125426816517E-5</v>
      </c>
      <c r="BB42" s="119">
        <f>(INDEX('raw ISTD Area'!$C$2:$DH$57,MATCH($A42,'raw ISTD Area'!$C$2:$C$57,0),MATCH(BB$2,'raw ISTD Area'!$C$2:$DH$2,0)))/'raw ISTD Area Cal'!$AC42</f>
        <v>5.5545039836208257E-5</v>
      </c>
      <c r="BC42" s="119">
        <f>(INDEX('raw ISTD Area'!$C$2:$DH$57,MATCH($A42,'raw ISTD Area'!$C$2:$C$57,0),MATCH(BC$2,'raw ISTD Area'!$C$2:$DH$2,0)))/'raw ISTD Area Cal'!$AC42</f>
        <v>0.96957437786662404</v>
      </c>
      <c r="BD42" s="119">
        <f>(INDEX('raw ISTD Area'!$C$2:$DH$57,MATCH($A42,'raw ISTD Area'!$C$2:$C$57,0),MATCH(BD$2,'raw ISTD Area'!$C$2:$DH$2,0)))/'raw ISTD Area Cal'!$AC42</f>
        <v>1.8250513089039855E-4</v>
      </c>
      <c r="BE42" s="119">
        <f>(INDEX('raw ISTD Area'!$C$2:$DH$57,MATCH($A42,'raw ISTD Area'!$C$2:$C$57,0),MATCH(BE$2,'raw ISTD Area'!$C$2:$DH$2,0)))/'raw ISTD Area Cal'!$AC42</f>
        <v>1.1109007967241651E-4</v>
      </c>
      <c r="BF42" s="119">
        <f>(INDEX('raw ISTD Area'!$C$2:$DH$57,MATCH($A42,'raw ISTD Area'!$C$2:$C$57,0),MATCH(BF$2,'raw ISTD Area'!$C$2:$DH$2,0)))/'raw ISTD Area Cal'!$AC42</f>
        <v>9.9187571136086176E-5</v>
      </c>
      <c r="BG42" s="119">
        <f>(INDEX('raw ISTD Area'!$C$2:$DH$57,MATCH($A42,'raw ISTD Area'!$C$2:$C$57,0),MATCH(BG$2,'raw ISTD Area'!$C$2:$DH$2,0)))/'raw ISTD Area Cal'!$AC42</f>
        <v>5.95125426816517E-5</v>
      </c>
      <c r="BH42" s="119">
        <f>(INDEX('raw ISTD Area'!$C$2:$DH$57,MATCH($A42,'raw ISTD Area'!$C$2:$C$57,0),MATCH(BH$2,'raw ISTD Area'!$C$2:$DH$2,0)))/'raw ISTD Area Cal'!$AC42</f>
        <v>5.5545039836208257E-5</v>
      </c>
      <c r="BI42" s="119">
        <f>(INDEX('raw ISTD Area'!$C$2:$DH$57,MATCH($A42,'raw ISTD Area'!$C$2:$C$57,0),MATCH(BI$2,'raw ISTD Area'!$C$2:$DH$2,0)))/'raw ISTD Area Cal'!$AC42</f>
        <v>0.96957437786662404</v>
      </c>
      <c r="BJ42" s="119">
        <f>(INDEX('raw ISTD Area'!$C$2:$DH$57,MATCH($A42,'raw ISTD Area'!$C$2:$C$57,0),MATCH(BJ$2,'raw ISTD Area'!$C$2:$DH$2,0)))/'raw ISTD Area Cal'!$AC42</f>
        <v>9.8937618456823237E-2</v>
      </c>
      <c r="BK42" s="119">
        <f>(INDEX('raw ISTD Area'!$C$2:$DH$57,MATCH($A42,'raw ISTD Area'!$C$2:$C$57,0),MATCH(BK$2,'raw ISTD Area'!$C$2:$DH$2,0)))/'raw ISTD Area Cal'!$AC42</f>
        <v>9.8989195993813991E-2</v>
      </c>
      <c r="BL42" s="119">
        <f>(INDEX('raw ISTD Area'!$C$2:$DH$57,MATCH($A42,'raw ISTD Area'!$C$2:$C$57,0),MATCH(BL$2,'raw ISTD Area'!$C$2:$DH$2,0)))/'raw ISTD Area Cal'!$AC42</f>
        <v>9.4676520400816977E-2</v>
      </c>
      <c r="BM42" s="119">
        <f>(INDEX('raw ISTD Area'!$C$2:$DH$57,MATCH($A42,'raw ISTD Area'!$C$2:$C$57,0),MATCH(BM$2,'raw ISTD Area'!$C$2:$DH$2,0)))/'raw ISTD Area Cal'!$AC42</f>
        <v>9.5386703410151347E-2</v>
      </c>
      <c r="BN42" s="119">
        <f>(INDEX('raw ISTD Area'!$C$2:$DH$57,MATCH($A42,'raw ISTD Area'!$C$2:$C$57,0),MATCH(BN$2,'raw ISTD Area'!$C$2:$DH$2,0)))/'raw ISTD Area Cal'!$AC42</f>
        <v>8.5325116194106765E-2</v>
      </c>
      <c r="BO42" s="119">
        <f>(INDEX('raw ISTD Area'!$C$2:$DH$57,MATCH($A42,'raw ISTD Area'!$C$2:$C$57,0),MATCH(BO$2,'raw ISTD Area'!$C$2:$DH$2,0)))/'raw ISTD Area Cal'!$AC42</f>
        <v>8.7094622463174551E-2</v>
      </c>
      <c r="BP42" s="119">
        <f>(INDEX('raw ISTD Area'!$C$2:$DH$57,MATCH($A42,'raw ISTD Area'!$C$2:$C$57,0),MATCH(BP$2,'raw ISTD Area'!$C$2:$DH$2,0)))/'raw ISTD Area Cal'!$AC42</f>
        <v>9.0958970234636463E-2</v>
      </c>
      <c r="BQ42" s="119">
        <f>(INDEX('raw ISTD Area'!$C$2:$DH$57,MATCH($A42,'raw ISTD Area'!$C$2:$C$57,0),MATCH(BQ$2,'raw ISTD Area'!$C$2:$DH$2,0)))/'raw ISTD Area Cal'!$AC42</f>
        <v>8.9498929187513274E-2</v>
      </c>
      <c r="BR42" s="119">
        <f>(INDEX('raw ISTD Area'!$C$2:$DH$57,MATCH($A42,'raw ISTD Area'!$C$2:$C$57,0),MATCH(BR$2,'raw ISTD Area'!$C$2:$DH$2,0)))/'raw ISTD Area Cal'!$AC42</f>
        <v>9.7826717660099066E-2</v>
      </c>
      <c r="BS42" s="119">
        <f>(INDEX('raw ISTD Area'!$C$2:$DH$57,MATCH($A42,'raw ISTD Area'!$C$2:$C$57,0),MATCH(BS$2,'raw ISTD Area'!$C$2:$DH$2,0)))/'raw ISTD Area Cal'!$AC42</f>
        <v>0.10721382939241826</v>
      </c>
      <c r="BT42" s="119">
        <f>(INDEX('raw ISTD Area'!$C$2:$DH$57,MATCH($A42,'raw ISTD Area'!$C$2:$C$57,0),MATCH(BT$2,'raw ISTD Area'!$C$2:$DH$2,0)))/'raw ISTD Area Cal'!$AC42</f>
        <v>0.11480762983859702</v>
      </c>
      <c r="BU42" s="119">
        <f>(INDEX('raw ISTD Area'!$C$2:$DH$57,MATCH($A42,'raw ISTD Area'!$C$2:$C$57,0),MATCH(BU$2,'raw ISTD Area'!$C$2:$DH$2,0)))/'raw ISTD Area Cal'!$AC42</f>
        <v>9.4029817437009694E-2</v>
      </c>
      <c r="BV42" s="119">
        <f>(INDEX('raw ISTD Area'!$C$2:$DH$57,MATCH($A42,'raw ISTD Area'!$C$2:$C$57,0),MATCH(BV$2,'raw ISTD Area'!$C$2:$DH$2,0)))/'raw ISTD Area Cal'!$AC42</f>
        <v>9.1482680610234998E-2</v>
      </c>
      <c r="BW42" s="119">
        <f>(INDEX('raw ISTD Area'!$C$2:$DH$57,MATCH($A42,'raw ISTD Area'!$C$2:$C$57,0),MATCH(BW$2,'raw ISTD Area'!$C$2:$DH$2,0)))/'raw ISTD Area Cal'!$AC42</f>
        <v>0.10378987443680057</v>
      </c>
      <c r="BX42" s="119">
        <f>(INDEX('raw ISTD Area'!$C$2:$DH$57,MATCH($A42,'raw ISTD Area'!$C$2:$C$57,0),MATCH(BX$2,'raw ISTD Area'!$C$2:$DH$2,0)))/'raw ISTD Area Cal'!$AC42</f>
        <v>0.10153236531774325</v>
      </c>
      <c r="BY42" s="119">
        <f>(INDEX('raw ISTD Area'!$C$2:$DH$57,MATCH($A42,'raw ISTD Area'!$C$2:$C$57,0),MATCH(BY$2,'raw ISTD Area'!$C$2:$DH$2,0)))/'raw ISTD Area Cal'!$AC42</f>
        <v>0.10898730316433149</v>
      </c>
      <c r="BZ42" s="119">
        <f>(INDEX('raw ISTD Area'!$C$2:$DH$57,MATCH($A42,'raw ISTD Area'!$C$2:$C$57,0),MATCH(BZ$2,'raw ISTD Area'!$C$2:$DH$2,0)))/'raw ISTD Area Cal'!$AC42</f>
        <v>9.9187571136086176E-5</v>
      </c>
      <c r="CA42" s="119">
        <f>(INDEX('raw ISTD Area'!$C$2:$DH$57,MATCH($A42,'raw ISTD Area'!$C$2:$C$57,0),MATCH(CA$2,'raw ISTD Area'!$C$2:$DH$2,0)))/'raw ISTD Area Cal'!$AC42</f>
        <v>0.97527567945552629</v>
      </c>
      <c r="CB42" s="119">
        <f>(INDEX('raw ISTD Area'!$C$2:$DH$57,MATCH($A42,'raw ISTD Area'!$C$2:$C$57,0),MATCH(CB$2,'raw ISTD Area'!$C$2:$DH$2,0)))/'raw ISTD Area Cal'!$AC42</f>
        <v>5.95125426816517E-5</v>
      </c>
      <c r="CC42" s="119">
        <f>(INDEX('raw ISTD Area'!$C$2:$DH$57,MATCH($A42,'raw ISTD Area'!$C$2:$C$57,0),MATCH(CC$2,'raw ISTD Area'!$C$2:$DH$2,0)))/'raw ISTD Area Cal'!$AC42</f>
        <v>5.5545039836208257E-5</v>
      </c>
      <c r="CD42" s="119">
        <f>(INDEX('raw ISTD Area'!$C$2:$DH$57,MATCH($A42,'raw ISTD Area'!$C$2:$C$57,0),MATCH(CD$2,'raw ISTD Area'!$C$2:$DH$2,0)))/'raw ISTD Area Cal'!$AC42</f>
        <v>0.96957437786662404</v>
      </c>
      <c r="CE42" s="119">
        <f>(INDEX('raw ISTD Area'!$C$2:$DH$57,MATCH($A42,'raw ISTD Area'!$C$2:$C$57,0),MATCH(CE$2,'raw ISTD Area'!$C$2:$DH$2,0)))/'raw ISTD Area Cal'!$AC42</f>
        <v>1.5314560983411705E-3</v>
      </c>
      <c r="CF42" s="119">
        <f>(INDEX('raw ISTD Area'!$C$2:$DH$57,MATCH($A42,'raw ISTD Area'!$C$2:$C$57,0),MATCH(CF$2,'raw ISTD Area'!$C$2:$DH$2,0)))/'raw ISTD Area Cal'!$AC42</f>
        <v>2.9756271340825849E-4</v>
      </c>
      <c r="CG42" s="119">
        <f>(INDEX('raw ISTD Area'!$C$2:$DH$57,MATCH($A42,'raw ISTD Area'!$C$2:$C$57,0),MATCH(CG$2,'raw ISTD Area'!$C$2:$DH$2,0)))/'raw ISTD Area Cal'!$AC42</f>
        <v>8.9665564307021893E-4</v>
      </c>
      <c r="CH42" s="119">
        <f>(INDEX('raw ISTD Area'!$C$2:$DH$57,MATCH($A42,'raw ISTD Area'!$C$2:$C$57,0),MATCH(CH$2,'raw ISTD Area'!$C$2:$DH$2,0)))/'raw ISTD Area Cal'!$AC42</f>
        <v>5.0109560937950737E-3</v>
      </c>
      <c r="CI42" s="119">
        <f>(INDEX('raw ISTD Area'!$C$2:$DH$57,MATCH($A42,'raw ISTD Area'!$C$2:$C$57,0),MATCH(CI$2,'raw ISTD Area'!$C$2:$DH$2,0)))/'raw ISTD Area Cal'!$AC42</f>
        <v>9.9187571136086176E-5</v>
      </c>
      <c r="CJ42" s="119">
        <f>(INDEX('raw ISTD Area'!$C$2:$DH$57,MATCH($A42,'raw ISTD Area'!$C$2:$C$57,0),MATCH(CJ$2,'raw ISTD Area'!$C$2:$DH$2,0)))/'raw ISTD Area Cal'!$AC42</f>
        <v>5.95125426816517E-5</v>
      </c>
      <c r="CK42" s="119">
        <f>(INDEX('raw ISTD Area'!$C$2:$DH$57,MATCH($A42,'raw ISTD Area'!$C$2:$C$57,0),MATCH(CK$2,'raw ISTD Area'!$C$2:$DH$2,0)))/'raw ISTD Area Cal'!$AC42</f>
        <v>5.5545039836208257E-5</v>
      </c>
      <c r="CL42" s="119">
        <f>(INDEX('raw ISTD Area'!$C$2:$DH$57,MATCH($A42,'raw ISTD Area'!$C$2:$C$57,0),MATCH(CL$2,'raw ISTD Area'!$C$2:$DH$2,0)))/'raw ISTD Area Cal'!$AC42</f>
        <v>0.96957437786662404</v>
      </c>
      <c r="CM42" s="119">
        <f>(INDEX('raw ISTD Area'!$C$2:$DH$57,MATCH($A42,'raw ISTD Area'!$C$2:$C$57,0),MATCH(CM$2,'raw ISTD Area'!$C$2:$DH$2,0)))/'raw ISTD Area Cal'!$AC42</f>
        <v>9.8850333394223472E-2</v>
      </c>
      <c r="CN42" s="119">
        <f>(INDEX('raw ISTD Area'!$C$2:$DH$57,MATCH($A42,'raw ISTD Area'!$C$2:$C$57,0),MATCH(CN$2,'raw ISTD Area'!$C$2:$DH$2,0)))/'raw ISTD Area Cal'!$AC42</f>
        <v>9.8723373303169284E-2</v>
      </c>
      <c r="CO42" s="119">
        <f>(INDEX('raw ISTD Area'!$C$2:$DH$57,MATCH($A42,'raw ISTD Area'!$C$2:$C$57,0),MATCH(CO$2,'raw ISTD Area'!$C$2:$DH$2,0)))/'raw ISTD Area Cal'!$AC42</f>
        <v>0.10252820853194955</v>
      </c>
      <c r="CP42" s="119">
        <f>(INDEX('raw ISTD Area'!$C$2:$DH$57,MATCH($A42,'raw ISTD Area'!$C$2:$C$57,0),MATCH(CP$2,'raw ISTD Area'!$C$2:$DH$2,0)))/'raw ISTD Area Cal'!$AC42</f>
        <v>8.9514799198895045E-2</v>
      </c>
      <c r="CQ42" s="119">
        <f>(INDEX('raw ISTD Area'!$C$2:$DH$57,MATCH($A42,'raw ISTD Area'!$C$2:$C$57,0),MATCH(CQ$2,'raw ISTD Area'!$C$2:$DH$2,0)))/'raw ISTD Area Cal'!$AC42</f>
        <v>9.9187571136086176E-5</v>
      </c>
      <c r="CR42" s="119">
        <f>(INDEX('raw ISTD Area'!$C$2:$DH$57,MATCH($A42,'raw ISTD Area'!$C$2:$C$57,0),MATCH(CR$2,'raw ISTD Area'!$C$2:$DH$2,0)))/'raw ISTD Area Cal'!$AC42</f>
        <v>5.95125426816517E-5</v>
      </c>
      <c r="CS42" s="119">
        <f>(INDEX('raw ISTD Area'!$C$2:$DH$57,MATCH($A42,'raw ISTD Area'!$C$2:$C$57,0),MATCH(CS$2,'raw ISTD Area'!$C$2:$DH$2,0)))/'raw ISTD Area Cal'!$AC42</f>
        <v>5.5545039836208257E-5</v>
      </c>
      <c r="CT42" s="119">
        <f>(INDEX('raw ISTD Area'!$C$2:$DH$57,MATCH($A42,'raw ISTD Area'!$C$2:$C$57,0),MATCH(CT$2,'raw ISTD Area'!$C$2:$DH$2,0)))/'raw ISTD Area Cal'!$AC42</f>
        <v>0.96957437786662404</v>
      </c>
      <c r="CU42" s="119">
        <f>(INDEX('raw ISTD Area'!$C$2:$DH$57,MATCH($A42,'raw ISTD Area'!$C$2:$C$57,0),MATCH(CU$2,'raw ISTD Area'!$C$2:$DH$2,0)))/'raw ISTD Area Cal'!$AC42</f>
        <v>0.94262313103752671</v>
      </c>
      <c r="CV42" s="119">
        <f>(INDEX('raw ISTD Area'!$C$2:$DH$57,MATCH($A42,'raw ISTD Area'!$C$2:$C$57,0),MATCH(CV$2,'raw ISTD Area'!$C$2:$DH$2,0)))/'raw ISTD Area Cal'!$AC42</f>
        <v>1.0729397294989622</v>
      </c>
      <c r="CW42" s="119">
        <f>(INDEX('raw ISTD Area'!$C$2:$DH$57,MATCH($A42,'raw ISTD Area'!$C$2:$C$57,0),MATCH(CW$2,'raw ISTD Area'!$C$2:$DH$2,0)))/'raw ISTD Area Cal'!$AC42</f>
        <v>0.99403800041162838</v>
      </c>
      <c r="CX42" s="119">
        <f>(INDEX('raw ISTD Area'!$C$2:$DH$57,MATCH($A42,'raw ISTD Area'!$C$2:$C$57,0),MATCH(CX$2,'raw ISTD Area'!$C$2:$DH$2,0)))/'raw ISTD Area Cal'!$AC42</f>
        <v>0.97868773190260772</v>
      </c>
      <c r="CY42" s="119">
        <f>(INDEX('raw ISTD Area'!$C$2:$DH$57,MATCH($A42,'raw ISTD Area'!$C$2:$C$57,0),MATCH(CY$2,'raw ISTD Area'!$C$2:$DH$2,0)))/'raw ISTD Area Cal'!$AC42</f>
        <v>0.97643419028639578</v>
      </c>
      <c r="CZ42" s="119">
        <f>(INDEX('raw ISTD Area'!$C$2:$DH$57,MATCH($A42,'raw ISTD Area'!$C$2:$C$57,0),MATCH(CZ$2,'raw ISTD Area'!$C$2:$DH$2,0)))/'raw ISTD Area Cal'!$AC42</f>
        <v>0.97527567945552629</v>
      </c>
      <c r="DA42" s="119">
        <f>(INDEX('raw ISTD Area'!$C$2:$DH$57,MATCH($A42,'raw ISTD Area'!$C$2:$C$57,0),MATCH(DA$2,'raw ISTD Area'!$C$2:$DH$2,0)))/'raw ISTD Area Cal'!$AC42</f>
        <v>0.9489830380987726</v>
      </c>
      <c r="DB42" s="119">
        <f>(INDEX('raw ISTD Area'!$C$2:$DH$57,MATCH($A42,'raw ISTD Area'!$C$2:$C$57,0),MATCH(DB$2,'raw ISTD Area'!$C$2:$DH$2,0)))/'raw ISTD Area Cal'!$AC42</f>
        <v>0.9806159382854932</v>
      </c>
      <c r="DC42" s="119">
        <f>(INDEX('raw ISTD Area'!$C$2:$DH$57,MATCH($A42,'raw ISTD Area'!$C$2:$C$57,0),MATCH(DC$2,'raw ISTD Area'!$C$2:$DH$2,0)))/'raw ISTD Area Cal'!$AC42</f>
        <v>0.89420769381458032</v>
      </c>
      <c r="DD42" s="119">
        <f>(INDEX('raw ISTD Area'!$C$2:$DH$57,MATCH($A42,'raw ISTD Area'!$C$2:$C$57,0),MATCH(DD$2,'raw ISTD Area'!$C$2:$DH$2,0)))/'raw ISTD Area Cal'!$AC42</f>
        <v>0.87646898859260269</v>
      </c>
      <c r="DE42" s="119">
        <f>(INDEX('raw ISTD Area'!$C$2:$DH$57,MATCH($A42,'raw ISTD Area'!$C$2:$C$57,0),MATCH(DE$2,'raw ISTD Area'!$C$2:$DH$2,0)))/'raw ISTD Area Cal'!$AC42</f>
        <v>0.84668494473185874</v>
      </c>
      <c r="DF42" s="119">
        <f>(INDEX('raw ISTD Area'!$C$2:$DH$57,MATCH($A42,'raw ISTD Area'!$C$2:$C$57,0),MATCH(DF$2,'raw ISTD Area'!$C$2:$DH$2,0)))/'raw ISTD Area Cal'!$AC42</f>
        <v>0.8183688769239289</v>
      </c>
      <c r="DG42" s="103">
        <f t="shared" si="0"/>
        <v>9.7533618387391954E-2</v>
      </c>
    </row>
    <row r="43" spans="1:111" x14ac:dyDescent="0.25">
      <c r="A43" s="103" t="s">
        <v>230</v>
      </c>
      <c r="C43" s="119">
        <f>(INDEX('raw ISTD Area'!$C$2:$DH$57,MATCH($A43,'raw ISTD Area'!$C$2:$C$57,0),MATCH(C$2,'raw ISTD Area'!$C$2:$DH$2,0)))/'raw ISTD Area Cal'!$AC43</f>
        <v>5.1979922120737329E-3</v>
      </c>
      <c r="D43" s="119">
        <f>(INDEX('raw ISTD Area'!$C$2:$DH$57,MATCH($A43,'raw ISTD Area'!$C$2:$C$57,0),MATCH(D$2,'raw ISTD Area'!$C$2:$DH$2,0)))/'raw ISTD Area Cal'!$AC43</f>
        <v>8.1558455210361917E-4</v>
      </c>
      <c r="E43" s="119">
        <f>(INDEX('raw ISTD Area'!$C$2:$DH$57,MATCH($A43,'raw ISTD Area'!$C$2:$C$57,0),MATCH(E$2,'raw ISTD Area'!$C$2:$DH$2,0)))/'raw ISTD Area Cal'!$AC43</f>
        <v>0.78831140468127414</v>
      </c>
      <c r="F43" s="119">
        <f>(INDEX('raw ISTD Area'!$C$2:$DH$57,MATCH($A43,'raw ISTD Area'!$C$2:$C$57,0),MATCH(F$2,'raw ISTD Area'!$C$2:$DH$2,0)))/'raw ISTD Area Cal'!$AC43</f>
        <v>0.74523766586950835</v>
      </c>
      <c r="G43" s="119">
        <f>(INDEX('raw ISTD Area'!$C$2:$DH$57,MATCH($A43,'raw ISTD Area'!$C$2:$C$57,0),MATCH(G$2,'raw ISTD Area'!$C$2:$DH$2,0)))/'raw ISTD Area Cal'!$AC43</f>
        <v>0.83705073751498638</v>
      </c>
      <c r="H43" s="119">
        <f>(INDEX('raw ISTD Area'!$C$2:$DH$57,MATCH($A43,'raw ISTD Area'!$C$2:$C$57,0),MATCH(H$2,'raw ISTD Area'!$C$2:$DH$2,0)))/'raw ISTD Area Cal'!$AC43</f>
        <v>0.80587365870323868</v>
      </c>
      <c r="I43" s="119">
        <f>(INDEX('raw ISTD Area'!$C$2:$DH$57,MATCH($A43,'raw ISTD Area'!$C$2:$C$57,0),MATCH(I$2,'raw ISTD Area'!$C$2:$DH$2,0)))/'raw ISTD Area Cal'!$AC43</f>
        <v>0.76477907173791104</v>
      </c>
      <c r="J43" s="119">
        <f>(INDEX('raw ISTD Area'!$C$2:$DH$57,MATCH($A43,'raw ISTD Area'!$C$2:$C$57,0),MATCH(J$2,'raw ISTD Area'!$C$2:$DH$2,0)))/'raw ISTD Area Cal'!$AC43</f>
        <v>0.73312351665559594</v>
      </c>
      <c r="K43" s="119">
        <f>(INDEX('raw ISTD Area'!$C$2:$DH$57,MATCH($A43,'raw ISTD Area'!$C$2:$C$57,0),MATCH(K$2,'raw ISTD Area'!$C$2:$DH$2,0)))/'raw ISTD Area Cal'!$AC43</f>
        <v>0.79229145729553974</v>
      </c>
      <c r="L43" s="119">
        <f>(INDEX('raw ISTD Area'!$C$2:$DH$57,MATCH($A43,'raw ISTD Area'!$C$2:$C$57,0),MATCH(L$2,'raw ISTD Area'!$C$2:$DH$2,0)))/'raw ISTD Area Cal'!$AC43</f>
        <v>0.7395176995440883</v>
      </c>
      <c r="M43" s="119">
        <f>(INDEX('raw ISTD Area'!$C$2:$DH$57,MATCH($A43,'raw ISTD Area'!$C$2:$C$57,0),MATCH(M$2,'raw ISTD Area'!$C$2:$DH$2,0)))/'raw ISTD Area Cal'!$AC43</f>
        <v>0.79924023767946262</v>
      </c>
      <c r="N43" s="119">
        <f>(INDEX('raw ISTD Area'!$C$2:$DH$57,MATCH($A43,'raw ISTD Area'!$C$2:$C$57,0),MATCH(N$2,'raw ISTD Area'!$C$2:$DH$2,0)))/'raw ISTD Area Cal'!$AC43</f>
        <v>0.7353419066373178</v>
      </c>
      <c r="O43" s="119">
        <f>(INDEX('raw ISTD Area'!$C$2:$DH$57,MATCH($A43,'raw ISTD Area'!$C$2:$C$57,0),MATCH(O$2,'raw ISTD Area'!$C$2:$DH$2,0)))/'raw ISTD Area Cal'!$AC43</f>
        <v>0.7392132146446363</v>
      </c>
      <c r="P43" s="119">
        <f>(INDEX('raw ISTD Area'!$C$2:$DH$57,MATCH($A43,'raw ISTD Area'!$C$2:$C$57,0),MATCH(P$2,'raw ISTD Area'!$C$2:$DH$2,0)))/'raw ISTD Area Cal'!$AC43</f>
        <v>0.78310253800850571</v>
      </c>
      <c r="Q43" s="119">
        <f>(INDEX('raw ISTD Area'!$C$2:$DH$57,MATCH($A43,'raw ISTD Area'!$C$2:$C$57,0),MATCH(Q$2,'raw ISTD Area'!$C$2:$DH$2,0)))/'raw ISTD Area Cal'!$AC43</f>
        <v>0.78917048707615656</v>
      </c>
      <c r="R43" s="119">
        <f>(INDEX('raw ISTD Area'!$C$2:$DH$57,MATCH($A43,'raw ISTD Area'!$C$2:$C$57,0),MATCH(R$2,'raw ISTD Area'!$C$2:$DH$2,0)))/'raw ISTD Area Cal'!$AC43</f>
        <v>1.7181647897649577E-3</v>
      </c>
      <c r="S43" s="119">
        <f>(INDEX('raw ISTD Area'!$C$2:$DH$57,MATCH($A43,'raw ISTD Area'!$C$2:$C$57,0),MATCH(S$2,'raw ISTD Area'!$C$2:$DH$2,0)))/'raw ISTD Area Cal'!$AC43</f>
        <v>5.1979922120737329E-3</v>
      </c>
      <c r="T43" s="119">
        <f>(INDEX('raw ISTD Area'!$C$2:$DH$57,MATCH($A43,'raw ISTD Area'!$C$2:$C$57,0),MATCH(T$2,'raw ISTD Area'!$C$2:$DH$2,0)))/'raw ISTD Area Cal'!$AC43</f>
        <v>8.1558455210361917E-4</v>
      </c>
      <c r="U43" s="119">
        <f>(INDEX('raw ISTD Area'!$C$2:$DH$57,MATCH($A43,'raw ISTD Area'!$C$2:$C$57,0),MATCH(U$2,'raw ISTD Area'!$C$2:$DH$2,0)))/'raw ISTD Area Cal'!$AC43</f>
        <v>0.78831140468127414</v>
      </c>
      <c r="V43" s="119">
        <f>(INDEX('raw ISTD Area'!$C$2:$DH$57,MATCH($A43,'raw ISTD Area'!$C$2:$C$57,0),MATCH(V$2,'raw ISTD Area'!$C$2:$DH$2,0)))/'raw ISTD Area Cal'!$AC43</f>
        <v>1.5115500365653742E-3</v>
      </c>
      <c r="W43" s="119">
        <f>(INDEX('raw ISTD Area'!$C$2:$DH$57,MATCH($A43,'raw ISTD Area'!$C$2:$C$57,0),MATCH(W$2,'raw ISTD Area'!$C$2:$DH$2,0)))/'raw ISTD Area Cal'!$AC43</f>
        <v>7.2043302102486356E-2</v>
      </c>
      <c r="X43" s="119">
        <f>(INDEX('raw ISTD Area'!$C$2:$DH$57,MATCH($A43,'raw ISTD Area'!$C$2:$C$57,0),MATCH(X$2,'raw ISTD Area'!$C$2:$DH$2,0)))/'raw ISTD Area Cal'!$AC43</f>
        <v>2.0335241499116904E-3</v>
      </c>
      <c r="Y43" s="119">
        <f>(INDEX('raw ISTD Area'!$C$2:$DH$57,MATCH($A43,'raw ISTD Area'!$C$2:$C$57,0),MATCH(Y$2,'raw ISTD Area'!$C$2:$DH$2,0)))/'raw ISTD Area Cal'!$AC43</f>
        <v>8.8789971572347345E-2</v>
      </c>
      <c r="Z43" s="119">
        <f>(INDEX('raw ISTD Area'!$C$2:$DH$57,MATCH($A43,'raw ISTD Area'!$C$2:$C$57,0),MATCH(Z$2,'raw ISTD Area'!$C$2:$DH$2,0)))/'raw ISTD Area Cal'!$AC43</f>
        <v>0.10616735976250179</v>
      </c>
      <c r="AA43" s="119">
        <f>(INDEX('raw ISTD Area'!$C$2:$DH$57,MATCH($A43,'raw ISTD Area'!$C$2:$C$57,0),MATCH(AA$2,'raw ISTD Area'!$C$2:$DH$2,0)))/'raw ISTD Area Cal'!$AC43</f>
        <v>0.1016544585741951</v>
      </c>
      <c r="AB43" s="119">
        <f>(INDEX('raw ISTD Area'!$C$2:$DH$57,MATCH($A43,'raw ISTD Area'!$C$2:$C$57,0),MATCH(AB$2,'raw ISTD Area'!$C$2:$DH$2,0)))/'raw ISTD Area Cal'!$AC43</f>
        <v>8.4929538025723547E-2</v>
      </c>
      <c r="AC43" s="119">
        <f>(INDEX('raw ISTD Area'!$C$2:$DH$57,MATCH($A43,'raw ISTD Area'!$C$2:$C$57,0),MATCH(AC$2,'raw ISTD Area'!$C$2:$DH$2,0)))/'raw ISTD Area Cal'!$AC43</f>
        <v>7.5077276636311821E-2</v>
      </c>
      <c r="AD43" s="119">
        <f>(INDEX('raw ISTD Area'!$C$2:$DH$57,MATCH($A43,'raw ISTD Area'!$C$2:$C$57,0),MATCH(AD$2,'raw ISTD Area'!$C$2:$DH$2,0)))/'raw ISTD Area Cal'!$AC43</f>
        <v>9.471655265096697E-2</v>
      </c>
      <c r="AE43" s="119">
        <f>(INDEX('raw ISTD Area'!$C$2:$DH$57,MATCH($A43,'raw ISTD Area'!$C$2:$C$57,0),MATCH(AE$2,'raw ISTD Area'!$C$2:$DH$2,0)))/'raw ISTD Area Cal'!$AC43</f>
        <v>8.4385814990987795E-2</v>
      </c>
      <c r="AF43" s="119">
        <f>(INDEX('raw ISTD Area'!$C$2:$DH$57,MATCH($A43,'raw ISTD Area'!$C$2:$C$57,0),MATCH(AF$2,'raw ISTD Area'!$C$2:$DH$2,0)))/'raw ISTD Area Cal'!$AC43</f>
        <v>0.13669197093256658</v>
      </c>
      <c r="AG43" s="119">
        <f>(INDEX('raw ISTD Area'!$C$2:$DH$57,MATCH($A43,'raw ISTD Area'!$C$2:$C$57,0),MATCH(AG$2,'raw ISTD Area'!$C$2:$DH$2,0)))/'raw ISTD Area Cal'!$AC43</f>
        <v>6.3898331042144887E-2</v>
      </c>
      <c r="AH43" s="119">
        <f>(INDEX('raw ISTD Area'!$C$2:$DH$57,MATCH($A43,'raw ISTD Area'!$C$2:$C$57,0),MATCH(AH$2,'raw ISTD Area'!$C$2:$DH$2,0)))/'raw ISTD Area Cal'!$AC43</f>
        <v>4.8641462687459849E-2</v>
      </c>
      <c r="AI43" s="119">
        <f>(INDEX('raw ISTD Area'!$C$2:$DH$57,MATCH($A43,'raw ISTD Area'!$C$2:$C$57,0),MATCH(AI$2,'raw ISTD Area'!$C$2:$DH$2,0)))/'raw ISTD Area Cal'!$AC43</f>
        <v>8.301563294345371E-2</v>
      </c>
      <c r="AJ43" s="119">
        <f>(INDEX('raw ISTD Area'!$C$2:$DH$57,MATCH($A43,'raw ISTD Area'!$C$2:$C$57,0),MATCH(AJ$2,'raw ISTD Area'!$C$2:$DH$2,0)))/'raw ISTD Area Cal'!$AC43</f>
        <v>5.7515022614347225E-2</v>
      </c>
      <c r="AK43" s="119">
        <f>(INDEX('raw ISTD Area'!$C$2:$DH$57,MATCH($A43,'raw ISTD Area'!$C$2:$C$57,0),MATCH(AK$2,'raw ISTD Area'!$C$2:$DH$2,0)))/'raw ISTD Area Cal'!$AC43</f>
        <v>8.5755997038521881E-2</v>
      </c>
      <c r="AL43" s="119">
        <f>(INDEX('raw ISTD Area'!$C$2:$DH$57,MATCH($A43,'raw ISTD Area'!$C$2:$C$57,0),MATCH(AL$2,'raw ISTD Area'!$C$2:$DH$2,0)))/'raw ISTD Area Cal'!$AC43</f>
        <v>6.9694418592427934E-2</v>
      </c>
      <c r="AM43" s="119">
        <f>(INDEX('raw ISTD Area'!$C$2:$DH$57,MATCH($A43,'raw ISTD Area'!$C$2:$C$57,0),MATCH(AM$2,'raw ISTD Area'!$C$2:$DH$2,0)))/'raw ISTD Area Cal'!$AC43</f>
        <v>7.5120774479090685E-2</v>
      </c>
      <c r="AN43" s="119">
        <f>(INDEX('raw ISTD Area'!$C$2:$DH$57,MATCH($A43,'raw ISTD Area'!$C$2:$C$57,0),MATCH(AN$2,'raw ISTD Area'!$C$2:$DH$2,0)))/'raw ISTD Area Cal'!$AC43</f>
        <v>5.9091819415080883E-2</v>
      </c>
      <c r="AO43" s="119">
        <f>(INDEX('raw ISTD Area'!$C$2:$DH$57,MATCH($A43,'raw ISTD Area'!$C$2:$C$57,0),MATCH(AO$2,'raw ISTD Area'!$C$2:$DH$2,0)))/'raw ISTD Area Cal'!$AC43</f>
        <v>4.769538460701965E-2</v>
      </c>
      <c r="AP43" s="119">
        <f>(INDEX('raw ISTD Area'!$C$2:$DH$57,MATCH($A43,'raw ISTD Area'!$C$2:$C$57,0),MATCH(AP$2,'raw ISTD Area'!$C$2:$DH$2,0)))/'raw ISTD Area Cal'!$AC43</f>
        <v>3.8549963162764399E-2</v>
      </c>
      <c r="AQ43" s="119">
        <f>(INDEX('raw ISTD Area'!$C$2:$DH$57,MATCH($A43,'raw ISTD Area'!$C$2:$C$57,0),MATCH(AQ$2,'raw ISTD Area'!$C$2:$DH$2,0)))/'raw ISTD Area Cal'!$AC43</f>
        <v>5.0153012724025219E-2</v>
      </c>
      <c r="AR43" s="119">
        <f>(INDEX('raw ISTD Area'!$C$2:$DH$57,MATCH($A43,'raw ISTD Area'!$C$2:$C$57,0),MATCH(AR$2,'raw ISTD Area'!$C$2:$DH$2,0)))/'raw ISTD Area Cal'!$AC43</f>
        <v>4.1953669360210166E-2</v>
      </c>
      <c r="AS43" s="119">
        <f>(INDEX('raw ISTD Area'!$C$2:$DH$57,MATCH($A43,'raw ISTD Area'!$C$2:$C$57,0),MATCH(AS$2,'raw ISTD Area'!$C$2:$DH$2,0)))/'raw ISTD Area Cal'!$AC43</f>
        <v>5.0718484680150396E-2</v>
      </c>
      <c r="AT43" s="119">
        <f>(INDEX('raw ISTD Area'!$C$2:$DH$57,MATCH($A43,'raw ISTD Area'!$C$2:$C$57,0),MATCH(AT$2,'raw ISTD Area'!$C$2:$DH$2,0)))/'raw ISTD Area Cal'!$AC43</f>
        <v>1.6094201828178084E-2</v>
      </c>
      <c r="AU43" s="119">
        <f>(INDEX('raw ISTD Area'!$C$2:$DH$57,MATCH($A43,'raw ISTD Area'!$C$2:$C$57,0),MATCH(AU$2,'raw ISTD Area'!$C$2:$DH$2,0)))/'raw ISTD Area Cal'!$AC43</f>
        <v>3.7832248756913212E-2</v>
      </c>
      <c r="AV43" s="119">
        <f>(INDEX('raw ISTD Area'!$C$2:$DH$57,MATCH($A43,'raw ISTD Area'!$C$2:$C$57,0),MATCH(AV$2,'raw ISTD Area'!$C$2:$DH$2,0)))/'raw ISTD Area Cal'!$AC43</f>
        <v>5.9026572650912594E-2</v>
      </c>
      <c r="AW43" s="119">
        <f>(INDEX('raw ISTD Area'!$C$2:$DH$57,MATCH($A43,'raw ISTD Area'!$C$2:$C$57,0),MATCH(AW$2,'raw ISTD Area'!$C$2:$DH$2,0)))/'raw ISTD Area Cal'!$AC43</f>
        <v>3.1981788903156588E-2</v>
      </c>
      <c r="AX43" s="119">
        <f>(INDEX('raw ISTD Area'!$C$2:$DH$57,MATCH($A43,'raw ISTD Area'!$C$2:$C$57,0),MATCH(AX$2,'raw ISTD Area'!$C$2:$DH$2,0)))/'raw ISTD Area Cal'!$AC43</f>
        <v>2.8208351042090508E-2</v>
      </c>
      <c r="AY43" s="119">
        <f>(INDEX('raw ISTD Area'!$C$2:$DH$57,MATCH($A43,'raw ISTD Area'!$C$2:$C$57,0),MATCH(AY$2,'raw ISTD Area'!$C$2:$DH$2,0)))/'raw ISTD Area Cal'!$AC43</f>
        <v>1.7181647897649577E-3</v>
      </c>
      <c r="AZ43" s="119">
        <f>(INDEX('raw ISTD Area'!$C$2:$DH$57,MATCH($A43,'raw ISTD Area'!$C$2:$C$57,0),MATCH(AZ$2,'raw ISTD Area'!$C$2:$DH$2,0)))/'raw ISTD Area Cal'!$AC43</f>
        <v>0.79229145729553974</v>
      </c>
      <c r="BA43" s="119">
        <f>(INDEX('raw ISTD Area'!$C$2:$DH$57,MATCH($A43,'raw ISTD Area'!$C$2:$C$57,0),MATCH(BA$2,'raw ISTD Area'!$C$2:$DH$2,0)))/'raw ISTD Area Cal'!$AC43</f>
        <v>5.1979922120737329E-3</v>
      </c>
      <c r="BB43" s="119">
        <f>(INDEX('raw ISTD Area'!$C$2:$DH$57,MATCH($A43,'raw ISTD Area'!$C$2:$C$57,0),MATCH(BB$2,'raw ISTD Area'!$C$2:$DH$2,0)))/'raw ISTD Area Cal'!$AC43</f>
        <v>8.1558455210361917E-4</v>
      </c>
      <c r="BC43" s="119">
        <f>(INDEX('raw ISTD Area'!$C$2:$DH$57,MATCH($A43,'raw ISTD Area'!$C$2:$C$57,0),MATCH(BC$2,'raw ISTD Area'!$C$2:$DH$2,0)))/'raw ISTD Area Cal'!$AC43</f>
        <v>0.78831140468127414</v>
      </c>
      <c r="BD43" s="119">
        <f>(INDEX('raw ISTD Area'!$C$2:$DH$57,MATCH($A43,'raw ISTD Area'!$C$2:$C$57,0),MATCH(BD$2,'raw ISTD Area'!$C$2:$DH$2,0)))/'raw ISTD Area Cal'!$AC43</f>
        <v>3.6755677148136438E-3</v>
      </c>
      <c r="BE43" s="119">
        <f>(INDEX('raw ISTD Area'!$C$2:$DH$57,MATCH($A43,'raw ISTD Area'!$C$2:$C$57,0),MATCH(BE$2,'raw ISTD Area'!$C$2:$DH$2,0)))/'raw ISTD Area Cal'!$AC43</f>
        <v>3.9474292321815168E-3</v>
      </c>
      <c r="BF43" s="119">
        <f>(INDEX('raw ISTD Area'!$C$2:$DH$57,MATCH($A43,'raw ISTD Area'!$C$2:$C$57,0),MATCH(BF$2,'raw ISTD Area'!$C$2:$DH$2,0)))/'raw ISTD Area Cal'!$AC43</f>
        <v>1.7181647897649577E-3</v>
      </c>
      <c r="BG43" s="119">
        <f>(INDEX('raw ISTD Area'!$C$2:$DH$57,MATCH($A43,'raw ISTD Area'!$C$2:$C$57,0),MATCH(BG$2,'raw ISTD Area'!$C$2:$DH$2,0)))/'raw ISTD Area Cal'!$AC43</f>
        <v>5.1979922120737329E-3</v>
      </c>
      <c r="BH43" s="119">
        <f>(INDEX('raw ISTD Area'!$C$2:$DH$57,MATCH($A43,'raw ISTD Area'!$C$2:$C$57,0),MATCH(BH$2,'raw ISTD Area'!$C$2:$DH$2,0)))/'raw ISTD Area Cal'!$AC43</f>
        <v>8.1558455210361917E-4</v>
      </c>
      <c r="BI43" s="119">
        <f>(INDEX('raw ISTD Area'!$C$2:$DH$57,MATCH($A43,'raw ISTD Area'!$C$2:$C$57,0),MATCH(BI$2,'raw ISTD Area'!$C$2:$DH$2,0)))/'raw ISTD Area Cal'!$AC43</f>
        <v>0.78831140468127414</v>
      </c>
      <c r="BJ43" s="119">
        <f>(INDEX('raw ISTD Area'!$C$2:$DH$57,MATCH($A43,'raw ISTD Area'!$C$2:$C$57,0),MATCH(BJ$2,'raw ISTD Area'!$C$2:$DH$2,0)))/'raw ISTD Area Cal'!$AC43</f>
        <v>3.1079208665495246E-2</v>
      </c>
      <c r="BK43" s="119">
        <f>(INDEX('raw ISTD Area'!$C$2:$DH$57,MATCH($A43,'raw ISTD Area'!$C$2:$C$57,0),MATCH(BK$2,'raw ISTD Area'!$C$2:$DH$2,0)))/'raw ISTD Area Cal'!$AC43</f>
        <v>3.0568109012843646E-2</v>
      </c>
      <c r="BL43" s="119">
        <f>(INDEX('raw ISTD Area'!$C$2:$DH$57,MATCH($A43,'raw ISTD Area'!$C$2:$C$57,0),MATCH(BL$2,'raw ISTD Area'!$C$2:$DH$2,0)))/'raw ISTD Area Cal'!$AC43</f>
        <v>5.5731611060413973E-2</v>
      </c>
      <c r="BM43" s="119">
        <f>(INDEX('raw ISTD Area'!$C$2:$DH$57,MATCH($A43,'raw ISTD Area'!$C$2:$C$57,0),MATCH(BM$2,'raw ISTD Area'!$C$2:$DH$2,0)))/'raw ISTD Area Cal'!$AC43</f>
        <v>3.3841321681952835E-2</v>
      </c>
      <c r="BN43" s="119">
        <f>(INDEX('raw ISTD Area'!$C$2:$DH$57,MATCH($A43,'raw ISTD Area'!$C$2:$C$57,0),MATCH(BN$2,'raw ISTD Area'!$C$2:$DH$2,0)))/'raw ISTD Area Cal'!$AC43</f>
        <v>3.7843123217607931E-2</v>
      </c>
      <c r="BO43" s="119">
        <f>(INDEX('raw ISTD Area'!$C$2:$DH$57,MATCH($A43,'raw ISTD Area'!$C$2:$C$57,0),MATCH(BO$2,'raw ISTD Area'!$C$2:$DH$2,0)))/'raw ISTD Area Cal'!$AC43</f>
        <v>3.2199278117050888E-2</v>
      </c>
      <c r="BP43" s="119">
        <f>(INDEX('raw ISTD Area'!$C$2:$DH$57,MATCH($A43,'raw ISTD Area'!$C$2:$C$57,0),MATCH(BP$2,'raw ISTD Area'!$C$2:$DH$2,0)))/'raw ISTD Area Cal'!$AC43</f>
        <v>2.993739029255018E-2</v>
      </c>
      <c r="BQ43" s="119">
        <f>(INDEX('raw ISTD Area'!$C$2:$DH$57,MATCH($A43,'raw ISTD Area'!$C$2:$C$57,0),MATCH(BQ$2,'raw ISTD Area'!$C$2:$DH$2,0)))/'raw ISTD Area Cal'!$AC43</f>
        <v>3.5385495100602356E-2</v>
      </c>
      <c r="BR43" s="119">
        <f>(INDEX('raw ISTD Area'!$C$2:$DH$57,MATCH($A43,'raw ISTD Area'!$C$2:$C$57,0),MATCH(BR$2,'raw ISTD Area'!$C$2:$DH$2,0)))/'raw ISTD Area Cal'!$AC43</f>
        <v>4.0713980841012666E-2</v>
      </c>
      <c r="BS43" s="119">
        <f>(INDEX('raw ISTD Area'!$C$2:$DH$57,MATCH($A43,'raw ISTD Area'!$C$2:$C$57,0),MATCH(BS$2,'raw ISTD Area'!$C$2:$DH$2,0)))/'raw ISTD Area Cal'!$AC43</f>
        <v>3.453728716641459E-2</v>
      </c>
      <c r="BT43" s="119">
        <f>(INDEX('raw ISTD Area'!$C$2:$DH$57,MATCH($A43,'raw ISTD Area'!$C$2:$C$57,0),MATCH(BT$2,'raw ISTD Area'!$C$2:$DH$2,0)))/'raw ISTD Area Cal'!$AC43</f>
        <v>5.3741584753281148E-2</v>
      </c>
      <c r="BU43" s="119">
        <f>(INDEX('raw ISTD Area'!$C$2:$DH$57,MATCH($A43,'raw ISTD Area'!$C$2:$C$57,0),MATCH(BU$2,'raw ISTD Area'!$C$2:$DH$2,0)))/'raw ISTD Area Cal'!$AC43</f>
        <v>3.3732577075005689E-2</v>
      </c>
      <c r="BV43" s="119">
        <f>(INDEX('raw ISTD Area'!$C$2:$DH$57,MATCH($A43,'raw ISTD Area'!$C$2:$C$57,0),MATCH(BV$2,'raw ISTD Area'!$C$2:$DH$2,0)))/'raw ISTD Area Cal'!$AC43</f>
        <v>3.7190655575925033E-2</v>
      </c>
      <c r="BW43" s="119">
        <f>(INDEX('raw ISTD Area'!$C$2:$DH$57,MATCH($A43,'raw ISTD Area'!$C$2:$C$57,0),MATCH(BW$2,'raw ISTD Area'!$C$2:$DH$2,0)))/'raw ISTD Area Cal'!$AC43</f>
        <v>4.3541340621638551E-2</v>
      </c>
      <c r="BX43" s="119">
        <f>(INDEX('raw ISTD Area'!$C$2:$DH$57,MATCH($A43,'raw ISTD Area'!$C$2:$C$57,0),MATCH(BX$2,'raw ISTD Area'!$C$2:$DH$2,0)))/'raw ISTD Area Cal'!$AC43</f>
        <v>5.5807732285276981E-2</v>
      </c>
      <c r="BY43" s="119">
        <f>(INDEX('raw ISTD Area'!$C$2:$DH$57,MATCH($A43,'raw ISTD Area'!$C$2:$C$57,0),MATCH(BY$2,'raw ISTD Area'!$C$2:$DH$2,0)))/'raw ISTD Area Cal'!$AC43</f>
        <v>4.9892025667352062E-2</v>
      </c>
      <c r="BZ43" s="119">
        <f>(INDEX('raw ISTD Area'!$C$2:$DH$57,MATCH($A43,'raw ISTD Area'!$C$2:$C$57,0),MATCH(BZ$2,'raw ISTD Area'!$C$2:$DH$2,0)))/'raw ISTD Area Cal'!$AC43</f>
        <v>1.7181647897649577E-3</v>
      </c>
      <c r="CA43" s="119">
        <f>(INDEX('raw ISTD Area'!$C$2:$DH$57,MATCH($A43,'raw ISTD Area'!$C$2:$C$57,0),MATCH(CA$2,'raw ISTD Area'!$C$2:$DH$2,0)))/'raw ISTD Area Cal'!$AC43</f>
        <v>0.79229145729553974</v>
      </c>
      <c r="CB43" s="119">
        <f>(INDEX('raw ISTD Area'!$C$2:$DH$57,MATCH($A43,'raw ISTD Area'!$C$2:$C$57,0),MATCH(CB$2,'raw ISTD Area'!$C$2:$DH$2,0)))/'raw ISTD Area Cal'!$AC43</f>
        <v>5.1979922120737329E-3</v>
      </c>
      <c r="CC43" s="119">
        <f>(INDEX('raw ISTD Area'!$C$2:$DH$57,MATCH($A43,'raw ISTD Area'!$C$2:$C$57,0),MATCH(CC$2,'raw ISTD Area'!$C$2:$DH$2,0)))/'raw ISTD Area Cal'!$AC43</f>
        <v>8.1558455210361917E-4</v>
      </c>
      <c r="CD43" s="119">
        <f>(INDEX('raw ISTD Area'!$C$2:$DH$57,MATCH($A43,'raw ISTD Area'!$C$2:$C$57,0),MATCH(CD$2,'raw ISTD Area'!$C$2:$DH$2,0)))/'raw ISTD Area Cal'!$AC43</f>
        <v>0.78831140468127414</v>
      </c>
      <c r="CE43" s="119">
        <f>(INDEX('raw ISTD Area'!$C$2:$DH$57,MATCH($A43,'raw ISTD Area'!$C$2:$C$57,0),MATCH(CE$2,'raw ISTD Area'!$C$2:$DH$2,0)))/'raw ISTD Area Cal'!$AC43</f>
        <v>9.8522613894117192E-2</v>
      </c>
      <c r="CF43" s="119">
        <f>(INDEX('raw ISTD Area'!$C$2:$DH$57,MATCH($A43,'raw ISTD Area'!$C$2:$C$57,0),MATCH(CF$2,'raw ISTD Area'!$C$2:$DH$2,0)))/'raw ISTD Area Cal'!$AC43</f>
        <v>8.4070455630841062E-2</v>
      </c>
      <c r="CG43" s="119">
        <f>(INDEX('raw ISTD Area'!$C$2:$DH$57,MATCH($A43,'raw ISTD Area'!$C$2:$C$57,0),MATCH(CG$2,'raw ISTD Area'!$C$2:$DH$2,0)))/'raw ISTD Area Cal'!$AC43</f>
        <v>6.4757413437027359E-2</v>
      </c>
      <c r="CH43" s="119">
        <f>(INDEX('raw ISTD Area'!$C$2:$DH$57,MATCH($A43,'raw ISTD Area'!$C$2:$C$57,0),MATCH(CH$2,'raw ISTD Area'!$C$2:$DH$2,0)))/'raw ISTD Area Cal'!$AC43</f>
        <v>5.7569394917820794E-2</v>
      </c>
      <c r="CI43" s="119">
        <f>(INDEX('raw ISTD Area'!$C$2:$DH$57,MATCH($A43,'raw ISTD Area'!$C$2:$C$57,0),MATCH(CI$2,'raw ISTD Area'!$C$2:$DH$2,0)))/'raw ISTD Area Cal'!$AC43</f>
        <v>1.7181647897649577E-3</v>
      </c>
      <c r="CJ43" s="119">
        <f>(INDEX('raw ISTD Area'!$C$2:$DH$57,MATCH($A43,'raw ISTD Area'!$C$2:$C$57,0),MATCH(CJ$2,'raw ISTD Area'!$C$2:$DH$2,0)))/'raw ISTD Area Cal'!$AC43</f>
        <v>5.1979922120737329E-3</v>
      </c>
      <c r="CK43" s="119">
        <f>(INDEX('raw ISTD Area'!$C$2:$DH$57,MATCH($A43,'raw ISTD Area'!$C$2:$C$57,0),MATCH(CK$2,'raw ISTD Area'!$C$2:$DH$2,0)))/'raw ISTD Area Cal'!$AC43</f>
        <v>8.1558455210361917E-4</v>
      </c>
      <c r="CL43" s="119">
        <f>(INDEX('raw ISTD Area'!$C$2:$DH$57,MATCH($A43,'raw ISTD Area'!$C$2:$C$57,0),MATCH(CL$2,'raw ISTD Area'!$C$2:$DH$2,0)))/'raw ISTD Area Cal'!$AC43</f>
        <v>0.78831140468127414</v>
      </c>
      <c r="CM43" s="119">
        <f>(INDEX('raw ISTD Area'!$C$2:$DH$57,MATCH($A43,'raw ISTD Area'!$C$2:$C$57,0),MATCH(CM$2,'raw ISTD Area'!$C$2:$DH$2,0)))/'raw ISTD Area Cal'!$AC43</f>
        <v>2.8610706087794958E-2</v>
      </c>
      <c r="CN43" s="119">
        <f>(INDEX('raw ISTD Area'!$C$2:$DH$57,MATCH($A43,'raw ISTD Area'!$C$2:$C$57,0),MATCH(CN$2,'raw ISTD Area'!$C$2:$DH$2,0)))/'raw ISTD Area Cal'!$AC43</f>
        <v>3.7734378610660778E-2</v>
      </c>
      <c r="CO43" s="119">
        <f>(INDEX('raw ISTD Area'!$C$2:$DH$57,MATCH($A43,'raw ISTD Area'!$C$2:$C$57,0),MATCH(CO$2,'raw ISTD Area'!$C$2:$DH$2,0)))/'raw ISTD Area Cal'!$AC43</f>
        <v>4.1931920438820741E-2</v>
      </c>
      <c r="CP43" s="119">
        <f>(INDEX('raw ISTD Area'!$C$2:$DH$57,MATCH($A43,'raw ISTD Area'!$C$2:$C$57,0),MATCH(CP$2,'raw ISTD Area'!$C$2:$DH$2,0)))/'raw ISTD Area Cal'!$AC43</f>
        <v>4.0572612851981375E-2</v>
      </c>
      <c r="CQ43" s="119">
        <f>(INDEX('raw ISTD Area'!$C$2:$DH$57,MATCH($A43,'raw ISTD Area'!$C$2:$C$57,0),MATCH(CQ$2,'raw ISTD Area'!$C$2:$DH$2,0)))/'raw ISTD Area Cal'!$AC43</f>
        <v>1.7181647897649577E-3</v>
      </c>
      <c r="CR43" s="119">
        <f>(INDEX('raw ISTD Area'!$C$2:$DH$57,MATCH($A43,'raw ISTD Area'!$C$2:$C$57,0),MATCH(CR$2,'raw ISTD Area'!$C$2:$DH$2,0)))/'raw ISTD Area Cal'!$AC43</f>
        <v>5.1979922120737329E-3</v>
      </c>
      <c r="CS43" s="119">
        <f>(INDEX('raw ISTD Area'!$C$2:$DH$57,MATCH($A43,'raw ISTD Area'!$C$2:$C$57,0),MATCH(CS$2,'raw ISTD Area'!$C$2:$DH$2,0)))/'raw ISTD Area Cal'!$AC43</f>
        <v>8.1558455210361917E-4</v>
      </c>
      <c r="CT43" s="119">
        <f>(INDEX('raw ISTD Area'!$C$2:$DH$57,MATCH($A43,'raw ISTD Area'!$C$2:$C$57,0),MATCH(CT$2,'raw ISTD Area'!$C$2:$DH$2,0)))/'raw ISTD Area Cal'!$AC43</f>
        <v>0.78831140468127414</v>
      </c>
      <c r="CU43" s="119">
        <f>(INDEX('raw ISTD Area'!$C$2:$DH$57,MATCH($A43,'raw ISTD Area'!$C$2:$C$57,0),MATCH(CU$2,'raw ISTD Area'!$C$2:$DH$2,0)))/'raw ISTD Area Cal'!$AC43</f>
        <v>0.74523766586950835</v>
      </c>
      <c r="CV43" s="119">
        <f>(INDEX('raw ISTD Area'!$C$2:$DH$57,MATCH($A43,'raw ISTD Area'!$C$2:$C$57,0),MATCH(CV$2,'raw ISTD Area'!$C$2:$DH$2,0)))/'raw ISTD Area Cal'!$AC43</f>
        <v>0.83705073751498638</v>
      </c>
      <c r="CW43" s="119">
        <f>(INDEX('raw ISTD Area'!$C$2:$DH$57,MATCH($A43,'raw ISTD Area'!$C$2:$C$57,0),MATCH(CW$2,'raw ISTD Area'!$C$2:$DH$2,0)))/'raw ISTD Area Cal'!$AC43</f>
        <v>0.80587365870323868</v>
      </c>
      <c r="CX43" s="119">
        <f>(INDEX('raw ISTD Area'!$C$2:$DH$57,MATCH($A43,'raw ISTD Area'!$C$2:$C$57,0),MATCH(CX$2,'raw ISTD Area'!$C$2:$DH$2,0)))/'raw ISTD Area Cal'!$AC43</f>
        <v>0.76477907173791104</v>
      </c>
      <c r="CY43" s="119">
        <f>(INDEX('raw ISTD Area'!$C$2:$DH$57,MATCH($A43,'raw ISTD Area'!$C$2:$C$57,0),MATCH(CY$2,'raw ISTD Area'!$C$2:$DH$2,0)))/'raw ISTD Area Cal'!$AC43</f>
        <v>0.73312351665559594</v>
      </c>
      <c r="CZ43" s="119">
        <f>(INDEX('raw ISTD Area'!$C$2:$DH$57,MATCH($A43,'raw ISTD Area'!$C$2:$C$57,0),MATCH(CZ$2,'raw ISTD Area'!$C$2:$DH$2,0)))/'raw ISTD Area Cal'!$AC43</f>
        <v>0.79229145729553974</v>
      </c>
      <c r="DA43" s="119">
        <f>(INDEX('raw ISTD Area'!$C$2:$DH$57,MATCH($A43,'raw ISTD Area'!$C$2:$C$57,0),MATCH(DA$2,'raw ISTD Area'!$C$2:$DH$2,0)))/'raw ISTD Area Cal'!$AC43</f>
        <v>0.7395176995440883</v>
      </c>
      <c r="DB43" s="119">
        <f>(INDEX('raw ISTD Area'!$C$2:$DH$57,MATCH($A43,'raw ISTD Area'!$C$2:$C$57,0),MATCH(DB$2,'raw ISTD Area'!$C$2:$DH$2,0)))/'raw ISTD Area Cal'!$AC43</f>
        <v>0.79924023767946262</v>
      </c>
      <c r="DC43" s="119">
        <f>(INDEX('raw ISTD Area'!$C$2:$DH$57,MATCH($A43,'raw ISTD Area'!$C$2:$C$57,0),MATCH(DC$2,'raw ISTD Area'!$C$2:$DH$2,0)))/'raw ISTD Area Cal'!$AC43</f>
        <v>0.7353419066373178</v>
      </c>
      <c r="DD43" s="119">
        <f>(INDEX('raw ISTD Area'!$C$2:$DH$57,MATCH($A43,'raw ISTD Area'!$C$2:$C$57,0),MATCH(DD$2,'raw ISTD Area'!$C$2:$DH$2,0)))/'raw ISTD Area Cal'!$AC43</f>
        <v>0.7392132146446363</v>
      </c>
      <c r="DE43" s="119">
        <f>(INDEX('raw ISTD Area'!$C$2:$DH$57,MATCH($A43,'raw ISTD Area'!$C$2:$C$57,0),MATCH(DE$2,'raw ISTD Area'!$C$2:$DH$2,0)))/'raw ISTD Area Cal'!$AC43</f>
        <v>0.78310253800850571</v>
      </c>
      <c r="DF43" s="119">
        <f>(INDEX('raw ISTD Area'!$C$2:$DH$57,MATCH($A43,'raw ISTD Area'!$C$2:$C$57,0),MATCH(DF$2,'raw ISTD Area'!$C$2:$DH$2,0)))/'raw ISTD Area Cal'!$AC43</f>
        <v>0.78917048707615656</v>
      </c>
      <c r="DG43" s="103">
        <f t="shared" si="0"/>
        <v>3.9733920070901492E-2</v>
      </c>
    </row>
    <row r="44" spans="1:111" x14ac:dyDescent="0.25">
      <c r="A44" s="103" t="s">
        <v>62</v>
      </c>
      <c r="C44" s="119">
        <f>(INDEX('raw ISTD Area'!$C$2:$DH$57,MATCH($A44,'raw ISTD Area'!$C$2:$C$57,0),MATCH(C$2,'raw ISTD Area'!$C$2:$DH$2,0)))/'raw ISTD Area Cal'!$AC44</f>
        <v>8.3176098653627475E-2</v>
      </c>
      <c r="D44" s="119">
        <f>(INDEX('raw ISTD Area'!$C$2:$DH$57,MATCH($A44,'raw ISTD Area'!$C$2:$C$57,0),MATCH(D$2,'raw ISTD Area'!$C$2:$DH$2,0)))/'raw ISTD Area Cal'!$AC44</f>
        <v>3.5447832775867493E-3</v>
      </c>
      <c r="E44" s="119">
        <f>(INDEX('raw ISTD Area'!$C$2:$DH$57,MATCH($A44,'raw ISTD Area'!$C$2:$C$57,0),MATCH(E$2,'raw ISTD Area'!$C$2:$DH$2,0)))/'raw ISTD Area Cal'!$AC44</f>
        <v>0.83695185308299369</v>
      </c>
      <c r="F44" s="119">
        <f>(INDEX('raw ISTD Area'!$C$2:$DH$57,MATCH($A44,'raw ISTD Area'!$C$2:$C$57,0),MATCH(F$2,'raw ISTD Area'!$C$2:$DH$2,0)))/'raw ISTD Area Cal'!$AC44</f>
        <v>0.79676134474952742</v>
      </c>
      <c r="G44" s="119">
        <f>(INDEX('raw ISTD Area'!$C$2:$DH$57,MATCH($A44,'raw ISTD Area'!$C$2:$C$57,0),MATCH(G$2,'raw ISTD Area'!$C$2:$DH$2,0)))/'raw ISTD Area Cal'!$AC44</f>
        <v>0.92109767405853571</v>
      </c>
      <c r="H44" s="119">
        <f>(INDEX('raw ISTD Area'!$C$2:$DH$57,MATCH($A44,'raw ISTD Area'!$C$2:$C$57,0),MATCH(H$2,'raw ISTD Area'!$C$2:$DH$2,0)))/'raw ISTD Area Cal'!$AC44</f>
        <v>0.8573241707702739</v>
      </c>
      <c r="I44" s="119">
        <f>(INDEX('raw ISTD Area'!$C$2:$DH$57,MATCH($A44,'raw ISTD Area'!$C$2:$C$57,0),MATCH(I$2,'raw ISTD Area'!$C$2:$DH$2,0)))/'raw ISTD Area Cal'!$AC44</f>
        <v>0.83514279127236324</v>
      </c>
      <c r="J44" s="119">
        <f>(INDEX('raw ISTD Area'!$C$2:$DH$57,MATCH($A44,'raw ISTD Area'!$C$2:$C$57,0),MATCH(J$2,'raw ISTD Area'!$C$2:$DH$2,0)))/'raw ISTD Area Cal'!$AC44</f>
        <v>0.81948055343438231</v>
      </c>
      <c r="K44" s="119">
        <f>(INDEX('raw ISTD Area'!$C$2:$DH$57,MATCH($A44,'raw ISTD Area'!$C$2:$C$57,0),MATCH(K$2,'raw ISTD Area'!$C$2:$DH$2,0)))/'raw ISTD Area Cal'!$AC44</f>
        <v>0.82718128952017411</v>
      </c>
      <c r="L44" s="119">
        <f>(INDEX('raw ISTD Area'!$C$2:$DH$57,MATCH($A44,'raw ISTD Area'!$C$2:$C$57,0),MATCH(L$2,'raw ISTD Area'!$C$2:$DH$2,0)))/'raw ISTD Area Cal'!$AC44</f>
        <v>0.80938403278856619</v>
      </c>
      <c r="M44" s="119">
        <f>(INDEX('raw ISTD Area'!$C$2:$DH$57,MATCH($A44,'raw ISTD Area'!$C$2:$C$57,0),MATCH(M$2,'raw ISTD Area'!$C$2:$DH$2,0)))/'raw ISTD Area Cal'!$AC44</f>
        <v>0.8494278604346841</v>
      </c>
      <c r="N44" s="119">
        <f>(INDEX('raw ISTD Area'!$C$2:$DH$57,MATCH($A44,'raw ISTD Area'!$C$2:$C$57,0),MATCH(N$2,'raw ISTD Area'!$C$2:$DH$2,0)))/'raw ISTD Area Cal'!$AC44</f>
        <v>0.76758003689426735</v>
      </c>
      <c r="O44" s="119">
        <f>(INDEX('raw ISTD Area'!$C$2:$DH$57,MATCH($A44,'raw ISTD Area'!$C$2:$C$57,0),MATCH(O$2,'raw ISTD Area'!$C$2:$DH$2,0)))/'raw ISTD Area Cal'!$AC44</f>
        <v>0.77197230858764487</v>
      </c>
      <c r="P44" s="119">
        <f>(INDEX('raw ISTD Area'!$C$2:$DH$57,MATCH($A44,'raw ISTD Area'!$C$2:$C$57,0),MATCH(P$2,'raw ISTD Area'!$C$2:$DH$2,0)))/'raw ISTD Area Cal'!$AC44</f>
        <v>0.84567120505314963</v>
      </c>
      <c r="Q44" s="119">
        <f>(INDEX('raw ISTD Area'!$C$2:$DH$57,MATCH($A44,'raw ISTD Area'!$C$2:$C$57,0),MATCH(Q$2,'raw ISTD Area'!$C$2:$DH$2,0)))/'raw ISTD Area Cal'!$AC44</f>
        <v>0.85593070424046391</v>
      </c>
      <c r="R44" s="119">
        <f>(INDEX('raw ISTD Area'!$C$2:$DH$57,MATCH($A44,'raw ISTD Area'!$C$2:$C$57,0),MATCH(R$2,'raw ISTD Area'!$C$2:$DH$2,0)))/'raw ISTD Area Cal'!$AC44</f>
        <v>3.7892510898341115E-3</v>
      </c>
      <c r="S44" s="119">
        <f>(INDEX('raw ISTD Area'!$C$2:$DH$57,MATCH($A44,'raw ISTD Area'!$C$2:$C$57,0),MATCH(S$2,'raw ISTD Area'!$C$2:$DH$2,0)))/'raw ISTD Area Cal'!$AC44</f>
        <v>8.3176098653627475E-2</v>
      </c>
      <c r="T44" s="119">
        <f>(INDEX('raw ISTD Area'!$C$2:$DH$57,MATCH($A44,'raw ISTD Area'!$C$2:$C$57,0),MATCH(T$2,'raw ISTD Area'!$C$2:$DH$2,0)))/'raw ISTD Area Cal'!$AC44</f>
        <v>3.5447832775867493E-3</v>
      </c>
      <c r="U44" s="119">
        <f>(INDEX('raw ISTD Area'!$C$2:$DH$57,MATCH($A44,'raw ISTD Area'!$C$2:$C$57,0),MATCH(U$2,'raw ISTD Area'!$C$2:$DH$2,0)))/'raw ISTD Area Cal'!$AC44</f>
        <v>0.83695185308299369</v>
      </c>
      <c r="V44" s="119">
        <f>(INDEX('raw ISTD Area'!$C$2:$DH$57,MATCH($A44,'raw ISTD Area'!$C$2:$C$57,0),MATCH(V$2,'raw ISTD Area'!$C$2:$DH$2,0)))/'raw ISTD Area Cal'!$AC44</f>
        <v>7.3095875861961248E-3</v>
      </c>
      <c r="W44" s="119">
        <f>(INDEX('raw ISTD Area'!$C$2:$DH$57,MATCH($A44,'raw ISTD Area'!$C$2:$C$57,0),MATCH(W$2,'raw ISTD Area'!$C$2:$DH$2,0)))/'raw ISTD Area Cal'!$AC44</f>
        <v>0.14682736803576563</v>
      </c>
      <c r="X44" s="119">
        <f>(INDEX('raw ISTD Area'!$C$2:$DH$57,MATCH($A44,'raw ISTD Area'!$C$2:$C$57,0),MATCH(X$2,'raw ISTD Area'!$C$2:$DH$2,0)))/'raw ISTD Area Cal'!$AC44</f>
        <v>6.2991206289070281E-3</v>
      </c>
      <c r="Y44" s="119">
        <f>(INDEX('raw ISTD Area'!$C$2:$DH$57,MATCH($A44,'raw ISTD Area'!$C$2:$C$57,0),MATCH(Y$2,'raw ISTD Area'!$C$2:$DH$2,0)))/'raw ISTD Area Cal'!$AC44</f>
        <v>0.12153309839523858</v>
      </c>
      <c r="Z44" s="119">
        <f>(INDEX('raw ISTD Area'!$C$2:$DH$57,MATCH($A44,'raw ISTD Area'!$C$2:$C$57,0),MATCH(Z$2,'raw ISTD Area'!$C$2:$DH$2,0)))/'raw ISTD Area Cal'!$AC44</f>
        <v>2.7339650336329988E-2</v>
      </c>
      <c r="AA44" s="119">
        <f>(INDEX('raw ISTD Area'!$C$2:$DH$57,MATCH($A44,'raw ISTD Area'!$C$2:$C$57,0),MATCH(AA$2,'raw ISTD Area'!$C$2:$DH$2,0)))/'raw ISTD Area Cal'!$AC44</f>
        <v>3.1577092415284259E-2</v>
      </c>
      <c r="AB44" s="119">
        <f>(INDEX('raw ISTD Area'!$C$2:$DH$57,MATCH($A44,'raw ISTD Area'!$C$2:$C$57,0),MATCH(AB$2,'raw ISTD Area'!$C$2:$DH$2,0)))/'raw ISTD Area Cal'!$AC44</f>
        <v>4.6611862868497028E-2</v>
      </c>
      <c r="AC44" s="119">
        <f>(INDEX('raw ISTD Area'!$C$2:$DH$57,MATCH($A44,'raw ISTD Area'!$C$2:$C$57,0),MATCH(AC$2,'raw ISTD Area'!$C$2:$DH$2,0)))/'raw ISTD Area Cal'!$AC44</f>
        <v>6.2420781393826442E-3</v>
      </c>
      <c r="AD44" s="119">
        <f>(INDEX('raw ISTD Area'!$C$2:$DH$57,MATCH($A44,'raw ISTD Area'!$C$2:$C$57,0),MATCH(AD$2,'raw ISTD Area'!$C$2:$DH$2,0)))/'raw ISTD Area Cal'!$AC44</f>
        <v>2.6426970503939835E-2</v>
      </c>
      <c r="AE44" s="119">
        <f>(INDEX('raw ISTD Area'!$C$2:$DH$57,MATCH($A44,'raw ISTD Area'!$C$2:$C$57,0),MATCH(AE$2,'raw ISTD Area'!$C$2:$DH$2,0)))/'raw ISTD Area Cal'!$AC44</f>
        <v>2.1236103957220847E-2</v>
      </c>
      <c r="AF44" s="119">
        <f>(INDEX('raw ISTD Area'!$C$2:$DH$57,MATCH($A44,'raw ISTD Area'!$C$2:$C$57,0),MATCH(AF$2,'raw ISTD Area'!$C$2:$DH$2,0)))/'raw ISTD Area Cal'!$AC44</f>
        <v>2.8936840043012751E-2</v>
      </c>
      <c r="AG44" s="119">
        <f>(INDEX('raw ISTD Area'!$C$2:$DH$57,MATCH($A44,'raw ISTD Area'!$C$2:$C$57,0),MATCH(AG$2,'raw ISTD Area'!$C$2:$DH$2,0)))/'raw ISTD Area Cal'!$AC44</f>
        <v>1.0789179447183578E-2</v>
      </c>
      <c r="AH44" s="119">
        <f>(INDEX('raw ISTD Area'!$C$2:$DH$57,MATCH($A44,'raw ISTD Area'!$C$2:$C$57,0),MATCH(AH$2,'raw ISTD Area'!$C$2:$DH$2,0)))/'raw ISTD Area Cal'!$AC44</f>
        <v>8.0674378041629465E-3</v>
      </c>
      <c r="AI44" s="119">
        <f>(INDEX('raw ISTD Area'!$C$2:$DH$57,MATCH($A44,'raw ISTD Area'!$C$2:$C$57,0),MATCH(AI$2,'raw ISTD Area'!$C$2:$DH$2,0)))/'raw ISTD Area Cal'!$AC44</f>
        <v>2.0714572624426476E-2</v>
      </c>
      <c r="AJ44" s="119">
        <f>(INDEX('raw ISTD Area'!$C$2:$DH$57,MATCH($A44,'raw ISTD Area'!$C$2:$C$57,0),MATCH(AJ$2,'raw ISTD Area'!$C$2:$DH$2,0)))/'raw ISTD Area Cal'!$AC44</f>
        <v>6.9673326490498179E-3</v>
      </c>
      <c r="AK44" s="119">
        <f>(INDEX('raw ISTD Area'!$C$2:$DH$57,MATCH($A44,'raw ISTD Area'!$C$2:$C$57,0),MATCH(AK$2,'raw ISTD Area'!$C$2:$DH$2,0)))/'raw ISTD Area Cal'!$AC44</f>
        <v>6.641375566053335E-3</v>
      </c>
      <c r="AL44" s="119">
        <f>(INDEX('raw ISTD Area'!$C$2:$DH$57,MATCH($A44,'raw ISTD Area'!$C$2:$C$57,0),MATCH(AL$2,'raw ISTD Area'!$C$2:$DH$2,0)))/'raw ISTD Area Cal'!$AC44</f>
        <v>3.1927496279505481E-2</v>
      </c>
      <c r="AM44" s="119">
        <f>(INDEX('raw ISTD Area'!$C$2:$DH$57,MATCH($A44,'raw ISTD Area'!$C$2:$C$57,0),MATCH(AM$2,'raw ISTD Area'!$C$2:$DH$2,0)))/'raw ISTD Area Cal'!$AC44</f>
        <v>7.3747790027954216E-3</v>
      </c>
      <c r="AN44" s="119">
        <f>(INDEX('raw ISTD Area'!$C$2:$DH$57,MATCH($A44,'raw ISTD Area'!$C$2:$C$57,0),MATCH(AN$2,'raw ISTD Area'!$C$2:$DH$2,0)))/'raw ISTD Area Cal'!$AC44</f>
        <v>2.4283802683237963E-3</v>
      </c>
      <c r="AO44" s="119">
        <f>(INDEX('raw ISTD Area'!$C$2:$DH$57,MATCH($A44,'raw ISTD Area'!$C$2:$C$57,0),MATCH(AO$2,'raw ISTD Area'!$C$2:$DH$2,0)))/'raw ISTD Area Cal'!$AC44</f>
        <v>6.7391626909522797E-3</v>
      </c>
      <c r="AP44" s="119">
        <f>(INDEX('raw ISTD Area'!$C$2:$DH$57,MATCH($A44,'raw ISTD Area'!$C$2:$C$57,0),MATCH(AP$2,'raw ISTD Area'!$C$2:$DH$2,0)))/'raw ISTD Area Cal'!$AC44</f>
        <v>4.8526860731101365E-2</v>
      </c>
      <c r="AQ44" s="119">
        <f>(INDEX('raw ISTD Area'!$C$2:$DH$57,MATCH($A44,'raw ISTD Area'!$C$2:$C$57,0),MATCH(AQ$2,'raw ISTD Area'!$C$2:$DH$2,0)))/'raw ISTD Area Cal'!$AC44</f>
        <v>2.0910146874224364E-2</v>
      </c>
      <c r="AR44" s="119">
        <f>(INDEX('raw ISTD Area'!$C$2:$DH$57,MATCH($A44,'raw ISTD Area'!$C$2:$C$57,0),MATCH(AR$2,'raw ISTD Area'!$C$2:$DH$2,0)))/'raw ISTD Area Cal'!$AC44</f>
        <v>1.1563327519300224E-2</v>
      </c>
      <c r="AS44" s="119">
        <f>(INDEX('raw ISTD Area'!$C$2:$DH$57,MATCH($A44,'raw ISTD Area'!$C$2:$C$57,0),MATCH(AS$2,'raw ISTD Area'!$C$2:$DH$2,0)))/'raw ISTD Area Cal'!$AC44</f>
        <v>2.5620226723523539E-2</v>
      </c>
      <c r="AT44" s="119">
        <f>(INDEX('raw ISTD Area'!$C$2:$DH$57,MATCH($A44,'raw ISTD Area'!$C$2:$C$57,0),MATCH(AT$2,'raw ISTD Area'!$C$2:$DH$2,0)))/'raw ISTD Area Cal'!$AC44</f>
        <v>6.5810735056989852E-2</v>
      </c>
      <c r="AU44" s="119">
        <f>(INDEX('raw ISTD Area'!$C$2:$DH$57,MATCH($A44,'raw ISTD Area'!$C$2:$C$57,0),MATCH(AU$2,'raw ISTD Area'!$C$2:$DH$2,0)))/'raw ISTD Area Cal'!$AC44</f>
        <v>8.3607991788597815E-3</v>
      </c>
      <c r="AV44" s="119">
        <f>(INDEX('raw ISTD Area'!$C$2:$DH$57,MATCH($A44,'raw ISTD Area'!$C$2:$C$57,0),MATCH(AV$2,'raw ISTD Area'!$C$2:$DH$2,0)))/'raw ISTD Area Cal'!$AC44</f>
        <v>3.922893493862669E-2</v>
      </c>
      <c r="AW44" s="119">
        <f>(INDEX('raw ISTD Area'!$C$2:$DH$57,MATCH($A44,'raw ISTD Area'!$C$2:$C$57,0),MATCH(AW$2,'raw ISTD Area'!$C$2:$DH$2,0)))/'raw ISTD Area Cal'!$AC44</f>
        <v>4.6489628962373346E-2</v>
      </c>
      <c r="AX44" s="119">
        <f>(INDEX('raw ISTD Area'!$C$2:$DH$57,MATCH($A44,'raw ISTD Area'!$C$2:$C$57,0),MATCH(AX$2,'raw ISTD Area'!$C$2:$DH$2,0)))/'raw ISTD Area Cal'!$AC44</f>
        <v>4.1592123790351196E-2</v>
      </c>
      <c r="AY44" s="119">
        <f>(INDEX('raw ISTD Area'!$C$2:$DH$57,MATCH($A44,'raw ISTD Area'!$C$2:$C$57,0),MATCH(AY$2,'raw ISTD Area'!$C$2:$DH$2,0)))/'raw ISTD Area Cal'!$AC44</f>
        <v>3.7892510898341115E-3</v>
      </c>
      <c r="AZ44" s="119">
        <f>(INDEX('raw ISTD Area'!$C$2:$DH$57,MATCH($A44,'raw ISTD Area'!$C$2:$C$57,0),MATCH(AZ$2,'raw ISTD Area'!$C$2:$DH$2,0)))/'raw ISTD Area Cal'!$AC44</f>
        <v>0.82718128952017411</v>
      </c>
      <c r="BA44" s="119">
        <f>(INDEX('raw ISTD Area'!$C$2:$DH$57,MATCH($A44,'raw ISTD Area'!$C$2:$C$57,0),MATCH(BA$2,'raw ISTD Area'!$C$2:$DH$2,0)))/'raw ISTD Area Cal'!$AC44</f>
        <v>8.3176098653627475E-2</v>
      </c>
      <c r="BB44" s="119">
        <f>(INDEX('raw ISTD Area'!$C$2:$DH$57,MATCH($A44,'raw ISTD Area'!$C$2:$C$57,0),MATCH(BB$2,'raw ISTD Area'!$C$2:$DH$2,0)))/'raw ISTD Area Cal'!$AC44</f>
        <v>3.5447832775867493E-3</v>
      </c>
      <c r="BC44" s="119">
        <f>(INDEX('raw ISTD Area'!$C$2:$DH$57,MATCH($A44,'raw ISTD Area'!$C$2:$C$57,0),MATCH(BC$2,'raw ISTD Area'!$C$2:$DH$2,0)))/'raw ISTD Area Cal'!$AC44</f>
        <v>0.83695185308299369</v>
      </c>
      <c r="BD44" s="119">
        <f>(INDEX('raw ISTD Area'!$C$2:$DH$57,MATCH($A44,'raw ISTD Area'!$C$2:$C$57,0),MATCH(BD$2,'raw ISTD Area'!$C$2:$DH$2,0)))/'raw ISTD Area Cal'!$AC44</f>
        <v>4.5959948702504064E-3</v>
      </c>
      <c r="BE44" s="119">
        <f>(INDEX('raw ISTD Area'!$C$2:$DH$57,MATCH($A44,'raw ISTD Area'!$C$2:$C$57,0),MATCH(BE$2,'raw ISTD Area'!$C$2:$DH$2,0)))/'raw ISTD Area Cal'!$AC44</f>
        <v>3.006954090642553E-3</v>
      </c>
      <c r="BF44" s="119">
        <f>(INDEX('raw ISTD Area'!$C$2:$DH$57,MATCH($A44,'raw ISTD Area'!$C$2:$C$57,0),MATCH(BF$2,'raw ISTD Area'!$C$2:$DH$2,0)))/'raw ISTD Area Cal'!$AC44</f>
        <v>3.7892510898341115E-3</v>
      </c>
      <c r="BG44" s="119">
        <f>(INDEX('raw ISTD Area'!$C$2:$DH$57,MATCH($A44,'raw ISTD Area'!$C$2:$C$57,0),MATCH(BG$2,'raw ISTD Area'!$C$2:$DH$2,0)))/'raw ISTD Area Cal'!$AC44</f>
        <v>8.3176098653627475E-2</v>
      </c>
      <c r="BH44" s="119">
        <f>(INDEX('raw ISTD Area'!$C$2:$DH$57,MATCH($A44,'raw ISTD Area'!$C$2:$C$57,0),MATCH(BH$2,'raw ISTD Area'!$C$2:$DH$2,0)))/'raw ISTD Area Cal'!$AC44</f>
        <v>3.5447832775867493E-3</v>
      </c>
      <c r="BI44" s="119">
        <f>(INDEX('raw ISTD Area'!$C$2:$DH$57,MATCH($A44,'raw ISTD Area'!$C$2:$C$57,0),MATCH(BI$2,'raw ISTD Area'!$C$2:$DH$2,0)))/'raw ISTD Area Cal'!$AC44</f>
        <v>0.83695185308299369</v>
      </c>
      <c r="BJ44" s="119">
        <f>(INDEX('raw ISTD Area'!$C$2:$DH$57,MATCH($A44,'raw ISTD Area'!$C$2:$C$57,0),MATCH(BJ$2,'raw ISTD Area'!$C$2:$DH$2,0)))/'raw ISTD Area Cal'!$AC44</f>
        <v>7.3878172861152808E-2</v>
      </c>
      <c r="BK44" s="119">
        <f>(INDEX('raw ISTD Area'!$C$2:$DH$57,MATCH($A44,'raw ISTD Area'!$C$2:$C$57,0),MATCH(BK$2,'raw ISTD Area'!$C$2:$DH$2,0)))/'raw ISTD Area Cal'!$AC44</f>
        <v>9.2971108997671775E-2</v>
      </c>
      <c r="BL44" s="119">
        <f>(INDEX('raw ISTD Area'!$C$2:$DH$57,MATCH($A44,'raw ISTD Area'!$C$2:$C$57,0),MATCH(BL$2,'raw ISTD Area'!$C$2:$DH$2,0)))/'raw ISTD Area Cal'!$AC44</f>
        <v>8.7185370774484211E-2</v>
      </c>
      <c r="BM44" s="119">
        <f>(INDEX('raw ISTD Area'!$C$2:$DH$57,MATCH($A44,'raw ISTD Area'!$C$2:$C$57,0),MATCH(BM$2,'raw ISTD Area'!$C$2:$DH$2,0)))/'raw ISTD Area Cal'!$AC44</f>
        <v>7.064304881241272E-2</v>
      </c>
      <c r="BN44" s="119">
        <f>(INDEX('raw ISTD Area'!$C$2:$DH$57,MATCH($A44,'raw ISTD Area'!$C$2:$C$57,0),MATCH(BN$2,'raw ISTD Area'!$C$2:$DH$2,0)))/'raw ISTD Area Cal'!$AC44</f>
        <v>8.8978134730964872E-2</v>
      </c>
      <c r="BO44" s="119">
        <f>(INDEX('raw ISTD Area'!$C$2:$DH$57,MATCH($A44,'raw ISTD Area'!$C$2:$C$57,0),MATCH(BO$2,'raw ISTD Area'!$C$2:$DH$2,0)))/'raw ISTD Area Cal'!$AC44</f>
        <v>7.7545190044863238E-2</v>
      </c>
      <c r="BP44" s="119">
        <f>(INDEX('raw ISTD Area'!$C$2:$DH$57,MATCH($A44,'raw ISTD Area'!$C$2:$C$57,0),MATCH(BP$2,'raw ISTD Area'!$C$2:$DH$2,0)))/'raw ISTD Area Cal'!$AC44</f>
        <v>7.9541677178216696E-2</v>
      </c>
      <c r="BQ44" s="119">
        <f>(INDEX('raw ISTD Area'!$C$2:$DH$57,MATCH($A44,'raw ISTD Area'!$C$2:$C$57,0),MATCH(BQ$2,'raw ISTD Area'!$C$2:$DH$2,0)))/'raw ISTD Area Cal'!$AC44</f>
        <v>7.1849090019499698E-2</v>
      </c>
      <c r="BR44" s="119">
        <f>(INDEX('raw ISTD Area'!$C$2:$DH$57,MATCH($A44,'raw ISTD Area'!$C$2:$C$57,0),MATCH(BR$2,'raw ISTD Area'!$C$2:$DH$2,0)))/'raw ISTD Area Cal'!$AC44</f>
        <v>8.437399093363955E-2</v>
      </c>
      <c r="BS44" s="119">
        <f>(INDEX('raw ISTD Area'!$C$2:$DH$57,MATCH($A44,'raw ISTD Area'!$C$2:$C$57,0),MATCH(BS$2,'raw ISTD Area'!$C$2:$DH$2,0)))/'raw ISTD Area Cal'!$AC44</f>
        <v>8.1106271176599812E-2</v>
      </c>
      <c r="BT44" s="119">
        <f>(INDEX('raw ISTD Area'!$C$2:$DH$57,MATCH($A44,'raw ISTD Area'!$C$2:$C$57,0),MATCH(BT$2,'raw ISTD Area'!$C$2:$DH$2,0)))/'raw ISTD Area Cal'!$AC44</f>
        <v>9.226215234215443E-2</v>
      </c>
      <c r="BU44" s="119">
        <f>(INDEX('raw ISTD Area'!$C$2:$DH$57,MATCH($A44,'raw ISTD Area'!$C$2:$C$57,0),MATCH(BU$2,'raw ISTD Area'!$C$2:$DH$2,0)))/'raw ISTD Area Cal'!$AC44</f>
        <v>8.432509737119008E-2</v>
      </c>
      <c r="BV44" s="119">
        <f>(INDEX('raw ISTD Area'!$C$2:$DH$57,MATCH($A44,'raw ISTD Area'!$C$2:$C$57,0),MATCH(BV$2,'raw ISTD Area'!$C$2:$DH$2,0)))/'raw ISTD Area Cal'!$AC44</f>
        <v>7.7292573305540957E-2</v>
      </c>
      <c r="BW44" s="119">
        <f>(INDEX('raw ISTD Area'!$C$2:$DH$57,MATCH($A44,'raw ISTD Area'!$C$2:$C$57,0),MATCH(BW$2,'raw ISTD Area'!$C$2:$DH$2,0)))/'raw ISTD Area Cal'!$AC44</f>
        <v>7.8148210648406727E-2</v>
      </c>
      <c r="BX44" s="119">
        <f>(INDEX('raw ISTD Area'!$C$2:$DH$57,MATCH($A44,'raw ISTD Area'!$C$2:$C$57,0),MATCH(BX$2,'raw ISTD Area'!$C$2:$DH$2,0)))/'raw ISTD Area Cal'!$AC44</f>
        <v>8.9434474647159937E-2</v>
      </c>
      <c r="BY44" s="119">
        <f>(INDEX('raw ISTD Area'!$C$2:$DH$57,MATCH($A44,'raw ISTD Area'!$C$2:$C$57,0),MATCH(BY$2,'raw ISTD Area'!$C$2:$DH$2,0)))/'raw ISTD Area Cal'!$AC44</f>
        <v>7.3495173288631935E-2</v>
      </c>
      <c r="BZ44" s="119">
        <f>(INDEX('raw ISTD Area'!$C$2:$DH$57,MATCH($A44,'raw ISTD Area'!$C$2:$C$57,0),MATCH(BZ$2,'raw ISTD Area'!$C$2:$DH$2,0)))/'raw ISTD Area Cal'!$AC44</f>
        <v>3.7892510898341115E-3</v>
      </c>
      <c r="CA44" s="119">
        <f>(INDEX('raw ISTD Area'!$C$2:$DH$57,MATCH($A44,'raw ISTD Area'!$C$2:$C$57,0),MATCH(CA$2,'raw ISTD Area'!$C$2:$DH$2,0)))/'raw ISTD Area Cal'!$AC44</f>
        <v>0.82718128952017411</v>
      </c>
      <c r="CB44" s="119">
        <f>(INDEX('raw ISTD Area'!$C$2:$DH$57,MATCH($A44,'raw ISTD Area'!$C$2:$C$57,0),MATCH(CB$2,'raw ISTD Area'!$C$2:$DH$2,0)))/'raw ISTD Area Cal'!$AC44</f>
        <v>8.3176098653627475E-2</v>
      </c>
      <c r="CC44" s="119">
        <f>(INDEX('raw ISTD Area'!$C$2:$DH$57,MATCH($A44,'raw ISTD Area'!$C$2:$C$57,0),MATCH(CC$2,'raw ISTD Area'!$C$2:$DH$2,0)))/'raw ISTD Area Cal'!$AC44</f>
        <v>3.5447832775867493E-3</v>
      </c>
      <c r="CD44" s="119">
        <f>(INDEX('raw ISTD Area'!$C$2:$DH$57,MATCH($A44,'raw ISTD Area'!$C$2:$C$57,0),MATCH(CD$2,'raw ISTD Area'!$C$2:$DH$2,0)))/'raw ISTD Area Cal'!$AC44</f>
        <v>0.83695185308299369</v>
      </c>
      <c r="CE44" s="119">
        <f>(INDEX('raw ISTD Area'!$C$2:$DH$57,MATCH($A44,'raw ISTD Area'!$C$2:$C$57,0),MATCH(CE$2,'raw ISTD Area'!$C$2:$DH$2,0)))/'raw ISTD Area Cal'!$AC44</f>
        <v>2.8341968366544172E-2</v>
      </c>
      <c r="CF44" s="119">
        <f>(INDEX('raw ISTD Area'!$C$2:$DH$57,MATCH($A44,'raw ISTD Area'!$C$2:$C$57,0),MATCH(CF$2,'raw ISTD Area'!$C$2:$DH$2,0)))/'raw ISTD Area Cal'!$AC44</f>
        <v>6.2746738476822921E-3</v>
      </c>
      <c r="CG44" s="119">
        <f>(INDEX('raw ISTD Area'!$C$2:$DH$57,MATCH($A44,'raw ISTD Area'!$C$2:$C$57,0),MATCH(CG$2,'raw ISTD Area'!$C$2:$DH$2,0)))/'raw ISTD Area Cal'!$AC44</f>
        <v>3.0721455072418493E-3</v>
      </c>
      <c r="CH44" s="119">
        <f>(INDEX('raw ISTD Area'!$C$2:$DH$57,MATCH($A44,'raw ISTD Area'!$C$2:$C$57,0),MATCH(CH$2,'raw ISTD Area'!$C$2:$DH$2,0)))/'raw ISTD Area Cal'!$AC44</f>
        <v>1.1571476446375135E-2</v>
      </c>
      <c r="CI44" s="119">
        <f>(INDEX('raw ISTD Area'!$C$2:$DH$57,MATCH($A44,'raw ISTD Area'!$C$2:$C$57,0),MATCH(CI$2,'raw ISTD Area'!$C$2:$DH$2,0)))/'raw ISTD Area Cal'!$AC44</f>
        <v>3.7892510898341115E-3</v>
      </c>
      <c r="CJ44" s="119">
        <f>(INDEX('raw ISTD Area'!$C$2:$DH$57,MATCH($A44,'raw ISTD Area'!$C$2:$C$57,0),MATCH(CJ$2,'raw ISTD Area'!$C$2:$DH$2,0)))/'raw ISTD Area Cal'!$AC44</f>
        <v>8.3176098653627475E-2</v>
      </c>
      <c r="CK44" s="119">
        <f>(INDEX('raw ISTD Area'!$C$2:$DH$57,MATCH($A44,'raw ISTD Area'!$C$2:$C$57,0),MATCH(CK$2,'raw ISTD Area'!$C$2:$DH$2,0)))/'raw ISTD Area Cal'!$AC44</f>
        <v>3.5447832775867493E-3</v>
      </c>
      <c r="CL44" s="119">
        <f>(INDEX('raw ISTD Area'!$C$2:$DH$57,MATCH($A44,'raw ISTD Area'!$C$2:$C$57,0),MATCH(CL$2,'raw ISTD Area'!$C$2:$DH$2,0)))/'raw ISTD Area Cal'!$AC44</f>
        <v>0.83695185308299369</v>
      </c>
      <c r="CM44" s="119">
        <f>(INDEX('raw ISTD Area'!$C$2:$DH$57,MATCH($A44,'raw ISTD Area'!$C$2:$C$57,0),MATCH(CM$2,'raw ISTD Area'!$C$2:$DH$2,0)))/'raw ISTD Area Cal'!$AC44</f>
        <v>9.1952493113307776E-2</v>
      </c>
      <c r="CN44" s="119">
        <f>(INDEX('raw ISTD Area'!$C$2:$DH$57,MATCH($A44,'raw ISTD Area'!$C$2:$C$57,0),MATCH(CN$2,'raw ISTD Area'!$C$2:$DH$2,0)))/'raw ISTD Area Cal'!$AC44</f>
        <v>9.9563591001275639E-2</v>
      </c>
      <c r="CO44" s="119">
        <f>(INDEX('raw ISTD Area'!$C$2:$DH$57,MATCH($A44,'raw ISTD Area'!$C$2:$C$57,0),MATCH(CO$2,'raw ISTD Area'!$C$2:$DH$2,0)))/'raw ISTD Area Cal'!$AC44</f>
        <v>9.918059142875478E-2</v>
      </c>
      <c r="CP44" s="119">
        <f>(INDEX('raw ISTD Area'!$C$2:$DH$57,MATCH($A44,'raw ISTD Area'!$C$2:$C$57,0),MATCH(CP$2,'raw ISTD Area'!$C$2:$DH$2,0)))/'raw ISTD Area Cal'!$AC44</f>
        <v>0.1198625683448816</v>
      </c>
      <c r="CQ44" s="119">
        <f>(INDEX('raw ISTD Area'!$C$2:$DH$57,MATCH($A44,'raw ISTD Area'!$C$2:$C$57,0),MATCH(CQ$2,'raw ISTD Area'!$C$2:$DH$2,0)))/'raw ISTD Area Cal'!$AC44</f>
        <v>3.7892510898341115E-3</v>
      </c>
      <c r="CR44" s="119">
        <f>(INDEX('raw ISTD Area'!$C$2:$DH$57,MATCH($A44,'raw ISTD Area'!$C$2:$C$57,0),MATCH(CR$2,'raw ISTD Area'!$C$2:$DH$2,0)))/'raw ISTD Area Cal'!$AC44</f>
        <v>8.3176098653627475E-2</v>
      </c>
      <c r="CS44" s="119">
        <f>(INDEX('raw ISTD Area'!$C$2:$DH$57,MATCH($A44,'raw ISTD Area'!$C$2:$C$57,0),MATCH(CS$2,'raw ISTD Area'!$C$2:$DH$2,0)))/'raw ISTD Area Cal'!$AC44</f>
        <v>3.5447832775867493E-3</v>
      </c>
      <c r="CT44" s="119">
        <f>(INDEX('raw ISTD Area'!$C$2:$DH$57,MATCH($A44,'raw ISTD Area'!$C$2:$C$57,0),MATCH(CT$2,'raw ISTD Area'!$C$2:$DH$2,0)))/'raw ISTD Area Cal'!$AC44</f>
        <v>0.83695185308299369</v>
      </c>
      <c r="CU44" s="119">
        <f>(INDEX('raw ISTD Area'!$C$2:$DH$57,MATCH($A44,'raw ISTD Area'!$C$2:$C$57,0),MATCH(CU$2,'raw ISTD Area'!$C$2:$DH$2,0)))/'raw ISTD Area Cal'!$AC44</f>
        <v>0.79676134474952742</v>
      </c>
      <c r="CV44" s="119">
        <f>(INDEX('raw ISTD Area'!$C$2:$DH$57,MATCH($A44,'raw ISTD Area'!$C$2:$C$57,0),MATCH(CV$2,'raw ISTD Area'!$C$2:$DH$2,0)))/'raw ISTD Area Cal'!$AC44</f>
        <v>0.92109767405853571</v>
      </c>
      <c r="CW44" s="119">
        <f>(INDEX('raw ISTD Area'!$C$2:$DH$57,MATCH($A44,'raw ISTD Area'!$C$2:$C$57,0),MATCH(CW$2,'raw ISTD Area'!$C$2:$DH$2,0)))/'raw ISTD Area Cal'!$AC44</f>
        <v>0.8573241707702739</v>
      </c>
      <c r="CX44" s="119">
        <f>(INDEX('raw ISTD Area'!$C$2:$DH$57,MATCH($A44,'raw ISTD Area'!$C$2:$C$57,0),MATCH(CX$2,'raw ISTD Area'!$C$2:$DH$2,0)))/'raw ISTD Area Cal'!$AC44</f>
        <v>0.83514279127236324</v>
      </c>
      <c r="CY44" s="119">
        <f>(INDEX('raw ISTD Area'!$C$2:$DH$57,MATCH($A44,'raw ISTD Area'!$C$2:$C$57,0),MATCH(CY$2,'raw ISTD Area'!$C$2:$DH$2,0)))/'raw ISTD Area Cal'!$AC44</f>
        <v>0.81948055343438231</v>
      </c>
      <c r="CZ44" s="119">
        <f>(INDEX('raw ISTD Area'!$C$2:$DH$57,MATCH($A44,'raw ISTD Area'!$C$2:$C$57,0),MATCH(CZ$2,'raw ISTD Area'!$C$2:$DH$2,0)))/'raw ISTD Area Cal'!$AC44</f>
        <v>0.82718128952017411</v>
      </c>
      <c r="DA44" s="119">
        <f>(INDEX('raw ISTD Area'!$C$2:$DH$57,MATCH($A44,'raw ISTD Area'!$C$2:$C$57,0),MATCH(DA$2,'raw ISTD Area'!$C$2:$DH$2,0)))/'raw ISTD Area Cal'!$AC44</f>
        <v>0.80938403278856619</v>
      </c>
      <c r="DB44" s="119">
        <f>(INDEX('raw ISTD Area'!$C$2:$DH$57,MATCH($A44,'raw ISTD Area'!$C$2:$C$57,0),MATCH(DB$2,'raw ISTD Area'!$C$2:$DH$2,0)))/'raw ISTD Area Cal'!$AC44</f>
        <v>0.8494278604346841</v>
      </c>
      <c r="DC44" s="119">
        <f>(INDEX('raw ISTD Area'!$C$2:$DH$57,MATCH($A44,'raw ISTD Area'!$C$2:$C$57,0),MATCH(DC$2,'raw ISTD Area'!$C$2:$DH$2,0)))/'raw ISTD Area Cal'!$AC44</f>
        <v>0.76758003689426735</v>
      </c>
      <c r="DD44" s="119">
        <f>(INDEX('raw ISTD Area'!$C$2:$DH$57,MATCH($A44,'raw ISTD Area'!$C$2:$C$57,0),MATCH(DD$2,'raw ISTD Area'!$C$2:$DH$2,0)))/'raw ISTD Area Cal'!$AC44</f>
        <v>0.77197230858764487</v>
      </c>
      <c r="DE44" s="119">
        <f>(INDEX('raw ISTD Area'!$C$2:$DH$57,MATCH($A44,'raw ISTD Area'!$C$2:$C$57,0),MATCH(DE$2,'raw ISTD Area'!$C$2:$DH$2,0)))/'raw ISTD Area Cal'!$AC44</f>
        <v>0.84567120505314963</v>
      </c>
      <c r="DF44" s="119">
        <f>(INDEX('raw ISTD Area'!$C$2:$DH$57,MATCH($A44,'raw ISTD Area'!$C$2:$C$57,0),MATCH(DF$2,'raw ISTD Area'!$C$2:$DH$2,0)))/'raw ISTD Area Cal'!$AC44</f>
        <v>0.85593070424046391</v>
      </c>
      <c r="DG44" s="103">
        <f t="shared" si="0"/>
        <v>8.1439358570786866E-2</v>
      </c>
    </row>
    <row r="45" spans="1:111" x14ac:dyDescent="0.25">
      <c r="A45" s="103" t="s">
        <v>215</v>
      </c>
      <c r="C45" s="119">
        <f>(INDEX('raw ISTD Area'!$C$2:$DH$57,MATCH($A45,'raw ISTD Area'!$C$2:$C$57,0),MATCH(C$2,'raw ISTD Area'!$C$2:$DH$2,0)))/'raw ISTD Area Cal'!$AC45</f>
        <v>3.2904797850859687E-6</v>
      </c>
      <c r="D45" s="119">
        <f>(INDEX('raw ISTD Area'!$C$2:$DH$57,MATCH($A45,'raw ISTD Area'!$C$2:$C$57,0),MATCH(D$2,'raw ISTD Area'!$C$2:$DH$2,0)))/'raw ISTD Area Cal'!$AC45</f>
        <v>8.2261994627149221E-6</v>
      </c>
      <c r="E45" s="119">
        <f>(INDEX('raw ISTD Area'!$C$2:$DH$57,MATCH($A45,'raw ISTD Area'!$C$2:$C$57,0),MATCH(E$2,'raw ISTD Area'!$C$2:$DH$2,0)))/'raw ISTD Area Cal'!$AC45</f>
        <v>1.0217477177723497</v>
      </c>
      <c r="F45" s="119">
        <f>(INDEX('raw ISTD Area'!$C$2:$DH$57,MATCH($A45,'raw ISTD Area'!$C$2:$C$57,0),MATCH(F$2,'raw ISTD Area'!$C$2:$DH$2,0)))/'raw ISTD Area Cal'!$AC45</f>
        <v>0.97215909058450911</v>
      </c>
      <c r="G45" s="119">
        <f>(INDEX('raw ISTD Area'!$C$2:$DH$57,MATCH($A45,'raw ISTD Area'!$C$2:$C$57,0),MATCH(G$2,'raw ISTD Area'!$C$2:$DH$2,0)))/'raw ISTD Area Cal'!$AC45</f>
        <v>1.1273161807172629</v>
      </c>
      <c r="H45" s="119">
        <f>(INDEX('raw ISTD Area'!$C$2:$DH$57,MATCH($A45,'raw ISTD Area'!$C$2:$C$57,0),MATCH(H$2,'raw ISTD Area'!$C$2:$DH$2,0)))/'raw ISTD Area Cal'!$AC45</f>
        <v>1.0576835959185711</v>
      </c>
      <c r="I45" s="119">
        <f>(INDEX('raw ISTD Area'!$C$2:$DH$57,MATCH($A45,'raw ISTD Area'!$C$2:$C$57,0),MATCH(I$2,'raw ISTD Area'!$C$2:$DH$2,0)))/'raw ISTD Area Cal'!$AC45</f>
        <v>1.026215640907199</v>
      </c>
      <c r="J45" s="119">
        <f>(INDEX('raw ISTD Area'!$C$2:$DH$57,MATCH($A45,'raw ISTD Area'!$C$2:$C$57,0),MATCH(J$2,'raw ISTD Area'!$C$2:$DH$2,0)))/'raw ISTD Area Cal'!$AC45</f>
        <v>1.0152528590898875</v>
      </c>
      <c r="K45" s="119">
        <f>(INDEX('raw ISTD Area'!$C$2:$DH$57,MATCH($A45,'raw ISTD Area'!$C$2:$C$57,0),MATCH(K$2,'raw ISTD Area'!$C$2:$DH$2,0)))/'raw ISTD Area Cal'!$AC45</f>
        <v>1.0194860613334007</v>
      </c>
      <c r="L45" s="119">
        <f>(INDEX('raw ISTD Area'!$C$2:$DH$57,MATCH($A45,'raw ISTD Area'!$C$2:$C$57,0),MATCH(L$2,'raw ISTD Area'!$C$2:$DH$2,0)))/'raw ISTD Area Cal'!$AC45</f>
        <v>0.99443454190294611</v>
      </c>
      <c r="M45" s="119">
        <f>(INDEX('raw ISTD Area'!$C$2:$DH$57,MATCH($A45,'raw ISTD Area'!$C$2:$C$57,0),MATCH(M$2,'raw ISTD Area'!$C$2:$DH$2,0)))/'raw ISTD Area Cal'!$AC45</f>
        <v>1.0427662058128839</v>
      </c>
      <c r="N45" s="119">
        <f>(INDEX('raw ISTD Area'!$C$2:$DH$57,MATCH($A45,'raw ISTD Area'!$C$2:$C$57,0),MATCH(N$2,'raw ISTD Area'!$C$2:$DH$2,0)))/'raw ISTD Area Cal'!$AC45</f>
        <v>0.9433185836815281</v>
      </c>
      <c r="O45" s="119">
        <f>(INDEX('raw ISTD Area'!$C$2:$DH$57,MATCH($A45,'raw ISTD Area'!$C$2:$C$57,0),MATCH(O$2,'raw ISTD Area'!$C$2:$DH$2,0)))/'raw ISTD Area Cal'!$AC45</f>
        <v>0.93390013371001701</v>
      </c>
      <c r="P45" s="119">
        <f>(INDEX('raw ISTD Area'!$C$2:$DH$57,MATCH($A45,'raw ISTD Area'!$C$2:$C$57,0),MATCH(P$2,'raw ISTD Area'!$C$2:$DH$2,0)))/'raw ISTD Area Cal'!$AC45</f>
        <v>0.99409726772497475</v>
      </c>
      <c r="Q45" s="119">
        <f>(INDEX('raw ISTD Area'!$C$2:$DH$57,MATCH($A45,'raw ISTD Area'!$C$2:$C$57,0),MATCH(Q$2,'raw ISTD Area'!$C$2:$DH$2,0)))/'raw ISTD Area Cal'!$AC45</f>
        <v>0.98352111728241098</v>
      </c>
      <c r="R45" s="119">
        <f>(INDEX('raw ISTD Area'!$C$2:$DH$57,MATCH($A45,'raw ISTD Area'!$C$2:$C$57,0),MATCH(R$2,'raw ISTD Area'!$C$2:$DH$2,0)))/'raw ISTD Area Cal'!$AC45</f>
        <v>3.2904797850859687E-6</v>
      </c>
      <c r="S45" s="119">
        <f>(INDEX('raw ISTD Area'!$C$2:$DH$57,MATCH($A45,'raw ISTD Area'!$C$2:$C$57,0),MATCH(S$2,'raw ISTD Area'!$C$2:$DH$2,0)))/'raw ISTD Area Cal'!$AC45</f>
        <v>3.2904797850859687E-6</v>
      </c>
      <c r="T45" s="119">
        <f>(INDEX('raw ISTD Area'!$C$2:$DH$57,MATCH($A45,'raw ISTD Area'!$C$2:$C$57,0),MATCH(T$2,'raw ISTD Area'!$C$2:$DH$2,0)))/'raw ISTD Area Cal'!$AC45</f>
        <v>8.2261994627149221E-6</v>
      </c>
      <c r="U45" s="119">
        <f>(INDEX('raw ISTD Area'!$C$2:$DH$57,MATCH($A45,'raw ISTD Area'!$C$2:$C$57,0),MATCH(U$2,'raw ISTD Area'!$C$2:$DH$2,0)))/'raw ISTD Area Cal'!$AC45</f>
        <v>1.0217477177723497</v>
      </c>
      <c r="V45" s="119">
        <f>(INDEX('raw ISTD Area'!$C$2:$DH$57,MATCH($A45,'raw ISTD Area'!$C$2:$C$57,0),MATCH(V$2,'raw ISTD Area'!$C$2:$DH$2,0)))/'raw ISTD Area Cal'!$AC45</f>
        <v>7.3432540537168541E-4</v>
      </c>
      <c r="W45" s="119">
        <f>(INDEX('raw ISTD Area'!$C$2:$DH$57,MATCH($A45,'raw ISTD Area'!$C$2:$C$57,0),MATCH(W$2,'raw ISTD Area'!$C$2:$DH$2,0)))/'raw ISTD Area Cal'!$AC45</f>
        <v>1.7211951342487188E-2</v>
      </c>
      <c r="X45" s="119">
        <f>(INDEX('raw ISTD Area'!$C$2:$DH$57,MATCH($A45,'raw ISTD Area'!$C$2:$C$57,0),MATCH(X$2,'raw ISTD Area'!$C$2:$DH$2,0)))/'raw ISTD Area Cal'!$AC45</f>
        <v>6.8551662189291016E-4</v>
      </c>
      <c r="Y45" s="119">
        <f>(INDEX('raw ISTD Area'!$C$2:$DH$57,MATCH($A45,'raw ISTD Area'!$C$2:$C$57,0),MATCH(Y$2,'raw ISTD Area'!$C$2:$DH$2,0)))/'raw ISTD Area Cal'!$AC45</f>
        <v>5.5225219059692847E-3</v>
      </c>
      <c r="Z45" s="119">
        <f>(INDEX('raw ISTD Area'!$C$2:$DH$57,MATCH($A45,'raw ISTD Area'!$C$2:$C$57,0),MATCH(Z$2,'raw ISTD Area'!$C$2:$DH$2,0)))/'raw ISTD Area Cal'!$AC45</f>
        <v>5.2296143637668817E-2</v>
      </c>
      <c r="AA45" s="119">
        <f>(INDEX('raw ISTD Area'!$C$2:$DH$57,MATCH($A45,'raw ISTD Area'!$C$2:$C$57,0),MATCH(AA$2,'raw ISTD Area'!$C$2:$DH$2,0)))/'raw ISTD Area Cal'!$AC45</f>
        <v>0.11071148284900251</v>
      </c>
      <c r="AB45" s="119">
        <f>(INDEX('raw ISTD Area'!$C$2:$DH$57,MATCH($A45,'raw ISTD Area'!$C$2:$C$57,0),MATCH(AB$2,'raw ISTD Area'!$C$2:$DH$2,0)))/'raw ISTD Area Cal'!$AC45</f>
        <v>7.5169365450396416E-2</v>
      </c>
      <c r="AC45" s="119">
        <f>(INDEX('raw ISTD Area'!$C$2:$DH$57,MATCH($A45,'raw ISTD Area'!$C$2:$C$57,0),MATCH(AC$2,'raw ISTD Area'!$C$2:$DH$2,0)))/'raw ISTD Area Cal'!$AC45</f>
        <v>8.2799439658713253E-3</v>
      </c>
      <c r="AD45" s="119">
        <f>(INDEX('raw ISTD Area'!$C$2:$DH$57,MATCH($A45,'raw ISTD Area'!$C$2:$C$57,0),MATCH(AD$2,'raw ISTD Area'!$C$2:$DH$2,0)))/'raw ISTD Area Cal'!$AC45</f>
        <v>6.8918550685328109E-2</v>
      </c>
      <c r="AE45" s="119">
        <f>(INDEX('raw ISTD Area'!$C$2:$DH$57,MATCH($A45,'raw ISTD Area'!$C$2:$C$57,0),MATCH(AE$2,'raw ISTD Area'!$C$2:$DH$2,0)))/'raw ISTD Area Cal'!$AC45</f>
        <v>2.8217509397004726E-2</v>
      </c>
      <c r="AF45" s="119">
        <f>(INDEX('raw ISTD Area'!$C$2:$DH$57,MATCH($A45,'raw ISTD Area'!$C$2:$C$57,0),MATCH(AF$2,'raw ISTD Area'!$C$2:$DH$2,0)))/'raw ISTD Area Cal'!$AC45</f>
        <v>4.3435429989729817E-2</v>
      </c>
      <c r="AG45" s="119">
        <f>(INDEX('raw ISTD Area'!$C$2:$DH$57,MATCH($A45,'raw ISTD Area'!$C$2:$C$57,0),MATCH(AG$2,'raw ISTD Area'!$C$2:$DH$2,0)))/'raw ISTD Area Cal'!$AC45</f>
        <v>4.172876780786523E-3</v>
      </c>
      <c r="AH45" s="119">
        <f>(INDEX('raw ISTD Area'!$C$2:$DH$57,MATCH($A45,'raw ISTD Area'!$C$2:$C$57,0),MATCH(AH$2,'raw ISTD Area'!$C$2:$DH$2,0)))/'raw ISTD Area Cal'!$AC45</f>
        <v>2.9027515837433387E-3</v>
      </c>
      <c r="AI45" s="119">
        <f>(INDEX('raw ISTD Area'!$C$2:$DH$57,MATCH($A45,'raw ISTD Area'!$C$2:$C$57,0),MATCH(AI$2,'raw ISTD Area'!$C$2:$DH$2,0)))/'raw ISTD Area Cal'!$AC45</f>
        <v>4.9739440844657021E-2</v>
      </c>
      <c r="AJ45" s="119">
        <f>(INDEX('raw ISTD Area'!$C$2:$DH$57,MATCH($A45,'raw ISTD Area'!$C$2:$C$57,0),MATCH(AJ$2,'raw ISTD Area'!$C$2:$DH$2,0)))/'raw ISTD Area Cal'!$AC45</f>
        <v>2.6669338658121778E-3</v>
      </c>
      <c r="AK45" s="119">
        <f>(INDEX('raw ISTD Area'!$C$2:$DH$57,MATCH($A45,'raw ISTD Area'!$C$2:$C$57,0),MATCH(AK$2,'raw ISTD Area'!$C$2:$DH$2,0)))/'raw ISTD Area Cal'!$AC45</f>
        <v>1.0915618273725187E-2</v>
      </c>
      <c r="AL45" s="119">
        <f>(INDEX('raw ISTD Area'!$C$2:$DH$57,MATCH($A45,'raw ISTD Area'!$C$2:$C$57,0),MATCH(AL$2,'raw ISTD Area'!$C$2:$DH$2,0)))/'raw ISTD Area Cal'!$AC45</f>
        <v>7.4015503872426266E-2</v>
      </c>
      <c r="AM45" s="119">
        <f>(INDEX('raw ISTD Area'!$C$2:$DH$57,MATCH($A45,'raw ISTD Area'!$C$2:$C$57,0),MATCH(AM$2,'raw ISTD Area'!$C$2:$DH$2,0)))/'raw ISTD Area Cal'!$AC45</f>
        <v>1.8967422307830554E-2</v>
      </c>
      <c r="AN45" s="119">
        <f>(INDEX('raw ISTD Area'!$C$2:$DH$57,MATCH($A45,'raw ISTD Area'!$C$2:$C$57,0),MATCH(AN$2,'raw ISTD Area'!$C$2:$DH$2,0)))/'raw ISTD Area Cal'!$AC45</f>
        <v>4.8512640298117469E-3</v>
      </c>
      <c r="AO45" s="119">
        <f>(INDEX('raw ISTD Area'!$C$2:$DH$57,MATCH($A45,'raw ISTD Area'!$C$2:$C$57,0),MATCH(AO$2,'raw ISTD Area'!$C$2:$DH$2,0)))/'raw ISTD Area Cal'!$AC45</f>
        <v>3.0167667082965675E-2</v>
      </c>
      <c r="AP45" s="119">
        <f>(INDEX('raw ISTD Area'!$C$2:$DH$57,MATCH($A45,'raw ISTD Area'!$C$2:$C$57,0),MATCH(AP$2,'raw ISTD Area'!$C$2:$DH$2,0)))/'raw ISTD Area Cal'!$AC45</f>
        <v>0.1021683005003243</v>
      </c>
      <c r="AQ45" s="119">
        <f>(INDEX('raw ISTD Area'!$C$2:$DH$57,MATCH($A45,'raw ISTD Area'!$C$2:$C$57,0),MATCH(AQ$2,'raw ISTD Area'!$C$2:$DH$2,0)))/'raw ISTD Area Cal'!$AC45</f>
        <v>6.1241861346722534E-2</v>
      </c>
      <c r="AR45" s="119">
        <f>(INDEX('raw ISTD Area'!$C$2:$DH$57,MATCH($A45,'raw ISTD Area'!$C$2:$C$57,0),MATCH(AR$2,'raw ISTD Area'!$C$2:$DH$2,0)))/'raw ISTD Area Cal'!$AC45</f>
        <v>4.7155865800067018E-2</v>
      </c>
      <c r="AS45" s="119">
        <f>(INDEX('raw ISTD Area'!$C$2:$DH$57,MATCH($A45,'raw ISTD Area'!$C$2:$C$57,0),MATCH(AS$2,'raw ISTD Area'!$C$2:$DH$2,0)))/'raw ISTD Area Cal'!$AC45</f>
        <v>7.9434375665165341E-2</v>
      </c>
      <c r="AT45" s="119">
        <f>(INDEX('raw ISTD Area'!$C$2:$DH$57,MATCH($A45,'raw ISTD Area'!$C$2:$C$57,0),MATCH(AT$2,'raw ISTD Area'!$C$2:$DH$2,0)))/'raw ISTD Area Cal'!$AC45</f>
        <v>7.4919837400027389E-2</v>
      </c>
      <c r="AU45" s="119">
        <f>(INDEX('raw ISTD Area'!$C$2:$DH$57,MATCH($A45,'raw ISTD Area'!$C$2:$C$57,0),MATCH(AU$2,'raw ISTD Area'!$C$2:$DH$2,0)))/'raw ISTD Area Cal'!$AC45</f>
        <v>2.7976207546098419E-2</v>
      </c>
      <c r="AV45" s="119">
        <f>(INDEX('raw ISTD Area'!$C$2:$DH$57,MATCH($A45,'raw ISTD Area'!$C$2:$C$57,0),MATCH(AV$2,'raw ISTD Area'!$C$2:$DH$2,0)))/'raw ISTD Area Cal'!$AC45</f>
        <v>9.2489902625791445E-2</v>
      </c>
      <c r="AW45" s="119">
        <f>(INDEX('raw ISTD Area'!$C$2:$DH$57,MATCH($A45,'raw ISTD Area'!$C$2:$C$57,0),MATCH(AW$2,'raw ISTD Area'!$C$2:$DH$2,0)))/'raw ISTD Area Cal'!$AC45</f>
        <v>7.5578481770342099E-2</v>
      </c>
      <c r="AX45" s="119">
        <f>(INDEX('raw ISTD Area'!$C$2:$DH$57,MATCH($A45,'raw ISTD Area'!$C$2:$C$57,0),MATCH(AX$2,'raw ISTD Area'!$C$2:$DH$2,0)))/'raw ISTD Area Cal'!$AC45</f>
        <v>7.5617419114465623E-2</v>
      </c>
      <c r="AY45" s="119">
        <f>(INDEX('raw ISTD Area'!$C$2:$DH$57,MATCH($A45,'raw ISTD Area'!$C$2:$C$57,0),MATCH(AY$2,'raw ISTD Area'!$C$2:$DH$2,0)))/'raw ISTD Area Cal'!$AC45</f>
        <v>3.2904797850859687E-6</v>
      </c>
      <c r="AZ45" s="119">
        <f>(INDEX('raw ISTD Area'!$C$2:$DH$57,MATCH($A45,'raw ISTD Area'!$C$2:$C$57,0),MATCH(AZ$2,'raw ISTD Area'!$C$2:$DH$2,0)))/'raw ISTD Area Cal'!$AC45</f>
        <v>1.0194860613334007</v>
      </c>
      <c r="BA45" s="119">
        <f>(INDEX('raw ISTD Area'!$C$2:$DH$57,MATCH($A45,'raw ISTD Area'!$C$2:$C$57,0),MATCH(BA$2,'raw ISTD Area'!$C$2:$DH$2,0)))/'raw ISTD Area Cal'!$AC45</f>
        <v>3.2904797850859687E-6</v>
      </c>
      <c r="BB45" s="119">
        <f>(INDEX('raw ISTD Area'!$C$2:$DH$57,MATCH($A45,'raw ISTD Area'!$C$2:$C$57,0),MATCH(BB$2,'raw ISTD Area'!$C$2:$DH$2,0)))/'raw ISTD Area Cal'!$AC45</f>
        <v>8.2261994627149221E-6</v>
      </c>
      <c r="BC45" s="119">
        <f>(INDEX('raw ISTD Area'!$C$2:$DH$57,MATCH($A45,'raw ISTD Area'!$C$2:$C$57,0),MATCH(BC$2,'raw ISTD Area'!$C$2:$DH$2,0)))/'raw ISTD Area Cal'!$AC45</f>
        <v>1.0217477177723497</v>
      </c>
      <c r="BD45" s="119">
        <f>(INDEX('raw ISTD Area'!$C$2:$DH$57,MATCH($A45,'raw ISTD Area'!$C$2:$C$57,0),MATCH(BD$2,'raw ISTD Area'!$C$2:$DH$2,0)))/'raw ISTD Area Cal'!$AC45</f>
        <v>5.6486569643975796E-5</v>
      </c>
      <c r="BE45" s="119">
        <f>(INDEX('raw ISTD Area'!$C$2:$DH$57,MATCH($A45,'raw ISTD Area'!$C$2:$C$57,0),MATCH(BE$2,'raw ISTD Area'!$C$2:$DH$2,0)))/'raw ISTD Area Cal'!$AC45</f>
        <v>8.2261994627149221E-6</v>
      </c>
      <c r="BF45" s="119">
        <f>(INDEX('raw ISTD Area'!$C$2:$DH$57,MATCH($A45,'raw ISTD Area'!$C$2:$C$57,0),MATCH(BF$2,'raw ISTD Area'!$C$2:$DH$2,0)))/'raw ISTD Area Cal'!$AC45</f>
        <v>3.2904797850859687E-6</v>
      </c>
      <c r="BG45" s="119">
        <f>(INDEX('raw ISTD Area'!$C$2:$DH$57,MATCH($A45,'raw ISTD Area'!$C$2:$C$57,0),MATCH(BG$2,'raw ISTD Area'!$C$2:$DH$2,0)))/'raw ISTD Area Cal'!$AC45</f>
        <v>3.2904797850859687E-6</v>
      </c>
      <c r="BH45" s="119">
        <f>(INDEX('raw ISTD Area'!$C$2:$DH$57,MATCH($A45,'raw ISTD Area'!$C$2:$C$57,0),MATCH(BH$2,'raw ISTD Area'!$C$2:$DH$2,0)))/'raw ISTD Area Cal'!$AC45</f>
        <v>8.2261994627149221E-6</v>
      </c>
      <c r="BI45" s="119">
        <f>(INDEX('raw ISTD Area'!$C$2:$DH$57,MATCH($A45,'raw ISTD Area'!$C$2:$C$57,0),MATCH(BI$2,'raw ISTD Area'!$C$2:$DH$2,0)))/'raw ISTD Area Cal'!$AC45</f>
        <v>1.0217477177723497</v>
      </c>
      <c r="BJ45" s="119">
        <f>(INDEX('raw ISTD Area'!$C$2:$DH$57,MATCH($A45,'raw ISTD Area'!$C$2:$C$57,0),MATCH(BJ$2,'raw ISTD Area'!$C$2:$DH$2,0)))/'raw ISTD Area Cal'!$AC45</f>
        <v>7.885799328947779E-2</v>
      </c>
      <c r="BK45" s="119">
        <f>(INDEX('raw ISTD Area'!$C$2:$DH$57,MATCH($A45,'raw ISTD Area'!$C$2:$C$57,0),MATCH(BK$2,'raw ISTD Area'!$C$2:$DH$2,0)))/'raw ISTD Area Cal'!$AC45</f>
        <v>8.0353516351799353E-2</v>
      </c>
      <c r="BL45" s="119">
        <f>(INDEX('raw ISTD Area'!$C$2:$DH$57,MATCH($A45,'raw ISTD Area'!$C$2:$C$57,0),MATCH(BL$2,'raw ISTD Area'!$C$2:$DH$2,0)))/'raw ISTD Area Cal'!$AC45</f>
        <v>9.6637003981594791E-2</v>
      </c>
      <c r="BM45" s="119">
        <f>(INDEX('raw ISTD Area'!$C$2:$DH$57,MATCH($A45,'raw ISTD Area'!$C$2:$C$57,0),MATCH(BM$2,'raw ISTD Area'!$C$2:$DH$2,0)))/'raw ISTD Area Cal'!$AC45</f>
        <v>8.0056824757844106E-2</v>
      </c>
      <c r="BN45" s="119">
        <f>(INDEX('raw ISTD Area'!$C$2:$DH$57,MATCH($A45,'raw ISTD Area'!$C$2:$C$57,0),MATCH(BN$2,'raw ISTD Area'!$C$2:$DH$2,0)))/'raw ISTD Area Cal'!$AC45</f>
        <v>7.2258387667190366E-2</v>
      </c>
      <c r="BO45" s="119">
        <f>(INDEX('raw ISTD Area'!$C$2:$DH$57,MATCH($A45,'raw ISTD Area'!$C$2:$C$57,0),MATCH(BO$2,'raw ISTD Area'!$C$2:$DH$2,0)))/'raw ISTD Area Cal'!$AC45</f>
        <v>7.346763898820946E-2</v>
      </c>
      <c r="BP45" s="119">
        <f>(INDEX('raw ISTD Area'!$C$2:$DH$57,MATCH($A45,'raw ISTD Area'!$C$2:$C$57,0),MATCH(BP$2,'raw ISTD Area'!$C$2:$DH$2,0)))/'raw ISTD Area Cal'!$AC45</f>
        <v>7.7050971474168076E-2</v>
      </c>
      <c r="BQ45" s="119">
        <f>(INDEX('raw ISTD Area'!$C$2:$DH$57,MATCH($A45,'raw ISTD Area'!$C$2:$C$57,0),MATCH(BQ$2,'raw ISTD Area'!$C$2:$DH$2,0)))/'raw ISTD Area Cal'!$AC45</f>
        <v>7.828270774038526E-2</v>
      </c>
      <c r="BR45" s="119">
        <f>(INDEX('raw ISTD Area'!$C$2:$DH$57,MATCH($A45,'raw ISTD Area'!$C$2:$C$57,0),MATCH(BR$2,'raw ISTD Area'!$C$2:$DH$2,0)))/'raw ISTD Area Cal'!$AC45</f>
        <v>8.317510276751057E-2</v>
      </c>
      <c r="BS45" s="119">
        <f>(INDEX('raw ISTD Area'!$C$2:$DH$57,MATCH($A45,'raw ISTD Area'!$C$2:$C$57,0),MATCH(BS$2,'raw ISTD Area'!$C$2:$DH$2,0)))/'raw ISTD Area Cal'!$AC45</f>
        <v>8.9082610808334919E-2</v>
      </c>
      <c r="BT45" s="119">
        <f>(INDEX('raw ISTD Area'!$C$2:$DH$57,MATCH($A45,'raw ISTD Area'!$C$2:$C$57,0),MATCH(BT$2,'raw ISTD Area'!$C$2:$DH$2,0)))/'raw ISTD Area Cal'!$AC45</f>
        <v>0.10439540690152999</v>
      </c>
      <c r="BU45" s="119">
        <f>(INDEX('raw ISTD Area'!$C$2:$DH$57,MATCH($A45,'raw ISTD Area'!$C$2:$C$57,0),MATCH(BU$2,'raw ISTD Area'!$C$2:$DH$2,0)))/'raw ISTD Area Cal'!$AC45</f>
        <v>7.9470022529503775E-2</v>
      </c>
      <c r="BV45" s="119">
        <f>(INDEX('raw ISTD Area'!$C$2:$DH$57,MATCH($A45,'raw ISTD Area'!$C$2:$C$57,0),MATCH(BV$2,'raw ISTD Area'!$C$2:$DH$2,0)))/'raw ISTD Area Cal'!$AC45</f>
        <v>7.9818264973425368E-2</v>
      </c>
      <c r="BW45" s="119">
        <f>(INDEX('raw ISTD Area'!$C$2:$DH$57,MATCH($A45,'raw ISTD Area'!$C$2:$C$57,0),MATCH(BW$2,'raw ISTD Area'!$C$2:$DH$2,0)))/'raw ISTD Area Cal'!$AC45</f>
        <v>9.2434512882742487E-2</v>
      </c>
      <c r="BX45" s="119">
        <f>(INDEX('raw ISTD Area'!$C$2:$DH$57,MATCH($A45,'raw ISTD Area'!$C$2:$C$57,0),MATCH(BX$2,'raw ISTD Area'!$C$2:$DH$2,0)))/'raw ISTD Area Cal'!$AC45</f>
        <v>9.0617619628077517E-2</v>
      </c>
      <c r="BY45" s="119">
        <f>(INDEX('raw ISTD Area'!$C$2:$DH$57,MATCH($A45,'raw ISTD Area'!$C$2:$C$57,0),MATCH(BY$2,'raw ISTD Area'!$C$2:$DH$2,0)))/'raw ISTD Area Cal'!$AC45</f>
        <v>9.430131174748127E-2</v>
      </c>
      <c r="BZ45" s="119">
        <f>(INDEX('raw ISTD Area'!$C$2:$DH$57,MATCH($A45,'raw ISTD Area'!$C$2:$C$57,0),MATCH(BZ$2,'raw ISTD Area'!$C$2:$DH$2,0)))/'raw ISTD Area Cal'!$AC45</f>
        <v>3.2904797850859687E-6</v>
      </c>
      <c r="CA45" s="119">
        <f>(INDEX('raw ISTD Area'!$C$2:$DH$57,MATCH($A45,'raw ISTD Area'!$C$2:$C$57,0),MATCH(CA$2,'raw ISTD Area'!$C$2:$DH$2,0)))/'raw ISTD Area Cal'!$AC45</f>
        <v>1.0194860613334007</v>
      </c>
      <c r="CB45" s="119">
        <f>(INDEX('raw ISTD Area'!$C$2:$DH$57,MATCH($A45,'raw ISTD Area'!$C$2:$C$57,0),MATCH(CB$2,'raw ISTD Area'!$C$2:$DH$2,0)))/'raw ISTD Area Cal'!$AC45</f>
        <v>3.2904797850859687E-6</v>
      </c>
      <c r="CC45" s="119">
        <f>(INDEX('raw ISTD Area'!$C$2:$DH$57,MATCH($A45,'raw ISTD Area'!$C$2:$C$57,0),MATCH(CC$2,'raw ISTD Area'!$C$2:$DH$2,0)))/'raw ISTD Area Cal'!$AC45</f>
        <v>8.2261994627149221E-6</v>
      </c>
      <c r="CD45" s="119">
        <f>(INDEX('raw ISTD Area'!$C$2:$DH$57,MATCH($A45,'raw ISTD Area'!$C$2:$C$57,0),MATCH(CD$2,'raw ISTD Area'!$C$2:$DH$2,0)))/'raw ISTD Area Cal'!$AC45</f>
        <v>1.0217477177723497</v>
      </c>
      <c r="CE45" s="119">
        <f>(INDEX('raw ISTD Area'!$C$2:$DH$57,MATCH($A45,'raw ISTD Area'!$C$2:$C$57,0),MATCH(CE$2,'raw ISTD Area'!$C$2:$DH$2,0)))/'raw ISTD Area Cal'!$AC45</f>
        <v>6.9938051005407231E-2</v>
      </c>
      <c r="CF45" s="119">
        <f>(INDEX('raw ISTD Area'!$C$2:$DH$57,MATCH($A45,'raw ISTD Area'!$C$2:$C$57,0),MATCH(CF$2,'raw ISTD Area'!$C$2:$DH$2,0)))/'raw ISTD Area Cal'!$AC45</f>
        <v>1.0736287125438003E-2</v>
      </c>
      <c r="CG45" s="119">
        <f>(INDEX('raw ISTD Area'!$C$2:$DH$57,MATCH($A45,'raw ISTD Area'!$C$2:$C$57,0),MATCH(CG$2,'raw ISTD Area'!$C$2:$DH$2,0)))/'raw ISTD Area Cal'!$AC45</f>
        <v>5.4808424953581951E-3</v>
      </c>
      <c r="CH45" s="119">
        <f>(INDEX('raw ISTD Area'!$C$2:$DH$57,MATCH($A45,'raw ISTD Area'!$C$2:$C$57,0),MATCH(CH$2,'raw ISTD Area'!$C$2:$DH$2,0)))/'raw ISTD Area Cal'!$AC45</f>
        <v>2.8718210737635308E-2</v>
      </c>
      <c r="CI45" s="119">
        <f>(INDEX('raw ISTD Area'!$C$2:$DH$57,MATCH($A45,'raw ISTD Area'!$C$2:$C$57,0),MATCH(CI$2,'raw ISTD Area'!$C$2:$DH$2,0)))/'raw ISTD Area Cal'!$AC45</f>
        <v>3.2904797850859687E-6</v>
      </c>
      <c r="CJ45" s="119">
        <f>(INDEX('raw ISTD Area'!$C$2:$DH$57,MATCH($A45,'raw ISTD Area'!$C$2:$C$57,0),MATCH(CJ$2,'raw ISTD Area'!$C$2:$DH$2,0)))/'raw ISTD Area Cal'!$AC45</f>
        <v>3.2904797850859687E-6</v>
      </c>
      <c r="CK45" s="119">
        <f>(INDEX('raw ISTD Area'!$C$2:$DH$57,MATCH($A45,'raw ISTD Area'!$C$2:$C$57,0),MATCH(CK$2,'raw ISTD Area'!$C$2:$DH$2,0)))/'raw ISTD Area Cal'!$AC45</f>
        <v>8.2261994627149221E-6</v>
      </c>
      <c r="CL45" s="119">
        <f>(INDEX('raw ISTD Area'!$C$2:$DH$57,MATCH($A45,'raw ISTD Area'!$C$2:$C$57,0),MATCH(CL$2,'raw ISTD Area'!$C$2:$DH$2,0)))/'raw ISTD Area Cal'!$AC45</f>
        <v>1.0217477177723497</v>
      </c>
      <c r="CM45" s="119">
        <f>(INDEX('raw ISTD Area'!$C$2:$DH$57,MATCH($A45,'raw ISTD Area'!$C$2:$C$57,0),MATCH(CM$2,'raw ISTD Area'!$C$2:$DH$2,0)))/'raw ISTD Area Cal'!$AC45</f>
        <v>7.9130006285044893E-2</v>
      </c>
      <c r="CN45" s="119">
        <f>(INDEX('raw ISTD Area'!$C$2:$DH$57,MATCH($A45,'raw ISTD Area'!$C$2:$C$57,0),MATCH(CN$2,'raw ISTD Area'!$C$2:$DH$2,0)))/'raw ISTD Area Cal'!$AC45</f>
        <v>8.1549057340380593E-2</v>
      </c>
      <c r="CO45" s="119">
        <f>(INDEX('raw ISTD Area'!$C$2:$DH$57,MATCH($A45,'raw ISTD Area'!$C$2:$C$57,0),MATCH(CO$2,'raw ISTD Area'!$C$2:$DH$2,0)))/'raw ISTD Area Cal'!$AC45</f>
        <v>8.8874213755279471E-2</v>
      </c>
      <c r="CP45" s="119">
        <f>(INDEX('raw ISTD Area'!$C$2:$DH$57,MATCH($A45,'raw ISTD Area'!$C$2:$C$57,0),MATCH(CP$2,'raw ISTD Area'!$C$2:$DH$2,0)))/'raw ISTD Area Cal'!$AC45</f>
        <v>8.8104241485569362E-2</v>
      </c>
      <c r="CQ45" s="119">
        <f>(INDEX('raw ISTD Area'!$C$2:$DH$57,MATCH($A45,'raw ISTD Area'!$C$2:$C$57,0),MATCH(CQ$2,'raw ISTD Area'!$C$2:$DH$2,0)))/'raw ISTD Area Cal'!$AC45</f>
        <v>3.2904797850859687E-6</v>
      </c>
      <c r="CR45" s="119">
        <f>(INDEX('raw ISTD Area'!$C$2:$DH$57,MATCH($A45,'raw ISTD Area'!$C$2:$C$57,0),MATCH(CR$2,'raw ISTD Area'!$C$2:$DH$2,0)))/'raw ISTD Area Cal'!$AC45</f>
        <v>3.2904797850859687E-6</v>
      </c>
      <c r="CS45" s="119">
        <f>(INDEX('raw ISTD Area'!$C$2:$DH$57,MATCH($A45,'raw ISTD Area'!$C$2:$C$57,0),MATCH(CS$2,'raw ISTD Area'!$C$2:$DH$2,0)))/'raw ISTD Area Cal'!$AC45</f>
        <v>8.2261994627149221E-6</v>
      </c>
      <c r="CT45" s="119">
        <f>(INDEX('raw ISTD Area'!$C$2:$DH$57,MATCH($A45,'raw ISTD Area'!$C$2:$C$57,0),MATCH(CT$2,'raw ISTD Area'!$C$2:$DH$2,0)))/'raw ISTD Area Cal'!$AC45</f>
        <v>1.0217477177723497</v>
      </c>
      <c r="CU45" s="119">
        <f>(INDEX('raw ISTD Area'!$C$2:$DH$57,MATCH($A45,'raw ISTD Area'!$C$2:$C$57,0),MATCH(CU$2,'raw ISTD Area'!$C$2:$DH$2,0)))/'raw ISTD Area Cal'!$AC45</f>
        <v>0.97215909058450911</v>
      </c>
      <c r="CV45" s="119">
        <f>(INDEX('raw ISTD Area'!$C$2:$DH$57,MATCH($A45,'raw ISTD Area'!$C$2:$C$57,0),MATCH(CV$2,'raw ISTD Area'!$C$2:$DH$2,0)))/'raw ISTD Area Cal'!$AC45</f>
        <v>1.1273161807172629</v>
      </c>
      <c r="CW45" s="119">
        <f>(INDEX('raw ISTD Area'!$C$2:$DH$57,MATCH($A45,'raw ISTD Area'!$C$2:$C$57,0),MATCH(CW$2,'raw ISTD Area'!$C$2:$DH$2,0)))/'raw ISTD Area Cal'!$AC45</f>
        <v>1.0576835959185711</v>
      </c>
      <c r="CX45" s="119">
        <f>(INDEX('raw ISTD Area'!$C$2:$DH$57,MATCH($A45,'raw ISTD Area'!$C$2:$C$57,0),MATCH(CX$2,'raw ISTD Area'!$C$2:$DH$2,0)))/'raw ISTD Area Cal'!$AC45</f>
        <v>1.026215640907199</v>
      </c>
      <c r="CY45" s="119">
        <f>(INDEX('raw ISTD Area'!$C$2:$DH$57,MATCH($A45,'raw ISTD Area'!$C$2:$C$57,0),MATCH(CY$2,'raw ISTD Area'!$C$2:$DH$2,0)))/'raw ISTD Area Cal'!$AC45</f>
        <v>1.0152528590898875</v>
      </c>
      <c r="CZ45" s="119">
        <f>(INDEX('raw ISTD Area'!$C$2:$DH$57,MATCH($A45,'raw ISTD Area'!$C$2:$C$57,0),MATCH(CZ$2,'raw ISTD Area'!$C$2:$DH$2,0)))/'raw ISTD Area Cal'!$AC45</f>
        <v>1.0194860613334007</v>
      </c>
      <c r="DA45" s="119">
        <f>(INDEX('raw ISTD Area'!$C$2:$DH$57,MATCH($A45,'raw ISTD Area'!$C$2:$C$57,0),MATCH(DA$2,'raw ISTD Area'!$C$2:$DH$2,0)))/'raw ISTD Area Cal'!$AC45</f>
        <v>0.99443454190294611</v>
      </c>
      <c r="DB45" s="119">
        <f>(INDEX('raw ISTD Area'!$C$2:$DH$57,MATCH($A45,'raw ISTD Area'!$C$2:$C$57,0),MATCH(DB$2,'raw ISTD Area'!$C$2:$DH$2,0)))/'raw ISTD Area Cal'!$AC45</f>
        <v>1.0427662058128839</v>
      </c>
      <c r="DC45" s="119">
        <f>(INDEX('raw ISTD Area'!$C$2:$DH$57,MATCH($A45,'raw ISTD Area'!$C$2:$C$57,0),MATCH(DC$2,'raw ISTD Area'!$C$2:$DH$2,0)))/'raw ISTD Area Cal'!$AC45</f>
        <v>0.9433185836815281</v>
      </c>
      <c r="DD45" s="119">
        <f>(INDEX('raw ISTD Area'!$C$2:$DH$57,MATCH($A45,'raw ISTD Area'!$C$2:$C$57,0),MATCH(DD$2,'raw ISTD Area'!$C$2:$DH$2,0)))/'raw ISTD Area Cal'!$AC45</f>
        <v>0.93390013371001701</v>
      </c>
      <c r="DE45" s="119">
        <f>(INDEX('raw ISTD Area'!$C$2:$DH$57,MATCH($A45,'raw ISTD Area'!$C$2:$C$57,0),MATCH(DE$2,'raw ISTD Area'!$C$2:$DH$2,0)))/'raw ISTD Area Cal'!$AC45</f>
        <v>0.99409726772497475</v>
      </c>
      <c r="DF45" s="119">
        <f>(INDEX('raw ISTD Area'!$C$2:$DH$57,MATCH($A45,'raw ISTD Area'!$C$2:$C$57,0),MATCH(DF$2,'raw ISTD Area'!$C$2:$DH$2,0)))/'raw ISTD Area Cal'!$AC45</f>
        <v>0.98352111728241098</v>
      </c>
      <c r="DG45" s="103">
        <f t="shared" si="0"/>
        <v>8.4391243530579696E-2</v>
      </c>
    </row>
    <row r="46" spans="1:111" x14ac:dyDescent="0.25">
      <c r="A46" s="103" t="s">
        <v>240</v>
      </c>
      <c r="C46" s="119">
        <f>(INDEX('raw ISTD Area'!$C$2:$DH$57,MATCH($A46,'raw ISTD Area'!$C$2:$C$57,0),MATCH(C$2,'raw ISTD Area'!$C$2:$DH$2,0)))/'raw ISTD Area Cal'!$AC46</f>
        <v>1.1522150271630002E-3</v>
      </c>
      <c r="D46" s="119">
        <f>(INDEX('raw ISTD Area'!$C$2:$DH$57,MATCH($A46,'raw ISTD Area'!$C$2:$C$57,0),MATCH(D$2,'raw ISTD Area'!$C$2:$DH$2,0)))/'raw ISTD Area Cal'!$AC46</f>
        <v>2.3176739052129317E-4</v>
      </c>
      <c r="E46" s="119">
        <f>(INDEX('raw ISTD Area'!$C$2:$DH$57,MATCH($A46,'raw ISTD Area'!$C$2:$C$57,0),MATCH(E$2,'raw ISTD Area'!$C$2:$DH$2,0)))/'raw ISTD Area Cal'!$AC46</f>
        <v>0.91592486156382014</v>
      </c>
      <c r="F46" s="119">
        <f>(INDEX('raw ISTD Area'!$C$2:$DH$57,MATCH($A46,'raw ISTD Area'!$C$2:$C$57,0),MATCH(F$2,'raw ISTD Area'!$C$2:$DH$2,0)))/'raw ISTD Area Cal'!$AC46</f>
        <v>0.88274239316661451</v>
      </c>
      <c r="G46" s="119">
        <f>(INDEX('raw ISTD Area'!$C$2:$DH$57,MATCH($A46,'raw ISTD Area'!$C$2:$C$57,0),MATCH(G$2,'raw ISTD Area'!$C$2:$DH$2,0)))/'raw ISTD Area Cal'!$AC46</f>
        <v>1.0208989346563573</v>
      </c>
      <c r="H46" s="119">
        <f>(INDEX('raw ISTD Area'!$C$2:$DH$57,MATCH($A46,'raw ISTD Area'!$C$2:$C$57,0),MATCH(H$2,'raw ISTD Area'!$C$2:$DH$2,0)))/'raw ISTD Area Cal'!$AC46</f>
        <v>0.95050455622959706</v>
      </c>
      <c r="I46" s="119">
        <f>(INDEX('raw ISTD Area'!$C$2:$DH$57,MATCH($A46,'raw ISTD Area'!$C$2:$C$57,0),MATCH(I$2,'raw ISTD Area'!$C$2:$DH$2,0)))/'raw ISTD Area Cal'!$AC46</f>
        <v>0.92458965100659485</v>
      </c>
      <c r="J46" s="119">
        <f>(INDEX('raw ISTD Area'!$C$2:$DH$57,MATCH($A46,'raw ISTD Area'!$C$2:$C$57,0),MATCH(J$2,'raw ISTD Area'!$C$2:$DH$2,0)))/'raw ISTD Area Cal'!$AC46</f>
        <v>0.90334320322123574</v>
      </c>
      <c r="K46" s="119">
        <f>(INDEX('raw ISTD Area'!$C$2:$DH$57,MATCH($A46,'raw ISTD Area'!$C$2:$C$57,0),MATCH(K$2,'raw ISTD Area'!$C$2:$DH$2,0)))/'raw ISTD Area Cal'!$AC46</f>
        <v>0.88840082845805579</v>
      </c>
      <c r="L46" s="119">
        <f>(INDEX('raw ISTD Area'!$C$2:$DH$57,MATCH($A46,'raw ISTD Area'!$C$2:$C$57,0),MATCH(L$2,'raw ISTD Area'!$C$2:$DH$2,0)))/'raw ISTD Area Cal'!$AC46</f>
        <v>0.88828163380007341</v>
      </c>
      <c r="M46" s="119">
        <f>(INDEX('raw ISTD Area'!$C$2:$DH$57,MATCH($A46,'raw ISTD Area'!$C$2:$C$57,0),MATCH(M$2,'raw ISTD Area'!$C$2:$DH$2,0)))/'raw ISTD Area Cal'!$AC46</f>
        <v>0.94103189188271974</v>
      </c>
      <c r="N46" s="119">
        <f>(INDEX('raw ISTD Area'!$C$2:$DH$57,MATCH($A46,'raw ISTD Area'!$C$2:$C$57,0),MATCH(N$2,'raw ISTD Area'!$C$2:$DH$2,0)))/'raw ISTD Area Cal'!$AC46</f>
        <v>0.85750292433884567</v>
      </c>
      <c r="O46" s="119">
        <f>(INDEX('raw ISTD Area'!$C$2:$DH$57,MATCH($A46,'raw ISTD Area'!$C$2:$C$57,0),MATCH(O$2,'raw ISTD Area'!$C$2:$DH$2,0)))/'raw ISTD Area Cal'!$AC46</f>
        <v>0.84178578429878026</v>
      </c>
      <c r="P46" s="119">
        <f>(INDEX('raw ISTD Area'!$C$2:$DH$57,MATCH($A46,'raw ISTD Area'!$C$2:$C$57,0),MATCH(P$2,'raw ISTD Area'!$C$2:$DH$2,0)))/'raw ISTD Area Cal'!$AC46</f>
        <v>0.90929300323218942</v>
      </c>
      <c r="Q46" s="119">
        <f>(INDEX('raw ISTD Area'!$C$2:$DH$57,MATCH($A46,'raw ISTD Area'!$C$2:$C$57,0),MATCH(Q$2,'raw ISTD Area'!$C$2:$DH$2,0)))/'raw ISTD Area Cal'!$AC46</f>
        <v>0.91340521893258153</v>
      </c>
      <c r="R46" s="119">
        <f>(INDEX('raw ISTD Area'!$C$2:$DH$57,MATCH($A46,'raw ISTD Area'!$C$2:$C$57,0),MATCH(R$2,'raw ISTD Area'!$C$2:$DH$2,0)))/'raw ISTD Area Cal'!$AC46</f>
        <v>8.3436260587665533E-4</v>
      </c>
      <c r="S46" s="119">
        <f>(INDEX('raw ISTD Area'!$C$2:$DH$57,MATCH($A46,'raw ISTD Area'!$C$2:$C$57,0),MATCH(S$2,'raw ISTD Area'!$C$2:$DH$2,0)))/'raw ISTD Area Cal'!$AC46</f>
        <v>1.1522150271630002E-3</v>
      </c>
      <c r="T46" s="119">
        <f>(INDEX('raw ISTD Area'!$C$2:$DH$57,MATCH($A46,'raw ISTD Area'!$C$2:$C$57,0),MATCH(T$2,'raw ISTD Area'!$C$2:$DH$2,0)))/'raw ISTD Area Cal'!$AC46</f>
        <v>2.3176739052129317E-4</v>
      </c>
      <c r="U46" s="119">
        <f>(INDEX('raw ISTD Area'!$C$2:$DH$57,MATCH($A46,'raw ISTD Area'!$C$2:$C$57,0),MATCH(U$2,'raw ISTD Area'!$C$2:$DH$2,0)))/'raw ISTD Area Cal'!$AC46</f>
        <v>0.91592486156382014</v>
      </c>
      <c r="V46" s="119">
        <f>(INDEX('raw ISTD Area'!$C$2:$DH$57,MATCH($A46,'raw ISTD Area'!$C$2:$C$57,0),MATCH(V$2,'raw ISTD Area'!$C$2:$DH$2,0)))/'raw ISTD Area Cal'!$AC46</f>
        <v>1.6356155845359832E-3</v>
      </c>
      <c r="W46" s="119">
        <f>(INDEX('raw ISTD Area'!$C$2:$DH$57,MATCH($A46,'raw ISTD Area'!$C$2:$C$57,0),MATCH(W$2,'raw ISTD Area'!$C$2:$DH$2,0)))/'raw ISTD Area Cal'!$AC46</f>
        <v>3.7443677420075774E-2</v>
      </c>
      <c r="X46" s="119">
        <f>(INDEX('raw ISTD Area'!$C$2:$DH$57,MATCH($A46,'raw ISTD Area'!$C$2:$C$57,0),MATCH(X$2,'raw ISTD Area'!$C$2:$DH$2,0)))/'raw ISTD Area Cal'!$AC46</f>
        <v>1.1522150271630002E-3</v>
      </c>
      <c r="Y46" s="119">
        <f>(INDEX('raw ISTD Area'!$C$2:$DH$57,MATCH($A46,'raw ISTD Area'!$C$2:$C$57,0),MATCH(Y$2,'raw ISTD Area'!$C$2:$DH$2,0)))/'raw ISTD Area Cal'!$AC46</f>
        <v>2.8235890090936973E-2</v>
      </c>
      <c r="Z46" s="119">
        <f>(INDEX('raw ISTD Area'!$C$2:$DH$57,MATCH($A46,'raw ISTD Area'!$C$2:$C$57,0),MATCH(Z$2,'raw ISTD Area'!$C$2:$DH$2,0)))/'raw ISTD Area Cal'!$AC46</f>
        <v>1.1008951049761425E-2</v>
      </c>
      <c r="AA46" s="119">
        <f>(INDEX('raw ISTD Area'!$C$2:$DH$57,MATCH($A46,'raw ISTD Area'!$C$2:$C$57,0),MATCH(AA$2,'raw ISTD Area'!$C$2:$DH$2,0)))/'raw ISTD Area Cal'!$AC46</f>
        <v>1.5412531469665995E-2</v>
      </c>
      <c r="AB46" s="119">
        <f>(INDEX('raw ISTD Area'!$C$2:$DH$57,MATCH($A46,'raw ISTD Area'!$C$2:$C$57,0),MATCH(AB$2,'raw ISTD Area'!$C$2:$DH$2,0)))/'raw ISTD Area Cal'!$AC46</f>
        <v>5.681612030493415E-3</v>
      </c>
      <c r="AC46" s="119">
        <f>(INDEX('raw ISTD Area'!$C$2:$DH$57,MATCH($A46,'raw ISTD Area'!$C$2:$C$57,0),MATCH(AC$2,'raw ISTD Area'!$C$2:$DH$2,0)))/'raw ISTD Area Cal'!$AC46</f>
        <v>2.5593741838994231E-3</v>
      </c>
      <c r="AD46" s="119">
        <f>(INDEX('raw ISTD Area'!$C$2:$DH$57,MATCH($A46,'raw ISTD Area'!$C$2:$C$57,0),MATCH(AD$2,'raw ISTD Area'!$C$2:$DH$2,0)))/'raw ISTD Area Cal'!$AC46</f>
        <v>1.3190875483383314E-2</v>
      </c>
      <c r="AE46" s="119">
        <f>(INDEX('raw ISTD Area'!$C$2:$DH$57,MATCH($A46,'raw ISTD Area'!$C$2:$C$57,0),MATCH(AE$2,'raw ISTD Area'!$C$2:$DH$2,0)))/'raw ISTD Area Cal'!$AC46</f>
        <v>3.6652357329581648E-3</v>
      </c>
      <c r="AF46" s="119">
        <f>(INDEX('raw ISTD Area'!$C$2:$DH$57,MATCH($A46,'raw ISTD Area'!$C$2:$C$57,0),MATCH(AF$2,'raw ISTD Area'!$C$2:$DH$2,0)))/'raw ISTD Area Cal'!$AC46</f>
        <v>6.6252364061872519E-3</v>
      </c>
      <c r="AG46" s="119">
        <f>(INDEX('raw ISTD Area'!$C$2:$DH$57,MATCH($A46,'raw ISTD Area'!$C$2:$C$57,0),MATCH(AG$2,'raw ISTD Area'!$C$2:$DH$2,0)))/'raw ISTD Area Cal'!$AC46</f>
        <v>1.3707385667973623E-3</v>
      </c>
      <c r="AH46" s="119">
        <f>(INDEX('raw ISTD Area'!$C$2:$DH$57,MATCH($A46,'raw ISTD Area'!$C$2:$C$57,0),MATCH(AH$2,'raw ISTD Area'!$C$2:$DH$2,0)))/'raw ISTD Area Cal'!$AC46</f>
        <v>1.2449219833715176E-3</v>
      </c>
      <c r="AI46" s="119">
        <f>(INDEX('raw ISTD Area'!$C$2:$DH$57,MATCH($A46,'raw ISTD Area'!$C$2:$C$57,0),MATCH(AI$2,'raw ISTD Area'!$C$2:$DH$2,0)))/'raw ISTD Area Cal'!$AC46</f>
        <v>4.1519472530528803E-3</v>
      </c>
      <c r="AJ46" s="119">
        <f>(INDEX('raw ISTD Area'!$C$2:$DH$57,MATCH($A46,'raw ISTD Area'!$C$2:$C$57,0),MATCH(AJ$2,'raw ISTD Area'!$C$2:$DH$2,0)))/'raw ISTD Area Cal'!$AC46</f>
        <v>1.8971816395528711E-3</v>
      </c>
      <c r="AK46" s="119">
        <f>(INDEX('raw ISTD Area'!$C$2:$DH$57,MATCH($A46,'raw ISTD Area'!$C$2:$C$57,0),MATCH(AK$2,'raw ISTD Area'!$C$2:$DH$2,0)))/'raw ISTD Area Cal'!$AC46</f>
        <v>6.380225164779027E-3</v>
      </c>
      <c r="AL46" s="119">
        <f>(INDEX('raw ISTD Area'!$C$2:$DH$57,MATCH($A46,'raw ISTD Area'!$C$2:$C$57,0),MATCH(AL$2,'raw ISTD Area'!$C$2:$DH$2,0)))/'raw ISTD Area Cal'!$AC46</f>
        <v>1.2008861791724718E-2</v>
      </c>
      <c r="AM46" s="119">
        <f>(INDEX('raw ISTD Area'!$C$2:$DH$57,MATCH($A46,'raw ISTD Area'!$C$2:$C$57,0),MATCH(AM$2,'raw ISTD Area'!$C$2:$DH$2,0)))/'raw ISTD Area Cal'!$AC46</f>
        <v>5.3869363482591994E-3</v>
      </c>
      <c r="AN46" s="119">
        <f>(INDEX('raw ISTD Area'!$C$2:$DH$57,MATCH($A46,'raw ISTD Area'!$C$2:$C$57,0),MATCH(AN$2,'raw ISTD Area'!$C$2:$DH$2,0)))/'raw ISTD Area Cal'!$AC46</f>
        <v>5.9630438618406998E-3</v>
      </c>
      <c r="AO46" s="119">
        <f>(INDEX('raw ISTD Area'!$C$2:$DH$57,MATCH($A46,'raw ISTD Area'!$C$2:$C$57,0),MATCH(AO$2,'raw ISTD Area'!$C$2:$DH$2,0)))/'raw ISTD Area Cal'!$AC46</f>
        <v>8.9395993486784502E-3</v>
      </c>
      <c r="AP46" s="119">
        <f>(INDEX('raw ISTD Area'!$C$2:$DH$57,MATCH($A46,'raw ISTD Area'!$C$2:$C$57,0),MATCH(AP$2,'raw ISTD Area'!$C$2:$DH$2,0)))/'raw ISTD Area Cal'!$AC46</f>
        <v>2.2445016290626375E-2</v>
      </c>
      <c r="AQ46" s="119">
        <f>(INDEX('raw ISTD Area'!$C$2:$DH$57,MATCH($A46,'raw ISTD Area'!$C$2:$C$57,0),MATCH(AQ$2,'raw ISTD Area'!$C$2:$DH$2,0)))/'raw ISTD Area Cal'!$AC46</f>
        <v>1.2495573311819434E-2</v>
      </c>
      <c r="AR46" s="119">
        <f>(INDEX('raw ISTD Area'!$C$2:$DH$57,MATCH($A46,'raw ISTD Area'!$C$2:$C$57,0),MATCH(AR$2,'raw ISTD Area'!$C$2:$DH$2,0)))/'raw ISTD Area Cal'!$AC46</f>
        <v>1.1048682602422219E-2</v>
      </c>
      <c r="AS46" s="119">
        <f>(INDEX('raw ISTD Area'!$C$2:$DH$57,MATCH($A46,'raw ISTD Area'!$C$2:$C$57,0),MATCH(AS$2,'raw ISTD Area'!$C$2:$DH$2,0)))/'raw ISTD Area Cal'!$AC46</f>
        <v>2.0071056019143989E-2</v>
      </c>
      <c r="AT46" s="119">
        <f>(INDEX('raw ISTD Area'!$C$2:$DH$57,MATCH($A46,'raw ISTD Area'!$C$2:$C$57,0),MATCH(AT$2,'raw ISTD Area'!$C$2:$DH$2,0)))/'raw ISTD Area Cal'!$AC46</f>
        <v>5.2333076779707999E-2</v>
      </c>
      <c r="AU46" s="119">
        <f>(INDEX('raw ISTD Area'!$C$2:$DH$57,MATCH($A46,'raw ISTD Area'!$C$2:$C$57,0),MATCH(AU$2,'raw ISTD Area'!$C$2:$DH$2,0)))/'raw ISTD Area Cal'!$AC46</f>
        <v>1.0850024839118252E-2</v>
      </c>
      <c r="AV46" s="119">
        <f>(INDEX('raw ISTD Area'!$C$2:$DH$57,MATCH($A46,'raw ISTD Area'!$C$2:$C$57,0),MATCH(AV$2,'raw ISTD Area'!$C$2:$DH$2,0)))/'raw ISTD Area Cal'!$AC46</f>
        <v>2.8023988476746076E-2</v>
      </c>
      <c r="AW46" s="119">
        <f>(INDEX('raw ISTD Area'!$C$2:$DH$57,MATCH($A46,'raw ISTD Area'!$C$2:$C$57,0),MATCH(AW$2,'raw ISTD Area'!$C$2:$DH$2,0)))/'raw ISTD Area Cal'!$AC46</f>
        <v>0</v>
      </c>
      <c r="AX46" s="119">
        <f>(INDEX('raw ISTD Area'!$C$2:$DH$57,MATCH($A46,'raw ISTD Area'!$C$2:$C$57,0),MATCH(AX$2,'raw ISTD Area'!$C$2:$DH$2,0)))/'raw ISTD Area Cal'!$AC46</f>
        <v>1.5134410601040444E-2</v>
      </c>
      <c r="AY46" s="119">
        <f>(INDEX('raw ISTD Area'!$C$2:$DH$57,MATCH($A46,'raw ISTD Area'!$C$2:$C$57,0),MATCH(AY$2,'raw ISTD Area'!$C$2:$DH$2,0)))/'raw ISTD Area Cal'!$AC46</f>
        <v>8.3436260587665533E-4</v>
      </c>
      <c r="AZ46" s="119">
        <f>(INDEX('raw ISTD Area'!$C$2:$DH$57,MATCH($A46,'raw ISTD Area'!$C$2:$C$57,0),MATCH(AZ$2,'raw ISTD Area'!$C$2:$DH$2,0)))/'raw ISTD Area Cal'!$AC46</f>
        <v>0.88840082845805579</v>
      </c>
      <c r="BA46" s="119">
        <f>(INDEX('raw ISTD Area'!$C$2:$DH$57,MATCH($A46,'raw ISTD Area'!$C$2:$C$57,0),MATCH(BA$2,'raw ISTD Area'!$C$2:$DH$2,0)))/'raw ISTD Area Cal'!$AC46</f>
        <v>1.1522150271630002E-3</v>
      </c>
      <c r="BB46" s="119">
        <f>(INDEX('raw ISTD Area'!$C$2:$DH$57,MATCH($A46,'raw ISTD Area'!$C$2:$C$57,0),MATCH(BB$2,'raw ISTD Area'!$C$2:$DH$2,0)))/'raw ISTD Area Cal'!$AC46</f>
        <v>2.3176739052129317E-4</v>
      </c>
      <c r="BC46" s="119">
        <f>(INDEX('raw ISTD Area'!$C$2:$DH$57,MATCH($A46,'raw ISTD Area'!$C$2:$C$57,0),MATCH(BC$2,'raw ISTD Area'!$C$2:$DH$2,0)))/'raw ISTD Area Cal'!$AC46</f>
        <v>0.91592486156382014</v>
      </c>
      <c r="BD46" s="119">
        <f>(INDEX('raw ISTD Area'!$C$2:$DH$57,MATCH($A46,'raw ISTD Area'!$C$2:$C$57,0),MATCH(BD$2,'raw ISTD Area'!$C$2:$DH$2,0)))/'raw ISTD Area Cal'!$AC46</f>
        <v>7.5821046327680195E-4</v>
      </c>
      <c r="BE46" s="119">
        <f>(INDEX('raw ISTD Area'!$C$2:$DH$57,MATCH($A46,'raw ISTD Area'!$C$2:$C$57,0),MATCH(BE$2,'raw ISTD Area'!$C$2:$DH$2,0)))/'raw ISTD Area Cal'!$AC46</f>
        <v>4.2380322838179323E-4</v>
      </c>
      <c r="BF46" s="119">
        <f>(INDEX('raw ISTD Area'!$C$2:$DH$57,MATCH($A46,'raw ISTD Area'!$C$2:$C$57,0),MATCH(BF$2,'raw ISTD Area'!$C$2:$DH$2,0)))/'raw ISTD Area Cal'!$AC46</f>
        <v>8.3436260587665533E-4</v>
      </c>
      <c r="BG46" s="119">
        <f>(INDEX('raw ISTD Area'!$C$2:$DH$57,MATCH($A46,'raw ISTD Area'!$C$2:$C$57,0),MATCH(BG$2,'raw ISTD Area'!$C$2:$DH$2,0)))/'raw ISTD Area Cal'!$AC46</f>
        <v>1.1522150271630002E-3</v>
      </c>
      <c r="BH46" s="119">
        <f>(INDEX('raw ISTD Area'!$C$2:$DH$57,MATCH($A46,'raw ISTD Area'!$C$2:$C$57,0),MATCH(BH$2,'raw ISTD Area'!$C$2:$DH$2,0)))/'raw ISTD Area Cal'!$AC46</f>
        <v>2.3176739052129317E-4</v>
      </c>
      <c r="BI46" s="119">
        <f>(INDEX('raw ISTD Area'!$C$2:$DH$57,MATCH($A46,'raw ISTD Area'!$C$2:$C$57,0),MATCH(BI$2,'raw ISTD Area'!$C$2:$DH$2,0)))/'raw ISTD Area Cal'!$AC46</f>
        <v>0.91592486156382014</v>
      </c>
      <c r="BJ46" s="119">
        <f>(INDEX('raw ISTD Area'!$C$2:$DH$57,MATCH($A46,'raw ISTD Area'!$C$2:$C$57,0),MATCH(BJ$2,'raw ISTD Area'!$C$2:$DH$2,0)))/'raw ISTD Area Cal'!$AC46</f>
        <v>4.4204663297854073E-2</v>
      </c>
      <c r="BK46" s="119">
        <f>(INDEX('raw ISTD Area'!$C$2:$DH$57,MATCH($A46,'raw ISTD Area'!$C$2:$C$57,0),MATCH(BK$2,'raw ISTD Area'!$C$2:$DH$2,0)))/'raw ISTD Area Cal'!$AC46</f>
        <v>5.5567887358840905E-2</v>
      </c>
      <c r="BL46" s="119">
        <f>(INDEX('raw ISTD Area'!$C$2:$DH$57,MATCH($A46,'raw ISTD Area'!$C$2:$C$57,0),MATCH(BL$2,'raw ISTD Area'!$C$2:$DH$2,0)))/'raw ISTD Area Cal'!$AC46</f>
        <v>5.6134061984257203E-2</v>
      </c>
      <c r="BM46" s="119">
        <f>(INDEX('raw ISTD Area'!$C$2:$DH$57,MATCH($A46,'raw ISTD Area'!$C$2:$C$57,0),MATCH(BM$2,'raw ISTD Area'!$C$2:$DH$2,0)))/'raw ISTD Area Cal'!$AC46</f>
        <v>6.5785518318108194E-2</v>
      </c>
      <c r="BN46" s="119">
        <f>(INDEX('raw ISTD Area'!$C$2:$DH$57,MATCH($A46,'raw ISTD Area'!$C$2:$C$57,0),MATCH(BN$2,'raw ISTD Area'!$C$2:$DH$2,0)))/'raw ISTD Area Cal'!$AC46</f>
        <v>4.0860590948903985E-2</v>
      </c>
      <c r="BO46" s="119">
        <f>(INDEX('raw ISTD Area'!$C$2:$DH$57,MATCH($A46,'raw ISTD Area'!$C$2:$C$57,0),MATCH(BO$2,'raw ISTD Area'!$C$2:$DH$2,0)))/'raw ISTD Area Cal'!$AC46</f>
        <v>4.2628645042309281E-2</v>
      </c>
      <c r="BP46" s="119">
        <f>(INDEX('raw ISTD Area'!$C$2:$DH$57,MATCH($A46,'raw ISTD Area'!$C$2:$C$57,0),MATCH(BP$2,'raw ISTD Area'!$C$2:$DH$2,0)))/'raw ISTD Area Cal'!$AC46</f>
        <v>4.0234818994496491E-2</v>
      </c>
      <c r="BQ46" s="119">
        <f>(INDEX('raw ISTD Area'!$C$2:$DH$57,MATCH($A46,'raw ISTD Area'!$C$2:$C$57,0),MATCH(BQ$2,'raw ISTD Area'!$C$2:$DH$2,0)))/'raw ISTD Area Cal'!$AC46</f>
        <v>4.3264349884881967E-2</v>
      </c>
      <c r="BR46" s="119">
        <f>(INDEX('raw ISTD Area'!$C$2:$DH$57,MATCH($A46,'raw ISTD Area'!$C$2:$C$57,0),MATCH(BR$2,'raw ISTD Area'!$C$2:$DH$2,0)))/'raw ISTD Area Cal'!$AC46</f>
        <v>4.327097181032543E-2</v>
      </c>
      <c r="BS46" s="119">
        <f>(INDEX('raw ISTD Area'!$C$2:$DH$57,MATCH($A46,'raw ISTD Area'!$C$2:$C$57,0),MATCH(BS$2,'raw ISTD Area'!$C$2:$DH$2,0)))/'raw ISTD Area Cal'!$AC46</f>
        <v>4.9472404988130894E-2</v>
      </c>
      <c r="BT46" s="119">
        <f>(INDEX('raw ISTD Area'!$C$2:$DH$57,MATCH($A46,'raw ISTD Area'!$C$2:$C$57,0),MATCH(BT$2,'raw ISTD Area'!$C$2:$DH$2,0)))/'raw ISTD Area Cal'!$AC46</f>
        <v>5.5223547235780691E-2</v>
      </c>
      <c r="BU46" s="119">
        <f>(INDEX('raw ISTD Area'!$C$2:$DH$57,MATCH($A46,'raw ISTD Area'!$C$2:$C$57,0),MATCH(BU$2,'raw ISTD Area'!$C$2:$DH$2,0)))/'raw ISTD Area Cal'!$AC46</f>
        <v>6.0173436504771173E-2</v>
      </c>
      <c r="BV46" s="119">
        <f>(INDEX('raw ISTD Area'!$C$2:$DH$57,MATCH($A46,'raw ISTD Area'!$C$2:$C$57,0),MATCH(BV$2,'raw ISTD Area'!$C$2:$DH$2,0)))/'raw ISTD Area Cal'!$AC46</f>
        <v>4.5105245158165379E-2</v>
      </c>
      <c r="BW46" s="119">
        <f>(INDEX('raw ISTD Area'!$C$2:$DH$57,MATCH($A46,'raw ISTD Area'!$C$2:$C$57,0),MATCH(BW$2,'raw ISTD Area'!$C$2:$DH$2,0)))/'raw ISTD Area Cal'!$AC46</f>
        <v>5.2902562367846032E-2</v>
      </c>
      <c r="BX46" s="119">
        <f>(INDEX('raw ISTD Area'!$C$2:$DH$57,MATCH($A46,'raw ISTD Area'!$C$2:$C$57,0),MATCH(BX$2,'raw ISTD Area'!$C$2:$DH$2,0)))/'raw ISTD Area Cal'!$AC46</f>
        <v>6.0176747467492901E-2</v>
      </c>
      <c r="BY46" s="119">
        <f>(INDEX('raw ISTD Area'!$C$2:$DH$57,MATCH($A46,'raw ISTD Area'!$C$2:$C$57,0),MATCH(BY$2,'raw ISTD Area'!$C$2:$DH$2,0)))/'raw ISTD Area Cal'!$AC46</f>
        <v>3.9128957445437748E-2</v>
      </c>
      <c r="BZ46" s="119">
        <f>(INDEX('raw ISTD Area'!$C$2:$DH$57,MATCH($A46,'raw ISTD Area'!$C$2:$C$57,0),MATCH(BZ$2,'raw ISTD Area'!$C$2:$DH$2,0)))/'raw ISTD Area Cal'!$AC46</f>
        <v>8.3436260587665533E-4</v>
      </c>
      <c r="CA46" s="119">
        <f>(INDEX('raw ISTD Area'!$C$2:$DH$57,MATCH($A46,'raw ISTD Area'!$C$2:$C$57,0),MATCH(CA$2,'raw ISTD Area'!$C$2:$DH$2,0)))/'raw ISTD Area Cal'!$AC46</f>
        <v>0.88840082845805579</v>
      </c>
      <c r="CB46" s="119">
        <f>(INDEX('raw ISTD Area'!$C$2:$DH$57,MATCH($A46,'raw ISTD Area'!$C$2:$C$57,0),MATCH(CB$2,'raw ISTD Area'!$C$2:$DH$2,0)))/'raw ISTD Area Cal'!$AC46</f>
        <v>1.1522150271630002E-3</v>
      </c>
      <c r="CC46" s="119">
        <f>(INDEX('raw ISTD Area'!$C$2:$DH$57,MATCH($A46,'raw ISTD Area'!$C$2:$C$57,0),MATCH(CC$2,'raw ISTD Area'!$C$2:$DH$2,0)))/'raw ISTD Area Cal'!$AC46</f>
        <v>2.3176739052129317E-4</v>
      </c>
      <c r="CD46" s="119">
        <f>(INDEX('raw ISTD Area'!$C$2:$DH$57,MATCH($A46,'raw ISTD Area'!$C$2:$C$57,0),MATCH(CD$2,'raw ISTD Area'!$C$2:$DH$2,0)))/'raw ISTD Area Cal'!$AC46</f>
        <v>0.91592486156382014</v>
      </c>
      <c r="CE46" s="119">
        <f>(INDEX('raw ISTD Area'!$C$2:$DH$57,MATCH($A46,'raw ISTD Area'!$C$2:$C$57,0),MATCH(CE$2,'raw ISTD Area'!$C$2:$DH$2,0)))/'raw ISTD Area Cal'!$AC46</f>
        <v>7.496019602002967E-3</v>
      </c>
      <c r="CF46" s="119">
        <f>(INDEX('raw ISTD Area'!$C$2:$DH$57,MATCH($A46,'raw ISTD Area'!$C$2:$C$57,0),MATCH(CF$2,'raw ISTD Area'!$C$2:$DH$2,0)))/'raw ISTD Area Cal'!$AC46</f>
        <v>4.5194641151652167E-3</v>
      </c>
      <c r="CG46" s="119">
        <f>(INDEX('raw ISTD Area'!$C$2:$DH$57,MATCH($A46,'raw ISTD Area'!$C$2:$C$57,0),MATCH(CG$2,'raw ISTD Area'!$C$2:$DH$2,0)))/'raw ISTD Area Cal'!$AC46</f>
        <v>7.2079658452122173E-3</v>
      </c>
      <c r="CH46" s="119">
        <f>(INDEX('raw ISTD Area'!$C$2:$DH$57,MATCH($A46,'raw ISTD Area'!$C$2:$C$57,0),MATCH(CH$2,'raw ISTD Area'!$C$2:$DH$2,0)))/'raw ISTD Area Cal'!$AC46</f>
        <v>1.1657899743221047E-2</v>
      </c>
      <c r="CI46" s="119">
        <f>(INDEX('raw ISTD Area'!$C$2:$DH$57,MATCH($A46,'raw ISTD Area'!$C$2:$C$57,0),MATCH(CI$2,'raw ISTD Area'!$C$2:$DH$2,0)))/'raw ISTD Area Cal'!$AC46</f>
        <v>8.3436260587665533E-4</v>
      </c>
      <c r="CJ46" s="119">
        <f>(INDEX('raw ISTD Area'!$C$2:$DH$57,MATCH($A46,'raw ISTD Area'!$C$2:$C$57,0),MATCH(CJ$2,'raw ISTD Area'!$C$2:$DH$2,0)))/'raw ISTD Area Cal'!$AC46</f>
        <v>1.1522150271630002E-3</v>
      </c>
      <c r="CK46" s="119">
        <f>(INDEX('raw ISTD Area'!$C$2:$DH$57,MATCH($A46,'raw ISTD Area'!$C$2:$C$57,0),MATCH(CK$2,'raw ISTD Area'!$C$2:$DH$2,0)))/'raw ISTD Area Cal'!$AC46</f>
        <v>2.3176739052129317E-4</v>
      </c>
      <c r="CL46" s="119">
        <f>(INDEX('raw ISTD Area'!$C$2:$DH$57,MATCH($A46,'raw ISTD Area'!$C$2:$C$57,0),MATCH(CL$2,'raw ISTD Area'!$C$2:$DH$2,0)))/'raw ISTD Area Cal'!$AC46</f>
        <v>0.91592486156382014</v>
      </c>
      <c r="CM46" s="119">
        <f>(INDEX('raw ISTD Area'!$C$2:$DH$57,MATCH($A46,'raw ISTD Area'!$C$2:$C$57,0),MATCH(CM$2,'raw ISTD Area'!$C$2:$DH$2,0)))/'raw ISTD Area Cal'!$AC46</f>
        <v>5.2395985071420917E-2</v>
      </c>
      <c r="CN46" s="119">
        <f>(INDEX('raw ISTD Area'!$C$2:$DH$57,MATCH($A46,'raw ISTD Area'!$C$2:$C$57,0),MATCH(CN$2,'raw ISTD Area'!$C$2:$DH$2,0)))/'raw ISTD Area Cal'!$AC46</f>
        <v>4.6833567698909881E-2</v>
      </c>
      <c r="CO46" s="119">
        <f>(INDEX('raw ISTD Area'!$C$2:$DH$57,MATCH($A46,'raw ISTD Area'!$C$2:$C$57,0),MATCH(CO$2,'raw ISTD Area'!$C$2:$DH$2,0)))/'raw ISTD Area Cal'!$AC46</f>
        <v>4.7704350894725599E-2</v>
      </c>
      <c r="CP46" s="119">
        <f>(INDEX('raw ISTD Area'!$C$2:$DH$57,MATCH($A46,'raw ISTD Area'!$C$2:$C$57,0),MATCH(CP$2,'raw ISTD Area'!$C$2:$DH$2,0)))/'raw ISTD Area Cal'!$AC46</f>
        <v>6.652717396777634E-2</v>
      </c>
      <c r="CQ46" s="119">
        <f>(INDEX('raw ISTD Area'!$C$2:$DH$57,MATCH($A46,'raw ISTD Area'!$C$2:$C$57,0),MATCH(CQ$2,'raw ISTD Area'!$C$2:$DH$2,0)))/'raw ISTD Area Cal'!$AC46</f>
        <v>8.3436260587665533E-4</v>
      </c>
      <c r="CR46" s="119">
        <f>(INDEX('raw ISTD Area'!$C$2:$DH$57,MATCH($A46,'raw ISTD Area'!$C$2:$C$57,0),MATCH(CR$2,'raw ISTD Area'!$C$2:$DH$2,0)))/'raw ISTD Area Cal'!$AC46</f>
        <v>1.1522150271630002E-3</v>
      </c>
      <c r="CS46" s="119">
        <f>(INDEX('raw ISTD Area'!$C$2:$DH$57,MATCH($A46,'raw ISTD Area'!$C$2:$C$57,0),MATCH(CS$2,'raw ISTD Area'!$C$2:$DH$2,0)))/'raw ISTD Area Cal'!$AC46</f>
        <v>2.3176739052129317E-4</v>
      </c>
      <c r="CT46" s="119">
        <f>(INDEX('raw ISTD Area'!$C$2:$DH$57,MATCH($A46,'raw ISTD Area'!$C$2:$C$57,0),MATCH(CT$2,'raw ISTD Area'!$C$2:$DH$2,0)))/'raw ISTD Area Cal'!$AC46</f>
        <v>0.91592486156382014</v>
      </c>
      <c r="CU46" s="119">
        <f>(INDEX('raw ISTD Area'!$C$2:$DH$57,MATCH($A46,'raw ISTD Area'!$C$2:$C$57,0),MATCH(CU$2,'raw ISTD Area'!$C$2:$DH$2,0)))/'raw ISTD Area Cal'!$AC46</f>
        <v>0.88274239316661451</v>
      </c>
      <c r="CV46" s="119">
        <f>(INDEX('raw ISTD Area'!$C$2:$DH$57,MATCH($A46,'raw ISTD Area'!$C$2:$C$57,0),MATCH(CV$2,'raw ISTD Area'!$C$2:$DH$2,0)))/'raw ISTD Area Cal'!$AC46</f>
        <v>1.0208989346563573</v>
      </c>
      <c r="CW46" s="119">
        <f>(INDEX('raw ISTD Area'!$C$2:$DH$57,MATCH($A46,'raw ISTD Area'!$C$2:$C$57,0),MATCH(CW$2,'raw ISTD Area'!$C$2:$DH$2,0)))/'raw ISTD Area Cal'!$AC46</f>
        <v>0.95050455622959706</v>
      </c>
      <c r="CX46" s="119">
        <f>(INDEX('raw ISTD Area'!$C$2:$DH$57,MATCH($A46,'raw ISTD Area'!$C$2:$C$57,0),MATCH(CX$2,'raw ISTD Area'!$C$2:$DH$2,0)))/'raw ISTD Area Cal'!$AC46</f>
        <v>0.92458965100659485</v>
      </c>
      <c r="CY46" s="119">
        <f>(INDEX('raw ISTD Area'!$C$2:$DH$57,MATCH($A46,'raw ISTD Area'!$C$2:$C$57,0),MATCH(CY$2,'raw ISTD Area'!$C$2:$DH$2,0)))/'raw ISTD Area Cal'!$AC46</f>
        <v>0.90334320322123574</v>
      </c>
      <c r="CZ46" s="119">
        <f>(INDEX('raw ISTD Area'!$C$2:$DH$57,MATCH($A46,'raw ISTD Area'!$C$2:$C$57,0),MATCH(CZ$2,'raw ISTD Area'!$C$2:$DH$2,0)))/'raw ISTD Area Cal'!$AC46</f>
        <v>0.88840082845805579</v>
      </c>
      <c r="DA46" s="119">
        <f>(INDEX('raw ISTD Area'!$C$2:$DH$57,MATCH($A46,'raw ISTD Area'!$C$2:$C$57,0),MATCH(DA$2,'raw ISTD Area'!$C$2:$DH$2,0)))/'raw ISTD Area Cal'!$AC46</f>
        <v>0.88828163380007341</v>
      </c>
      <c r="DB46" s="119">
        <f>(INDEX('raw ISTD Area'!$C$2:$DH$57,MATCH($A46,'raw ISTD Area'!$C$2:$C$57,0),MATCH(DB$2,'raw ISTD Area'!$C$2:$DH$2,0)))/'raw ISTD Area Cal'!$AC46</f>
        <v>0.94103189188271974</v>
      </c>
      <c r="DC46" s="119">
        <f>(INDEX('raw ISTD Area'!$C$2:$DH$57,MATCH($A46,'raw ISTD Area'!$C$2:$C$57,0),MATCH(DC$2,'raw ISTD Area'!$C$2:$DH$2,0)))/'raw ISTD Area Cal'!$AC46</f>
        <v>0.85750292433884567</v>
      </c>
      <c r="DD46" s="119">
        <f>(INDEX('raw ISTD Area'!$C$2:$DH$57,MATCH($A46,'raw ISTD Area'!$C$2:$C$57,0),MATCH(DD$2,'raw ISTD Area'!$C$2:$DH$2,0)))/'raw ISTD Area Cal'!$AC46</f>
        <v>0.84178578429878026</v>
      </c>
      <c r="DE46" s="119">
        <f>(INDEX('raw ISTD Area'!$C$2:$DH$57,MATCH($A46,'raw ISTD Area'!$C$2:$C$57,0),MATCH(DE$2,'raw ISTD Area'!$C$2:$DH$2,0)))/'raw ISTD Area Cal'!$AC46</f>
        <v>0.90929300323218942</v>
      </c>
      <c r="DF46" s="119">
        <f>(INDEX('raw ISTD Area'!$C$2:$DH$57,MATCH($A46,'raw ISTD Area'!$C$2:$C$57,0),MATCH(DF$2,'raw ISTD Area'!$C$2:$DH$2,0)))/'raw ISTD Area Cal'!$AC46</f>
        <v>0.91340521893258153</v>
      </c>
      <c r="DG46" s="103">
        <f t="shared" si="0"/>
        <v>4.9633400550475146E-2</v>
      </c>
    </row>
    <row r="47" spans="1:111" x14ac:dyDescent="0.25">
      <c r="A47" s="103" t="s">
        <v>185</v>
      </c>
      <c r="C47" s="119">
        <f>(INDEX('raw ISTD Area'!$C$2:$DH$57,MATCH($A47,'raw ISTD Area'!$C$2:$C$57,0),MATCH(C$2,'raw ISTD Area'!$C$2:$DH$2,0)))/'raw ISTD Area Cal'!$AC47</f>
        <v>7.6511636144663674E-3</v>
      </c>
      <c r="D47" s="119">
        <f>(INDEX('raw ISTD Area'!$C$2:$DH$57,MATCH($A47,'raw ISTD Area'!$C$2:$C$57,0),MATCH(D$2,'raw ISTD Area'!$C$2:$DH$2,0)))/'raw ISTD Area Cal'!$AC47</f>
        <v>3.2304913038857996E-3</v>
      </c>
      <c r="E47" s="119">
        <f>(INDEX('raw ISTD Area'!$C$2:$DH$57,MATCH($A47,'raw ISTD Area'!$C$2:$C$57,0),MATCH(E$2,'raw ISTD Area'!$C$2:$DH$2,0)))/'raw ISTD Area Cal'!$AC47</f>
        <v>1.174538627749637</v>
      </c>
      <c r="F47" s="119">
        <f>(INDEX('raw ISTD Area'!$C$2:$DH$57,MATCH($A47,'raw ISTD Area'!$C$2:$C$57,0),MATCH(F$2,'raw ISTD Area'!$C$2:$DH$2,0)))/'raw ISTD Area Cal'!$AC47</f>
        <v>1.1498848783252453</v>
      </c>
      <c r="G47" s="119">
        <f>(INDEX('raw ISTD Area'!$C$2:$DH$57,MATCH($A47,'raw ISTD Area'!$C$2:$C$57,0),MATCH(G$2,'raw ISTD Area'!$C$2:$DH$2,0)))/'raw ISTD Area Cal'!$AC47</f>
        <v>1.2789345046225782</v>
      </c>
      <c r="H47" s="119">
        <f>(INDEX('raw ISTD Area'!$C$2:$DH$57,MATCH($A47,'raw ISTD Area'!$C$2:$C$57,0),MATCH(H$2,'raw ISTD Area'!$C$2:$DH$2,0)))/'raw ISTD Area Cal'!$AC47</f>
        <v>1.1888207998299742</v>
      </c>
      <c r="I47" s="119">
        <f>(INDEX('raw ISTD Area'!$C$2:$DH$57,MATCH($A47,'raw ISTD Area'!$C$2:$C$57,0),MATCH(I$2,'raw ISTD Area'!$C$2:$DH$2,0)))/'raw ISTD Area Cal'!$AC47</f>
        <v>1.1570259643654139</v>
      </c>
      <c r="J47" s="119">
        <f>(INDEX('raw ISTD Area'!$C$2:$DH$57,MATCH($A47,'raw ISTD Area'!$C$2:$C$57,0),MATCH(J$2,'raw ISTD Area'!$C$2:$DH$2,0)))/'raw ISTD Area Cal'!$AC47</f>
        <v>1.1918812652757607</v>
      </c>
      <c r="K47" s="119">
        <f>(INDEX('raw ISTD Area'!$C$2:$DH$57,MATCH($A47,'raw ISTD Area'!$C$2:$C$57,0),MATCH(K$2,'raw ISTD Area'!$C$2:$DH$2,0)))/'raw ISTD Area Cal'!$AC47</f>
        <v>1.1862704119584855</v>
      </c>
      <c r="L47" s="119">
        <f>(INDEX('raw ISTD Area'!$C$2:$DH$57,MATCH($A47,'raw ISTD Area'!$C$2:$C$57,0),MATCH(L$2,'raw ISTD Area'!$C$2:$DH$2,0)))/'raw ISTD Area Cal'!$AC47</f>
        <v>1.0902058021324077</v>
      </c>
      <c r="M47" s="119">
        <f>(INDEX('raw ISTD Area'!$C$2:$DH$57,MATCH($A47,'raw ISTD Area'!$C$2:$C$57,0),MATCH(M$2,'raw ISTD Area'!$C$2:$DH$2,0)))/'raw ISTD Area Cal'!$AC47</f>
        <v>1.2197655060040382</v>
      </c>
      <c r="N47" s="119">
        <f>(INDEX('raw ISTD Area'!$C$2:$DH$57,MATCH($A47,'raw ISTD Area'!$C$2:$C$57,0),MATCH(N$2,'raw ISTD Area'!$C$2:$DH$2,0)))/'raw ISTD Area Cal'!$AC47</f>
        <v>1.0953065778753852</v>
      </c>
      <c r="O47" s="119">
        <f>(INDEX('raw ISTD Area'!$C$2:$DH$57,MATCH($A47,'raw ISTD Area'!$C$2:$C$57,0),MATCH(O$2,'raw ISTD Area'!$C$2:$DH$2,0)))/'raw ISTD Area Cal'!$AC47</f>
        <v>1.0471892600332968</v>
      </c>
      <c r="P47" s="119">
        <f>(INDEX('raw ISTD Area'!$C$2:$DH$57,MATCH($A47,'raw ISTD Area'!$C$2:$C$57,0),MATCH(P$2,'raw ISTD Area'!$C$2:$DH$2,0)))/'raw ISTD Area Cal'!$AC47</f>
        <v>1.0759236300520705</v>
      </c>
      <c r="Q47" s="119">
        <f>(INDEX('raw ISTD Area'!$C$2:$DH$57,MATCH($A47,'raw ISTD Area'!$C$2:$C$57,0),MATCH(Q$2,'raw ISTD Area'!$C$2:$DH$2,0)))/'raw ISTD Area Cal'!$AC47</f>
        <v>1.0483794410399916</v>
      </c>
      <c r="R47" s="119">
        <f>(INDEX('raw ISTD Area'!$C$2:$DH$57,MATCH($A47,'raw ISTD Area'!$C$2:$C$57,0),MATCH(R$2,'raw ISTD Area'!$C$2:$DH$2,0)))/'raw ISTD Area Cal'!$AC47</f>
        <v>1.5302327228932735E-3</v>
      </c>
      <c r="S47" s="119">
        <f>(INDEX('raw ISTD Area'!$C$2:$DH$57,MATCH($A47,'raw ISTD Area'!$C$2:$C$57,0),MATCH(S$2,'raw ISTD Area'!$C$2:$DH$2,0)))/'raw ISTD Area Cal'!$AC47</f>
        <v>7.6511636144663674E-3</v>
      </c>
      <c r="T47" s="119">
        <f>(INDEX('raw ISTD Area'!$C$2:$DH$57,MATCH($A47,'raw ISTD Area'!$C$2:$C$57,0),MATCH(T$2,'raw ISTD Area'!$C$2:$DH$2,0)))/'raw ISTD Area Cal'!$AC47</f>
        <v>3.2304913038857996E-3</v>
      </c>
      <c r="U47" s="119">
        <f>(INDEX('raw ISTD Area'!$C$2:$DH$57,MATCH($A47,'raw ISTD Area'!$C$2:$C$57,0),MATCH(U$2,'raw ISTD Area'!$C$2:$DH$2,0)))/'raw ISTD Area Cal'!$AC47</f>
        <v>1.174538627749637</v>
      </c>
      <c r="V47" s="119">
        <f>(INDEX('raw ISTD Area'!$C$2:$DH$57,MATCH($A47,'raw ISTD Area'!$C$2:$C$57,0),MATCH(V$2,'raw ISTD Area'!$C$2:$DH$2,0)))/'raw ISTD Area Cal'!$AC47</f>
        <v>0.8213949204774893</v>
      </c>
      <c r="W47" s="119">
        <f>(INDEX('raw ISTD Area'!$C$2:$DH$57,MATCH($A47,'raw ISTD Area'!$C$2:$C$57,0),MATCH(W$2,'raw ISTD Area'!$C$2:$DH$2,0)))/'raw ISTD Area Cal'!$AC47</f>
        <v>0.89535616875066426</v>
      </c>
      <c r="X47" s="119">
        <f>(INDEX('raw ISTD Area'!$C$2:$DH$57,MATCH($A47,'raw ISTD Area'!$C$2:$C$57,0),MATCH(X$2,'raw ISTD Area'!$C$2:$DH$2,0)))/'raw ISTD Area Cal'!$AC47</f>
        <v>1.0560306046544579</v>
      </c>
      <c r="Y47" s="119">
        <f>(INDEX('raw ISTD Area'!$C$2:$DH$57,MATCH($A47,'raw ISTD Area'!$C$2:$C$57,0),MATCH(Y$2,'raw ISTD Area'!$C$2:$DH$2,0)))/'raw ISTD Area Cal'!$AC47</f>
        <v>0.60784244270482801</v>
      </c>
      <c r="Z47" s="119">
        <f>(INDEX('raw ISTD Area'!$C$2:$DH$57,MATCH($A47,'raw ISTD Area'!$C$2:$C$57,0),MATCH(Z$2,'raw ISTD Area'!$C$2:$DH$2,0)))/'raw ISTD Area Cal'!$AC47</f>
        <v>0.61396337359640119</v>
      </c>
      <c r="AA47" s="119">
        <f>(INDEX('raw ISTD Area'!$C$2:$DH$57,MATCH($A47,'raw ISTD Area'!$C$2:$C$57,0),MATCH(AA$2,'raw ISTD Area'!$C$2:$DH$2,0)))/'raw ISTD Area Cal'!$AC47</f>
        <v>0.78109879210796651</v>
      </c>
      <c r="AB47" s="119">
        <f>(INDEX('raw ISTD Area'!$C$2:$DH$57,MATCH($A47,'raw ISTD Area'!$C$2:$C$57,0),MATCH(AB$2,'raw ISTD Area'!$C$2:$DH$2,0)))/'raw ISTD Area Cal'!$AC47</f>
        <v>0.81391378272112225</v>
      </c>
      <c r="AC47" s="119">
        <f>(INDEX('raw ISTD Area'!$C$2:$DH$57,MATCH($A47,'raw ISTD Area'!$C$2:$C$57,0),MATCH(AC$2,'raw ISTD Area'!$C$2:$DH$2,0)))/'raw ISTD Area Cal'!$AC47</f>
        <v>0.62161453721086757</v>
      </c>
      <c r="AD47" s="119">
        <f>(INDEX('raw ISTD Area'!$C$2:$DH$57,MATCH($A47,'raw ISTD Area'!$C$2:$C$57,0),MATCH(AD$2,'raw ISTD Area'!$C$2:$DH$2,0)))/'raw ISTD Area Cal'!$AC47</f>
        <v>0.77344762849350013</v>
      </c>
      <c r="AE47" s="119">
        <f>(INDEX('raw ISTD Area'!$C$2:$DH$57,MATCH($A47,'raw ISTD Area'!$C$2:$C$57,0),MATCH(AE$2,'raw ISTD Area'!$C$2:$DH$2,0)))/'raw ISTD Area Cal'!$AC47</f>
        <v>0.78619956785094403</v>
      </c>
      <c r="AF47" s="119">
        <f>(INDEX('raw ISTD Area'!$C$2:$DH$57,MATCH($A47,'raw ISTD Area'!$C$2:$C$57,0),MATCH(AF$2,'raw ISTD Area'!$C$2:$DH$2,0)))/'raw ISTD Area Cal'!$AC47</f>
        <v>0.75236442208919274</v>
      </c>
      <c r="AG47" s="119">
        <f>(INDEX('raw ISTD Area'!$C$2:$DH$57,MATCH($A47,'raw ISTD Area'!$C$2:$C$57,0),MATCH(AG$2,'raw ISTD Area'!$C$2:$DH$2,0)))/'raw ISTD Area Cal'!$AC47</f>
        <v>0.60376182211044604</v>
      </c>
      <c r="AH47" s="119">
        <f>(INDEX('raw ISTD Area'!$C$2:$DH$57,MATCH($A47,'raw ISTD Area'!$C$2:$C$57,0),MATCH(AH$2,'raw ISTD Area'!$C$2:$DH$2,0)))/'raw ISTD Area Cal'!$AC47</f>
        <v>0.65748999326980984</v>
      </c>
      <c r="AI47" s="119">
        <f>(INDEX('raw ISTD Area'!$C$2:$DH$57,MATCH($A47,'raw ISTD Area'!$C$2:$C$57,0),MATCH(AI$2,'raw ISTD Area'!$C$2:$DH$2,0)))/'raw ISTD Area Cal'!$AC47</f>
        <v>0.51092770358825412</v>
      </c>
      <c r="AJ47" s="119">
        <f>(INDEX('raw ISTD Area'!$C$2:$DH$57,MATCH($A47,'raw ISTD Area'!$C$2:$C$57,0),MATCH(AJ$2,'raw ISTD Area'!$C$2:$DH$2,0)))/'raw ISTD Area Cal'!$AC47</f>
        <v>0.51942899649321672</v>
      </c>
      <c r="AK47" s="119">
        <f>(INDEX('raw ISTD Area'!$C$2:$DH$57,MATCH($A47,'raw ISTD Area'!$C$2:$C$57,0),MATCH(AK$2,'raw ISTD Area'!$C$2:$DH$2,0)))/'raw ISTD Area Cal'!$AC47</f>
        <v>0.51653855690552941</v>
      </c>
      <c r="AL47" s="119">
        <f>(INDEX('raw ISTD Area'!$C$2:$DH$57,MATCH($A47,'raw ISTD Area'!$C$2:$C$57,0),MATCH(AL$2,'raw ISTD Area'!$C$2:$DH$2,0)))/'raw ISTD Area Cal'!$AC47</f>
        <v>0.43747653288937693</v>
      </c>
      <c r="AM47" s="119">
        <f>(INDEX('raw ISTD Area'!$C$2:$DH$57,MATCH($A47,'raw ISTD Area'!$C$2:$C$57,0),MATCH(AM$2,'raw ISTD Area'!$C$2:$DH$2,0)))/'raw ISTD Area Cal'!$AC47</f>
        <v>0.41486309376217634</v>
      </c>
      <c r="AN47" s="119">
        <f>(INDEX('raw ISTD Area'!$C$2:$DH$57,MATCH($A47,'raw ISTD Area'!$C$2:$C$57,0),MATCH(AN$2,'raw ISTD Area'!$C$2:$DH$2,0)))/'raw ISTD Area Cal'!$AC47</f>
        <v>0.51245793631114733</v>
      </c>
      <c r="AO47" s="119">
        <f>(INDEX('raw ISTD Area'!$C$2:$DH$57,MATCH($A47,'raw ISTD Area'!$C$2:$C$57,0),MATCH(AO$2,'raw ISTD Area'!$C$2:$DH$2,0)))/'raw ISTD Area Cal'!$AC47</f>
        <v>0.29346463107930998</v>
      </c>
      <c r="AP47" s="119">
        <f>(INDEX('raw ISTD Area'!$C$2:$DH$57,MATCH($A47,'raw ISTD Area'!$C$2:$C$57,0),MATCH(AP$2,'raw ISTD Area'!$C$2:$DH$2,0)))/'raw ISTD Area Cal'!$AC47</f>
        <v>0.31590804434841135</v>
      </c>
      <c r="AQ47" s="119">
        <f>(INDEX('raw ISTD Area'!$C$2:$DH$57,MATCH($A47,'raw ISTD Area'!$C$2:$C$57,0),MATCH(AQ$2,'raw ISTD Area'!$C$2:$DH$2,0)))/'raw ISTD Area Cal'!$AC47</f>
        <v>0.30298607913286812</v>
      </c>
      <c r="AR47" s="119">
        <f>(INDEX('raw ISTD Area'!$C$2:$DH$57,MATCH($A47,'raw ISTD Area'!$C$2:$C$57,0),MATCH(AR$2,'raw ISTD Area'!$C$2:$DH$2,0)))/'raw ISTD Area Cal'!$AC47</f>
        <v>0.24568736495342</v>
      </c>
      <c r="AS47" s="119">
        <f>(INDEX('raw ISTD Area'!$C$2:$DH$57,MATCH($A47,'raw ISTD Area'!$C$2:$C$57,0),MATCH(AS$2,'raw ISTD Area'!$C$2:$DH$2,0)))/'raw ISTD Area Cal'!$AC47</f>
        <v>0.57536750380787083</v>
      </c>
      <c r="AT47" s="119">
        <f>(INDEX('raw ISTD Area'!$C$2:$DH$57,MATCH($A47,'raw ISTD Area'!$C$2:$C$57,0),MATCH(AT$2,'raw ISTD Area'!$C$2:$DH$2,0)))/'raw ISTD Area Cal'!$AC47</f>
        <v>0.27918245899897276</v>
      </c>
      <c r="AU47" s="119">
        <f>(INDEX('raw ISTD Area'!$C$2:$DH$57,MATCH($A47,'raw ISTD Area'!$C$2:$C$57,0),MATCH(AU$2,'raw ISTD Area'!$C$2:$DH$2,0)))/'raw ISTD Area Cal'!$AC47</f>
        <v>0.30264602741666963</v>
      </c>
      <c r="AV47" s="119">
        <f>(INDEX('raw ISTD Area'!$C$2:$DH$57,MATCH($A47,'raw ISTD Area'!$C$2:$C$57,0),MATCH(AV$2,'raw ISTD Area'!$C$2:$DH$2,0)))/'raw ISTD Area Cal'!$AC47</f>
        <v>0.52503984981049201</v>
      </c>
      <c r="AW47" s="119">
        <f>(INDEX('raw ISTD Area'!$C$2:$DH$57,MATCH($A47,'raw ISTD Area'!$C$2:$C$57,0),MATCH(AW$2,'raw ISTD Area'!$C$2:$DH$2,0)))/'raw ISTD Area Cal'!$AC47</f>
        <v>0.49545535050122208</v>
      </c>
      <c r="AX47" s="119">
        <f>(INDEX('raw ISTD Area'!$C$2:$DH$57,MATCH($A47,'raw ISTD Area'!$C$2:$C$57,0),MATCH(AX$2,'raw ISTD Area'!$C$2:$DH$2,0)))/'raw ISTD Area Cal'!$AC47</f>
        <v>0.50650703127767349</v>
      </c>
      <c r="AY47" s="119">
        <f>(INDEX('raw ISTD Area'!$C$2:$DH$57,MATCH($A47,'raw ISTD Area'!$C$2:$C$57,0),MATCH(AY$2,'raw ISTD Area'!$C$2:$DH$2,0)))/'raw ISTD Area Cal'!$AC47</f>
        <v>1.5302327228932735E-3</v>
      </c>
      <c r="AZ47" s="119">
        <f>(INDEX('raw ISTD Area'!$C$2:$DH$57,MATCH($A47,'raw ISTD Area'!$C$2:$C$57,0),MATCH(AZ$2,'raw ISTD Area'!$C$2:$DH$2,0)))/'raw ISTD Area Cal'!$AC47</f>
        <v>1.1862704119584855</v>
      </c>
      <c r="BA47" s="119">
        <f>(INDEX('raw ISTD Area'!$C$2:$DH$57,MATCH($A47,'raw ISTD Area'!$C$2:$C$57,0),MATCH(BA$2,'raw ISTD Area'!$C$2:$DH$2,0)))/'raw ISTD Area Cal'!$AC47</f>
        <v>7.6511636144663674E-3</v>
      </c>
      <c r="BB47" s="119">
        <f>(INDEX('raw ISTD Area'!$C$2:$DH$57,MATCH($A47,'raw ISTD Area'!$C$2:$C$57,0),MATCH(BB$2,'raw ISTD Area'!$C$2:$DH$2,0)))/'raw ISTD Area Cal'!$AC47</f>
        <v>3.2304913038857996E-3</v>
      </c>
      <c r="BC47" s="119">
        <f>(INDEX('raw ISTD Area'!$C$2:$DH$57,MATCH($A47,'raw ISTD Area'!$C$2:$C$57,0),MATCH(BC$2,'raw ISTD Area'!$C$2:$DH$2,0)))/'raw ISTD Area Cal'!$AC47</f>
        <v>1.174538627749637</v>
      </c>
      <c r="BD47" s="119">
        <f>(INDEX('raw ISTD Area'!$C$2:$DH$57,MATCH($A47,'raw ISTD Area'!$C$2:$C$57,0),MATCH(BD$2,'raw ISTD Area'!$C$2:$DH$2,0)))/'raw ISTD Area Cal'!$AC47</f>
        <v>4.0806205943820627E-3</v>
      </c>
      <c r="BE47" s="119">
        <f>(INDEX('raw ISTD Area'!$C$2:$DH$57,MATCH($A47,'raw ISTD Area'!$C$2:$C$57,0),MATCH(BE$2,'raw ISTD Area'!$C$2:$DH$2,0)))/'raw ISTD Area Cal'!$AC47</f>
        <v>3.7405688781835572E-3</v>
      </c>
      <c r="BF47" s="119">
        <f>(INDEX('raw ISTD Area'!$C$2:$DH$57,MATCH($A47,'raw ISTD Area'!$C$2:$C$57,0),MATCH(BF$2,'raw ISTD Area'!$C$2:$DH$2,0)))/'raw ISTD Area Cal'!$AC47</f>
        <v>1.5302327228932735E-3</v>
      </c>
      <c r="BG47" s="119">
        <f>(INDEX('raw ISTD Area'!$C$2:$DH$57,MATCH($A47,'raw ISTD Area'!$C$2:$C$57,0),MATCH(BG$2,'raw ISTD Area'!$C$2:$DH$2,0)))/'raw ISTD Area Cal'!$AC47</f>
        <v>7.6511636144663674E-3</v>
      </c>
      <c r="BH47" s="119">
        <f>(INDEX('raw ISTD Area'!$C$2:$DH$57,MATCH($A47,'raw ISTD Area'!$C$2:$C$57,0),MATCH(BH$2,'raw ISTD Area'!$C$2:$DH$2,0)))/'raw ISTD Area Cal'!$AC47</f>
        <v>3.2304913038857996E-3</v>
      </c>
      <c r="BI47" s="119">
        <f>(INDEX('raw ISTD Area'!$C$2:$DH$57,MATCH($A47,'raw ISTD Area'!$C$2:$C$57,0),MATCH(BI$2,'raw ISTD Area'!$C$2:$DH$2,0)))/'raw ISTD Area Cal'!$AC47</f>
        <v>1.174538627749637</v>
      </c>
      <c r="BJ47" s="119">
        <f>(INDEX('raw ISTD Area'!$C$2:$DH$57,MATCH($A47,'raw ISTD Area'!$C$2:$C$57,0),MATCH(BJ$2,'raw ISTD Area'!$C$2:$DH$2,0)))/'raw ISTD Area Cal'!$AC47</f>
        <v>0.12717934185824095</v>
      </c>
      <c r="BK47" s="119">
        <f>(INDEX('raw ISTD Area'!$C$2:$DH$57,MATCH($A47,'raw ISTD Area'!$C$2:$C$57,0),MATCH(BK$2,'raw ISTD Area'!$C$2:$DH$2,0)))/'raw ISTD Area Cal'!$AC47</f>
        <v>0.14673231553965499</v>
      </c>
      <c r="BL47" s="119">
        <f>(INDEX('raw ISTD Area'!$C$2:$DH$57,MATCH($A47,'raw ISTD Area'!$C$2:$C$57,0),MATCH(BL$2,'raw ISTD Area'!$C$2:$DH$2,0)))/'raw ISTD Area Cal'!$AC47</f>
        <v>0.14741241897205201</v>
      </c>
      <c r="BM47" s="119">
        <f>(INDEX('raw ISTD Area'!$C$2:$DH$57,MATCH($A47,'raw ISTD Area'!$C$2:$C$57,0),MATCH(BM$2,'raw ISTD Area'!$C$2:$DH$2,0)))/'raw ISTD Area Cal'!$AC47</f>
        <v>0.13789097091849387</v>
      </c>
      <c r="BN47" s="119">
        <f>(INDEX('raw ISTD Area'!$C$2:$DH$57,MATCH($A47,'raw ISTD Area'!$C$2:$C$57,0),MATCH(BN$2,'raw ISTD Area'!$C$2:$DH$2,0)))/'raw ISTD Area Cal'!$AC47</f>
        <v>7.8381920583755454E-2</v>
      </c>
      <c r="BO47" s="119">
        <f>(INDEX('raw ISTD Area'!$C$2:$DH$57,MATCH($A47,'raw ISTD Area'!$C$2:$C$57,0),MATCH(BO$2,'raw ISTD Area'!$C$2:$DH$2,0)))/'raw ISTD Area Cal'!$AC47</f>
        <v>0.10864652332542242</v>
      </c>
      <c r="BP47" s="119">
        <f>(INDEX('raw ISTD Area'!$C$2:$DH$57,MATCH($A47,'raw ISTD Area'!$C$2:$C$57,0),MATCH(BP$2,'raw ISTD Area'!$C$2:$DH$2,0)))/'raw ISTD Area Cal'!$AC47</f>
        <v>9.453437710318445E-2</v>
      </c>
      <c r="BQ47" s="119">
        <f>(INDEX('raw ISTD Area'!$C$2:$DH$57,MATCH($A47,'raw ISTD Area'!$C$2:$C$57,0),MATCH(BQ$2,'raw ISTD Area'!$C$2:$DH$2,0)))/'raw ISTD Area Cal'!$AC47</f>
        <v>0.11102688533881196</v>
      </c>
      <c r="BR47" s="119">
        <f>(INDEX('raw ISTD Area'!$C$2:$DH$57,MATCH($A47,'raw ISTD Area'!$C$2:$C$57,0),MATCH(BR$2,'raw ISTD Area'!$C$2:$DH$2,0)))/'raw ISTD Area Cal'!$AC47</f>
        <v>8.841344621161136E-2</v>
      </c>
      <c r="BS47" s="119">
        <f>(INDEX('raw ISTD Area'!$C$2:$DH$57,MATCH($A47,'raw ISTD Area'!$C$2:$C$57,0),MATCH(BS$2,'raw ISTD Area'!$C$2:$DH$2,0)))/'raw ISTD Area Cal'!$AC47</f>
        <v>6.2909567496723467E-2</v>
      </c>
      <c r="BT47" s="119">
        <f>(INDEX('raw ISTD Area'!$C$2:$DH$57,MATCH($A47,'raw ISTD Area'!$C$2:$C$57,0),MATCH(BT$2,'raw ISTD Area'!$C$2:$DH$2,0)))/'raw ISTD Area Cal'!$AC47</f>
        <v>8.841344621161136E-2</v>
      </c>
      <c r="BU47" s="119">
        <f>(INDEX('raw ISTD Area'!$C$2:$DH$57,MATCH($A47,'raw ISTD Area'!$C$2:$C$57,0),MATCH(BU$2,'raw ISTD Area'!$C$2:$DH$2,0)))/'raw ISTD Area Cal'!$AC47</f>
        <v>0.12564910913534769</v>
      </c>
      <c r="BV47" s="119">
        <f>(INDEX('raw ISTD Area'!$C$2:$DH$57,MATCH($A47,'raw ISTD Area'!$C$2:$C$57,0),MATCH(BV$2,'raw ISTD Area'!$C$2:$DH$2,0)))/'raw ISTD Area Cal'!$AC47</f>
        <v>5.5598455598455603E-2</v>
      </c>
      <c r="BW47" s="119">
        <f>(INDEX('raw ISTD Area'!$C$2:$DH$57,MATCH($A47,'raw ISTD Area'!$C$2:$C$57,0),MATCH(BW$2,'raw ISTD Area'!$C$2:$DH$2,0)))/'raw ISTD Area Cal'!$AC47</f>
        <v>6.3929722645318973E-2</v>
      </c>
      <c r="BX47" s="119">
        <f>(INDEX('raw ISTD Area'!$C$2:$DH$57,MATCH($A47,'raw ISTD Area'!$C$2:$C$57,0),MATCH(BX$2,'raw ISTD Area'!$C$2:$DH$2,0)))/'raw ISTD Area Cal'!$AC47</f>
        <v>0.10099535971095605</v>
      </c>
      <c r="BY47" s="119">
        <f>(INDEX('raw ISTD Area'!$C$2:$DH$57,MATCH($A47,'raw ISTD Area'!$C$2:$C$57,0),MATCH(BY$2,'raw ISTD Area'!$C$2:$DH$2,0)))/'raw ISTD Area Cal'!$AC47</f>
        <v>6.5459955368212253E-2</v>
      </c>
      <c r="BZ47" s="119">
        <f>(INDEX('raw ISTD Area'!$C$2:$DH$57,MATCH($A47,'raw ISTD Area'!$C$2:$C$57,0),MATCH(BZ$2,'raw ISTD Area'!$C$2:$DH$2,0)))/'raw ISTD Area Cal'!$AC47</f>
        <v>1.5302327228932735E-3</v>
      </c>
      <c r="CA47" s="119">
        <f>(INDEX('raw ISTD Area'!$C$2:$DH$57,MATCH($A47,'raw ISTD Area'!$C$2:$C$57,0),MATCH(CA$2,'raw ISTD Area'!$C$2:$DH$2,0)))/'raw ISTD Area Cal'!$AC47</f>
        <v>1.1862704119584855</v>
      </c>
      <c r="CB47" s="119">
        <f>(INDEX('raw ISTD Area'!$C$2:$DH$57,MATCH($A47,'raw ISTD Area'!$C$2:$C$57,0),MATCH(CB$2,'raw ISTD Area'!$C$2:$DH$2,0)))/'raw ISTD Area Cal'!$AC47</f>
        <v>7.6511636144663674E-3</v>
      </c>
      <c r="CC47" s="119">
        <f>(INDEX('raw ISTD Area'!$C$2:$DH$57,MATCH($A47,'raw ISTD Area'!$C$2:$C$57,0),MATCH(CC$2,'raw ISTD Area'!$C$2:$DH$2,0)))/'raw ISTD Area Cal'!$AC47</f>
        <v>3.2304913038857996E-3</v>
      </c>
      <c r="CD47" s="119">
        <f>(INDEX('raw ISTD Area'!$C$2:$DH$57,MATCH($A47,'raw ISTD Area'!$C$2:$C$57,0),MATCH(CD$2,'raw ISTD Area'!$C$2:$DH$2,0)))/'raw ISTD Area Cal'!$AC47</f>
        <v>1.174538627749637</v>
      </c>
      <c r="CE47" s="119">
        <f>(INDEX('raw ISTD Area'!$C$2:$DH$57,MATCH($A47,'raw ISTD Area'!$C$2:$C$57,0),MATCH(CE$2,'raw ISTD Area'!$C$2:$DH$2,0)))/'raw ISTD Area Cal'!$AC47</f>
        <v>0.52895044454677487</v>
      </c>
      <c r="CF47" s="119">
        <f>(INDEX('raw ISTD Area'!$C$2:$DH$57,MATCH($A47,'raw ISTD Area'!$C$2:$C$57,0),MATCH(CF$2,'raw ISTD Area'!$C$2:$DH$2,0)))/'raw ISTD Area Cal'!$AC47</f>
        <v>0.49919591937940566</v>
      </c>
      <c r="CG47" s="119">
        <f>(INDEX('raw ISTD Area'!$C$2:$DH$57,MATCH($A47,'raw ISTD Area'!$C$2:$C$57,0),MATCH(CG$2,'raw ISTD Area'!$C$2:$DH$2,0)))/'raw ISTD Area Cal'!$AC47</f>
        <v>0.25945945945945947</v>
      </c>
      <c r="CH47" s="119">
        <f>(INDEX('raw ISTD Area'!$C$2:$DH$57,MATCH($A47,'raw ISTD Area'!$C$2:$C$57,0),MATCH(CH$2,'raw ISTD Area'!$C$2:$DH$2,0)))/'raw ISTD Area Cal'!$AC47</f>
        <v>0.1402713329318834</v>
      </c>
      <c r="CI47" s="119">
        <f>(INDEX('raw ISTD Area'!$C$2:$DH$57,MATCH($A47,'raw ISTD Area'!$C$2:$C$57,0),MATCH(CI$2,'raw ISTD Area'!$C$2:$DH$2,0)))/'raw ISTD Area Cal'!$AC47</f>
        <v>1.5302327228932735E-3</v>
      </c>
      <c r="CJ47" s="119">
        <f>(INDEX('raw ISTD Area'!$C$2:$DH$57,MATCH($A47,'raw ISTD Area'!$C$2:$C$57,0),MATCH(CJ$2,'raw ISTD Area'!$C$2:$DH$2,0)))/'raw ISTD Area Cal'!$AC47</f>
        <v>7.6511636144663674E-3</v>
      </c>
      <c r="CK47" s="119">
        <f>(INDEX('raw ISTD Area'!$C$2:$DH$57,MATCH($A47,'raw ISTD Area'!$C$2:$C$57,0),MATCH(CK$2,'raw ISTD Area'!$C$2:$DH$2,0)))/'raw ISTD Area Cal'!$AC47</f>
        <v>3.2304913038857996E-3</v>
      </c>
      <c r="CL47" s="119">
        <f>(INDEX('raw ISTD Area'!$C$2:$DH$57,MATCH($A47,'raw ISTD Area'!$C$2:$C$57,0),MATCH(CL$2,'raw ISTD Area'!$C$2:$DH$2,0)))/'raw ISTD Area Cal'!$AC47</f>
        <v>1.174538627749637</v>
      </c>
      <c r="CM47" s="119">
        <f>(INDEX('raw ISTD Area'!$C$2:$DH$57,MATCH($A47,'raw ISTD Area'!$C$2:$C$57,0),MATCH(CM$2,'raw ISTD Area'!$C$2:$DH$2,0)))/'raw ISTD Area Cal'!$AC47</f>
        <v>0.12496900570295066</v>
      </c>
      <c r="CN47" s="119">
        <f>(INDEX('raw ISTD Area'!$C$2:$DH$57,MATCH($A47,'raw ISTD Area'!$C$2:$C$57,0),MATCH(CN$2,'raw ISTD Area'!$C$2:$DH$2,0)))/'raw ISTD Area Cal'!$AC47</f>
        <v>9.0113704792603874E-2</v>
      </c>
      <c r="CO47" s="119">
        <f>(INDEX('raw ISTD Area'!$C$2:$DH$57,MATCH($A47,'raw ISTD Area'!$C$2:$C$57,0),MATCH(CO$2,'raw ISTD Area'!$C$2:$DH$2,0)))/'raw ISTD Area Cal'!$AC47</f>
        <v>0.14129148808047892</v>
      </c>
      <c r="CP47" s="119">
        <f>(INDEX('raw ISTD Area'!$C$2:$DH$57,MATCH($A47,'raw ISTD Area'!$C$2:$C$57,0),MATCH(CP$2,'raw ISTD Area'!$C$2:$DH$2,0)))/'raw ISTD Area Cal'!$AC47</f>
        <v>0.13653076405369985</v>
      </c>
      <c r="CQ47" s="119">
        <f>(INDEX('raw ISTD Area'!$C$2:$DH$57,MATCH($A47,'raw ISTD Area'!$C$2:$C$57,0),MATCH(CQ$2,'raw ISTD Area'!$C$2:$DH$2,0)))/'raw ISTD Area Cal'!$AC47</f>
        <v>1.5302327228932735E-3</v>
      </c>
      <c r="CR47" s="119">
        <f>(INDEX('raw ISTD Area'!$C$2:$DH$57,MATCH($A47,'raw ISTD Area'!$C$2:$C$57,0),MATCH(CR$2,'raw ISTD Area'!$C$2:$DH$2,0)))/'raw ISTD Area Cal'!$AC47</f>
        <v>7.6511636144663674E-3</v>
      </c>
      <c r="CS47" s="119">
        <f>(INDEX('raw ISTD Area'!$C$2:$DH$57,MATCH($A47,'raw ISTD Area'!$C$2:$C$57,0),MATCH(CS$2,'raw ISTD Area'!$C$2:$DH$2,0)))/'raw ISTD Area Cal'!$AC47</f>
        <v>3.2304913038857996E-3</v>
      </c>
      <c r="CT47" s="119">
        <f>(INDEX('raw ISTD Area'!$C$2:$DH$57,MATCH($A47,'raw ISTD Area'!$C$2:$C$57,0),MATCH(CT$2,'raw ISTD Area'!$C$2:$DH$2,0)))/'raw ISTD Area Cal'!$AC47</f>
        <v>1.174538627749637</v>
      </c>
      <c r="CU47" s="119">
        <f>(INDEX('raw ISTD Area'!$C$2:$DH$57,MATCH($A47,'raw ISTD Area'!$C$2:$C$57,0),MATCH(CU$2,'raw ISTD Area'!$C$2:$DH$2,0)))/'raw ISTD Area Cal'!$AC47</f>
        <v>1.1498848783252453</v>
      </c>
      <c r="CV47" s="119">
        <f>(INDEX('raw ISTD Area'!$C$2:$DH$57,MATCH($A47,'raw ISTD Area'!$C$2:$C$57,0),MATCH(CV$2,'raw ISTD Area'!$C$2:$DH$2,0)))/'raw ISTD Area Cal'!$AC47</f>
        <v>1.2789345046225782</v>
      </c>
      <c r="CW47" s="119">
        <f>(INDEX('raw ISTD Area'!$C$2:$DH$57,MATCH($A47,'raw ISTD Area'!$C$2:$C$57,0),MATCH(CW$2,'raw ISTD Area'!$C$2:$DH$2,0)))/'raw ISTD Area Cal'!$AC47</f>
        <v>1.1888207998299742</v>
      </c>
      <c r="CX47" s="119">
        <f>(INDEX('raw ISTD Area'!$C$2:$DH$57,MATCH($A47,'raw ISTD Area'!$C$2:$C$57,0),MATCH(CX$2,'raw ISTD Area'!$C$2:$DH$2,0)))/'raw ISTD Area Cal'!$AC47</f>
        <v>1.1570259643654139</v>
      </c>
      <c r="CY47" s="119">
        <f>(INDEX('raw ISTD Area'!$C$2:$DH$57,MATCH($A47,'raw ISTD Area'!$C$2:$C$57,0),MATCH(CY$2,'raw ISTD Area'!$C$2:$DH$2,0)))/'raw ISTD Area Cal'!$AC47</f>
        <v>1.1918812652757607</v>
      </c>
      <c r="CZ47" s="119">
        <f>(INDEX('raw ISTD Area'!$C$2:$DH$57,MATCH($A47,'raw ISTD Area'!$C$2:$C$57,0),MATCH(CZ$2,'raw ISTD Area'!$C$2:$DH$2,0)))/'raw ISTD Area Cal'!$AC47</f>
        <v>1.1862704119584855</v>
      </c>
      <c r="DA47" s="119">
        <f>(INDEX('raw ISTD Area'!$C$2:$DH$57,MATCH($A47,'raw ISTD Area'!$C$2:$C$57,0),MATCH(DA$2,'raw ISTD Area'!$C$2:$DH$2,0)))/'raw ISTD Area Cal'!$AC47</f>
        <v>1.0902058021324077</v>
      </c>
      <c r="DB47" s="119">
        <f>(INDEX('raw ISTD Area'!$C$2:$DH$57,MATCH($A47,'raw ISTD Area'!$C$2:$C$57,0),MATCH(DB$2,'raw ISTD Area'!$C$2:$DH$2,0)))/'raw ISTD Area Cal'!$AC47</f>
        <v>1.2197655060040382</v>
      </c>
      <c r="DC47" s="119">
        <f>(INDEX('raw ISTD Area'!$C$2:$DH$57,MATCH($A47,'raw ISTD Area'!$C$2:$C$57,0),MATCH(DC$2,'raw ISTD Area'!$C$2:$DH$2,0)))/'raw ISTD Area Cal'!$AC47</f>
        <v>1.0953065778753852</v>
      </c>
      <c r="DD47" s="119">
        <f>(INDEX('raw ISTD Area'!$C$2:$DH$57,MATCH($A47,'raw ISTD Area'!$C$2:$C$57,0),MATCH(DD$2,'raw ISTD Area'!$C$2:$DH$2,0)))/'raw ISTD Area Cal'!$AC47</f>
        <v>1.0471892600332968</v>
      </c>
      <c r="DE47" s="119">
        <f>(INDEX('raw ISTD Area'!$C$2:$DH$57,MATCH($A47,'raw ISTD Area'!$C$2:$C$57,0),MATCH(DE$2,'raw ISTD Area'!$C$2:$DH$2,0)))/'raw ISTD Area Cal'!$AC47</f>
        <v>1.0759236300520705</v>
      </c>
      <c r="DF47" s="119">
        <f>(INDEX('raw ISTD Area'!$C$2:$DH$57,MATCH($A47,'raw ISTD Area'!$C$2:$C$57,0),MATCH(DF$2,'raw ISTD Area'!$C$2:$DH$2,0)))/'raw ISTD Area Cal'!$AC47</f>
        <v>1.0483794410399916</v>
      </c>
      <c r="DG47" s="103">
        <f t="shared" si="0"/>
        <v>0.10019836350111583</v>
      </c>
    </row>
    <row r="48" spans="1:111" x14ac:dyDescent="0.25">
      <c r="A48" s="103" t="s">
        <v>207</v>
      </c>
      <c r="C48" s="119">
        <f>(INDEX('raw ISTD Area'!$C$2:$DH$57,MATCH($A48,'raw ISTD Area'!$C$2:$C$57,0),MATCH(C$2,'raw ISTD Area'!$C$2:$DH$2,0)))/'raw ISTD Area Cal'!$AC48</f>
        <v>3.2314136492219704E-5</v>
      </c>
      <c r="D48" s="119">
        <f>(INDEX('raw ISTD Area'!$C$2:$DH$57,MATCH($A48,'raw ISTD Area'!$C$2:$C$57,0),MATCH(D$2,'raw ISTD Area'!$C$2:$DH$2,0)))/'raw ISTD Area Cal'!$AC48</f>
        <v>6.46282729844394E-6</v>
      </c>
      <c r="E48" s="119">
        <f>(INDEX('raw ISTD Area'!$C$2:$DH$57,MATCH($A48,'raw ISTD Area'!$C$2:$C$57,0),MATCH(E$2,'raw ISTD Area'!$C$2:$DH$2,0)))/'raw ISTD Area Cal'!$AC48</f>
        <v>0.84698583159757057</v>
      </c>
      <c r="F48" s="119">
        <f>(INDEX('raw ISTD Area'!$C$2:$DH$57,MATCH($A48,'raw ISTD Area'!$C$2:$C$57,0),MATCH(F$2,'raw ISTD Area'!$C$2:$DH$2,0)))/'raw ISTD Area Cal'!$AC48</f>
        <v>0.79571622263901476</v>
      </c>
      <c r="G48" s="119">
        <f>(INDEX('raw ISTD Area'!$C$2:$DH$57,MATCH($A48,'raw ISTD Area'!$C$2:$C$57,0),MATCH(G$2,'raw ISTD Area'!$C$2:$DH$2,0)))/'raw ISTD Area Cal'!$AC48</f>
        <v>0.92833343880308439</v>
      </c>
      <c r="H48" s="119">
        <f>(INDEX('raw ISTD Area'!$C$2:$DH$57,MATCH($A48,'raw ISTD Area'!$C$2:$C$57,0),MATCH(H$2,'raw ISTD Area'!$C$2:$DH$2,0)))/'raw ISTD Area Cal'!$AC48</f>
        <v>0.86294255219742866</v>
      </c>
      <c r="I48" s="119">
        <f>(INDEX('raw ISTD Area'!$C$2:$DH$57,MATCH($A48,'raw ISTD Area'!$C$2:$C$57,0),MATCH(I$2,'raw ISTD Area'!$C$2:$DH$2,0)))/'raw ISTD Area Cal'!$AC48</f>
        <v>0.82572312978568996</v>
      </c>
      <c r="J48" s="119">
        <f>(INDEX('raw ISTD Area'!$C$2:$DH$57,MATCH($A48,'raw ISTD Area'!$C$2:$C$57,0),MATCH(J$2,'raw ISTD Area'!$C$2:$DH$2,0)))/'raw ISTD Area Cal'!$AC48</f>
        <v>0.84122745247465702</v>
      </c>
      <c r="K48" s="119">
        <f>(INDEX('raw ISTD Area'!$C$2:$DH$57,MATCH($A48,'raw ISTD Area'!$C$2:$C$57,0),MATCH(K$2,'raw ISTD Area'!$C$2:$DH$2,0)))/'raw ISTD Area Cal'!$AC48</f>
        <v>0.829930430356977</v>
      </c>
      <c r="L48" s="119">
        <f>(INDEX('raw ISTD Area'!$C$2:$DH$57,MATCH($A48,'raw ISTD Area'!$C$2:$C$57,0),MATCH(L$2,'raw ISTD Area'!$C$2:$DH$2,0)))/'raw ISTD Area Cal'!$AC48</f>
        <v>0.80128717977027342</v>
      </c>
      <c r="M48" s="119">
        <f>(INDEX('raw ISTD Area'!$C$2:$DH$57,MATCH($A48,'raw ISTD Area'!$C$2:$C$57,0),MATCH(M$2,'raw ISTD Area'!$C$2:$DH$2,0)))/'raw ISTD Area Cal'!$AC48</f>
        <v>0.85004921173703296</v>
      </c>
      <c r="N48" s="119">
        <f>(INDEX('raw ISTD Area'!$C$2:$DH$57,MATCH($A48,'raw ISTD Area'!$C$2:$C$57,0),MATCH(N$2,'raw ISTD Area'!$C$2:$DH$2,0)))/'raw ISTD Area Cal'!$AC48</f>
        <v>0.76799069352869032</v>
      </c>
      <c r="O48" s="119">
        <f>(INDEX('raw ISTD Area'!$C$2:$DH$57,MATCH($A48,'raw ISTD Area'!$C$2:$C$57,0),MATCH(O$2,'raw ISTD Area'!$C$2:$DH$2,0)))/'raw ISTD Area Cal'!$AC48</f>
        <v>0.76808763593816698</v>
      </c>
      <c r="P48" s="119">
        <f>(INDEX('raw ISTD Area'!$C$2:$DH$57,MATCH($A48,'raw ISTD Area'!$C$2:$C$57,0),MATCH(P$2,'raw ISTD Area'!$C$2:$DH$2,0)))/'raw ISTD Area Cal'!$AC48</f>
        <v>0.83855830480039972</v>
      </c>
      <c r="Q48" s="119">
        <f>(INDEX('raw ISTD Area'!$C$2:$DH$57,MATCH($A48,'raw ISTD Area'!$C$2:$C$57,0),MATCH(Q$2,'raw ISTD Area'!$C$2:$DH$2,0)))/'raw ISTD Area Cal'!$AC48</f>
        <v>0.83353022516221031</v>
      </c>
      <c r="R48" s="119">
        <f>(INDEX('raw ISTD Area'!$C$2:$DH$57,MATCH($A48,'raw ISTD Area'!$C$2:$C$57,0),MATCH(R$2,'raw ISTD Area'!$C$2:$DH$2,0)))/'raw ISTD Area Cal'!$AC48</f>
        <v>5.8165445685995464E-5</v>
      </c>
      <c r="S48" s="119">
        <f>(INDEX('raw ISTD Area'!$C$2:$DH$57,MATCH($A48,'raw ISTD Area'!$C$2:$C$57,0),MATCH(S$2,'raw ISTD Area'!$C$2:$DH$2,0)))/'raw ISTD Area Cal'!$AC48</f>
        <v>3.2314136492219704E-5</v>
      </c>
      <c r="T48" s="119">
        <f>(INDEX('raw ISTD Area'!$C$2:$DH$57,MATCH($A48,'raw ISTD Area'!$C$2:$C$57,0),MATCH(T$2,'raw ISTD Area'!$C$2:$DH$2,0)))/'raw ISTD Area Cal'!$AC48</f>
        <v>6.46282729844394E-6</v>
      </c>
      <c r="U48" s="119">
        <f>(INDEX('raw ISTD Area'!$C$2:$DH$57,MATCH($A48,'raw ISTD Area'!$C$2:$C$57,0),MATCH(U$2,'raw ISTD Area'!$C$2:$DH$2,0)))/'raw ISTD Area Cal'!$AC48</f>
        <v>0.84698583159757057</v>
      </c>
      <c r="V48" s="119">
        <f>(INDEX('raw ISTD Area'!$C$2:$DH$57,MATCH($A48,'raw ISTD Area'!$C$2:$C$57,0),MATCH(V$2,'raw ISTD Area'!$C$2:$DH$2,0)))/'raw ISTD Area Cal'!$AC48</f>
        <v>1.8095916435643033E-4</v>
      </c>
      <c r="W48" s="119">
        <f>(INDEX('raw ISTD Area'!$C$2:$DH$57,MATCH($A48,'raw ISTD Area'!$C$2:$C$57,0),MATCH(W$2,'raw ISTD Area'!$C$2:$DH$2,0)))/'raw ISTD Area Cal'!$AC48</f>
        <v>6.7601173541723611E-3</v>
      </c>
      <c r="X48" s="119">
        <f>(INDEX('raw ISTD Area'!$C$2:$DH$57,MATCH($A48,'raw ISTD Area'!$C$2:$C$57,0),MATCH(X$2,'raw ISTD Area'!$C$2:$DH$2,0)))/'raw ISTD Area Cal'!$AC48</f>
        <v>4.0715811980196823E-4</v>
      </c>
      <c r="Y48" s="119">
        <f>(INDEX('raw ISTD Area'!$C$2:$DH$57,MATCH($A48,'raw ISTD Area'!$C$2:$C$57,0),MATCH(Y$2,'raw ISTD Area'!$C$2:$DH$2,0)))/'raw ISTD Area Cal'!$AC48</f>
        <v>2.068104735502061E-3</v>
      </c>
      <c r="Z48" s="119">
        <f>(INDEX('raw ISTD Area'!$C$2:$DH$57,MATCH($A48,'raw ISTD Area'!$C$2:$C$57,0),MATCH(Z$2,'raw ISTD Area'!$C$2:$DH$2,0)))/'raw ISTD Area Cal'!$AC48</f>
        <v>1.8852067229560975E-2</v>
      </c>
      <c r="AA48" s="119">
        <f>(INDEX('raw ISTD Area'!$C$2:$DH$57,MATCH($A48,'raw ISTD Area'!$C$2:$C$57,0),MATCH(AA$2,'raw ISTD Area'!$C$2:$DH$2,0)))/'raw ISTD Area Cal'!$AC48</f>
        <v>4.2441386868881353E-2</v>
      </c>
      <c r="AB48" s="119">
        <f>(INDEX('raw ISTD Area'!$C$2:$DH$57,MATCH($A48,'raw ISTD Area'!$C$2:$C$57,0),MATCH(AB$2,'raw ISTD Area'!$C$2:$DH$2,0)))/'raw ISTD Area Cal'!$AC48</f>
        <v>3.8091904097028582E-2</v>
      </c>
      <c r="AC48" s="119">
        <f>(INDEX('raw ISTD Area'!$C$2:$DH$57,MATCH($A48,'raw ISTD Area'!$C$2:$C$57,0),MATCH(AC$2,'raw ISTD Area'!$C$2:$DH$2,0)))/'raw ISTD Area Cal'!$AC48</f>
        <v>3.9358618247523599E-3</v>
      </c>
      <c r="AD48" s="119">
        <f>(INDEX('raw ISTD Area'!$C$2:$DH$57,MATCH($A48,'raw ISTD Area'!$C$2:$C$57,0),MATCH(AD$2,'raw ISTD Area'!$C$2:$DH$2,0)))/'raw ISTD Area Cal'!$AC48</f>
        <v>3.747793550367641E-2</v>
      </c>
      <c r="AE48" s="119">
        <f>(INDEX('raw ISTD Area'!$C$2:$DH$57,MATCH($A48,'raw ISTD Area'!$C$2:$C$57,0),MATCH(AE$2,'raw ISTD Area'!$C$2:$DH$2,0)))/'raw ISTD Area Cal'!$AC48</f>
        <v>2.7195577271852098E-2</v>
      </c>
      <c r="AF48" s="119">
        <f>(INDEX('raw ISTD Area'!$C$2:$DH$57,MATCH($A48,'raw ISTD Area'!$C$2:$C$57,0),MATCH(AF$2,'raw ISTD Area'!$C$2:$DH$2,0)))/'raw ISTD Area Cal'!$AC48</f>
        <v>2.0739212800706605E-2</v>
      </c>
      <c r="AG48" s="119">
        <f>(INDEX('raw ISTD Area'!$C$2:$DH$57,MATCH($A48,'raw ISTD Area'!$C$2:$C$57,0),MATCH(AG$2,'raw ISTD Area'!$C$2:$DH$2,0)))/'raw ISTD Area Cal'!$AC48</f>
        <v>2.5980565739744639E-3</v>
      </c>
      <c r="AH48" s="119">
        <f>(INDEX('raw ISTD Area'!$C$2:$DH$57,MATCH($A48,'raw ISTD Area'!$C$2:$C$57,0),MATCH(AH$2,'raw ISTD Area'!$C$2:$DH$2,0)))/'raw ISTD Area Cal'!$AC48</f>
        <v>1.8677570892502986E-3</v>
      </c>
      <c r="AI48" s="119">
        <f>(INDEX('raw ISTD Area'!$C$2:$DH$57,MATCH($A48,'raw ISTD Area'!$C$2:$C$57,0),MATCH(AI$2,'raw ISTD Area'!$C$2:$DH$2,0)))/'raw ISTD Area Cal'!$AC48</f>
        <v>1.878097612927809E-2</v>
      </c>
      <c r="AJ48" s="119">
        <f>(INDEX('raw ISTD Area'!$C$2:$DH$57,MATCH($A48,'raw ISTD Area'!$C$2:$C$57,0),MATCH(AJ$2,'raw ISTD Area'!$C$2:$DH$2,0)))/'raw ISTD Area Cal'!$AC48</f>
        <v>9.7588692206503492E-4</v>
      </c>
      <c r="AK48" s="119">
        <f>(INDEX('raw ISTD Area'!$C$2:$DH$57,MATCH($A48,'raw ISTD Area'!$C$2:$C$57,0),MATCH(AK$2,'raw ISTD Area'!$C$2:$DH$2,0)))/'raw ISTD Area Cal'!$AC48</f>
        <v>4.6015330364920851E-3</v>
      </c>
      <c r="AL48" s="119">
        <f>(INDEX('raw ISTD Area'!$C$2:$DH$57,MATCH($A48,'raw ISTD Area'!$C$2:$C$57,0),MATCH(AL$2,'raw ISTD Area'!$C$2:$DH$2,0)))/'raw ISTD Area Cal'!$AC48</f>
        <v>2.9483418135501253E-2</v>
      </c>
      <c r="AM48" s="119">
        <f>(INDEX('raw ISTD Area'!$C$2:$DH$57,MATCH($A48,'raw ISTD Area'!$C$2:$C$57,0),MATCH(AM$2,'raw ISTD Area'!$C$2:$DH$2,0)))/'raw ISTD Area Cal'!$AC48</f>
        <v>1.0586111114851174E-2</v>
      </c>
      <c r="AN48" s="119">
        <f>(INDEX('raw ISTD Area'!$C$2:$DH$57,MATCH($A48,'raw ISTD Area'!$C$2:$C$57,0),MATCH(AN$2,'raw ISTD Area'!$C$2:$DH$2,0)))/'raw ISTD Area Cal'!$AC48</f>
        <v>1.7449633705798639E-3</v>
      </c>
      <c r="AO48" s="119">
        <f>(INDEX('raw ISTD Area'!$C$2:$DH$57,MATCH($A48,'raw ISTD Area'!$C$2:$C$57,0),MATCH(AO$2,'raw ISTD Area'!$C$2:$DH$2,0)))/'raw ISTD Area Cal'!$AC48</f>
        <v>1.2318148830834149E-2</v>
      </c>
      <c r="AP48" s="119">
        <f>(INDEX('raw ISTD Area'!$C$2:$DH$57,MATCH($A48,'raw ISTD Area'!$C$2:$C$57,0),MATCH(AP$2,'raw ISTD Area'!$C$2:$DH$2,0)))/'raw ISTD Area Cal'!$AC48</f>
        <v>6.2405060393774685E-2</v>
      </c>
      <c r="AQ48" s="119">
        <f>(INDEX('raw ISTD Area'!$C$2:$DH$57,MATCH($A48,'raw ISTD Area'!$C$2:$C$57,0),MATCH(AQ$2,'raw ISTD Area'!$C$2:$DH$2,0)))/'raw ISTD Area Cal'!$AC48</f>
        <v>2.1850819096038962E-2</v>
      </c>
      <c r="AR48" s="119">
        <f>(INDEX('raw ISTD Area'!$C$2:$DH$57,MATCH($A48,'raw ISTD Area'!$C$2:$C$57,0),MATCH(AR$2,'raw ISTD Area'!$C$2:$DH$2,0)))/'raw ISTD Area Cal'!$AC48</f>
        <v>6.7278032176801414E-3</v>
      </c>
      <c r="AS48" s="119">
        <f>(INDEX('raw ISTD Area'!$C$2:$DH$57,MATCH($A48,'raw ISTD Area'!$C$2:$C$57,0),MATCH(AS$2,'raw ISTD Area'!$C$2:$DH$2,0)))/'raw ISTD Area Cal'!$AC48</f>
        <v>2.009293007086221E-2</v>
      </c>
      <c r="AT48" s="119">
        <f>(INDEX('raw ISTD Area'!$C$2:$DH$57,MATCH($A48,'raw ISTD Area'!$C$2:$C$57,0),MATCH(AT$2,'raw ISTD Area'!$C$2:$DH$2,0)))/'raw ISTD Area Cal'!$AC48</f>
        <v>8.9510158083448574E-2</v>
      </c>
      <c r="AU48" s="119">
        <f>(INDEX('raw ISTD Area'!$C$2:$DH$57,MATCH($A48,'raw ISTD Area'!$C$2:$C$57,0),MATCH(AU$2,'raw ISTD Area'!$C$2:$DH$2,0)))/'raw ISTD Area Cal'!$AC48</f>
        <v>5.4029236214991339E-3</v>
      </c>
      <c r="AV48" s="119">
        <f>(INDEX('raw ISTD Area'!$C$2:$DH$57,MATCH($A48,'raw ISTD Area'!$C$2:$C$57,0),MATCH(AV$2,'raw ISTD Area'!$C$2:$DH$2,0)))/'raw ISTD Area Cal'!$AC48</f>
        <v>2.9270144834652605E-2</v>
      </c>
      <c r="AW48" s="119">
        <f>(INDEX('raw ISTD Area'!$C$2:$DH$57,MATCH($A48,'raw ISTD Area'!$C$2:$C$57,0),MATCH(AW$2,'raw ISTD Area'!$C$2:$DH$2,0)))/'raw ISTD Area Cal'!$AC48</f>
        <v>7.2713269934792768E-2</v>
      </c>
      <c r="AX48" s="119">
        <f>(INDEX('raw ISTD Area'!$C$2:$DH$57,MATCH($A48,'raw ISTD Area'!$C$2:$C$57,0),MATCH(AX$2,'raw ISTD Area'!$C$2:$DH$2,0)))/'raw ISTD Area Cal'!$AC48</f>
        <v>6.6651137928852355E-2</v>
      </c>
      <c r="AY48" s="119">
        <f>(INDEX('raw ISTD Area'!$C$2:$DH$57,MATCH($A48,'raw ISTD Area'!$C$2:$C$57,0),MATCH(AY$2,'raw ISTD Area'!$C$2:$DH$2,0)))/'raw ISTD Area Cal'!$AC48</f>
        <v>5.8165445685995464E-5</v>
      </c>
      <c r="AZ48" s="119">
        <f>(INDEX('raw ISTD Area'!$C$2:$DH$57,MATCH($A48,'raw ISTD Area'!$C$2:$C$57,0),MATCH(AZ$2,'raw ISTD Area'!$C$2:$DH$2,0)))/'raw ISTD Area Cal'!$AC48</f>
        <v>0.829930430356977</v>
      </c>
      <c r="BA48" s="119">
        <f>(INDEX('raw ISTD Area'!$C$2:$DH$57,MATCH($A48,'raw ISTD Area'!$C$2:$C$57,0),MATCH(BA$2,'raw ISTD Area'!$C$2:$DH$2,0)))/'raw ISTD Area Cal'!$AC48</f>
        <v>3.2314136492219704E-5</v>
      </c>
      <c r="BB48" s="119">
        <f>(INDEX('raw ISTD Area'!$C$2:$DH$57,MATCH($A48,'raw ISTD Area'!$C$2:$C$57,0),MATCH(BB$2,'raw ISTD Area'!$C$2:$DH$2,0)))/'raw ISTD Area Cal'!$AC48</f>
        <v>6.46282729844394E-6</v>
      </c>
      <c r="BC48" s="119">
        <f>(INDEX('raw ISTD Area'!$C$2:$DH$57,MATCH($A48,'raw ISTD Area'!$C$2:$C$57,0),MATCH(BC$2,'raw ISTD Area'!$C$2:$DH$2,0)))/'raw ISTD Area Cal'!$AC48</f>
        <v>0.84698583159757057</v>
      </c>
      <c r="BD48" s="119">
        <f>(INDEX('raw ISTD Area'!$C$2:$DH$57,MATCH($A48,'raw ISTD Area'!$C$2:$C$57,0),MATCH(BD$2,'raw ISTD Area'!$C$2:$DH$2,0)))/'raw ISTD Area Cal'!$AC48</f>
        <v>3.6191832871286067E-4</v>
      </c>
      <c r="BE48" s="119">
        <f>(INDEX('raw ISTD Area'!$C$2:$DH$57,MATCH($A48,'raw ISTD Area'!$C$2:$C$57,0),MATCH(BE$2,'raw ISTD Area'!$C$2:$DH$2,0)))/'raw ISTD Area Cal'!$AC48</f>
        <v>1.292565459688788E-5</v>
      </c>
      <c r="BF48" s="119">
        <f>(INDEX('raw ISTD Area'!$C$2:$DH$57,MATCH($A48,'raw ISTD Area'!$C$2:$C$57,0),MATCH(BF$2,'raw ISTD Area'!$C$2:$DH$2,0)))/'raw ISTD Area Cal'!$AC48</f>
        <v>5.8165445685995464E-5</v>
      </c>
      <c r="BG48" s="119">
        <f>(INDEX('raw ISTD Area'!$C$2:$DH$57,MATCH($A48,'raw ISTD Area'!$C$2:$C$57,0),MATCH(BG$2,'raw ISTD Area'!$C$2:$DH$2,0)))/'raw ISTD Area Cal'!$AC48</f>
        <v>3.2314136492219704E-5</v>
      </c>
      <c r="BH48" s="119">
        <f>(INDEX('raw ISTD Area'!$C$2:$DH$57,MATCH($A48,'raw ISTD Area'!$C$2:$C$57,0),MATCH(BH$2,'raw ISTD Area'!$C$2:$DH$2,0)))/'raw ISTD Area Cal'!$AC48</f>
        <v>6.46282729844394E-6</v>
      </c>
      <c r="BI48" s="119">
        <f>(INDEX('raw ISTD Area'!$C$2:$DH$57,MATCH($A48,'raw ISTD Area'!$C$2:$C$57,0),MATCH(BI$2,'raw ISTD Area'!$C$2:$DH$2,0)))/'raw ISTD Area Cal'!$AC48</f>
        <v>0.84698583159757057</v>
      </c>
      <c r="BJ48" s="119">
        <f>(INDEX('raw ISTD Area'!$C$2:$DH$57,MATCH($A48,'raw ISTD Area'!$C$2:$C$57,0),MATCH(BJ$2,'raw ISTD Area'!$C$2:$DH$2,0)))/'raw ISTD Area Cal'!$AC48</f>
        <v>4.1885583721215175E-2</v>
      </c>
      <c r="BK48" s="119">
        <f>(INDEX('raw ISTD Area'!$C$2:$DH$57,MATCH($A48,'raw ISTD Area'!$C$2:$C$57,0),MATCH(BK$2,'raw ISTD Area'!$C$2:$DH$2,0)))/'raw ISTD Area Cal'!$AC48</f>
        <v>4.6176901047381952E-2</v>
      </c>
      <c r="BL48" s="119">
        <f>(INDEX('raw ISTD Area'!$C$2:$DH$57,MATCH($A48,'raw ISTD Area'!$C$2:$C$57,0),MATCH(BL$2,'raw ISTD Area'!$C$2:$DH$2,0)))/'raw ISTD Area Cal'!$AC48</f>
        <v>6.5817433207353088E-2</v>
      </c>
      <c r="BM48" s="119">
        <f>(INDEX('raw ISTD Area'!$C$2:$DH$57,MATCH($A48,'raw ISTD Area'!$C$2:$C$57,0),MATCH(BM$2,'raw ISTD Area'!$C$2:$DH$2,0)))/'raw ISTD Area Cal'!$AC48</f>
        <v>4.2596494724044011E-2</v>
      </c>
      <c r="BN48" s="119">
        <f>(INDEX('raw ISTD Area'!$C$2:$DH$57,MATCH($A48,'raw ISTD Area'!$C$2:$C$57,0),MATCH(BN$2,'raw ISTD Area'!$C$2:$DH$2,0)))/'raw ISTD Area Cal'!$AC48</f>
        <v>4.2060080058273164E-2</v>
      </c>
      <c r="BO48" s="119">
        <f>(INDEX('raw ISTD Area'!$C$2:$DH$57,MATCH($A48,'raw ISTD Area'!$C$2:$C$57,0),MATCH(BO$2,'raw ISTD Area'!$C$2:$DH$2,0)))/'raw ISTD Area Cal'!$AC48</f>
        <v>3.6786412982742905E-2</v>
      </c>
      <c r="BP48" s="119">
        <f>(INDEX('raw ISTD Area'!$C$2:$DH$57,MATCH($A48,'raw ISTD Area'!$C$2:$C$57,0),MATCH(BP$2,'raw ISTD Area'!$C$2:$DH$2,0)))/'raw ISTD Area Cal'!$AC48</f>
        <v>4.2286279013718703E-2</v>
      </c>
      <c r="BQ48" s="119">
        <f>(INDEX('raw ISTD Area'!$C$2:$DH$57,MATCH($A48,'raw ISTD Area'!$C$2:$C$57,0),MATCH(BQ$2,'raw ISTD Area'!$C$2:$DH$2,0)))/'raw ISTD Area Cal'!$AC48</f>
        <v>3.7775225559404831E-2</v>
      </c>
      <c r="BR48" s="119">
        <f>(INDEX('raw ISTD Area'!$C$2:$DH$57,MATCH($A48,'raw ISTD Area'!$C$2:$C$57,0),MATCH(BR$2,'raw ISTD Area'!$C$2:$DH$2,0)))/'raw ISTD Area Cal'!$AC48</f>
        <v>4.4561194222770967E-2</v>
      </c>
      <c r="BS48" s="119">
        <f>(INDEX('raw ISTD Area'!$C$2:$DH$57,MATCH($A48,'raw ISTD Area'!$C$2:$C$57,0),MATCH(BS$2,'raw ISTD Area'!$C$2:$DH$2,0)))/'raw ISTD Area Cal'!$AC48</f>
        <v>4.320400049009774E-2</v>
      </c>
      <c r="BT48" s="119">
        <f>(INDEX('raw ISTD Area'!$C$2:$DH$57,MATCH($A48,'raw ISTD Area'!$C$2:$C$57,0),MATCH(BT$2,'raw ISTD Area'!$C$2:$DH$2,0)))/'raw ISTD Area Cal'!$AC48</f>
        <v>4.6396637175529047E-2</v>
      </c>
      <c r="BU48" s="119">
        <f>(INDEX('raw ISTD Area'!$C$2:$DH$57,MATCH($A48,'raw ISTD Area'!$C$2:$C$57,0),MATCH(BU$2,'raw ISTD Area'!$C$2:$DH$2,0)))/'raw ISTD Area Cal'!$AC48</f>
        <v>4.2040691576377832E-2</v>
      </c>
      <c r="BV48" s="119">
        <f>(INDEX('raw ISTD Area'!$C$2:$DH$57,MATCH($A48,'raw ISTD Area'!$C$2:$C$57,0),MATCH(BV$2,'raw ISTD Area'!$C$2:$DH$2,0)))/'raw ISTD Area Cal'!$AC48</f>
        <v>4.3346182690663509E-2</v>
      </c>
      <c r="BW48" s="119">
        <f>(INDEX('raw ISTD Area'!$C$2:$DH$57,MATCH($A48,'raw ISTD Area'!$C$2:$C$57,0),MATCH(BW$2,'raw ISTD Area'!$C$2:$DH$2,0)))/'raw ISTD Area Cal'!$AC48</f>
        <v>4.5504767008343786E-2</v>
      </c>
      <c r="BX48" s="119">
        <f>(INDEX('raw ISTD Area'!$C$2:$DH$57,MATCH($A48,'raw ISTD Area'!$C$2:$C$57,0),MATCH(BX$2,'raw ISTD Area'!$C$2:$DH$2,0)))/'raw ISTD Area Cal'!$AC48</f>
        <v>6.1745852009333406E-2</v>
      </c>
      <c r="BY48" s="119">
        <f>(INDEX('raw ISTD Area'!$C$2:$DH$57,MATCH($A48,'raw ISTD Area'!$C$2:$C$57,0),MATCH(BY$2,'raw ISTD Area'!$C$2:$DH$2,0)))/'raw ISTD Area Cal'!$AC48</f>
        <v>4.5905462300847306E-2</v>
      </c>
      <c r="BZ48" s="119">
        <f>(INDEX('raw ISTD Area'!$C$2:$DH$57,MATCH($A48,'raw ISTD Area'!$C$2:$C$57,0),MATCH(BZ$2,'raw ISTD Area'!$C$2:$DH$2,0)))/'raw ISTD Area Cal'!$AC48</f>
        <v>5.8165445685995464E-5</v>
      </c>
      <c r="CA48" s="119">
        <f>(INDEX('raw ISTD Area'!$C$2:$DH$57,MATCH($A48,'raw ISTD Area'!$C$2:$C$57,0),MATCH(CA$2,'raw ISTD Area'!$C$2:$DH$2,0)))/'raw ISTD Area Cal'!$AC48</f>
        <v>0.829930430356977</v>
      </c>
      <c r="CB48" s="119">
        <f>(INDEX('raw ISTD Area'!$C$2:$DH$57,MATCH($A48,'raw ISTD Area'!$C$2:$C$57,0),MATCH(CB$2,'raw ISTD Area'!$C$2:$DH$2,0)))/'raw ISTD Area Cal'!$AC48</f>
        <v>3.2314136492219704E-5</v>
      </c>
      <c r="CC48" s="119">
        <f>(INDEX('raw ISTD Area'!$C$2:$DH$57,MATCH($A48,'raw ISTD Area'!$C$2:$C$57,0),MATCH(CC$2,'raw ISTD Area'!$C$2:$DH$2,0)))/'raw ISTD Area Cal'!$AC48</f>
        <v>6.46282729844394E-6</v>
      </c>
      <c r="CD48" s="119">
        <f>(INDEX('raw ISTD Area'!$C$2:$DH$57,MATCH($A48,'raw ISTD Area'!$C$2:$C$57,0),MATCH(CD$2,'raw ISTD Area'!$C$2:$DH$2,0)))/'raw ISTD Area Cal'!$AC48</f>
        <v>0.84698583159757057</v>
      </c>
      <c r="CE48" s="119">
        <f>(INDEX('raw ISTD Area'!$C$2:$DH$57,MATCH($A48,'raw ISTD Area'!$C$2:$C$57,0),MATCH(CE$2,'raw ISTD Area'!$C$2:$DH$2,0)))/'raw ISTD Area Cal'!$AC48</f>
        <v>1.7960197062375709E-2</v>
      </c>
      <c r="CF48" s="119">
        <f>(INDEX('raw ISTD Area'!$C$2:$DH$57,MATCH($A48,'raw ISTD Area'!$C$2:$C$57,0),MATCH(CF$2,'raw ISTD Area'!$C$2:$DH$2,0)))/'raw ISTD Area Cal'!$AC48</f>
        <v>6.8505969363505765E-3</v>
      </c>
      <c r="CG48" s="119">
        <f>(INDEX('raw ISTD Area'!$C$2:$DH$57,MATCH($A48,'raw ISTD Area'!$C$2:$C$57,0),MATCH(CG$2,'raw ISTD Area'!$C$2:$DH$2,0)))/'raw ISTD Area Cal'!$AC48</f>
        <v>2.9470492480904368E-3</v>
      </c>
      <c r="CH48" s="119">
        <f>(INDEX('raw ISTD Area'!$C$2:$DH$57,MATCH($A48,'raw ISTD Area'!$C$2:$C$57,0),MATCH(CH$2,'raw ISTD Area'!$C$2:$DH$2,0)))/'raw ISTD Area Cal'!$AC48</f>
        <v>1.1943304847524401E-2</v>
      </c>
      <c r="CI48" s="119">
        <f>(INDEX('raw ISTD Area'!$C$2:$DH$57,MATCH($A48,'raw ISTD Area'!$C$2:$C$57,0),MATCH(CI$2,'raw ISTD Area'!$C$2:$DH$2,0)))/'raw ISTD Area Cal'!$AC48</f>
        <v>5.8165445685995464E-5</v>
      </c>
      <c r="CJ48" s="119">
        <f>(INDEX('raw ISTD Area'!$C$2:$DH$57,MATCH($A48,'raw ISTD Area'!$C$2:$C$57,0),MATCH(CJ$2,'raw ISTD Area'!$C$2:$DH$2,0)))/'raw ISTD Area Cal'!$AC48</f>
        <v>3.2314136492219704E-5</v>
      </c>
      <c r="CK48" s="119">
        <f>(INDEX('raw ISTD Area'!$C$2:$DH$57,MATCH($A48,'raw ISTD Area'!$C$2:$C$57,0),MATCH(CK$2,'raw ISTD Area'!$C$2:$DH$2,0)))/'raw ISTD Area Cal'!$AC48</f>
        <v>6.46282729844394E-6</v>
      </c>
      <c r="CL48" s="119">
        <f>(INDEX('raw ISTD Area'!$C$2:$DH$57,MATCH($A48,'raw ISTD Area'!$C$2:$C$57,0),MATCH(CL$2,'raw ISTD Area'!$C$2:$DH$2,0)))/'raw ISTD Area Cal'!$AC48</f>
        <v>0.84698583159757057</v>
      </c>
      <c r="CM48" s="119">
        <f>(INDEX('raw ISTD Area'!$C$2:$DH$57,MATCH($A48,'raw ISTD Area'!$C$2:$C$57,0),MATCH(CM$2,'raw ISTD Area'!$C$2:$DH$2,0)))/'raw ISTD Area Cal'!$AC48</f>
        <v>4.1601219320083642E-2</v>
      </c>
      <c r="CN48" s="119">
        <f>(INDEX('raw ISTD Area'!$C$2:$DH$57,MATCH($A48,'raw ISTD Area'!$C$2:$C$57,0),MATCH(CN$2,'raw ISTD Area'!$C$2:$DH$2,0)))/'raw ISTD Area Cal'!$AC48</f>
        <v>4.3966614111314126E-2</v>
      </c>
      <c r="CO48" s="119">
        <f>(INDEX('raw ISTD Area'!$C$2:$DH$57,MATCH($A48,'raw ISTD Area'!$C$2:$C$57,0),MATCH(CO$2,'raw ISTD Area'!$C$2:$DH$2,0)))/'raw ISTD Area Cal'!$AC48</f>
        <v>4.2796842370295768E-2</v>
      </c>
      <c r="CP48" s="119">
        <f>(INDEX('raw ISTD Area'!$C$2:$DH$57,MATCH($A48,'raw ISTD Area'!$C$2:$C$57,0),MATCH(CP$2,'raw ISTD Area'!$C$2:$DH$2,0)))/'raw ISTD Area Cal'!$AC48</f>
        <v>4.7340209961101859E-2</v>
      </c>
      <c r="CQ48" s="119">
        <f>(INDEX('raw ISTD Area'!$C$2:$DH$57,MATCH($A48,'raw ISTD Area'!$C$2:$C$57,0),MATCH(CQ$2,'raw ISTD Area'!$C$2:$DH$2,0)))/'raw ISTD Area Cal'!$AC48</f>
        <v>5.8165445685995464E-5</v>
      </c>
      <c r="CR48" s="119">
        <f>(INDEX('raw ISTD Area'!$C$2:$DH$57,MATCH($A48,'raw ISTD Area'!$C$2:$C$57,0),MATCH(CR$2,'raw ISTD Area'!$C$2:$DH$2,0)))/'raw ISTD Area Cal'!$AC48</f>
        <v>3.2314136492219704E-5</v>
      </c>
      <c r="CS48" s="119">
        <f>(INDEX('raw ISTD Area'!$C$2:$DH$57,MATCH($A48,'raw ISTD Area'!$C$2:$C$57,0),MATCH(CS$2,'raw ISTD Area'!$C$2:$DH$2,0)))/'raw ISTD Area Cal'!$AC48</f>
        <v>6.46282729844394E-6</v>
      </c>
      <c r="CT48" s="119">
        <f>(INDEX('raw ISTD Area'!$C$2:$DH$57,MATCH($A48,'raw ISTD Area'!$C$2:$C$57,0),MATCH(CT$2,'raw ISTD Area'!$C$2:$DH$2,0)))/'raw ISTD Area Cal'!$AC48</f>
        <v>0.84698583159757057</v>
      </c>
      <c r="CU48" s="119">
        <f>(INDEX('raw ISTD Area'!$C$2:$DH$57,MATCH($A48,'raw ISTD Area'!$C$2:$C$57,0),MATCH(CU$2,'raw ISTD Area'!$C$2:$DH$2,0)))/'raw ISTD Area Cal'!$AC48</f>
        <v>0.79571622263901476</v>
      </c>
      <c r="CV48" s="119">
        <f>(INDEX('raw ISTD Area'!$C$2:$DH$57,MATCH($A48,'raw ISTD Area'!$C$2:$C$57,0),MATCH(CV$2,'raw ISTD Area'!$C$2:$DH$2,0)))/'raw ISTD Area Cal'!$AC48</f>
        <v>0.92833343880308439</v>
      </c>
      <c r="CW48" s="119">
        <f>(INDEX('raw ISTD Area'!$C$2:$DH$57,MATCH($A48,'raw ISTD Area'!$C$2:$C$57,0),MATCH(CW$2,'raw ISTD Area'!$C$2:$DH$2,0)))/'raw ISTD Area Cal'!$AC48</f>
        <v>0.86294255219742866</v>
      </c>
      <c r="CX48" s="119">
        <f>(INDEX('raw ISTD Area'!$C$2:$DH$57,MATCH($A48,'raw ISTD Area'!$C$2:$C$57,0),MATCH(CX$2,'raw ISTD Area'!$C$2:$DH$2,0)))/'raw ISTD Area Cal'!$AC48</f>
        <v>0.82572312978568996</v>
      </c>
      <c r="CY48" s="119">
        <f>(INDEX('raw ISTD Area'!$C$2:$DH$57,MATCH($A48,'raw ISTD Area'!$C$2:$C$57,0),MATCH(CY$2,'raw ISTD Area'!$C$2:$DH$2,0)))/'raw ISTD Area Cal'!$AC48</f>
        <v>0.84122745247465702</v>
      </c>
      <c r="CZ48" s="119">
        <f>(INDEX('raw ISTD Area'!$C$2:$DH$57,MATCH($A48,'raw ISTD Area'!$C$2:$C$57,0),MATCH(CZ$2,'raw ISTD Area'!$C$2:$DH$2,0)))/'raw ISTD Area Cal'!$AC48</f>
        <v>0.829930430356977</v>
      </c>
      <c r="DA48" s="119">
        <f>(INDEX('raw ISTD Area'!$C$2:$DH$57,MATCH($A48,'raw ISTD Area'!$C$2:$C$57,0),MATCH(DA$2,'raw ISTD Area'!$C$2:$DH$2,0)))/'raw ISTD Area Cal'!$AC48</f>
        <v>0.80128717977027342</v>
      </c>
      <c r="DB48" s="119">
        <f>(INDEX('raw ISTD Area'!$C$2:$DH$57,MATCH($A48,'raw ISTD Area'!$C$2:$C$57,0),MATCH(DB$2,'raw ISTD Area'!$C$2:$DH$2,0)))/'raw ISTD Area Cal'!$AC48</f>
        <v>0.85004921173703296</v>
      </c>
      <c r="DC48" s="119">
        <f>(INDEX('raw ISTD Area'!$C$2:$DH$57,MATCH($A48,'raw ISTD Area'!$C$2:$C$57,0),MATCH(DC$2,'raw ISTD Area'!$C$2:$DH$2,0)))/'raw ISTD Area Cal'!$AC48</f>
        <v>0.76799069352869032</v>
      </c>
      <c r="DD48" s="119">
        <f>(INDEX('raw ISTD Area'!$C$2:$DH$57,MATCH($A48,'raw ISTD Area'!$C$2:$C$57,0),MATCH(DD$2,'raw ISTD Area'!$C$2:$DH$2,0)))/'raw ISTD Area Cal'!$AC48</f>
        <v>0.76808763593816698</v>
      </c>
      <c r="DE48" s="119">
        <f>(INDEX('raw ISTD Area'!$C$2:$DH$57,MATCH($A48,'raw ISTD Area'!$C$2:$C$57,0),MATCH(DE$2,'raw ISTD Area'!$C$2:$DH$2,0)))/'raw ISTD Area Cal'!$AC48</f>
        <v>0.83855830480039972</v>
      </c>
      <c r="DF48" s="119">
        <f>(INDEX('raw ISTD Area'!$C$2:$DH$57,MATCH($A48,'raw ISTD Area'!$C$2:$C$57,0),MATCH(DF$2,'raw ISTD Area'!$C$2:$DH$2,0)))/'raw ISTD Area Cal'!$AC48</f>
        <v>0.83353022516221031</v>
      </c>
      <c r="DG48" s="103">
        <f t="shared" si="0"/>
        <v>4.550557486175609E-2</v>
      </c>
    </row>
    <row r="49" spans="1:111" x14ac:dyDescent="0.25">
      <c r="A49" s="103" t="s">
        <v>180</v>
      </c>
      <c r="C49" s="119">
        <f>(INDEX('raw ISTD Area'!$C$2:$DH$57,MATCH($A49,'raw ISTD Area'!$C$2:$C$57,0),MATCH(C$2,'raw ISTD Area'!$C$2:$DH$2,0)))/'raw ISTD Area Cal'!$AC49</f>
        <v>1.6770930124091041E-4</v>
      </c>
      <c r="D49" s="119">
        <f>(INDEX('raw ISTD Area'!$C$2:$DH$57,MATCH($A49,'raw ISTD Area'!$C$2:$C$57,0),MATCH(D$2,'raw ISTD Area'!$C$2:$DH$2,0)))/'raw ISTD Area Cal'!$AC49</f>
        <v>4.540808439258612E-4</v>
      </c>
      <c r="E49" s="119">
        <f>(INDEX('raw ISTD Area'!$C$2:$DH$57,MATCH($A49,'raw ISTD Area'!$C$2:$C$57,0),MATCH(E$2,'raw ISTD Area'!$C$2:$DH$2,0)))/'raw ISTD Area Cal'!$AC49</f>
        <v>0.8481723872304926</v>
      </c>
      <c r="F49" s="119">
        <f>(INDEX('raw ISTD Area'!$C$2:$DH$57,MATCH($A49,'raw ISTD Area'!$C$2:$C$57,0),MATCH(F$2,'raw ISTD Area'!$C$2:$DH$2,0)))/'raw ISTD Area Cal'!$AC49</f>
        <v>0.8537890666588438</v>
      </c>
      <c r="G49" s="119">
        <f>(INDEX('raw ISTD Area'!$C$2:$DH$57,MATCH($A49,'raw ISTD Area'!$C$2:$C$57,0),MATCH(G$2,'raw ISTD Area'!$C$2:$DH$2,0)))/'raw ISTD Area Cal'!$AC49</f>
        <v>0.98859570159215071</v>
      </c>
      <c r="H49" s="119">
        <f>(INDEX('raw ISTD Area'!$C$2:$DH$57,MATCH($A49,'raw ISTD Area'!$C$2:$C$57,0),MATCH(H$2,'raw ISTD Area'!$C$2:$DH$2,0)))/'raw ISTD Area Cal'!$AC49</f>
        <v>0.89472595779381847</v>
      </c>
      <c r="I49" s="119">
        <f>(INDEX('raw ISTD Area'!$C$2:$DH$57,MATCH($A49,'raw ISTD Area'!$C$2:$C$57,0),MATCH(I$2,'raw ISTD Area'!$C$2:$DH$2,0)))/'raw ISTD Area Cal'!$AC49</f>
        <v>0.89701851229851737</v>
      </c>
      <c r="J49" s="119">
        <f>(INDEX('raw ISTD Area'!$C$2:$DH$57,MATCH($A49,'raw ISTD Area'!$C$2:$C$57,0),MATCH(J$2,'raw ISTD Area'!$C$2:$DH$2,0)))/'raw ISTD Area Cal'!$AC49</f>
        <v>0.95192432249628445</v>
      </c>
      <c r="K49" s="119">
        <f>(INDEX('raw ISTD Area'!$C$2:$DH$57,MATCH($A49,'raw ISTD Area'!$C$2:$C$57,0),MATCH(K$2,'raw ISTD Area'!$C$2:$DH$2,0)))/'raw ISTD Area Cal'!$AC49</f>
        <v>0.86385320689651768</v>
      </c>
      <c r="L49" s="119">
        <f>(INDEX('raw ISTD Area'!$C$2:$DH$57,MATCH($A49,'raw ISTD Area'!$C$2:$C$57,0),MATCH(L$2,'raw ISTD Area'!$C$2:$DH$2,0)))/'raw ISTD Area Cal'!$AC49</f>
        <v>0.86394022587357666</v>
      </c>
      <c r="M49" s="119">
        <f>(INDEX('raw ISTD Area'!$C$2:$DH$57,MATCH($A49,'raw ISTD Area'!$C$2:$C$57,0),MATCH(M$2,'raw ISTD Area'!$C$2:$DH$2,0)))/'raw ISTD Area Cal'!$AC49</f>
        <v>0.95733373854291348</v>
      </c>
      <c r="N49" s="119">
        <f>(INDEX('raw ISTD Area'!$C$2:$DH$57,MATCH($A49,'raw ISTD Area'!$C$2:$C$57,0),MATCH(N$2,'raw ISTD Area'!$C$2:$DH$2,0)))/'raw ISTD Area Cal'!$AC49</f>
        <v>0.78948204261227017</v>
      </c>
      <c r="O49" s="119">
        <f>(INDEX('raw ISTD Area'!$C$2:$DH$57,MATCH($A49,'raw ISTD Area'!$C$2:$C$57,0),MATCH(O$2,'raw ISTD Area'!$C$2:$DH$2,0)))/'raw ISTD Area Cal'!$AC49</f>
        <v>0.78581458827003969</v>
      </c>
      <c r="P49" s="119">
        <f>(INDEX('raw ISTD Area'!$C$2:$DH$57,MATCH($A49,'raw ISTD Area'!$C$2:$C$57,0),MATCH(P$2,'raw ISTD Area'!$C$2:$DH$2,0)))/'raw ISTD Area Cal'!$AC49</f>
        <v>0.74329236958937261</v>
      </c>
      <c r="Q49" s="119">
        <f>(INDEX('raw ISTD Area'!$C$2:$DH$57,MATCH($A49,'raw ISTD Area'!$C$2:$C$57,0),MATCH(Q$2,'raw ISTD Area'!$C$2:$DH$2,0)))/'raw ISTD Area Cal'!$AC49</f>
        <v>0.72023234066874753</v>
      </c>
      <c r="R49" s="119">
        <f>(INDEX('raw ISTD Area'!$C$2:$DH$57,MATCH($A49,'raw ISTD Area'!$C$2:$C$57,0),MATCH(R$2,'raw ISTD Area'!$C$2:$DH$2,0)))/'raw ISTD Area Cal'!$AC49</f>
        <v>6.3286528770154863E-5</v>
      </c>
      <c r="S49" s="119">
        <f>(INDEX('raw ISTD Area'!$C$2:$DH$57,MATCH($A49,'raw ISTD Area'!$C$2:$C$57,0),MATCH(S$2,'raw ISTD Area'!$C$2:$DH$2,0)))/'raw ISTD Area Cal'!$AC49</f>
        <v>1.6770930124091041E-4</v>
      </c>
      <c r="T49" s="119">
        <f>(INDEX('raw ISTD Area'!$C$2:$DH$57,MATCH($A49,'raw ISTD Area'!$C$2:$C$57,0),MATCH(T$2,'raw ISTD Area'!$C$2:$DH$2,0)))/'raw ISTD Area Cal'!$AC49</f>
        <v>4.540808439258612E-4</v>
      </c>
      <c r="U49" s="119">
        <f>(INDEX('raw ISTD Area'!$C$2:$DH$57,MATCH($A49,'raw ISTD Area'!$C$2:$C$57,0),MATCH(U$2,'raw ISTD Area'!$C$2:$DH$2,0)))/'raw ISTD Area Cal'!$AC49</f>
        <v>0.8481723872304926</v>
      </c>
      <c r="V49" s="119">
        <f>(INDEX('raw ISTD Area'!$C$2:$DH$57,MATCH($A49,'raw ISTD Area'!$C$2:$C$57,0),MATCH(V$2,'raw ISTD Area'!$C$2:$DH$2,0)))/'raw ISTD Area Cal'!$AC49</f>
        <v>2.3732448288808075E-4</v>
      </c>
      <c r="W49" s="119">
        <f>(INDEX('raw ISTD Area'!$C$2:$DH$57,MATCH($A49,'raw ISTD Area'!$C$2:$C$57,0),MATCH(W$2,'raw ISTD Area'!$C$2:$DH$2,0)))/'raw ISTD Area Cal'!$AC49</f>
        <v>2.1283259625403082E-2</v>
      </c>
      <c r="X49" s="119">
        <f>(INDEX('raw ISTD Area'!$C$2:$DH$57,MATCH($A49,'raw ISTD Area'!$C$2:$C$57,0),MATCH(X$2,'raw ISTD Area'!$C$2:$DH$2,0)))/'raw ISTD Area Cal'!$AC49</f>
        <v>6.4868691989408743E-4</v>
      </c>
      <c r="Y49" s="119">
        <f>(INDEX('raw ISTD Area'!$C$2:$DH$57,MATCH($A49,'raw ISTD Area'!$C$2:$C$57,0),MATCH(Y$2,'raw ISTD Area'!$C$2:$DH$2,0)))/'raw ISTD Area Cal'!$AC49</f>
        <v>1.8273985182382219E-3</v>
      </c>
      <c r="Z49" s="119">
        <f>(INDEX('raw ISTD Area'!$C$2:$DH$57,MATCH($A49,'raw ISTD Area'!$C$2:$C$57,0),MATCH(Z$2,'raw ISTD Area'!$C$2:$DH$2,0)))/'raw ISTD Area Cal'!$AC49</f>
        <v>4.5338469210938946E-2</v>
      </c>
      <c r="AA49" s="119">
        <f>(INDEX('raw ISTD Area'!$C$2:$DH$57,MATCH($A49,'raw ISTD Area'!$C$2:$C$57,0),MATCH(AA$2,'raw ISTD Area'!$C$2:$DH$2,0)))/'raw ISTD Area Cal'!$AC49</f>
        <v>0.10978947011046467</v>
      </c>
      <c r="AB49" s="119">
        <f>(INDEX('raw ISTD Area'!$C$2:$DH$57,MATCH($A49,'raw ISTD Area'!$C$2:$C$57,0),MATCH(AB$2,'raw ISTD Area'!$C$2:$DH$2,0)))/'raw ISTD Area Cal'!$AC49</f>
        <v>0.35333343661343242</v>
      </c>
      <c r="AC49" s="119">
        <f>(INDEX('raw ISTD Area'!$C$2:$DH$57,MATCH($A49,'raw ISTD Area'!$C$2:$C$57,0),MATCH(AC$2,'raw ISTD Area'!$C$2:$DH$2,0)))/'raw ISTD Area Cal'!$AC49</f>
        <v>2.0591854298589139E-2</v>
      </c>
      <c r="AD49" s="119">
        <f>(INDEX('raw ISTD Area'!$C$2:$DH$57,MATCH($A49,'raw ISTD Area'!$C$2:$C$57,0),MATCH(AD$2,'raw ISTD Area'!$C$2:$DH$2,0)))/'raw ISTD Area Cal'!$AC49</f>
        <v>5.5614619319992842E-2</v>
      </c>
      <c r="AE49" s="119">
        <f>(INDEX('raw ISTD Area'!$C$2:$DH$57,MATCH($A49,'raw ISTD Area'!$C$2:$C$57,0),MATCH(AE$2,'raw ISTD Area'!$C$2:$DH$2,0)))/'raw ISTD Area Cal'!$AC49</f>
        <v>0.35389510455626749</v>
      </c>
      <c r="AF49" s="119">
        <f>(INDEX('raw ISTD Area'!$C$2:$DH$57,MATCH($A49,'raw ISTD Area'!$C$2:$C$57,0),MATCH(AF$2,'raw ISTD Area'!$C$2:$DH$2,0)))/'raw ISTD Area Cal'!$AC49</f>
        <v>6.8507667393692642E-2</v>
      </c>
      <c r="AG49" s="119">
        <f>(INDEX('raw ISTD Area'!$C$2:$DH$57,MATCH($A49,'raw ISTD Area'!$C$2:$C$57,0),MATCH(AG$2,'raw ISTD Area'!$C$2:$DH$2,0)))/'raw ISTD Area Cal'!$AC49</f>
        <v>2.10047988988144E-2</v>
      </c>
      <c r="AH49" s="119">
        <f>(INDEX('raw ISTD Area'!$C$2:$DH$57,MATCH($A49,'raw ISTD Area'!$C$2:$C$57,0),MATCH(AH$2,'raw ISTD Area'!$C$2:$DH$2,0)))/'raw ISTD Area Cal'!$AC49</f>
        <v>9.6037307408710013E-3</v>
      </c>
      <c r="AI49" s="119">
        <f>(INDEX('raw ISTD Area'!$C$2:$DH$57,MATCH($A49,'raw ISTD Area'!$C$2:$C$57,0),MATCH(AI$2,'raw ISTD Area'!$C$2:$DH$2,0)))/'raw ISTD Area Cal'!$AC49</f>
        <v>7.8383530208275307E-2</v>
      </c>
      <c r="AJ49" s="119">
        <f>(INDEX('raw ISTD Area'!$C$2:$DH$57,MATCH($A49,'raw ISTD Area'!$C$2:$C$57,0),MATCH(AJ$2,'raw ISTD Area'!$C$2:$DH$2,0)))/'raw ISTD Area Cal'!$AC49</f>
        <v>9.6622707799833944E-3</v>
      </c>
      <c r="AK49" s="119">
        <f>(INDEX('raw ISTD Area'!$C$2:$DH$57,MATCH($A49,'raw ISTD Area'!$C$2:$C$57,0),MATCH(AK$2,'raw ISTD Area'!$C$2:$DH$2,0)))/'raw ISTD Area Cal'!$AC49</f>
        <v>2.513582706428626E-2</v>
      </c>
      <c r="AL49" s="119">
        <f>(INDEX('raw ISTD Area'!$C$2:$DH$57,MATCH($A49,'raw ISTD Area'!$C$2:$C$57,0),MATCH(AL$2,'raw ISTD Area'!$C$2:$DH$2,0)))/'raw ISTD Area Cal'!$AC49</f>
        <v>6.7045748579102074E-2</v>
      </c>
      <c r="AM49" s="119">
        <f>(INDEX('raw ISTD Area'!$C$2:$DH$57,MATCH($A49,'raw ISTD Area'!$C$2:$C$57,0),MATCH(AM$2,'raw ISTD Area'!$C$2:$DH$2,0)))/'raw ISTD Area Cal'!$AC49</f>
        <v>4.8010742888258739E-2</v>
      </c>
      <c r="AN49" s="119">
        <f>(INDEX('raw ISTD Area'!$C$2:$DH$57,MATCH($A49,'raw ISTD Area'!$C$2:$C$57,0),MATCH(AN$2,'raw ISTD Area'!$C$2:$DH$2,0)))/'raw ISTD Area Cal'!$AC49</f>
        <v>1.3158851494534451E-2</v>
      </c>
      <c r="AO49" s="119">
        <f>(INDEX('raw ISTD Area'!$C$2:$DH$57,MATCH($A49,'raw ISTD Area'!$C$2:$C$57,0),MATCH(AO$2,'raw ISTD Area'!$C$2:$DH$2,0)))/'raw ISTD Area Cal'!$AC49</f>
        <v>3.9071520699474359E-2</v>
      </c>
      <c r="AP49" s="119">
        <f>(INDEX('raw ISTD Area'!$C$2:$DH$57,MATCH($A49,'raw ISTD Area'!$C$2:$C$57,0),MATCH(AP$2,'raw ISTD Area'!$C$2:$DH$2,0)))/'raw ISTD Area Cal'!$AC49</f>
        <v>0.11040809592919293</v>
      </c>
      <c r="AQ49" s="119">
        <f>(INDEX('raw ISTD Area'!$C$2:$DH$57,MATCH($A49,'raw ISTD Area'!$C$2:$C$57,0),MATCH(AQ$2,'raw ISTD Area'!$C$2:$DH$2,0)))/'raw ISTD Area Cal'!$AC49</f>
        <v>5.148042682808248E-2</v>
      </c>
      <c r="AR49" s="119">
        <f>(INDEX('raw ISTD Area'!$C$2:$DH$57,MATCH($A49,'raw ISTD Area'!$C$2:$C$57,0),MATCH(AR$2,'raw ISTD Area'!$C$2:$DH$2,0)))/'raw ISTD Area Cal'!$AC49</f>
        <v>3.5101873182366398E-2</v>
      </c>
      <c r="AS49" s="119">
        <f>(INDEX('raw ISTD Area'!$C$2:$DH$57,MATCH($A49,'raw ISTD Area'!$C$2:$C$57,0),MATCH(AS$2,'raw ISTD Area'!$C$2:$DH$2,0)))/'raw ISTD Area Cal'!$AC49</f>
        <v>5.3355290242898312E-2</v>
      </c>
      <c r="AT49" s="119">
        <f>(INDEX('raw ISTD Area'!$C$2:$DH$57,MATCH($A49,'raw ISTD Area'!$C$2:$C$57,0),MATCH(AT$2,'raw ISTD Area'!$C$2:$DH$2,0)))/'raw ISTD Area Cal'!$AC49</f>
        <v>0.10916135131242088</v>
      </c>
      <c r="AU49" s="119">
        <f>(INDEX('raw ISTD Area'!$C$2:$DH$57,MATCH($A49,'raw ISTD Area'!$C$2:$C$57,0),MATCH(AU$2,'raw ISTD Area'!$C$2:$DH$2,0)))/'raw ISTD Area Cal'!$AC49</f>
        <v>0</v>
      </c>
      <c r="AV49" s="119">
        <f>(INDEX('raw ISTD Area'!$C$2:$DH$57,MATCH($A49,'raw ISTD Area'!$C$2:$C$57,0),MATCH(AV$2,'raw ISTD Area'!$C$2:$DH$2,0)))/'raw ISTD Area Cal'!$AC49</f>
        <v>5.9913356786705611E-2</v>
      </c>
      <c r="AW49" s="119">
        <f>(INDEX('raw ISTD Area'!$C$2:$DH$57,MATCH($A49,'raw ISTD Area'!$C$2:$C$57,0),MATCH(AW$2,'raw ISTD Area'!$C$2:$DH$2,0)))/'raw ISTD Area Cal'!$AC49</f>
        <v>0.17041638250905378</v>
      </c>
      <c r="AX49" s="119">
        <f>(INDEX('raw ISTD Area'!$C$2:$DH$57,MATCH($A49,'raw ISTD Area'!$C$2:$C$57,0),MATCH(AX$2,'raw ISTD Area'!$C$2:$DH$2,0)))/'raw ISTD Area Cal'!$AC49</f>
        <v>0.15563897804122262</v>
      </c>
      <c r="AY49" s="119">
        <f>(INDEX('raw ISTD Area'!$C$2:$DH$57,MATCH($A49,'raw ISTD Area'!$C$2:$C$57,0),MATCH(AY$2,'raw ISTD Area'!$C$2:$DH$2,0)))/'raw ISTD Area Cal'!$AC49</f>
        <v>6.3286528770154863E-5</v>
      </c>
      <c r="AZ49" s="119">
        <f>(INDEX('raw ISTD Area'!$C$2:$DH$57,MATCH($A49,'raw ISTD Area'!$C$2:$C$57,0),MATCH(AZ$2,'raw ISTD Area'!$C$2:$DH$2,0)))/'raw ISTD Area Cal'!$AC49</f>
        <v>0.86385320689651768</v>
      </c>
      <c r="BA49" s="119">
        <f>(INDEX('raw ISTD Area'!$C$2:$DH$57,MATCH($A49,'raw ISTD Area'!$C$2:$C$57,0),MATCH(BA$2,'raw ISTD Area'!$C$2:$DH$2,0)))/'raw ISTD Area Cal'!$AC49</f>
        <v>1.6770930124091041E-4</v>
      </c>
      <c r="BB49" s="119">
        <f>(INDEX('raw ISTD Area'!$C$2:$DH$57,MATCH($A49,'raw ISTD Area'!$C$2:$C$57,0),MATCH(BB$2,'raw ISTD Area'!$C$2:$DH$2,0)))/'raw ISTD Area Cal'!$AC49</f>
        <v>4.540808439258612E-4</v>
      </c>
      <c r="BC49" s="119">
        <f>(INDEX('raw ISTD Area'!$C$2:$DH$57,MATCH($A49,'raw ISTD Area'!$C$2:$C$57,0),MATCH(BC$2,'raw ISTD Area'!$C$2:$DH$2,0)))/'raw ISTD Area Cal'!$AC49</f>
        <v>0.8481723872304926</v>
      </c>
      <c r="BD49" s="119">
        <f>(INDEX('raw ISTD Area'!$C$2:$DH$57,MATCH($A49,'raw ISTD Area'!$C$2:$C$57,0),MATCH(BD$2,'raw ISTD Area'!$C$2:$DH$2,0)))/'raw ISTD Area Cal'!$AC49</f>
        <v>8.5436813839709071E-5</v>
      </c>
      <c r="BE49" s="119">
        <f>(INDEX('raw ISTD Area'!$C$2:$DH$57,MATCH($A49,'raw ISTD Area'!$C$2:$C$57,0),MATCH(BE$2,'raw ISTD Area'!$C$2:$DH$2,0)))/'raw ISTD Area Cal'!$AC49</f>
        <v>1.5346983226762555E-4</v>
      </c>
      <c r="BF49" s="119">
        <f>(INDEX('raw ISTD Area'!$C$2:$DH$57,MATCH($A49,'raw ISTD Area'!$C$2:$C$57,0),MATCH(BF$2,'raw ISTD Area'!$C$2:$DH$2,0)))/'raw ISTD Area Cal'!$AC49</f>
        <v>6.3286528770154863E-5</v>
      </c>
      <c r="BG49" s="119">
        <f>(INDEX('raw ISTD Area'!$C$2:$DH$57,MATCH($A49,'raw ISTD Area'!$C$2:$C$57,0),MATCH(BG$2,'raw ISTD Area'!$C$2:$DH$2,0)))/'raw ISTD Area Cal'!$AC49</f>
        <v>1.6770930124091041E-4</v>
      </c>
      <c r="BH49" s="119">
        <f>(INDEX('raw ISTD Area'!$C$2:$DH$57,MATCH($A49,'raw ISTD Area'!$C$2:$C$57,0),MATCH(BH$2,'raw ISTD Area'!$C$2:$DH$2,0)))/'raw ISTD Area Cal'!$AC49</f>
        <v>4.540808439258612E-4</v>
      </c>
      <c r="BI49" s="119">
        <f>(INDEX('raw ISTD Area'!$C$2:$DH$57,MATCH($A49,'raw ISTD Area'!$C$2:$C$57,0),MATCH(BI$2,'raw ISTD Area'!$C$2:$DH$2,0)))/'raw ISTD Area Cal'!$AC49</f>
        <v>0.8481723872304926</v>
      </c>
      <c r="BJ49" s="119">
        <f>(INDEX('raw ISTD Area'!$C$2:$DH$57,MATCH($A49,'raw ISTD Area'!$C$2:$C$57,0),MATCH(BJ$2,'raw ISTD Area'!$C$2:$DH$2,0)))/'raw ISTD Area Cal'!$AC49</f>
        <v>8.6873418042791584E-2</v>
      </c>
      <c r="BK49" s="119">
        <f>(INDEX('raw ISTD Area'!$C$2:$DH$57,MATCH($A49,'raw ISTD Area'!$C$2:$C$57,0),MATCH(BK$2,'raw ISTD Area'!$C$2:$DH$2,0)))/'raw ISTD Area Cal'!$AC49</f>
        <v>8.4633074924328103E-2</v>
      </c>
      <c r="BL49" s="119">
        <f>(INDEX('raw ISTD Area'!$C$2:$DH$57,MATCH($A49,'raw ISTD Area'!$C$2:$C$57,0),MATCH(BL$2,'raw ISTD Area'!$C$2:$DH$2,0)))/'raw ISTD Area Cal'!$AC49</f>
        <v>7.2239990427912529E-2</v>
      </c>
      <c r="BM49" s="119">
        <f>(INDEX('raw ISTD Area'!$C$2:$DH$57,MATCH($A49,'raw ISTD Area'!$C$2:$C$57,0),MATCH(BM$2,'raw ISTD Area'!$C$2:$DH$2,0)))/'raw ISTD Area Cal'!$AC49</f>
        <v>8.6159862430908091E-2</v>
      </c>
      <c r="BN49" s="119">
        <f>(INDEX('raw ISTD Area'!$C$2:$DH$57,MATCH($A49,'raw ISTD Area'!$C$2:$C$57,0),MATCH(BN$2,'raw ISTD Area'!$C$2:$DH$2,0)))/'raw ISTD Area Cal'!$AC49</f>
        <v>7.8343976127793966E-2</v>
      </c>
      <c r="BO49" s="119">
        <f>(INDEX('raw ISTD Area'!$C$2:$DH$57,MATCH($A49,'raw ISTD Area'!$C$2:$C$57,0),MATCH(BO$2,'raw ISTD Area'!$C$2:$DH$2,0)))/'raw ISTD Area Cal'!$AC49</f>
        <v>8.472958688070259E-2</v>
      </c>
      <c r="BP49" s="119">
        <f>(INDEX('raw ISTD Area'!$C$2:$DH$57,MATCH($A49,'raw ISTD Area'!$C$2:$C$57,0),MATCH(BP$2,'raw ISTD Area'!$C$2:$DH$2,0)))/'raw ISTD Area Cal'!$AC49</f>
        <v>7.8310750700189627E-2</v>
      </c>
      <c r="BQ49" s="119">
        <f>(INDEX('raw ISTD Area'!$C$2:$DH$57,MATCH($A49,'raw ISTD Area'!$C$2:$C$57,0),MATCH(BQ$2,'raw ISTD Area'!$C$2:$DH$2,0)))/'raw ISTD Area Cal'!$AC49</f>
        <v>8.6992080284235634E-2</v>
      </c>
      <c r="BR49" s="119">
        <f>(INDEX('raw ISTD Area'!$C$2:$DH$57,MATCH($A49,'raw ISTD Area'!$C$2:$C$57,0),MATCH(BR$2,'raw ISTD Area'!$C$2:$DH$2,0)))/'raw ISTD Area Cal'!$AC49</f>
        <v>8.4713765248510056E-2</v>
      </c>
      <c r="BS49" s="119">
        <f>(INDEX('raw ISTD Area'!$C$2:$DH$57,MATCH($A49,'raw ISTD Area'!$C$2:$C$57,0),MATCH(BS$2,'raw ISTD Area'!$C$2:$DH$2,0)))/'raw ISTD Area Cal'!$AC49</f>
        <v>7.6488098671609175E-2</v>
      </c>
      <c r="BT49" s="119">
        <f>(INDEX('raw ISTD Area'!$C$2:$DH$57,MATCH($A49,'raw ISTD Area'!$C$2:$C$57,0),MATCH(BT$2,'raw ISTD Area'!$C$2:$DH$2,0)))/'raw ISTD Area Cal'!$AC49</f>
        <v>8.6686722782919626E-2</v>
      </c>
      <c r="BU49" s="119">
        <f>(INDEX('raw ISTD Area'!$C$2:$DH$57,MATCH($A49,'raw ISTD Area'!$C$2:$C$57,0),MATCH(BU$2,'raw ISTD Area'!$C$2:$DH$2,0)))/'raw ISTD Area Cal'!$AC49</f>
        <v>8.6957272693412038E-2</v>
      </c>
      <c r="BV49" s="119">
        <f>(INDEX('raw ISTD Area'!$C$2:$DH$57,MATCH($A49,'raw ISTD Area'!$C$2:$C$57,0),MATCH(BV$2,'raw ISTD Area'!$C$2:$DH$2,0)))/'raw ISTD Area Cal'!$AC49</f>
        <v>7.1793820400082933E-2</v>
      </c>
      <c r="BW49" s="119">
        <f>(INDEX('raw ISTD Area'!$C$2:$DH$57,MATCH($A49,'raw ISTD Area'!$C$2:$C$57,0),MATCH(BW$2,'raw ISTD Area'!$C$2:$DH$2,0)))/'raw ISTD Area Cal'!$AC49</f>
        <v>9.0548783201118338E-2</v>
      </c>
      <c r="BX49" s="119">
        <f>(INDEX('raw ISTD Area'!$C$2:$DH$57,MATCH($A49,'raw ISTD Area'!$C$2:$C$57,0),MATCH(BX$2,'raw ISTD Area'!$C$2:$DH$2,0)))/'raw ISTD Area Cal'!$AC49</f>
        <v>7.475246562008768E-2</v>
      </c>
      <c r="BY49" s="119">
        <f>(INDEX('raw ISTD Area'!$C$2:$DH$57,MATCH($A49,'raw ISTD Area'!$C$2:$C$57,0),MATCH(BY$2,'raw ISTD Area'!$C$2:$DH$2,0)))/'raw ISTD Area Cal'!$AC49</f>
        <v>8.8878018841586248E-2</v>
      </c>
      <c r="BZ49" s="119">
        <f>(INDEX('raw ISTD Area'!$C$2:$DH$57,MATCH($A49,'raw ISTD Area'!$C$2:$C$57,0),MATCH(BZ$2,'raw ISTD Area'!$C$2:$DH$2,0)))/'raw ISTD Area Cal'!$AC49</f>
        <v>6.3286528770154863E-5</v>
      </c>
      <c r="CA49" s="119">
        <f>(INDEX('raw ISTD Area'!$C$2:$DH$57,MATCH($A49,'raw ISTD Area'!$C$2:$C$57,0),MATCH(CA$2,'raw ISTD Area'!$C$2:$DH$2,0)))/'raw ISTD Area Cal'!$AC49</f>
        <v>0.86385320689651768</v>
      </c>
      <c r="CB49" s="119">
        <f>(INDEX('raw ISTD Area'!$C$2:$DH$57,MATCH($A49,'raw ISTD Area'!$C$2:$C$57,0),MATCH(CB$2,'raw ISTD Area'!$C$2:$DH$2,0)))/'raw ISTD Area Cal'!$AC49</f>
        <v>1.6770930124091041E-4</v>
      </c>
      <c r="CC49" s="119">
        <f>(INDEX('raw ISTD Area'!$C$2:$DH$57,MATCH($A49,'raw ISTD Area'!$C$2:$C$57,0),MATCH(CC$2,'raw ISTD Area'!$C$2:$DH$2,0)))/'raw ISTD Area Cal'!$AC49</f>
        <v>4.540808439258612E-4</v>
      </c>
      <c r="CD49" s="119">
        <f>(INDEX('raw ISTD Area'!$C$2:$DH$57,MATCH($A49,'raw ISTD Area'!$C$2:$C$57,0),MATCH(CD$2,'raw ISTD Area'!$C$2:$DH$2,0)))/'raw ISTD Area Cal'!$AC49</f>
        <v>0.8481723872304926</v>
      </c>
      <c r="CE49" s="119">
        <f>(INDEX('raw ISTD Area'!$C$2:$DH$57,MATCH($A49,'raw ISTD Area'!$C$2:$C$57,0),MATCH(CE$2,'raw ISTD Area'!$C$2:$DH$2,0)))/'raw ISTD Area Cal'!$AC49</f>
        <v>4.5979245314736766E-2</v>
      </c>
      <c r="CF49" s="119">
        <f>(INDEX('raw ISTD Area'!$C$2:$DH$57,MATCH($A49,'raw ISTD Area'!$C$2:$C$57,0),MATCH(CF$2,'raw ISTD Area'!$C$2:$DH$2,0)))/'raw ISTD Area Cal'!$AC49</f>
        <v>2.7151503005615692E-2</v>
      </c>
      <c r="CG49" s="119">
        <f>(INDEX('raw ISTD Area'!$C$2:$DH$57,MATCH($A49,'raw ISTD Area'!$C$2:$C$57,0),MATCH(CG$2,'raw ISTD Area'!$C$2:$DH$2,0)))/'raw ISTD Area Cal'!$AC49</f>
        <v>1.0258746313642104E-2</v>
      </c>
      <c r="CH49" s="119">
        <f>(INDEX('raw ISTD Area'!$C$2:$DH$57,MATCH($A49,'raw ISTD Area'!$C$2:$C$57,0),MATCH(CH$2,'raw ISTD Area'!$C$2:$DH$2,0)))/'raw ISTD Area Cal'!$AC49</f>
        <v>3.223341126585913E-2</v>
      </c>
      <c r="CI49" s="119">
        <f>(INDEX('raw ISTD Area'!$C$2:$DH$57,MATCH($A49,'raw ISTD Area'!$C$2:$C$57,0),MATCH(CI$2,'raw ISTD Area'!$C$2:$DH$2,0)))/'raw ISTD Area Cal'!$AC49</f>
        <v>6.3286528770154863E-5</v>
      </c>
      <c r="CJ49" s="119">
        <f>(INDEX('raw ISTD Area'!$C$2:$DH$57,MATCH($A49,'raw ISTD Area'!$C$2:$C$57,0),MATCH(CJ$2,'raw ISTD Area'!$C$2:$DH$2,0)))/'raw ISTD Area Cal'!$AC49</f>
        <v>1.6770930124091041E-4</v>
      </c>
      <c r="CK49" s="119">
        <f>(INDEX('raw ISTD Area'!$C$2:$DH$57,MATCH($A49,'raw ISTD Area'!$C$2:$C$57,0),MATCH(CK$2,'raw ISTD Area'!$C$2:$DH$2,0)))/'raw ISTD Area Cal'!$AC49</f>
        <v>4.540808439258612E-4</v>
      </c>
      <c r="CL49" s="119">
        <f>(INDEX('raw ISTD Area'!$C$2:$DH$57,MATCH($A49,'raw ISTD Area'!$C$2:$C$57,0),MATCH(CL$2,'raw ISTD Area'!$C$2:$DH$2,0)))/'raw ISTD Area Cal'!$AC49</f>
        <v>0.8481723872304926</v>
      </c>
      <c r="CM49" s="119">
        <f>(INDEX('raw ISTD Area'!$C$2:$DH$57,MATCH($A49,'raw ISTD Area'!$C$2:$C$57,0),MATCH(CM$2,'raw ISTD Area'!$C$2:$DH$2,0)))/'raw ISTD Area Cal'!$AC49</f>
        <v>8.8832136108227877E-2</v>
      </c>
      <c r="CN49" s="119">
        <f>(INDEX('raw ISTD Area'!$C$2:$DH$57,MATCH($A49,'raw ISTD Area'!$C$2:$C$57,0),MATCH(CN$2,'raw ISTD Area'!$C$2:$DH$2,0)))/'raw ISTD Area Cal'!$AC49</f>
        <v>8.5099813074007991E-2</v>
      </c>
      <c r="CO49" s="119">
        <f>(INDEX('raw ISTD Area'!$C$2:$DH$57,MATCH($A49,'raw ISTD Area'!$C$2:$C$57,0),MATCH(CO$2,'raw ISTD Area'!$C$2:$DH$2,0)))/'raw ISTD Area Cal'!$AC49</f>
        <v>9.2031270137559212E-2</v>
      </c>
      <c r="CP49" s="119">
        <f>(INDEX('raw ISTD Area'!$C$2:$DH$57,MATCH($A49,'raw ISTD Area'!$C$2:$C$57,0),MATCH(CP$2,'raw ISTD Area'!$C$2:$DH$2,0)))/'raw ISTD Area Cal'!$AC49</f>
        <v>7.3122837504256188E-2</v>
      </c>
      <c r="CQ49" s="119">
        <f>(INDEX('raw ISTD Area'!$C$2:$DH$57,MATCH($A49,'raw ISTD Area'!$C$2:$C$57,0),MATCH(CQ$2,'raw ISTD Area'!$C$2:$DH$2,0)))/'raw ISTD Area Cal'!$AC49</f>
        <v>6.3286528770154863E-5</v>
      </c>
      <c r="CR49" s="119">
        <f>(INDEX('raw ISTD Area'!$C$2:$DH$57,MATCH($A49,'raw ISTD Area'!$C$2:$C$57,0),MATCH(CR$2,'raw ISTD Area'!$C$2:$DH$2,0)))/'raw ISTD Area Cal'!$AC49</f>
        <v>1.6770930124091041E-4</v>
      </c>
      <c r="CS49" s="119">
        <f>(INDEX('raw ISTD Area'!$C$2:$DH$57,MATCH($A49,'raw ISTD Area'!$C$2:$C$57,0),MATCH(CS$2,'raw ISTD Area'!$C$2:$DH$2,0)))/'raw ISTD Area Cal'!$AC49</f>
        <v>4.540808439258612E-4</v>
      </c>
      <c r="CT49" s="119">
        <f>(INDEX('raw ISTD Area'!$C$2:$DH$57,MATCH($A49,'raw ISTD Area'!$C$2:$C$57,0),MATCH(CT$2,'raw ISTD Area'!$C$2:$DH$2,0)))/'raw ISTD Area Cal'!$AC49</f>
        <v>0.8481723872304926</v>
      </c>
      <c r="CU49" s="119">
        <f>(INDEX('raw ISTD Area'!$C$2:$DH$57,MATCH($A49,'raw ISTD Area'!$C$2:$C$57,0),MATCH(CU$2,'raw ISTD Area'!$C$2:$DH$2,0)))/'raw ISTD Area Cal'!$AC49</f>
        <v>0.8537890666588438</v>
      </c>
      <c r="CV49" s="119">
        <f>(INDEX('raw ISTD Area'!$C$2:$DH$57,MATCH($A49,'raw ISTD Area'!$C$2:$C$57,0),MATCH(CV$2,'raw ISTD Area'!$C$2:$DH$2,0)))/'raw ISTD Area Cal'!$AC49</f>
        <v>0.98859570159215071</v>
      </c>
      <c r="CW49" s="119">
        <f>(INDEX('raw ISTD Area'!$C$2:$DH$57,MATCH($A49,'raw ISTD Area'!$C$2:$C$57,0),MATCH(CW$2,'raw ISTD Area'!$C$2:$DH$2,0)))/'raw ISTD Area Cal'!$AC49</f>
        <v>0.89472595779381847</v>
      </c>
      <c r="CX49" s="119">
        <f>(INDEX('raw ISTD Area'!$C$2:$DH$57,MATCH($A49,'raw ISTD Area'!$C$2:$C$57,0),MATCH(CX$2,'raw ISTD Area'!$C$2:$DH$2,0)))/'raw ISTD Area Cal'!$AC49</f>
        <v>0.89701851229851737</v>
      </c>
      <c r="CY49" s="119">
        <f>(INDEX('raw ISTD Area'!$C$2:$DH$57,MATCH($A49,'raw ISTD Area'!$C$2:$C$57,0),MATCH(CY$2,'raw ISTD Area'!$C$2:$DH$2,0)))/'raw ISTD Area Cal'!$AC49</f>
        <v>0.95192432249628445</v>
      </c>
      <c r="CZ49" s="119">
        <f>(INDEX('raw ISTD Area'!$C$2:$DH$57,MATCH($A49,'raw ISTD Area'!$C$2:$C$57,0),MATCH(CZ$2,'raw ISTD Area'!$C$2:$DH$2,0)))/'raw ISTD Area Cal'!$AC49</f>
        <v>0.86385320689651768</v>
      </c>
      <c r="DA49" s="119">
        <f>(INDEX('raw ISTD Area'!$C$2:$DH$57,MATCH($A49,'raw ISTD Area'!$C$2:$C$57,0),MATCH(DA$2,'raw ISTD Area'!$C$2:$DH$2,0)))/'raw ISTD Area Cal'!$AC49</f>
        <v>0.86394022587357666</v>
      </c>
      <c r="DB49" s="119">
        <f>(INDEX('raw ISTD Area'!$C$2:$DH$57,MATCH($A49,'raw ISTD Area'!$C$2:$C$57,0),MATCH(DB$2,'raw ISTD Area'!$C$2:$DH$2,0)))/'raw ISTD Area Cal'!$AC49</f>
        <v>0.95733373854291348</v>
      </c>
      <c r="DC49" s="119">
        <f>(INDEX('raw ISTD Area'!$C$2:$DH$57,MATCH($A49,'raw ISTD Area'!$C$2:$C$57,0),MATCH(DC$2,'raw ISTD Area'!$C$2:$DH$2,0)))/'raw ISTD Area Cal'!$AC49</f>
        <v>0.78948204261227017</v>
      </c>
      <c r="DD49" s="119">
        <f>(INDEX('raw ISTD Area'!$C$2:$DH$57,MATCH($A49,'raw ISTD Area'!$C$2:$C$57,0),MATCH(DD$2,'raw ISTD Area'!$C$2:$DH$2,0)))/'raw ISTD Area Cal'!$AC49</f>
        <v>0.78581458827003969</v>
      </c>
      <c r="DE49" s="119">
        <f>(INDEX('raw ISTD Area'!$C$2:$DH$57,MATCH($A49,'raw ISTD Area'!$C$2:$C$57,0),MATCH(DE$2,'raw ISTD Area'!$C$2:$DH$2,0)))/'raw ISTD Area Cal'!$AC49</f>
        <v>0.74329236958937261</v>
      </c>
      <c r="DF49" s="119">
        <f>(INDEX('raw ISTD Area'!$C$2:$DH$57,MATCH($A49,'raw ISTD Area'!$C$2:$C$57,0),MATCH(DF$2,'raw ISTD Area'!$C$2:$DH$2,0)))/'raw ISTD Area Cal'!$AC49</f>
        <v>0.72023234066874753</v>
      </c>
      <c r="DG49" s="103">
        <f t="shared" si="0"/>
        <v>8.2443855454886764E-2</v>
      </c>
    </row>
    <row r="50" spans="1:111" x14ac:dyDescent="0.25">
      <c r="A50" s="103" t="s">
        <v>117</v>
      </c>
      <c r="C50" s="119">
        <f>(INDEX('raw ISTD Area'!$C$2:$DH$57,MATCH($A50,'raw ISTD Area'!$C$2:$C$57,0),MATCH(C$2,'raw ISTD Area'!$C$2:$DH$2,0)))/'raw ISTD Area Cal'!$AC50</f>
        <v>2.6219088290793521E-3</v>
      </c>
      <c r="D50" s="119">
        <f>(INDEX('raw ISTD Area'!$C$2:$DH$57,MATCH($A50,'raw ISTD Area'!$C$2:$C$57,0),MATCH(D$2,'raw ISTD Area'!$C$2:$DH$2,0)))/'raw ISTD Area Cal'!$AC50</f>
        <v>9.7725692720230396E-3</v>
      </c>
      <c r="E50" s="119">
        <f>(INDEX('raw ISTD Area'!$C$2:$DH$57,MATCH($A50,'raw ISTD Area'!$C$2:$C$57,0),MATCH(E$2,'raw ISTD Area'!$C$2:$DH$2,0)))/'raw ISTD Area Cal'!$AC50</f>
        <v>1.0890455854603236</v>
      </c>
      <c r="F50" s="119">
        <f>(INDEX('raw ISTD Area'!$C$2:$DH$57,MATCH($A50,'raw ISTD Area'!$C$2:$C$57,0),MATCH(F$2,'raw ISTD Area'!$C$2:$DH$2,0)))/'raw ISTD Area Cal'!$AC50</f>
        <v>0.91766809017777329</v>
      </c>
      <c r="G50" s="119">
        <f>(INDEX('raw ISTD Area'!$C$2:$DH$57,MATCH($A50,'raw ISTD Area'!$C$2:$C$57,0),MATCH(G$2,'raw ISTD Area'!$C$2:$DH$2,0)))/'raw ISTD Area Cal'!$AC50</f>
        <v>1.1982123348892639</v>
      </c>
      <c r="H50" s="119">
        <f>(INDEX('raw ISTD Area'!$C$2:$DH$57,MATCH($A50,'raw ISTD Area'!$C$2:$C$57,0),MATCH(H$2,'raw ISTD Area'!$C$2:$DH$2,0)))/'raw ISTD Area Cal'!$AC50</f>
        <v>1.072122355745357</v>
      </c>
      <c r="I50" s="119">
        <f>(INDEX('raw ISTD Area'!$C$2:$DH$57,MATCH($A50,'raw ISTD Area'!$C$2:$C$57,0),MATCH(I$2,'raw ISTD Area'!$C$2:$DH$2,0)))/'raw ISTD Area Cal'!$AC50</f>
        <v>1.0947661138146787</v>
      </c>
      <c r="J50" s="119">
        <f>(INDEX('raw ISTD Area'!$C$2:$DH$57,MATCH($A50,'raw ISTD Area'!$C$2:$C$57,0),MATCH(J$2,'raw ISTD Area'!$C$2:$DH$2,0)))/'raw ISTD Area Cal'!$AC50</f>
        <v>1.0170622703346905</v>
      </c>
      <c r="K50" s="119">
        <f>(INDEX('raw ISTD Area'!$C$2:$DH$57,MATCH($A50,'raw ISTD Area'!$C$2:$C$57,0),MATCH(K$2,'raw ISTD Area'!$C$2:$DH$2,0)))/'raw ISTD Area Cal'!$AC50</f>
        <v>1.07426755387824</v>
      </c>
      <c r="L50" s="119">
        <f>(INDEX('raw ISTD Area'!$C$2:$DH$57,MATCH($A50,'raw ISTD Area'!$C$2:$C$57,0),MATCH(L$2,'raw ISTD Area'!$C$2:$DH$2,0)))/'raw ISTD Area Cal'!$AC50</f>
        <v>0.9734432416327341</v>
      </c>
      <c r="M50" s="119">
        <f>(INDEX('raw ISTD Area'!$C$2:$DH$57,MATCH($A50,'raw ISTD Area'!$C$2:$C$57,0),MATCH(M$2,'raw ISTD Area'!$C$2:$DH$2,0)))/'raw ISTD Area Cal'!$AC50</f>
        <v>1.029456748435793</v>
      </c>
      <c r="N50" s="119">
        <f>(INDEX('raw ISTD Area'!$C$2:$DH$57,MATCH($A50,'raw ISTD Area'!$C$2:$C$57,0),MATCH(N$2,'raw ISTD Area'!$C$2:$DH$2,0)))/'raw ISTD Area Cal'!$AC50</f>
        <v>1.0327937233091666</v>
      </c>
      <c r="O50" s="119">
        <f>(INDEX('raw ISTD Area'!$C$2:$DH$57,MATCH($A50,'raw ISTD Area'!$C$2:$C$57,0),MATCH(O$2,'raw ISTD Area'!$C$2:$DH$2,0)))/'raw ISTD Area Cal'!$AC50</f>
        <v>0.9276790147978945</v>
      </c>
      <c r="P50" s="119">
        <f>(INDEX('raw ISTD Area'!$C$2:$DH$57,MATCH($A50,'raw ISTD Area'!$C$2:$C$57,0),MATCH(P$2,'raw ISTD Area'!$C$2:$DH$2,0)))/'raw ISTD Area Cal'!$AC50</f>
        <v>0.99465686761346706</v>
      </c>
      <c r="Q50" s="119">
        <f>(INDEX('raw ISTD Area'!$C$2:$DH$57,MATCH($A50,'raw ISTD Area'!$C$2:$C$57,0),MATCH(Q$2,'raw ISTD Area'!$C$2:$DH$2,0)))/'raw ISTD Area Cal'!$AC50</f>
        <v>0.95032277286721611</v>
      </c>
      <c r="R50" s="119">
        <f>(INDEX('raw ISTD Area'!$C$2:$DH$57,MATCH($A50,'raw ISTD Area'!$C$2:$C$57,0),MATCH(R$2,'raw ISTD Area'!$C$2:$DH$2,0)))/'raw ISTD Area Cal'!$AC50</f>
        <v>7.6273711391399339E-3</v>
      </c>
      <c r="S50" s="119">
        <f>(INDEX('raw ISTD Area'!$C$2:$DH$57,MATCH($A50,'raw ISTD Area'!$C$2:$C$57,0),MATCH(S$2,'raw ISTD Area'!$C$2:$DH$2,0)))/'raw ISTD Area Cal'!$AC50</f>
        <v>2.6219088290793521E-3</v>
      </c>
      <c r="T50" s="119">
        <f>(INDEX('raw ISTD Area'!$C$2:$DH$57,MATCH($A50,'raw ISTD Area'!$C$2:$C$57,0),MATCH(T$2,'raw ISTD Area'!$C$2:$DH$2,0)))/'raw ISTD Area Cal'!$AC50</f>
        <v>9.7725692720230396E-3</v>
      </c>
      <c r="U50" s="119">
        <f>(INDEX('raw ISTD Area'!$C$2:$DH$57,MATCH($A50,'raw ISTD Area'!$C$2:$C$57,0),MATCH(U$2,'raw ISTD Area'!$C$2:$DH$2,0)))/'raw ISTD Area Cal'!$AC50</f>
        <v>1.0890455854603236</v>
      </c>
      <c r="V50" s="119">
        <f>(INDEX('raw ISTD Area'!$C$2:$DH$57,MATCH($A50,'raw ISTD Area'!$C$2:$C$57,0),MATCH(V$2,'raw ISTD Area'!$C$2:$DH$2,0)))/'raw ISTD Area Cal'!$AC50</f>
        <v>0.41974376800079449</v>
      </c>
      <c r="W50" s="119">
        <f>(INDEX('raw ISTD Area'!$C$2:$DH$57,MATCH($A50,'raw ISTD Area'!$C$2:$C$57,0),MATCH(W$2,'raw ISTD Area'!$C$2:$DH$2,0)))/'raw ISTD Area Cal'!$AC50</f>
        <v>0.6135266660045684</v>
      </c>
      <c r="X50" s="119">
        <f>(INDEX('raw ISTD Area'!$C$2:$DH$57,MATCH($A50,'raw ISTD Area'!$C$2:$C$57,0),MATCH(X$2,'raw ISTD Area'!$C$2:$DH$2,0)))/'raw ISTD Area Cal'!$AC50</f>
        <v>0.38303704439368358</v>
      </c>
      <c r="Y50" s="119">
        <f>(INDEX('raw ISTD Area'!$C$2:$DH$57,MATCH($A50,'raw ISTD Area'!$C$2:$C$57,0),MATCH(Y$2,'raw ISTD Area'!$C$2:$DH$2,0)))/'raw ISTD Area Cal'!$AC50</f>
        <v>0.45621213625980728</v>
      </c>
      <c r="Z50" s="119">
        <f>(INDEX('raw ISTD Area'!$C$2:$DH$57,MATCH($A50,'raw ISTD Area'!$C$2:$C$57,0),MATCH(Z$2,'raw ISTD Area'!$C$2:$DH$2,0)))/'raw ISTD Area Cal'!$AC50</f>
        <v>0.18973085708610585</v>
      </c>
      <c r="AA50" s="119">
        <f>(INDEX('raw ISTD Area'!$C$2:$DH$57,MATCH($A50,'raw ISTD Area'!$C$2:$C$57,0),MATCH(AA$2,'raw ISTD Area'!$C$2:$DH$2,0)))/'raw ISTD Area Cal'!$AC50</f>
        <v>0.22929784487039426</v>
      </c>
      <c r="AB50" s="119">
        <f>(INDEX('raw ISTD Area'!$C$2:$DH$57,MATCH($A50,'raw ISTD Area'!$C$2:$C$57,0),MATCH(AB$2,'raw ISTD Area'!$C$2:$DH$2,0)))/'raw ISTD Area Cal'!$AC50</f>
        <v>0.18734730360512464</v>
      </c>
      <c r="AC50" s="119">
        <f>(INDEX('raw ISTD Area'!$C$2:$DH$57,MATCH($A50,'raw ISTD Area'!$C$2:$C$57,0),MATCH(AC$2,'raw ISTD Area'!$C$2:$DH$2,0)))/'raw ISTD Area Cal'!$AC50</f>
        <v>0.12179958287814081</v>
      </c>
      <c r="AD50" s="119">
        <f>(INDEX('raw ISTD Area'!$C$2:$DH$57,MATCH($A50,'raw ISTD Area'!$C$2:$C$57,0),MATCH(AD$2,'raw ISTD Area'!$C$2:$DH$2,0)))/'raw ISTD Area Cal'!$AC50</f>
        <v>0.26862647730658457</v>
      </c>
      <c r="AE50" s="119">
        <f>(INDEX('raw ISTD Area'!$C$2:$DH$57,MATCH($A50,'raw ISTD Area'!$C$2:$C$57,0),MATCH(AE$2,'raw ISTD Area'!$C$2:$DH$2,0)))/'raw ISTD Area Cal'!$AC50</f>
        <v>0.22572251464892243</v>
      </c>
      <c r="AF50" s="119">
        <f>(INDEX('raw ISTD Area'!$C$2:$DH$57,MATCH($A50,'raw ISTD Area'!$C$2:$C$57,0),MATCH(AF$2,'raw ISTD Area'!$C$2:$DH$2,0)))/'raw ISTD Area Cal'!$AC50</f>
        <v>0.18591717151653589</v>
      </c>
      <c r="AG50" s="119">
        <f>(INDEX('raw ISTD Area'!$C$2:$DH$57,MATCH($A50,'raw ISTD Area'!$C$2:$C$57,0),MATCH(AG$2,'raw ISTD Area'!$C$2:$DH$2,0)))/'raw ISTD Area Cal'!$AC50</f>
        <v>0.10034760154930976</v>
      </c>
      <c r="AH50" s="119">
        <f>(INDEX('raw ISTD Area'!$C$2:$DH$57,MATCH($A50,'raw ISTD Area'!$C$2:$C$57,0),MATCH(AH$2,'raw ISTD Area'!$C$2:$DH$2,0)))/'raw ISTD Area Cal'!$AC50</f>
        <v>3.3608104081835337E-2</v>
      </c>
      <c r="AI50" s="119">
        <f>(INDEX('raw ISTD Area'!$C$2:$DH$57,MATCH($A50,'raw ISTD Area'!$C$2:$C$57,0),MATCH(AI$2,'raw ISTD Area'!$C$2:$DH$2,0)))/'raw ISTD Area Cal'!$AC50</f>
        <v>1.0964346012513655E-2</v>
      </c>
      <c r="AJ50" s="119">
        <f>(INDEX('raw ISTD Area'!$C$2:$DH$57,MATCH($A50,'raw ISTD Area'!$C$2:$C$57,0),MATCH(AJ$2,'raw ISTD Area'!$C$2:$DH$2,0)))/'raw ISTD Area Cal'!$AC50</f>
        <v>5.1008044492998311E-2</v>
      </c>
      <c r="AK50" s="119">
        <f>(INDEX('raw ISTD Area'!$C$2:$DH$57,MATCH($A50,'raw ISTD Area'!$C$2:$C$57,0),MATCH(AK$2,'raw ISTD Area'!$C$2:$DH$2,0)))/'raw ISTD Area Cal'!$AC50</f>
        <v>7.3890157910418114E-2</v>
      </c>
      <c r="AL50" s="119">
        <f>(INDEX('raw ISTD Area'!$C$2:$DH$57,MATCH($A50,'raw ISTD Area'!$C$2:$C$57,0),MATCH(AL$2,'raw ISTD Area'!$C$2:$DH$2,0)))/'raw ISTD Area Cal'!$AC50</f>
        <v>7.984904161287118E-2</v>
      </c>
      <c r="AM50" s="119">
        <f>(INDEX('raw ISTD Area'!$C$2:$DH$57,MATCH($A50,'raw ISTD Area'!$C$2:$C$57,0),MATCH(AM$2,'raw ISTD Area'!$C$2:$DH$2,0)))/'raw ISTD Area Cal'!$AC50</f>
        <v>7.2460025821829366E-2</v>
      </c>
      <c r="AN50" s="119">
        <f>(INDEX('raw ISTD Area'!$C$2:$DH$57,MATCH($A50,'raw ISTD Area'!$C$2:$C$57,0),MATCH(AN$2,'raw ISTD Area'!$C$2:$DH$2,0)))/'raw ISTD Area Cal'!$AC50</f>
        <v>5.9350481676432608E-2</v>
      </c>
      <c r="AO50" s="119">
        <f>(INDEX('raw ISTD Area'!$C$2:$DH$57,MATCH($A50,'raw ISTD Area'!$C$2:$C$57,0),MATCH(AO$2,'raw ISTD Area'!$C$2:$DH$2,0)))/'raw ISTD Area Cal'!$AC50</f>
        <v>0.12537491309961266</v>
      </c>
      <c r="AP50" s="119">
        <f>(INDEX('raw ISTD Area'!$C$2:$DH$57,MATCH($A50,'raw ISTD Area'!$C$2:$C$57,0),MATCH(AP$2,'raw ISTD Area'!$C$2:$DH$2,0)))/'raw ISTD Area Cal'!$AC50</f>
        <v>9.3912007150660434E-2</v>
      </c>
      <c r="AQ50" s="119">
        <f>(INDEX('raw ISTD Area'!$C$2:$DH$57,MATCH($A50,'raw ISTD Area'!$C$2:$C$57,0),MATCH(AQ$2,'raw ISTD Area'!$C$2:$DH$2,0)))/'raw ISTD Area Cal'!$AC50</f>
        <v>0.12108451683384645</v>
      </c>
      <c r="AR50" s="119">
        <f>(INDEX('raw ISTD Area'!$C$2:$DH$57,MATCH($A50,'raw ISTD Area'!$C$2:$C$57,0),MATCH(AR$2,'raw ISTD Area'!$C$2:$DH$2,0)))/'raw ISTD Area Cal'!$AC50</f>
        <v>0.14348991955507001</v>
      </c>
      <c r="AS50" s="119">
        <f>(INDEX('raw ISTD Area'!$C$2:$DH$57,MATCH($A50,'raw ISTD Area'!$C$2:$C$57,0),MATCH(AS$2,'raw ISTD Area'!$C$2:$DH$2,0)))/'raw ISTD Area Cal'!$AC50</f>
        <v>0.12275300427053332</v>
      </c>
      <c r="AT50" s="119">
        <f>(INDEX('raw ISTD Area'!$C$2:$DH$57,MATCH($A50,'raw ISTD Area'!$C$2:$C$57,0),MATCH(AT$2,'raw ISTD Area'!$C$2:$DH$2,0)))/'raw ISTD Area Cal'!$AC50</f>
        <v>9.1528453669679211E-2</v>
      </c>
      <c r="AU50" s="119">
        <f>(INDEX('raw ISTD Area'!$C$2:$DH$57,MATCH($A50,'raw ISTD Area'!$C$2:$C$57,0),MATCH(AU$2,'raw ISTD Area'!$C$2:$DH$2,0)))/'raw ISTD Area Cal'!$AC50</f>
        <v>6.9838116992750027E-2</v>
      </c>
      <c r="AV50" s="119">
        <f>(INDEX('raw ISTD Area'!$C$2:$DH$57,MATCH($A50,'raw ISTD Area'!$C$2:$C$57,0),MATCH(AV$2,'raw ISTD Area'!$C$2:$DH$2,0)))/'raw ISTD Area Cal'!$AC50</f>
        <v>0.13943787863740192</v>
      </c>
      <c r="AW50" s="119">
        <f>(INDEX('raw ISTD Area'!$C$2:$DH$57,MATCH($A50,'raw ISTD Area'!$C$2:$C$57,0),MATCH(AW$2,'raw ISTD Area'!$C$2:$DH$2,0)))/'raw ISTD Area Cal'!$AC50</f>
        <v>5.5536796106862643E-2</v>
      </c>
      <c r="AX50" s="119">
        <f>(INDEX('raw ISTD Area'!$C$2:$DH$57,MATCH($A50,'raw ISTD Area'!$C$2:$C$57,0),MATCH(AX$2,'raw ISTD Area'!$C$2:$DH$2,0)))/'raw ISTD Area Cal'!$AC50</f>
        <v>6.7216208163670674E-2</v>
      </c>
      <c r="AY50" s="119">
        <f>(INDEX('raw ISTD Area'!$C$2:$DH$57,MATCH($A50,'raw ISTD Area'!$C$2:$C$57,0),MATCH(AY$2,'raw ISTD Area'!$C$2:$DH$2,0)))/'raw ISTD Area Cal'!$AC50</f>
        <v>7.6273711391399339E-3</v>
      </c>
      <c r="AZ50" s="119">
        <f>(INDEX('raw ISTD Area'!$C$2:$DH$57,MATCH($A50,'raw ISTD Area'!$C$2:$C$57,0),MATCH(AZ$2,'raw ISTD Area'!$C$2:$DH$2,0)))/'raw ISTD Area Cal'!$AC50</f>
        <v>1.07426755387824</v>
      </c>
      <c r="BA50" s="119">
        <f>(INDEX('raw ISTD Area'!$C$2:$DH$57,MATCH($A50,'raw ISTD Area'!$C$2:$C$57,0),MATCH(BA$2,'raw ISTD Area'!$C$2:$DH$2,0)))/'raw ISTD Area Cal'!$AC50</f>
        <v>2.6219088290793521E-3</v>
      </c>
      <c r="BB50" s="119">
        <f>(INDEX('raw ISTD Area'!$C$2:$DH$57,MATCH($A50,'raw ISTD Area'!$C$2:$C$57,0),MATCH(BB$2,'raw ISTD Area'!$C$2:$DH$2,0)))/'raw ISTD Area Cal'!$AC50</f>
        <v>9.7725692720230396E-3</v>
      </c>
      <c r="BC50" s="119">
        <f>(INDEX('raw ISTD Area'!$C$2:$DH$57,MATCH($A50,'raw ISTD Area'!$C$2:$C$57,0),MATCH(BC$2,'raw ISTD Area'!$C$2:$DH$2,0)))/'raw ISTD Area Cal'!$AC50</f>
        <v>1.0890455854603236</v>
      </c>
      <c r="BD50" s="119">
        <f>(INDEX('raw ISTD Area'!$C$2:$DH$57,MATCH($A50,'raw ISTD Area'!$C$2:$C$57,0),MATCH(BD$2,'raw ISTD Area'!$C$2:$DH$2,0)))/'raw ISTD Area Cal'!$AC50</f>
        <v>6.4355943986493195E-3</v>
      </c>
      <c r="BE50" s="119">
        <f>(INDEX('raw ISTD Area'!$C$2:$DH$57,MATCH($A50,'raw ISTD Area'!$C$2:$C$57,0),MATCH(BE$2,'raw ISTD Area'!$C$2:$DH$2,0)))/'raw ISTD Area Cal'!$AC50</f>
        <v>7.3890157910418107E-3</v>
      </c>
      <c r="BF50" s="119">
        <f>(INDEX('raw ISTD Area'!$C$2:$DH$57,MATCH($A50,'raw ISTD Area'!$C$2:$C$57,0),MATCH(BF$2,'raw ISTD Area'!$C$2:$DH$2,0)))/'raw ISTD Area Cal'!$AC50</f>
        <v>7.6273711391399339E-3</v>
      </c>
      <c r="BG50" s="119">
        <f>(INDEX('raw ISTD Area'!$C$2:$DH$57,MATCH($A50,'raw ISTD Area'!$C$2:$C$57,0),MATCH(BG$2,'raw ISTD Area'!$C$2:$DH$2,0)))/'raw ISTD Area Cal'!$AC50</f>
        <v>2.6219088290793521E-3</v>
      </c>
      <c r="BH50" s="119">
        <f>(INDEX('raw ISTD Area'!$C$2:$DH$57,MATCH($A50,'raw ISTD Area'!$C$2:$C$57,0),MATCH(BH$2,'raw ISTD Area'!$C$2:$DH$2,0)))/'raw ISTD Area Cal'!$AC50</f>
        <v>9.7725692720230396E-3</v>
      </c>
      <c r="BI50" s="119">
        <f>(INDEX('raw ISTD Area'!$C$2:$DH$57,MATCH($A50,'raw ISTD Area'!$C$2:$C$57,0),MATCH(BI$2,'raw ISTD Area'!$C$2:$DH$2,0)))/'raw ISTD Area Cal'!$AC50</f>
        <v>1.0890455854603236</v>
      </c>
      <c r="BJ50" s="119">
        <f>(INDEX('raw ISTD Area'!$C$2:$DH$57,MATCH($A50,'raw ISTD Area'!$C$2:$C$57,0),MATCH(BJ$2,'raw ISTD Area'!$C$2:$DH$2,0)))/'raw ISTD Area Cal'!$AC50</f>
        <v>9.8917469460721011E-2</v>
      </c>
      <c r="BK50" s="119">
        <f>(INDEX('raw ISTD Area'!$C$2:$DH$57,MATCH($A50,'raw ISTD Area'!$C$2:$C$57,0),MATCH(BK$2,'raw ISTD Area'!$C$2:$DH$2,0)))/'raw ISTD Area Cal'!$AC50</f>
        <v>0.11226536895421591</v>
      </c>
      <c r="BL50" s="119">
        <f>(INDEX('raw ISTD Area'!$C$2:$DH$57,MATCH($A50,'raw ISTD Area'!$C$2:$C$57,0),MATCH(BL$2,'raw ISTD Area'!$C$2:$DH$2,0)))/'raw ISTD Area Cal'!$AC50</f>
        <v>9.2720230410169815E-2</v>
      </c>
      <c r="BM50" s="119">
        <f>(INDEX('raw ISTD Area'!$C$2:$DH$57,MATCH($A50,'raw ISTD Area'!$C$2:$C$57,0),MATCH(BM$2,'raw ISTD Area'!$C$2:$DH$2,0)))/'raw ISTD Area Cal'!$AC50</f>
        <v>0.16613367762439168</v>
      </c>
      <c r="BN50" s="119">
        <f>(INDEX('raw ISTD Area'!$C$2:$DH$57,MATCH($A50,'raw ISTD Area'!$C$2:$C$57,0),MATCH(BN$2,'raw ISTD Area'!$C$2:$DH$2,0)))/'raw ISTD Area Cal'!$AC50</f>
        <v>4.5287516138643354E-3</v>
      </c>
      <c r="BO50" s="119">
        <f>(INDEX('raw ISTD Area'!$C$2:$DH$57,MATCH($A50,'raw ISTD Area'!$C$2:$C$57,0),MATCH(BO$2,'raw ISTD Area'!$C$2:$DH$2,0)))/'raw ISTD Area Cal'!$AC50</f>
        <v>8.8906544840599858E-2</v>
      </c>
      <c r="BP50" s="119">
        <f>(INDEX('raw ISTD Area'!$C$2:$DH$57,MATCH($A50,'raw ISTD Area'!$C$2:$C$57,0),MATCH(BP$2,'raw ISTD Area'!$C$2:$DH$2,0)))/'raw ISTD Area Cal'!$AC50</f>
        <v>7.5320289999006848E-2</v>
      </c>
      <c r="BQ50" s="119">
        <f>(INDEX('raw ISTD Area'!$C$2:$DH$57,MATCH($A50,'raw ISTD Area'!$C$2:$C$57,0),MATCH(BQ$2,'raw ISTD Area'!$C$2:$DH$2,0)))/'raw ISTD Area Cal'!$AC50</f>
        <v>0.12489820240341641</v>
      </c>
      <c r="BR50" s="119">
        <f>(INDEX('raw ISTD Area'!$C$2:$DH$57,MATCH($A50,'raw ISTD Area'!$C$2:$C$57,0),MATCH(BR$2,'raw ISTD Area'!$C$2:$DH$2,0)))/'raw ISTD Area Cal'!$AC50</f>
        <v>7.5797000695203093E-2</v>
      </c>
      <c r="BS50" s="119">
        <f>(INDEX('raw ISTD Area'!$C$2:$DH$57,MATCH($A50,'raw ISTD Area'!$C$2:$C$57,0),MATCH(BS$2,'raw ISTD Area'!$C$2:$DH$2,0)))/'raw ISTD Area Cal'!$AC50</f>
        <v>4.6956003575330217E-2</v>
      </c>
      <c r="BT50" s="119">
        <f>(INDEX('raw ISTD Area'!$C$2:$DH$57,MATCH($A50,'raw ISTD Area'!$C$2:$C$57,0),MATCH(BT$2,'raw ISTD Area'!$C$2:$DH$2,0)))/'raw ISTD Area Cal'!$AC50</f>
        <v>9.5103783891151053E-2</v>
      </c>
      <c r="BU50" s="119">
        <f>(INDEX('raw ISTD Area'!$C$2:$DH$57,MATCH($A50,'raw ISTD Area'!$C$2:$C$57,0),MATCH(BU$2,'raw ISTD Area'!$C$2:$DH$2,0)))/'raw ISTD Area Cal'!$AC50</f>
        <v>8.6046280663422375E-2</v>
      </c>
      <c r="BV50" s="119">
        <f>(INDEX('raw ISTD Area'!$C$2:$DH$57,MATCH($A50,'raw ISTD Area'!$C$2:$C$57,0),MATCH(BV$2,'raw ISTD Area'!$C$2:$DH$2,0)))/'raw ISTD Area Cal'!$AC50</f>
        <v>5.291488727778329E-2</v>
      </c>
      <c r="BW50" s="119">
        <f>(INDEX('raw ISTD Area'!$C$2:$DH$57,MATCH($A50,'raw ISTD Area'!$C$2:$C$57,0),MATCH(BW$2,'raw ISTD Area'!$C$2:$DH$2,0)))/'raw ISTD Area Cal'!$AC50</f>
        <v>6.4355943986493191E-2</v>
      </c>
      <c r="BX50" s="119">
        <f>(INDEX('raw ISTD Area'!$C$2:$DH$57,MATCH($A50,'raw ISTD Area'!$C$2:$C$57,0),MATCH(BX$2,'raw ISTD Area'!$C$2:$DH$2,0)))/'raw ISTD Area Cal'!$AC50</f>
        <v>5.7205283543549507E-2</v>
      </c>
      <c r="BY50" s="119">
        <f>(INDEX('raw ISTD Area'!$C$2:$DH$57,MATCH($A50,'raw ISTD Area'!$C$2:$C$57,0),MATCH(BY$2,'raw ISTD Area'!$C$2:$DH$2,0)))/'raw ISTD Area Cal'!$AC50</f>
        <v>8.6046280663422375E-2</v>
      </c>
      <c r="BZ50" s="119">
        <f>(INDEX('raw ISTD Area'!$C$2:$DH$57,MATCH($A50,'raw ISTD Area'!$C$2:$C$57,0),MATCH(BZ$2,'raw ISTD Area'!$C$2:$DH$2,0)))/'raw ISTD Area Cal'!$AC50</f>
        <v>7.6273711391399339E-3</v>
      </c>
      <c r="CA50" s="119">
        <f>(INDEX('raw ISTD Area'!$C$2:$DH$57,MATCH($A50,'raw ISTD Area'!$C$2:$C$57,0),MATCH(CA$2,'raw ISTD Area'!$C$2:$DH$2,0)))/'raw ISTD Area Cal'!$AC50</f>
        <v>1.07426755387824</v>
      </c>
      <c r="CB50" s="119">
        <f>(INDEX('raw ISTD Area'!$C$2:$DH$57,MATCH($A50,'raw ISTD Area'!$C$2:$C$57,0),MATCH(CB$2,'raw ISTD Area'!$C$2:$DH$2,0)))/'raw ISTD Area Cal'!$AC50</f>
        <v>2.6219088290793521E-3</v>
      </c>
      <c r="CC50" s="119">
        <f>(INDEX('raw ISTD Area'!$C$2:$DH$57,MATCH($A50,'raw ISTD Area'!$C$2:$C$57,0),MATCH(CC$2,'raw ISTD Area'!$C$2:$DH$2,0)))/'raw ISTD Area Cal'!$AC50</f>
        <v>9.7725692720230396E-3</v>
      </c>
      <c r="CD50" s="119">
        <f>(INDEX('raw ISTD Area'!$C$2:$DH$57,MATCH($A50,'raw ISTD Area'!$C$2:$C$57,0),MATCH(CD$2,'raw ISTD Area'!$C$2:$DH$2,0)))/'raw ISTD Area Cal'!$AC50</f>
        <v>1.0890455854603236</v>
      </c>
      <c r="CE50" s="119">
        <f>(INDEX('raw ISTD Area'!$C$2:$DH$57,MATCH($A50,'raw ISTD Area'!$C$2:$C$57,0),MATCH(CE$2,'raw ISTD Area'!$C$2:$DH$2,0)))/'raw ISTD Area Cal'!$AC50</f>
        <v>0.13705432515642069</v>
      </c>
      <c r="CF50" s="119">
        <f>(INDEX('raw ISTD Area'!$C$2:$DH$57,MATCH($A50,'raw ISTD Area'!$C$2:$C$57,0),MATCH(CF$2,'raw ISTD Area'!$C$2:$DH$2,0)))/'raw ISTD Area Cal'!$AC50</f>
        <v>0.10153937828980036</v>
      </c>
      <c r="CG50" s="119">
        <f>(INDEX('raw ISTD Area'!$C$2:$DH$57,MATCH($A50,'raw ISTD Area'!$C$2:$C$57,0),MATCH(CG$2,'raw ISTD Area'!$C$2:$DH$2,0)))/'raw ISTD Area Cal'!$AC50</f>
        <v>5.9350481676432608E-2</v>
      </c>
      <c r="CH50" s="119">
        <f>(INDEX('raw ISTD Area'!$C$2:$DH$57,MATCH($A50,'raw ISTD Area'!$C$2:$C$57,0),MATCH(CH$2,'raw ISTD Area'!$C$2:$DH$2,0)))/'raw ISTD Area Cal'!$AC50</f>
        <v>0.13347899493494883</v>
      </c>
      <c r="CI50" s="119">
        <f>(INDEX('raw ISTD Area'!$C$2:$DH$57,MATCH($A50,'raw ISTD Area'!$C$2:$C$57,0),MATCH(CI$2,'raw ISTD Area'!$C$2:$DH$2,0)))/'raw ISTD Area Cal'!$AC50</f>
        <v>7.6273711391399339E-3</v>
      </c>
      <c r="CJ50" s="119">
        <f>(INDEX('raw ISTD Area'!$C$2:$DH$57,MATCH($A50,'raw ISTD Area'!$C$2:$C$57,0),MATCH(CJ$2,'raw ISTD Area'!$C$2:$DH$2,0)))/'raw ISTD Area Cal'!$AC50</f>
        <v>2.6219088290793521E-3</v>
      </c>
      <c r="CK50" s="119">
        <f>(INDEX('raw ISTD Area'!$C$2:$DH$57,MATCH($A50,'raw ISTD Area'!$C$2:$C$57,0),MATCH(CK$2,'raw ISTD Area'!$C$2:$DH$2,0)))/'raw ISTD Area Cal'!$AC50</f>
        <v>9.7725692720230396E-3</v>
      </c>
      <c r="CL50" s="119">
        <f>(INDEX('raw ISTD Area'!$C$2:$DH$57,MATCH($A50,'raw ISTD Area'!$C$2:$C$57,0),MATCH(CL$2,'raw ISTD Area'!$C$2:$DH$2,0)))/'raw ISTD Area Cal'!$AC50</f>
        <v>1.0890455854603236</v>
      </c>
      <c r="CM50" s="119">
        <f>(INDEX('raw ISTD Area'!$C$2:$DH$57,MATCH($A50,'raw ISTD Area'!$C$2:$C$57,0),MATCH(CM$2,'raw ISTD Area'!$C$2:$DH$2,0)))/'raw ISTD Area Cal'!$AC50</f>
        <v>0.10892839408084218</v>
      </c>
      <c r="CN50" s="119">
        <f>(INDEX('raw ISTD Area'!$C$2:$DH$57,MATCH($A50,'raw ISTD Area'!$C$2:$C$57,0),MATCH(CN$2,'raw ISTD Area'!$C$2:$DH$2,0)))/'raw ISTD Area Cal'!$AC50</f>
        <v>8.3662727182441152E-2</v>
      </c>
      <c r="CO50" s="119">
        <f>(INDEX('raw ISTD Area'!$C$2:$DH$57,MATCH($A50,'raw ISTD Area'!$C$2:$C$57,0),MATCH(CO$2,'raw ISTD Area'!$C$2:$DH$2,0)))/'raw ISTD Area Cal'!$AC50</f>
        <v>0.11822425265666897</v>
      </c>
      <c r="CP50" s="119">
        <f>(INDEX('raw ISTD Area'!$C$2:$DH$57,MATCH($A50,'raw ISTD Area'!$C$2:$C$57,0),MATCH(CP$2,'raw ISTD Area'!$C$2:$DH$2,0)))/'raw ISTD Area Cal'!$AC50</f>
        <v>0.13824610189691131</v>
      </c>
      <c r="CQ50" s="119">
        <f>(INDEX('raw ISTD Area'!$C$2:$DH$57,MATCH($A50,'raw ISTD Area'!$C$2:$C$57,0),MATCH(CQ$2,'raw ISTD Area'!$C$2:$DH$2,0)))/'raw ISTD Area Cal'!$AC50</f>
        <v>7.6273711391399339E-3</v>
      </c>
      <c r="CR50" s="119">
        <f>(INDEX('raw ISTD Area'!$C$2:$DH$57,MATCH($A50,'raw ISTD Area'!$C$2:$C$57,0),MATCH(CR$2,'raw ISTD Area'!$C$2:$DH$2,0)))/'raw ISTD Area Cal'!$AC50</f>
        <v>2.6219088290793521E-3</v>
      </c>
      <c r="CS50" s="119">
        <f>(INDEX('raw ISTD Area'!$C$2:$DH$57,MATCH($A50,'raw ISTD Area'!$C$2:$C$57,0),MATCH(CS$2,'raw ISTD Area'!$C$2:$DH$2,0)))/'raw ISTD Area Cal'!$AC50</f>
        <v>9.7725692720230396E-3</v>
      </c>
      <c r="CT50" s="119">
        <f>(INDEX('raw ISTD Area'!$C$2:$DH$57,MATCH($A50,'raw ISTD Area'!$C$2:$C$57,0),MATCH(CT$2,'raw ISTD Area'!$C$2:$DH$2,0)))/'raw ISTD Area Cal'!$AC50</f>
        <v>1.0890455854603236</v>
      </c>
      <c r="CU50" s="119">
        <f>(INDEX('raw ISTD Area'!$C$2:$DH$57,MATCH($A50,'raw ISTD Area'!$C$2:$C$57,0),MATCH(CU$2,'raw ISTD Area'!$C$2:$DH$2,0)))/'raw ISTD Area Cal'!$AC50</f>
        <v>0.91766809017777329</v>
      </c>
      <c r="CV50" s="119">
        <f>(INDEX('raw ISTD Area'!$C$2:$DH$57,MATCH($A50,'raw ISTD Area'!$C$2:$C$57,0),MATCH(CV$2,'raw ISTD Area'!$C$2:$DH$2,0)))/'raw ISTD Area Cal'!$AC50</f>
        <v>1.1982123348892639</v>
      </c>
      <c r="CW50" s="119">
        <f>(INDEX('raw ISTD Area'!$C$2:$DH$57,MATCH($A50,'raw ISTD Area'!$C$2:$C$57,0),MATCH(CW$2,'raw ISTD Area'!$C$2:$DH$2,0)))/'raw ISTD Area Cal'!$AC50</f>
        <v>1.072122355745357</v>
      </c>
      <c r="CX50" s="119">
        <f>(INDEX('raw ISTD Area'!$C$2:$DH$57,MATCH($A50,'raw ISTD Area'!$C$2:$C$57,0),MATCH(CX$2,'raw ISTD Area'!$C$2:$DH$2,0)))/'raw ISTD Area Cal'!$AC50</f>
        <v>1.0947661138146787</v>
      </c>
      <c r="CY50" s="119">
        <f>(INDEX('raw ISTD Area'!$C$2:$DH$57,MATCH($A50,'raw ISTD Area'!$C$2:$C$57,0),MATCH(CY$2,'raw ISTD Area'!$C$2:$DH$2,0)))/'raw ISTD Area Cal'!$AC50</f>
        <v>1.0170622703346905</v>
      </c>
      <c r="CZ50" s="119">
        <f>(INDEX('raw ISTD Area'!$C$2:$DH$57,MATCH($A50,'raw ISTD Area'!$C$2:$C$57,0),MATCH(CZ$2,'raw ISTD Area'!$C$2:$DH$2,0)))/'raw ISTD Area Cal'!$AC50</f>
        <v>1.07426755387824</v>
      </c>
      <c r="DA50" s="119">
        <f>(INDEX('raw ISTD Area'!$C$2:$DH$57,MATCH($A50,'raw ISTD Area'!$C$2:$C$57,0),MATCH(DA$2,'raw ISTD Area'!$C$2:$DH$2,0)))/'raw ISTD Area Cal'!$AC50</f>
        <v>0.9734432416327341</v>
      </c>
      <c r="DB50" s="119">
        <f>(INDEX('raw ISTD Area'!$C$2:$DH$57,MATCH($A50,'raw ISTD Area'!$C$2:$C$57,0),MATCH(DB$2,'raw ISTD Area'!$C$2:$DH$2,0)))/'raw ISTD Area Cal'!$AC50</f>
        <v>1.029456748435793</v>
      </c>
      <c r="DC50" s="119">
        <f>(INDEX('raw ISTD Area'!$C$2:$DH$57,MATCH($A50,'raw ISTD Area'!$C$2:$C$57,0),MATCH(DC$2,'raw ISTD Area'!$C$2:$DH$2,0)))/'raw ISTD Area Cal'!$AC50</f>
        <v>1.0327937233091666</v>
      </c>
      <c r="DD50" s="119">
        <f>(INDEX('raw ISTD Area'!$C$2:$DH$57,MATCH($A50,'raw ISTD Area'!$C$2:$C$57,0),MATCH(DD$2,'raw ISTD Area'!$C$2:$DH$2,0)))/'raw ISTD Area Cal'!$AC50</f>
        <v>0.9276790147978945</v>
      </c>
      <c r="DE50" s="119">
        <f>(INDEX('raw ISTD Area'!$C$2:$DH$57,MATCH($A50,'raw ISTD Area'!$C$2:$C$57,0),MATCH(DE$2,'raw ISTD Area'!$C$2:$DH$2,0)))/'raw ISTD Area Cal'!$AC50</f>
        <v>0.99465686761346706</v>
      </c>
      <c r="DF50" s="119">
        <f>(INDEX('raw ISTD Area'!$C$2:$DH$57,MATCH($A50,'raw ISTD Area'!$C$2:$C$57,0),MATCH(DF$2,'raw ISTD Area'!$C$2:$DH$2,0)))/'raw ISTD Area Cal'!$AC50</f>
        <v>0.95032277286721611</v>
      </c>
      <c r="DG50" s="103">
        <f t="shared" si="0"/>
        <v>8.300724997517131E-2</v>
      </c>
    </row>
    <row r="51" spans="1:111" x14ac:dyDescent="0.25">
      <c r="A51" s="103" t="s">
        <v>204</v>
      </c>
      <c r="C51" s="119">
        <f>(INDEX('raw ISTD Area'!$C$2:$DH$57,MATCH($A51,'raw ISTD Area'!$C$2:$C$57,0),MATCH(C$2,'raw ISTD Area'!$C$2:$DH$2,0)))/'raw ISTD Area Cal'!$AC51</f>
        <v>2.2278723879565847E-4</v>
      </c>
      <c r="D51" s="119">
        <f>(INDEX('raw ISTD Area'!$C$2:$DH$57,MATCH($A51,'raw ISTD Area'!$C$2:$C$57,0),MATCH(D$2,'raw ISTD Area'!$C$2:$DH$2,0)))/'raw ISTD Area Cal'!$AC51</f>
        <v>0</v>
      </c>
      <c r="E51" s="119">
        <f>(INDEX('raw ISTD Area'!$C$2:$DH$57,MATCH($A51,'raw ISTD Area'!$C$2:$C$57,0),MATCH(E$2,'raw ISTD Area'!$C$2:$DH$2,0)))/'raw ISTD Area Cal'!$AC51</f>
        <v>0.56408633188115831</v>
      </c>
      <c r="F51" s="119">
        <f>(INDEX('raw ISTD Area'!$C$2:$DH$57,MATCH($A51,'raw ISTD Area'!$C$2:$C$57,0),MATCH(F$2,'raw ISTD Area'!$C$2:$DH$2,0)))/'raw ISTD Area Cal'!$AC51</f>
        <v>0.53009119059083054</v>
      </c>
      <c r="G51" s="119">
        <f>(INDEX('raw ISTD Area'!$C$2:$DH$57,MATCH($A51,'raw ISTD Area'!$C$2:$C$57,0),MATCH(G$2,'raw ISTD Area'!$C$2:$DH$2,0)))/'raw ISTD Area Cal'!$AC51</f>
        <v>0.62270859368294706</v>
      </c>
      <c r="H51" s="119">
        <f>(INDEX('raw ISTD Area'!$C$2:$DH$57,MATCH($A51,'raw ISTD Area'!$C$2:$C$57,0),MATCH(H$2,'raw ISTD Area'!$C$2:$DH$2,0)))/'raw ISTD Area Cal'!$AC51</f>
        <v>0.57637615251308272</v>
      </c>
      <c r="I51" s="119">
        <f>(INDEX('raw ISTD Area'!$C$2:$DH$57,MATCH($A51,'raw ISTD Area'!$C$2:$C$57,0),MATCH(I$2,'raw ISTD Area'!$C$2:$DH$2,0)))/'raw ISTD Area Cal'!$AC51</f>
        <v>0.54761103295972846</v>
      </c>
      <c r="J51" s="119">
        <f>(INDEX('raw ISTD Area'!$C$2:$DH$57,MATCH($A51,'raw ISTD Area'!$C$2:$C$57,0),MATCH(J$2,'raw ISTD Area'!$C$2:$DH$2,0)))/'raw ISTD Area Cal'!$AC51</f>
        <v>0.55667226475402409</v>
      </c>
      <c r="K51" s="119">
        <f>(INDEX('raw ISTD Area'!$C$2:$DH$57,MATCH($A51,'raw ISTD Area'!$C$2:$C$57,0),MATCH(K$2,'raw ISTD Area'!$C$2:$DH$2,0)))/'raw ISTD Area Cal'!$AC51</f>
        <v>0.56262177970481309</v>
      </c>
      <c r="L51" s="119">
        <f>(INDEX('raw ISTD Area'!$C$2:$DH$57,MATCH($A51,'raw ISTD Area'!$C$2:$C$57,0),MATCH(L$2,'raw ISTD Area'!$C$2:$DH$2,0)))/'raw ISTD Area Cal'!$AC51</f>
        <v>0.54261840746081591</v>
      </c>
      <c r="M51" s="119">
        <f>(INDEX('raw ISTD Area'!$C$2:$DH$57,MATCH($A51,'raw ISTD Area'!$C$2:$C$57,0),MATCH(M$2,'raw ISTD Area'!$C$2:$DH$2,0)))/'raw ISTD Area Cal'!$AC51</f>
        <v>0.57540100181212461</v>
      </c>
      <c r="N51" s="119">
        <f>(INDEX('raw ISTD Area'!$C$2:$DH$57,MATCH($A51,'raw ISTD Area'!$C$2:$C$57,0),MATCH(N$2,'raw ISTD Area'!$C$2:$DH$2,0)))/'raw ISTD Area Cal'!$AC51</f>
        <v>0.52617963103754939</v>
      </c>
      <c r="O51" s="119">
        <f>(INDEX('raw ISTD Area'!$C$2:$DH$57,MATCH($A51,'raw ISTD Area'!$C$2:$C$57,0),MATCH(O$2,'raw ISTD Area'!$C$2:$DH$2,0)))/'raw ISTD Area Cal'!$AC51</f>
        <v>0.51571958756360248</v>
      </c>
      <c r="P51" s="119">
        <f>(INDEX('raw ISTD Area'!$C$2:$DH$57,MATCH($A51,'raw ISTD Area'!$C$2:$C$57,0),MATCH(P$2,'raw ISTD Area'!$C$2:$DH$2,0)))/'raw ISTD Area Cal'!$AC51</f>
        <v>0.55966345735359202</v>
      </c>
      <c r="Q51" s="119">
        <f>(INDEX('raw ISTD Area'!$C$2:$DH$57,MATCH($A51,'raw ISTD Area'!$C$2:$C$57,0),MATCH(Q$2,'raw ISTD Area'!$C$2:$DH$2,0)))/'raw ISTD Area Cal'!$AC51</f>
        <v>0.558439953665124</v>
      </c>
      <c r="R51" s="119">
        <f>(INDEX('raw ISTD Area'!$C$2:$DH$57,MATCH($A51,'raw ISTD Area'!$C$2:$C$57,0),MATCH(R$2,'raw ISTD Area'!$C$2:$DH$2,0)))/'raw ISTD Area Cal'!$AC51</f>
        <v>2.0087373989772483E-4</v>
      </c>
      <c r="S51" s="119">
        <f>(INDEX('raw ISTD Area'!$C$2:$DH$57,MATCH($A51,'raw ISTD Area'!$C$2:$C$57,0),MATCH(S$2,'raw ISTD Area'!$C$2:$DH$2,0)))/'raw ISTD Area Cal'!$AC51</f>
        <v>2.2278723879565847E-4</v>
      </c>
      <c r="T51" s="119">
        <f>(INDEX('raw ISTD Area'!$C$2:$DH$57,MATCH($A51,'raw ISTD Area'!$C$2:$C$57,0),MATCH(T$2,'raw ISTD Area'!$C$2:$DH$2,0)))/'raw ISTD Area Cal'!$AC51</f>
        <v>0</v>
      </c>
      <c r="U51" s="119">
        <f>(INDEX('raw ISTD Area'!$C$2:$DH$57,MATCH($A51,'raw ISTD Area'!$C$2:$C$57,0),MATCH(U$2,'raw ISTD Area'!$C$2:$DH$2,0)))/'raw ISTD Area Cal'!$AC51</f>
        <v>0.56408633188115831</v>
      </c>
      <c r="V51" s="119">
        <f>(INDEX('raw ISTD Area'!$C$2:$DH$57,MATCH($A51,'raw ISTD Area'!$C$2:$C$57,0),MATCH(V$2,'raw ISTD Area'!$C$2:$DH$2,0)))/'raw ISTD Area Cal'!$AC51</f>
        <v>7.2533681352160281E-3</v>
      </c>
      <c r="W51" s="119">
        <f>(INDEX('raw ISTD Area'!$C$2:$DH$57,MATCH($A51,'raw ISTD Area'!$C$2:$C$57,0),MATCH(W$2,'raw ISTD Area'!$C$2:$DH$2,0)))/'raw ISTD Area Cal'!$AC51</f>
        <v>0.14163059562716129</v>
      </c>
      <c r="X51" s="119">
        <f>(INDEX('raw ISTD Area'!$C$2:$DH$57,MATCH($A51,'raw ISTD Area'!$C$2:$C$57,0),MATCH(X$2,'raw ISTD Area'!$C$2:$DH$2,0)))/'raw ISTD Area Cal'!$AC51</f>
        <v>7.5565048699707763E-3</v>
      </c>
      <c r="Y51" s="119">
        <f>(INDEX('raw ISTD Area'!$C$2:$DH$57,MATCH($A51,'raw ISTD Area'!$C$2:$C$57,0),MATCH(Y$2,'raw ISTD Area'!$C$2:$DH$2,0)))/'raw ISTD Area Cal'!$AC51</f>
        <v>0.12404501276156958</v>
      </c>
      <c r="Z51" s="119">
        <f>(INDEX('raw ISTD Area'!$C$2:$DH$57,MATCH($A51,'raw ISTD Area'!$C$2:$C$57,0),MATCH(Z$2,'raw ISTD Area'!$C$2:$DH$2,0)))/'raw ISTD Area Cal'!$AC51</f>
        <v>0.16280999231201415</v>
      </c>
      <c r="AA51" s="119">
        <f>(INDEX('raw ISTD Area'!$C$2:$DH$57,MATCH($A51,'raw ISTD Area'!$C$2:$C$57,0),MATCH(AA$2,'raw ISTD Area'!$C$2:$DH$2,0)))/'raw ISTD Area Cal'!$AC51</f>
        <v>0.19450786846787513</v>
      </c>
      <c r="AB51" s="119">
        <f>(INDEX('raw ISTD Area'!$C$2:$DH$57,MATCH($A51,'raw ISTD Area'!$C$2:$C$57,0),MATCH(AB$2,'raw ISTD Area'!$C$2:$DH$2,0)))/'raw ISTD Area Cal'!$AC51</f>
        <v>0.17667028036495716</v>
      </c>
      <c r="AC51" s="119">
        <f>(INDEX('raw ISTD Area'!$C$2:$DH$57,MATCH($A51,'raw ISTD Area'!$C$2:$C$57,0),MATCH(AC$2,'raw ISTD Area'!$C$2:$DH$2,0)))/'raw ISTD Area Cal'!$AC51</f>
        <v>0.21459889470746393</v>
      </c>
      <c r="AD51" s="119">
        <f>(INDEX('raw ISTD Area'!$C$2:$DH$57,MATCH($A51,'raw ISTD Area'!$C$2:$C$57,0),MATCH(AD$2,'raw ISTD Area'!$C$2:$DH$2,0)))/'raw ISTD Area Cal'!$AC51</f>
        <v>0.17704280984622203</v>
      </c>
      <c r="AE51" s="119">
        <f>(INDEX('raw ISTD Area'!$C$2:$DH$57,MATCH($A51,'raw ISTD Area'!$C$2:$C$57,0),MATCH(AE$2,'raw ISTD Area'!$C$2:$DH$2,0)))/'raw ISTD Area Cal'!$AC51</f>
        <v>0.17520207593879561</v>
      </c>
      <c r="AF51" s="119">
        <f>(INDEX('raw ISTD Area'!$C$2:$DH$57,MATCH($A51,'raw ISTD Area'!$C$2:$C$57,0),MATCH(AF$2,'raw ISTD Area'!$C$2:$DH$2,0)))/'raw ISTD Area Cal'!$AC51</f>
        <v>0.22402900373320803</v>
      </c>
      <c r="AG51" s="119">
        <f>(INDEX('raw ISTD Area'!$C$2:$DH$57,MATCH($A51,'raw ISTD Area'!$C$2:$C$57,0),MATCH(AG$2,'raw ISTD Area'!$C$2:$DH$2,0)))/'raw ISTD Area Cal'!$AC51</f>
        <v>0.21644693311452301</v>
      </c>
      <c r="AH51" s="119">
        <f>(INDEX('raw ISTD Area'!$C$2:$DH$57,MATCH($A51,'raw ISTD Area'!$C$2:$C$57,0),MATCH(AH$2,'raw ISTD Area'!$C$2:$DH$2,0)))/'raw ISTD Area Cal'!$AC51</f>
        <v>0.23669865834602999</v>
      </c>
      <c r="AI51" s="119">
        <f>(INDEX('raw ISTD Area'!$C$2:$DH$57,MATCH($A51,'raw ISTD Area'!$C$2:$C$57,0),MATCH(AI$2,'raw ISTD Area'!$C$2:$DH$2,0)))/'raw ISTD Area Cal'!$AC51</f>
        <v>0.14634565014003337</v>
      </c>
      <c r="AJ51" s="119">
        <f>(INDEX('raw ISTD Area'!$C$2:$DH$57,MATCH($A51,'raw ISTD Area'!$C$2:$C$57,0),MATCH(AJ$2,'raw ISTD Area'!$C$2:$DH$2,0)))/'raw ISTD Area Cal'!$AC51</f>
        <v>0.18951524296896258</v>
      </c>
      <c r="AK51" s="119">
        <f>(INDEX('raw ISTD Area'!$C$2:$DH$57,MATCH($A51,'raw ISTD Area'!$C$2:$C$57,0),MATCH(AK$2,'raw ISTD Area'!$C$2:$DH$2,0)))/'raw ISTD Area Cal'!$AC51</f>
        <v>0.15375971726716756</v>
      </c>
      <c r="AL51" s="119">
        <f>(INDEX('raw ISTD Area'!$C$2:$DH$57,MATCH($A51,'raw ISTD Area'!$C$2:$C$57,0),MATCH(AL$2,'raw ISTD Area'!$C$2:$DH$2,0)))/'raw ISTD Area Cal'!$AC51</f>
        <v>0.12687550636921932</v>
      </c>
      <c r="AM51" s="119">
        <f>(INDEX('raw ISTD Area'!$C$2:$DH$57,MATCH($A51,'raw ISTD Area'!$C$2:$C$57,0),MATCH(AM$2,'raw ISTD Area'!$C$2:$DH$2,0)))/'raw ISTD Area Cal'!$AC51</f>
        <v>0.12759499958303483</v>
      </c>
      <c r="AN51" s="119">
        <f>(INDEX('raw ISTD Area'!$C$2:$DH$57,MATCH($A51,'raw ISTD Area'!$C$2:$C$57,0),MATCH(AN$2,'raw ISTD Area'!$C$2:$DH$2,0)))/'raw ISTD Area Cal'!$AC51</f>
        <v>0.15604237340236898</v>
      </c>
      <c r="AO51" s="119">
        <f>(INDEX('raw ISTD Area'!$C$2:$DH$57,MATCH($A51,'raw ISTD Area'!$C$2:$C$57,0),MATCH(AO$2,'raw ISTD Area'!$C$2:$DH$2,0)))/'raw ISTD Area Cal'!$AC51</f>
        <v>8.6631365643164246E-2</v>
      </c>
      <c r="AP51" s="119">
        <f>(INDEX('raw ISTD Area'!$C$2:$DH$57,MATCH($A51,'raw ISTD Area'!$C$2:$C$57,0),MATCH(AP$2,'raw ISTD Area'!$C$2:$DH$2,0)))/'raw ISTD Area Cal'!$AC51</f>
        <v>7.5678268444013749E-2</v>
      </c>
      <c r="AQ51" s="119">
        <f>(INDEX('raw ISTD Area'!$C$2:$DH$57,MATCH($A51,'raw ISTD Area'!$C$2:$C$57,0),MATCH(AQ$2,'raw ISTD Area'!$C$2:$DH$2,0)))/'raw ISTD Area Cal'!$AC51</f>
        <v>7.0451898956856593E-2</v>
      </c>
      <c r="AR51" s="119">
        <f>(INDEX('raw ISTD Area'!$C$2:$DH$57,MATCH($A51,'raw ISTD Area'!$C$2:$C$57,0),MATCH(AR$2,'raw ISTD Area'!$C$2:$DH$2,0)))/'raw ISTD Area Cal'!$AC51</f>
        <v>6.1569627403560825E-2</v>
      </c>
      <c r="AS51" s="119">
        <f>(INDEX('raw ISTD Area'!$C$2:$DH$57,MATCH($A51,'raw ISTD Area'!$C$2:$C$57,0),MATCH(AS$2,'raw ISTD Area'!$C$2:$DH$2,0)))/'raw ISTD Area Cal'!$AC51</f>
        <v>7.7577438348501337E-2</v>
      </c>
      <c r="AT51" s="119">
        <f>(INDEX('raw ISTD Area'!$C$2:$DH$57,MATCH($A51,'raw ISTD Area'!$C$2:$C$57,0),MATCH(AT$2,'raw ISTD Area'!$C$2:$DH$2,0)))/'raw ISTD Area Cal'!$AC51</f>
        <v>5.2011689634245448E-2</v>
      </c>
      <c r="AU51" s="119">
        <f>(INDEX('raw ISTD Area'!$C$2:$DH$57,MATCH($A51,'raw ISTD Area'!$C$2:$C$57,0),MATCH(AU$2,'raw ISTD Area'!$C$2:$DH$2,0)))/'raw ISTD Area Cal'!$AC51</f>
        <v>6.2577648352865778E-2</v>
      </c>
      <c r="AV51" s="119">
        <f>(INDEX('raw ISTD Area'!$C$2:$DH$57,MATCH($A51,'raw ISTD Area'!$C$2:$C$57,0),MATCH(AV$2,'raw ISTD Area'!$C$2:$DH$2,0)))/'raw ISTD Area Cal'!$AC51</f>
        <v>7.2409504858405319E-2</v>
      </c>
      <c r="AW51" s="119">
        <f>(INDEX('raw ISTD Area'!$C$2:$DH$57,MATCH($A51,'raw ISTD Area'!$C$2:$C$57,0),MATCH(AW$2,'raw ISTD Area'!$C$2:$DH$2,0)))/'raw ISTD Area Cal'!$AC51</f>
        <v>5.2183345375612596E-2</v>
      </c>
      <c r="AX51" s="119">
        <f>(INDEX('raw ISTD Area'!$C$2:$DH$57,MATCH($A51,'raw ISTD Area'!$C$2:$C$57,0),MATCH(AX$2,'raw ISTD Area'!$C$2:$DH$2,0)))/'raw ISTD Area Cal'!$AC51</f>
        <v>5.0693227450553109E-2</v>
      </c>
      <c r="AY51" s="119">
        <f>(INDEX('raw ISTD Area'!$C$2:$DH$57,MATCH($A51,'raw ISTD Area'!$C$2:$C$57,0),MATCH(AY$2,'raw ISTD Area'!$C$2:$DH$2,0)))/'raw ISTD Area Cal'!$AC51</f>
        <v>2.0087373989772483E-4</v>
      </c>
      <c r="AZ51" s="119">
        <f>(INDEX('raw ISTD Area'!$C$2:$DH$57,MATCH($A51,'raw ISTD Area'!$C$2:$C$57,0),MATCH(AZ$2,'raw ISTD Area'!$C$2:$DH$2,0)))/'raw ISTD Area Cal'!$AC51</f>
        <v>0.56262177970481309</v>
      </c>
      <c r="BA51" s="119">
        <f>(INDEX('raw ISTD Area'!$C$2:$DH$57,MATCH($A51,'raw ISTD Area'!$C$2:$C$57,0),MATCH(BA$2,'raw ISTD Area'!$C$2:$DH$2,0)))/'raw ISTD Area Cal'!$AC51</f>
        <v>2.2278723879565847E-4</v>
      </c>
      <c r="BB51" s="119">
        <f>(INDEX('raw ISTD Area'!$C$2:$DH$57,MATCH($A51,'raw ISTD Area'!$C$2:$C$57,0),MATCH(BB$2,'raw ISTD Area'!$C$2:$DH$2,0)))/'raw ISTD Area Cal'!$AC51</f>
        <v>0</v>
      </c>
      <c r="BC51" s="119">
        <f>(INDEX('raw ISTD Area'!$C$2:$DH$57,MATCH($A51,'raw ISTD Area'!$C$2:$C$57,0),MATCH(BC$2,'raw ISTD Area'!$C$2:$DH$2,0)))/'raw ISTD Area Cal'!$AC51</f>
        <v>0.56408633188115831</v>
      </c>
      <c r="BD51" s="119">
        <f>(INDEX('raw ISTD Area'!$C$2:$DH$57,MATCH($A51,'raw ISTD Area'!$C$2:$C$57,0),MATCH(BD$2,'raw ISTD Area'!$C$2:$DH$2,0)))/'raw ISTD Area Cal'!$AC51</f>
        <v>7.6697246142767668E-5</v>
      </c>
      <c r="BE51" s="119">
        <f>(INDEX('raw ISTD Area'!$C$2:$DH$57,MATCH($A51,'raw ISTD Area'!$C$2:$C$57,0),MATCH(BE$2,'raw ISTD Area'!$C$2:$DH$2,0)))/'raw ISTD Area Cal'!$AC51</f>
        <v>2.921799853057816E-5</v>
      </c>
      <c r="BF51" s="119">
        <f>(INDEX('raw ISTD Area'!$C$2:$DH$57,MATCH($A51,'raw ISTD Area'!$C$2:$C$57,0),MATCH(BF$2,'raw ISTD Area'!$C$2:$DH$2,0)))/'raw ISTD Area Cal'!$AC51</f>
        <v>2.0087373989772483E-4</v>
      </c>
      <c r="BG51" s="119">
        <f>(INDEX('raw ISTD Area'!$C$2:$DH$57,MATCH($A51,'raw ISTD Area'!$C$2:$C$57,0),MATCH(BG$2,'raw ISTD Area'!$C$2:$DH$2,0)))/'raw ISTD Area Cal'!$AC51</f>
        <v>2.2278723879565847E-4</v>
      </c>
      <c r="BH51" s="119">
        <f>(INDEX('raw ISTD Area'!$C$2:$DH$57,MATCH($A51,'raw ISTD Area'!$C$2:$C$57,0),MATCH(BH$2,'raw ISTD Area'!$C$2:$DH$2,0)))/'raw ISTD Area Cal'!$AC51</f>
        <v>0</v>
      </c>
      <c r="BI51" s="119">
        <f>(INDEX('raw ISTD Area'!$C$2:$DH$57,MATCH($A51,'raw ISTD Area'!$C$2:$C$57,0),MATCH(BI$2,'raw ISTD Area'!$C$2:$DH$2,0)))/'raw ISTD Area Cal'!$AC51</f>
        <v>0.56408633188115831</v>
      </c>
      <c r="BJ51" s="119">
        <f>(INDEX('raw ISTD Area'!$C$2:$DH$57,MATCH($A51,'raw ISTD Area'!$C$2:$C$57,0),MATCH(BJ$2,'raw ISTD Area'!$C$2:$DH$2,0)))/'raw ISTD Area Cal'!$AC51</f>
        <v>1.8363512076468372E-2</v>
      </c>
      <c r="BK51" s="119">
        <f>(INDEX('raw ISTD Area'!$C$2:$DH$57,MATCH($A51,'raw ISTD Area'!$C$2:$C$57,0),MATCH(BK$2,'raw ISTD Area'!$C$2:$DH$2,0)))/'raw ISTD Area Cal'!$AC51</f>
        <v>2.1858715150688785E-2</v>
      </c>
      <c r="BL51" s="119">
        <f>(INDEX('raw ISTD Area'!$C$2:$DH$57,MATCH($A51,'raw ISTD Area'!$C$2:$C$57,0),MATCH(BL$2,'raw ISTD Area'!$C$2:$DH$2,0)))/'raw ISTD Area Cal'!$AC51</f>
        <v>2.7589095112498428E-2</v>
      </c>
      <c r="BM51" s="119">
        <f>(INDEX('raw ISTD Area'!$C$2:$DH$57,MATCH($A51,'raw ISTD Area'!$C$2:$C$57,0),MATCH(BM$2,'raw ISTD Area'!$C$2:$DH$2,0)))/'raw ISTD Area Cal'!$AC51</f>
        <v>1.9860934501160502E-2</v>
      </c>
      <c r="BN51" s="119">
        <f>(INDEX('raw ISTD Area'!$C$2:$DH$57,MATCH($A51,'raw ISTD Area'!$C$2:$C$57,0),MATCH(BN$2,'raw ISTD Area'!$C$2:$DH$2,0)))/'raw ISTD Area Cal'!$AC51</f>
        <v>2.1431401922179079E-2</v>
      </c>
      <c r="BO51" s="119">
        <f>(INDEX('raw ISTD Area'!$C$2:$DH$57,MATCH($A51,'raw ISTD Area'!$C$2:$C$57,0),MATCH(BO$2,'raw ISTD Area'!$C$2:$DH$2,0)))/'raw ISTD Area Cal'!$AC51</f>
        <v>1.5251795232961799E-2</v>
      </c>
      <c r="BP51" s="119">
        <f>(INDEX('raw ISTD Area'!$C$2:$DH$57,MATCH($A51,'raw ISTD Area'!$C$2:$C$57,0),MATCH(BP$2,'raw ISTD Area'!$C$2:$DH$2,0)))/'raw ISTD Area Cal'!$AC51</f>
        <v>1.4188990536412019E-2</v>
      </c>
      <c r="BQ51" s="119">
        <f>(INDEX('raw ISTD Area'!$C$2:$DH$57,MATCH($A51,'raw ISTD Area'!$C$2:$C$57,0),MATCH(BQ$2,'raw ISTD Area'!$C$2:$DH$2,0)))/'raw ISTD Area Cal'!$AC51</f>
        <v>1.6004158695124188E-2</v>
      </c>
      <c r="BR51" s="119">
        <f>(INDEX('raw ISTD Area'!$C$2:$DH$57,MATCH($A51,'raw ISTD Area'!$C$2:$C$57,0),MATCH(BR$2,'raw ISTD Area'!$C$2:$DH$2,0)))/'raw ISTD Area Cal'!$AC51</f>
        <v>1.9692931009609678E-2</v>
      </c>
      <c r="BS51" s="119">
        <f>(INDEX('raw ISTD Area'!$C$2:$DH$57,MATCH($A51,'raw ISTD Area'!$C$2:$C$57,0),MATCH(BS$2,'raw ISTD Area'!$C$2:$DH$2,0)))/'raw ISTD Area Cal'!$AC51</f>
        <v>1.7410274874408261E-2</v>
      </c>
      <c r="BT51" s="119">
        <f>(INDEX('raw ISTD Area'!$C$2:$DH$57,MATCH($A51,'raw ISTD Area'!$C$2:$C$57,0),MATCH(BT$2,'raw ISTD Area'!$C$2:$DH$2,0)))/'raw ISTD Area Cal'!$AC51</f>
        <v>1.3184621836923394E-2</v>
      </c>
      <c r="BU51" s="119">
        <f>(INDEX('raw ISTD Area'!$C$2:$DH$57,MATCH($A51,'raw ISTD Area'!$C$2:$C$57,0),MATCH(BU$2,'raw ISTD Area'!$C$2:$DH$2,0)))/'raw ISTD Area Cal'!$AC51</f>
        <v>1.7932546598142345E-2</v>
      </c>
      <c r="BV51" s="119">
        <f>(INDEX('raw ISTD Area'!$C$2:$DH$57,MATCH($A51,'raw ISTD Area'!$C$2:$C$57,0),MATCH(BV$2,'raw ISTD Area'!$C$2:$DH$2,0)))/'raw ISTD Area Cal'!$AC51</f>
        <v>1.9214486283671461E-2</v>
      </c>
      <c r="BW51" s="119">
        <f>(INDEX('raw ISTD Area'!$C$2:$DH$57,MATCH($A51,'raw ISTD Area'!$C$2:$C$57,0),MATCH(BW$2,'raw ISTD Area'!$C$2:$DH$2,0)))/'raw ISTD Area Cal'!$AC51</f>
        <v>2.3710405807564176E-2</v>
      </c>
      <c r="BX51" s="119">
        <f>(INDEX('raw ISTD Area'!$C$2:$DH$57,MATCH($A51,'raw ISTD Area'!$C$2:$C$57,0),MATCH(BX$2,'raw ISTD Area'!$C$2:$DH$2,0)))/'raw ISTD Area Cal'!$AC51</f>
        <v>3.0766552452698801E-2</v>
      </c>
      <c r="BY51" s="119">
        <f>(INDEX('raw ISTD Area'!$C$2:$DH$57,MATCH($A51,'raw ISTD Area'!$C$2:$C$57,0),MATCH(BY$2,'raw ISTD Area'!$C$2:$DH$2,0)))/'raw ISTD Area Cal'!$AC51</f>
        <v>2.1058872440914207E-2</v>
      </c>
      <c r="BZ51" s="119">
        <f>(INDEX('raw ISTD Area'!$C$2:$DH$57,MATCH($A51,'raw ISTD Area'!$C$2:$C$57,0),MATCH(BZ$2,'raw ISTD Area'!$C$2:$DH$2,0)))/'raw ISTD Area Cal'!$AC51</f>
        <v>2.0087373989772483E-4</v>
      </c>
      <c r="CA51" s="119">
        <f>(INDEX('raw ISTD Area'!$C$2:$DH$57,MATCH($A51,'raw ISTD Area'!$C$2:$C$57,0),MATCH(CA$2,'raw ISTD Area'!$C$2:$DH$2,0)))/'raw ISTD Area Cal'!$AC51</f>
        <v>0.56262177970481309</v>
      </c>
      <c r="CB51" s="119">
        <f>(INDEX('raw ISTD Area'!$C$2:$DH$57,MATCH($A51,'raw ISTD Area'!$C$2:$C$57,0),MATCH(CB$2,'raw ISTD Area'!$C$2:$DH$2,0)))/'raw ISTD Area Cal'!$AC51</f>
        <v>2.2278723879565847E-4</v>
      </c>
      <c r="CC51" s="119">
        <f>(INDEX('raw ISTD Area'!$C$2:$DH$57,MATCH($A51,'raw ISTD Area'!$C$2:$C$57,0),MATCH(CC$2,'raw ISTD Area'!$C$2:$DH$2,0)))/'raw ISTD Area Cal'!$AC51</f>
        <v>0</v>
      </c>
      <c r="CD51" s="119">
        <f>(INDEX('raw ISTD Area'!$C$2:$DH$57,MATCH($A51,'raw ISTD Area'!$C$2:$C$57,0),MATCH(CD$2,'raw ISTD Area'!$C$2:$DH$2,0)))/'raw ISTD Area Cal'!$AC51</f>
        <v>0.56408633188115831</v>
      </c>
      <c r="CE51" s="119">
        <f>(INDEX('raw ISTD Area'!$C$2:$DH$57,MATCH($A51,'raw ISTD Area'!$C$2:$C$57,0),MATCH(CE$2,'raw ISTD Area'!$C$2:$DH$2,0)))/'raw ISTD Area Cal'!$AC51</f>
        <v>0.13894984426198076</v>
      </c>
      <c r="CF51" s="119">
        <f>(INDEX('raw ISTD Area'!$C$2:$DH$57,MATCH($A51,'raw ISTD Area'!$C$2:$C$57,0),MATCH(CF$2,'raw ISTD Area'!$C$2:$DH$2,0)))/'raw ISTD Area Cal'!$AC51</f>
        <v>0.15366841102175952</v>
      </c>
      <c r="CG51" s="119">
        <f>(INDEX('raw ISTD Area'!$C$2:$DH$57,MATCH($A51,'raw ISTD Area'!$C$2:$C$57,0),MATCH(CG$2,'raw ISTD Area'!$C$2:$DH$2,0)))/'raw ISTD Area Cal'!$AC51</f>
        <v>0.1490264015052139</v>
      </c>
      <c r="CH51" s="119">
        <f>(INDEX('raw ISTD Area'!$C$2:$DH$57,MATCH($A51,'raw ISTD Area'!$C$2:$C$57,0),MATCH(CH$2,'raw ISTD Area'!$C$2:$DH$2,0)))/'raw ISTD Area Cal'!$AC51</f>
        <v>7.3468657305138782E-2</v>
      </c>
      <c r="CI51" s="119">
        <f>(INDEX('raw ISTD Area'!$C$2:$DH$57,MATCH($A51,'raw ISTD Area'!$C$2:$C$57,0),MATCH(CI$2,'raw ISTD Area'!$C$2:$DH$2,0)))/'raw ISTD Area Cal'!$AC51</f>
        <v>2.0087373989772483E-4</v>
      </c>
      <c r="CJ51" s="119">
        <f>(INDEX('raw ISTD Area'!$C$2:$DH$57,MATCH($A51,'raw ISTD Area'!$C$2:$C$57,0),MATCH(CJ$2,'raw ISTD Area'!$C$2:$DH$2,0)))/'raw ISTD Area Cal'!$AC51</f>
        <v>2.2278723879565847E-4</v>
      </c>
      <c r="CK51" s="119">
        <f>(INDEX('raw ISTD Area'!$C$2:$DH$57,MATCH($A51,'raw ISTD Area'!$C$2:$C$57,0),MATCH(CK$2,'raw ISTD Area'!$C$2:$DH$2,0)))/'raw ISTD Area Cal'!$AC51</f>
        <v>0</v>
      </c>
      <c r="CL51" s="119">
        <f>(INDEX('raw ISTD Area'!$C$2:$DH$57,MATCH($A51,'raw ISTD Area'!$C$2:$C$57,0),MATCH(CL$2,'raw ISTD Area'!$C$2:$DH$2,0)))/'raw ISTD Area Cal'!$AC51</f>
        <v>0.56408633188115831</v>
      </c>
      <c r="CM51" s="119">
        <f>(INDEX('raw ISTD Area'!$C$2:$DH$57,MATCH($A51,'raw ISTD Area'!$C$2:$C$57,0),MATCH(CM$2,'raw ISTD Area'!$C$2:$DH$2,0)))/'raw ISTD Area Cal'!$AC51</f>
        <v>1.8604560564345642E-2</v>
      </c>
      <c r="CN51" s="119">
        <f>(INDEX('raw ISTD Area'!$C$2:$DH$57,MATCH($A51,'raw ISTD Area'!$C$2:$C$57,0),MATCH(CN$2,'raw ISTD Area'!$C$2:$DH$2,0)))/'raw ISTD Area Cal'!$AC51</f>
        <v>2.2950737845769145E-2</v>
      </c>
      <c r="CO51" s="119">
        <f>(INDEX('raw ISTD Area'!$C$2:$DH$57,MATCH($A51,'raw ISTD Area'!$C$2:$C$57,0),MATCH(CO$2,'raw ISTD Area'!$C$2:$DH$2,0)))/'raw ISTD Area Cal'!$AC51</f>
        <v>1.7056006642225001E-2</v>
      </c>
      <c r="CP51" s="119">
        <f>(INDEX('raw ISTD Area'!$C$2:$DH$57,MATCH($A51,'raw ISTD Area'!$C$2:$C$57,0),MATCH(CP$2,'raw ISTD Area'!$C$2:$DH$2,0)))/'raw ISTD Area Cal'!$AC51</f>
        <v>2.4773210504113956E-2</v>
      </c>
      <c r="CQ51" s="119">
        <f>(INDEX('raw ISTD Area'!$C$2:$DH$57,MATCH($A51,'raw ISTD Area'!$C$2:$C$57,0),MATCH(CQ$2,'raw ISTD Area'!$C$2:$DH$2,0)))/'raw ISTD Area Cal'!$AC51</f>
        <v>2.0087373989772483E-4</v>
      </c>
      <c r="CR51" s="119">
        <f>(INDEX('raw ISTD Area'!$C$2:$DH$57,MATCH($A51,'raw ISTD Area'!$C$2:$C$57,0),MATCH(CR$2,'raw ISTD Area'!$C$2:$DH$2,0)))/'raw ISTD Area Cal'!$AC51</f>
        <v>2.2278723879565847E-4</v>
      </c>
      <c r="CS51" s="119">
        <f>(INDEX('raw ISTD Area'!$C$2:$DH$57,MATCH($A51,'raw ISTD Area'!$C$2:$C$57,0),MATCH(CS$2,'raw ISTD Area'!$C$2:$DH$2,0)))/'raw ISTD Area Cal'!$AC51</f>
        <v>0</v>
      </c>
      <c r="CT51" s="119">
        <f>(INDEX('raw ISTD Area'!$C$2:$DH$57,MATCH($A51,'raw ISTD Area'!$C$2:$C$57,0),MATCH(CT$2,'raw ISTD Area'!$C$2:$DH$2,0)))/'raw ISTD Area Cal'!$AC51</f>
        <v>0.56408633188115831</v>
      </c>
      <c r="CU51" s="119">
        <f>(INDEX('raw ISTD Area'!$C$2:$DH$57,MATCH($A51,'raw ISTD Area'!$C$2:$C$57,0),MATCH(CU$2,'raw ISTD Area'!$C$2:$DH$2,0)))/'raw ISTD Area Cal'!$AC51</f>
        <v>0.53009119059083054</v>
      </c>
      <c r="CV51" s="119">
        <f>(INDEX('raw ISTD Area'!$C$2:$DH$57,MATCH($A51,'raw ISTD Area'!$C$2:$C$57,0),MATCH(CV$2,'raw ISTD Area'!$C$2:$DH$2,0)))/'raw ISTD Area Cal'!$AC51</f>
        <v>0.62270859368294706</v>
      </c>
      <c r="CW51" s="119">
        <f>(INDEX('raw ISTD Area'!$C$2:$DH$57,MATCH($A51,'raw ISTD Area'!$C$2:$C$57,0),MATCH(CW$2,'raw ISTD Area'!$C$2:$DH$2,0)))/'raw ISTD Area Cal'!$AC51</f>
        <v>0.57637615251308272</v>
      </c>
      <c r="CX51" s="119">
        <f>(INDEX('raw ISTD Area'!$C$2:$DH$57,MATCH($A51,'raw ISTD Area'!$C$2:$C$57,0),MATCH(CX$2,'raw ISTD Area'!$C$2:$DH$2,0)))/'raw ISTD Area Cal'!$AC51</f>
        <v>0.54761103295972846</v>
      </c>
      <c r="CY51" s="119">
        <f>(INDEX('raw ISTD Area'!$C$2:$DH$57,MATCH($A51,'raw ISTD Area'!$C$2:$C$57,0),MATCH(CY$2,'raw ISTD Area'!$C$2:$DH$2,0)))/'raw ISTD Area Cal'!$AC51</f>
        <v>0.55667226475402409</v>
      </c>
      <c r="CZ51" s="119">
        <f>(INDEX('raw ISTD Area'!$C$2:$DH$57,MATCH($A51,'raw ISTD Area'!$C$2:$C$57,0),MATCH(CZ$2,'raw ISTD Area'!$C$2:$DH$2,0)))/'raw ISTD Area Cal'!$AC51</f>
        <v>0.56262177970481309</v>
      </c>
      <c r="DA51" s="119">
        <f>(INDEX('raw ISTD Area'!$C$2:$DH$57,MATCH($A51,'raw ISTD Area'!$C$2:$C$57,0),MATCH(DA$2,'raw ISTD Area'!$C$2:$DH$2,0)))/'raw ISTD Area Cal'!$AC51</f>
        <v>0.54261840746081591</v>
      </c>
      <c r="DB51" s="119">
        <f>(INDEX('raw ISTD Area'!$C$2:$DH$57,MATCH($A51,'raw ISTD Area'!$C$2:$C$57,0),MATCH(DB$2,'raw ISTD Area'!$C$2:$DH$2,0)))/'raw ISTD Area Cal'!$AC51</f>
        <v>0.57540100181212461</v>
      </c>
      <c r="DC51" s="119">
        <f>(INDEX('raw ISTD Area'!$C$2:$DH$57,MATCH($A51,'raw ISTD Area'!$C$2:$C$57,0),MATCH(DC$2,'raw ISTD Area'!$C$2:$DH$2,0)))/'raw ISTD Area Cal'!$AC51</f>
        <v>0.52617963103754939</v>
      </c>
      <c r="DD51" s="119">
        <f>(INDEX('raw ISTD Area'!$C$2:$DH$57,MATCH($A51,'raw ISTD Area'!$C$2:$C$57,0),MATCH(DD$2,'raw ISTD Area'!$C$2:$DH$2,0)))/'raw ISTD Area Cal'!$AC51</f>
        <v>0.51571958756360248</v>
      </c>
      <c r="DE51" s="119">
        <f>(INDEX('raw ISTD Area'!$C$2:$DH$57,MATCH($A51,'raw ISTD Area'!$C$2:$C$57,0),MATCH(DE$2,'raw ISTD Area'!$C$2:$DH$2,0)))/'raw ISTD Area Cal'!$AC51</f>
        <v>0.55966345735359202</v>
      </c>
      <c r="DF51" s="119">
        <f>(INDEX('raw ISTD Area'!$C$2:$DH$57,MATCH($A51,'raw ISTD Area'!$C$2:$C$57,0),MATCH(DF$2,'raw ISTD Area'!$C$2:$DH$2,0)))/'raw ISTD Area Cal'!$AC51</f>
        <v>0.558439953665124</v>
      </c>
      <c r="DG51" s="103">
        <f t="shared" si="0"/>
        <v>1.9844955908214095E-2</v>
      </c>
    </row>
    <row r="52" spans="1:111" x14ac:dyDescent="0.25">
      <c r="A52" s="103" t="s">
        <v>189</v>
      </c>
      <c r="C52" s="119">
        <f>(INDEX('raw ISTD Area'!$C$2:$DH$57,MATCH($A52,'raw ISTD Area'!$C$2:$C$57,0),MATCH(C$2,'raw ISTD Area'!$C$2:$DH$2,0)))/'raw ISTD Area Cal'!$AC52</f>
        <v>1.9054190979229938E-4</v>
      </c>
      <c r="D52" s="119">
        <f>(INDEX('raw ISTD Area'!$C$2:$DH$57,MATCH($A52,'raw ISTD Area'!$C$2:$C$57,0),MATCH(D$2,'raw ISTD Area'!$C$2:$DH$2,0)))/'raw ISTD Area Cal'!$AC52</f>
        <v>2.6199512596441165E-4</v>
      </c>
      <c r="E52" s="119">
        <f>(INDEX('raw ISTD Area'!$C$2:$DH$57,MATCH($A52,'raw ISTD Area'!$C$2:$C$57,0),MATCH(E$2,'raw ISTD Area'!$C$2:$DH$2,0)))/'raw ISTD Area Cal'!$AC52</f>
        <v>0.35458261563098648</v>
      </c>
      <c r="F52" s="119">
        <f>(INDEX('raw ISTD Area'!$C$2:$DH$57,MATCH($A52,'raw ISTD Area'!$C$2:$C$57,0),MATCH(F$2,'raw ISTD Area'!$C$2:$DH$2,0)))/'raw ISTD Area Cal'!$AC52</f>
        <v>0.3449840669251994</v>
      </c>
      <c r="G52" s="119">
        <f>(INDEX('raw ISTD Area'!$C$2:$DH$57,MATCH($A52,'raw ISTD Area'!$C$2:$C$57,0),MATCH(G$2,'raw ISTD Area'!$C$2:$DH$2,0)))/'raw ISTD Area Cal'!$AC52</f>
        <v>0.40191640172189019</v>
      </c>
      <c r="H52" s="119">
        <f>(INDEX('raw ISTD Area'!$C$2:$DH$57,MATCH($A52,'raw ISTD Area'!$C$2:$C$57,0),MATCH(H$2,'raw ISTD Area'!$C$2:$DH$2,0)))/'raw ISTD Area Cal'!$AC52</f>
        <v>0.37123121499908862</v>
      </c>
      <c r="I52" s="119">
        <f>(INDEX('raw ISTD Area'!$C$2:$DH$57,MATCH($A52,'raw ISTD Area'!$C$2:$C$57,0),MATCH(I$2,'raw ISTD Area'!$C$2:$DH$2,0)))/'raw ISTD Area Cal'!$AC52</f>
        <v>0.36269652528964186</v>
      </c>
      <c r="J52" s="119">
        <f>(INDEX('raw ISTD Area'!$C$2:$DH$57,MATCH($A52,'raw ISTD Area'!$C$2:$C$57,0),MATCH(J$2,'raw ISTD Area'!$C$2:$DH$2,0)))/'raw ISTD Area Cal'!$AC52</f>
        <v>0.36260919358098709</v>
      </c>
      <c r="K52" s="119">
        <f>(INDEX('raw ISTD Area'!$C$2:$DH$57,MATCH($A52,'raw ISTD Area'!$C$2:$C$57,0),MATCH(K$2,'raw ISTD Area'!$C$2:$DH$2,0)))/'raw ISTD Area Cal'!$AC52</f>
        <v>0.35737723030794022</v>
      </c>
      <c r="L52" s="119">
        <f>(INDEX('raw ISTD Area'!$C$2:$DH$57,MATCH($A52,'raw ISTD Area'!$C$2:$C$57,0),MATCH(L$2,'raw ISTD Area'!$C$2:$DH$2,0)))/'raw ISTD Area Cal'!$AC52</f>
        <v>0.35690087553345945</v>
      </c>
      <c r="M52" s="119">
        <f>(INDEX('raw ISTD Area'!$C$2:$DH$57,MATCH($A52,'raw ISTD Area'!$C$2:$C$57,0),MATCH(M$2,'raw ISTD Area'!$C$2:$DH$2,0)))/'raw ISTD Area Cal'!$AC52</f>
        <v>0.37404964741476637</v>
      </c>
      <c r="N52" s="119">
        <f>(INDEX('raw ISTD Area'!$C$2:$DH$57,MATCH($A52,'raw ISTD Area'!$C$2:$C$57,0),MATCH(N$2,'raw ISTD Area'!$C$2:$DH$2,0)))/'raw ISTD Area Cal'!$AC52</f>
        <v>0.32983598509671158</v>
      </c>
      <c r="O52" s="119">
        <f>(INDEX('raw ISTD Area'!$C$2:$DH$57,MATCH($A52,'raw ISTD Area'!$C$2:$C$57,0),MATCH(O$2,'raw ISTD Area'!$C$2:$DH$2,0)))/'raw ISTD Area Cal'!$AC52</f>
        <v>0.32750978594799729</v>
      </c>
      <c r="P52" s="119">
        <f>(INDEX('raw ISTD Area'!$C$2:$DH$57,MATCH($A52,'raw ISTD Area'!$C$2:$C$57,0),MATCH(P$2,'raw ISTD Area'!$C$2:$DH$2,0)))/'raw ISTD Area Cal'!$AC52</f>
        <v>0.33010591946891732</v>
      </c>
      <c r="Q52" s="119">
        <f>(INDEX('raw ISTD Area'!$C$2:$DH$57,MATCH($A52,'raw ISTD Area'!$C$2:$C$57,0),MATCH(Q$2,'raw ISTD Area'!$C$2:$DH$2,0)))/'raw ISTD Area Cal'!$AC52</f>
        <v>0.32136480935719558</v>
      </c>
      <c r="R52" s="119">
        <f>(INDEX('raw ISTD Area'!$C$2:$DH$57,MATCH($A52,'raw ISTD Area'!$C$2:$C$57,0),MATCH(R$2,'raw ISTD Area'!$C$2:$DH$2,0)))/'raw ISTD Area Cal'!$AC52</f>
        <v>1.1114944737884131E-4</v>
      </c>
      <c r="S52" s="119">
        <f>(INDEX('raw ISTD Area'!$C$2:$DH$57,MATCH($A52,'raw ISTD Area'!$C$2:$C$57,0),MATCH(S$2,'raw ISTD Area'!$C$2:$DH$2,0)))/'raw ISTD Area Cal'!$AC52</f>
        <v>1.9054190979229938E-4</v>
      </c>
      <c r="T52" s="119">
        <f>(INDEX('raw ISTD Area'!$C$2:$DH$57,MATCH($A52,'raw ISTD Area'!$C$2:$C$57,0),MATCH(T$2,'raw ISTD Area'!$C$2:$DH$2,0)))/'raw ISTD Area Cal'!$AC52</f>
        <v>2.6199512596441165E-4</v>
      </c>
      <c r="U52" s="119">
        <f>(INDEX('raw ISTD Area'!$C$2:$DH$57,MATCH($A52,'raw ISTD Area'!$C$2:$C$57,0),MATCH(U$2,'raw ISTD Area'!$C$2:$DH$2,0)))/'raw ISTD Area Cal'!$AC52</f>
        <v>0.35458261563098648</v>
      </c>
      <c r="V52" s="119">
        <f>(INDEX('raw ISTD Area'!$C$2:$DH$57,MATCH($A52,'raw ISTD Area'!$C$2:$C$57,0),MATCH(V$2,'raw ISTD Area'!$C$2:$DH$2,0)))/'raw ISTD Area Cal'!$AC52</f>
        <v>1.4608213084076286E-3</v>
      </c>
      <c r="W52" s="119">
        <f>(INDEX('raw ISTD Area'!$C$2:$DH$57,MATCH($A52,'raw ISTD Area'!$C$2:$C$57,0),MATCH(W$2,'raw ISTD Area'!$C$2:$DH$2,0)))/'raw ISTD Area Cal'!$AC52</f>
        <v>4.2435271159993342E-2</v>
      </c>
      <c r="X52" s="119">
        <f>(INDEX('raw ISTD Area'!$C$2:$DH$57,MATCH($A52,'raw ISTD Area'!$C$2:$C$57,0),MATCH(X$2,'raw ISTD Area'!$C$2:$DH$2,0)))/'raw ISTD Area Cal'!$AC52</f>
        <v>1.7069379418893486E-3</v>
      </c>
      <c r="Y52" s="119">
        <f>(INDEX('raw ISTD Area'!$C$2:$DH$57,MATCH($A52,'raw ISTD Area'!$C$2:$C$57,0),MATCH(Y$2,'raw ISTD Area'!$C$2:$DH$2,0)))/'raw ISTD Area Cal'!$AC52</f>
        <v>3.9561264020626159E-2</v>
      </c>
      <c r="Z52" s="119">
        <f>(INDEX('raw ISTD Area'!$C$2:$DH$57,MATCH($A52,'raw ISTD Area'!$C$2:$C$57,0),MATCH(Z$2,'raw ISTD Area'!$C$2:$DH$2,0)))/'raw ISTD Area Cal'!$AC52</f>
        <v>0.10250360822201572</v>
      </c>
      <c r="AA52" s="119">
        <f>(INDEX('raw ISTD Area'!$C$2:$DH$57,MATCH($A52,'raw ISTD Area'!$C$2:$C$57,0),MATCH(AA$2,'raw ISTD Area'!$C$2:$DH$2,0)))/'raw ISTD Area Cal'!$AC52</f>
        <v>0.13510215328898162</v>
      </c>
      <c r="AB52" s="119">
        <f>(INDEX('raw ISTD Area'!$C$2:$DH$57,MATCH($A52,'raw ISTD Area'!$C$2:$C$57,0),MATCH(AB$2,'raw ISTD Area'!$C$2:$DH$2,0)))/'raw ISTD Area Cal'!$AC52</f>
        <v>0.14787640049130701</v>
      </c>
      <c r="AC52" s="119">
        <f>(INDEX('raw ISTD Area'!$C$2:$DH$57,MATCH($A52,'raw ISTD Area'!$C$2:$C$57,0),MATCH(AC$2,'raw ISTD Area'!$C$2:$DH$2,0)))/'raw ISTD Area Cal'!$AC52</f>
        <v>5.410596313477168E-2</v>
      </c>
      <c r="AD52" s="119">
        <f>(INDEX('raw ISTD Area'!$C$2:$DH$57,MATCH($A52,'raw ISTD Area'!$C$2:$C$57,0),MATCH(AD$2,'raw ISTD Area'!$C$2:$DH$2,0)))/'raw ISTD Area Cal'!$AC52</f>
        <v>0.1362771617327008</v>
      </c>
      <c r="AE52" s="119">
        <f>(INDEX('raw ISTD Area'!$C$2:$DH$57,MATCH($A52,'raw ISTD Area'!$C$2:$C$57,0),MATCH(AE$2,'raw ISTD Area'!$C$2:$DH$2,0)))/'raw ISTD Area Cal'!$AC52</f>
        <v>0.14875765682409639</v>
      </c>
      <c r="AF52" s="119">
        <f>(INDEX('raw ISTD Area'!$C$2:$DH$57,MATCH($A52,'raw ISTD Area'!$C$2:$C$57,0),MATCH(AF$2,'raw ISTD Area'!$C$2:$DH$2,0)))/'raw ISTD Area Cal'!$AC52</f>
        <v>0.12339176508299654</v>
      </c>
      <c r="AG52" s="119">
        <f>(INDEX('raw ISTD Area'!$C$2:$DH$57,MATCH($A52,'raw ISTD Area'!$C$2:$C$57,0),MATCH(AG$2,'raw ISTD Area'!$C$2:$DH$2,0)))/'raw ISTD Area Cal'!$AC52</f>
        <v>4.7794262372901762E-2</v>
      </c>
      <c r="AH52" s="119">
        <f>(INDEX('raw ISTD Area'!$C$2:$DH$57,MATCH($A52,'raw ISTD Area'!$C$2:$C$57,0),MATCH(AH$2,'raw ISTD Area'!$C$2:$DH$2,0)))/'raw ISTD Area Cal'!$AC52</f>
        <v>2.628684430509597E-2</v>
      </c>
      <c r="AI52" s="119">
        <f>(INDEX('raw ISTD Area'!$C$2:$DH$57,MATCH($A52,'raw ISTD Area'!$C$2:$C$57,0),MATCH(AI$2,'raw ISTD Area'!$C$2:$DH$2,0)))/'raw ISTD Area Cal'!$AC52</f>
        <v>0</v>
      </c>
      <c r="AJ52" s="119">
        <f>(INDEX('raw ISTD Area'!$C$2:$DH$57,MATCH($A52,'raw ISTD Area'!$C$2:$C$57,0),MATCH(AJ$2,'raw ISTD Area'!$C$2:$DH$2,0)))/'raw ISTD Area Cal'!$AC52</f>
        <v>0</v>
      </c>
      <c r="AK52" s="119">
        <f>(INDEX('raw ISTD Area'!$C$2:$DH$57,MATCH($A52,'raw ISTD Area'!$C$2:$C$57,0),MATCH(AK$2,'raw ISTD Area'!$C$2:$DH$2,0)))/'raw ISTD Area Cal'!$AC52</f>
        <v>0</v>
      </c>
      <c r="AL52" s="119">
        <f>(INDEX('raw ISTD Area'!$C$2:$DH$57,MATCH($A52,'raw ISTD Area'!$C$2:$C$57,0),MATCH(AL$2,'raw ISTD Area'!$C$2:$DH$2,0)))/'raw ISTD Area Cal'!$AC52</f>
        <v>0</v>
      </c>
      <c r="AM52" s="119">
        <f>(INDEX('raw ISTD Area'!$C$2:$DH$57,MATCH($A52,'raw ISTD Area'!$C$2:$C$57,0),MATCH(AM$2,'raw ISTD Area'!$C$2:$DH$2,0)))/'raw ISTD Area Cal'!$AC52</f>
        <v>0</v>
      </c>
      <c r="AN52" s="119">
        <f>(INDEX('raw ISTD Area'!$C$2:$DH$57,MATCH($A52,'raw ISTD Area'!$C$2:$C$57,0),MATCH(AN$2,'raw ISTD Area'!$C$2:$DH$2,0)))/'raw ISTD Area Cal'!$AC52</f>
        <v>0</v>
      </c>
      <c r="AO52" s="119">
        <f>(INDEX('raw ISTD Area'!$C$2:$DH$57,MATCH($A52,'raw ISTD Area'!$C$2:$C$57,0),MATCH(AO$2,'raw ISTD Area'!$C$2:$DH$2,0)))/'raw ISTD Area Cal'!$AC52</f>
        <v>0</v>
      </c>
      <c r="AP52" s="119">
        <f>(INDEX('raw ISTD Area'!$C$2:$DH$57,MATCH($A52,'raw ISTD Area'!$C$2:$C$57,0),MATCH(AP$2,'raw ISTD Area'!$C$2:$DH$2,0)))/'raw ISTD Area Cal'!$AC52</f>
        <v>0</v>
      </c>
      <c r="AQ52" s="119">
        <f>(INDEX('raw ISTD Area'!$C$2:$DH$57,MATCH($A52,'raw ISTD Area'!$C$2:$C$57,0),MATCH(AQ$2,'raw ISTD Area'!$C$2:$DH$2,0)))/'raw ISTD Area Cal'!$AC52</f>
        <v>0</v>
      </c>
      <c r="AR52" s="119">
        <f>(INDEX('raw ISTD Area'!$C$2:$DH$57,MATCH($A52,'raw ISTD Area'!$C$2:$C$57,0),MATCH(AR$2,'raw ISTD Area'!$C$2:$DH$2,0)))/'raw ISTD Area Cal'!$AC52</f>
        <v>0</v>
      </c>
      <c r="AS52" s="119">
        <f>(INDEX('raw ISTD Area'!$C$2:$DH$57,MATCH($A52,'raw ISTD Area'!$C$2:$C$57,0),MATCH(AS$2,'raw ISTD Area'!$C$2:$DH$2,0)))/'raw ISTD Area Cal'!$AC52</f>
        <v>0</v>
      </c>
      <c r="AT52" s="119">
        <f>(INDEX('raw ISTD Area'!$C$2:$DH$57,MATCH($A52,'raw ISTD Area'!$C$2:$C$57,0),MATCH(AT$2,'raw ISTD Area'!$C$2:$DH$2,0)))/'raw ISTD Area Cal'!$AC52</f>
        <v>0</v>
      </c>
      <c r="AU52" s="119">
        <f>(INDEX('raw ISTD Area'!$C$2:$DH$57,MATCH($A52,'raw ISTD Area'!$C$2:$C$57,0),MATCH(AU$2,'raw ISTD Area'!$C$2:$DH$2,0)))/'raw ISTD Area Cal'!$AC52</f>
        <v>0</v>
      </c>
      <c r="AV52" s="119">
        <f>(INDEX('raw ISTD Area'!$C$2:$DH$57,MATCH($A52,'raw ISTD Area'!$C$2:$C$57,0),MATCH(AV$2,'raw ISTD Area'!$C$2:$DH$2,0)))/'raw ISTD Area Cal'!$AC52</f>
        <v>0</v>
      </c>
      <c r="AW52" s="119">
        <f>(INDEX('raw ISTD Area'!$C$2:$DH$57,MATCH($A52,'raw ISTD Area'!$C$2:$C$57,0),MATCH(AW$2,'raw ISTD Area'!$C$2:$DH$2,0)))/'raw ISTD Area Cal'!$AC52</f>
        <v>0</v>
      </c>
      <c r="AX52" s="119">
        <f>(INDEX('raw ISTD Area'!$C$2:$DH$57,MATCH($A52,'raw ISTD Area'!$C$2:$C$57,0),MATCH(AX$2,'raw ISTD Area'!$C$2:$DH$2,0)))/'raw ISTD Area Cal'!$AC52</f>
        <v>0</v>
      </c>
      <c r="AY52" s="119">
        <f>(INDEX('raw ISTD Area'!$C$2:$DH$57,MATCH($A52,'raw ISTD Area'!$C$2:$C$57,0),MATCH(AY$2,'raw ISTD Area'!$C$2:$DH$2,0)))/'raw ISTD Area Cal'!$AC52</f>
        <v>1.1114944737884131E-4</v>
      </c>
      <c r="AZ52" s="119">
        <f>(INDEX('raw ISTD Area'!$C$2:$DH$57,MATCH($A52,'raw ISTD Area'!$C$2:$C$57,0),MATCH(AZ$2,'raw ISTD Area'!$C$2:$DH$2,0)))/'raw ISTD Area Cal'!$AC52</f>
        <v>0.35737723030794022</v>
      </c>
      <c r="BA52" s="119">
        <f>(INDEX('raw ISTD Area'!$C$2:$DH$57,MATCH($A52,'raw ISTD Area'!$C$2:$C$57,0),MATCH(BA$2,'raw ISTD Area'!$C$2:$DH$2,0)))/'raw ISTD Area Cal'!$AC52</f>
        <v>1.9054190979229938E-4</v>
      </c>
      <c r="BB52" s="119">
        <f>(INDEX('raw ISTD Area'!$C$2:$DH$57,MATCH($A52,'raw ISTD Area'!$C$2:$C$57,0),MATCH(BB$2,'raw ISTD Area'!$C$2:$DH$2,0)))/'raw ISTD Area Cal'!$AC52</f>
        <v>2.6199512596441165E-4</v>
      </c>
      <c r="BC52" s="119">
        <f>(INDEX('raw ISTD Area'!$C$2:$DH$57,MATCH($A52,'raw ISTD Area'!$C$2:$C$57,0),MATCH(BC$2,'raw ISTD Area'!$C$2:$DH$2,0)))/'raw ISTD Area Cal'!$AC52</f>
        <v>0.35458261563098648</v>
      </c>
      <c r="BD52" s="119">
        <f>(INDEX('raw ISTD Area'!$C$2:$DH$57,MATCH($A52,'raw ISTD Area'!$C$2:$C$57,0),MATCH(BD$2,'raw ISTD Area'!$C$2:$DH$2,0)))/'raw ISTD Area Cal'!$AC52</f>
        <v>0</v>
      </c>
      <c r="BE52" s="119">
        <f>(INDEX('raw ISTD Area'!$C$2:$DH$57,MATCH($A52,'raw ISTD Area'!$C$2:$C$57,0),MATCH(BE$2,'raw ISTD Area'!$C$2:$DH$2,0)))/'raw ISTD Area Cal'!$AC52</f>
        <v>0</v>
      </c>
      <c r="BF52" s="119">
        <f>(INDEX('raw ISTD Area'!$C$2:$DH$57,MATCH($A52,'raw ISTD Area'!$C$2:$C$57,0),MATCH(BF$2,'raw ISTD Area'!$C$2:$DH$2,0)))/'raw ISTD Area Cal'!$AC52</f>
        <v>1.1114944737884131E-4</v>
      </c>
      <c r="BG52" s="119">
        <f>(INDEX('raw ISTD Area'!$C$2:$DH$57,MATCH($A52,'raw ISTD Area'!$C$2:$C$57,0),MATCH(BG$2,'raw ISTD Area'!$C$2:$DH$2,0)))/'raw ISTD Area Cal'!$AC52</f>
        <v>1.9054190979229938E-4</v>
      </c>
      <c r="BH52" s="119">
        <f>(INDEX('raw ISTD Area'!$C$2:$DH$57,MATCH($A52,'raw ISTD Area'!$C$2:$C$57,0),MATCH(BH$2,'raw ISTD Area'!$C$2:$DH$2,0)))/'raw ISTD Area Cal'!$AC52</f>
        <v>2.6199512596441165E-4</v>
      </c>
      <c r="BI52" s="119">
        <f>(INDEX('raw ISTD Area'!$C$2:$DH$57,MATCH($A52,'raw ISTD Area'!$C$2:$C$57,0),MATCH(BI$2,'raw ISTD Area'!$C$2:$DH$2,0)))/'raw ISTD Area Cal'!$AC52</f>
        <v>0.35458261563098648</v>
      </c>
      <c r="BJ52" s="119">
        <f>(INDEX('raw ISTD Area'!$C$2:$DH$57,MATCH($A52,'raw ISTD Area'!$C$2:$C$57,0),MATCH(BJ$2,'raw ISTD Area'!$C$2:$DH$2,0)))/'raw ISTD Area Cal'!$AC52</f>
        <v>9.5985487057870817E-3</v>
      </c>
      <c r="BK52" s="119">
        <f>(INDEX('raw ISTD Area'!$C$2:$DH$57,MATCH($A52,'raw ISTD Area'!$C$2:$C$57,0),MATCH(BK$2,'raw ISTD Area'!$C$2:$DH$2,0)))/'raw ISTD Area Cal'!$AC52</f>
        <v>1.1773902175915833E-2</v>
      </c>
      <c r="BL52" s="119">
        <f>(INDEX('raw ISTD Area'!$C$2:$DH$57,MATCH($A52,'raw ISTD Area'!$C$2:$C$57,0),MATCH(BL$2,'raw ISTD Area'!$C$2:$DH$2,0)))/'raw ISTD Area Cal'!$AC52</f>
        <v>1.7029683187686759E-2</v>
      </c>
      <c r="BM52" s="119">
        <f>(INDEX('raw ISTD Area'!$C$2:$DH$57,MATCH($A52,'raw ISTD Area'!$C$2:$C$57,0),MATCH(BM$2,'raw ISTD Area'!$C$2:$DH$2,0)))/'raw ISTD Area Cal'!$AC52</f>
        <v>1.0868828104402411E-2</v>
      </c>
      <c r="BN52" s="119">
        <f>(INDEX('raw ISTD Area'!$C$2:$DH$57,MATCH($A52,'raw ISTD Area'!$C$2:$C$57,0),MATCH(BN$2,'raw ISTD Area'!$C$2:$DH$2,0)))/'raw ISTD Area Cal'!$AC52</f>
        <v>1.1019673782987981E-2</v>
      </c>
      <c r="BO52" s="119">
        <f>(INDEX('raw ISTD Area'!$C$2:$DH$57,MATCH($A52,'raw ISTD Area'!$C$2:$C$57,0),MATCH(BO$2,'raw ISTD Area'!$C$2:$DH$2,0)))/'raw ISTD Area Cal'!$AC52</f>
        <v>7.6137371454506296E-3</v>
      </c>
      <c r="BP52" s="119">
        <f>(INDEX('raw ISTD Area'!$C$2:$DH$57,MATCH($A52,'raw ISTD Area'!$C$2:$C$57,0),MATCH(BP$2,'raw ISTD Area'!$C$2:$DH$2,0)))/'raw ISTD Area Cal'!$AC52</f>
        <v>7.7566435777948542E-3</v>
      </c>
      <c r="BQ52" s="119">
        <f>(INDEX('raw ISTD Area'!$C$2:$DH$57,MATCH($A52,'raw ISTD Area'!$C$2:$C$57,0),MATCH(BQ$2,'raw ISTD Area'!$C$2:$DH$2,0)))/'raw ISTD Area Cal'!$AC52</f>
        <v>8.7569886042044263E-3</v>
      </c>
      <c r="BR52" s="119">
        <f>(INDEX('raw ISTD Area'!$C$2:$DH$57,MATCH($A52,'raw ISTD Area'!$C$2:$C$57,0),MATCH(BR$2,'raw ISTD Area'!$C$2:$DH$2,0)))/'raw ISTD Area Cal'!$AC52</f>
        <v>1.0455987299852429E-2</v>
      </c>
      <c r="BS52" s="119">
        <f>(INDEX('raw ISTD Area'!$C$2:$DH$57,MATCH($A52,'raw ISTD Area'!$C$2:$C$57,0),MATCH(BS$2,'raw ISTD Area'!$C$2:$DH$2,0)))/'raw ISTD Area Cal'!$AC52</f>
        <v>8.9078342827899962E-3</v>
      </c>
      <c r="BT52" s="119">
        <f>(INDEX('raw ISTD Area'!$C$2:$DH$57,MATCH($A52,'raw ISTD Area'!$C$2:$C$57,0),MATCH(BT$2,'raw ISTD Area'!$C$2:$DH$2,0)))/'raw ISTD Area Cal'!$AC52</f>
        <v>1.0781496395747606E-2</v>
      </c>
      <c r="BU52" s="119">
        <f>(INDEX('raw ISTD Area'!$C$2:$DH$57,MATCH($A52,'raw ISTD Area'!$C$2:$C$57,0),MATCH(BU$2,'raw ISTD Area'!$C$2:$DH$2,0)))/'raw ISTD Area Cal'!$AC52</f>
        <v>9.8049691080620734E-3</v>
      </c>
      <c r="BV52" s="119">
        <f>(INDEX('raw ISTD Area'!$C$2:$DH$57,MATCH($A52,'raw ISTD Area'!$C$2:$C$57,0),MATCH(BV$2,'raw ISTD Area'!$C$2:$DH$2,0)))/'raw ISTD Area Cal'!$AC52</f>
        <v>9.8526045855101482E-3</v>
      </c>
      <c r="BW52" s="119">
        <f>(INDEX('raw ISTD Area'!$C$2:$DH$57,MATCH($A52,'raw ISTD Area'!$C$2:$C$57,0),MATCH(BW$2,'raw ISTD Area'!$C$2:$DH$2,0)))/'raw ISTD Area Cal'!$AC52</f>
        <v>1.4536759867904174E-2</v>
      </c>
      <c r="BX52" s="119">
        <f>(INDEX('raw ISTD Area'!$C$2:$DH$57,MATCH($A52,'raw ISTD Area'!$C$2:$C$57,0),MATCH(BX$2,'raw ISTD Area'!$C$2:$DH$2,0)))/'raw ISTD Area Cal'!$AC52</f>
        <v>1.7950635751682872E-2</v>
      </c>
      <c r="BY52" s="119">
        <f>(INDEX('raw ISTD Area'!$C$2:$DH$57,MATCH($A52,'raw ISTD Area'!$C$2:$C$57,0),MATCH(BY$2,'raw ISTD Area'!$C$2:$DH$2,0)))/'raw ISTD Area Cal'!$AC52</f>
        <v>1.3528475595253256E-2</v>
      </c>
      <c r="BZ52" s="119">
        <f>(INDEX('raw ISTD Area'!$C$2:$DH$57,MATCH($A52,'raw ISTD Area'!$C$2:$C$57,0),MATCH(BZ$2,'raw ISTD Area'!$C$2:$DH$2,0)))/'raw ISTD Area Cal'!$AC52</f>
        <v>1.1114944737884131E-4</v>
      </c>
      <c r="CA52" s="119">
        <f>(INDEX('raw ISTD Area'!$C$2:$DH$57,MATCH($A52,'raw ISTD Area'!$C$2:$C$57,0),MATCH(CA$2,'raw ISTD Area'!$C$2:$DH$2,0)))/'raw ISTD Area Cal'!$AC52</f>
        <v>0.35737723030794022</v>
      </c>
      <c r="CB52" s="119">
        <f>(INDEX('raw ISTD Area'!$C$2:$DH$57,MATCH($A52,'raw ISTD Area'!$C$2:$C$57,0),MATCH(CB$2,'raw ISTD Area'!$C$2:$DH$2,0)))/'raw ISTD Area Cal'!$AC52</f>
        <v>1.9054190979229938E-4</v>
      </c>
      <c r="CC52" s="119">
        <f>(INDEX('raw ISTD Area'!$C$2:$DH$57,MATCH($A52,'raw ISTD Area'!$C$2:$C$57,0),MATCH(CC$2,'raw ISTD Area'!$C$2:$DH$2,0)))/'raw ISTD Area Cal'!$AC52</f>
        <v>2.6199512596441165E-4</v>
      </c>
      <c r="CD52" s="119">
        <f>(INDEX('raw ISTD Area'!$C$2:$DH$57,MATCH($A52,'raw ISTD Area'!$C$2:$C$57,0),MATCH(CD$2,'raw ISTD Area'!$C$2:$DH$2,0)))/'raw ISTD Area Cal'!$AC52</f>
        <v>0.35458261563098648</v>
      </c>
      <c r="CE52" s="119">
        <f>(INDEX('raw ISTD Area'!$C$2:$DH$57,MATCH($A52,'raw ISTD Area'!$C$2:$C$57,0),MATCH(CE$2,'raw ISTD Area'!$C$2:$DH$2,0)))/'raw ISTD Area Cal'!$AC52</f>
        <v>0.10335310756983973</v>
      </c>
      <c r="CF52" s="119">
        <f>(INDEX('raw ISTD Area'!$C$2:$DH$57,MATCH($A52,'raw ISTD Area'!$C$2:$C$57,0),MATCH(CF$2,'raw ISTD Area'!$C$2:$DH$2,0)))/'raw ISTD Area Cal'!$AC52</f>
        <v>0</v>
      </c>
      <c r="CG52" s="119">
        <f>(INDEX('raw ISTD Area'!$C$2:$DH$57,MATCH($A52,'raw ISTD Area'!$C$2:$C$57,0),MATCH(CG$2,'raw ISTD Area'!$C$2:$DH$2,0)))/'raw ISTD Area Cal'!$AC52</f>
        <v>0</v>
      </c>
      <c r="CH52" s="119">
        <f>(INDEX('raw ISTD Area'!$C$2:$DH$57,MATCH($A52,'raw ISTD Area'!$C$2:$C$57,0),MATCH(CH$2,'raw ISTD Area'!$C$2:$DH$2,0)))/'raw ISTD Area Cal'!$AC52</f>
        <v>0</v>
      </c>
      <c r="CI52" s="119">
        <f>(INDEX('raw ISTD Area'!$C$2:$DH$57,MATCH($A52,'raw ISTD Area'!$C$2:$C$57,0),MATCH(CI$2,'raw ISTD Area'!$C$2:$DH$2,0)))/'raw ISTD Area Cal'!$AC52</f>
        <v>1.1114944737884131E-4</v>
      </c>
      <c r="CJ52" s="119">
        <f>(INDEX('raw ISTD Area'!$C$2:$DH$57,MATCH($A52,'raw ISTD Area'!$C$2:$C$57,0),MATCH(CJ$2,'raw ISTD Area'!$C$2:$DH$2,0)))/'raw ISTD Area Cal'!$AC52</f>
        <v>1.9054190979229938E-4</v>
      </c>
      <c r="CK52" s="119">
        <f>(INDEX('raw ISTD Area'!$C$2:$DH$57,MATCH($A52,'raw ISTD Area'!$C$2:$C$57,0),MATCH(CK$2,'raw ISTD Area'!$C$2:$DH$2,0)))/'raw ISTD Area Cal'!$AC52</f>
        <v>2.6199512596441165E-4</v>
      </c>
      <c r="CL52" s="119">
        <f>(INDEX('raw ISTD Area'!$C$2:$DH$57,MATCH($A52,'raw ISTD Area'!$C$2:$C$57,0),MATCH(CL$2,'raw ISTD Area'!$C$2:$DH$2,0)))/'raw ISTD Area Cal'!$AC52</f>
        <v>0.35458261563098648</v>
      </c>
      <c r="CM52" s="119">
        <f>(INDEX('raw ISTD Area'!$C$2:$DH$57,MATCH($A52,'raw ISTD Area'!$C$2:$C$57,0),MATCH(CM$2,'raw ISTD Area'!$C$2:$DH$2,0)))/'raw ISTD Area Cal'!$AC52</f>
        <v>9.7811513693380359E-3</v>
      </c>
      <c r="CN52" s="119">
        <f>(INDEX('raw ISTD Area'!$C$2:$DH$57,MATCH($A52,'raw ISTD Area'!$C$2:$C$57,0),MATCH(CN$2,'raw ISTD Area'!$C$2:$DH$2,0)))/'raw ISTD Area Cal'!$AC52</f>
        <v>1.1464271572503347E-2</v>
      </c>
      <c r="CO52" s="119">
        <f>(INDEX('raw ISTD Area'!$C$2:$DH$57,MATCH($A52,'raw ISTD Area'!$C$2:$C$57,0),MATCH(CO$2,'raw ISTD Area'!$C$2:$DH$2,0)))/'raw ISTD Area Cal'!$AC52</f>
        <v>7.1770786021766106E-3</v>
      </c>
      <c r="CP52" s="119">
        <f>(INDEX('raw ISTD Area'!$C$2:$DH$57,MATCH($A52,'raw ISTD Area'!$C$2:$C$57,0),MATCH(CP$2,'raw ISTD Area'!$C$2:$DH$2,0)))/'raw ISTD Area Cal'!$AC52</f>
        <v>1.2774247202325405E-2</v>
      </c>
      <c r="CQ52" s="119">
        <f>(INDEX('raw ISTD Area'!$C$2:$DH$57,MATCH($A52,'raw ISTD Area'!$C$2:$C$57,0),MATCH(CQ$2,'raw ISTD Area'!$C$2:$DH$2,0)))/'raw ISTD Area Cal'!$AC52</f>
        <v>1.1114944737884131E-4</v>
      </c>
      <c r="CR52" s="119">
        <f>(INDEX('raw ISTD Area'!$C$2:$DH$57,MATCH($A52,'raw ISTD Area'!$C$2:$C$57,0),MATCH(CR$2,'raw ISTD Area'!$C$2:$DH$2,0)))/'raw ISTD Area Cal'!$AC52</f>
        <v>1.9054190979229938E-4</v>
      </c>
      <c r="CS52" s="119">
        <f>(INDEX('raw ISTD Area'!$C$2:$DH$57,MATCH($A52,'raw ISTD Area'!$C$2:$C$57,0),MATCH(CS$2,'raw ISTD Area'!$C$2:$DH$2,0)))/'raw ISTD Area Cal'!$AC52</f>
        <v>2.6199512596441165E-4</v>
      </c>
      <c r="CT52" s="119">
        <f>(INDEX('raw ISTD Area'!$C$2:$DH$57,MATCH($A52,'raw ISTD Area'!$C$2:$C$57,0),MATCH(CT$2,'raw ISTD Area'!$C$2:$DH$2,0)))/'raw ISTD Area Cal'!$AC52</f>
        <v>0.35458261563098648</v>
      </c>
      <c r="CU52" s="119">
        <f>(INDEX('raw ISTD Area'!$C$2:$DH$57,MATCH($A52,'raw ISTD Area'!$C$2:$C$57,0),MATCH(CU$2,'raw ISTD Area'!$C$2:$DH$2,0)))/'raw ISTD Area Cal'!$AC52</f>
        <v>0.3449840669251994</v>
      </c>
      <c r="CV52" s="119">
        <f>(INDEX('raw ISTD Area'!$C$2:$DH$57,MATCH($A52,'raw ISTD Area'!$C$2:$C$57,0),MATCH(CV$2,'raw ISTD Area'!$C$2:$DH$2,0)))/'raw ISTD Area Cal'!$AC52</f>
        <v>0.40191640172189019</v>
      </c>
      <c r="CW52" s="119">
        <f>(INDEX('raw ISTD Area'!$C$2:$DH$57,MATCH($A52,'raw ISTD Area'!$C$2:$C$57,0),MATCH(CW$2,'raw ISTD Area'!$C$2:$DH$2,0)))/'raw ISTD Area Cal'!$AC52</f>
        <v>0.37123121499908862</v>
      </c>
      <c r="CX52" s="119">
        <f>(INDEX('raw ISTD Area'!$C$2:$DH$57,MATCH($A52,'raw ISTD Area'!$C$2:$C$57,0),MATCH(CX$2,'raw ISTD Area'!$C$2:$DH$2,0)))/'raw ISTD Area Cal'!$AC52</f>
        <v>0.36269652528964186</v>
      </c>
      <c r="CY52" s="119">
        <f>(INDEX('raw ISTD Area'!$C$2:$DH$57,MATCH($A52,'raw ISTD Area'!$C$2:$C$57,0),MATCH(CY$2,'raw ISTD Area'!$C$2:$DH$2,0)))/'raw ISTD Area Cal'!$AC52</f>
        <v>0.36260919358098709</v>
      </c>
      <c r="CZ52" s="119">
        <f>(INDEX('raw ISTD Area'!$C$2:$DH$57,MATCH($A52,'raw ISTD Area'!$C$2:$C$57,0),MATCH(CZ$2,'raw ISTD Area'!$C$2:$DH$2,0)))/'raw ISTD Area Cal'!$AC52</f>
        <v>0.35737723030794022</v>
      </c>
      <c r="DA52" s="119">
        <f>(INDEX('raw ISTD Area'!$C$2:$DH$57,MATCH($A52,'raw ISTD Area'!$C$2:$C$57,0),MATCH(DA$2,'raw ISTD Area'!$C$2:$DH$2,0)))/'raw ISTD Area Cal'!$AC52</f>
        <v>0.35690087553345945</v>
      </c>
      <c r="DB52" s="119">
        <f>(INDEX('raw ISTD Area'!$C$2:$DH$57,MATCH($A52,'raw ISTD Area'!$C$2:$C$57,0),MATCH(DB$2,'raw ISTD Area'!$C$2:$DH$2,0)))/'raw ISTD Area Cal'!$AC52</f>
        <v>0.37404964741476637</v>
      </c>
      <c r="DC52" s="119">
        <f>(INDEX('raw ISTD Area'!$C$2:$DH$57,MATCH($A52,'raw ISTD Area'!$C$2:$C$57,0),MATCH(DC$2,'raw ISTD Area'!$C$2:$DH$2,0)))/'raw ISTD Area Cal'!$AC52</f>
        <v>0.32983598509671158</v>
      </c>
      <c r="DD52" s="119">
        <f>(INDEX('raw ISTD Area'!$C$2:$DH$57,MATCH($A52,'raw ISTD Area'!$C$2:$C$57,0),MATCH(DD$2,'raw ISTD Area'!$C$2:$DH$2,0)))/'raw ISTD Area Cal'!$AC52</f>
        <v>0.32750978594799729</v>
      </c>
      <c r="DE52" s="119">
        <f>(INDEX('raw ISTD Area'!$C$2:$DH$57,MATCH($A52,'raw ISTD Area'!$C$2:$C$57,0),MATCH(DE$2,'raw ISTD Area'!$C$2:$DH$2,0)))/'raw ISTD Area Cal'!$AC52</f>
        <v>0.33010591946891732</v>
      </c>
      <c r="DF52" s="119">
        <f>(INDEX('raw ISTD Area'!$C$2:$DH$57,MATCH($A52,'raw ISTD Area'!$C$2:$C$57,0),MATCH(DF$2,'raw ISTD Area'!$C$2:$DH$2,0)))/'raw ISTD Area Cal'!$AC52</f>
        <v>0.32136480935719558</v>
      </c>
      <c r="DG52" s="103">
        <f t="shared" si="0"/>
        <v>1.1264798010689532E-2</v>
      </c>
    </row>
    <row r="53" spans="1:111" x14ac:dyDescent="0.25">
      <c r="A53" s="103" t="s">
        <v>118</v>
      </c>
      <c r="C53" s="119">
        <f>(INDEX('raw ISTD Area'!$C$2:$DH$57,MATCH($A53,'raw ISTD Area'!$C$2:$C$57,0),MATCH(C$2,'raw ISTD Area'!$C$2:$DH$2,0)))/'raw ISTD Area Cal'!$AC53</f>
        <v>1.2962649565571203E-3</v>
      </c>
      <c r="D53" s="119">
        <f>(INDEX('raw ISTD Area'!$C$2:$DH$57,MATCH($A53,'raw ISTD Area'!$C$2:$C$57,0),MATCH(D$2,'raw ISTD Area'!$C$2:$DH$2,0)))/'raw ISTD Area Cal'!$AC53</f>
        <v>0</v>
      </c>
      <c r="E53" s="119">
        <f>(INDEX('raw ISTD Area'!$C$2:$DH$57,MATCH($A53,'raw ISTD Area'!$C$2:$C$57,0),MATCH(E$2,'raw ISTD Area'!$C$2:$DH$2,0)))/'raw ISTD Area Cal'!$AC53</f>
        <v>0.89505654955872982</v>
      </c>
      <c r="F53" s="119">
        <f>(INDEX('raw ISTD Area'!$C$2:$DH$57,MATCH($A53,'raw ISTD Area'!$C$2:$C$57,0),MATCH(F$2,'raw ISTD Area'!$C$2:$DH$2,0)))/'raw ISTD Area Cal'!$AC53</f>
        <v>0.85495875356922957</v>
      </c>
      <c r="G53" s="119">
        <f>(INDEX('raw ISTD Area'!$C$2:$DH$57,MATCH($A53,'raw ISTD Area'!$C$2:$C$57,0),MATCH(G$2,'raw ISTD Area'!$C$2:$DH$2,0)))/'raw ISTD Area Cal'!$AC53</f>
        <v>0.99452328055854622</v>
      </c>
      <c r="H53" s="119">
        <f>(INDEX('raw ISTD Area'!$C$2:$DH$57,MATCH($A53,'raw ISTD Area'!$C$2:$C$57,0),MATCH(H$2,'raw ISTD Area'!$C$2:$DH$2,0)))/'raw ISTD Area Cal'!$AC53</f>
        <v>0.92452497290446167</v>
      </c>
      <c r="I53" s="119">
        <f>(INDEX('raw ISTD Area'!$C$2:$DH$57,MATCH($A53,'raw ISTD Area'!$C$2:$C$57,0),MATCH(I$2,'raw ISTD Area'!$C$2:$DH$2,0)))/'raw ISTD Area Cal'!$AC53</f>
        <v>0.90747188725375472</v>
      </c>
      <c r="J53" s="119">
        <f>(INDEX('raw ISTD Area'!$C$2:$DH$57,MATCH($A53,'raw ISTD Area'!$C$2:$C$57,0),MATCH(J$2,'raw ISTD Area'!$C$2:$DH$2,0)))/'raw ISTD Area Cal'!$AC53</f>
        <v>0.90058728004004018</v>
      </c>
      <c r="K53" s="119">
        <f>(INDEX('raw ISTD Area'!$C$2:$DH$57,MATCH($A53,'raw ISTD Area'!$C$2:$C$57,0),MATCH(K$2,'raw ISTD Area'!$C$2:$DH$2,0)))/'raw ISTD Area Cal'!$AC53</f>
        <v>0.8686127444449645</v>
      </c>
      <c r="L53" s="119">
        <f>(INDEX('raw ISTD Area'!$C$2:$DH$57,MATCH($A53,'raw ISTD Area'!$C$2:$C$57,0),MATCH(L$2,'raw ISTD Area'!$C$2:$DH$2,0)))/'raw ISTD Area Cal'!$AC53</f>
        <v>0.87250153931463592</v>
      </c>
      <c r="M53" s="119">
        <f>(INDEX('raw ISTD Area'!$C$2:$DH$57,MATCH($A53,'raw ISTD Area'!$C$2:$C$57,0),MATCH(M$2,'raw ISTD Area'!$C$2:$DH$2,0)))/'raw ISTD Area Cal'!$AC53</f>
        <v>0.90626203996096799</v>
      </c>
      <c r="N53" s="119">
        <f>(INDEX('raw ISTD Area'!$C$2:$DH$57,MATCH($A53,'raw ISTD Area'!$C$2:$C$57,0),MATCH(N$2,'raw ISTD Area'!$C$2:$DH$2,0)))/'raw ISTD Area Cal'!$AC53</f>
        <v>0.83493866146240292</v>
      </c>
      <c r="O53" s="119">
        <f>(INDEX('raw ISTD Area'!$C$2:$DH$57,MATCH($A53,'raw ISTD Area'!$C$2:$C$57,0),MATCH(O$2,'raw ISTD Area'!$C$2:$DH$2,0)))/'raw ISTD Area Cal'!$AC53</f>
        <v>0.82384839461185866</v>
      </c>
      <c r="P53" s="119">
        <f>(INDEX('raw ISTD Area'!$C$2:$DH$57,MATCH($A53,'raw ISTD Area'!$C$2:$C$57,0),MATCH(P$2,'raw ISTD Area'!$C$2:$DH$2,0)))/'raw ISTD Area Cal'!$AC53</f>
        <v>0.8869909009401522</v>
      </c>
      <c r="Q53" s="119">
        <f>(INDEX('raw ISTD Area'!$C$2:$DH$57,MATCH($A53,'raw ISTD Area'!$C$2:$C$57,0),MATCH(Q$2,'raw ISTD Area'!$C$2:$DH$2,0)))/'raw ISTD Area Cal'!$AC53</f>
        <v>0.9077599461329896</v>
      </c>
      <c r="R53" s="119">
        <f>(INDEX('raw ISTD Area'!$C$2:$DH$57,MATCH($A53,'raw ISTD Area'!$C$2:$C$57,0),MATCH(R$2,'raw ISTD Area'!$C$2:$DH$2,0)))/'raw ISTD Area Cal'!$AC53</f>
        <v>3.7447654300539032E-4</v>
      </c>
      <c r="S53" s="119">
        <f>(INDEX('raw ISTD Area'!$C$2:$DH$57,MATCH($A53,'raw ISTD Area'!$C$2:$C$57,0),MATCH(S$2,'raw ISTD Area'!$C$2:$DH$2,0)))/'raw ISTD Area Cal'!$AC53</f>
        <v>1.2962649565571203E-3</v>
      </c>
      <c r="T53" s="119">
        <f>(INDEX('raw ISTD Area'!$C$2:$DH$57,MATCH($A53,'raw ISTD Area'!$C$2:$C$57,0),MATCH(T$2,'raw ISTD Area'!$C$2:$DH$2,0)))/'raw ISTD Area Cal'!$AC53</f>
        <v>0</v>
      </c>
      <c r="U53" s="119">
        <f>(INDEX('raw ISTD Area'!$C$2:$DH$57,MATCH($A53,'raw ISTD Area'!$C$2:$C$57,0),MATCH(U$2,'raw ISTD Area'!$C$2:$DH$2,0)))/'raw ISTD Area Cal'!$AC53</f>
        <v>0.89505654955872982</v>
      </c>
      <c r="V53" s="119">
        <f>(INDEX('raw ISTD Area'!$C$2:$DH$57,MATCH($A53,'raw ISTD Area'!$C$2:$C$57,0),MATCH(V$2,'raw ISTD Area'!$C$2:$DH$2,0)))/'raw ISTD Area Cal'!$AC53</f>
        <v>1.7859650512564767E-3</v>
      </c>
      <c r="W53" s="119">
        <f>(INDEX('raw ISTD Area'!$C$2:$DH$57,MATCH($A53,'raw ISTD Area'!$C$2:$C$57,0),MATCH(W$2,'raw ISTD Area'!$C$2:$DH$2,0)))/'raw ISTD Area Cal'!$AC53</f>
        <v>2.2900680899175792E-2</v>
      </c>
      <c r="X53" s="119">
        <f>(INDEX('raw ISTD Area'!$C$2:$DH$57,MATCH($A53,'raw ISTD Area'!$C$2:$C$57,0),MATCH(X$2,'raw ISTD Area'!$C$2:$DH$2,0)))/'raw ISTD Area Cal'!$AC53</f>
        <v>8.4401251615830279E-3</v>
      </c>
      <c r="Y53" s="119">
        <f>(INDEX('raw ISTD Area'!$C$2:$DH$57,MATCH($A53,'raw ISTD Area'!$C$2:$C$57,0),MATCH(Y$2,'raw ISTD Area'!$C$2:$DH$2,0)))/'raw ISTD Area Cal'!$AC53</f>
        <v>2.0480986313602501E-2</v>
      </c>
      <c r="Z53" s="119">
        <f>(INDEX('raw ISTD Area'!$C$2:$DH$57,MATCH($A53,'raw ISTD Area'!$C$2:$C$57,0),MATCH(Z$2,'raw ISTD Area'!$C$2:$DH$2,0)))/'raw ISTD Area Cal'!$AC53</f>
        <v>1.437413807382229E-2</v>
      </c>
      <c r="AA53" s="119">
        <f>(INDEX('raw ISTD Area'!$C$2:$DH$57,MATCH($A53,'raw ISTD Area'!$C$2:$C$57,0),MATCH(AA$2,'raw ISTD Area'!$C$2:$DH$2,0)))/'raw ISTD Area Cal'!$AC53</f>
        <v>2.3073516226716741E-2</v>
      </c>
      <c r="AB53" s="119">
        <f>(INDEX('raw ISTD Area'!$C$2:$DH$57,MATCH($A53,'raw ISTD Area'!$C$2:$C$57,0),MATCH(AB$2,'raw ISTD Area'!$C$2:$DH$2,0)))/'raw ISTD Area Cal'!$AC53</f>
        <v>1.2905037789724219E-2</v>
      </c>
      <c r="AC53" s="119">
        <f>(INDEX('raw ISTD Area'!$C$2:$DH$57,MATCH($A53,'raw ISTD Area'!$C$2:$C$57,0),MATCH(AC$2,'raw ISTD Area'!$C$2:$DH$2,0)))/'raw ISTD Area Cal'!$AC53</f>
        <v>3.3414829991250212E-3</v>
      </c>
      <c r="AD53" s="119">
        <f>(INDEX('raw ISTD Area'!$C$2:$DH$57,MATCH($A53,'raw ISTD Area'!$C$2:$C$57,0),MATCH(AD$2,'raw ISTD Area'!$C$2:$DH$2,0)))/'raw ISTD Area Cal'!$AC53</f>
        <v>1.8406962383111108E-2</v>
      </c>
      <c r="AE53" s="119">
        <f>(INDEX('raw ISTD Area'!$C$2:$DH$57,MATCH($A53,'raw ISTD Area'!$C$2:$C$57,0),MATCH(AE$2,'raw ISTD Area'!$C$2:$DH$2,0)))/'raw ISTD Area Cal'!$AC53</f>
        <v>1.624652078884924E-2</v>
      </c>
      <c r="AF53" s="119">
        <f>(INDEX('raw ISTD Area'!$C$2:$DH$57,MATCH($A53,'raw ISTD Area'!$C$2:$C$57,0),MATCH(AF$2,'raw ISTD Area'!$C$2:$DH$2,0)))/'raw ISTD Area Cal'!$AC53</f>
        <v>8.5841546012004853E-3</v>
      </c>
      <c r="AG53" s="119">
        <f>(INDEX('raw ISTD Area'!$C$2:$DH$57,MATCH($A53,'raw ISTD Area'!$C$2:$C$57,0),MATCH(AG$2,'raw ISTD Area'!$C$2:$DH$2,0)))/'raw ISTD Area Cal'!$AC53</f>
        <v>2.7941711285786814E-3</v>
      </c>
      <c r="AH53" s="119">
        <f>(INDEX('raw ISTD Area'!$C$2:$DH$57,MATCH($A53,'raw ISTD Area'!$C$2:$C$57,0),MATCH(AH$2,'raw ISTD Area'!$C$2:$DH$2,0)))/'raw ISTD Area Cal'!$AC53</f>
        <v>1.2098472927866456E-3</v>
      </c>
      <c r="AI53" s="119">
        <f>(INDEX('raw ISTD Area'!$C$2:$DH$57,MATCH($A53,'raw ISTD Area'!$C$2:$C$57,0),MATCH(AI$2,'raw ISTD Area'!$C$2:$DH$2,0)))/'raw ISTD Area Cal'!$AC53</f>
        <v>5.7611775846983125E-3</v>
      </c>
      <c r="AJ53" s="119">
        <f>(INDEX('raw ISTD Area'!$C$2:$DH$57,MATCH($A53,'raw ISTD Area'!$C$2:$C$57,0),MATCH(AJ$2,'raw ISTD Area'!$C$2:$DH$2,0)))/'raw ISTD Area Cal'!$AC53</f>
        <v>1.8435768271034599E-3</v>
      </c>
      <c r="AK53" s="119">
        <f>(INDEX('raw ISTD Area'!$C$2:$DH$57,MATCH($A53,'raw ISTD Area'!$C$2:$C$57,0),MATCH(AK$2,'raw ISTD Area'!$C$2:$DH$2,0)))/'raw ISTD Area Cal'!$AC53</f>
        <v>5.3002833779224471E-3</v>
      </c>
      <c r="AL53" s="119">
        <f>(INDEX('raw ISTD Area'!$C$2:$DH$57,MATCH($A53,'raw ISTD Area'!$C$2:$C$57,0),MATCH(AL$2,'raw ISTD Area'!$C$2:$DH$2,0)))/'raw ISTD Area Cal'!$AC53</f>
        <v>1.0427731428303945E-2</v>
      </c>
      <c r="AM53" s="119">
        <f>(INDEX('raw ISTD Area'!$C$2:$DH$57,MATCH($A53,'raw ISTD Area'!$C$2:$C$57,0),MATCH(AM$2,'raw ISTD Area'!$C$2:$DH$2,0)))/'raw ISTD Area Cal'!$AC53</f>
        <v>6.9422189895614666E-3</v>
      </c>
      <c r="AN53" s="119">
        <f>(INDEX('raw ISTD Area'!$C$2:$DH$57,MATCH($A53,'raw ISTD Area'!$C$2:$C$57,0),MATCH(AN$2,'raw ISTD Area'!$C$2:$DH$2,0)))/'raw ISTD Area Cal'!$AC53</f>
        <v>6.0780423518567196E-3</v>
      </c>
      <c r="AO53" s="119">
        <f>(INDEX('raw ISTD Area'!$C$2:$DH$57,MATCH($A53,'raw ISTD Area'!$C$2:$C$57,0),MATCH(AO$2,'raw ISTD Area'!$C$2:$DH$2,0)))/'raw ISTD Area Cal'!$AC53</f>
        <v>1.0370119652456962E-2</v>
      </c>
      <c r="AP53" s="119">
        <f>(INDEX('raw ISTD Area'!$C$2:$DH$57,MATCH($A53,'raw ISTD Area'!$C$2:$C$57,0),MATCH(AP$2,'raw ISTD Area'!$C$2:$DH$2,0)))/'raw ISTD Area Cal'!$AC53</f>
        <v>1.4230108634204831E-2</v>
      </c>
      <c r="AQ53" s="119">
        <f>(INDEX('raw ISTD Area'!$C$2:$DH$57,MATCH($A53,'raw ISTD Area'!$C$2:$C$57,0),MATCH(AQ$2,'raw ISTD Area'!$C$2:$DH$2,0)))/'raw ISTD Area Cal'!$AC53</f>
        <v>1.1205490402238217E-2</v>
      </c>
      <c r="AR53" s="119">
        <f>(INDEX('raw ISTD Area'!$C$2:$DH$57,MATCH($A53,'raw ISTD Area'!$C$2:$C$57,0),MATCH(AR$2,'raw ISTD Area'!$C$2:$DH$2,0)))/'raw ISTD Area Cal'!$AC53</f>
        <v>5.5595363692338712E-3</v>
      </c>
      <c r="AS53" s="119">
        <f>(INDEX('raw ISTD Area'!$C$2:$DH$57,MATCH($A53,'raw ISTD Area'!$C$2:$C$57,0),MATCH(AS$2,'raw ISTD Area'!$C$2:$DH$2,0)))/'raw ISTD Area Cal'!$AC53</f>
        <v>2.3188739778410707E-2</v>
      </c>
      <c r="AT53" s="119">
        <f>(INDEX('raw ISTD Area'!$C$2:$DH$57,MATCH($A53,'raw ISTD Area'!$C$2:$C$57,0),MATCH(AT$2,'raw ISTD Area'!$C$2:$DH$2,0)))/'raw ISTD Area Cal'!$AC53</f>
        <v>4.6982403203214736E-2</v>
      </c>
      <c r="AU53" s="119">
        <f>(INDEX('raw ISTD Area'!$C$2:$DH$57,MATCH($A53,'raw ISTD Area'!$C$2:$C$57,0),MATCH(AU$2,'raw ISTD Area'!$C$2:$DH$2,0)))/'raw ISTD Area Cal'!$AC53</f>
        <v>1.1090266850544251E-2</v>
      </c>
      <c r="AV53" s="119">
        <f>(INDEX('raw ISTD Area'!$C$2:$DH$57,MATCH($A53,'raw ISTD Area'!$C$2:$C$57,0),MATCH(AV$2,'raw ISTD Area'!$C$2:$DH$2,0)))/'raw ISTD Area Cal'!$AC53</f>
        <v>2.9295588018190918E-2</v>
      </c>
      <c r="AW53" s="119">
        <f>(INDEX('raw ISTD Area'!$C$2:$DH$57,MATCH($A53,'raw ISTD Area'!$C$2:$C$57,0),MATCH(AW$2,'raw ISTD Area'!$C$2:$DH$2,0)))/'raw ISTD Area Cal'!$AC53</f>
        <v>0</v>
      </c>
      <c r="AX53" s="119">
        <f>(INDEX('raw ISTD Area'!$C$2:$DH$57,MATCH($A53,'raw ISTD Area'!$C$2:$C$57,0),MATCH(AX$2,'raw ISTD Area'!$C$2:$DH$2,0)))/'raw ISTD Area Cal'!$AC53</f>
        <v>2.2266951364858976E-2</v>
      </c>
      <c r="AY53" s="119">
        <f>(INDEX('raw ISTD Area'!$C$2:$DH$57,MATCH($A53,'raw ISTD Area'!$C$2:$C$57,0),MATCH(AY$2,'raw ISTD Area'!$C$2:$DH$2,0)))/'raw ISTD Area Cal'!$AC53</f>
        <v>3.7447654300539032E-4</v>
      </c>
      <c r="AZ53" s="119">
        <f>(INDEX('raw ISTD Area'!$C$2:$DH$57,MATCH($A53,'raw ISTD Area'!$C$2:$C$57,0),MATCH(AZ$2,'raw ISTD Area'!$C$2:$DH$2,0)))/'raw ISTD Area Cal'!$AC53</f>
        <v>0.8686127444449645</v>
      </c>
      <c r="BA53" s="119">
        <f>(INDEX('raw ISTD Area'!$C$2:$DH$57,MATCH($A53,'raw ISTD Area'!$C$2:$C$57,0),MATCH(BA$2,'raw ISTD Area'!$C$2:$DH$2,0)))/'raw ISTD Area Cal'!$AC53</f>
        <v>1.2962649565571203E-3</v>
      </c>
      <c r="BB53" s="119">
        <f>(INDEX('raw ISTD Area'!$C$2:$DH$57,MATCH($A53,'raw ISTD Area'!$C$2:$C$57,0),MATCH(BB$2,'raw ISTD Area'!$C$2:$DH$2,0)))/'raw ISTD Area Cal'!$AC53</f>
        <v>0</v>
      </c>
      <c r="BC53" s="119">
        <f>(INDEX('raw ISTD Area'!$C$2:$DH$57,MATCH($A53,'raw ISTD Area'!$C$2:$C$57,0),MATCH(BC$2,'raw ISTD Area'!$C$2:$DH$2,0)))/'raw ISTD Area Cal'!$AC53</f>
        <v>0.89505654955872982</v>
      </c>
      <c r="BD53" s="119">
        <f>(INDEX('raw ISTD Area'!$C$2:$DH$57,MATCH($A53,'raw ISTD Area'!$C$2:$C$57,0),MATCH(BD$2,'raw ISTD Area'!$C$2:$DH$2,0)))/'raw ISTD Area Cal'!$AC53</f>
        <v>0</v>
      </c>
      <c r="BE53" s="119">
        <f>(INDEX('raw ISTD Area'!$C$2:$DH$57,MATCH($A53,'raw ISTD Area'!$C$2:$C$57,0),MATCH(BE$2,'raw ISTD Area'!$C$2:$DH$2,0)))/'raw ISTD Area Cal'!$AC53</f>
        <v>8.6417663770474689E-4</v>
      </c>
      <c r="BF53" s="119">
        <f>(INDEX('raw ISTD Area'!$C$2:$DH$57,MATCH($A53,'raw ISTD Area'!$C$2:$C$57,0),MATCH(BF$2,'raw ISTD Area'!$C$2:$DH$2,0)))/'raw ISTD Area Cal'!$AC53</f>
        <v>3.7447654300539032E-4</v>
      </c>
      <c r="BG53" s="119">
        <f>(INDEX('raw ISTD Area'!$C$2:$DH$57,MATCH($A53,'raw ISTD Area'!$C$2:$C$57,0),MATCH(BG$2,'raw ISTD Area'!$C$2:$DH$2,0)))/'raw ISTD Area Cal'!$AC53</f>
        <v>1.2962649565571203E-3</v>
      </c>
      <c r="BH53" s="119">
        <f>(INDEX('raw ISTD Area'!$C$2:$DH$57,MATCH($A53,'raw ISTD Area'!$C$2:$C$57,0),MATCH(BH$2,'raw ISTD Area'!$C$2:$DH$2,0)))/'raw ISTD Area Cal'!$AC53</f>
        <v>0</v>
      </c>
      <c r="BI53" s="119">
        <f>(INDEX('raw ISTD Area'!$C$2:$DH$57,MATCH($A53,'raw ISTD Area'!$C$2:$C$57,0),MATCH(BI$2,'raw ISTD Area'!$C$2:$DH$2,0)))/'raw ISTD Area Cal'!$AC53</f>
        <v>0.89505654955872982</v>
      </c>
      <c r="BJ53" s="119">
        <f>(INDEX('raw ISTD Area'!$C$2:$DH$57,MATCH($A53,'raw ISTD Area'!$C$2:$C$57,0),MATCH(BJ$2,'raw ISTD Area'!$C$2:$DH$2,0)))/'raw ISTD Area Cal'!$AC53</f>
        <v>3.7822130843544417E-2</v>
      </c>
      <c r="BK53" s="119">
        <f>(INDEX('raw ISTD Area'!$C$2:$DH$57,MATCH($A53,'raw ISTD Area'!$C$2:$C$57,0),MATCH(BK$2,'raw ISTD Area'!$C$2:$DH$2,0)))/'raw ISTD Area Cal'!$AC53</f>
        <v>5.0813586297039116E-2</v>
      </c>
      <c r="BL53" s="119">
        <f>(INDEX('raw ISTD Area'!$C$2:$DH$57,MATCH($A53,'raw ISTD Area'!$C$2:$C$57,0),MATCH(BL$2,'raw ISTD Area'!$C$2:$DH$2,0)))/'raw ISTD Area Cal'!$AC53</f>
        <v>5.9743411553321496E-2</v>
      </c>
      <c r="BM53" s="119">
        <f>(INDEX('raw ISTD Area'!$C$2:$DH$57,MATCH($A53,'raw ISTD Area'!$C$2:$C$57,0),MATCH(BM$2,'raw ISTD Area'!$C$2:$DH$2,0)))/'raw ISTD Area Cal'!$AC53</f>
        <v>6.2047882587200821E-2</v>
      </c>
      <c r="BN53" s="119">
        <f>(INDEX('raw ISTD Area'!$C$2:$DH$57,MATCH($A53,'raw ISTD Area'!$C$2:$C$57,0),MATCH(BN$2,'raw ISTD Area'!$C$2:$DH$2,0)))/'raw ISTD Area Cal'!$AC53</f>
        <v>4.2661520014691E-2</v>
      </c>
      <c r="BO53" s="119">
        <f>(INDEX('raw ISTD Area'!$C$2:$DH$57,MATCH($A53,'raw ISTD Area'!$C$2:$C$57,0),MATCH(BO$2,'raw ISTD Area'!$C$2:$DH$2,0)))/'raw ISTD Area Cal'!$AC53</f>
        <v>3.9348842903489473E-2</v>
      </c>
      <c r="BP53" s="119">
        <f>(INDEX('raw ISTD Area'!$C$2:$DH$57,MATCH($A53,'raw ISTD Area'!$C$2:$C$57,0),MATCH(BP$2,'raw ISTD Area'!$C$2:$DH$2,0)))/'raw ISTD Area Cal'!$AC53</f>
        <v>3.7447654300539028E-2</v>
      </c>
      <c r="BQ53" s="119">
        <f>(INDEX('raw ISTD Area'!$C$2:$DH$57,MATCH($A53,'raw ISTD Area'!$C$2:$C$57,0),MATCH(BQ$2,'raw ISTD Area'!$C$2:$DH$2,0)))/'raw ISTD Area Cal'!$AC53</f>
        <v>4.3410473100701785E-2</v>
      </c>
      <c r="BR53" s="119">
        <f>(INDEX('raw ISTD Area'!$C$2:$DH$57,MATCH($A53,'raw ISTD Area'!$C$2:$C$57,0),MATCH(BR$2,'raw ISTD Area'!$C$2:$DH$2,0)))/'raw ISTD Area Cal'!$AC53</f>
        <v>4.1768537489062764E-2</v>
      </c>
      <c r="BS53" s="119">
        <f>(INDEX('raw ISTD Area'!$C$2:$DH$57,MATCH($A53,'raw ISTD Area'!$C$2:$C$57,0),MATCH(BS$2,'raw ISTD Area'!$C$2:$DH$2,0)))/'raw ISTD Area Cal'!$AC53</f>
        <v>4.9747768443869925E-2</v>
      </c>
      <c r="BT53" s="119">
        <f>(INDEX('raw ISTD Area'!$C$2:$DH$57,MATCH($A53,'raw ISTD Area'!$C$2:$C$57,0),MATCH(BT$2,'raw ISTD Area'!$C$2:$DH$2,0)))/'raw ISTD Area Cal'!$AC53</f>
        <v>6.103967650987862E-2</v>
      </c>
      <c r="BU53" s="119">
        <f>(INDEX('raw ISTD Area'!$C$2:$DH$57,MATCH($A53,'raw ISTD Area'!$C$2:$C$57,0),MATCH(BU$2,'raw ISTD Area'!$C$2:$DH$2,0)))/'raw ISTD Area Cal'!$AC53</f>
        <v>4.9056427133706129E-2</v>
      </c>
      <c r="BV53" s="119">
        <f>(INDEX('raw ISTD Area'!$C$2:$DH$57,MATCH($A53,'raw ISTD Area'!$C$2:$C$57,0),MATCH(BV$2,'raw ISTD Area'!$C$2:$DH$2,0)))/'raw ISTD Area Cal'!$AC53</f>
        <v>4.6636732548132838E-2</v>
      </c>
      <c r="BW53" s="119">
        <f>(INDEX('raw ISTD Area'!$C$2:$DH$57,MATCH($A53,'raw ISTD Area'!$C$2:$C$57,0),MATCH(BW$2,'raw ISTD Area'!$C$2:$DH$2,0)))/'raw ISTD Area Cal'!$AC53</f>
        <v>4.8797174142394706E-2</v>
      </c>
      <c r="BX53" s="119">
        <f>(INDEX('raw ISTD Area'!$C$2:$DH$57,MATCH($A53,'raw ISTD Area'!$C$2:$C$57,0),MATCH(BX$2,'raw ISTD Area'!$C$2:$DH$2,0)))/'raw ISTD Area Cal'!$AC53</f>
        <v>6.1327735389113534E-2</v>
      </c>
      <c r="BY53" s="119">
        <f>(INDEX('raw ISTD Area'!$C$2:$DH$57,MATCH($A53,'raw ISTD Area'!$C$2:$C$57,0),MATCH(BY$2,'raw ISTD Area'!$C$2:$DH$2,0)))/'raw ISTD Area Cal'!$AC53</f>
        <v>3.5978554016440963E-2</v>
      </c>
      <c r="BZ53" s="119">
        <f>(INDEX('raw ISTD Area'!$C$2:$DH$57,MATCH($A53,'raw ISTD Area'!$C$2:$C$57,0),MATCH(BZ$2,'raw ISTD Area'!$C$2:$DH$2,0)))/'raw ISTD Area Cal'!$AC53</f>
        <v>3.7447654300539032E-4</v>
      </c>
      <c r="CA53" s="119">
        <f>(INDEX('raw ISTD Area'!$C$2:$DH$57,MATCH($A53,'raw ISTD Area'!$C$2:$C$57,0),MATCH(CA$2,'raw ISTD Area'!$C$2:$DH$2,0)))/'raw ISTD Area Cal'!$AC53</f>
        <v>0.8686127444449645</v>
      </c>
      <c r="CB53" s="119">
        <f>(INDEX('raw ISTD Area'!$C$2:$DH$57,MATCH($A53,'raw ISTD Area'!$C$2:$C$57,0),MATCH(CB$2,'raw ISTD Area'!$C$2:$DH$2,0)))/'raw ISTD Area Cal'!$AC53</f>
        <v>1.2962649565571203E-3</v>
      </c>
      <c r="CC53" s="119">
        <f>(INDEX('raw ISTD Area'!$C$2:$DH$57,MATCH($A53,'raw ISTD Area'!$C$2:$C$57,0),MATCH(CC$2,'raw ISTD Area'!$C$2:$DH$2,0)))/'raw ISTD Area Cal'!$AC53</f>
        <v>0</v>
      </c>
      <c r="CD53" s="119">
        <f>(INDEX('raw ISTD Area'!$C$2:$DH$57,MATCH($A53,'raw ISTD Area'!$C$2:$C$57,0),MATCH(CD$2,'raw ISTD Area'!$C$2:$DH$2,0)))/'raw ISTD Area Cal'!$AC53</f>
        <v>0.89505654955872982</v>
      </c>
      <c r="CE53" s="119">
        <f>(INDEX('raw ISTD Area'!$C$2:$DH$57,MATCH($A53,'raw ISTD Area'!$C$2:$C$57,0),MATCH(CE$2,'raw ISTD Area'!$C$2:$DH$2,0)))/'raw ISTD Area Cal'!$AC53</f>
        <v>1.0485343204150928E-2</v>
      </c>
      <c r="CF53" s="119">
        <f>(INDEX('raw ISTD Area'!$C$2:$DH$57,MATCH($A53,'raw ISTD Area'!$C$2:$C$57,0),MATCH(CF$2,'raw ISTD Area'!$C$2:$DH$2,0)))/'raw ISTD Area Cal'!$AC53</f>
        <v>1.0975043298850285E-2</v>
      </c>
      <c r="CG53" s="119">
        <f>(INDEX('raw ISTD Area'!$C$2:$DH$57,MATCH($A53,'raw ISTD Area'!$C$2:$C$57,0),MATCH(CG$2,'raw ISTD Area'!$C$2:$DH$2,0)))/'raw ISTD Area Cal'!$AC53</f>
        <v>9.9956431094515713E-3</v>
      </c>
      <c r="CH53" s="119">
        <f>(INDEX('raw ISTD Area'!$C$2:$DH$57,MATCH($A53,'raw ISTD Area'!$C$2:$C$57,0),MATCH(CH$2,'raw ISTD Area'!$C$2:$DH$2,0)))/'raw ISTD Area Cal'!$AC53</f>
        <v>2.0509792201525993E-2</v>
      </c>
      <c r="CI53" s="119">
        <f>(INDEX('raw ISTD Area'!$C$2:$DH$57,MATCH($A53,'raw ISTD Area'!$C$2:$C$57,0),MATCH(CI$2,'raw ISTD Area'!$C$2:$DH$2,0)))/'raw ISTD Area Cal'!$AC53</f>
        <v>3.7447654300539032E-4</v>
      </c>
      <c r="CJ53" s="119">
        <f>(INDEX('raw ISTD Area'!$C$2:$DH$57,MATCH($A53,'raw ISTD Area'!$C$2:$C$57,0),MATCH(CJ$2,'raw ISTD Area'!$C$2:$DH$2,0)))/'raw ISTD Area Cal'!$AC53</f>
        <v>1.2962649565571203E-3</v>
      </c>
      <c r="CK53" s="119">
        <f>(INDEX('raw ISTD Area'!$C$2:$DH$57,MATCH($A53,'raw ISTD Area'!$C$2:$C$57,0),MATCH(CK$2,'raw ISTD Area'!$C$2:$DH$2,0)))/'raw ISTD Area Cal'!$AC53</f>
        <v>0</v>
      </c>
      <c r="CL53" s="119">
        <f>(INDEX('raw ISTD Area'!$C$2:$DH$57,MATCH($A53,'raw ISTD Area'!$C$2:$C$57,0),MATCH(CL$2,'raw ISTD Area'!$C$2:$DH$2,0)))/'raw ISTD Area Cal'!$AC53</f>
        <v>0.89505654955872982</v>
      </c>
      <c r="CM53" s="119">
        <f>(INDEX('raw ISTD Area'!$C$2:$DH$57,MATCH($A53,'raw ISTD Area'!$C$2:$C$57,0),MATCH(CM$2,'raw ISTD Area'!$C$2:$DH$2,0)))/'raw ISTD Area Cal'!$AC53</f>
        <v>4.5081214600264291E-2</v>
      </c>
      <c r="CN53" s="119">
        <f>(INDEX('raw ISTD Area'!$C$2:$DH$57,MATCH($A53,'raw ISTD Area'!$C$2:$C$57,0),MATCH(CN$2,'raw ISTD Area'!$C$2:$DH$2,0)))/'raw ISTD Area Cal'!$AC53</f>
        <v>4.3554502540319243E-2</v>
      </c>
      <c r="CO53" s="119">
        <f>(INDEX('raw ISTD Area'!$C$2:$DH$57,MATCH($A53,'raw ISTD Area'!$C$2:$C$57,0),MATCH(CO$2,'raw ISTD Area'!$C$2:$DH$2,0)))/'raw ISTD Area Cal'!$AC53</f>
        <v>4.764493862545504E-2</v>
      </c>
      <c r="CP53" s="119">
        <f>(INDEX('raw ISTD Area'!$C$2:$DH$57,MATCH($A53,'raw ISTD Area'!$C$2:$C$57,0),MATCH(CP$2,'raw ISTD Area'!$C$2:$DH$2,0)))/'raw ISTD Area Cal'!$AC53</f>
        <v>6.2969671000752556E-2</v>
      </c>
      <c r="CQ53" s="119">
        <f>(INDEX('raw ISTD Area'!$C$2:$DH$57,MATCH($A53,'raw ISTD Area'!$C$2:$C$57,0),MATCH(CQ$2,'raw ISTD Area'!$C$2:$DH$2,0)))/'raw ISTD Area Cal'!$AC53</f>
        <v>3.7447654300539032E-4</v>
      </c>
      <c r="CR53" s="119">
        <f>(INDEX('raw ISTD Area'!$C$2:$DH$57,MATCH($A53,'raw ISTD Area'!$C$2:$C$57,0),MATCH(CR$2,'raw ISTD Area'!$C$2:$DH$2,0)))/'raw ISTD Area Cal'!$AC53</f>
        <v>1.2962649565571203E-3</v>
      </c>
      <c r="CS53" s="119">
        <f>(INDEX('raw ISTD Area'!$C$2:$DH$57,MATCH($A53,'raw ISTD Area'!$C$2:$C$57,0),MATCH(CS$2,'raw ISTD Area'!$C$2:$DH$2,0)))/'raw ISTD Area Cal'!$AC53</f>
        <v>0</v>
      </c>
      <c r="CT53" s="119">
        <f>(INDEX('raw ISTD Area'!$C$2:$DH$57,MATCH($A53,'raw ISTD Area'!$C$2:$C$57,0),MATCH(CT$2,'raw ISTD Area'!$C$2:$DH$2,0)))/'raw ISTD Area Cal'!$AC53</f>
        <v>0.89505654955872982</v>
      </c>
      <c r="CU53" s="119">
        <f>(INDEX('raw ISTD Area'!$C$2:$DH$57,MATCH($A53,'raw ISTD Area'!$C$2:$C$57,0),MATCH(CU$2,'raw ISTD Area'!$C$2:$DH$2,0)))/'raw ISTD Area Cal'!$AC53</f>
        <v>0.85495875356922957</v>
      </c>
      <c r="CV53" s="119">
        <f>(INDEX('raw ISTD Area'!$C$2:$DH$57,MATCH($A53,'raw ISTD Area'!$C$2:$C$57,0),MATCH(CV$2,'raw ISTD Area'!$C$2:$DH$2,0)))/'raw ISTD Area Cal'!$AC53</f>
        <v>0.99452328055854622</v>
      </c>
      <c r="CW53" s="119">
        <f>(INDEX('raw ISTD Area'!$C$2:$DH$57,MATCH($A53,'raw ISTD Area'!$C$2:$C$57,0),MATCH(CW$2,'raw ISTD Area'!$C$2:$DH$2,0)))/'raw ISTD Area Cal'!$AC53</f>
        <v>0.92452497290446167</v>
      </c>
      <c r="CX53" s="119">
        <f>(INDEX('raw ISTD Area'!$C$2:$DH$57,MATCH($A53,'raw ISTD Area'!$C$2:$C$57,0),MATCH(CX$2,'raw ISTD Area'!$C$2:$DH$2,0)))/'raw ISTD Area Cal'!$AC53</f>
        <v>0.90747188725375472</v>
      </c>
      <c r="CY53" s="119">
        <f>(INDEX('raw ISTD Area'!$C$2:$DH$57,MATCH($A53,'raw ISTD Area'!$C$2:$C$57,0),MATCH(CY$2,'raw ISTD Area'!$C$2:$DH$2,0)))/'raw ISTD Area Cal'!$AC53</f>
        <v>0.90058728004004018</v>
      </c>
      <c r="CZ53" s="119">
        <f>(INDEX('raw ISTD Area'!$C$2:$DH$57,MATCH($A53,'raw ISTD Area'!$C$2:$C$57,0),MATCH(CZ$2,'raw ISTD Area'!$C$2:$DH$2,0)))/'raw ISTD Area Cal'!$AC53</f>
        <v>0.8686127444449645</v>
      </c>
      <c r="DA53" s="119">
        <f>(INDEX('raw ISTD Area'!$C$2:$DH$57,MATCH($A53,'raw ISTD Area'!$C$2:$C$57,0),MATCH(DA$2,'raw ISTD Area'!$C$2:$DH$2,0)))/'raw ISTD Area Cal'!$AC53</f>
        <v>0.87250153931463592</v>
      </c>
      <c r="DB53" s="119">
        <f>(INDEX('raw ISTD Area'!$C$2:$DH$57,MATCH($A53,'raw ISTD Area'!$C$2:$C$57,0),MATCH(DB$2,'raw ISTD Area'!$C$2:$DH$2,0)))/'raw ISTD Area Cal'!$AC53</f>
        <v>0.90626203996096799</v>
      </c>
      <c r="DC53" s="119">
        <f>(INDEX('raw ISTD Area'!$C$2:$DH$57,MATCH($A53,'raw ISTD Area'!$C$2:$C$57,0),MATCH(DC$2,'raw ISTD Area'!$C$2:$DH$2,0)))/'raw ISTD Area Cal'!$AC53</f>
        <v>0.83493866146240292</v>
      </c>
      <c r="DD53" s="119">
        <f>(INDEX('raw ISTD Area'!$C$2:$DH$57,MATCH($A53,'raw ISTD Area'!$C$2:$C$57,0),MATCH(DD$2,'raw ISTD Area'!$C$2:$DH$2,0)))/'raw ISTD Area Cal'!$AC53</f>
        <v>0.82384839461185866</v>
      </c>
      <c r="DE53" s="119">
        <f>(INDEX('raw ISTD Area'!$C$2:$DH$57,MATCH($A53,'raw ISTD Area'!$C$2:$C$57,0),MATCH(DE$2,'raw ISTD Area'!$C$2:$DH$2,0)))/'raw ISTD Area Cal'!$AC53</f>
        <v>0.8869909009401522</v>
      </c>
      <c r="DF53" s="119">
        <f>(INDEX('raw ISTD Area'!$C$2:$DH$57,MATCH($A53,'raw ISTD Area'!$C$2:$C$57,0),MATCH(DF$2,'raw ISTD Area'!$C$2:$DH$2,0)))/'raw ISTD Area Cal'!$AC53</f>
        <v>0.9077599461329896</v>
      </c>
      <c r="DG53" s="103">
        <f t="shared" si="0"/>
        <v>4.7978006704570413E-2</v>
      </c>
    </row>
    <row r="54" spans="1:111" x14ac:dyDescent="0.25">
      <c r="A54" s="103" t="s">
        <v>11</v>
      </c>
      <c r="C54" s="119">
        <f>(INDEX('raw ISTD Area'!$C$2:$DH$57,MATCH($A54,'raw ISTD Area'!$C$2:$C$57,0),MATCH(C$2,'raw ISTD Area'!$C$2:$DH$2,0)))/'raw ISTD Area Cal'!$AC54</f>
        <v>5.5262345887462898E-5</v>
      </c>
      <c r="D54" s="119">
        <f>(INDEX('raw ISTD Area'!$C$2:$DH$57,MATCH($A54,'raw ISTD Area'!$C$2:$C$57,0),MATCH(D$2,'raw ISTD Area'!$C$2:$DH$2,0)))/'raw ISTD Area Cal'!$AC54</f>
        <v>3.8718841067649164E-6</v>
      </c>
      <c r="E54" s="119">
        <f>(INDEX('raw ISTD Area'!$C$2:$DH$57,MATCH($A54,'raw ISTD Area'!$C$2:$C$57,0),MATCH(E$2,'raw ISTD Area'!$C$2:$DH$2,0)))/'raw ISTD Area Cal'!$AC54</f>
        <v>1.0379405483635065</v>
      </c>
      <c r="F54" s="119">
        <f>(INDEX('raw ISTD Area'!$C$2:$DH$57,MATCH($A54,'raw ISTD Area'!$C$2:$C$57,0),MATCH(F$2,'raw ISTD Area'!$C$2:$DH$2,0)))/'raw ISTD Area Cal'!$AC54</f>
        <v>0.99543218872372707</v>
      </c>
      <c r="G54" s="119">
        <f>(INDEX('raw ISTD Area'!$C$2:$DH$57,MATCH($A54,'raw ISTD Area'!$C$2:$C$57,0),MATCH(G$2,'raw ISTD Area'!$C$2:$DH$2,0)))/'raw ISTD Area Cal'!$AC54</f>
        <v>1.1523265645612695</v>
      </c>
      <c r="H54" s="119">
        <f>(INDEX('raw ISTD Area'!$C$2:$DH$57,MATCH($A54,'raw ISTD Area'!$C$2:$C$57,0),MATCH(H$2,'raw ISTD Area'!$C$2:$DH$2,0)))/'raw ISTD Area Cal'!$AC54</f>
        <v>1.0638420450799067</v>
      </c>
      <c r="I54" s="119">
        <f>(INDEX('raw ISTD Area'!$C$2:$DH$57,MATCH($A54,'raw ISTD Area'!$C$2:$C$57,0),MATCH(I$2,'raw ISTD Area'!$C$2:$DH$2,0)))/'raw ISTD Area Cal'!$AC54</f>
        <v>1.0300433127435629</v>
      </c>
      <c r="J54" s="119">
        <f>(INDEX('raw ISTD Area'!$C$2:$DH$57,MATCH($A54,'raw ISTD Area'!$C$2:$C$57,0),MATCH(J$2,'raw ISTD Area'!$C$2:$DH$2,0)))/'raw ISTD Area Cal'!$AC54</f>
        <v>1.0273234901532928</v>
      </c>
      <c r="K54" s="119">
        <f>(INDEX('raw ISTD Area'!$C$2:$DH$57,MATCH($A54,'raw ISTD Area'!$C$2:$C$57,0),MATCH(K$2,'raw ISTD Area'!$C$2:$DH$2,0)))/'raw ISTD Area Cal'!$AC54</f>
        <v>1.0226677255096401</v>
      </c>
      <c r="L54" s="119">
        <f>(INDEX('raw ISTD Area'!$C$2:$DH$57,MATCH($A54,'raw ISTD Area'!$C$2:$C$57,0),MATCH(L$2,'raw ISTD Area'!$C$2:$DH$2,0)))/'raw ISTD Area Cal'!$AC54</f>
        <v>1.0003406818027123</v>
      </c>
      <c r="M54" s="119">
        <f>(INDEX('raw ISTD Area'!$C$2:$DH$57,MATCH($A54,'raw ISTD Area'!$C$2:$C$57,0),MATCH(M$2,'raw ISTD Area'!$C$2:$DH$2,0)))/'raw ISTD Area Cal'!$AC54</f>
        <v>1.0483031181910663</v>
      </c>
      <c r="N54" s="119">
        <f>(INDEX('raw ISTD Area'!$C$2:$DH$57,MATCH($A54,'raw ISTD Area'!$C$2:$C$57,0),MATCH(N$2,'raw ISTD Area'!$C$2:$DH$2,0)))/'raw ISTD Area Cal'!$AC54</f>
        <v>0.95323885965445287</v>
      </c>
      <c r="O54" s="119">
        <f>(INDEX('raw ISTD Area'!$C$2:$DH$57,MATCH($A54,'raw ISTD Area'!$C$2:$C$57,0),MATCH(O$2,'raw ISTD Area'!$C$2:$DH$2,0)))/'raw ISTD Area Cal'!$AC54</f>
        <v>0.94712621061826374</v>
      </c>
      <c r="P54" s="119">
        <f>(INDEX('raw ISTD Area'!$C$2:$DH$57,MATCH($A54,'raw ISTD Area'!$C$2:$C$57,0),MATCH(P$2,'raw ISTD Area'!$C$2:$DH$2,0)))/'raw ISTD Area Cal'!$AC54</f>
        <v>1.0013716589435044</v>
      </c>
      <c r="Q54" s="119">
        <f>(INDEX('raw ISTD Area'!$C$2:$DH$57,MATCH($A54,'raw ISTD Area'!$C$2:$C$57,0),MATCH(Q$2,'raw ISTD Area'!$C$2:$DH$2,0)))/'raw ISTD Area Cal'!$AC54</f>
        <v>0.98672150545189885</v>
      </c>
      <c r="R54" s="119">
        <f>(INDEX('raw ISTD Area'!$C$2:$DH$57,MATCH($A54,'raw ISTD Area'!$C$2:$C$57,0),MATCH(R$2,'raw ISTD Area'!$C$2:$DH$2,0)))/'raw ISTD Area Cal'!$AC54</f>
        <v>1.369239015937775E-4</v>
      </c>
      <c r="S54" s="119">
        <f>(INDEX('raw ISTD Area'!$C$2:$DH$57,MATCH($A54,'raw ISTD Area'!$C$2:$C$57,0),MATCH(S$2,'raw ISTD Area'!$C$2:$DH$2,0)))/'raw ISTD Area Cal'!$AC54</f>
        <v>5.5262345887462898E-5</v>
      </c>
      <c r="T54" s="119">
        <f>(INDEX('raw ISTD Area'!$C$2:$DH$57,MATCH($A54,'raw ISTD Area'!$C$2:$C$57,0),MATCH(T$2,'raw ISTD Area'!$C$2:$DH$2,0)))/'raw ISTD Area Cal'!$AC54</f>
        <v>3.8718841067649164E-6</v>
      </c>
      <c r="U54" s="119">
        <f>(INDEX('raw ISTD Area'!$C$2:$DH$57,MATCH($A54,'raw ISTD Area'!$C$2:$C$57,0),MATCH(U$2,'raw ISTD Area'!$C$2:$DH$2,0)))/'raw ISTD Area Cal'!$AC54</f>
        <v>1.0379405483635065</v>
      </c>
      <c r="V54" s="119">
        <f>(INDEX('raw ISTD Area'!$C$2:$DH$57,MATCH($A54,'raw ISTD Area'!$C$2:$C$57,0),MATCH(V$2,'raw ISTD Area'!$C$2:$DH$2,0)))/'raw ISTD Area Cal'!$AC54</f>
        <v>6.9306725511092003E-4</v>
      </c>
      <c r="W54" s="119">
        <f>(INDEX('raw ISTD Area'!$C$2:$DH$57,MATCH($A54,'raw ISTD Area'!$C$2:$C$57,0),MATCH(W$2,'raw ISTD Area'!$C$2:$DH$2,0)))/'raw ISTD Area Cal'!$AC54</f>
        <v>3.3488277628874012E-3</v>
      </c>
      <c r="X54" s="119">
        <f>(INDEX('raw ISTD Area'!$C$2:$DH$57,MATCH($A54,'raw ISTD Area'!$C$2:$C$57,0),MATCH(X$2,'raw ISTD Area'!$C$2:$DH$2,0)))/'raw ISTD Area Cal'!$AC54</f>
        <v>1.5040509807460443E-3</v>
      </c>
      <c r="Y54" s="119">
        <f>(INDEX('raw ISTD Area'!$C$2:$DH$57,MATCH($A54,'raw ISTD Area'!$C$2:$C$57,0),MATCH(Y$2,'raw ISTD Area'!$C$2:$DH$2,0)))/'raw ISTD Area Cal'!$AC54</f>
        <v>4.811695976316037E-4</v>
      </c>
      <c r="Z54" s="119">
        <f>(INDEX('raw ISTD Area'!$C$2:$DH$57,MATCH($A54,'raw ISTD Area'!$C$2:$C$57,0),MATCH(Z$2,'raw ISTD Area'!$C$2:$DH$2,0)))/'raw ISTD Area Cal'!$AC54</f>
        <v>2.2608283288864596E-3</v>
      </c>
      <c r="AA54" s="119">
        <f>(INDEX('raw ISTD Area'!$C$2:$DH$57,MATCH($A54,'raw ISTD Area'!$C$2:$C$57,0),MATCH(AA$2,'raw ISTD Area'!$C$2:$DH$2,0)))/'raw ISTD Area Cal'!$AC54</f>
        <v>2.950023699890615E-3</v>
      </c>
      <c r="AB54" s="119">
        <f>(INDEX('raw ISTD Area'!$C$2:$DH$57,MATCH($A54,'raw ISTD Area'!$C$2:$C$57,0),MATCH(AB$2,'raw ISTD Area'!$C$2:$DH$2,0)))/'raw ISTD Area Cal'!$AC54</f>
        <v>1.4325971195030191E-3</v>
      </c>
      <c r="AC54" s="119">
        <f>(INDEX('raw ISTD Area'!$C$2:$DH$57,MATCH($A54,'raw ISTD Area'!$C$2:$C$57,0),MATCH(AC$2,'raw ISTD Area'!$C$2:$DH$2,0)))/'raw ISTD Area Cal'!$AC54</f>
        <v>3.0056380352423292E-3</v>
      </c>
      <c r="AD54" s="119">
        <f>(INDEX('raw ISTD Area'!$C$2:$DH$57,MATCH($A54,'raw ISTD Area'!$C$2:$C$57,0),MATCH(AD$2,'raw ISTD Area'!$C$2:$DH$2,0)))/'raw ISTD Area Cal'!$AC54</f>
        <v>2.6948313383083817E-3</v>
      </c>
      <c r="AE54" s="119">
        <f>(INDEX('raw ISTD Area'!$C$2:$DH$57,MATCH($A54,'raw ISTD Area'!$C$2:$C$57,0),MATCH(AE$2,'raw ISTD Area'!$C$2:$DH$2,0)))/'raw ISTD Area Cal'!$AC54</f>
        <v>9.1517260705352562E-4</v>
      </c>
      <c r="AF54" s="119">
        <f>(INDEX('raw ISTD Area'!$C$2:$DH$57,MATCH($A54,'raw ISTD Area'!$C$2:$C$57,0),MATCH(AF$2,'raw ISTD Area'!$C$2:$DH$2,0)))/'raw ISTD Area Cal'!$AC54</f>
        <v>1.3692390159377749E-3</v>
      </c>
      <c r="AG54" s="119">
        <f>(INDEX('raw ISTD Area'!$C$2:$DH$57,MATCH($A54,'raw ISTD Area'!$C$2:$C$57,0),MATCH(AG$2,'raw ISTD Area'!$C$2:$DH$2,0)))/'raw ISTD Area Cal'!$AC54</f>
        <v>1.2284432302372327E-4</v>
      </c>
      <c r="AH54" s="119">
        <f>(INDEX('raw ISTD Area'!$C$2:$DH$57,MATCH($A54,'raw ISTD Area'!$C$2:$C$57,0),MATCH(AH$2,'raw ISTD Area'!$C$2:$DH$2,0)))/'raw ISTD Area Cal'!$AC54</f>
        <v>1.7159486382253607E-3</v>
      </c>
      <c r="AI54" s="119">
        <f>(INDEX('raw ISTD Area'!$C$2:$DH$57,MATCH($A54,'raw ISTD Area'!$C$2:$C$57,0),MATCH(AI$2,'raw ISTD Area'!$C$2:$DH$2,0)))/'raw ISTD Area Cal'!$AC54</f>
        <v>1.8021860569669428E-3</v>
      </c>
      <c r="AJ54" s="119">
        <f>(INDEX('raw ISTD Area'!$C$2:$DH$57,MATCH($A54,'raw ISTD Area'!$C$2:$C$57,0),MATCH(AJ$2,'raw ISTD Area'!$C$2:$DH$2,0)))/'raw ISTD Area Cal'!$AC54</f>
        <v>1.5487536427059666E-4</v>
      </c>
      <c r="AK54" s="119">
        <f>(INDEX('raw ISTD Area'!$C$2:$DH$57,MATCH($A54,'raw ISTD Area'!$C$2:$C$57,0),MATCH(AK$2,'raw ISTD Area'!$C$2:$DH$2,0)))/'raw ISTD Area Cal'!$AC54</f>
        <v>9.5529940597818028E-4</v>
      </c>
      <c r="AL54" s="119">
        <f>(INDEX('raw ISTD Area'!$C$2:$DH$57,MATCH($A54,'raw ISTD Area'!$C$2:$C$57,0),MATCH(AL$2,'raw ISTD Area'!$C$2:$DH$2,0)))/'raw ISTD Area Cal'!$AC54</f>
        <v>1.8901834230297819E-3</v>
      </c>
      <c r="AM54" s="119">
        <f>(INDEX('raw ISTD Area'!$C$2:$DH$57,MATCH($A54,'raw ISTD Area'!$C$2:$C$57,0),MATCH(AM$2,'raw ISTD Area'!$C$2:$DH$2,0)))/'raw ISTD Area Cal'!$AC54</f>
        <v>1.4579403609291167E-3</v>
      </c>
      <c r="AN54" s="119">
        <f>(INDEX('raw ISTD Area'!$C$2:$DH$57,MATCH($A54,'raw ISTD Area'!$C$2:$C$57,0),MATCH(AN$2,'raw ISTD Area'!$C$2:$DH$2,0)))/'raw ISTD Area Cal'!$AC54</f>
        <v>2.5695230890348988E-4</v>
      </c>
      <c r="AO54" s="119">
        <f>(INDEX('raw ISTD Area'!$C$2:$DH$57,MATCH($A54,'raw ISTD Area'!$C$2:$C$57,0),MATCH(AO$2,'raw ISTD Area'!$C$2:$DH$2,0)))/'raw ISTD Area Cal'!$AC54</f>
        <v>3.5726930621512635E-4</v>
      </c>
      <c r="AP54" s="119">
        <f>(INDEX('raw ISTD Area'!$C$2:$DH$57,MATCH($A54,'raw ISTD Area'!$C$2:$C$57,0),MATCH(AP$2,'raw ISTD Area'!$C$2:$DH$2,0)))/'raw ISTD Area Cal'!$AC54</f>
        <v>1.1133426754270392E-3</v>
      </c>
      <c r="AQ54" s="119">
        <f>(INDEX('raw ISTD Area'!$C$2:$DH$57,MATCH($A54,'raw ISTD Area'!$C$2:$C$57,0),MATCH(AQ$2,'raw ISTD Area'!$C$2:$DH$2,0)))/'raw ISTD Area Cal'!$AC54</f>
        <v>7.3178609617856924E-4</v>
      </c>
      <c r="AR54" s="119">
        <f>(INDEX('raw ISTD Area'!$C$2:$DH$57,MATCH($A54,'raw ISTD Area'!$C$2:$C$57,0),MATCH(AR$2,'raw ISTD Area'!$C$2:$DH$2,0)))/'raw ISTD Area Cal'!$AC54</f>
        <v>5.8993434208527273E-4</v>
      </c>
      <c r="AS54" s="119">
        <f>(INDEX('raw ISTD Area'!$C$2:$DH$57,MATCH($A54,'raw ISTD Area'!$C$2:$C$57,0),MATCH(AS$2,'raw ISTD Area'!$C$2:$DH$2,0)))/'raw ISTD Area Cal'!$AC54</f>
        <v>2.6033844754958794E-2</v>
      </c>
      <c r="AT54" s="119">
        <f>(INDEX('raw ISTD Area'!$C$2:$DH$57,MATCH($A54,'raw ISTD Area'!$C$2:$C$57,0),MATCH(AT$2,'raw ISTD Area'!$C$2:$DH$2,0)))/'raw ISTD Area Cal'!$AC54</f>
        <v>4.5039163887746515E-2</v>
      </c>
      <c r="AU54" s="119">
        <f>(INDEX('raw ISTD Area'!$C$2:$DH$57,MATCH($A54,'raw ISTD Area'!$C$2:$C$57,0),MATCH(AU$2,'raw ISTD Area'!$C$2:$DH$2,0)))/'raw ISTD Area Cal'!$AC54</f>
        <v>5.5086351155337221E-4</v>
      </c>
      <c r="AV54" s="119">
        <f>(INDEX('raw ISTD Area'!$C$2:$DH$57,MATCH($A54,'raw ISTD Area'!$C$2:$C$57,0),MATCH(AV$2,'raw ISTD Area'!$C$2:$DH$2,0)))/'raw ISTD Area Cal'!$AC54</f>
        <v>1.6103517989499538E-3</v>
      </c>
      <c r="AW54" s="119">
        <f>(INDEX('raw ISTD Area'!$C$2:$DH$57,MATCH($A54,'raw ISTD Area'!$C$2:$C$57,0),MATCH(AW$2,'raw ISTD Area'!$C$2:$DH$2,0)))/'raw ISTD Area Cal'!$AC54</f>
        <v>1.8073603020914378E-2</v>
      </c>
      <c r="AX54" s="119">
        <f>(INDEX('raw ISTD Area'!$C$2:$DH$57,MATCH($A54,'raw ISTD Area'!$C$2:$C$57,0),MATCH(AX$2,'raw ISTD Area'!$C$2:$DH$2,0)))/'raw ISTD Area Cal'!$AC54</f>
        <v>1.7211580822962806E-2</v>
      </c>
      <c r="AY54" s="119">
        <f>(INDEX('raw ISTD Area'!$C$2:$DH$57,MATCH($A54,'raw ISTD Area'!$C$2:$C$57,0),MATCH(AY$2,'raw ISTD Area'!$C$2:$DH$2,0)))/'raw ISTD Area Cal'!$AC54</f>
        <v>1.369239015937775E-4</v>
      </c>
      <c r="AZ54" s="119">
        <f>(INDEX('raw ISTD Area'!$C$2:$DH$57,MATCH($A54,'raw ISTD Area'!$C$2:$C$57,0),MATCH(AZ$2,'raw ISTD Area'!$C$2:$DH$2,0)))/'raw ISTD Area Cal'!$AC54</f>
        <v>1.0226677255096401</v>
      </c>
      <c r="BA54" s="119">
        <f>(INDEX('raw ISTD Area'!$C$2:$DH$57,MATCH($A54,'raw ISTD Area'!$C$2:$C$57,0),MATCH(BA$2,'raw ISTD Area'!$C$2:$DH$2,0)))/'raw ISTD Area Cal'!$AC54</f>
        <v>5.5262345887462898E-5</v>
      </c>
      <c r="BB54" s="119">
        <f>(INDEX('raw ISTD Area'!$C$2:$DH$57,MATCH($A54,'raw ISTD Area'!$C$2:$C$57,0),MATCH(BB$2,'raw ISTD Area'!$C$2:$DH$2,0)))/'raw ISTD Area Cal'!$AC54</f>
        <v>3.8718841067649164E-6</v>
      </c>
      <c r="BC54" s="119">
        <f>(INDEX('raw ISTD Area'!$C$2:$DH$57,MATCH($A54,'raw ISTD Area'!$C$2:$C$57,0),MATCH(BC$2,'raw ISTD Area'!$C$2:$DH$2,0)))/'raw ISTD Area Cal'!$AC54</f>
        <v>1.0379405483635065</v>
      </c>
      <c r="BD54" s="119">
        <f>(INDEX('raw ISTD Area'!$C$2:$DH$57,MATCH($A54,'raw ISTD Area'!$C$2:$C$57,0),MATCH(BD$2,'raw ISTD Area'!$C$2:$DH$2,0)))/'raw ISTD Area Cal'!$AC54</f>
        <v>6.761717608268549E-4</v>
      </c>
      <c r="BE54" s="119">
        <f>(INDEX('raw ISTD Area'!$C$2:$DH$57,MATCH($A54,'raw ISTD Area'!$C$2:$C$57,0),MATCH(BE$2,'raw ISTD Area'!$C$2:$DH$2,0)))/'raw ISTD Area Cal'!$AC54</f>
        <v>2.3125707801314091E-4</v>
      </c>
      <c r="BF54" s="119">
        <f>(INDEX('raw ISTD Area'!$C$2:$DH$57,MATCH($A54,'raw ISTD Area'!$C$2:$C$57,0),MATCH(BF$2,'raw ISTD Area'!$C$2:$DH$2,0)))/'raw ISTD Area Cal'!$AC54</f>
        <v>1.369239015937775E-4</v>
      </c>
      <c r="BG54" s="119">
        <f>(INDEX('raw ISTD Area'!$C$2:$DH$57,MATCH($A54,'raw ISTD Area'!$C$2:$C$57,0),MATCH(BG$2,'raw ISTD Area'!$C$2:$DH$2,0)))/'raw ISTD Area Cal'!$AC54</f>
        <v>5.5262345887462898E-5</v>
      </c>
      <c r="BH54" s="119">
        <f>(INDEX('raw ISTD Area'!$C$2:$DH$57,MATCH($A54,'raw ISTD Area'!$C$2:$C$57,0),MATCH(BH$2,'raw ISTD Area'!$C$2:$DH$2,0)))/'raw ISTD Area Cal'!$AC54</f>
        <v>3.8718841067649164E-6</v>
      </c>
      <c r="BI54" s="119">
        <f>(INDEX('raw ISTD Area'!$C$2:$DH$57,MATCH($A54,'raw ISTD Area'!$C$2:$C$57,0),MATCH(BI$2,'raw ISTD Area'!$C$2:$DH$2,0)))/'raw ISTD Area Cal'!$AC54</f>
        <v>1.0379405483635065</v>
      </c>
      <c r="BJ54" s="119">
        <f>(INDEX('raw ISTD Area'!$C$2:$DH$57,MATCH($A54,'raw ISTD Area'!$C$2:$C$57,0),MATCH(BJ$2,'raw ISTD Area'!$C$2:$DH$2,0)))/'raw ISTD Area Cal'!$AC54</f>
        <v>2.8971196834136362E-2</v>
      </c>
      <c r="BK54" s="119">
        <f>(INDEX('raw ISTD Area'!$C$2:$DH$57,MATCH($A54,'raw ISTD Area'!$C$2:$C$57,0),MATCH(BK$2,'raw ISTD Area'!$C$2:$DH$2,0)))/'raw ISTD Area Cal'!$AC54</f>
        <v>3.3679759897426748E-2</v>
      </c>
      <c r="BL54" s="119">
        <f>(INDEX('raw ISTD Area'!$C$2:$DH$57,MATCH($A54,'raw ISTD Area'!$C$2:$C$57,0),MATCH(BL$2,'raw ISTD Area'!$C$2:$DH$2,0)))/'raw ISTD Area Cal'!$AC54</f>
        <v>6.1177880823671184E-2</v>
      </c>
      <c r="BM54" s="119">
        <f>(INDEX('raw ISTD Area'!$C$2:$DH$57,MATCH($A54,'raw ISTD Area'!$C$2:$C$57,0),MATCH(BM$2,'raw ISTD Area'!$C$2:$DH$2,0)))/'raw ISTD Area Cal'!$AC54</f>
        <v>3.9169387581890897E-2</v>
      </c>
      <c r="BN54" s="119">
        <f>(INDEX('raw ISTD Area'!$C$2:$DH$57,MATCH($A54,'raw ISTD Area'!$C$2:$C$57,0),MATCH(BN$2,'raw ISTD Area'!$C$2:$DH$2,0)))/'raw ISTD Area Cal'!$AC54</f>
        <v>3.0285173504186674E-2</v>
      </c>
      <c r="BO54" s="119">
        <f>(INDEX('raw ISTD Area'!$C$2:$DH$57,MATCH($A54,'raw ISTD Area'!$C$2:$C$57,0),MATCH(BO$2,'raw ISTD Area'!$C$2:$DH$2,0)))/'raw ISTD Area Cal'!$AC54</f>
        <v>2.6516070320983152E-2</v>
      </c>
      <c r="BP54" s="119">
        <f>(INDEX('raw ISTD Area'!$C$2:$DH$57,MATCH($A54,'raw ISTD Area'!$C$2:$C$57,0),MATCH(BP$2,'raw ISTD Area'!$C$2:$DH$2,0)))/'raw ISTD Area Cal'!$AC54</f>
        <v>2.5578370388217541E-2</v>
      </c>
      <c r="BQ54" s="119">
        <f>(INDEX('raw ISTD Area'!$C$2:$DH$57,MATCH($A54,'raw ISTD Area'!$C$2:$C$57,0),MATCH(BQ$2,'raw ISTD Area'!$C$2:$DH$2,0)))/'raw ISTD Area Cal'!$AC54</f>
        <v>2.9126776177335459E-2</v>
      </c>
      <c r="BR54" s="119">
        <f>(INDEX('raw ISTD Area'!$C$2:$DH$57,MATCH($A54,'raw ISTD Area'!$C$2:$C$57,0),MATCH(BR$2,'raw ISTD Area'!$C$2:$DH$2,0)))/'raw ISTD Area Cal'!$AC54</f>
        <v>3.4230975398444372E-2</v>
      </c>
      <c r="BS54" s="119">
        <f>(INDEX('raw ISTD Area'!$C$2:$DH$57,MATCH($A54,'raw ISTD Area'!$C$2:$C$57,0),MATCH(BS$2,'raw ISTD Area'!$C$2:$DH$2,0)))/'raw ISTD Area Cal'!$AC54</f>
        <v>3.2837097120009005E-2</v>
      </c>
      <c r="BT54" s="119">
        <f>(INDEX('raw ISTD Area'!$C$2:$DH$57,MATCH($A54,'raw ISTD Area'!$C$2:$C$57,0),MATCH(BT$2,'raw ISTD Area'!$C$2:$DH$2,0)))/'raw ISTD Area Cal'!$AC54</f>
        <v>5.6511204506626708E-2</v>
      </c>
      <c r="BU54" s="119">
        <f>(INDEX('raw ISTD Area'!$C$2:$DH$57,MATCH($A54,'raw ISTD Area'!$C$2:$C$57,0),MATCH(BU$2,'raw ISTD Area'!$C$2:$DH$2,0)))/'raw ISTD Area Cal'!$AC54</f>
        <v>3.8138410441098676E-2</v>
      </c>
      <c r="BV54" s="119">
        <f>(INDEX('raw ISTD Area'!$C$2:$DH$57,MATCH($A54,'raw ISTD Area'!$C$2:$C$57,0),MATCH(BV$2,'raw ISTD Area'!$C$2:$DH$2,0)))/'raw ISTD Area Cal'!$AC54</f>
        <v>3.5194018572636085E-2</v>
      </c>
      <c r="BW54" s="119">
        <f>(INDEX('raw ISTD Area'!$C$2:$DH$57,MATCH($A54,'raw ISTD Area'!$C$2:$C$57,0),MATCH(BW$2,'raw ISTD Area'!$C$2:$DH$2,0)))/'raw ISTD Area Cal'!$AC54</f>
        <v>4.0746652371201224E-2</v>
      </c>
      <c r="BX54" s="119">
        <f>(INDEX('raw ISTD Area'!$C$2:$DH$57,MATCH($A54,'raw ISTD Area'!$C$2:$C$57,0),MATCH(BX$2,'raw ISTD Area'!$C$2:$DH$2,0)))/'raw ISTD Area Cal'!$AC54</f>
        <v>6.4749165927965438E-2</v>
      </c>
      <c r="BY54" s="119">
        <f>(INDEX('raw ISTD Area'!$C$2:$DH$57,MATCH($A54,'raw ISTD Area'!$C$2:$C$57,0),MATCH(BY$2,'raw ISTD Area'!$C$2:$DH$2,0)))/'raw ISTD Area Cal'!$AC54</f>
        <v>2.4060591818365694E-2</v>
      </c>
      <c r="BZ54" s="119">
        <f>(INDEX('raw ISTD Area'!$C$2:$DH$57,MATCH($A54,'raw ISTD Area'!$C$2:$C$57,0),MATCH(BZ$2,'raw ISTD Area'!$C$2:$DH$2,0)))/'raw ISTD Area Cal'!$AC54</f>
        <v>1.369239015937775E-4</v>
      </c>
      <c r="CA54" s="119">
        <f>(INDEX('raw ISTD Area'!$C$2:$DH$57,MATCH($A54,'raw ISTD Area'!$C$2:$C$57,0),MATCH(CA$2,'raw ISTD Area'!$C$2:$DH$2,0)))/'raw ISTD Area Cal'!$AC54</f>
        <v>1.0226677255096401</v>
      </c>
      <c r="CB54" s="119">
        <f>(INDEX('raw ISTD Area'!$C$2:$DH$57,MATCH($A54,'raw ISTD Area'!$C$2:$C$57,0),MATCH(CB$2,'raw ISTD Area'!$C$2:$DH$2,0)))/'raw ISTD Area Cal'!$AC54</f>
        <v>5.5262345887462898E-5</v>
      </c>
      <c r="CC54" s="119">
        <f>(INDEX('raw ISTD Area'!$C$2:$DH$57,MATCH($A54,'raw ISTD Area'!$C$2:$C$57,0),MATCH(CC$2,'raw ISTD Area'!$C$2:$DH$2,0)))/'raw ISTD Area Cal'!$AC54</f>
        <v>3.8718841067649164E-6</v>
      </c>
      <c r="CD54" s="119">
        <f>(INDEX('raw ISTD Area'!$C$2:$DH$57,MATCH($A54,'raw ISTD Area'!$C$2:$C$57,0),MATCH(CD$2,'raw ISTD Area'!$C$2:$DH$2,0)))/'raw ISTD Area Cal'!$AC54</f>
        <v>1.0379405483635065</v>
      </c>
      <c r="CE54" s="119">
        <f>(INDEX('raw ISTD Area'!$C$2:$DH$57,MATCH($A54,'raw ISTD Area'!$C$2:$C$57,0),MATCH(CE$2,'raw ISTD Area'!$C$2:$DH$2,0)))/'raw ISTD Area Cal'!$AC54</f>
        <v>6.3569297243794894E-4</v>
      </c>
      <c r="CF54" s="119">
        <f>(INDEX('raw ISTD Area'!$C$2:$DH$57,MATCH($A54,'raw ISTD Area'!$C$2:$C$57,0),MATCH(CF$2,'raw ISTD Area'!$C$2:$DH$2,0)))/'raw ISTD Area Cal'!$AC54</f>
        <v>1.9746608944501073E-3</v>
      </c>
      <c r="CG54" s="119">
        <f>(INDEX('raw ISTD Area'!$C$2:$DH$57,MATCH($A54,'raw ISTD Area'!$C$2:$C$57,0),MATCH(CG$2,'raw ISTD Area'!$C$2:$DH$2,0)))/'raw ISTD Area Cal'!$AC54</f>
        <v>1.712428743582847E-3</v>
      </c>
      <c r="CH54" s="119">
        <f>(INDEX('raw ISTD Area'!$C$2:$DH$57,MATCH($A54,'raw ISTD Area'!$C$2:$C$57,0),MATCH(CH$2,'raw ISTD Area'!$C$2:$DH$2,0)))/'raw ISTD Area Cal'!$AC54</f>
        <v>6.4343674065147878E-4</v>
      </c>
      <c r="CI54" s="119">
        <f>(INDEX('raw ISTD Area'!$C$2:$DH$57,MATCH($A54,'raw ISTD Area'!$C$2:$C$57,0),MATCH(CI$2,'raw ISTD Area'!$C$2:$DH$2,0)))/'raw ISTD Area Cal'!$AC54</f>
        <v>1.369239015937775E-4</v>
      </c>
      <c r="CJ54" s="119">
        <f>(INDEX('raw ISTD Area'!$C$2:$DH$57,MATCH($A54,'raw ISTD Area'!$C$2:$C$57,0),MATCH(CJ$2,'raw ISTD Area'!$C$2:$DH$2,0)))/'raw ISTD Area Cal'!$AC54</f>
        <v>5.5262345887462898E-5</v>
      </c>
      <c r="CK54" s="119">
        <f>(INDEX('raw ISTD Area'!$C$2:$DH$57,MATCH($A54,'raw ISTD Area'!$C$2:$C$57,0),MATCH(CK$2,'raw ISTD Area'!$C$2:$DH$2,0)))/'raw ISTD Area Cal'!$AC54</f>
        <v>3.8718841067649164E-6</v>
      </c>
      <c r="CL54" s="119">
        <f>(INDEX('raw ISTD Area'!$C$2:$DH$57,MATCH($A54,'raw ISTD Area'!$C$2:$C$57,0),MATCH(CL$2,'raw ISTD Area'!$C$2:$DH$2,0)))/'raw ISTD Area Cal'!$AC54</f>
        <v>1.0379405483635065</v>
      </c>
      <c r="CM54" s="119">
        <f>(INDEX('raw ISTD Area'!$C$2:$DH$57,MATCH($A54,'raw ISTD Area'!$C$2:$C$57,0),MATCH(CM$2,'raw ISTD Area'!$C$2:$DH$2,0)))/'raw ISTD Area Cal'!$AC54</f>
        <v>3.9045839279938675E-2</v>
      </c>
      <c r="CN54" s="119">
        <f>(INDEX('raw ISTD Area'!$C$2:$DH$57,MATCH($A54,'raw ISTD Area'!$C$2:$C$57,0),MATCH(CN$2,'raw ISTD Area'!$C$2:$DH$2,0)))/'raw ISTD Area Cal'!$AC54</f>
        <v>3.6944814167822332E-2</v>
      </c>
      <c r="CO54" s="119">
        <f>(INDEX('raw ISTD Area'!$C$2:$DH$57,MATCH($A54,'raw ISTD Area'!$C$2:$C$57,0),MATCH(CO$2,'raw ISTD Area'!$C$2:$DH$2,0)))/'raw ISTD Area Cal'!$AC54</f>
        <v>4.0038449569127499E-2</v>
      </c>
      <c r="CP54" s="119">
        <f>(INDEX('raw ISTD Area'!$C$2:$DH$57,MATCH($A54,'raw ISTD Area'!$C$2:$C$57,0),MATCH(CP$2,'raw ISTD Area'!$C$2:$DH$2,0)))/'raw ISTD Area Cal'!$AC54</f>
        <v>5.1811441179942602E-2</v>
      </c>
      <c r="CQ54" s="119">
        <f>(INDEX('raw ISTD Area'!$C$2:$DH$57,MATCH($A54,'raw ISTD Area'!$C$2:$C$57,0),MATCH(CQ$2,'raw ISTD Area'!$C$2:$DH$2,0)))/'raw ISTD Area Cal'!$AC54</f>
        <v>1.369239015937775E-4</v>
      </c>
      <c r="CR54" s="119">
        <f>(INDEX('raw ISTD Area'!$C$2:$DH$57,MATCH($A54,'raw ISTD Area'!$C$2:$C$57,0),MATCH(CR$2,'raw ISTD Area'!$C$2:$DH$2,0)))/'raw ISTD Area Cal'!$AC54</f>
        <v>5.5262345887462898E-5</v>
      </c>
      <c r="CS54" s="119">
        <f>(INDEX('raw ISTD Area'!$C$2:$DH$57,MATCH($A54,'raw ISTD Area'!$C$2:$C$57,0),MATCH(CS$2,'raw ISTD Area'!$C$2:$DH$2,0)))/'raw ISTD Area Cal'!$AC54</f>
        <v>3.8718841067649164E-6</v>
      </c>
      <c r="CT54" s="119">
        <f>(INDEX('raw ISTD Area'!$C$2:$DH$57,MATCH($A54,'raw ISTD Area'!$C$2:$C$57,0),MATCH(CT$2,'raw ISTD Area'!$C$2:$DH$2,0)))/'raw ISTD Area Cal'!$AC54</f>
        <v>1.0379405483635065</v>
      </c>
      <c r="CU54" s="119">
        <f>(INDEX('raw ISTD Area'!$C$2:$DH$57,MATCH($A54,'raw ISTD Area'!$C$2:$C$57,0),MATCH(CU$2,'raw ISTD Area'!$C$2:$DH$2,0)))/'raw ISTD Area Cal'!$AC54</f>
        <v>0.99543218872372707</v>
      </c>
      <c r="CV54" s="119">
        <f>(INDEX('raw ISTD Area'!$C$2:$DH$57,MATCH($A54,'raw ISTD Area'!$C$2:$C$57,0),MATCH(CV$2,'raw ISTD Area'!$C$2:$DH$2,0)))/'raw ISTD Area Cal'!$AC54</f>
        <v>1.1523265645612695</v>
      </c>
      <c r="CW54" s="119">
        <f>(INDEX('raw ISTD Area'!$C$2:$DH$57,MATCH($A54,'raw ISTD Area'!$C$2:$C$57,0),MATCH(CW$2,'raw ISTD Area'!$C$2:$DH$2,0)))/'raw ISTD Area Cal'!$AC54</f>
        <v>1.0638420450799067</v>
      </c>
      <c r="CX54" s="119">
        <f>(INDEX('raw ISTD Area'!$C$2:$DH$57,MATCH($A54,'raw ISTD Area'!$C$2:$C$57,0),MATCH(CX$2,'raw ISTD Area'!$C$2:$DH$2,0)))/'raw ISTD Area Cal'!$AC54</f>
        <v>1.0300433127435629</v>
      </c>
      <c r="CY54" s="119">
        <f>(INDEX('raw ISTD Area'!$C$2:$DH$57,MATCH($A54,'raw ISTD Area'!$C$2:$C$57,0),MATCH(CY$2,'raw ISTD Area'!$C$2:$DH$2,0)))/'raw ISTD Area Cal'!$AC54</f>
        <v>1.0273234901532928</v>
      </c>
      <c r="CZ54" s="119">
        <f>(INDEX('raw ISTD Area'!$C$2:$DH$57,MATCH($A54,'raw ISTD Area'!$C$2:$C$57,0),MATCH(CZ$2,'raw ISTD Area'!$C$2:$DH$2,0)))/'raw ISTD Area Cal'!$AC54</f>
        <v>1.0226677255096401</v>
      </c>
      <c r="DA54" s="119">
        <f>(INDEX('raw ISTD Area'!$C$2:$DH$57,MATCH($A54,'raw ISTD Area'!$C$2:$C$57,0),MATCH(DA$2,'raw ISTD Area'!$C$2:$DH$2,0)))/'raw ISTD Area Cal'!$AC54</f>
        <v>1.0003406818027123</v>
      </c>
      <c r="DB54" s="119">
        <f>(INDEX('raw ISTD Area'!$C$2:$DH$57,MATCH($A54,'raw ISTD Area'!$C$2:$C$57,0),MATCH(DB$2,'raw ISTD Area'!$C$2:$DH$2,0)))/'raw ISTD Area Cal'!$AC54</f>
        <v>1.0483031181910663</v>
      </c>
      <c r="DC54" s="119">
        <f>(INDEX('raw ISTD Area'!$C$2:$DH$57,MATCH($A54,'raw ISTD Area'!$C$2:$C$57,0),MATCH(DC$2,'raw ISTD Area'!$C$2:$DH$2,0)))/'raw ISTD Area Cal'!$AC54</f>
        <v>0.95323885965445287</v>
      </c>
      <c r="DD54" s="119">
        <f>(INDEX('raw ISTD Area'!$C$2:$DH$57,MATCH($A54,'raw ISTD Area'!$C$2:$C$57,0),MATCH(DD$2,'raw ISTD Area'!$C$2:$DH$2,0)))/'raw ISTD Area Cal'!$AC54</f>
        <v>0.94712621061826374</v>
      </c>
      <c r="DE54" s="119">
        <f>(INDEX('raw ISTD Area'!$C$2:$DH$57,MATCH($A54,'raw ISTD Area'!$C$2:$C$57,0),MATCH(DE$2,'raw ISTD Area'!$C$2:$DH$2,0)))/'raw ISTD Area Cal'!$AC54</f>
        <v>1.0013716589435044</v>
      </c>
      <c r="DF54" s="119">
        <f>(INDEX('raw ISTD Area'!$C$2:$DH$57,MATCH($A54,'raw ISTD Area'!$C$2:$C$57,0),MATCH(DF$2,'raw ISTD Area'!$C$2:$DH$2,0)))/'raw ISTD Area Cal'!$AC54</f>
        <v>0.98672150545189885</v>
      </c>
      <c r="DG54" s="103">
        <f t="shared" si="0"/>
        <v>3.7560795730262199E-2</v>
      </c>
    </row>
    <row r="55" spans="1:111" x14ac:dyDescent="0.25">
      <c r="A55" s="103" t="s">
        <v>200</v>
      </c>
      <c r="C55" s="119">
        <f>(INDEX('raw ISTD Area'!$C$2:$DH$57,MATCH($A55,'raw ISTD Area'!$C$2:$C$57,0),MATCH(C$2,'raw ISTD Area'!$C$2:$DH$2,0)))/'raw ISTD Area Cal'!$AC55</f>
        <v>1.3380512442682229</v>
      </c>
      <c r="D55" s="119">
        <f>(INDEX('raw ISTD Area'!$C$2:$DH$57,MATCH($A55,'raw ISTD Area'!$C$2:$C$57,0),MATCH(D$2,'raw ISTD Area'!$C$2:$DH$2,0)))/'raw ISTD Area Cal'!$AC55</f>
        <v>0.6977596385950966</v>
      </c>
      <c r="E55" s="119">
        <f>(INDEX('raw ISTD Area'!$C$2:$DH$57,MATCH($A55,'raw ISTD Area'!$C$2:$C$57,0),MATCH(E$2,'raw ISTD Area'!$C$2:$DH$2,0)))/'raw ISTD Area Cal'!$AC55</f>
        <v>0.91599856523804435</v>
      </c>
      <c r="F55" s="119">
        <f>(INDEX('raw ISTD Area'!$C$2:$DH$57,MATCH($A55,'raw ISTD Area'!$C$2:$C$57,0),MATCH(F$2,'raw ISTD Area'!$C$2:$DH$2,0)))/'raw ISTD Area Cal'!$AC55</f>
        <v>0.93484435741083627</v>
      </c>
      <c r="G55" s="119">
        <f>(INDEX('raw ISTD Area'!$C$2:$DH$57,MATCH($A55,'raw ISTD Area'!$C$2:$C$57,0),MATCH(G$2,'raw ISTD Area'!$C$2:$DH$2,0)))/'raw ISTD Area Cal'!$AC55</f>
        <v>0.9264684497784843</v>
      </c>
      <c r="H55" s="119">
        <f>(INDEX('raw ISTD Area'!$C$2:$DH$57,MATCH($A55,'raw ISTD Area'!$C$2:$C$57,0),MATCH(H$2,'raw ISTD Area'!$C$2:$DH$2,0)))/'raw ISTD Area Cal'!$AC55</f>
        <v>0.96020474440879078</v>
      </c>
      <c r="I55" s="119">
        <f>(INDEX('raw ISTD Area'!$C$2:$DH$57,MATCH($A55,'raw ISTD Area'!$C$2:$C$57,0),MATCH(I$2,'raw ISTD Area'!$C$2:$DH$2,0)))/'raw ISTD Area Cal'!$AC55</f>
        <v>0.91553323703624712</v>
      </c>
      <c r="J55" s="119">
        <f>(INDEX('raw ISTD Area'!$C$2:$DH$57,MATCH($A55,'raw ISTD Area'!$C$2:$C$57,0),MATCH(J$2,'raw ISTD Area'!$C$2:$DH$2,0)))/'raw ISTD Area Cal'!$AC55</f>
        <v>0.96532335462856134</v>
      </c>
      <c r="K55" s="119">
        <f>(INDEX('raw ISTD Area'!$C$2:$DH$57,MATCH($A55,'raw ISTD Area'!$C$2:$C$57,0),MATCH(K$2,'raw ISTD Area'!$C$2:$DH$2,0)))/'raw ISTD Area Cal'!$AC55</f>
        <v>0.93996296763060694</v>
      </c>
      <c r="L55" s="119">
        <f>(INDEX('raw ISTD Area'!$C$2:$DH$57,MATCH($A55,'raw ISTD Area'!$C$2:$C$57,0),MATCH(L$2,'raw ISTD Area'!$C$2:$DH$2,0)))/'raw ISTD Area Cal'!$AC55</f>
        <v>0.93368103690634296</v>
      </c>
      <c r="M55" s="119">
        <f>(INDEX('raw ISTD Area'!$C$2:$DH$57,MATCH($A55,'raw ISTD Area'!$C$2:$C$57,0),MATCH(M$2,'raw ISTD Area'!$C$2:$DH$2,0)))/'raw ISTD Area Cal'!$AC55</f>
        <v>0.87667833218616997</v>
      </c>
      <c r="N55" s="119">
        <f>(INDEX('raw ISTD Area'!$C$2:$DH$57,MATCH($A55,'raw ISTD Area'!$C$2:$C$57,0),MATCH(N$2,'raw ISTD Area'!$C$2:$DH$2,0)))/'raw ISTD Area Cal'!$AC55</f>
        <v>0.83247215301542365</v>
      </c>
      <c r="O55" s="119">
        <f>(INDEX('raw ISTD Area'!$C$2:$DH$57,MATCH($A55,'raw ISTD Area'!$C$2:$C$57,0),MATCH(O$2,'raw ISTD Area'!$C$2:$DH$2,0)))/'raw ISTD Area Cal'!$AC55</f>
        <v>0.80478512500848254</v>
      </c>
      <c r="P55" s="119">
        <f>(INDEX('raw ISTD Area'!$C$2:$DH$57,MATCH($A55,'raw ISTD Area'!$C$2:$C$57,0),MATCH(P$2,'raw ISTD Area'!$C$2:$DH$2,0)))/'raw ISTD Area Cal'!$AC55</f>
        <v>0.78826597384467723</v>
      </c>
      <c r="Q55" s="119">
        <f>(INDEX('raw ISTD Area'!$C$2:$DH$57,MATCH($A55,'raw ISTD Area'!$C$2:$C$57,0),MATCH(Q$2,'raw ISTD Area'!$C$2:$DH$2,0)))/'raw ISTD Area Cal'!$AC55</f>
        <v>0.78221670722131198</v>
      </c>
      <c r="R55" s="119">
        <f>(INDEX('raw ISTD Area'!$C$2:$DH$57,MATCH($A55,'raw ISTD Area'!$C$2:$C$57,0),MATCH(R$2,'raw ISTD Area'!$C$2:$DH$2,0)))/'raw ISTD Area Cal'!$AC55</f>
        <v>0.80618110961387446</v>
      </c>
      <c r="S55" s="119">
        <f>(INDEX('raw ISTD Area'!$C$2:$DH$57,MATCH($A55,'raw ISTD Area'!$C$2:$C$57,0),MATCH(S$2,'raw ISTD Area'!$C$2:$DH$2,0)))/'raw ISTD Area Cal'!$AC55</f>
        <v>1.3380512442682229</v>
      </c>
      <c r="T55" s="119">
        <f>(INDEX('raw ISTD Area'!$C$2:$DH$57,MATCH($A55,'raw ISTD Area'!$C$2:$C$57,0),MATCH(T$2,'raw ISTD Area'!$C$2:$DH$2,0)))/'raw ISTD Area Cal'!$AC55</f>
        <v>0.6977596385950966</v>
      </c>
      <c r="U55" s="119">
        <f>(INDEX('raw ISTD Area'!$C$2:$DH$57,MATCH($A55,'raw ISTD Area'!$C$2:$C$57,0),MATCH(U$2,'raw ISTD Area'!$C$2:$DH$2,0)))/'raw ISTD Area Cal'!$AC55</f>
        <v>0.91599856523804435</v>
      </c>
      <c r="V55" s="119">
        <f>(INDEX('raw ISTD Area'!$C$2:$DH$57,MATCH($A55,'raw ISTD Area'!$C$2:$C$57,0),MATCH(V$2,'raw ISTD Area'!$C$2:$DH$2,0)))/'raw ISTD Area Cal'!$AC55</f>
        <v>0.43228989946971969</v>
      </c>
      <c r="W55" s="119">
        <f>(INDEX('raw ISTD Area'!$C$2:$DH$57,MATCH($A55,'raw ISTD Area'!$C$2:$C$57,0),MATCH(W$2,'raw ISTD Area'!$C$2:$DH$2,0)))/'raw ISTD Area Cal'!$AC55</f>
        <v>0.46346688899014082</v>
      </c>
      <c r="X55" s="119">
        <f>(INDEX('raw ISTD Area'!$C$2:$DH$57,MATCH($A55,'raw ISTD Area'!$C$2:$C$57,0),MATCH(X$2,'raw ISTD Area'!$C$2:$DH$2,0)))/'raw ISTD Area Cal'!$AC55</f>
        <v>0.96695200333485209</v>
      </c>
      <c r="Y55" s="119">
        <f>(INDEX('raw ISTD Area'!$C$2:$DH$57,MATCH($A55,'raw ISTD Area'!$C$2:$C$57,0),MATCH(Y$2,'raw ISTD Area'!$C$2:$DH$2,0)))/'raw ISTD Area Cal'!$AC55</f>
        <v>0.36691128711719484</v>
      </c>
      <c r="Z55" s="119">
        <f>(INDEX('raw ISTD Area'!$C$2:$DH$57,MATCH($A55,'raw ISTD Area'!$C$2:$C$57,0),MATCH(Z$2,'raw ISTD Area'!$C$2:$DH$2,0)))/'raw ISTD Area Cal'!$AC55</f>
        <v>0.21498162923036654</v>
      </c>
      <c r="AA55" s="119">
        <f>(INDEX('raw ISTD Area'!$C$2:$DH$57,MATCH($A55,'raw ISTD Area'!$C$2:$C$57,0),MATCH(AA$2,'raw ISTD Area'!$C$2:$DH$2,0)))/'raw ISTD Area Cal'!$AC55</f>
        <v>0.28082556978468876</v>
      </c>
      <c r="AB55" s="119">
        <f>(INDEX('raw ISTD Area'!$C$2:$DH$57,MATCH($A55,'raw ISTD Area'!$C$2:$C$57,0),MATCH(AB$2,'raw ISTD Area'!$C$2:$DH$2,0)))/'raw ISTD Area Cal'!$AC55</f>
        <v>0.13634116312661773</v>
      </c>
      <c r="AC55" s="119">
        <f>(INDEX('raw ISTD Area'!$C$2:$DH$57,MATCH($A55,'raw ISTD Area'!$C$2:$C$57,0),MATCH(AC$2,'raw ISTD Area'!$C$2:$DH$2,0)))/'raw ISTD Area Cal'!$AC55</f>
        <v>5.7002704720172943E-2</v>
      </c>
      <c r="AD55" s="119">
        <f>(INDEX('raw ISTD Area'!$C$2:$DH$57,MATCH($A55,'raw ISTD Area'!$C$2:$C$57,0),MATCH(AD$2,'raw ISTD Area'!$C$2:$DH$2,0)))/'raw ISTD Area Cal'!$AC55</f>
        <v>0.23941135982472636</v>
      </c>
      <c r="AE55" s="119">
        <f>(INDEX('raw ISTD Area'!$C$2:$DH$57,MATCH($A55,'raw ISTD Area'!$C$2:$C$57,0),MATCH(AE$2,'raw ISTD Area'!$C$2:$DH$2,0)))/'raw ISTD Area Cal'!$AC55</f>
        <v>0.32479908485453646</v>
      </c>
      <c r="AF55" s="119">
        <f>(INDEX('raw ISTD Area'!$C$2:$DH$57,MATCH($A55,'raw ISTD Area'!$C$2:$C$57,0),MATCH(AF$2,'raw ISTD Area'!$C$2:$DH$2,0)))/'raw ISTD Area Cal'!$AC55</f>
        <v>0.26872703653795815</v>
      </c>
      <c r="AG55" s="119">
        <f>(INDEX('raw ISTD Area'!$C$2:$DH$57,MATCH($A55,'raw ISTD Area'!$C$2:$C$57,0),MATCH(AG$2,'raw ISTD Area'!$C$2:$DH$2,0)))/'raw ISTD Area Cal'!$AC55</f>
        <v>0.13261853751223909</v>
      </c>
      <c r="AH55" s="119">
        <f>(INDEX('raw ISTD Area'!$C$2:$DH$57,MATCH($A55,'raw ISTD Area'!$C$2:$C$57,0),MATCH(AH$2,'raw ISTD Area'!$C$2:$DH$2,0)))/'raw ISTD Area Cal'!$AC55</f>
        <v>0.17100811416051884</v>
      </c>
      <c r="AI55" s="119">
        <f>(INDEX('raw ISTD Area'!$C$2:$DH$57,MATCH($A55,'raw ISTD Area'!$C$2:$C$57,0),MATCH(AI$2,'raw ISTD Area'!$C$2:$DH$2,0)))/'raw ISTD Area Cal'!$AC55</f>
        <v>0.4011129099492986</v>
      </c>
      <c r="AJ55" s="119">
        <f>(INDEX('raw ISTD Area'!$C$2:$DH$57,MATCH($A55,'raw ISTD Area'!$C$2:$C$57,0),MATCH(AJ$2,'raw ISTD Area'!$C$2:$DH$2,0)))/'raw ISTD Area Cal'!$AC55</f>
        <v>0.20427908058902794</v>
      </c>
      <c r="AK55" s="119">
        <f>(INDEX('raw ISTD Area'!$C$2:$DH$57,MATCH($A55,'raw ISTD Area'!$C$2:$C$57,0),MATCH(AK$2,'raw ISTD Area'!$C$2:$DH$2,0)))/'raw ISTD Area Cal'!$AC55</f>
        <v>0.27454363906042478</v>
      </c>
      <c r="AL55" s="119">
        <f>(INDEX('raw ISTD Area'!$C$2:$DH$57,MATCH($A55,'raw ISTD Area'!$C$2:$C$57,0),MATCH(AL$2,'raw ISTD Area'!$C$2:$DH$2,0)))/'raw ISTD Area Cal'!$AC55</f>
        <v>0.47463476583327674</v>
      </c>
      <c r="AM55" s="119">
        <f>(INDEX('raw ISTD Area'!$C$2:$DH$57,MATCH($A55,'raw ISTD Area'!$C$2:$C$57,0),MATCH(AM$2,'raw ISTD Area'!$C$2:$DH$2,0)))/'raw ISTD Area Cal'!$AC55</f>
        <v>0.40367221505918388</v>
      </c>
      <c r="AN55" s="119">
        <f>(INDEX('raw ISTD Area'!$C$2:$DH$57,MATCH($A55,'raw ISTD Area'!$C$2:$C$57,0),MATCH(AN$2,'raw ISTD Area'!$C$2:$DH$2,0)))/'raw ISTD Area Cal'!$AC55</f>
        <v>1.2189272246081064</v>
      </c>
      <c r="AO55" s="119">
        <f>(INDEX('raw ISTD Area'!$C$2:$DH$57,MATCH($A55,'raw ISTD Area'!$C$2:$C$57,0),MATCH(AO$2,'raw ISTD Area'!$C$2:$DH$2,0)))/'raw ISTD Area Cal'!$AC55</f>
        <v>0.66890929008366207</v>
      </c>
      <c r="AP55" s="119">
        <f>(INDEX('raw ISTD Area'!$C$2:$DH$57,MATCH($A55,'raw ISTD Area'!$C$2:$C$57,0),MATCH(AP$2,'raw ISTD Area'!$C$2:$DH$2,0)))/'raw ISTD Area Cal'!$AC55</f>
        <v>0.74429245877482952</v>
      </c>
      <c r="AQ55" s="119">
        <f>(INDEX('raw ISTD Area'!$C$2:$DH$57,MATCH($A55,'raw ISTD Area'!$C$2:$C$57,0),MATCH(AQ$2,'raw ISTD Area'!$C$2:$DH$2,0)))/'raw ISTD Area Cal'!$AC55</f>
        <v>0.82270026077767966</v>
      </c>
      <c r="AR55" s="119">
        <f>(INDEX('raw ISTD Area'!$C$2:$DH$57,MATCH($A55,'raw ISTD Area'!$C$2:$C$57,0),MATCH(AR$2,'raw ISTD Area'!$C$2:$DH$2,0)))/'raw ISTD Area Cal'!$AC55</f>
        <v>0.58328890095295338</v>
      </c>
      <c r="AS55" s="119">
        <f>(INDEX('raw ISTD Area'!$C$2:$DH$57,MATCH($A55,'raw ISTD Area'!$C$2:$C$57,0),MATCH(AS$2,'raw ISTD Area'!$C$2:$DH$2,0)))/'raw ISTD Area Cal'!$AC55</f>
        <v>1.5111533353368296</v>
      </c>
      <c r="AT55" s="119">
        <f>(INDEX('raw ISTD Area'!$C$2:$DH$57,MATCH($A55,'raw ISTD Area'!$C$2:$C$57,0),MATCH(AT$2,'raw ISTD Area'!$C$2:$DH$2,0)))/'raw ISTD Area Cal'!$AC55</f>
        <v>0.43345321997421304</v>
      </c>
      <c r="AU55" s="119">
        <f>(INDEX('raw ISTD Area'!$C$2:$DH$57,MATCH($A55,'raw ISTD Area'!$C$2:$C$57,0),MATCH(AU$2,'raw ISTD Area'!$C$2:$DH$2,0)))/'raw ISTD Area Cal'!$AC55</f>
        <v>8.9808342946884723E-2</v>
      </c>
      <c r="AV55" s="119">
        <f>(INDEX('raw ISTD Area'!$C$2:$DH$57,MATCH($A55,'raw ISTD Area'!$C$2:$C$57,0),MATCH(AV$2,'raw ISTD Area'!$C$2:$DH$2,0)))/'raw ISTD Area Cal'!$AC55</f>
        <v>1.3929599720803079</v>
      </c>
      <c r="AW55" s="119">
        <f>(INDEX('raw ISTD Area'!$C$2:$DH$57,MATCH($A55,'raw ISTD Area'!$C$2:$C$57,0),MATCH(AW$2,'raw ISTD Area'!$C$2:$DH$2,0)))/'raw ISTD Area Cal'!$AC55</f>
        <v>0.36853993582348549</v>
      </c>
      <c r="AX55" s="119">
        <f>(INDEX('raw ISTD Area'!$C$2:$DH$57,MATCH($A55,'raw ISTD Area'!$C$2:$C$57,0),MATCH(AX$2,'raw ISTD Area'!$C$2:$DH$2,0)))/'raw ISTD Area Cal'!$AC55</f>
        <v>0.27384564675772877</v>
      </c>
      <c r="AY55" s="119">
        <f>(INDEX('raw ISTD Area'!$C$2:$DH$57,MATCH($A55,'raw ISTD Area'!$C$2:$C$57,0),MATCH(AY$2,'raw ISTD Area'!$C$2:$DH$2,0)))/'raw ISTD Area Cal'!$AC55</f>
        <v>0.80618110961387446</v>
      </c>
      <c r="AZ55" s="119">
        <f>(INDEX('raw ISTD Area'!$C$2:$DH$57,MATCH($A55,'raw ISTD Area'!$C$2:$C$57,0),MATCH(AZ$2,'raw ISTD Area'!$C$2:$DH$2,0)))/'raw ISTD Area Cal'!$AC55</f>
        <v>0.93996296763060694</v>
      </c>
      <c r="BA55" s="119">
        <f>(INDEX('raw ISTD Area'!$C$2:$DH$57,MATCH($A55,'raw ISTD Area'!$C$2:$C$57,0),MATCH(BA$2,'raw ISTD Area'!$C$2:$DH$2,0)))/'raw ISTD Area Cal'!$AC55</f>
        <v>1.3380512442682229</v>
      </c>
      <c r="BB55" s="119">
        <f>(INDEX('raw ISTD Area'!$C$2:$DH$57,MATCH($A55,'raw ISTD Area'!$C$2:$C$57,0),MATCH(BB$2,'raw ISTD Area'!$C$2:$DH$2,0)))/'raw ISTD Area Cal'!$AC55</f>
        <v>0.6977596385950966</v>
      </c>
      <c r="BC55" s="119">
        <f>(INDEX('raw ISTD Area'!$C$2:$DH$57,MATCH($A55,'raw ISTD Area'!$C$2:$C$57,0),MATCH(BC$2,'raw ISTD Area'!$C$2:$DH$2,0)))/'raw ISTD Area Cal'!$AC55</f>
        <v>0.91599856523804435</v>
      </c>
      <c r="BD55" s="119">
        <f>(INDEX('raw ISTD Area'!$C$2:$DH$57,MATCH($A55,'raw ISTD Area'!$C$2:$C$57,0),MATCH(BD$2,'raw ISTD Area'!$C$2:$DH$2,0)))/'raw ISTD Area Cal'!$AC55</f>
        <v>7.1195214874991516E-2</v>
      </c>
      <c r="BE55" s="119">
        <f>(INDEX('raw ISTD Area'!$C$2:$DH$57,MATCH($A55,'raw ISTD Area'!$C$2:$C$57,0),MATCH(BE$2,'raw ISTD Area'!$C$2:$DH$2,0)))/'raw ISTD Area Cal'!$AC55</f>
        <v>0.35341676926507226</v>
      </c>
      <c r="BF55" s="119">
        <f>(INDEX('raw ISTD Area'!$C$2:$DH$57,MATCH($A55,'raw ISTD Area'!$C$2:$C$57,0),MATCH(BF$2,'raw ISTD Area'!$C$2:$DH$2,0)))/'raw ISTD Area Cal'!$AC55</f>
        <v>0.80618110961387446</v>
      </c>
      <c r="BG55" s="119">
        <f>(INDEX('raw ISTD Area'!$C$2:$DH$57,MATCH($A55,'raw ISTD Area'!$C$2:$C$57,0),MATCH(BG$2,'raw ISTD Area'!$C$2:$DH$2,0)))/'raw ISTD Area Cal'!$AC55</f>
        <v>1.3380512442682229</v>
      </c>
      <c r="BH55" s="119">
        <f>(INDEX('raw ISTD Area'!$C$2:$DH$57,MATCH($A55,'raw ISTD Area'!$C$2:$C$57,0),MATCH(BH$2,'raw ISTD Area'!$C$2:$DH$2,0)))/'raw ISTD Area Cal'!$AC55</f>
        <v>0.6977596385950966</v>
      </c>
      <c r="BI55" s="119">
        <f>(INDEX('raw ISTD Area'!$C$2:$DH$57,MATCH($A55,'raw ISTD Area'!$C$2:$C$57,0),MATCH(BI$2,'raw ISTD Area'!$C$2:$DH$2,0)))/'raw ISTD Area Cal'!$AC55</f>
        <v>0.91599856523804435</v>
      </c>
      <c r="BJ55" s="119">
        <f>(INDEX('raw ISTD Area'!$C$2:$DH$57,MATCH($A55,'raw ISTD Area'!$C$2:$C$57,0),MATCH(BJ$2,'raw ISTD Area'!$C$2:$DH$2,0)))/'raw ISTD Area Cal'!$AC55</f>
        <v>0.28594418000445937</v>
      </c>
      <c r="BK55" s="119">
        <f>(INDEX('raw ISTD Area'!$C$2:$DH$57,MATCH($A55,'raw ISTD Area'!$C$2:$C$57,0),MATCH(BK$2,'raw ISTD Area'!$C$2:$DH$2,0)))/'raw ISTD Area Cal'!$AC55</f>
        <v>0.44718040192723429</v>
      </c>
      <c r="BL55" s="119">
        <f>(INDEX('raw ISTD Area'!$C$2:$DH$57,MATCH($A55,'raw ISTD Area'!$C$2:$C$57,0),MATCH(BL$2,'raw ISTD Area'!$C$2:$DH$2,0)))/'raw ISTD Area Cal'!$AC55</f>
        <v>9.9580235184628649E-2</v>
      </c>
      <c r="BM55" s="119">
        <f>(INDEX('raw ISTD Area'!$C$2:$DH$57,MATCH($A55,'raw ISTD Area'!$C$2:$C$57,0),MATCH(BM$2,'raw ISTD Area'!$C$2:$DH$2,0)))/'raw ISTD Area Cal'!$AC55</f>
        <v>0.87621300398437263</v>
      </c>
      <c r="BN55" s="119">
        <f>(INDEX('raw ISTD Area'!$C$2:$DH$57,MATCH($A55,'raw ISTD Area'!$C$2:$C$57,0),MATCH(BN$2,'raw ISTD Area'!$C$2:$DH$2,0)))/'raw ISTD Area Cal'!$AC55</f>
        <v>9.097166345137804E-2</v>
      </c>
      <c r="BO55" s="119">
        <f>(INDEX('raw ISTD Area'!$C$2:$DH$57,MATCH($A55,'raw ISTD Area'!$C$2:$C$57,0),MATCH(BO$2,'raw ISTD Area'!$C$2:$DH$2,0)))/'raw ISTD Area Cal'!$AC55</f>
        <v>0.32223977974465112</v>
      </c>
      <c r="BP55" s="119">
        <f>(INDEX('raw ISTD Area'!$C$2:$DH$57,MATCH($A55,'raw ISTD Area'!$C$2:$C$57,0),MATCH(BP$2,'raw ISTD Area'!$C$2:$DH$2,0)))/'raw ISTD Area Cal'!$AC55</f>
        <v>0.4257753046445571</v>
      </c>
      <c r="BQ55" s="119">
        <f>(INDEX('raw ISTD Area'!$C$2:$DH$57,MATCH($A55,'raw ISTD Area'!$C$2:$C$57,0),MATCH(BQ$2,'raw ISTD Area'!$C$2:$DH$2,0)))/'raw ISTD Area Cal'!$AC55</f>
        <v>0.11889135555921786</v>
      </c>
      <c r="BR55" s="119">
        <f>(INDEX('raw ISTD Area'!$C$2:$DH$57,MATCH($A55,'raw ISTD Area'!$C$2:$C$57,0),MATCH(BR$2,'raw ISTD Area'!$C$2:$DH$2,0)))/'raw ISTD Area Cal'!$AC55</f>
        <v>0.2384807034211317</v>
      </c>
      <c r="BS55" s="119">
        <f>(INDEX('raw ISTD Area'!$C$2:$DH$57,MATCH($A55,'raw ISTD Area'!$C$2:$C$57,0),MATCH(BS$2,'raw ISTD Area'!$C$2:$DH$2,0)))/'raw ISTD Area Cal'!$AC55</f>
        <v>0.48510465037371669</v>
      </c>
      <c r="BT55" s="119">
        <f>(INDEX('raw ISTD Area'!$C$2:$DH$57,MATCH($A55,'raw ISTD Area'!$C$2:$C$57,0),MATCH(BT$2,'raw ISTD Area'!$C$2:$DH$2,0)))/'raw ISTD Area Cal'!$AC55</f>
        <v>9.3763632662162019E-2</v>
      </c>
      <c r="BU55" s="119">
        <f>(INDEX('raw ISTD Area'!$C$2:$DH$57,MATCH($A55,'raw ISTD Area'!$C$2:$C$57,0),MATCH(BU$2,'raw ISTD Area'!$C$2:$DH$2,0)))/'raw ISTD Area Cal'!$AC55</f>
        <v>6.8403245664207538E-2</v>
      </c>
      <c r="BV55" s="119">
        <f>(INDEX('raw ISTD Area'!$C$2:$DH$57,MATCH($A55,'raw ISTD Area'!$C$2:$C$57,0),MATCH(BV$2,'raw ISTD Area'!$C$2:$DH$2,0)))/'raw ISTD Area Cal'!$AC55</f>
        <v>1.0858433588940699</v>
      </c>
      <c r="BW55" s="119">
        <f>(INDEX('raw ISTD Area'!$C$2:$DH$57,MATCH($A55,'raw ISTD Area'!$C$2:$C$57,0),MATCH(BW$2,'raw ISTD Area'!$C$2:$DH$2,0)))/'raw ISTD Area Cal'!$AC55</f>
        <v>9.9729140209203795</v>
      </c>
      <c r="BX55" s="119">
        <f>(INDEX('raw ISTD Area'!$C$2:$DH$57,MATCH($A55,'raw ISTD Area'!$C$2:$C$57,0),MATCH(BX$2,'raw ISTD Area'!$C$2:$DH$2,0)))/'raw ISTD Area Cal'!$AC55</f>
        <v>0.16612216804164687</v>
      </c>
      <c r="BY55" s="119">
        <f>(INDEX('raw ISTD Area'!$C$2:$DH$57,MATCH($A55,'raw ISTD Area'!$C$2:$C$57,0),MATCH(BY$2,'raw ISTD Area'!$C$2:$DH$2,0)))/'raw ISTD Area Cal'!$AC55</f>
        <v>7.8372902387715326</v>
      </c>
      <c r="BZ55" s="119">
        <f>(INDEX('raw ISTD Area'!$C$2:$DH$57,MATCH($A55,'raw ISTD Area'!$C$2:$C$57,0),MATCH(BZ$2,'raw ISTD Area'!$C$2:$DH$2,0)))/'raw ISTD Area Cal'!$AC55</f>
        <v>0.80618110961387446</v>
      </c>
      <c r="CA55" s="119">
        <f>(INDEX('raw ISTD Area'!$C$2:$DH$57,MATCH($A55,'raw ISTD Area'!$C$2:$C$57,0),MATCH(CA$2,'raw ISTD Area'!$C$2:$DH$2,0)))/'raw ISTD Area Cal'!$AC55</f>
        <v>0.93996296763060694</v>
      </c>
      <c r="CB55" s="119">
        <f>(INDEX('raw ISTD Area'!$C$2:$DH$57,MATCH($A55,'raw ISTD Area'!$C$2:$C$57,0),MATCH(CB$2,'raw ISTD Area'!$C$2:$DH$2,0)))/'raw ISTD Area Cal'!$AC55</f>
        <v>1.3380512442682229</v>
      </c>
      <c r="CC55" s="119">
        <f>(INDEX('raw ISTD Area'!$C$2:$DH$57,MATCH($A55,'raw ISTD Area'!$C$2:$C$57,0),MATCH(CC$2,'raw ISTD Area'!$C$2:$DH$2,0)))/'raw ISTD Area Cal'!$AC55</f>
        <v>0.6977596385950966</v>
      </c>
      <c r="CD55" s="119">
        <f>(INDEX('raw ISTD Area'!$C$2:$DH$57,MATCH($A55,'raw ISTD Area'!$C$2:$C$57,0),MATCH(CD$2,'raw ISTD Area'!$C$2:$DH$2,0)))/'raw ISTD Area Cal'!$AC55</f>
        <v>0.91599856523804435</v>
      </c>
      <c r="CE55" s="119">
        <f>(INDEX('raw ISTD Area'!$C$2:$DH$57,MATCH($A55,'raw ISTD Area'!$C$2:$C$57,0),MATCH(CE$2,'raw ISTD Area'!$C$2:$DH$2,0)))/'raw ISTD Area Cal'!$AC55</f>
        <v>3.9552897152773062E-2</v>
      </c>
      <c r="CF55" s="119">
        <f>(INDEX('raw ISTD Area'!$C$2:$DH$57,MATCH($A55,'raw ISTD Area'!$C$2:$C$57,0),MATCH(CF$2,'raw ISTD Area'!$C$2:$DH$2,0)))/'raw ISTD Area Cal'!$AC55</f>
        <v>0.244529970044497</v>
      </c>
      <c r="CG55" s="119">
        <f>(INDEX('raw ISTD Area'!$C$2:$DH$57,MATCH($A55,'raw ISTD Area'!$C$2:$C$57,0),MATCH(CG$2,'raw ISTD Area'!$C$2:$DH$2,0)))/'raw ISTD Area Cal'!$AC55</f>
        <v>0.42833460975444237</v>
      </c>
      <c r="CH55" s="119">
        <f>(INDEX('raw ISTD Area'!$C$2:$DH$57,MATCH($A55,'raw ISTD Area'!$C$2:$C$57,0),MATCH(CH$2,'raw ISTD Area'!$C$2:$DH$2,0)))/'raw ISTD Area Cal'!$AC55</f>
        <v>0.25546518278673425</v>
      </c>
      <c r="CI55" s="119">
        <f>(INDEX('raw ISTD Area'!$C$2:$DH$57,MATCH($A55,'raw ISTD Area'!$C$2:$C$57,0),MATCH(CI$2,'raw ISTD Area'!$C$2:$DH$2,0)))/'raw ISTD Area Cal'!$AC55</f>
        <v>0.80618110961387446</v>
      </c>
      <c r="CJ55" s="119">
        <f>(INDEX('raw ISTD Area'!$C$2:$DH$57,MATCH($A55,'raw ISTD Area'!$C$2:$C$57,0),MATCH(CJ$2,'raw ISTD Area'!$C$2:$DH$2,0)))/'raw ISTD Area Cal'!$AC55</f>
        <v>1.3380512442682229</v>
      </c>
      <c r="CK55" s="119">
        <f>(INDEX('raw ISTD Area'!$C$2:$DH$57,MATCH($A55,'raw ISTD Area'!$C$2:$C$57,0),MATCH(CK$2,'raw ISTD Area'!$C$2:$DH$2,0)))/'raw ISTD Area Cal'!$AC55</f>
        <v>0.6977596385950966</v>
      </c>
      <c r="CL55" s="119">
        <f>(INDEX('raw ISTD Area'!$C$2:$DH$57,MATCH($A55,'raw ISTD Area'!$C$2:$C$57,0),MATCH(CL$2,'raw ISTD Area'!$C$2:$DH$2,0)))/'raw ISTD Area Cal'!$AC55</f>
        <v>0.91599856523804435</v>
      </c>
      <c r="CM55" s="119">
        <f>(INDEX('raw ISTD Area'!$C$2:$DH$57,MATCH($A55,'raw ISTD Area'!$C$2:$C$57,0),MATCH(CM$2,'raw ISTD Area'!$C$2:$DH$2,0)))/'raw ISTD Area Cal'!$AC55</f>
        <v>1.6114315628241542</v>
      </c>
      <c r="CN55" s="119">
        <f>(INDEX('raw ISTD Area'!$C$2:$DH$57,MATCH($A55,'raw ISTD Area'!$C$2:$C$57,0),MATCH(CN$2,'raw ISTD Area'!$C$2:$DH$2,0)))/'raw ISTD Area Cal'!$AC55</f>
        <v>9.632293777204734E-2</v>
      </c>
      <c r="CO55" s="119">
        <f>(INDEX('raw ISTD Area'!$C$2:$DH$57,MATCH($A55,'raw ISTD Area'!$C$2:$C$57,0),MATCH(CO$2,'raw ISTD Area'!$C$2:$DH$2,0)))/'raw ISTD Area Cal'!$AC55</f>
        <v>0.10237220439541263</v>
      </c>
      <c r="CP55" s="119">
        <f>(INDEX('raw ISTD Area'!$C$2:$DH$57,MATCH($A55,'raw ISTD Area'!$C$2:$C$57,0),MATCH(CP$2,'raw ISTD Area'!$C$2:$DH$2,0)))/'raw ISTD Area Cal'!$AC55</f>
        <v>9.0506335249580711E-2</v>
      </c>
      <c r="CQ55" s="119">
        <f>(INDEX('raw ISTD Area'!$C$2:$DH$57,MATCH($A55,'raw ISTD Area'!$C$2:$C$57,0),MATCH(CQ$2,'raw ISTD Area'!$C$2:$DH$2,0)))/'raw ISTD Area Cal'!$AC55</f>
        <v>0.80618110961387446</v>
      </c>
      <c r="CR55" s="119">
        <f>(INDEX('raw ISTD Area'!$C$2:$DH$57,MATCH($A55,'raw ISTD Area'!$C$2:$C$57,0),MATCH(CR$2,'raw ISTD Area'!$C$2:$DH$2,0)))/'raw ISTD Area Cal'!$AC55</f>
        <v>1.3380512442682229</v>
      </c>
      <c r="CS55" s="119">
        <f>(INDEX('raw ISTD Area'!$C$2:$DH$57,MATCH($A55,'raw ISTD Area'!$C$2:$C$57,0),MATCH(CS$2,'raw ISTD Area'!$C$2:$DH$2,0)))/'raw ISTD Area Cal'!$AC55</f>
        <v>0.6977596385950966</v>
      </c>
      <c r="CT55" s="119">
        <f>(INDEX('raw ISTD Area'!$C$2:$DH$57,MATCH($A55,'raw ISTD Area'!$C$2:$C$57,0),MATCH(CT$2,'raw ISTD Area'!$C$2:$DH$2,0)))/'raw ISTD Area Cal'!$AC55</f>
        <v>0.91599856523804435</v>
      </c>
      <c r="CU55" s="119">
        <f>(INDEX('raw ISTD Area'!$C$2:$DH$57,MATCH($A55,'raw ISTD Area'!$C$2:$C$57,0),MATCH(CU$2,'raw ISTD Area'!$C$2:$DH$2,0)))/'raw ISTD Area Cal'!$AC55</f>
        <v>0.93484435741083627</v>
      </c>
      <c r="CV55" s="119">
        <f>(INDEX('raw ISTD Area'!$C$2:$DH$57,MATCH($A55,'raw ISTD Area'!$C$2:$C$57,0),MATCH(CV$2,'raw ISTD Area'!$C$2:$DH$2,0)))/'raw ISTD Area Cal'!$AC55</f>
        <v>0.9264684497784843</v>
      </c>
      <c r="CW55" s="119">
        <f>(INDEX('raw ISTD Area'!$C$2:$DH$57,MATCH($A55,'raw ISTD Area'!$C$2:$C$57,0),MATCH(CW$2,'raw ISTD Area'!$C$2:$DH$2,0)))/'raw ISTD Area Cal'!$AC55</f>
        <v>0.96020474440879078</v>
      </c>
      <c r="CX55" s="119">
        <f>(INDEX('raw ISTD Area'!$C$2:$DH$57,MATCH($A55,'raw ISTD Area'!$C$2:$C$57,0),MATCH(CX$2,'raw ISTD Area'!$C$2:$DH$2,0)))/'raw ISTD Area Cal'!$AC55</f>
        <v>0.91553323703624712</v>
      </c>
      <c r="CY55" s="119">
        <f>(INDEX('raw ISTD Area'!$C$2:$DH$57,MATCH($A55,'raw ISTD Area'!$C$2:$C$57,0),MATCH(CY$2,'raw ISTD Area'!$C$2:$DH$2,0)))/'raw ISTD Area Cal'!$AC55</f>
        <v>0.96532335462856134</v>
      </c>
      <c r="CZ55" s="119">
        <f>(INDEX('raw ISTD Area'!$C$2:$DH$57,MATCH($A55,'raw ISTD Area'!$C$2:$C$57,0),MATCH(CZ$2,'raw ISTD Area'!$C$2:$DH$2,0)))/'raw ISTD Area Cal'!$AC55</f>
        <v>0.93996296763060694</v>
      </c>
      <c r="DA55" s="119">
        <f>(INDEX('raw ISTD Area'!$C$2:$DH$57,MATCH($A55,'raw ISTD Area'!$C$2:$C$57,0),MATCH(DA$2,'raw ISTD Area'!$C$2:$DH$2,0)))/'raw ISTD Area Cal'!$AC55</f>
        <v>0.93368103690634296</v>
      </c>
      <c r="DB55" s="119">
        <f>(INDEX('raw ISTD Area'!$C$2:$DH$57,MATCH($A55,'raw ISTD Area'!$C$2:$C$57,0),MATCH(DB$2,'raw ISTD Area'!$C$2:$DH$2,0)))/'raw ISTD Area Cal'!$AC55</f>
        <v>0.87667833218616997</v>
      </c>
      <c r="DC55" s="119">
        <f>(INDEX('raw ISTD Area'!$C$2:$DH$57,MATCH($A55,'raw ISTD Area'!$C$2:$C$57,0),MATCH(DC$2,'raw ISTD Area'!$C$2:$DH$2,0)))/'raw ISTD Area Cal'!$AC55</f>
        <v>0.83247215301542365</v>
      </c>
      <c r="DD55" s="119">
        <f>(INDEX('raw ISTD Area'!$C$2:$DH$57,MATCH($A55,'raw ISTD Area'!$C$2:$C$57,0),MATCH(DD$2,'raw ISTD Area'!$C$2:$DH$2,0)))/'raw ISTD Area Cal'!$AC55</f>
        <v>0.80478512500848254</v>
      </c>
      <c r="DE55" s="119">
        <f>(INDEX('raw ISTD Area'!$C$2:$DH$57,MATCH($A55,'raw ISTD Area'!$C$2:$C$57,0),MATCH(DE$2,'raw ISTD Area'!$C$2:$DH$2,0)))/'raw ISTD Area Cal'!$AC55</f>
        <v>0.78826597384467723</v>
      </c>
      <c r="DF55" s="119">
        <f>(INDEX('raw ISTD Area'!$C$2:$DH$57,MATCH($A55,'raw ISTD Area'!$C$2:$C$57,0),MATCH(DF$2,'raw ISTD Area'!$C$2:$DH$2,0)))/'raw ISTD Area Cal'!$AC55</f>
        <v>0.78221670722131198</v>
      </c>
      <c r="DG55" s="103">
        <f t="shared" si="0"/>
        <v>1.4134198714530841</v>
      </c>
    </row>
    <row r="56" spans="1:111" x14ac:dyDescent="0.25">
      <c r="A56" s="103" t="s">
        <v>69</v>
      </c>
      <c r="C56" s="119">
        <f>(INDEX('raw ISTD Area'!$C$2:$DH$57,MATCH($A56,'raw ISTD Area'!$C$2:$C$57,0),MATCH(C$2,'raw ISTD Area'!$C$2:$DH$2,0)))/'raw ISTD Area Cal'!$AC56</f>
        <v>1.1689469249389957E-4</v>
      </c>
      <c r="D56" s="119">
        <f>(INDEX('raw ISTD Area'!$C$2:$DH$57,MATCH($A56,'raw ISTD Area'!$C$2:$C$57,0),MATCH(D$2,'raw ISTD Area'!$C$2:$DH$2,0)))/'raw ISTD Area Cal'!$AC56</f>
        <v>7.6586177840830754E-5</v>
      </c>
      <c r="E56" s="119">
        <f>(INDEX('raw ISTD Area'!$C$2:$DH$57,MATCH($A56,'raw ISTD Area'!$C$2:$C$57,0),MATCH(E$2,'raw ISTD Area'!$C$2:$DH$2,0)))/'raw ISTD Area Cal'!$AC56</f>
        <v>0.92350837921645956</v>
      </c>
      <c r="F56" s="119">
        <f>(INDEX('raw ISTD Area'!$C$2:$DH$57,MATCH($A56,'raw ISTD Area'!$C$2:$C$57,0),MATCH(F$2,'raw ISTD Area'!$C$2:$DH$2,0)))/'raw ISTD Area Cal'!$AC56</f>
        <v>0.9034387697706967</v>
      </c>
      <c r="G56" s="119">
        <f>(INDEX('raw ISTD Area'!$C$2:$DH$57,MATCH($A56,'raw ISTD Area'!$C$2:$C$57,0),MATCH(G$2,'raw ISTD Area'!$C$2:$DH$2,0)))/'raw ISTD Area Cal'!$AC56</f>
        <v>0.98590192904794482</v>
      </c>
      <c r="H56" s="119">
        <f>(INDEX('raw ISTD Area'!$C$2:$DH$57,MATCH($A56,'raw ISTD Area'!$C$2:$C$57,0),MATCH(H$2,'raw ISTD Area'!$C$2:$DH$2,0)))/'raw ISTD Area Cal'!$AC56</f>
        <v>0.92776898921528894</v>
      </c>
      <c r="I56" s="119">
        <f>(INDEX('raw ISTD Area'!$C$2:$DH$57,MATCH($A56,'raw ISTD Area'!$C$2:$C$57,0),MATCH(I$2,'raw ISTD Area'!$C$2:$DH$2,0)))/'raw ISTD Area Cal'!$AC56</f>
        <v>0.92654159494410304</v>
      </c>
      <c r="J56" s="119">
        <f>(INDEX('raw ISTD Area'!$C$2:$DH$57,MATCH($A56,'raw ISTD Area'!$C$2:$C$57,0),MATCH(J$2,'raw ISTD Area'!$C$2:$DH$2,0)))/'raw ISTD Area Cal'!$AC56</f>
        <v>0.92518722885175997</v>
      </c>
      <c r="K56" s="119">
        <f>(INDEX('raw ISTD Area'!$C$2:$DH$57,MATCH($A56,'raw ISTD Area'!$C$2:$C$57,0),MATCH(K$2,'raw ISTD Area'!$C$2:$DH$2,0)))/'raw ISTD Area Cal'!$AC56</f>
        <v>0.93438764732132285</v>
      </c>
      <c r="L56" s="119">
        <f>(INDEX('raw ISTD Area'!$C$2:$DH$57,MATCH($A56,'raw ISTD Area'!$C$2:$C$57,0),MATCH(L$2,'raw ISTD Area'!$C$2:$DH$2,0)))/'raw ISTD Area Cal'!$AC56</f>
        <v>0.90481329012036626</v>
      </c>
      <c r="M56" s="119">
        <f>(INDEX('raw ISTD Area'!$C$2:$DH$57,MATCH($A56,'raw ISTD Area'!$C$2:$C$57,0),MATCH(M$2,'raw ISTD Area'!$C$2:$DH$2,0)))/'raw ISTD Area Cal'!$AC56</f>
        <v>0.94865283065704398</v>
      </c>
      <c r="N56" s="119">
        <f>(INDEX('raw ISTD Area'!$C$2:$DH$57,MATCH($A56,'raw ISTD Area'!$C$2:$C$57,0),MATCH(N$2,'raw ISTD Area'!$C$2:$DH$2,0)))/'raw ISTD Area Cal'!$AC56</f>
        <v>0.87063973139749451</v>
      </c>
      <c r="O56" s="119">
        <f>(INDEX('raw ISTD Area'!$C$2:$DH$57,MATCH($A56,'raw ISTD Area'!$C$2:$C$57,0),MATCH(O$2,'raw ISTD Area'!$C$2:$DH$2,0)))/'raw ISTD Area Cal'!$AC56</f>
        <v>0.8534481498979607</v>
      </c>
      <c r="P56" s="119">
        <f>(INDEX('raw ISTD Area'!$C$2:$DH$57,MATCH($A56,'raw ISTD Area'!$C$2:$C$57,0),MATCH(P$2,'raw ISTD Area'!$C$2:$DH$2,0)))/'raw ISTD Area Cal'!$AC56</f>
        <v>0.80994115460717087</v>
      </c>
      <c r="Q56" s="119">
        <f>(INDEX('raw ISTD Area'!$C$2:$DH$57,MATCH($A56,'raw ISTD Area'!$C$2:$C$57,0),MATCH(Q$2,'raw ISTD Area'!$C$2:$DH$2,0)))/'raw ISTD Area Cal'!$AC56</f>
        <v>0.81004394131953616</v>
      </c>
      <c r="R56" s="119">
        <f>(INDEX('raw ISTD Area'!$C$2:$DH$57,MATCH($A56,'raw ISTD Area'!$C$2:$C$57,0),MATCH(R$2,'raw ISTD Area'!$C$2:$DH$2,0)))/'raw ISTD Area Cal'!$AC56</f>
        <v>6.2478197712256662E-5</v>
      </c>
      <c r="S56" s="119">
        <f>(INDEX('raw ISTD Area'!$C$2:$DH$57,MATCH($A56,'raw ISTD Area'!$C$2:$C$57,0),MATCH(S$2,'raw ISTD Area'!$C$2:$DH$2,0)))/'raw ISTD Area Cal'!$AC56</f>
        <v>1.1689469249389957E-4</v>
      </c>
      <c r="T56" s="119">
        <f>(INDEX('raw ISTD Area'!$C$2:$DH$57,MATCH($A56,'raw ISTD Area'!$C$2:$C$57,0),MATCH(T$2,'raw ISTD Area'!$C$2:$DH$2,0)))/'raw ISTD Area Cal'!$AC56</f>
        <v>7.6586177840830754E-5</v>
      </c>
      <c r="U56" s="119">
        <f>(INDEX('raw ISTD Area'!$C$2:$DH$57,MATCH($A56,'raw ISTD Area'!$C$2:$C$57,0),MATCH(U$2,'raw ISTD Area'!$C$2:$DH$2,0)))/'raw ISTD Area Cal'!$AC56</f>
        <v>0.92350837921645956</v>
      </c>
      <c r="V56" s="119">
        <f>(INDEX('raw ISTD Area'!$C$2:$DH$57,MATCH($A56,'raw ISTD Area'!$C$2:$C$57,0),MATCH(V$2,'raw ISTD Area'!$C$2:$DH$2,0)))/'raw ISTD Area Cal'!$AC56</f>
        <v>3.5471492894700559E-4</v>
      </c>
      <c r="W56" s="119">
        <f>(INDEX('raw ISTD Area'!$C$2:$DH$57,MATCH($A56,'raw ISTD Area'!$C$2:$C$57,0),MATCH(W$2,'raw ISTD Area'!$C$2:$DH$2,0)))/'raw ISTD Area Cal'!$AC56</f>
        <v>4.6959419570825169E-3</v>
      </c>
      <c r="X56" s="119">
        <f>(INDEX('raw ISTD Area'!$C$2:$DH$57,MATCH($A56,'raw ISTD Area'!$C$2:$C$57,0),MATCH(X$2,'raw ISTD Area'!$C$2:$DH$2,0)))/'raw ISTD Area Cal'!$AC56</f>
        <v>3.8293088920415377E-5</v>
      </c>
      <c r="Y56" s="119">
        <f>(INDEX('raw ISTD Area'!$C$2:$DH$57,MATCH($A56,'raw ISTD Area'!$C$2:$C$57,0),MATCH(Y$2,'raw ISTD Area'!$C$2:$DH$2,0)))/'raw ISTD Area Cal'!$AC56</f>
        <v>4.4540908691641039E-4</v>
      </c>
      <c r="Z56" s="119">
        <f>(INDEX('raw ISTD Area'!$C$2:$DH$57,MATCH($A56,'raw ISTD Area'!$C$2:$C$57,0),MATCH(Z$2,'raw ISTD Area'!$C$2:$DH$2,0)))/'raw ISTD Area Cal'!$AC56</f>
        <v>2.004542433697112E-2</v>
      </c>
      <c r="AA56" s="119">
        <f>(INDEX('raw ISTD Area'!$C$2:$DH$57,MATCH($A56,'raw ISTD Area'!$C$2:$C$57,0),MATCH(AA$2,'raw ISTD Area'!$C$2:$DH$2,0)))/'raw ISTD Area Cal'!$AC56</f>
        <v>5.679469714617396E-2</v>
      </c>
      <c r="AB56" s="119">
        <f>(INDEX('raw ISTD Area'!$C$2:$DH$57,MATCH($A56,'raw ISTD Area'!$C$2:$C$57,0),MATCH(AB$2,'raw ISTD Area'!$C$2:$DH$2,0)))/'raw ISTD Area Cal'!$AC56</f>
        <v>0.20013983695541729</v>
      </c>
      <c r="AC56" s="119">
        <f>(INDEX('raw ISTD Area'!$C$2:$DH$57,MATCH($A56,'raw ISTD Area'!$C$2:$C$57,0),MATCH(AC$2,'raw ISTD Area'!$C$2:$DH$2,0)))/'raw ISTD Area Cal'!$AC56</f>
        <v>5.2844462710173214E-3</v>
      </c>
      <c r="AD56" s="119">
        <f>(INDEX('raw ISTD Area'!$C$2:$DH$57,MATCH($A56,'raw ISTD Area'!$C$2:$C$57,0),MATCH(AD$2,'raw ISTD Area'!$C$2:$DH$2,0)))/'raw ISTD Area Cal'!$AC56</f>
        <v>3.7382116489256018E-2</v>
      </c>
      <c r="AE56" s="119">
        <f>(INDEX('raw ISTD Area'!$C$2:$DH$57,MATCH($A56,'raw ISTD Area'!$C$2:$C$57,0),MATCH(AE$2,'raw ISTD Area'!$C$2:$DH$2,0)))/'raw ISTD Area Cal'!$AC56</f>
        <v>0.13578930873752557</v>
      </c>
      <c r="AF56" s="119">
        <f>(INDEX('raw ISTD Area'!$C$2:$DH$57,MATCH($A56,'raw ISTD Area'!$C$2:$C$57,0),MATCH(AF$2,'raw ISTD Area'!$C$2:$DH$2,0)))/'raw ISTD Area Cal'!$AC56</f>
        <v>2.8919343837844221E-2</v>
      </c>
      <c r="AG56" s="119">
        <f>(INDEX('raw ISTD Area'!$C$2:$DH$57,MATCH($A56,'raw ISTD Area'!$C$2:$C$57,0),MATCH(AG$2,'raw ISTD Area'!$C$2:$DH$2,0)))/'raw ISTD Area Cal'!$AC56</f>
        <v>3.8494631493680717E-3</v>
      </c>
      <c r="AH56" s="119">
        <f>(INDEX('raw ISTD Area'!$C$2:$DH$57,MATCH($A56,'raw ISTD Area'!$C$2:$C$57,0),MATCH(AH$2,'raw ISTD Area'!$C$2:$DH$2,0)))/'raw ISTD Area Cal'!$AC56</f>
        <v>2.0073640297228268E-3</v>
      </c>
      <c r="AI56" s="119">
        <f>(INDEX('raw ISTD Area'!$C$2:$DH$57,MATCH($A56,'raw ISTD Area'!$C$2:$C$57,0),MATCH(AI$2,'raw ISTD Area'!$C$2:$DH$2,0)))/'raw ISTD Area Cal'!$AC56</f>
        <v>3.4185651277267665E-2</v>
      </c>
      <c r="AJ56" s="119">
        <f>(INDEX('raw ISTD Area'!$C$2:$DH$57,MATCH($A56,'raw ISTD Area'!$C$2:$C$57,0),MATCH(AJ$2,'raw ISTD Area'!$C$2:$DH$2,0)))/'raw ISTD Area Cal'!$AC56</f>
        <v>2.2230145831167451E-3</v>
      </c>
      <c r="AK56" s="119">
        <f>(INDEX('raw ISTD Area'!$C$2:$DH$57,MATCH($A56,'raw ISTD Area'!$C$2:$C$57,0),MATCH(AK$2,'raw ISTD Area'!$C$2:$DH$2,0)))/'raw ISTD Area Cal'!$AC56</f>
        <v>7.442967230689157E-3</v>
      </c>
      <c r="AL56" s="119">
        <f>(INDEX('raw ISTD Area'!$C$2:$DH$57,MATCH($A56,'raw ISTD Area'!$C$2:$C$57,0),MATCH(AL$2,'raw ISTD Area'!$C$2:$DH$2,0)))/'raw ISTD Area Cal'!$AC56</f>
        <v>3.8927948026201205E-2</v>
      </c>
      <c r="AM56" s="119">
        <f>(INDEX('raw ISTD Area'!$C$2:$DH$57,MATCH($A56,'raw ISTD Area'!$C$2:$C$57,0),MATCH(AM$2,'raw ISTD Area'!$C$2:$DH$2,0)))/'raw ISTD Area Cal'!$AC56</f>
        <v>1.7485833656501252E-2</v>
      </c>
      <c r="AN56" s="119">
        <f>(INDEX('raw ISTD Area'!$C$2:$DH$57,MATCH($A56,'raw ISTD Area'!$C$2:$C$57,0),MATCH(AN$2,'raw ISTD Area'!$C$2:$DH$2,0)))/'raw ISTD Area Cal'!$AC56</f>
        <v>3.3980077852537012E-3</v>
      </c>
      <c r="AO56" s="119">
        <f>(INDEX('raw ISTD Area'!$C$2:$DH$57,MATCH($A56,'raw ISTD Area'!$C$2:$C$57,0),MATCH(AO$2,'raw ISTD Area'!$C$2:$DH$2,0)))/'raw ISTD Area Cal'!$AC56</f>
        <v>1.8813999214319869E-2</v>
      </c>
      <c r="AP56" s="119">
        <f>(INDEX('raw ISTD Area'!$C$2:$DH$57,MATCH($A56,'raw ISTD Area'!$C$2:$C$57,0),MATCH(AP$2,'raw ISTD Area'!$C$2:$DH$2,0)))/'raw ISTD Area Cal'!$AC56</f>
        <v>8.8319986456339081E-2</v>
      </c>
      <c r="AQ56" s="119">
        <f>(INDEX('raw ISTD Area'!$C$2:$DH$57,MATCH($A56,'raw ISTD Area'!$C$2:$C$57,0),MATCH(AQ$2,'raw ISTD Area'!$C$2:$DH$2,0)))/'raw ISTD Area Cal'!$AC56</f>
        <v>3.5078484876833134E-2</v>
      </c>
      <c r="AR56" s="119">
        <f>(INDEX('raw ISTD Area'!$C$2:$DH$57,MATCH($A56,'raw ISTD Area'!$C$2:$C$57,0),MATCH(AR$2,'raw ISTD Area'!$C$2:$DH$2,0)))/'raw ISTD Area Cal'!$AC56</f>
        <v>1.0976008540030639E-2</v>
      </c>
      <c r="AS56" s="119">
        <f>(INDEX('raw ISTD Area'!$C$2:$DH$57,MATCH($A56,'raw ISTD Area'!$C$2:$C$57,0),MATCH(AS$2,'raw ISTD Area'!$C$2:$DH$2,0)))/'raw ISTD Area Cal'!$AC56</f>
        <v>3.6852059521568163E-2</v>
      </c>
      <c r="AT56" s="119">
        <f>(INDEX('raw ISTD Area'!$C$2:$DH$57,MATCH($A56,'raw ISTD Area'!$C$2:$C$57,0),MATCH(AT$2,'raw ISTD Area'!$C$2:$DH$2,0)))/'raw ISTD Area Cal'!$AC56</f>
        <v>0.11540730830320133</v>
      </c>
      <c r="AU56" s="119">
        <f>(INDEX('raw ISTD Area'!$C$2:$DH$57,MATCH($A56,'raw ISTD Area'!$C$2:$C$57,0),MATCH(AU$2,'raw ISTD Area'!$C$2:$DH$2,0)))/'raw ISTD Area Cal'!$AC56</f>
        <v>6.1268942272664599E-3</v>
      </c>
      <c r="AV56" s="119">
        <f>(INDEX('raw ISTD Area'!$C$2:$DH$57,MATCH($A56,'raw ISTD Area'!$C$2:$C$57,0),MATCH(AV$2,'raw ISTD Area'!$C$2:$DH$2,0)))/'raw ISTD Area Cal'!$AC56</f>
        <v>3.8311227752009257E-2</v>
      </c>
      <c r="AW56" s="119">
        <f>(INDEX('raw ISTD Area'!$C$2:$DH$57,MATCH($A56,'raw ISTD Area'!$C$2:$C$57,0),MATCH(AW$2,'raw ISTD Area'!$C$2:$DH$2,0)))/'raw ISTD Area Cal'!$AC56</f>
        <v>0.11751745904528947</v>
      </c>
      <c r="AX56" s="119">
        <f>(INDEX('raw ISTD Area'!$C$2:$DH$57,MATCH($A56,'raw ISTD Area'!$C$2:$C$57,0),MATCH(AX$2,'raw ISTD Area'!$C$2:$DH$2,0)))/'raw ISTD Area Cal'!$AC56</f>
        <v>0.11162636962874346</v>
      </c>
      <c r="AY56" s="119">
        <f>(INDEX('raw ISTD Area'!$C$2:$DH$57,MATCH($A56,'raw ISTD Area'!$C$2:$C$57,0),MATCH(AY$2,'raw ISTD Area'!$C$2:$DH$2,0)))/'raw ISTD Area Cal'!$AC56</f>
        <v>6.2478197712256662E-5</v>
      </c>
      <c r="AZ56" s="119">
        <f>(INDEX('raw ISTD Area'!$C$2:$DH$57,MATCH($A56,'raw ISTD Area'!$C$2:$C$57,0),MATCH(AZ$2,'raw ISTD Area'!$C$2:$DH$2,0)))/'raw ISTD Area Cal'!$AC56</f>
        <v>0.93438764732132285</v>
      </c>
      <c r="BA56" s="119">
        <f>(INDEX('raw ISTD Area'!$C$2:$DH$57,MATCH($A56,'raw ISTD Area'!$C$2:$C$57,0),MATCH(BA$2,'raw ISTD Area'!$C$2:$DH$2,0)))/'raw ISTD Area Cal'!$AC56</f>
        <v>1.1689469249389957E-4</v>
      </c>
      <c r="BB56" s="119">
        <f>(INDEX('raw ISTD Area'!$C$2:$DH$57,MATCH($A56,'raw ISTD Area'!$C$2:$C$57,0),MATCH(BB$2,'raw ISTD Area'!$C$2:$DH$2,0)))/'raw ISTD Area Cal'!$AC56</f>
        <v>7.6586177840830754E-5</v>
      </c>
      <c r="BC56" s="119">
        <f>(INDEX('raw ISTD Area'!$C$2:$DH$57,MATCH($A56,'raw ISTD Area'!$C$2:$C$57,0),MATCH(BC$2,'raw ISTD Area'!$C$2:$DH$2,0)))/'raw ISTD Area Cal'!$AC56</f>
        <v>0.92350837921645956</v>
      </c>
      <c r="BD56" s="119">
        <f>(INDEX('raw ISTD Area'!$C$2:$DH$57,MATCH($A56,'raw ISTD Area'!$C$2:$C$57,0),MATCH(BD$2,'raw ISTD Area'!$C$2:$DH$2,0)))/'raw ISTD Area Cal'!$AC56</f>
        <v>1.834037416714631E-4</v>
      </c>
      <c r="BE56" s="119">
        <f>(INDEX('raw ISTD Area'!$C$2:$DH$57,MATCH($A56,'raw ISTD Area'!$C$2:$C$57,0),MATCH(BE$2,'raw ISTD Area'!$C$2:$DH$2,0)))/'raw ISTD Area Cal'!$AC56</f>
        <v>1.8138831593880967E-4</v>
      </c>
      <c r="BF56" s="119">
        <f>(INDEX('raw ISTD Area'!$C$2:$DH$57,MATCH($A56,'raw ISTD Area'!$C$2:$C$57,0),MATCH(BF$2,'raw ISTD Area'!$C$2:$DH$2,0)))/'raw ISTD Area Cal'!$AC56</f>
        <v>6.2478197712256662E-5</v>
      </c>
      <c r="BG56" s="119">
        <f>(INDEX('raw ISTD Area'!$C$2:$DH$57,MATCH($A56,'raw ISTD Area'!$C$2:$C$57,0),MATCH(BG$2,'raw ISTD Area'!$C$2:$DH$2,0)))/'raw ISTD Area Cal'!$AC56</f>
        <v>1.1689469249389957E-4</v>
      </c>
      <c r="BH56" s="119">
        <f>(INDEX('raw ISTD Area'!$C$2:$DH$57,MATCH($A56,'raw ISTD Area'!$C$2:$C$57,0),MATCH(BH$2,'raw ISTD Area'!$C$2:$DH$2,0)))/'raw ISTD Area Cal'!$AC56</f>
        <v>7.6586177840830754E-5</v>
      </c>
      <c r="BI56" s="119">
        <f>(INDEX('raw ISTD Area'!$C$2:$DH$57,MATCH($A56,'raw ISTD Area'!$C$2:$C$57,0),MATCH(BI$2,'raw ISTD Area'!$C$2:$DH$2,0)))/'raw ISTD Area Cal'!$AC56</f>
        <v>0.92350837921645956</v>
      </c>
      <c r="BJ56" s="119">
        <f>(INDEX('raw ISTD Area'!$C$2:$DH$57,MATCH($A56,'raw ISTD Area'!$C$2:$C$57,0),MATCH(BJ$2,'raw ISTD Area'!$C$2:$DH$2,0)))/'raw ISTD Area Cal'!$AC56</f>
        <v>9.1449942619149877E-2</v>
      </c>
      <c r="BK56" s="119">
        <f>(INDEX('raw ISTD Area'!$C$2:$DH$57,MATCH($A56,'raw ISTD Area'!$C$2:$C$57,0),MATCH(BK$2,'raw ISTD Area'!$C$2:$DH$2,0)))/'raw ISTD Area Cal'!$AC56</f>
        <v>8.8186968357983953E-2</v>
      </c>
      <c r="BL56" s="119">
        <f>(INDEX('raw ISTD Area'!$C$2:$DH$57,MATCH($A56,'raw ISTD Area'!$C$2:$C$57,0),MATCH(BL$2,'raw ISTD Area'!$C$2:$DH$2,0)))/'raw ISTD Area Cal'!$AC56</f>
        <v>0.12111499397807587</v>
      </c>
      <c r="BM56" s="119">
        <f>(INDEX('raw ISTD Area'!$C$2:$DH$57,MATCH($A56,'raw ISTD Area'!$C$2:$C$57,0),MATCH(BM$2,'raw ISTD Area'!$C$2:$DH$2,0)))/'raw ISTD Area Cal'!$AC56</f>
        <v>8.6578658623326504E-2</v>
      </c>
      <c r="BN56" s="119">
        <f>(INDEX('raw ISTD Area'!$C$2:$DH$57,MATCH($A56,'raw ISTD Area'!$C$2:$C$57,0),MATCH(BN$2,'raw ISTD Area'!$C$2:$DH$2,0)))/'raw ISTD Area Cal'!$AC56</f>
        <v>9.3860391795403383E-2</v>
      </c>
      <c r="BO56" s="119">
        <f>(INDEX('raw ISTD Area'!$C$2:$DH$57,MATCH($A56,'raw ISTD Area'!$C$2:$C$57,0),MATCH(BO$2,'raw ISTD Area'!$C$2:$DH$2,0)))/'raw ISTD Area Cal'!$AC56</f>
        <v>8.3609936519127986E-2</v>
      </c>
      <c r="BP56" s="119">
        <f>(INDEX('raw ISTD Area'!$C$2:$DH$57,MATCH($A56,'raw ISTD Area'!$C$2:$C$57,0),MATCH(BP$2,'raw ISTD Area'!$C$2:$DH$2,0)))/'raw ISTD Area Cal'!$AC56</f>
        <v>8.8682763088216696E-2</v>
      </c>
      <c r="BQ56" s="119">
        <f>(INDEX('raw ISTD Area'!$C$2:$DH$57,MATCH($A56,'raw ISTD Area'!$C$2:$C$57,0),MATCH(BQ$2,'raw ISTD Area'!$C$2:$DH$2,0)))/'raw ISTD Area Cal'!$AC56</f>
        <v>9.4664546662732107E-2</v>
      </c>
      <c r="BR56" s="119">
        <f>(INDEX('raw ISTD Area'!$C$2:$DH$57,MATCH($A56,'raw ISTD Area'!$C$2:$C$57,0),MATCH(BR$2,'raw ISTD Area'!$C$2:$DH$2,0)))/'raw ISTD Area Cal'!$AC56</f>
        <v>0.10849439804020002</v>
      </c>
      <c r="BS56" s="119">
        <f>(INDEX('raw ISTD Area'!$C$2:$DH$57,MATCH($A56,'raw ISTD Area'!$C$2:$C$57,0),MATCH(BS$2,'raw ISTD Area'!$C$2:$DH$2,0)))/'raw ISTD Area Cal'!$AC56</f>
        <v>0.10092647441408635</v>
      </c>
      <c r="BT56" s="119">
        <f>(INDEX('raw ISTD Area'!$C$2:$DH$57,MATCH($A56,'raw ISTD Area'!$C$2:$C$57,0),MATCH(BT$2,'raw ISTD Area'!$C$2:$DH$2,0)))/'raw ISTD Area Cal'!$AC56</f>
        <v>0.11888593311776116</v>
      </c>
      <c r="BU56" s="119">
        <f>(INDEX('raw ISTD Area'!$C$2:$DH$57,MATCH($A56,'raw ISTD Area'!$C$2:$C$57,0),MATCH(BU$2,'raw ISTD Area'!$C$2:$DH$2,0)))/'raw ISTD Area Cal'!$AC56</f>
        <v>9.2588658158099066E-2</v>
      </c>
      <c r="BV56" s="119">
        <f>(INDEX('raw ISTD Area'!$C$2:$DH$57,MATCH($A56,'raw ISTD Area'!$C$2:$C$57,0),MATCH(BV$2,'raw ISTD Area'!$C$2:$DH$2,0)))/'raw ISTD Area Cal'!$AC56</f>
        <v>0.10338126295645825</v>
      </c>
      <c r="BW56" s="119">
        <f>(INDEX('raw ISTD Area'!$C$2:$DH$57,MATCH($A56,'raw ISTD Area'!$C$2:$C$57,0),MATCH(BW$2,'raw ISTD Area'!$C$2:$DH$2,0)))/'raw ISTD Area Cal'!$AC56</f>
        <v>0.12577868912343593</v>
      </c>
      <c r="BX56" s="119">
        <f>(INDEX('raw ISTD Area'!$C$2:$DH$57,MATCH($A56,'raw ISTD Area'!$C$2:$C$57,0),MATCH(BX$2,'raw ISTD Area'!$C$2:$DH$2,0)))/'raw ISTD Area Cal'!$AC56</f>
        <v>0.13693810140513804</v>
      </c>
      <c r="BY56" s="119">
        <f>(INDEX('raw ISTD Area'!$C$2:$DH$57,MATCH($A56,'raw ISTD Area'!$C$2:$C$57,0),MATCH(BY$2,'raw ISTD Area'!$C$2:$DH$2,0)))/'raw ISTD Area Cal'!$AC56</f>
        <v>0.12434370600178668</v>
      </c>
      <c r="BZ56" s="119">
        <f>(INDEX('raw ISTD Area'!$C$2:$DH$57,MATCH($A56,'raw ISTD Area'!$C$2:$C$57,0),MATCH(BZ$2,'raw ISTD Area'!$C$2:$DH$2,0)))/'raw ISTD Area Cal'!$AC56</f>
        <v>6.2478197712256662E-5</v>
      </c>
      <c r="CA56" s="119">
        <f>(INDEX('raw ISTD Area'!$C$2:$DH$57,MATCH($A56,'raw ISTD Area'!$C$2:$C$57,0),MATCH(CA$2,'raw ISTD Area'!$C$2:$DH$2,0)))/'raw ISTD Area Cal'!$AC56</f>
        <v>0.93438764732132285</v>
      </c>
      <c r="CB56" s="119">
        <f>(INDEX('raw ISTD Area'!$C$2:$DH$57,MATCH($A56,'raw ISTD Area'!$C$2:$C$57,0),MATCH(CB$2,'raw ISTD Area'!$C$2:$DH$2,0)))/'raw ISTD Area Cal'!$AC56</f>
        <v>1.1689469249389957E-4</v>
      </c>
      <c r="CC56" s="119">
        <f>(INDEX('raw ISTD Area'!$C$2:$DH$57,MATCH($A56,'raw ISTD Area'!$C$2:$C$57,0),MATCH(CC$2,'raw ISTD Area'!$C$2:$DH$2,0)))/'raw ISTD Area Cal'!$AC56</f>
        <v>7.6586177840830754E-5</v>
      </c>
      <c r="CD56" s="119">
        <f>(INDEX('raw ISTD Area'!$C$2:$DH$57,MATCH($A56,'raw ISTD Area'!$C$2:$C$57,0),MATCH(CD$2,'raw ISTD Area'!$C$2:$DH$2,0)))/'raw ISTD Area Cal'!$AC56</f>
        <v>0.92350837921645956</v>
      </c>
      <c r="CE56" s="119">
        <f>(INDEX('raw ISTD Area'!$C$2:$DH$57,MATCH($A56,'raw ISTD Area'!$C$2:$C$57,0),MATCH(CE$2,'raw ISTD Area'!$C$2:$DH$2,0)))/'raw ISTD Area Cal'!$AC56</f>
        <v>1.9009495510387255E-2</v>
      </c>
      <c r="CF56" s="119">
        <f>(INDEX('raw ISTD Area'!$C$2:$DH$57,MATCH($A56,'raw ISTD Area'!$C$2:$C$57,0),MATCH(CF$2,'raw ISTD Area'!$C$2:$DH$2,0)))/'raw ISTD Area Cal'!$AC56</f>
        <v>7.5094762798667202E-3</v>
      </c>
      <c r="CG56" s="119">
        <f>(INDEX('raw ISTD Area'!$C$2:$DH$57,MATCH($A56,'raw ISTD Area'!$C$2:$C$57,0),MATCH(CG$2,'raw ISTD Area'!$C$2:$DH$2,0)))/'raw ISTD Area Cal'!$AC56</f>
        <v>2.0194565841187475E-3</v>
      </c>
      <c r="CH56" s="119">
        <f>(INDEX('raw ISTD Area'!$C$2:$DH$57,MATCH($A56,'raw ISTD Area'!$C$2:$C$57,0),MATCH(CH$2,'raw ISTD Area'!$C$2:$DH$2,0)))/'raw ISTD Area Cal'!$AC56</f>
        <v>1.9533506200877147E-2</v>
      </c>
      <c r="CI56" s="119">
        <f>(INDEX('raw ISTD Area'!$C$2:$DH$57,MATCH($A56,'raw ISTD Area'!$C$2:$C$57,0),MATCH(CI$2,'raw ISTD Area'!$C$2:$DH$2,0)))/'raw ISTD Area Cal'!$AC56</f>
        <v>6.2478197712256662E-5</v>
      </c>
      <c r="CJ56" s="119">
        <f>(INDEX('raw ISTD Area'!$C$2:$DH$57,MATCH($A56,'raw ISTD Area'!$C$2:$C$57,0),MATCH(CJ$2,'raw ISTD Area'!$C$2:$DH$2,0)))/'raw ISTD Area Cal'!$AC56</f>
        <v>1.1689469249389957E-4</v>
      </c>
      <c r="CK56" s="119">
        <f>(INDEX('raw ISTD Area'!$C$2:$DH$57,MATCH($A56,'raw ISTD Area'!$C$2:$C$57,0),MATCH(CK$2,'raw ISTD Area'!$C$2:$DH$2,0)))/'raw ISTD Area Cal'!$AC56</f>
        <v>7.6586177840830754E-5</v>
      </c>
      <c r="CL56" s="119">
        <f>(INDEX('raw ISTD Area'!$C$2:$DH$57,MATCH($A56,'raw ISTD Area'!$C$2:$C$57,0),MATCH(CL$2,'raw ISTD Area'!$C$2:$DH$2,0)))/'raw ISTD Area Cal'!$AC56</f>
        <v>0.92350837921645956</v>
      </c>
      <c r="CM56" s="119">
        <f>(INDEX('raw ISTD Area'!$C$2:$DH$57,MATCH($A56,'raw ISTD Area'!$C$2:$C$57,0),MATCH(CM$2,'raw ISTD Area'!$C$2:$DH$2,0)))/'raw ISTD Area Cal'!$AC56</f>
        <v>9.0329365911794565E-2</v>
      </c>
      <c r="CN56" s="119">
        <f>(INDEX('raw ISTD Area'!$C$2:$DH$57,MATCH($A56,'raw ISTD Area'!$C$2:$C$57,0),MATCH(CN$2,'raw ISTD Area'!$C$2:$DH$2,0)))/'raw ISTD Area Cal'!$AC56</f>
        <v>9.7693731538910228E-2</v>
      </c>
      <c r="CO56" s="119">
        <f>(INDEX('raw ISTD Area'!$C$2:$DH$57,MATCH($A56,'raw ISTD Area'!$C$2:$C$57,0),MATCH(CO$2,'raw ISTD Area'!$C$2:$DH$2,0)))/'raw ISTD Area Cal'!$AC56</f>
        <v>0.10205108197290697</v>
      </c>
      <c r="CP56" s="119">
        <f>(INDEX('raw ISTD Area'!$C$2:$DH$57,MATCH($A56,'raw ISTD Area'!$C$2:$C$57,0),MATCH(CP$2,'raw ISTD Area'!$C$2:$DH$2,0)))/'raw ISTD Area Cal'!$AC56</f>
        <v>8.4893762710828227E-2</v>
      </c>
      <c r="CQ56" s="119">
        <f>(INDEX('raw ISTD Area'!$C$2:$DH$57,MATCH($A56,'raw ISTD Area'!$C$2:$C$57,0),MATCH(CQ$2,'raw ISTD Area'!$C$2:$DH$2,0)))/'raw ISTD Area Cal'!$AC56</f>
        <v>6.2478197712256662E-5</v>
      </c>
      <c r="CR56" s="119">
        <f>(INDEX('raw ISTD Area'!$C$2:$DH$57,MATCH($A56,'raw ISTD Area'!$C$2:$C$57,0),MATCH(CR$2,'raw ISTD Area'!$C$2:$DH$2,0)))/'raw ISTD Area Cal'!$AC56</f>
        <v>1.1689469249389957E-4</v>
      </c>
      <c r="CS56" s="119">
        <f>(INDEX('raw ISTD Area'!$C$2:$DH$57,MATCH($A56,'raw ISTD Area'!$C$2:$C$57,0),MATCH(CS$2,'raw ISTD Area'!$C$2:$DH$2,0)))/'raw ISTD Area Cal'!$AC56</f>
        <v>7.6586177840830754E-5</v>
      </c>
      <c r="CT56" s="119">
        <f>(INDEX('raw ISTD Area'!$C$2:$DH$57,MATCH($A56,'raw ISTD Area'!$C$2:$C$57,0),MATCH(CT$2,'raw ISTD Area'!$C$2:$DH$2,0)))/'raw ISTD Area Cal'!$AC56</f>
        <v>0.92350837921645956</v>
      </c>
      <c r="CU56" s="119">
        <f>(INDEX('raw ISTD Area'!$C$2:$DH$57,MATCH($A56,'raw ISTD Area'!$C$2:$C$57,0),MATCH(CU$2,'raw ISTD Area'!$C$2:$DH$2,0)))/'raw ISTD Area Cal'!$AC56</f>
        <v>0.9034387697706967</v>
      </c>
      <c r="CV56" s="119">
        <f>(INDEX('raw ISTD Area'!$C$2:$DH$57,MATCH($A56,'raw ISTD Area'!$C$2:$C$57,0),MATCH(CV$2,'raw ISTD Area'!$C$2:$DH$2,0)))/'raw ISTD Area Cal'!$AC56</f>
        <v>0.98590192904794482</v>
      </c>
      <c r="CW56" s="119">
        <f>(INDEX('raw ISTD Area'!$C$2:$DH$57,MATCH($A56,'raw ISTD Area'!$C$2:$C$57,0),MATCH(CW$2,'raw ISTD Area'!$C$2:$DH$2,0)))/'raw ISTD Area Cal'!$AC56</f>
        <v>0.92776898921528894</v>
      </c>
      <c r="CX56" s="119">
        <f>(INDEX('raw ISTD Area'!$C$2:$DH$57,MATCH($A56,'raw ISTD Area'!$C$2:$C$57,0),MATCH(CX$2,'raw ISTD Area'!$C$2:$DH$2,0)))/'raw ISTD Area Cal'!$AC56</f>
        <v>0.92654159494410304</v>
      </c>
      <c r="CY56" s="119">
        <f>(INDEX('raw ISTD Area'!$C$2:$DH$57,MATCH($A56,'raw ISTD Area'!$C$2:$C$57,0),MATCH(CY$2,'raw ISTD Area'!$C$2:$DH$2,0)))/'raw ISTD Area Cal'!$AC56</f>
        <v>0.92518722885175997</v>
      </c>
      <c r="CZ56" s="119">
        <f>(INDEX('raw ISTD Area'!$C$2:$DH$57,MATCH($A56,'raw ISTD Area'!$C$2:$C$57,0),MATCH(CZ$2,'raw ISTD Area'!$C$2:$DH$2,0)))/'raw ISTD Area Cal'!$AC56</f>
        <v>0.93438764732132285</v>
      </c>
      <c r="DA56" s="119">
        <f>(INDEX('raw ISTD Area'!$C$2:$DH$57,MATCH($A56,'raw ISTD Area'!$C$2:$C$57,0),MATCH(DA$2,'raw ISTD Area'!$C$2:$DH$2,0)))/'raw ISTD Area Cal'!$AC56</f>
        <v>0.90481329012036626</v>
      </c>
      <c r="DB56" s="119">
        <f>(INDEX('raw ISTD Area'!$C$2:$DH$57,MATCH($A56,'raw ISTD Area'!$C$2:$C$57,0),MATCH(DB$2,'raw ISTD Area'!$C$2:$DH$2,0)))/'raw ISTD Area Cal'!$AC56</f>
        <v>0.94865283065704398</v>
      </c>
      <c r="DC56" s="119">
        <f>(INDEX('raw ISTD Area'!$C$2:$DH$57,MATCH($A56,'raw ISTD Area'!$C$2:$C$57,0),MATCH(DC$2,'raw ISTD Area'!$C$2:$DH$2,0)))/'raw ISTD Area Cal'!$AC56</f>
        <v>0.87063973139749451</v>
      </c>
      <c r="DD56" s="119">
        <f>(INDEX('raw ISTD Area'!$C$2:$DH$57,MATCH($A56,'raw ISTD Area'!$C$2:$C$57,0),MATCH(DD$2,'raw ISTD Area'!$C$2:$DH$2,0)))/'raw ISTD Area Cal'!$AC56</f>
        <v>0.8534481498979607</v>
      </c>
      <c r="DE56" s="119">
        <f>(INDEX('raw ISTD Area'!$C$2:$DH$57,MATCH($A56,'raw ISTD Area'!$C$2:$C$57,0),MATCH(DE$2,'raw ISTD Area'!$C$2:$DH$2,0)))/'raw ISTD Area Cal'!$AC56</f>
        <v>0.80994115460717087</v>
      </c>
      <c r="DF56" s="119">
        <f>(INDEX('raw ISTD Area'!$C$2:$DH$57,MATCH($A56,'raw ISTD Area'!$C$2:$C$57,0),MATCH(DF$2,'raw ISTD Area'!$C$2:$DH$2,0)))/'raw ISTD Area Cal'!$AC56</f>
        <v>0.81004394131953616</v>
      </c>
      <c r="DG56" s="103">
        <f t="shared" si="0"/>
        <v>0.10371783905381138</v>
      </c>
    </row>
    <row r="57" spans="1:111" x14ac:dyDescent="0.25">
      <c r="A57" s="103" t="s">
        <v>218</v>
      </c>
      <c r="C57" s="119">
        <f>(INDEX('raw ISTD Area'!$C$2:$DH$57,MATCH($A57,'raw ISTD Area'!$C$2:$C$57,0),MATCH(C$2,'raw ISTD Area'!$C$2:$DH$2,0)))/'raw ISTD Area Cal'!$AC57</f>
        <v>2.1767959148952039E-3</v>
      </c>
      <c r="D57" s="119">
        <f>(INDEX('raw ISTD Area'!$C$2:$DH$57,MATCH($A57,'raw ISTD Area'!$C$2:$C$57,0),MATCH(D$2,'raw ISTD Area'!$C$2:$DH$2,0)))/'raw ISTD Area Cal'!$AC57</f>
        <v>1.1186959733936808E-4</v>
      </c>
      <c r="E57" s="119">
        <f>(INDEX('raw ISTD Area'!$C$2:$DH$57,MATCH($A57,'raw ISTD Area'!$C$2:$C$57,0),MATCH(E$2,'raw ISTD Area'!$C$2:$DH$2,0)))/'raw ISTD Area Cal'!$AC57</f>
        <v>1.0527861356279031</v>
      </c>
      <c r="F57" s="119">
        <f>(INDEX('raw ISTD Area'!$C$2:$DH$57,MATCH($A57,'raw ISTD Area'!$C$2:$C$57,0),MATCH(F$2,'raw ISTD Area'!$C$2:$DH$2,0)))/'raw ISTD Area Cal'!$AC57</f>
        <v>1.0102593743226644</v>
      </c>
      <c r="G57" s="119">
        <f>(INDEX('raw ISTD Area'!$C$2:$DH$57,MATCH($A57,'raw ISTD Area'!$C$2:$C$57,0),MATCH(G$2,'raw ISTD Area'!$C$2:$DH$2,0)))/'raw ISTD Area Cal'!$AC57</f>
        <v>1.1578876223282393</v>
      </c>
      <c r="H57" s="119">
        <f>(INDEX('raw ISTD Area'!$C$2:$DH$57,MATCH($A57,'raw ISTD Area'!$C$2:$C$57,0),MATCH(H$2,'raw ISTD Area'!$C$2:$DH$2,0)))/'raw ISTD Area Cal'!$AC57</f>
        <v>1.0747801645881452</v>
      </c>
      <c r="I57" s="119">
        <f>(INDEX('raw ISTD Area'!$C$2:$DH$57,MATCH($A57,'raw ISTD Area'!$C$2:$C$57,0),MATCH(I$2,'raw ISTD Area'!$C$2:$DH$2,0)))/'raw ISTD Area Cal'!$AC57</f>
        <v>1.0472182925436582</v>
      </c>
      <c r="J57" s="119">
        <f>(INDEX('raw ISTD Area'!$C$2:$DH$57,MATCH($A57,'raw ISTD Area'!$C$2:$C$57,0),MATCH(J$2,'raw ISTD Area'!$C$2:$DH$2,0)))/'raw ISTD Area Cal'!$AC57</f>
        <v>1.0469153123841974</v>
      </c>
      <c r="K57" s="119">
        <f>(INDEX('raw ISTD Area'!$C$2:$DH$57,MATCH($A57,'raw ISTD Area'!$C$2:$C$57,0),MATCH(K$2,'raw ISTD Area'!$C$2:$DH$2,0)))/'raw ISTD Area Cal'!$AC57</f>
        <v>1.0335935078343677</v>
      </c>
      <c r="L57" s="119">
        <f>(INDEX('raw ISTD Area'!$C$2:$DH$57,MATCH($A57,'raw ISTD Area'!$C$2:$C$57,0),MATCH(L$2,'raw ISTD Area'!$C$2:$DH$2,0)))/'raw ISTD Area Cal'!$AC57</f>
        <v>1.0142796879770481</v>
      </c>
      <c r="M57" s="119">
        <f>(INDEX('raw ISTD Area'!$C$2:$DH$57,MATCH($A57,'raw ISTD Area'!$C$2:$C$57,0),MATCH(M$2,'raw ISTD Area'!$C$2:$DH$2,0)))/'raw ISTD Area Cal'!$AC57</f>
        <v>1.0540633135308608</v>
      </c>
      <c r="N57" s="119">
        <f>(INDEX('raw ISTD Area'!$C$2:$DH$57,MATCH($A57,'raw ISTD Area'!$C$2:$C$57,0),MATCH(N$2,'raw ISTD Area'!$C$2:$DH$2,0)))/'raw ISTD Area Cal'!$AC57</f>
        <v>0.96864155349580838</v>
      </c>
      <c r="O57" s="119">
        <f>(INDEX('raw ISTD Area'!$C$2:$DH$57,MATCH($A57,'raw ISTD Area'!$C$2:$C$57,0),MATCH(O$2,'raw ISTD Area'!$C$2:$DH$2,0)))/'raw ISTD Area Cal'!$AC57</f>
        <v>0.94537966909905358</v>
      </c>
      <c r="P57" s="119">
        <f>(INDEX('raw ISTD Area'!$C$2:$DH$57,MATCH($A57,'raw ISTD Area'!$C$2:$C$57,0),MATCH(P$2,'raw ISTD Area'!$C$2:$DH$2,0)))/'raw ISTD Area Cal'!$AC57</f>
        <v>0.96881868035826235</v>
      </c>
      <c r="Q57" s="119">
        <f>(INDEX('raw ISTD Area'!$C$2:$DH$57,MATCH($A57,'raw ISTD Area'!$C$2:$C$57,0),MATCH(Q$2,'raw ISTD Area'!$C$2:$DH$2,0)))/'raw ISTD Area Cal'!$AC57</f>
        <v>0.94526313826849173</v>
      </c>
      <c r="R57" s="119">
        <f>(INDEX('raw ISTD Area'!$C$2:$DH$57,MATCH($A57,'raw ISTD Area'!$C$2:$C$57,0),MATCH(R$2,'raw ISTD Area'!$C$2:$DH$2,0)))/'raw ISTD Area Cal'!$AC57</f>
        <v>1.7013501262028895E-4</v>
      </c>
      <c r="S57" s="119">
        <f>(INDEX('raw ISTD Area'!$C$2:$DH$57,MATCH($A57,'raw ISTD Area'!$C$2:$C$57,0),MATCH(S$2,'raw ISTD Area'!$C$2:$DH$2,0)))/'raw ISTD Area Cal'!$AC57</f>
        <v>2.1767959148952039E-3</v>
      </c>
      <c r="T57" s="119">
        <f>(INDEX('raw ISTD Area'!$C$2:$DH$57,MATCH($A57,'raw ISTD Area'!$C$2:$C$57,0),MATCH(T$2,'raw ISTD Area'!$C$2:$DH$2,0)))/'raw ISTD Area Cal'!$AC57</f>
        <v>1.1186959733936808E-4</v>
      </c>
      <c r="U57" s="119">
        <f>(INDEX('raw ISTD Area'!$C$2:$DH$57,MATCH($A57,'raw ISTD Area'!$C$2:$C$57,0),MATCH(U$2,'raw ISTD Area'!$C$2:$DH$2,0)))/'raw ISTD Area Cal'!$AC57</f>
        <v>1.0527861356279031</v>
      </c>
      <c r="V57" s="119">
        <f>(INDEX('raw ISTD Area'!$C$2:$DH$57,MATCH($A57,'raw ISTD Area'!$C$2:$C$57,0),MATCH(V$2,'raw ISTD Area'!$C$2:$DH$2,0)))/'raw ISTD Area Cal'!$AC57</f>
        <v>8.8097307904752358E-4</v>
      </c>
      <c r="W57" s="119">
        <f>(INDEX('raw ISTD Area'!$C$2:$DH$57,MATCH($A57,'raw ISTD Area'!$C$2:$C$57,0),MATCH(W$2,'raw ISTD Area'!$C$2:$DH$2,0)))/'raw ISTD Area Cal'!$AC57</f>
        <v>3.1509936583922009E-3</v>
      </c>
      <c r="X57" s="119">
        <f>(INDEX('raw ISTD Area'!$C$2:$DH$57,MATCH($A57,'raw ISTD Area'!$C$2:$C$57,0),MATCH(X$2,'raw ISTD Area'!$C$2:$DH$2,0)))/'raw ISTD Area Cal'!$AC57</f>
        <v>1.3004840690701539E-3</v>
      </c>
      <c r="Y57" s="119">
        <f>(INDEX('raw ISTD Area'!$C$2:$DH$57,MATCH($A57,'raw ISTD Area'!$C$2:$C$57,0),MATCH(Y$2,'raw ISTD Area'!$C$2:$DH$2,0)))/'raw ISTD Area Cal'!$AC57</f>
        <v>2.4238412756863083E-3</v>
      </c>
      <c r="Z57" s="119">
        <f>(INDEX('raw ISTD Area'!$C$2:$DH$57,MATCH($A57,'raw ISTD Area'!$C$2:$C$57,0),MATCH(Z$2,'raw ISTD Area'!$C$2:$DH$2,0)))/'raw ISTD Area Cal'!$AC57</f>
        <v>2.3324811045258242E-2</v>
      </c>
      <c r="AA57" s="119">
        <f>(INDEX('raw ISTD Area'!$C$2:$DH$57,MATCH($A57,'raw ISTD Area'!$C$2:$C$57,0),MATCH(AA$2,'raw ISTD Area'!$C$2:$DH$2,0)))/'raw ISTD Area Cal'!$AC57</f>
        <v>2.1849530730345328E-2</v>
      </c>
      <c r="AB57" s="119">
        <f>(INDEX('raw ISTD Area'!$C$2:$DH$57,MATCH($A57,'raw ISTD Area'!$C$2:$C$57,0),MATCH(AB$2,'raw ISTD Area'!$C$2:$DH$2,0)))/'raw ISTD Area Cal'!$AC57</f>
        <v>1.0331623437612888E-2</v>
      </c>
      <c r="AC57" s="119">
        <f>(INDEX('raw ISTD Area'!$C$2:$DH$57,MATCH($A57,'raw ISTD Area'!$C$2:$C$57,0),MATCH(AC$2,'raw ISTD Area'!$C$2:$DH$2,0)))/'raw ISTD Area Cal'!$AC57</f>
        <v>3.3304511374574373E-3</v>
      </c>
      <c r="AD57" s="119">
        <f>(INDEX('raw ISTD Area'!$C$2:$DH$57,MATCH($A57,'raw ISTD Area'!$C$2:$C$57,0),MATCH(AD$2,'raw ISTD Area'!$C$2:$DH$2,0)))/'raw ISTD Area Cal'!$AC57</f>
        <v>1.9497938569607361E-2</v>
      </c>
      <c r="AE57" s="119">
        <f>(INDEX('raw ISTD Area'!$C$2:$DH$57,MATCH($A57,'raw ISTD Area'!$C$2:$C$57,0),MATCH(AE$2,'raw ISTD Area'!$C$2:$DH$2,0)))/'raw ISTD Area Cal'!$AC57</f>
        <v>5.3813937553458518E-3</v>
      </c>
      <c r="AF57" s="119">
        <f>(INDEX('raw ISTD Area'!$C$2:$DH$57,MATCH($A57,'raw ISTD Area'!$C$2:$C$57,0),MATCH(AF$2,'raw ISTD Area'!$C$2:$DH$2,0)))/'raw ISTD Area Cal'!$AC57</f>
        <v>5.1366790111659838E-3</v>
      </c>
      <c r="AG57" s="119">
        <f>(INDEX('raw ISTD Area'!$C$2:$DH$57,MATCH($A57,'raw ISTD Area'!$C$2:$C$57,0),MATCH(AG$2,'raw ISTD Area'!$C$2:$DH$2,0)))/'raw ISTD Area Cal'!$AC57</f>
        <v>2.1371754325041777E-3</v>
      </c>
      <c r="AH57" s="119">
        <f>(INDEX('raw ISTD Area'!$C$2:$DH$57,MATCH($A57,'raw ISTD Area'!$C$2:$C$57,0),MATCH(AH$2,'raw ISTD Area'!$C$2:$DH$2,0)))/'raw ISTD Area Cal'!$AC57</f>
        <v>2.1278529660592304E-3</v>
      </c>
      <c r="AI57" s="119">
        <f>(INDEX('raw ISTD Area'!$C$2:$DH$57,MATCH($A57,'raw ISTD Area'!$C$2:$C$57,0),MATCH(AI$2,'raw ISTD Area'!$C$2:$DH$2,0)))/'raw ISTD Area Cal'!$AC57</f>
        <v>2.5932771033232261E-2</v>
      </c>
      <c r="AJ57" s="119">
        <f>(INDEX('raw ISTD Area'!$C$2:$DH$57,MATCH($A57,'raw ISTD Area'!$C$2:$C$57,0),MATCH(AJ$2,'raw ISTD Area'!$C$2:$DH$2,0)))/'raw ISTD Area Cal'!$AC57</f>
        <v>1.6407540943107319E-3</v>
      </c>
      <c r="AK57" s="119">
        <f>(INDEX('raw ISTD Area'!$C$2:$DH$57,MATCH($A57,'raw ISTD Area'!$C$2:$C$57,0),MATCH(AK$2,'raw ISTD Area'!$C$2:$DH$2,0)))/'raw ISTD Area Cal'!$AC57</f>
        <v>4.9269235161546691E-3</v>
      </c>
      <c r="AL57" s="119">
        <f>(INDEX('raw ISTD Area'!$C$2:$DH$57,MATCH($A57,'raw ISTD Area'!$C$2:$C$57,0),MATCH(AL$2,'raw ISTD Area'!$C$2:$DH$2,0)))/'raw ISTD Area Cal'!$AC57</f>
        <v>2.5636782723605183E-2</v>
      </c>
      <c r="AM57" s="119">
        <f>(INDEX('raw ISTD Area'!$C$2:$DH$57,MATCH($A57,'raw ISTD Area'!$C$2:$C$57,0),MATCH(AM$2,'raw ISTD Area'!$C$2:$DH$2,0)))/'raw ISTD Area Cal'!$AC57</f>
        <v>7.1456705300521357E-3</v>
      </c>
      <c r="AN57" s="119">
        <f>(INDEX('raw ISTD Area'!$C$2:$DH$57,MATCH($A57,'raw ISTD Area'!$C$2:$C$57,0),MATCH(AN$2,'raw ISTD Area'!$C$2:$DH$2,0)))/'raw ISTD Area Cal'!$AC57</f>
        <v>1.0254713089442074E-2</v>
      </c>
      <c r="AO57" s="119">
        <f>(INDEX('raw ISTD Area'!$C$2:$DH$57,MATCH($A57,'raw ISTD Area'!$C$2:$C$57,0),MATCH(AO$2,'raw ISTD Area'!$C$2:$DH$2,0)))/'raw ISTD Area Cal'!$AC57</f>
        <v>2.6219436876414393E-3</v>
      </c>
      <c r="AP57" s="119">
        <f>(INDEX('raw ISTD Area'!$C$2:$DH$57,MATCH($A57,'raw ISTD Area'!$C$2:$C$57,0),MATCH(AP$2,'raw ISTD Area'!$C$2:$DH$2,0)))/'raw ISTD Area Cal'!$AC57</f>
        <v>8.0709253247131588E-3</v>
      </c>
      <c r="AQ57" s="119">
        <f>(INDEX('raw ISTD Area'!$C$2:$DH$57,MATCH($A57,'raw ISTD Area'!$C$2:$C$57,0),MATCH(AQ$2,'raw ISTD Area'!$C$2:$DH$2,0)))/'raw ISTD Area Cal'!$AC57</f>
        <v>9.9703778628711798E-3</v>
      </c>
      <c r="AR57" s="119">
        <f>(INDEX('raw ISTD Area'!$C$2:$DH$57,MATCH($A57,'raw ISTD Area'!$C$2:$C$57,0),MATCH(AR$2,'raw ISTD Area'!$C$2:$DH$2,0)))/'raw ISTD Area Cal'!$AC57</f>
        <v>1.3186628786378012E-2</v>
      </c>
      <c r="AS57" s="119">
        <f>(INDEX('raw ISTD Area'!$C$2:$DH$57,MATCH($A57,'raw ISTD Area'!$C$2:$C$57,0),MATCH(AS$2,'raw ISTD Area'!$C$2:$DH$2,0)))/'raw ISTD Area Cal'!$AC57</f>
        <v>5.5678430842447989E-3</v>
      </c>
      <c r="AT57" s="119">
        <f>(INDEX('raw ISTD Area'!$C$2:$DH$57,MATCH($A57,'raw ISTD Area'!$C$2:$C$57,0),MATCH(AT$2,'raw ISTD Area'!$C$2:$DH$2,0)))/'raw ISTD Area Cal'!$AC57</f>
        <v>2.2551046330327614E-2</v>
      </c>
      <c r="AU57" s="119">
        <f>(INDEX('raw ISTD Area'!$C$2:$DH$57,MATCH($A57,'raw ISTD Area'!$C$2:$C$57,0),MATCH(AU$2,'raw ISTD Area'!$C$2:$DH$2,0)))/'raw ISTD Area Cal'!$AC57</f>
        <v>9.9936840289835474E-3</v>
      </c>
      <c r="AV57" s="119">
        <f>(INDEX('raw ISTD Area'!$C$2:$DH$57,MATCH($A57,'raw ISTD Area'!$C$2:$C$57,0),MATCH(AV$2,'raw ISTD Area'!$C$2:$DH$2,0)))/'raw ISTD Area Cal'!$AC57</f>
        <v>1.8509757126442945E-2</v>
      </c>
      <c r="AW57" s="119">
        <f>(INDEX('raw ISTD Area'!$C$2:$DH$57,MATCH($A57,'raw ISTD Area'!$C$2:$C$57,0),MATCH(AW$2,'raw ISTD Area'!$C$2:$DH$2,0)))/'raw ISTD Area Cal'!$AC57</f>
        <v>7.9707088104299748E-3</v>
      </c>
      <c r="AX57" s="119">
        <f>(INDEX('raw ISTD Area'!$C$2:$DH$57,MATCH($A57,'raw ISTD Area'!$C$2:$C$57,0),MATCH(AX$2,'raw ISTD Area'!$C$2:$DH$2,0)))/'raw ISTD Area Cal'!$AC57</f>
        <v>7.0361315493240048E-3</v>
      </c>
      <c r="AY57" s="119">
        <f>(INDEX('raw ISTD Area'!$C$2:$DH$57,MATCH($A57,'raw ISTD Area'!$C$2:$C$57,0),MATCH(AY$2,'raw ISTD Area'!$C$2:$DH$2,0)))/'raw ISTD Area Cal'!$AC57</f>
        <v>1.7013501262028895E-4</v>
      </c>
      <c r="AZ57" s="119">
        <f>(INDEX('raw ISTD Area'!$C$2:$DH$57,MATCH($A57,'raw ISTD Area'!$C$2:$C$57,0),MATCH(AZ$2,'raw ISTD Area'!$C$2:$DH$2,0)))/'raw ISTD Area Cal'!$AC57</f>
        <v>1.0335935078343677</v>
      </c>
      <c r="BA57" s="119">
        <f>(INDEX('raw ISTD Area'!$C$2:$DH$57,MATCH($A57,'raw ISTD Area'!$C$2:$C$57,0),MATCH(BA$2,'raw ISTD Area'!$C$2:$DH$2,0)))/'raw ISTD Area Cal'!$AC57</f>
        <v>2.1767959148952039E-3</v>
      </c>
      <c r="BB57" s="119">
        <f>(INDEX('raw ISTD Area'!$C$2:$DH$57,MATCH($A57,'raw ISTD Area'!$C$2:$C$57,0),MATCH(BB$2,'raw ISTD Area'!$C$2:$DH$2,0)))/'raw ISTD Area Cal'!$AC57</f>
        <v>1.1186959733936808E-4</v>
      </c>
      <c r="BC57" s="119">
        <f>(INDEX('raw ISTD Area'!$C$2:$DH$57,MATCH($A57,'raw ISTD Area'!$C$2:$C$57,0),MATCH(BC$2,'raw ISTD Area'!$C$2:$DH$2,0)))/'raw ISTD Area Cal'!$AC57</f>
        <v>1.0527861356279031</v>
      </c>
      <c r="BD57" s="119">
        <f>(INDEX('raw ISTD Area'!$C$2:$DH$57,MATCH($A57,'raw ISTD Area'!$C$2:$C$57,0),MATCH(BD$2,'raw ISTD Area'!$C$2:$DH$2,0)))/'raw ISTD Area Cal'!$AC57</f>
        <v>2.1674734484502565E-4</v>
      </c>
      <c r="BE57" s="119">
        <f>(INDEX('raw ISTD Area'!$C$2:$DH$57,MATCH($A57,'raw ISTD Area'!$C$2:$C$57,0),MATCH(BE$2,'raw ISTD Area'!$C$2:$DH$2,0)))/'raw ISTD Area Cal'!$AC57</f>
        <v>8.3902198004526062E-5</v>
      </c>
      <c r="BF57" s="119">
        <f>(INDEX('raw ISTD Area'!$C$2:$DH$57,MATCH($A57,'raw ISTD Area'!$C$2:$C$57,0),MATCH(BF$2,'raw ISTD Area'!$C$2:$DH$2,0)))/'raw ISTD Area Cal'!$AC57</f>
        <v>1.7013501262028895E-4</v>
      </c>
      <c r="BG57" s="119">
        <f>(INDEX('raw ISTD Area'!$C$2:$DH$57,MATCH($A57,'raw ISTD Area'!$C$2:$C$57,0),MATCH(BG$2,'raw ISTD Area'!$C$2:$DH$2,0)))/'raw ISTD Area Cal'!$AC57</f>
        <v>2.1767959148952039E-3</v>
      </c>
      <c r="BH57" s="119">
        <f>(INDEX('raw ISTD Area'!$C$2:$DH$57,MATCH($A57,'raw ISTD Area'!$C$2:$C$57,0),MATCH(BH$2,'raw ISTD Area'!$C$2:$DH$2,0)))/'raw ISTD Area Cal'!$AC57</f>
        <v>1.1186959733936808E-4</v>
      </c>
      <c r="BI57" s="119">
        <f>(INDEX('raw ISTD Area'!$C$2:$DH$57,MATCH($A57,'raw ISTD Area'!$C$2:$C$57,0),MATCH(BI$2,'raw ISTD Area'!$C$2:$DH$2,0)))/'raw ISTD Area Cal'!$AC57</f>
        <v>1.0527861356279031</v>
      </c>
      <c r="BJ57" s="119">
        <f>(INDEX('raw ISTD Area'!$C$2:$DH$57,MATCH($A57,'raw ISTD Area'!$C$2:$C$57,0),MATCH(BJ$2,'raw ISTD Area'!$C$2:$DH$2,0)))/'raw ISTD Area Cal'!$AC57</f>
        <v>7.6430241148900763E-2</v>
      </c>
      <c r="BK57" s="119">
        <f>(INDEX('raw ISTD Area'!$C$2:$DH$57,MATCH($A57,'raw ISTD Area'!$C$2:$C$57,0),MATCH(BK$2,'raw ISTD Area'!$C$2:$DH$2,0)))/'raw ISTD Area Cal'!$AC57</f>
        <v>7.4530788610742749E-2</v>
      </c>
      <c r="BL57" s="119">
        <f>(INDEX('raw ISTD Area'!$C$2:$DH$57,MATCH($A57,'raw ISTD Area'!$C$2:$C$57,0),MATCH(BL$2,'raw ISTD Area'!$C$2:$DH$2,0)))/'raw ISTD Area Cal'!$AC57</f>
        <v>7.8245791489054264E-2</v>
      </c>
      <c r="BM57" s="119">
        <f>(INDEX('raw ISTD Area'!$C$2:$DH$57,MATCH($A57,'raw ISTD Area'!$C$2:$C$57,0),MATCH(BM$2,'raw ISTD Area'!$C$2:$DH$2,0)))/'raw ISTD Area Cal'!$AC57</f>
        <v>7.7795982483085543E-2</v>
      </c>
      <c r="BN57" s="119">
        <f>(INDEX('raw ISTD Area'!$C$2:$DH$57,MATCH($A57,'raw ISTD Area'!$C$2:$C$57,0),MATCH(BN$2,'raw ISTD Area'!$C$2:$DH$2,0)))/'raw ISTD Area Cal'!$AC57</f>
        <v>6.9219313353733991E-2</v>
      </c>
      <c r="BO57" s="119">
        <f>(INDEX('raw ISTD Area'!$C$2:$DH$57,MATCH($A57,'raw ISTD Area'!$C$2:$C$57,0),MATCH(BO$2,'raw ISTD Area'!$C$2:$DH$2,0)))/'raw ISTD Area Cal'!$AC57</f>
        <v>6.6709239263431933E-2</v>
      </c>
      <c r="BP57" s="119">
        <f>(INDEX('raw ISTD Area'!$C$2:$DH$57,MATCH($A57,'raw ISTD Area'!$C$2:$C$57,0),MATCH(BP$2,'raw ISTD Area'!$C$2:$DH$2,0)))/'raw ISTD Area Cal'!$AC57</f>
        <v>6.9983755602219685E-2</v>
      </c>
      <c r="BQ57" s="119">
        <f>(INDEX('raw ISTD Area'!$C$2:$DH$57,MATCH($A57,'raw ISTD Area'!$C$2:$C$57,0),MATCH(BQ$2,'raw ISTD Area'!$C$2:$DH$2,0)))/'raw ISTD Area Cal'!$AC57</f>
        <v>7.0498821873303016E-2</v>
      </c>
      <c r="BR57" s="119">
        <f>(INDEX('raw ISTD Area'!$C$2:$DH$57,MATCH($A57,'raw ISTD Area'!$C$2:$C$57,0),MATCH(BR$2,'raw ISTD Area'!$C$2:$DH$2,0)))/'raw ISTD Area Cal'!$AC57</f>
        <v>7.6838099055867207E-2</v>
      </c>
      <c r="BS57" s="119">
        <f>(INDEX('raw ISTD Area'!$C$2:$DH$57,MATCH($A57,'raw ISTD Area'!$C$2:$C$57,0),MATCH(BS$2,'raw ISTD Area'!$C$2:$DH$2,0)))/'raw ISTD Area Cal'!$AC57</f>
        <v>8.7503000668886971E-2</v>
      </c>
      <c r="BT57" s="119">
        <f>(INDEX('raw ISTD Area'!$C$2:$DH$57,MATCH($A57,'raw ISTD Area'!$C$2:$C$57,0),MATCH(BT$2,'raw ISTD Area'!$C$2:$DH$2,0)))/'raw ISTD Area Cal'!$AC57</f>
        <v>8.628641879782134E-2</v>
      </c>
      <c r="BU57" s="119">
        <f>(INDEX('raw ISTD Area'!$C$2:$DH$57,MATCH($A57,'raw ISTD Area'!$C$2:$C$57,0),MATCH(BU$2,'raw ISTD Area'!$C$2:$DH$2,0)))/'raw ISTD Area Cal'!$AC57</f>
        <v>7.78938683807575E-2</v>
      </c>
      <c r="BV57" s="119">
        <f>(INDEX('raw ISTD Area'!$C$2:$DH$57,MATCH($A57,'raw ISTD Area'!$C$2:$C$57,0),MATCH(BV$2,'raw ISTD Area'!$C$2:$DH$2,0)))/'raw ISTD Area Cal'!$AC57</f>
        <v>6.4359977719305198E-2</v>
      </c>
      <c r="BW57" s="119">
        <f>(INDEX('raw ISTD Area'!$C$2:$DH$57,MATCH($A57,'raw ISTD Area'!$C$2:$C$57,0),MATCH(BW$2,'raw ISTD Area'!$C$2:$DH$2,0)))/'raw ISTD Area Cal'!$AC57</f>
        <v>7.6619021094410947E-2</v>
      </c>
      <c r="BX57" s="119">
        <f>(INDEX('raw ISTD Area'!$C$2:$DH$57,MATCH($A57,'raw ISTD Area'!$C$2:$C$57,0),MATCH(BX$2,'raw ISTD Area'!$C$2:$DH$2,0)))/'raw ISTD Area Cal'!$AC57</f>
        <v>7.9387793628560313E-2</v>
      </c>
      <c r="BY57" s="119">
        <f>(INDEX('raw ISTD Area'!$C$2:$DH$57,MATCH($A57,'raw ISTD Area'!$C$2:$C$57,0),MATCH(BY$2,'raw ISTD Area'!$C$2:$DH$2,0)))/'raw ISTD Area Cal'!$AC57</f>
        <v>7.6236799970168106E-2</v>
      </c>
      <c r="BZ57" s="119">
        <f>(INDEX('raw ISTD Area'!$C$2:$DH$57,MATCH($A57,'raw ISTD Area'!$C$2:$C$57,0),MATCH(BZ$2,'raw ISTD Area'!$C$2:$DH$2,0)))/'raw ISTD Area Cal'!$AC57</f>
        <v>1.7013501262028895E-4</v>
      </c>
      <c r="CA57" s="119">
        <f>(INDEX('raw ISTD Area'!$C$2:$DH$57,MATCH($A57,'raw ISTD Area'!$C$2:$C$57,0),MATCH(CA$2,'raw ISTD Area'!$C$2:$DH$2,0)))/'raw ISTD Area Cal'!$AC57</f>
        <v>1.0335935078343677</v>
      </c>
      <c r="CB57" s="119">
        <f>(INDEX('raw ISTD Area'!$C$2:$DH$57,MATCH($A57,'raw ISTD Area'!$C$2:$C$57,0),MATCH(CB$2,'raw ISTD Area'!$C$2:$DH$2,0)))/'raw ISTD Area Cal'!$AC57</f>
        <v>2.1767959148952039E-3</v>
      </c>
      <c r="CC57" s="119">
        <f>(INDEX('raw ISTD Area'!$C$2:$DH$57,MATCH($A57,'raw ISTD Area'!$C$2:$C$57,0),MATCH(CC$2,'raw ISTD Area'!$C$2:$DH$2,0)))/'raw ISTD Area Cal'!$AC57</f>
        <v>1.1186959733936808E-4</v>
      </c>
      <c r="CD57" s="119">
        <f>(INDEX('raw ISTD Area'!$C$2:$DH$57,MATCH($A57,'raw ISTD Area'!$C$2:$C$57,0),MATCH(CD$2,'raw ISTD Area'!$C$2:$DH$2,0)))/'raw ISTD Area Cal'!$AC57</f>
        <v>1.0527861356279031</v>
      </c>
      <c r="CE57" s="119">
        <f>(INDEX('raw ISTD Area'!$C$2:$DH$57,MATCH($A57,'raw ISTD Area'!$C$2:$C$57,0),MATCH(CE$2,'raw ISTD Area'!$C$2:$DH$2,0)))/'raw ISTD Area Cal'!$AC57</f>
        <v>2.1113055881194488E-2</v>
      </c>
      <c r="CF57" s="119">
        <f>(INDEX('raw ISTD Area'!$C$2:$DH$57,MATCH($A57,'raw ISTD Area'!$C$2:$C$57,0),MATCH(CF$2,'raw ISTD Area'!$C$2:$DH$2,0)))/'raw ISTD Area Cal'!$AC57</f>
        <v>1.4095569264760377E-2</v>
      </c>
      <c r="CG57" s="119">
        <f>(INDEX('raw ISTD Area'!$C$2:$DH$57,MATCH($A57,'raw ISTD Area'!$C$2:$C$57,0),MATCH(CG$2,'raw ISTD Area'!$C$2:$DH$2,0)))/'raw ISTD Area Cal'!$AC57</f>
        <v>1.473415821623927E-2</v>
      </c>
      <c r="CH57" s="119">
        <f>(INDEX('raw ISTD Area'!$C$2:$DH$57,MATCH($A57,'raw ISTD Area'!$C$2:$C$57,0),MATCH(CH$2,'raw ISTD Area'!$C$2:$DH$2,0)))/'raw ISTD Area Cal'!$AC57</f>
        <v>1.5675727327178951E-2</v>
      </c>
      <c r="CI57" s="119">
        <f>(INDEX('raw ISTD Area'!$C$2:$DH$57,MATCH($A57,'raw ISTD Area'!$C$2:$C$57,0),MATCH(CI$2,'raw ISTD Area'!$C$2:$DH$2,0)))/'raw ISTD Area Cal'!$AC57</f>
        <v>1.7013501262028895E-4</v>
      </c>
      <c r="CJ57" s="119">
        <f>(INDEX('raw ISTD Area'!$C$2:$DH$57,MATCH($A57,'raw ISTD Area'!$C$2:$C$57,0),MATCH(CJ$2,'raw ISTD Area'!$C$2:$DH$2,0)))/'raw ISTD Area Cal'!$AC57</f>
        <v>2.1767959148952039E-3</v>
      </c>
      <c r="CK57" s="119">
        <f>(INDEX('raw ISTD Area'!$C$2:$DH$57,MATCH($A57,'raw ISTD Area'!$C$2:$C$57,0),MATCH(CK$2,'raw ISTD Area'!$C$2:$DH$2,0)))/'raw ISTD Area Cal'!$AC57</f>
        <v>1.1186959733936808E-4</v>
      </c>
      <c r="CL57" s="119">
        <f>(INDEX('raw ISTD Area'!$C$2:$DH$57,MATCH($A57,'raw ISTD Area'!$C$2:$C$57,0),MATCH(CL$2,'raw ISTD Area'!$C$2:$DH$2,0)))/'raw ISTD Area Cal'!$AC57</f>
        <v>1.0527861356279031</v>
      </c>
      <c r="CM57" s="119">
        <f>(INDEX('raw ISTD Area'!$C$2:$DH$57,MATCH($A57,'raw ISTD Area'!$C$2:$C$57,0),MATCH(CM$2,'raw ISTD Area'!$C$2:$DH$2,0)))/'raw ISTD Area Cal'!$AC57</f>
        <v>7.6131922222662449E-2</v>
      </c>
      <c r="CN57" s="119">
        <f>(INDEX('raw ISTD Area'!$C$2:$DH$57,MATCH($A57,'raw ISTD Area'!$C$2:$C$57,0),MATCH(CN$2,'raw ISTD Area'!$C$2:$DH$2,0)))/'raw ISTD Area Cal'!$AC57</f>
        <v>7.7877554064478841E-2</v>
      </c>
      <c r="CO57" s="119">
        <f>(INDEX('raw ISTD Area'!$C$2:$DH$57,MATCH($A57,'raw ISTD Area'!$C$2:$C$57,0),MATCH(CO$2,'raw ISTD Area'!$C$2:$DH$2,0)))/'raw ISTD Area Cal'!$AC57</f>
        <v>7.8271428271777868E-2</v>
      </c>
      <c r="CP57" s="119">
        <f>(INDEX('raw ISTD Area'!$C$2:$DH$57,MATCH($A57,'raw ISTD Area'!$C$2:$C$57,0),MATCH(CP$2,'raw ISTD Area'!$C$2:$DH$2,0)))/'raw ISTD Area Cal'!$AC57</f>
        <v>6.7189346285346715E-2</v>
      </c>
      <c r="CQ57" s="119">
        <f>(INDEX('raw ISTD Area'!$C$2:$DH$57,MATCH($A57,'raw ISTD Area'!$C$2:$C$57,0),MATCH(CQ$2,'raw ISTD Area'!$C$2:$DH$2,0)))/'raw ISTD Area Cal'!$AC57</f>
        <v>1.7013501262028895E-4</v>
      </c>
      <c r="CR57" s="119">
        <f>(INDEX('raw ISTD Area'!$C$2:$DH$57,MATCH($A57,'raw ISTD Area'!$C$2:$C$57,0),MATCH(CR$2,'raw ISTD Area'!$C$2:$DH$2,0)))/'raw ISTD Area Cal'!$AC57</f>
        <v>2.1767959148952039E-3</v>
      </c>
      <c r="CS57" s="119">
        <f>(INDEX('raw ISTD Area'!$C$2:$DH$57,MATCH($A57,'raw ISTD Area'!$C$2:$C$57,0),MATCH(CS$2,'raw ISTD Area'!$C$2:$DH$2,0)))/'raw ISTD Area Cal'!$AC57</f>
        <v>1.1186959733936808E-4</v>
      </c>
      <c r="CT57" s="119">
        <f>(INDEX('raw ISTD Area'!$C$2:$DH$57,MATCH($A57,'raw ISTD Area'!$C$2:$C$57,0),MATCH(CT$2,'raw ISTD Area'!$C$2:$DH$2,0)))/'raw ISTD Area Cal'!$AC57</f>
        <v>1.0527861356279031</v>
      </c>
      <c r="CU57" s="119">
        <f>(INDEX('raw ISTD Area'!$C$2:$DH$57,MATCH($A57,'raw ISTD Area'!$C$2:$C$57,0),MATCH(CU$2,'raw ISTD Area'!$C$2:$DH$2,0)))/'raw ISTD Area Cal'!$AC57</f>
        <v>1.0102593743226644</v>
      </c>
      <c r="CV57" s="119">
        <f>(INDEX('raw ISTD Area'!$C$2:$DH$57,MATCH($A57,'raw ISTD Area'!$C$2:$C$57,0),MATCH(CV$2,'raw ISTD Area'!$C$2:$DH$2,0)))/'raw ISTD Area Cal'!$AC57</f>
        <v>1.1578876223282393</v>
      </c>
      <c r="CW57" s="119">
        <f>(INDEX('raw ISTD Area'!$C$2:$DH$57,MATCH($A57,'raw ISTD Area'!$C$2:$C$57,0),MATCH(CW$2,'raw ISTD Area'!$C$2:$DH$2,0)))/'raw ISTD Area Cal'!$AC57</f>
        <v>1.0747801645881452</v>
      </c>
      <c r="CX57" s="119">
        <f>(INDEX('raw ISTD Area'!$C$2:$DH$57,MATCH($A57,'raw ISTD Area'!$C$2:$C$57,0),MATCH(CX$2,'raw ISTD Area'!$C$2:$DH$2,0)))/'raw ISTD Area Cal'!$AC57</f>
        <v>1.0472182925436582</v>
      </c>
      <c r="CY57" s="119">
        <f>(INDEX('raw ISTD Area'!$C$2:$DH$57,MATCH($A57,'raw ISTD Area'!$C$2:$C$57,0),MATCH(CY$2,'raw ISTD Area'!$C$2:$DH$2,0)))/'raw ISTD Area Cal'!$AC57</f>
        <v>1.0469153123841974</v>
      </c>
      <c r="CZ57" s="119">
        <f>(INDEX('raw ISTD Area'!$C$2:$DH$57,MATCH($A57,'raw ISTD Area'!$C$2:$C$57,0),MATCH(CZ$2,'raw ISTD Area'!$C$2:$DH$2,0)))/'raw ISTD Area Cal'!$AC57</f>
        <v>1.0335935078343677</v>
      </c>
      <c r="DA57" s="119">
        <f>(INDEX('raw ISTD Area'!$C$2:$DH$57,MATCH($A57,'raw ISTD Area'!$C$2:$C$57,0),MATCH(DA$2,'raw ISTD Area'!$C$2:$DH$2,0)))/'raw ISTD Area Cal'!$AC57</f>
        <v>1.0142796879770481</v>
      </c>
      <c r="DB57" s="119">
        <f>(INDEX('raw ISTD Area'!$C$2:$DH$57,MATCH($A57,'raw ISTD Area'!$C$2:$C$57,0),MATCH(DB$2,'raw ISTD Area'!$C$2:$DH$2,0)))/'raw ISTD Area Cal'!$AC57</f>
        <v>1.0540633135308608</v>
      </c>
      <c r="DC57" s="119">
        <f>(INDEX('raw ISTD Area'!$C$2:$DH$57,MATCH($A57,'raw ISTD Area'!$C$2:$C$57,0),MATCH(DC$2,'raw ISTD Area'!$C$2:$DH$2,0)))/'raw ISTD Area Cal'!$AC57</f>
        <v>0.96864155349580838</v>
      </c>
      <c r="DD57" s="119">
        <f>(INDEX('raw ISTD Area'!$C$2:$DH$57,MATCH($A57,'raw ISTD Area'!$C$2:$C$57,0),MATCH(DD$2,'raw ISTD Area'!$C$2:$DH$2,0)))/'raw ISTD Area Cal'!$AC57</f>
        <v>0.94537966909905358</v>
      </c>
      <c r="DE57" s="119">
        <f>(INDEX('raw ISTD Area'!$C$2:$DH$57,MATCH($A57,'raw ISTD Area'!$C$2:$C$57,0),MATCH(DE$2,'raw ISTD Area'!$C$2:$DH$2,0)))/'raw ISTD Area Cal'!$AC57</f>
        <v>0.96881868035826235</v>
      </c>
      <c r="DF57" s="119">
        <f>(INDEX('raw ISTD Area'!$C$2:$DH$57,MATCH($A57,'raw ISTD Area'!$C$2:$C$57,0),MATCH(DF$2,'raw ISTD Area'!$C$2:$DH$2,0)))/'raw ISTD Area Cal'!$AC57</f>
        <v>0.94526313826849173</v>
      </c>
      <c r="DG57" s="103">
        <f t="shared" si="0"/>
        <v>7.5533682071265595E-2</v>
      </c>
    </row>
  </sheetData>
  <mergeCells count="2">
    <mergeCell ref="A2:A3"/>
    <mergeCell ref="B2:B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4"/>
    <outlinePr summaryBelow="0"/>
  </sheetPr>
  <dimension ref="A1:DH57"/>
  <sheetViews>
    <sheetView zoomScale="115" zoomScaleNormal="115" workbookViewId="0">
      <pane xSplit="4" ySplit="3" topLeftCell="E4" activePane="bottomRight" state="frozen"/>
      <selection activeCell="C4" sqref="C4:D66"/>
      <selection pane="topRight" activeCell="C4" sqref="C4:D66"/>
      <selection pane="bottomLeft" activeCell="C4" sqref="C4:D66"/>
      <selection pane="bottomRight" activeCell="E2" sqref="E2"/>
    </sheetView>
  </sheetViews>
  <sheetFormatPr defaultColWidth="9.140625" defaultRowHeight="15" x14ac:dyDescent="0.25"/>
  <cols>
    <col min="1" max="1" width="29.5703125" customWidth="1"/>
    <col min="2" max="2" width="11.85546875" customWidth="1"/>
    <col min="3" max="3" width="30.5703125" customWidth="1"/>
    <col min="4" max="4" width="15.140625" customWidth="1"/>
    <col min="5" max="40" width="11.42578125" customWidth="1"/>
    <col min="41" max="41" width="11.42578125" style="84" customWidth="1"/>
    <col min="42" max="46" width="11.42578125" customWidth="1"/>
    <col min="47" max="82" width="9.140625" style="69"/>
    <col min="83" max="87" width="9.140625" style="97"/>
    <col min="88" max="103" width="9.140625" style="69"/>
    <col min="104" max="104" width="9" customWidth="1"/>
  </cols>
  <sheetData>
    <row r="1" spans="1:112" s="5" customFormat="1" ht="48.75" customHeight="1" x14ac:dyDescent="0.25">
      <c r="C1" s="5">
        <v>1</v>
      </c>
      <c r="D1" s="5">
        <v>2</v>
      </c>
      <c r="E1" s="5">
        <v>3</v>
      </c>
      <c r="F1" s="88">
        <v>4</v>
      </c>
      <c r="G1" s="88">
        <v>5</v>
      </c>
      <c r="H1" s="88">
        <v>6</v>
      </c>
      <c r="I1" s="88">
        <v>7</v>
      </c>
      <c r="J1" s="88">
        <v>8</v>
      </c>
      <c r="K1" s="88">
        <v>9</v>
      </c>
      <c r="L1" s="88">
        <v>10</v>
      </c>
      <c r="M1" s="88">
        <v>11</v>
      </c>
      <c r="N1" s="88">
        <v>12</v>
      </c>
      <c r="O1" s="88">
        <v>13</v>
      </c>
      <c r="P1" s="88">
        <v>14</v>
      </c>
      <c r="Q1" s="88">
        <v>15</v>
      </c>
      <c r="R1" s="88">
        <v>16</v>
      </c>
      <c r="S1" s="88">
        <v>17</v>
      </c>
      <c r="T1" s="88">
        <v>18</v>
      </c>
      <c r="U1" s="88">
        <v>19</v>
      </c>
      <c r="V1" s="88">
        <v>20</v>
      </c>
      <c r="W1" s="88">
        <v>21</v>
      </c>
      <c r="X1" s="88">
        <v>22</v>
      </c>
      <c r="Y1" s="88">
        <v>23</v>
      </c>
      <c r="Z1" s="88">
        <v>24</v>
      </c>
      <c r="AA1" s="88">
        <v>25</v>
      </c>
      <c r="AB1" s="88">
        <v>26</v>
      </c>
      <c r="AC1" s="88">
        <v>27</v>
      </c>
      <c r="AD1" s="88">
        <v>28</v>
      </c>
      <c r="AE1" s="88">
        <v>29</v>
      </c>
      <c r="AF1" s="88">
        <v>30</v>
      </c>
      <c r="AG1" s="88">
        <v>31</v>
      </c>
      <c r="AH1" s="88">
        <v>32</v>
      </c>
      <c r="AI1" s="88">
        <v>33</v>
      </c>
      <c r="AJ1" s="88">
        <v>34</v>
      </c>
      <c r="AK1" s="88">
        <v>35</v>
      </c>
      <c r="AL1" s="88">
        <v>36</v>
      </c>
      <c r="AM1" s="88">
        <v>37</v>
      </c>
      <c r="AN1" s="88">
        <v>38</v>
      </c>
      <c r="AO1" s="88">
        <v>39</v>
      </c>
      <c r="AP1" s="88">
        <v>40</v>
      </c>
      <c r="AQ1" s="88">
        <v>41</v>
      </c>
      <c r="AR1" s="88">
        <v>42</v>
      </c>
      <c r="AS1" s="88">
        <v>43</v>
      </c>
      <c r="AT1" s="88">
        <v>44</v>
      </c>
      <c r="AU1" s="88">
        <v>45</v>
      </c>
      <c r="AV1" s="88">
        <v>46</v>
      </c>
      <c r="AW1" s="88">
        <v>47</v>
      </c>
      <c r="AX1" s="88">
        <v>48</v>
      </c>
      <c r="AY1" s="88">
        <v>49</v>
      </c>
      <c r="AZ1" s="88">
        <v>50</v>
      </c>
      <c r="BA1" s="88">
        <v>51</v>
      </c>
      <c r="BB1" s="88">
        <v>52</v>
      </c>
      <c r="BC1" s="88">
        <v>53</v>
      </c>
      <c r="BD1" s="88">
        <v>54</v>
      </c>
      <c r="BE1" s="88">
        <v>55</v>
      </c>
      <c r="BF1" s="88">
        <v>56</v>
      </c>
      <c r="BG1" s="88">
        <v>57</v>
      </c>
      <c r="BH1" s="88">
        <v>58</v>
      </c>
      <c r="BI1" s="88">
        <v>59</v>
      </c>
      <c r="BJ1" s="88">
        <v>60</v>
      </c>
      <c r="BK1" s="88">
        <v>61</v>
      </c>
      <c r="BL1" s="88">
        <v>62</v>
      </c>
      <c r="BM1" s="88">
        <v>63</v>
      </c>
      <c r="BN1" s="88">
        <v>64</v>
      </c>
      <c r="BO1" s="88">
        <v>65</v>
      </c>
      <c r="BP1" s="88">
        <v>66</v>
      </c>
      <c r="BQ1" s="88">
        <v>67</v>
      </c>
      <c r="BR1" s="88">
        <v>68</v>
      </c>
      <c r="BS1" s="88">
        <v>69</v>
      </c>
      <c r="BT1" s="88">
        <v>70</v>
      </c>
      <c r="BU1" s="88">
        <v>71</v>
      </c>
      <c r="BV1" s="88">
        <v>72</v>
      </c>
      <c r="BW1" s="88">
        <v>73</v>
      </c>
      <c r="BX1" s="88">
        <v>74</v>
      </c>
      <c r="BY1" s="88">
        <v>75</v>
      </c>
      <c r="BZ1" s="88">
        <v>76</v>
      </c>
      <c r="CA1" s="88">
        <v>77</v>
      </c>
      <c r="CB1" s="88">
        <v>78</v>
      </c>
      <c r="CC1" s="88">
        <v>79</v>
      </c>
      <c r="CD1" s="88">
        <v>80</v>
      </c>
      <c r="CE1" s="88">
        <v>81</v>
      </c>
      <c r="CF1" s="88">
        <v>82</v>
      </c>
      <c r="CG1" s="88">
        <v>83</v>
      </c>
      <c r="CH1" s="88">
        <v>84</v>
      </c>
      <c r="CI1" s="88">
        <v>85</v>
      </c>
      <c r="CJ1" s="88">
        <v>86</v>
      </c>
      <c r="CK1" s="88">
        <v>87</v>
      </c>
      <c r="CL1" s="88">
        <v>88</v>
      </c>
      <c r="CM1" s="88">
        <v>89</v>
      </c>
      <c r="CN1" s="88">
        <v>90</v>
      </c>
      <c r="CO1" s="88">
        <v>91</v>
      </c>
      <c r="CP1" s="88">
        <v>92</v>
      </c>
      <c r="CQ1" s="88">
        <v>93</v>
      </c>
      <c r="CR1" s="88">
        <v>94</v>
      </c>
      <c r="CS1" s="88">
        <v>95</v>
      </c>
      <c r="CT1" s="88">
        <v>96</v>
      </c>
      <c r="CU1" s="88">
        <v>97</v>
      </c>
      <c r="CV1" s="88">
        <v>98</v>
      </c>
      <c r="CW1" s="88">
        <v>99</v>
      </c>
      <c r="CX1" s="88">
        <v>100</v>
      </c>
      <c r="CY1" s="88">
        <v>101</v>
      </c>
      <c r="CZ1" s="88">
        <v>102</v>
      </c>
      <c r="DA1" s="88">
        <v>103</v>
      </c>
      <c r="DB1" s="88">
        <v>104</v>
      </c>
      <c r="DC1" s="88">
        <v>105</v>
      </c>
      <c r="DD1" s="88">
        <v>106</v>
      </c>
      <c r="DE1" s="88">
        <v>107</v>
      </c>
      <c r="DF1" s="88">
        <v>108</v>
      </c>
      <c r="DG1" s="88">
        <v>109</v>
      </c>
      <c r="DH1" s="88">
        <v>110</v>
      </c>
    </row>
    <row r="2" spans="1:112" s="88" customFormat="1" ht="15.75" customHeight="1" x14ac:dyDescent="0.25">
      <c r="A2" s="134" t="s">
        <v>14</v>
      </c>
      <c r="B2" s="133"/>
      <c r="C2" s="103" t="s">
        <v>13</v>
      </c>
      <c r="D2" s="103"/>
      <c r="E2" s="103" t="s">
        <v>302</v>
      </c>
      <c r="F2" s="103" t="s">
        <v>303</v>
      </c>
      <c r="G2" s="103" t="s">
        <v>125</v>
      </c>
      <c r="H2" s="103" t="s">
        <v>301</v>
      </c>
      <c r="I2" s="103" t="s">
        <v>126</v>
      </c>
      <c r="J2" s="103" t="s">
        <v>127</v>
      </c>
      <c r="K2" s="103" t="s">
        <v>128</v>
      </c>
      <c r="L2" s="103" t="s">
        <v>129</v>
      </c>
      <c r="M2" s="103" t="s">
        <v>130</v>
      </c>
      <c r="N2" s="103" t="s">
        <v>131</v>
      </c>
      <c r="O2" s="103" t="s">
        <v>132</v>
      </c>
      <c r="P2" s="103" t="s">
        <v>133</v>
      </c>
      <c r="Q2" s="103" t="s">
        <v>134</v>
      </c>
      <c r="R2" s="103" t="s">
        <v>135</v>
      </c>
      <c r="S2" s="103" t="s">
        <v>136</v>
      </c>
      <c r="T2" s="103" t="s">
        <v>168</v>
      </c>
      <c r="U2" s="103" t="s">
        <v>302</v>
      </c>
      <c r="V2" s="103" t="s">
        <v>303</v>
      </c>
      <c r="W2" s="103" t="s">
        <v>125</v>
      </c>
      <c r="X2" s="103" t="s">
        <v>304</v>
      </c>
      <c r="Y2" s="103" t="s">
        <v>305</v>
      </c>
      <c r="Z2" s="103" t="s">
        <v>306</v>
      </c>
      <c r="AA2" s="103" t="s">
        <v>307</v>
      </c>
      <c r="AB2" s="103" t="s">
        <v>308</v>
      </c>
      <c r="AC2" s="103" t="s">
        <v>309</v>
      </c>
      <c r="AD2" s="103" t="s">
        <v>310</v>
      </c>
      <c r="AE2" s="103" t="s">
        <v>311</v>
      </c>
      <c r="AF2" s="103" t="s">
        <v>312</v>
      </c>
      <c r="AG2" s="103" t="s">
        <v>313</v>
      </c>
      <c r="AH2" s="103" t="s">
        <v>314</v>
      </c>
      <c r="AI2" s="103" t="s">
        <v>315</v>
      </c>
      <c r="AJ2" s="103" t="s">
        <v>316</v>
      </c>
      <c r="AK2" s="103" t="s">
        <v>317</v>
      </c>
      <c r="AL2" s="103" t="s">
        <v>318</v>
      </c>
      <c r="AM2" s="103" t="s">
        <v>319</v>
      </c>
      <c r="AN2" s="103" t="s">
        <v>320</v>
      </c>
      <c r="AO2" s="103" t="s">
        <v>321</v>
      </c>
      <c r="AP2" s="103" t="s">
        <v>322</v>
      </c>
      <c r="AQ2" s="103" t="s">
        <v>323</v>
      </c>
      <c r="AR2" s="103" t="s">
        <v>324</v>
      </c>
      <c r="AS2" s="103" t="s">
        <v>325</v>
      </c>
      <c r="AT2" s="103" t="s">
        <v>326</v>
      </c>
      <c r="AU2" s="103" t="s">
        <v>327</v>
      </c>
      <c r="AV2" s="103" t="s">
        <v>328</v>
      </c>
      <c r="AW2" s="103" t="s">
        <v>329</v>
      </c>
      <c r="AX2" s="103" t="s">
        <v>330</v>
      </c>
      <c r="AY2" s="103" t="s">
        <v>331</v>
      </c>
      <c r="AZ2" s="103" t="s">
        <v>332</v>
      </c>
      <c r="BA2" s="103" t="s">
        <v>168</v>
      </c>
      <c r="BB2" s="103" t="s">
        <v>130</v>
      </c>
      <c r="BC2" s="103" t="s">
        <v>302</v>
      </c>
      <c r="BD2" s="103" t="s">
        <v>303</v>
      </c>
      <c r="BE2" s="103" t="s">
        <v>125</v>
      </c>
      <c r="BF2" s="103" t="s">
        <v>333</v>
      </c>
      <c r="BG2" s="103" t="s">
        <v>334</v>
      </c>
      <c r="BH2" s="103" t="s">
        <v>168</v>
      </c>
      <c r="BI2" s="103" t="s">
        <v>302</v>
      </c>
      <c r="BJ2" s="103" t="s">
        <v>303</v>
      </c>
      <c r="BK2" s="103" t="s">
        <v>125</v>
      </c>
      <c r="BL2" s="103" t="s">
        <v>335</v>
      </c>
      <c r="BM2" s="103" t="s">
        <v>336</v>
      </c>
      <c r="BN2" s="103" t="s">
        <v>337</v>
      </c>
      <c r="BO2" s="103" t="s">
        <v>338</v>
      </c>
      <c r="BP2" s="103" t="s">
        <v>339</v>
      </c>
      <c r="BQ2" s="103" t="s">
        <v>340</v>
      </c>
      <c r="BR2" s="103" t="s">
        <v>341</v>
      </c>
      <c r="BS2" s="103" t="s">
        <v>342</v>
      </c>
      <c r="BT2" s="103" t="s">
        <v>343</v>
      </c>
      <c r="BU2" s="103" t="s">
        <v>344</v>
      </c>
      <c r="BV2" s="103" t="s">
        <v>345</v>
      </c>
      <c r="BW2" s="103" t="s">
        <v>346</v>
      </c>
      <c r="BX2" s="103" t="s">
        <v>347</v>
      </c>
      <c r="BY2" s="103" t="s">
        <v>348</v>
      </c>
      <c r="BZ2" s="103" t="s">
        <v>349</v>
      </c>
      <c r="CA2" s="103" t="s">
        <v>350</v>
      </c>
      <c r="CB2" s="103" t="s">
        <v>168</v>
      </c>
      <c r="CC2" s="103" t="s">
        <v>130</v>
      </c>
      <c r="CD2" s="103" t="s">
        <v>302</v>
      </c>
      <c r="CE2" s="103" t="s">
        <v>303</v>
      </c>
      <c r="CF2" s="103" t="s">
        <v>125</v>
      </c>
      <c r="CG2" s="103" t="s">
        <v>351</v>
      </c>
      <c r="CH2" s="103" t="s">
        <v>352</v>
      </c>
      <c r="CI2" s="103" t="s">
        <v>353</v>
      </c>
      <c r="CJ2" s="103" t="s">
        <v>354</v>
      </c>
      <c r="CK2" s="103" t="s">
        <v>168</v>
      </c>
      <c r="CL2" s="103" t="s">
        <v>302</v>
      </c>
      <c r="CM2" s="103" t="s">
        <v>303</v>
      </c>
      <c r="CN2" s="103" t="s">
        <v>125</v>
      </c>
      <c r="CO2" s="103" t="s">
        <v>355</v>
      </c>
      <c r="CP2" s="103" t="s">
        <v>356</v>
      </c>
      <c r="CQ2" s="103" t="s">
        <v>357</v>
      </c>
      <c r="CR2" s="103" t="s">
        <v>358</v>
      </c>
      <c r="CS2" s="103" t="s">
        <v>168</v>
      </c>
      <c r="CT2" s="103" t="s">
        <v>302</v>
      </c>
      <c r="CU2" s="103" t="s">
        <v>303</v>
      </c>
      <c r="CV2" s="103" t="s">
        <v>125</v>
      </c>
      <c r="CW2" s="103" t="s">
        <v>301</v>
      </c>
      <c r="CX2" s="103" t="s">
        <v>126</v>
      </c>
      <c r="CY2" s="103" t="s">
        <v>127</v>
      </c>
      <c r="CZ2" s="103" t="s">
        <v>128</v>
      </c>
      <c r="DA2" s="103" t="s">
        <v>129</v>
      </c>
      <c r="DB2" s="103" t="s">
        <v>130</v>
      </c>
      <c r="DC2" s="103" t="s">
        <v>131</v>
      </c>
      <c r="DD2" s="103" t="s">
        <v>132</v>
      </c>
      <c r="DE2" s="103" t="s">
        <v>133</v>
      </c>
      <c r="DF2" s="103" t="s">
        <v>134</v>
      </c>
      <c r="DG2" s="103" t="s">
        <v>135</v>
      </c>
      <c r="DH2" s="103" t="s">
        <v>136</v>
      </c>
    </row>
    <row r="3" spans="1:112" ht="15.75" customHeight="1" x14ac:dyDescent="0.25">
      <c r="A3" s="60"/>
      <c r="B3" s="133"/>
      <c r="C3" s="87" t="s">
        <v>14</v>
      </c>
      <c r="D3" s="87" t="s">
        <v>6</v>
      </c>
      <c r="E3" s="103" t="s">
        <v>4</v>
      </c>
      <c r="F3" s="103" t="s">
        <v>4</v>
      </c>
      <c r="G3" s="103" t="s">
        <v>4</v>
      </c>
      <c r="H3" s="103" t="s">
        <v>4</v>
      </c>
      <c r="I3" s="103" t="s">
        <v>4</v>
      </c>
      <c r="J3" s="103" t="s">
        <v>4</v>
      </c>
      <c r="K3" s="103" t="s">
        <v>4</v>
      </c>
      <c r="L3" s="103" t="s">
        <v>4</v>
      </c>
      <c r="M3" s="103" t="s">
        <v>4</v>
      </c>
      <c r="N3" s="103" t="s">
        <v>4</v>
      </c>
      <c r="O3" s="103" t="s">
        <v>4</v>
      </c>
      <c r="P3" s="103" t="s">
        <v>4</v>
      </c>
      <c r="Q3" s="103" t="s">
        <v>4</v>
      </c>
      <c r="R3" s="103" t="s">
        <v>4</v>
      </c>
      <c r="S3" s="103" t="s">
        <v>4</v>
      </c>
      <c r="T3" s="103" t="s">
        <v>4</v>
      </c>
      <c r="U3" s="103" t="s">
        <v>4</v>
      </c>
      <c r="V3" s="103" t="s">
        <v>4</v>
      </c>
      <c r="W3" s="103" t="s">
        <v>4</v>
      </c>
      <c r="X3" s="103" t="s">
        <v>4</v>
      </c>
      <c r="Y3" s="103" t="s">
        <v>4</v>
      </c>
      <c r="Z3" s="103" t="s">
        <v>4</v>
      </c>
      <c r="AA3" s="103" t="s">
        <v>4</v>
      </c>
      <c r="AB3" s="103" t="s">
        <v>4</v>
      </c>
      <c r="AC3" s="103" t="s">
        <v>4</v>
      </c>
      <c r="AD3" s="103" t="s">
        <v>4</v>
      </c>
      <c r="AE3" s="103" t="s">
        <v>4</v>
      </c>
      <c r="AF3" s="103" t="s">
        <v>4</v>
      </c>
      <c r="AG3" s="103" t="s">
        <v>4</v>
      </c>
      <c r="AH3" s="103" t="s">
        <v>4</v>
      </c>
      <c r="AI3" s="103" t="s">
        <v>4</v>
      </c>
      <c r="AJ3" s="103" t="s">
        <v>4</v>
      </c>
      <c r="AK3" s="103" t="s">
        <v>4</v>
      </c>
      <c r="AL3" s="103" t="s">
        <v>4</v>
      </c>
      <c r="AM3" s="103" t="s">
        <v>4</v>
      </c>
      <c r="AN3" s="103" t="s">
        <v>4</v>
      </c>
      <c r="AO3" s="103" t="s">
        <v>4</v>
      </c>
      <c r="AP3" s="103" t="s">
        <v>4</v>
      </c>
      <c r="AQ3" s="103" t="s">
        <v>4</v>
      </c>
      <c r="AR3" s="103" t="s">
        <v>4</v>
      </c>
      <c r="AS3" s="103" t="s">
        <v>4</v>
      </c>
      <c r="AT3" s="103" t="s">
        <v>4</v>
      </c>
      <c r="AU3" s="103" t="s">
        <v>4</v>
      </c>
      <c r="AV3" s="103" t="s">
        <v>4</v>
      </c>
      <c r="AW3" s="103" t="s">
        <v>4</v>
      </c>
      <c r="AX3" s="103" t="s">
        <v>4</v>
      </c>
      <c r="AY3" s="103" t="s">
        <v>4</v>
      </c>
      <c r="AZ3" s="103" t="s">
        <v>4</v>
      </c>
      <c r="BA3" s="103" t="s">
        <v>4</v>
      </c>
      <c r="BB3" s="103" t="s">
        <v>4</v>
      </c>
      <c r="BC3" s="103" t="s">
        <v>4</v>
      </c>
      <c r="BD3" s="103" t="s">
        <v>4</v>
      </c>
      <c r="BE3" s="103" t="s">
        <v>4</v>
      </c>
      <c r="BF3" s="103" t="s">
        <v>4</v>
      </c>
      <c r="BG3" s="103" t="s">
        <v>4</v>
      </c>
      <c r="BH3" s="103" t="s">
        <v>4</v>
      </c>
      <c r="BI3" s="103" t="s">
        <v>4</v>
      </c>
      <c r="BJ3" s="103" t="s">
        <v>4</v>
      </c>
      <c r="BK3" s="103" t="s">
        <v>4</v>
      </c>
      <c r="BL3" s="103" t="s">
        <v>4</v>
      </c>
      <c r="BM3" s="103" t="s">
        <v>4</v>
      </c>
      <c r="BN3" s="103" t="s">
        <v>4</v>
      </c>
      <c r="BO3" s="103" t="s">
        <v>4</v>
      </c>
      <c r="BP3" s="103" t="s">
        <v>4</v>
      </c>
      <c r="BQ3" s="103" t="s">
        <v>4</v>
      </c>
      <c r="BR3" s="103" t="s">
        <v>4</v>
      </c>
      <c r="BS3" s="103" t="s">
        <v>4</v>
      </c>
      <c r="BT3" s="103" t="s">
        <v>4</v>
      </c>
      <c r="BU3" s="103" t="s">
        <v>4</v>
      </c>
      <c r="BV3" s="103" t="s">
        <v>4</v>
      </c>
      <c r="BW3" s="103" t="s">
        <v>4</v>
      </c>
      <c r="BX3" s="103" t="s">
        <v>4</v>
      </c>
      <c r="BY3" s="103" t="s">
        <v>4</v>
      </c>
      <c r="BZ3" s="103" t="s">
        <v>4</v>
      </c>
      <c r="CA3" s="103" t="s">
        <v>4</v>
      </c>
      <c r="CB3" s="103" t="s">
        <v>4</v>
      </c>
      <c r="CC3" s="103" t="s">
        <v>4</v>
      </c>
      <c r="CD3" s="103" t="s">
        <v>4</v>
      </c>
      <c r="CE3" s="103" t="s">
        <v>4</v>
      </c>
      <c r="CF3" s="103" t="s">
        <v>4</v>
      </c>
      <c r="CG3" s="103" t="s">
        <v>4</v>
      </c>
      <c r="CH3" s="103" t="s">
        <v>4</v>
      </c>
      <c r="CI3" s="103" t="s">
        <v>4</v>
      </c>
      <c r="CJ3" s="103" t="s">
        <v>4</v>
      </c>
      <c r="CK3" s="103" t="s">
        <v>4</v>
      </c>
      <c r="CL3" s="103" t="s">
        <v>4</v>
      </c>
      <c r="CM3" s="103" t="s">
        <v>4</v>
      </c>
      <c r="CN3" s="103" t="s">
        <v>4</v>
      </c>
      <c r="CO3" s="103" t="s">
        <v>4</v>
      </c>
      <c r="CP3" s="103" t="s">
        <v>4</v>
      </c>
      <c r="CQ3" s="103" t="s">
        <v>4</v>
      </c>
      <c r="CR3" s="103" t="s">
        <v>4</v>
      </c>
      <c r="CS3" s="103" t="s">
        <v>4</v>
      </c>
      <c r="CT3" s="103" t="s">
        <v>4</v>
      </c>
      <c r="CU3" s="103" t="s">
        <v>4</v>
      </c>
      <c r="CV3" s="103" t="s">
        <v>4</v>
      </c>
      <c r="CW3" s="103" t="s">
        <v>4</v>
      </c>
      <c r="CX3" s="103" t="s">
        <v>4</v>
      </c>
      <c r="CY3" s="103" t="s">
        <v>4</v>
      </c>
      <c r="CZ3" s="103" t="s">
        <v>4</v>
      </c>
      <c r="DA3" s="103" t="s">
        <v>4</v>
      </c>
      <c r="DB3" s="103" t="s">
        <v>4</v>
      </c>
      <c r="DC3" s="103" t="s">
        <v>4</v>
      </c>
      <c r="DD3" s="103" t="s">
        <v>4</v>
      </c>
      <c r="DE3" s="103" t="s">
        <v>4</v>
      </c>
      <c r="DF3" s="103" t="s">
        <v>4</v>
      </c>
      <c r="DG3" s="103" t="s">
        <v>4</v>
      </c>
      <c r="DH3" s="103" t="s">
        <v>4</v>
      </c>
    </row>
    <row r="4" spans="1:112" ht="14.45" customHeight="1" x14ac:dyDescent="0.25">
      <c r="A4" s="103" t="s">
        <v>246</v>
      </c>
      <c r="B4" s="6"/>
      <c r="C4" s="103" t="s">
        <v>246</v>
      </c>
      <c r="D4" s="103" t="s">
        <v>247</v>
      </c>
      <c r="E4" s="103">
        <v>0</v>
      </c>
      <c r="F4" s="103">
        <v>0</v>
      </c>
      <c r="G4" s="103">
        <v>0</v>
      </c>
      <c r="H4" s="103">
        <v>0</v>
      </c>
      <c r="I4" s="103">
        <v>0</v>
      </c>
      <c r="J4" s="103">
        <v>0</v>
      </c>
      <c r="K4" s="103">
        <v>10.348699999999999</v>
      </c>
      <c r="L4" s="103">
        <v>22.1938</v>
      </c>
      <c r="M4" s="103">
        <v>41.8996</v>
      </c>
      <c r="N4" s="103">
        <v>105.67749999999999</v>
      </c>
      <c r="O4" s="103">
        <v>200.85640000000001</v>
      </c>
      <c r="P4" s="103">
        <v>578.64850000000001</v>
      </c>
      <c r="Q4" s="103">
        <v>1024.4431</v>
      </c>
      <c r="R4" s="103">
        <v>4925.2325000000001</v>
      </c>
      <c r="S4" s="103">
        <v>6822.4121999999998</v>
      </c>
      <c r="T4" s="103">
        <v>0</v>
      </c>
      <c r="U4" s="103">
        <v>0</v>
      </c>
      <c r="V4" s="103">
        <v>0</v>
      </c>
      <c r="W4" s="103">
        <v>0</v>
      </c>
      <c r="X4" s="103">
        <v>0</v>
      </c>
      <c r="Y4" s="103">
        <v>0</v>
      </c>
      <c r="Z4" s="103">
        <v>1.3186</v>
      </c>
      <c r="AA4" s="103">
        <v>6.5857999999999999</v>
      </c>
      <c r="AB4" s="103">
        <v>8397.4974999999995</v>
      </c>
      <c r="AC4" s="103">
        <v>8948.9982999999993</v>
      </c>
      <c r="AD4" s="103">
        <v>2933.4353000000001</v>
      </c>
      <c r="AE4" s="103">
        <v>7520.4593000000004</v>
      </c>
      <c r="AF4" s="103">
        <v>8938.7044000000005</v>
      </c>
      <c r="AG4" s="103">
        <v>2715.6385</v>
      </c>
      <c r="AH4" s="103">
        <v>6092.5954000000002</v>
      </c>
      <c r="AI4" s="103">
        <v>7813.3653000000004</v>
      </c>
      <c r="AJ4" s="103">
        <v>7765.3707000000004</v>
      </c>
      <c r="AK4" s="103">
        <v>9473.1901999999991</v>
      </c>
      <c r="AL4" s="103">
        <v>8133.2073</v>
      </c>
      <c r="AM4" s="103">
        <v>9635.1540000000005</v>
      </c>
      <c r="AN4" s="103">
        <v>10606.1212</v>
      </c>
      <c r="AO4" s="103">
        <v>11001.900600000001</v>
      </c>
      <c r="AP4" s="103">
        <v>10236.614100000001</v>
      </c>
      <c r="AQ4" s="103">
        <v>16336.7574</v>
      </c>
      <c r="AR4" s="103">
        <v>15441.6661</v>
      </c>
      <c r="AS4" s="103">
        <v>13763.0571</v>
      </c>
      <c r="AT4" s="103">
        <v>19088.1862</v>
      </c>
      <c r="AU4" s="103">
        <v>18117.516899999999</v>
      </c>
      <c r="AV4" s="103">
        <v>2874.0763999999999</v>
      </c>
      <c r="AW4" s="103">
        <v>15288.688899999999</v>
      </c>
      <c r="AX4" s="103">
        <v>13912.0661</v>
      </c>
      <c r="AY4" s="103">
        <v>3056.8024</v>
      </c>
      <c r="AZ4" s="103">
        <v>2796.7262999999998</v>
      </c>
      <c r="BA4" s="103">
        <v>0</v>
      </c>
      <c r="BB4" s="103">
        <v>47.589300000000001</v>
      </c>
      <c r="BC4" s="103">
        <v>0</v>
      </c>
      <c r="BD4" s="103">
        <v>0</v>
      </c>
      <c r="BE4" s="103">
        <v>0</v>
      </c>
      <c r="BF4" s="103">
        <v>116540.2831</v>
      </c>
      <c r="BG4" s="103">
        <v>22238.103800000001</v>
      </c>
      <c r="BH4" s="103">
        <v>0</v>
      </c>
      <c r="BI4" s="103">
        <v>0</v>
      </c>
      <c r="BJ4" s="103">
        <v>0</v>
      </c>
      <c r="BK4" s="103">
        <v>0</v>
      </c>
      <c r="BL4" s="103">
        <v>0</v>
      </c>
      <c r="BM4" s="103">
        <v>0</v>
      </c>
      <c r="BN4" s="103">
        <v>0</v>
      </c>
      <c r="BO4" s="103">
        <v>0</v>
      </c>
      <c r="BP4" s="103">
        <v>0</v>
      </c>
      <c r="BQ4" s="103">
        <v>0</v>
      </c>
      <c r="BR4" s="103">
        <v>0</v>
      </c>
      <c r="BS4" s="103">
        <v>0</v>
      </c>
      <c r="BT4" s="103">
        <v>0</v>
      </c>
      <c r="BU4" s="103">
        <v>0</v>
      </c>
      <c r="BV4" s="103">
        <v>0</v>
      </c>
      <c r="BW4" s="103">
        <v>0</v>
      </c>
      <c r="BX4" s="103">
        <v>0</v>
      </c>
      <c r="BY4" s="103">
        <v>0</v>
      </c>
      <c r="BZ4" s="103">
        <v>0</v>
      </c>
      <c r="CA4" s="103">
        <v>0</v>
      </c>
      <c r="CB4" s="103">
        <v>0</v>
      </c>
      <c r="CC4" s="103">
        <v>41.821599999999997</v>
      </c>
      <c r="CD4" s="103">
        <v>0</v>
      </c>
      <c r="CE4" s="103">
        <v>0</v>
      </c>
      <c r="CF4" s="103"/>
      <c r="CG4" s="103">
        <v>8188.6977999999999</v>
      </c>
      <c r="CH4" s="103">
        <v>15126.294599999999</v>
      </c>
      <c r="CI4" s="103">
        <v>10285.7875</v>
      </c>
      <c r="CJ4" s="103">
        <v>16163.566000000001</v>
      </c>
      <c r="CK4" s="103">
        <v>0</v>
      </c>
      <c r="CL4" s="103">
        <v>0</v>
      </c>
      <c r="CM4" s="103">
        <v>0</v>
      </c>
      <c r="CN4" s="103">
        <v>0</v>
      </c>
      <c r="CO4" s="103">
        <v>183.8639</v>
      </c>
      <c r="CP4" s="103">
        <v>742.37990000000002</v>
      </c>
      <c r="CQ4" s="103">
        <v>3600.9074000000001</v>
      </c>
      <c r="CR4" s="103">
        <v>21313.3043</v>
      </c>
      <c r="CS4" s="103">
        <v>0</v>
      </c>
      <c r="CT4" s="103">
        <v>0</v>
      </c>
      <c r="CU4" s="103">
        <v>0</v>
      </c>
      <c r="CV4" s="103">
        <v>0</v>
      </c>
      <c r="CW4" s="103">
        <v>0</v>
      </c>
      <c r="CX4" s="103">
        <v>0</v>
      </c>
      <c r="CY4" s="103">
        <v>0</v>
      </c>
      <c r="CZ4" s="103">
        <v>8.3925000000000001</v>
      </c>
      <c r="DA4" s="103">
        <v>18.9605</v>
      </c>
      <c r="DB4" s="103">
        <v>44.827199999999998</v>
      </c>
      <c r="DC4" s="103">
        <v>97.3245</v>
      </c>
      <c r="DD4" s="103">
        <v>197.11429999999999</v>
      </c>
      <c r="DE4" s="103">
        <v>567.2029</v>
      </c>
      <c r="DF4" s="103">
        <v>1036.4873</v>
      </c>
      <c r="DG4" s="103">
        <v>4880.3908000000001</v>
      </c>
      <c r="DH4" s="103">
        <v>6652.5574999999999</v>
      </c>
    </row>
    <row r="5" spans="1:112" ht="14.45" customHeight="1" x14ac:dyDescent="0.25">
      <c r="A5" s="103" t="s">
        <v>248</v>
      </c>
      <c r="B5" s="6"/>
      <c r="C5" s="103" t="s">
        <v>248</v>
      </c>
      <c r="D5" s="103" t="s">
        <v>249</v>
      </c>
      <c r="E5" s="103">
        <v>0</v>
      </c>
      <c r="F5" s="103">
        <v>0</v>
      </c>
      <c r="G5" s="103">
        <v>0</v>
      </c>
      <c r="H5" s="103">
        <v>0</v>
      </c>
      <c r="I5" s="103">
        <v>0</v>
      </c>
      <c r="J5" s="103">
        <v>5.4440999999999997</v>
      </c>
      <c r="K5" s="103">
        <v>11.395099999999999</v>
      </c>
      <c r="L5" s="103">
        <v>19.43</v>
      </c>
      <c r="M5" s="103">
        <v>40.655799999999999</v>
      </c>
      <c r="N5" s="103">
        <v>94.254800000000003</v>
      </c>
      <c r="O5" s="103">
        <v>184.52029999999999</v>
      </c>
      <c r="P5" s="103">
        <v>554.49649999999997</v>
      </c>
      <c r="Q5" s="103">
        <v>981.50980000000004</v>
      </c>
      <c r="R5" s="103">
        <v>5046.2906000000003</v>
      </c>
      <c r="S5" s="103">
        <v>7221.1320999999998</v>
      </c>
      <c r="T5" s="103">
        <v>0</v>
      </c>
      <c r="U5" s="103">
        <v>0</v>
      </c>
      <c r="V5" s="103">
        <v>0</v>
      </c>
      <c r="W5" s="103">
        <v>0</v>
      </c>
      <c r="X5" s="103">
        <v>46.161200000000001</v>
      </c>
      <c r="Y5" s="103">
        <v>3173.5522999999998</v>
      </c>
      <c r="Z5" s="103">
        <v>27.377500000000001</v>
      </c>
      <c r="AA5" s="103">
        <v>12.4687</v>
      </c>
      <c r="AB5" s="103">
        <v>4832.2084000000004</v>
      </c>
      <c r="AC5" s="103">
        <v>5633.6039000000001</v>
      </c>
      <c r="AD5" s="103">
        <v>2803.4735999999998</v>
      </c>
      <c r="AE5" s="103">
        <v>4015.6111000000001</v>
      </c>
      <c r="AF5" s="103">
        <v>4602.3995999999997</v>
      </c>
      <c r="AG5" s="103">
        <v>2246.5086999999999</v>
      </c>
      <c r="AH5" s="103">
        <v>3244.5594999999998</v>
      </c>
      <c r="AI5" s="103">
        <v>4335.5839999999998</v>
      </c>
      <c r="AJ5" s="103">
        <v>4238.4636</v>
      </c>
      <c r="AK5" s="103">
        <v>168520.6863</v>
      </c>
      <c r="AL5" s="103">
        <v>120408.9678</v>
      </c>
      <c r="AM5" s="103">
        <v>126587.9904</v>
      </c>
      <c r="AN5" s="103">
        <v>438767.86910000001</v>
      </c>
      <c r="AO5" s="103">
        <v>452848.47200000001</v>
      </c>
      <c r="AP5" s="103">
        <v>301467.21189999999</v>
      </c>
      <c r="AQ5" s="103">
        <v>1003547.6203</v>
      </c>
      <c r="AR5" s="103">
        <v>1006954.3726</v>
      </c>
      <c r="AS5" s="103">
        <v>811258.7807</v>
      </c>
      <c r="AT5" s="103">
        <v>1162388.855</v>
      </c>
      <c r="AU5" s="103">
        <v>1248141.3171000001</v>
      </c>
      <c r="AV5" s="103">
        <v>798705.59900000005</v>
      </c>
      <c r="AW5" s="103">
        <v>865771.7402</v>
      </c>
      <c r="AX5" s="103">
        <v>922733.0111</v>
      </c>
      <c r="AY5" s="103">
        <v>491388.06060000003</v>
      </c>
      <c r="AZ5" s="103">
        <v>487185.02159999998</v>
      </c>
      <c r="BA5" s="103">
        <v>0</v>
      </c>
      <c r="BB5" s="103">
        <v>38.631900000000002</v>
      </c>
      <c r="BC5" s="103">
        <v>0</v>
      </c>
      <c r="BD5" s="103">
        <v>0</v>
      </c>
      <c r="BE5" s="103">
        <v>0</v>
      </c>
      <c r="BF5" s="103">
        <v>3545743.5891</v>
      </c>
      <c r="BG5" s="103">
        <v>2987470.3023999999</v>
      </c>
      <c r="BH5" s="103">
        <v>0</v>
      </c>
      <c r="BI5" s="103">
        <v>0</v>
      </c>
      <c r="BJ5" s="103">
        <v>0</v>
      </c>
      <c r="BK5" s="103">
        <v>0</v>
      </c>
      <c r="BL5" s="103">
        <v>0</v>
      </c>
      <c r="BM5" s="103">
        <v>0</v>
      </c>
      <c r="BN5" s="103">
        <v>0</v>
      </c>
      <c r="BO5" s="103">
        <v>0</v>
      </c>
      <c r="BP5" s="103">
        <v>288.00349999999997</v>
      </c>
      <c r="BQ5" s="103">
        <v>380.9914</v>
      </c>
      <c r="BR5" s="103">
        <v>358.17610000000002</v>
      </c>
      <c r="BS5" s="103">
        <v>338.07240000000002</v>
      </c>
      <c r="BT5" s="103">
        <v>546.79639999999995</v>
      </c>
      <c r="BU5" s="103">
        <v>496.81509999999997</v>
      </c>
      <c r="BV5" s="103">
        <v>371.07560000000001</v>
      </c>
      <c r="BW5" s="103">
        <v>570.72170000000006</v>
      </c>
      <c r="BX5" s="103">
        <v>1853.2518</v>
      </c>
      <c r="BY5" s="103">
        <v>1649.4183</v>
      </c>
      <c r="BZ5" s="103">
        <v>833.8383</v>
      </c>
      <c r="CA5" s="103">
        <v>1825.7399</v>
      </c>
      <c r="CB5" s="103">
        <v>0</v>
      </c>
      <c r="CC5" s="103">
        <v>42.637099999999997</v>
      </c>
      <c r="CD5" s="103">
        <v>0</v>
      </c>
      <c r="CE5" s="103">
        <v>0</v>
      </c>
      <c r="CF5" s="103">
        <v>0</v>
      </c>
      <c r="CG5" s="103">
        <v>4653.4916000000003</v>
      </c>
      <c r="CH5" s="103">
        <v>137888.87</v>
      </c>
      <c r="CI5" s="103">
        <v>290369.88170000003</v>
      </c>
      <c r="CJ5" s="103">
        <v>740174.55610000005</v>
      </c>
      <c r="CK5" s="103">
        <v>0</v>
      </c>
      <c r="CL5" s="103">
        <v>0</v>
      </c>
      <c r="CM5" s="103">
        <v>0</v>
      </c>
      <c r="CN5" s="103">
        <v>0</v>
      </c>
      <c r="CO5" s="103">
        <v>194.17310000000001</v>
      </c>
      <c r="CP5" s="103">
        <v>1246.8481999999999</v>
      </c>
      <c r="CQ5" s="103">
        <v>4580.4926999999998</v>
      </c>
      <c r="CR5" s="103">
        <v>45085.976600000002</v>
      </c>
      <c r="CS5" s="103">
        <v>0</v>
      </c>
      <c r="CT5" s="103">
        <v>0</v>
      </c>
      <c r="CU5" s="103">
        <v>0</v>
      </c>
      <c r="CV5" s="103">
        <v>0</v>
      </c>
      <c r="CW5" s="103">
        <v>0</v>
      </c>
      <c r="CX5" s="103">
        <v>0</v>
      </c>
      <c r="CY5" s="103">
        <v>6.5052000000000003</v>
      </c>
      <c r="CZ5" s="103">
        <v>10.172000000000001</v>
      </c>
      <c r="DA5" s="103">
        <v>19.564</v>
      </c>
      <c r="DB5" s="103">
        <v>41.185899999999997</v>
      </c>
      <c r="DC5" s="103">
        <v>93.588300000000004</v>
      </c>
      <c r="DD5" s="103">
        <v>182.26230000000001</v>
      </c>
      <c r="DE5" s="103">
        <v>553.46280000000002</v>
      </c>
      <c r="DF5" s="103">
        <v>953.50909999999999</v>
      </c>
      <c r="DG5" s="103">
        <v>4971.7533999999996</v>
      </c>
      <c r="DH5" s="103">
        <v>7013.0374000000002</v>
      </c>
    </row>
    <row r="6" spans="1:112" ht="14.45" customHeight="1" x14ac:dyDescent="0.25">
      <c r="A6" s="103" t="s">
        <v>250</v>
      </c>
      <c r="B6" s="6"/>
      <c r="C6" s="103" t="s">
        <v>250</v>
      </c>
      <c r="D6" s="103" t="s">
        <v>251</v>
      </c>
      <c r="E6" s="103">
        <v>64792.844799999999</v>
      </c>
      <c r="F6" s="103"/>
      <c r="G6" s="103">
        <v>0</v>
      </c>
      <c r="H6" s="103">
        <v>5.0900000000000001E-2</v>
      </c>
      <c r="I6" s="103">
        <v>8.1299999999999997E-2</v>
      </c>
      <c r="J6" s="103">
        <v>4.1580000000000004</v>
      </c>
      <c r="K6" s="103">
        <v>5.68</v>
      </c>
      <c r="L6" s="103">
        <v>11.324199999999999</v>
      </c>
      <c r="M6" s="103">
        <v>24.980499999999999</v>
      </c>
      <c r="N6" s="103">
        <v>54.363599999999998</v>
      </c>
      <c r="O6" s="103">
        <v>104.8541</v>
      </c>
      <c r="P6" s="103">
        <v>327.12450000000001</v>
      </c>
      <c r="Q6" s="103">
        <v>580.89049999999997</v>
      </c>
      <c r="R6" s="103">
        <v>3293.915</v>
      </c>
      <c r="S6" s="103">
        <v>4847.2635</v>
      </c>
      <c r="T6" s="103">
        <v>4961.7572</v>
      </c>
      <c r="U6" s="103">
        <v>88336.679399999994</v>
      </c>
      <c r="V6" s="103">
        <v>37996.175999999999</v>
      </c>
      <c r="W6" s="103">
        <v>1.3455999999999999</v>
      </c>
      <c r="X6" s="103">
        <v>70137.115000000005</v>
      </c>
      <c r="Y6" s="103">
        <v>110106.8901</v>
      </c>
      <c r="Z6" s="103">
        <v>38048.409299999999</v>
      </c>
      <c r="AA6" s="103">
        <v>2642.7019</v>
      </c>
      <c r="AB6" s="103">
        <v>225303.7438</v>
      </c>
      <c r="AC6" s="103">
        <v>467351.8701</v>
      </c>
      <c r="AD6" s="103">
        <v>8748.4130000000005</v>
      </c>
      <c r="AE6" s="103">
        <v>428376.39429999999</v>
      </c>
      <c r="AF6" s="103">
        <v>315423.84159999999</v>
      </c>
      <c r="AG6" s="103">
        <v>14414.9445</v>
      </c>
      <c r="AH6" s="103">
        <v>186466.6753</v>
      </c>
      <c r="AI6" s="103">
        <v>766940.85450000002</v>
      </c>
      <c r="AJ6" s="103">
        <v>665284.91249999998</v>
      </c>
      <c r="AK6" s="103">
        <v>3939592.9314000001</v>
      </c>
      <c r="AL6" s="103">
        <v>37258047.757200003</v>
      </c>
      <c r="AM6" s="103">
        <v>15646837.055500001</v>
      </c>
      <c r="AN6" s="103">
        <v>4972455.0038000001</v>
      </c>
      <c r="AO6" s="103">
        <v>13584945.0211</v>
      </c>
      <c r="AP6" s="103">
        <v>48498801.080399998</v>
      </c>
      <c r="AQ6" s="103">
        <v>21782641.083099999</v>
      </c>
      <c r="AR6" s="103">
        <v>2951645.8317</v>
      </c>
      <c r="AS6" s="103">
        <v>10829162.7031</v>
      </c>
      <c r="AT6" s="103">
        <v>18243972.627500001</v>
      </c>
      <c r="AU6" s="103">
        <v>20565841.544300001</v>
      </c>
      <c r="AV6" s="103">
        <v>544763.04379999998</v>
      </c>
      <c r="AW6" s="103">
        <v>34380841.655000001</v>
      </c>
      <c r="AX6" s="103">
        <v>15487450.811699999</v>
      </c>
      <c r="AY6" s="103">
        <v>707611.85</v>
      </c>
      <c r="AZ6" s="103">
        <v>689427.06530000002</v>
      </c>
      <c r="BA6" s="103"/>
      <c r="BB6" s="103">
        <v>24.327200000000001</v>
      </c>
      <c r="BC6" s="103">
        <v>6497.9444000000003</v>
      </c>
      <c r="BD6" s="103">
        <v>31430.488799999999</v>
      </c>
      <c r="BE6" s="103">
        <v>0.44019999999999998</v>
      </c>
      <c r="BF6" s="103">
        <v>13220023.634</v>
      </c>
      <c r="BG6" s="103">
        <v>79680649.771899998</v>
      </c>
      <c r="BH6" s="103">
        <v>57543.841500000002</v>
      </c>
      <c r="BI6" s="103">
        <v>147159.56529999999</v>
      </c>
      <c r="BJ6" s="103">
        <v>53242.770299999996</v>
      </c>
      <c r="BK6" s="103">
        <v>0.22309999999999999</v>
      </c>
      <c r="BL6" s="103">
        <v>0</v>
      </c>
      <c r="BM6" s="103">
        <v>0</v>
      </c>
      <c r="BN6" s="103">
        <v>0</v>
      </c>
      <c r="BO6" s="103">
        <v>0</v>
      </c>
      <c r="BP6" s="103">
        <v>186.29830000000001</v>
      </c>
      <c r="BQ6" s="103">
        <v>252.6448</v>
      </c>
      <c r="BR6" s="103">
        <v>242.53229999999999</v>
      </c>
      <c r="BS6" s="103">
        <v>268.03250000000003</v>
      </c>
      <c r="BT6" s="103">
        <v>316.315</v>
      </c>
      <c r="BU6" s="103">
        <v>386.71010000000001</v>
      </c>
      <c r="BV6" s="103">
        <v>319.56169999999997</v>
      </c>
      <c r="BW6" s="103">
        <v>360.29950000000002</v>
      </c>
      <c r="BX6" s="103">
        <v>1098.0521000000001</v>
      </c>
      <c r="BY6" s="103">
        <v>1226.5857000000001</v>
      </c>
      <c r="BZ6" s="103">
        <v>2085.2381999999998</v>
      </c>
      <c r="CA6" s="103">
        <v>1580.8518999999999</v>
      </c>
      <c r="CB6" s="103">
        <v>27217.220700000002</v>
      </c>
      <c r="CC6" s="103">
        <v>26.228400000000001</v>
      </c>
      <c r="CD6" s="103">
        <v>4556.6005999999998</v>
      </c>
      <c r="CE6" s="103">
        <v>94286.681299999997</v>
      </c>
      <c r="CF6" s="103">
        <v>0</v>
      </c>
      <c r="CG6" s="103">
        <v>190635.11309999999</v>
      </c>
      <c r="CH6" s="103">
        <v>7360039.2806000002</v>
      </c>
      <c r="CI6" s="103">
        <v>25252241.859499998</v>
      </c>
      <c r="CJ6" s="103">
        <v>16798416.4252</v>
      </c>
      <c r="CK6" s="103">
        <v>235441.22519999999</v>
      </c>
      <c r="CL6" s="103">
        <v>1731931.5907999999</v>
      </c>
      <c r="CM6" s="103">
        <v>38449.885999999999</v>
      </c>
      <c r="CN6" s="103">
        <v>0.43309999999999998</v>
      </c>
      <c r="CO6" s="103">
        <v>96.415599999999998</v>
      </c>
      <c r="CP6" s="103">
        <v>665.54830000000004</v>
      </c>
      <c r="CQ6" s="103">
        <v>2519.9857999999999</v>
      </c>
      <c r="CR6" s="103">
        <v>26709.191500000001</v>
      </c>
      <c r="CS6" s="103">
        <v>5083.4133000000002</v>
      </c>
      <c r="CT6" s="103">
        <v>378208.70779999997</v>
      </c>
      <c r="CU6" s="103">
        <v>484824.01089999999</v>
      </c>
      <c r="CV6" s="103">
        <v>1.0384</v>
      </c>
      <c r="CW6" s="103">
        <v>0.92610000000000003</v>
      </c>
      <c r="CX6" s="103">
        <v>1.8603000000000001</v>
      </c>
      <c r="CY6" s="103">
        <v>9.9628999999999994</v>
      </c>
      <c r="CZ6" s="103">
        <v>13.973800000000001</v>
      </c>
      <c r="DA6" s="103">
        <v>25.835000000000001</v>
      </c>
      <c r="DB6" s="103">
        <v>62.964700000000001</v>
      </c>
      <c r="DC6" s="103">
        <v>127.426</v>
      </c>
      <c r="DD6" s="103">
        <v>246.8939</v>
      </c>
      <c r="DE6" s="103">
        <v>767.82029999999997</v>
      </c>
      <c r="DF6" s="103">
        <v>1320.6513</v>
      </c>
      <c r="DG6" s="103">
        <v>6993.1773000000003</v>
      </c>
      <c r="DH6" s="103">
        <v>9946.8222000000005</v>
      </c>
    </row>
    <row r="7" spans="1:112" ht="14.45" customHeight="1" x14ac:dyDescent="0.25">
      <c r="A7" s="103" t="s">
        <v>252</v>
      </c>
      <c r="B7" s="6"/>
      <c r="C7" s="103" t="s">
        <v>252</v>
      </c>
      <c r="D7" s="103" t="s">
        <v>253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3">
        <v>4.7819000000000003</v>
      </c>
      <c r="K7" s="103">
        <v>10.020899999999999</v>
      </c>
      <c r="L7" s="103">
        <v>18.042100000000001</v>
      </c>
      <c r="M7" s="103">
        <v>40.597700000000003</v>
      </c>
      <c r="N7" s="103">
        <v>92.920299999999997</v>
      </c>
      <c r="O7" s="103">
        <v>188.53899999999999</v>
      </c>
      <c r="P7" s="103">
        <v>538.89279999999997</v>
      </c>
      <c r="Q7" s="103">
        <v>989.53779999999995</v>
      </c>
      <c r="R7" s="103">
        <v>5055.2394000000004</v>
      </c>
      <c r="S7" s="103">
        <v>6897.7541000000001</v>
      </c>
      <c r="T7" s="103">
        <v>0</v>
      </c>
      <c r="U7" s="103">
        <v>0</v>
      </c>
      <c r="V7" s="103">
        <v>0</v>
      </c>
      <c r="W7" s="103">
        <v>0</v>
      </c>
      <c r="X7" s="103">
        <v>26.421199999999999</v>
      </c>
      <c r="Y7" s="103">
        <v>5250.8690999999999</v>
      </c>
      <c r="Z7" s="103">
        <v>365.38029999999998</v>
      </c>
      <c r="AA7" s="103">
        <v>443.3571</v>
      </c>
      <c r="AB7" s="103">
        <v>182335.60250000001</v>
      </c>
      <c r="AC7" s="103">
        <v>176569.9713</v>
      </c>
      <c r="AD7" s="103">
        <v>20308.0697</v>
      </c>
      <c r="AE7" s="103">
        <v>68997.210600000006</v>
      </c>
      <c r="AF7" s="103">
        <v>449415.05790000001</v>
      </c>
      <c r="AG7" s="103">
        <v>37570.5936</v>
      </c>
      <c r="AH7" s="103">
        <v>83347.002999999997</v>
      </c>
      <c r="AI7" s="103">
        <v>74348.680800000002</v>
      </c>
      <c r="AJ7" s="103">
        <v>74072.202399999995</v>
      </c>
      <c r="AK7" s="103">
        <v>380549.98190000001</v>
      </c>
      <c r="AL7" s="103">
        <v>189869.10889999999</v>
      </c>
      <c r="AM7" s="103">
        <v>191851.33689999999</v>
      </c>
      <c r="AN7" s="103">
        <v>854335.75179999997</v>
      </c>
      <c r="AO7" s="103">
        <v>662717.7156</v>
      </c>
      <c r="AP7" s="103">
        <v>386843.94939999998</v>
      </c>
      <c r="AQ7" s="103">
        <v>1807234.7339999999</v>
      </c>
      <c r="AR7" s="103">
        <v>2254199.9180999999</v>
      </c>
      <c r="AS7" s="103">
        <v>1115537.5149999999</v>
      </c>
      <c r="AT7" s="103">
        <v>2984609.6724999999</v>
      </c>
      <c r="AU7" s="103">
        <v>2455545.9293999998</v>
      </c>
      <c r="AV7" s="103">
        <v>418824.75</v>
      </c>
      <c r="AW7" s="103">
        <v>1236450.6891000001</v>
      </c>
      <c r="AX7" s="103">
        <v>6660732.0072999997</v>
      </c>
      <c r="AY7" s="103">
        <v>477118.20069999999</v>
      </c>
      <c r="AZ7" s="103">
        <v>478666.2708</v>
      </c>
      <c r="BA7" s="103">
        <v>0</v>
      </c>
      <c r="BB7" s="103">
        <v>42.9328</v>
      </c>
      <c r="BC7" s="103">
        <v>0</v>
      </c>
      <c r="BD7" s="103">
        <v>0</v>
      </c>
      <c r="BE7" s="103">
        <v>11.0199</v>
      </c>
      <c r="BF7" s="103">
        <v>22255039.330899999</v>
      </c>
      <c r="BG7" s="103">
        <v>4923144.9479</v>
      </c>
      <c r="BH7" s="103">
        <v>0</v>
      </c>
      <c r="BI7" s="103">
        <v>0</v>
      </c>
      <c r="BJ7" s="103">
        <v>0</v>
      </c>
      <c r="BK7" s="103">
        <v>6.7244000000000002</v>
      </c>
      <c r="BL7" s="103">
        <v>416.55689999999998</v>
      </c>
      <c r="BM7" s="103">
        <v>426.70679999999999</v>
      </c>
      <c r="BN7" s="103">
        <v>274.53339999999997</v>
      </c>
      <c r="BO7" s="103">
        <v>469.29</v>
      </c>
      <c r="BP7" s="103">
        <v>778.22270000000003</v>
      </c>
      <c r="BQ7" s="103">
        <v>996.79700000000003</v>
      </c>
      <c r="BR7" s="103">
        <v>912.79309999999998</v>
      </c>
      <c r="BS7" s="103">
        <v>852.11120000000005</v>
      </c>
      <c r="BT7" s="103">
        <v>1073.8577</v>
      </c>
      <c r="BU7" s="103">
        <v>1089.9373000000001</v>
      </c>
      <c r="BV7" s="103">
        <v>425.7414</v>
      </c>
      <c r="BW7" s="103">
        <v>1243.7328</v>
      </c>
      <c r="BX7" s="103">
        <v>1709.5908999999999</v>
      </c>
      <c r="BY7" s="103">
        <v>2270.0565000000001</v>
      </c>
      <c r="BZ7" s="103">
        <v>933.31780000000003</v>
      </c>
      <c r="CA7" s="103">
        <v>2160.4713999999999</v>
      </c>
      <c r="CB7" s="103">
        <v>0</v>
      </c>
      <c r="CC7" s="103">
        <v>43.436500000000002</v>
      </c>
      <c r="CD7" s="103">
        <v>0</v>
      </c>
      <c r="CE7" s="103">
        <v>0</v>
      </c>
      <c r="CF7" s="103">
        <v>1.0426</v>
      </c>
      <c r="CG7" s="103">
        <v>77590.660099999994</v>
      </c>
      <c r="CH7" s="103">
        <v>117083.6764</v>
      </c>
      <c r="CI7" s="103">
        <v>354464.98310000001</v>
      </c>
      <c r="CJ7" s="103">
        <v>912028.64930000005</v>
      </c>
      <c r="CK7" s="103">
        <v>0</v>
      </c>
      <c r="CL7" s="103">
        <v>0</v>
      </c>
      <c r="CM7" s="103">
        <v>0</v>
      </c>
      <c r="CN7" s="103">
        <v>7.3174999999999999</v>
      </c>
      <c r="CO7" s="103">
        <v>894.03449999999998</v>
      </c>
      <c r="CP7" s="103">
        <v>2474.8557000000001</v>
      </c>
      <c r="CQ7" s="103">
        <v>10269.548000000001</v>
      </c>
      <c r="CR7" s="103">
        <v>71535.466199999995</v>
      </c>
      <c r="CS7" s="103">
        <v>0</v>
      </c>
      <c r="CT7" s="103">
        <v>0</v>
      </c>
      <c r="CU7" s="103">
        <v>0</v>
      </c>
      <c r="CV7" s="103">
        <v>1.6492</v>
      </c>
      <c r="CW7" s="103">
        <v>2.9701</v>
      </c>
      <c r="CX7" s="103">
        <v>2.1385999999999998</v>
      </c>
      <c r="CY7" s="103">
        <v>5.8338999999999999</v>
      </c>
      <c r="CZ7" s="103">
        <v>11.6495</v>
      </c>
      <c r="DA7" s="103">
        <v>20.9755</v>
      </c>
      <c r="DB7" s="103">
        <v>45.042099999999998</v>
      </c>
      <c r="DC7" s="103">
        <v>100.6957</v>
      </c>
      <c r="DD7" s="103">
        <v>199.34010000000001</v>
      </c>
      <c r="DE7" s="103">
        <v>547.37599999999998</v>
      </c>
      <c r="DF7" s="103">
        <v>1021.6789</v>
      </c>
      <c r="DG7" s="103">
        <v>4878.8364000000001</v>
      </c>
      <c r="DH7" s="103">
        <v>6689.4913999999999</v>
      </c>
    </row>
    <row r="8" spans="1:112" ht="14.45" customHeight="1" x14ac:dyDescent="0.25">
      <c r="A8" s="103" t="s">
        <v>30</v>
      </c>
      <c r="B8" s="6"/>
      <c r="C8" s="103" t="s">
        <v>30</v>
      </c>
      <c r="D8" s="103" t="s">
        <v>254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3">
        <v>0</v>
      </c>
      <c r="L8" s="103">
        <v>20.999700000000001</v>
      </c>
      <c r="M8" s="103">
        <v>41.560099999999998</v>
      </c>
      <c r="N8" s="103">
        <v>96.476100000000002</v>
      </c>
      <c r="O8" s="103">
        <v>190.78</v>
      </c>
      <c r="P8" s="103">
        <v>578.9289</v>
      </c>
      <c r="Q8" s="103">
        <v>1007.7613</v>
      </c>
      <c r="R8" s="103">
        <v>5219.9300999999996</v>
      </c>
      <c r="S8" s="103">
        <v>7354.2749999999996</v>
      </c>
      <c r="T8" s="103">
        <v>0</v>
      </c>
      <c r="U8" s="103">
        <v>0</v>
      </c>
      <c r="V8" s="103">
        <v>0</v>
      </c>
      <c r="W8" s="103">
        <v>0</v>
      </c>
      <c r="X8" s="103">
        <v>0</v>
      </c>
      <c r="Y8" s="103">
        <v>237.02099999999999</v>
      </c>
      <c r="Z8" s="103">
        <v>34.348100000000002</v>
      </c>
      <c r="AA8" s="103">
        <v>0</v>
      </c>
      <c r="AB8" s="103">
        <v>2736.4877000000001</v>
      </c>
      <c r="AC8" s="103">
        <v>467.42540000000002</v>
      </c>
      <c r="AD8" s="103">
        <v>457.13459999999998</v>
      </c>
      <c r="AE8" s="103">
        <v>4193.4123</v>
      </c>
      <c r="AF8" s="103">
        <v>712.16189999999995</v>
      </c>
      <c r="AG8" s="103">
        <v>797.01990000000001</v>
      </c>
      <c r="AH8" s="103">
        <v>1952.5840000000001</v>
      </c>
      <c r="AI8" s="103">
        <v>3977.0857000000001</v>
      </c>
      <c r="AJ8" s="103">
        <v>3759.7651000000001</v>
      </c>
      <c r="AK8" s="103">
        <v>19521.7952</v>
      </c>
      <c r="AL8" s="103">
        <v>6516.7665999999999</v>
      </c>
      <c r="AM8" s="103">
        <v>7662.9458999999997</v>
      </c>
      <c r="AN8" s="103">
        <v>47250.216999999997</v>
      </c>
      <c r="AO8" s="103">
        <v>51796.576999999997</v>
      </c>
      <c r="AP8" s="103">
        <v>5328.2464</v>
      </c>
      <c r="AQ8" s="103">
        <v>132831.95600000001</v>
      </c>
      <c r="AR8" s="103">
        <v>150513.18410000001</v>
      </c>
      <c r="AS8" s="103">
        <v>10858.494199999999</v>
      </c>
      <c r="AT8" s="103">
        <v>168072.29560000001</v>
      </c>
      <c r="AU8" s="103">
        <v>43411.532200000001</v>
      </c>
      <c r="AV8" s="103">
        <v>0</v>
      </c>
      <c r="AW8" s="103">
        <v>10156.256799999999</v>
      </c>
      <c r="AX8" s="103">
        <v>2010.2329999999999</v>
      </c>
      <c r="AY8" s="103">
        <v>2878.3371999999999</v>
      </c>
      <c r="AZ8" s="103">
        <v>2921.0794999999998</v>
      </c>
      <c r="BA8" s="103">
        <v>0</v>
      </c>
      <c r="BB8" s="103">
        <v>43.938099999999999</v>
      </c>
      <c r="BC8" s="103">
        <v>0</v>
      </c>
      <c r="BD8" s="103">
        <v>0</v>
      </c>
      <c r="BE8" s="103">
        <v>0</v>
      </c>
      <c r="BF8" s="103">
        <v>39115535.347499996</v>
      </c>
      <c r="BG8" s="103">
        <v>24045392.3686</v>
      </c>
      <c r="BH8" s="103">
        <v>0</v>
      </c>
      <c r="BI8" s="103">
        <v>0</v>
      </c>
      <c r="BJ8" s="103">
        <v>0</v>
      </c>
      <c r="BK8" s="103">
        <v>0</v>
      </c>
      <c r="BL8" s="103">
        <v>62.111699999999999</v>
      </c>
      <c r="BM8" s="103">
        <v>101.73860000000001</v>
      </c>
      <c r="BN8" s="103">
        <v>162.18180000000001</v>
      </c>
      <c r="BO8" s="103">
        <v>100.01260000000001</v>
      </c>
      <c r="BP8" s="103">
        <v>1553.0840000000001</v>
      </c>
      <c r="BQ8" s="103">
        <v>1086.5116</v>
      </c>
      <c r="BR8" s="103">
        <v>1510.0816</v>
      </c>
      <c r="BS8" s="103">
        <v>1513.5581</v>
      </c>
      <c r="BT8" s="103">
        <v>543.84770000000003</v>
      </c>
      <c r="BU8" s="103">
        <v>792.41989999999998</v>
      </c>
      <c r="BV8" s="103">
        <v>662.0421</v>
      </c>
      <c r="BW8" s="103">
        <v>1000.8344</v>
      </c>
      <c r="BX8" s="103">
        <v>111.88549999999999</v>
      </c>
      <c r="BY8" s="103">
        <v>101.4653</v>
      </c>
      <c r="BZ8" s="103">
        <v>166.7696</v>
      </c>
      <c r="CA8" s="103">
        <v>188.82919999999999</v>
      </c>
      <c r="CB8" s="103">
        <v>0</v>
      </c>
      <c r="CC8" s="103">
        <v>45.059800000000003</v>
      </c>
      <c r="CD8" s="103">
        <v>0</v>
      </c>
      <c r="CE8" s="103">
        <v>0</v>
      </c>
      <c r="CF8" s="103">
        <v>0</v>
      </c>
      <c r="CG8" s="103">
        <v>2485.2174</v>
      </c>
      <c r="CH8" s="103">
        <v>13550.0118</v>
      </c>
      <c r="CI8" s="103">
        <v>8442.6622000000007</v>
      </c>
      <c r="CJ8" s="103">
        <v>17525.3285</v>
      </c>
      <c r="CK8" s="103">
        <v>0</v>
      </c>
      <c r="CL8" s="103"/>
      <c r="CM8" s="103">
        <v>0</v>
      </c>
      <c r="CN8" s="103">
        <v>0</v>
      </c>
      <c r="CO8" s="103">
        <v>276.11619999999999</v>
      </c>
      <c r="CP8" s="103">
        <v>3001.7476000000001</v>
      </c>
      <c r="CQ8" s="103">
        <v>5907.7731999999996</v>
      </c>
      <c r="CR8" s="103">
        <v>48566.416499999999</v>
      </c>
      <c r="CS8" s="103">
        <v>0</v>
      </c>
      <c r="CT8" s="103">
        <v>0</v>
      </c>
      <c r="CU8" s="103">
        <v>0</v>
      </c>
      <c r="CV8" s="103">
        <v>0</v>
      </c>
      <c r="CW8" s="103">
        <v>0</v>
      </c>
      <c r="CX8" s="103">
        <v>0</v>
      </c>
      <c r="CY8" s="103">
        <v>0</v>
      </c>
      <c r="CZ8" s="103">
        <v>0</v>
      </c>
      <c r="DA8" s="103">
        <v>21.445799999999998</v>
      </c>
      <c r="DB8" s="103">
        <v>46.804499999999997</v>
      </c>
      <c r="DC8" s="103">
        <v>94.251900000000006</v>
      </c>
      <c r="DD8" s="103">
        <v>190.8776</v>
      </c>
      <c r="DE8" s="103">
        <v>563.67600000000004</v>
      </c>
      <c r="DF8" s="103">
        <v>991.98580000000004</v>
      </c>
      <c r="DG8" s="103">
        <v>5139.7641000000003</v>
      </c>
      <c r="DH8" s="103">
        <v>7180.4830000000002</v>
      </c>
    </row>
    <row r="9" spans="1:112" ht="14.45" customHeight="1" x14ac:dyDescent="0.25">
      <c r="A9" s="103" t="s">
        <v>31</v>
      </c>
      <c r="B9" s="6"/>
      <c r="C9" s="103" t="s">
        <v>31</v>
      </c>
      <c r="D9" s="103" t="s">
        <v>77</v>
      </c>
      <c r="E9" s="103">
        <v>0</v>
      </c>
      <c r="F9" s="103">
        <v>0</v>
      </c>
      <c r="G9" s="103">
        <v>0</v>
      </c>
      <c r="H9" s="103">
        <v>0.78920000000000001</v>
      </c>
      <c r="I9" s="103">
        <v>0.84140000000000004</v>
      </c>
      <c r="J9" s="103">
        <v>5.3201999999999998</v>
      </c>
      <c r="K9" s="103">
        <v>9.3186</v>
      </c>
      <c r="L9" s="103">
        <v>18.514099999999999</v>
      </c>
      <c r="M9" s="103">
        <v>41.108400000000003</v>
      </c>
      <c r="N9" s="103">
        <v>89.426900000000003</v>
      </c>
      <c r="O9" s="103">
        <v>181.85130000000001</v>
      </c>
      <c r="P9" s="103">
        <v>542.09029999999996</v>
      </c>
      <c r="Q9" s="103">
        <v>957.84810000000004</v>
      </c>
      <c r="R9" s="103">
        <v>5053.3852999999999</v>
      </c>
      <c r="S9" s="103">
        <v>7282.1491999999998</v>
      </c>
      <c r="T9" s="103">
        <v>0</v>
      </c>
      <c r="U9" s="103">
        <v>0</v>
      </c>
      <c r="V9" s="103">
        <v>0</v>
      </c>
      <c r="W9" s="103">
        <v>0</v>
      </c>
      <c r="X9" s="103">
        <v>56.2605</v>
      </c>
      <c r="Y9" s="103">
        <v>17597.688600000001</v>
      </c>
      <c r="Z9" s="103">
        <v>298.65300000000002</v>
      </c>
      <c r="AA9" s="103">
        <v>39.377299999999998</v>
      </c>
      <c r="AB9" s="103">
        <v>700.19839999999999</v>
      </c>
      <c r="AC9" s="103">
        <v>115.97</v>
      </c>
      <c r="AD9" s="103">
        <v>1169.6220000000001</v>
      </c>
      <c r="AE9" s="103">
        <v>788.47569999999996</v>
      </c>
      <c r="AF9" s="103">
        <v>278.47300000000001</v>
      </c>
      <c r="AG9" s="103">
        <v>1697.4168</v>
      </c>
      <c r="AH9" s="103">
        <v>566.47299999999996</v>
      </c>
      <c r="AI9" s="103">
        <v>1468.2846999999999</v>
      </c>
      <c r="AJ9" s="103">
        <v>82.857500000000002</v>
      </c>
      <c r="AK9" s="103">
        <v>9889.4069999999992</v>
      </c>
      <c r="AL9" s="103">
        <v>17685.263900000002</v>
      </c>
      <c r="AM9" s="103">
        <v>20604.721699999998</v>
      </c>
      <c r="AN9" s="103">
        <v>26687.054100000001</v>
      </c>
      <c r="AO9" s="103">
        <v>26566.941699999999</v>
      </c>
      <c r="AP9" s="103">
        <v>50268.002699999997</v>
      </c>
      <c r="AQ9" s="103">
        <v>89790.846099999995</v>
      </c>
      <c r="AR9" s="103">
        <v>89418.727799999993</v>
      </c>
      <c r="AS9" s="103">
        <v>161156.53039999999</v>
      </c>
      <c r="AT9" s="103">
        <v>121596.02619999999</v>
      </c>
      <c r="AU9" s="103">
        <v>37646.107900000003</v>
      </c>
      <c r="AV9" s="103">
        <v>176774.34340000001</v>
      </c>
      <c r="AW9" s="103">
        <v>167347.47399999999</v>
      </c>
      <c r="AX9" s="103">
        <v>36614.967900000003</v>
      </c>
      <c r="AY9" s="103">
        <v>235377.12849999999</v>
      </c>
      <c r="AZ9" s="103">
        <v>231638.72810000001</v>
      </c>
      <c r="BA9" s="103">
        <v>0</v>
      </c>
      <c r="BB9" s="103">
        <v>42.081800000000001</v>
      </c>
      <c r="BC9" s="103">
        <v>0</v>
      </c>
      <c r="BD9" s="103">
        <v>0</v>
      </c>
      <c r="BE9" s="103">
        <v>0.34350000000000003</v>
      </c>
      <c r="BF9" s="103">
        <v>3522164.2434</v>
      </c>
      <c r="BG9" s="103">
        <v>21519277.7029</v>
      </c>
      <c r="BH9" s="103">
        <v>0</v>
      </c>
      <c r="BI9" s="103">
        <v>0</v>
      </c>
      <c r="BJ9" s="103">
        <v>0</v>
      </c>
      <c r="BK9" s="103">
        <v>0.26840000000000003</v>
      </c>
      <c r="BL9" s="103">
        <v>7.7474999999999996</v>
      </c>
      <c r="BM9" s="103">
        <v>11.329000000000001</v>
      </c>
      <c r="BN9" s="103">
        <v>11.2567</v>
      </c>
      <c r="BO9" s="103">
        <v>8.8515999999999995</v>
      </c>
      <c r="BP9" s="103">
        <v>115.9324</v>
      </c>
      <c r="BQ9" s="103">
        <v>125.3113</v>
      </c>
      <c r="BR9" s="103">
        <v>125.8289</v>
      </c>
      <c r="BS9" s="103">
        <v>120.05540000000001</v>
      </c>
      <c r="BT9" s="103">
        <v>139.99459999999999</v>
      </c>
      <c r="BU9" s="103">
        <v>139.77070000000001</v>
      </c>
      <c r="BV9" s="103">
        <v>108.1118</v>
      </c>
      <c r="BW9" s="103">
        <v>168.1738</v>
      </c>
      <c r="BX9" s="103">
        <v>501.03989999999999</v>
      </c>
      <c r="BY9" s="103">
        <v>576.24929999999995</v>
      </c>
      <c r="BZ9" s="103">
        <v>408.41359999999997</v>
      </c>
      <c r="CA9" s="103">
        <v>601.56640000000004</v>
      </c>
      <c r="CB9" s="103">
        <v>0</v>
      </c>
      <c r="CC9" s="103">
        <v>41.303400000000003</v>
      </c>
      <c r="CD9" s="103">
        <v>0</v>
      </c>
      <c r="CE9" s="103">
        <v>0</v>
      </c>
      <c r="CF9" s="103">
        <v>0</v>
      </c>
      <c r="CG9" s="103">
        <v>1559.0277000000001</v>
      </c>
      <c r="CH9" s="103">
        <v>16603.6505</v>
      </c>
      <c r="CI9" s="103">
        <v>99908.794399999999</v>
      </c>
      <c r="CJ9" s="103">
        <v>196617.02069999999</v>
      </c>
      <c r="CK9" s="103">
        <v>0</v>
      </c>
      <c r="CL9" s="103">
        <v>0</v>
      </c>
      <c r="CM9" s="103">
        <v>0</v>
      </c>
      <c r="CN9" s="103">
        <v>0</v>
      </c>
      <c r="CO9" s="103">
        <v>158.17269999999999</v>
      </c>
      <c r="CP9" s="103">
        <v>1048.6660999999999</v>
      </c>
      <c r="CQ9" s="103">
        <v>4287.3998000000001</v>
      </c>
      <c r="CR9" s="103">
        <v>42534.638599999998</v>
      </c>
      <c r="CS9" s="103">
        <v>0</v>
      </c>
      <c r="CT9" s="103">
        <v>0</v>
      </c>
      <c r="CU9" s="103">
        <v>0</v>
      </c>
      <c r="CV9" s="103">
        <v>0</v>
      </c>
      <c r="CW9" s="103">
        <v>0.73699999999999999</v>
      </c>
      <c r="CX9" s="103">
        <v>0.92859999999999998</v>
      </c>
      <c r="CY9" s="103">
        <v>5.5761000000000003</v>
      </c>
      <c r="CZ9" s="103">
        <v>9.0997000000000003</v>
      </c>
      <c r="DA9" s="103">
        <v>18.1341</v>
      </c>
      <c r="DB9" s="103">
        <v>40.190300000000001</v>
      </c>
      <c r="DC9" s="103">
        <v>91.296700000000001</v>
      </c>
      <c r="DD9" s="103">
        <v>176.42619999999999</v>
      </c>
      <c r="DE9" s="103">
        <v>544.25959999999998</v>
      </c>
      <c r="DF9" s="103">
        <v>951.41369999999995</v>
      </c>
      <c r="DG9" s="103">
        <v>5034.4443000000001</v>
      </c>
      <c r="DH9" s="103">
        <v>7069.1625999999997</v>
      </c>
    </row>
    <row r="10" spans="1:112" ht="14.45" customHeight="1" x14ac:dyDescent="0.25">
      <c r="A10" s="103" t="s">
        <v>34</v>
      </c>
      <c r="B10" s="6"/>
      <c r="C10" s="103" t="s">
        <v>34</v>
      </c>
      <c r="D10" s="103" t="s">
        <v>78</v>
      </c>
      <c r="E10" s="103">
        <v>0</v>
      </c>
      <c r="F10" s="103">
        <v>0</v>
      </c>
      <c r="G10" s="103">
        <v>0</v>
      </c>
      <c r="H10" s="103">
        <v>0</v>
      </c>
      <c r="I10" s="103">
        <v>0</v>
      </c>
      <c r="J10" s="103">
        <v>5.8529</v>
      </c>
      <c r="K10" s="103">
        <v>9.2355999999999998</v>
      </c>
      <c r="L10" s="103">
        <v>19.339400000000001</v>
      </c>
      <c r="M10" s="103">
        <v>50.506500000000003</v>
      </c>
      <c r="N10" s="103">
        <v>109.1058</v>
      </c>
      <c r="O10" s="103">
        <v>210.28890000000001</v>
      </c>
      <c r="P10" s="103">
        <v>599.41010000000006</v>
      </c>
      <c r="Q10" s="103">
        <v>1078.5443</v>
      </c>
      <c r="R10" s="103">
        <v>4754.6239999999998</v>
      </c>
      <c r="S10" s="103">
        <v>6610.5826999999999</v>
      </c>
      <c r="T10" s="103">
        <v>0</v>
      </c>
      <c r="U10" s="103">
        <v>0</v>
      </c>
      <c r="V10" s="103">
        <v>0</v>
      </c>
      <c r="W10" s="103">
        <v>0</v>
      </c>
      <c r="X10" s="103">
        <v>0</v>
      </c>
      <c r="Y10" s="103">
        <v>3126.7894999999999</v>
      </c>
      <c r="Z10" s="103">
        <v>0</v>
      </c>
      <c r="AA10" s="103">
        <v>0</v>
      </c>
      <c r="AB10" s="103">
        <v>716.51559999999995</v>
      </c>
      <c r="AC10" s="103">
        <v>0</v>
      </c>
      <c r="AD10" s="103">
        <v>998.14800000000002</v>
      </c>
      <c r="AE10" s="103">
        <v>0</v>
      </c>
      <c r="AF10" s="103">
        <v>0</v>
      </c>
      <c r="AG10" s="103">
        <v>1261.4887000000001</v>
      </c>
      <c r="AH10" s="103">
        <v>442.66669999999999</v>
      </c>
      <c r="AI10" s="103">
        <v>0</v>
      </c>
      <c r="AJ10" s="103">
        <v>0</v>
      </c>
      <c r="AK10" s="103">
        <v>8119.6208999999999</v>
      </c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>
        <v>0</v>
      </c>
      <c r="AW10" s="103"/>
      <c r="AX10" s="103"/>
      <c r="AY10" s="103"/>
      <c r="AZ10" s="103"/>
      <c r="BA10" s="103">
        <v>0</v>
      </c>
      <c r="BB10" s="103">
        <v>46.997700000000002</v>
      </c>
      <c r="BC10" s="103">
        <v>0</v>
      </c>
      <c r="BD10" s="103">
        <v>0</v>
      </c>
      <c r="BE10" s="103">
        <v>0</v>
      </c>
      <c r="BF10" s="103">
        <v>679245.47239999997</v>
      </c>
      <c r="BG10" s="103">
        <v>766477.64839999995</v>
      </c>
      <c r="BH10" s="103">
        <v>0</v>
      </c>
      <c r="BI10" s="103">
        <v>0</v>
      </c>
      <c r="BJ10" s="103">
        <v>0</v>
      </c>
      <c r="BK10" s="103">
        <v>0</v>
      </c>
      <c r="BL10" s="103">
        <v>0</v>
      </c>
      <c r="BM10" s="103">
        <v>0</v>
      </c>
      <c r="BN10" s="103">
        <v>0</v>
      </c>
      <c r="BO10" s="103">
        <v>0</v>
      </c>
      <c r="BP10" s="103">
        <v>0</v>
      </c>
      <c r="BQ10" s="103">
        <v>0</v>
      </c>
      <c r="BR10" s="103">
        <v>0</v>
      </c>
      <c r="BS10" s="103">
        <v>0</v>
      </c>
      <c r="BT10" s="103">
        <v>0</v>
      </c>
      <c r="BU10" s="103">
        <v>0</v>
      </c>
      <c r="BV10" s="103">
        <v>0</v>
      </c>
      <c r="BW10" s="103">
        <v>0</v>
      </c>
      <c r="BX10" s="103">
        <v>57.868899999999996</v>
      </c>
      <c r="BY10" s="103">
        <v>51.705300000000001</v>
      </c>
      <c r="BZ10" s="103">
        <v>0</v>
      </c>
      <c r="CA10" s="103">
        <v>59.727200000000003</v>
      </c>
      <c r="CB10" s="103">
        <v>0</v>
      </c>
      <c r="CC10" s="103">
        <v>50.884500000000003</v>
      </c>
      <c r="CD10" s="103">
        <v>0</v>
      </c>
      <c r="CE10" s="103">
        <v>0</v>
      </c>
      <c r="CF10" s="103">
        <v>0</v>
      </c>
      <c r="CG10" s="103">
        <v>723.84720000000004</v>
      </c>
      <c r="CH10" s="103"/>
      <c r="CI10" s="103"/>
      <c r="CJ10" s="103"/>
      <c r="CK10" s="103">
        <v>0</v>
      </c>
      <c r="CL10" s="103">
        <v>0</v>
      </c>
      <c r="CM10" s="103">
        <v>0</v>
      </c>
      <c r="CN10" s="103">
        <v>0</v>
      </c>
      <c r="CO10" s="103">
        <v>189.35720000000001</v>
      </c>
      <c r="CP10" s="103">
        <v>1228.8883000000001</v>
      </c>
      <c r="CQ10" s="103">
        <v>4130.6436000000003</v>
      </c>
      <c r="CR10" s="103">
        <v>40048.742700000003</v>
      </c>
      <c r="CS10" s="103">
        <v>0</v>
      </c>
      <c r="CT10" s="103">
        <v>0</v>
      </c>
      <c r="CU10" s="103">
        <v>0</v>
      </c>
      <c r="CV10" s="103">
        <v>0</v>
      </c>
      <c r="CW10" s="103">
        <v>0</v>
      </c>
      <c r="CX10" s="103">
        <v>0</v>
      </c>
      <c r="CY10" s="103">
        <v>3.3433000000000002</v>
      </c>
      <c r="CZ10" s="103">
        <v>9.702</v>
      </c>
      <c r="DA10" s="103">
        <v>17.003499999999999</v>
      </c>
      <c r="DB10" s="103">
        <v>43.964700000000001</v>
      </c>
      <c r="DC10" s="103">
        <v>98.773300000000006</v>
      </c>
      <c r="DD10" s="103">
        <v>193.06700000000001</v>
      </c>
      <c r="DE10" s="103">
        <v>598.93240000000003</v>
      </c>
      <c r="DF10" s="103">
        <v>1056.3239000000001</v>
      </c>
      <c r="DG10" s="103">
        <v>4911.9823999999999</v>
      </c>
      <c r="DH10" s="103">
        <v>6908.473</v>
      </c>
    </row>
    <row r="11" spans="1:112" ht="14.45" customHeight="1" x14ac:dyDescent="0.25">
      <c r="A11" s="103" t="s">
        <v>5</v>
      </c>
      <c r="B11" s="6"/>
      <c r="C11" s="103" t="s">
        <v>5</v>
      </c>
      <c r="D11" s="103" t="s">
        <v>20</v>
      </c>
      <c r="E11" s="103">
        <v>0</v>
      </c>
      <c r="F11" s="103">
        <v>0</v>
      </c>
      <c r="G11" s="103">
        <v>26.473199999999999</v>
      </c>
      <c r="H11" s="103">
        <v>0</v>
      </c>
      <c r="I11" s="103">
        <v>0</v>
      </c>
      <c r="J11" s="103">
        <v>0</v>
      </c>
      <c r="K11" s="103">
        <v>0</v>
      </c>
      <c r="L11" s="103">
        <v>0</v>
      </c>
      <c r="M11" s="103">
        <v>43.827500000000001</v>
      </c>
      <c r="N11" s="103">
        <v>98.229799999999997</v>
      </c>
      <c r="O11" s="103">
        <v>194.52590000000001</v>
      </c>
      <c r="P11" s="103">
        <v>578.59569999999997</v>
      </c>
      <c r="Q11" s="103">
        <v>1021.4895</v>
      </c>
      <c r="R11" s="103">
        <v>5154.4354999999996</v>
      </c>
      <c r="S11" s="103">
        <v>7220.9432999999999</v>
      </c>
      <c r="T11" s="103">
        <v>0</v>
      </c>
      <c r="U11" s="103">
        <v>0</v>
      </c>
      <c r="V11" s="103">
        <v>0</v>
      </c>
      <c r="W11" s="103">
        <v>0</v>
      </c>
      <c r="X11" s="103">
        <v>2935.3962000000001</v>
      </c>
      <c r="Y11" s="103">
        <v>4432.7389999999996</v>
      </c>
      <c r="Z11" s="103">
        <v>1975.848</v>
      </c>
      <c r="AA11" s="103">
        <v>3415.5702999999999</v>
      </c>
      <c r="AB11" s="103">
        <v>497087.90620000003</v>
      </c>
      <c r="AC11" s="103">
        <v>420234.2268</v>
      </c>
      <c r="AD11" s="103">
        <v>63437.300900000002</v>
      </c>
      <c r="AE11" s="103">
        <v>533852.30240000004</v>
      </c>
      <c r="AF11" s="103">
        <v>446544.67810000002</v>
      </c>
      <c r="AG11" s="103">
        <v>55491.925999999999</v>
      </c>
      <c r="AH11" s="103">
        <v>291585.783</v>
      </c>
      <c r="AI11" s="103">
        <v>530803.93440000003</v>
      </c>
      <c r="AJ11" s="103">
        <v>519678.20250000001</v>
      </c>
      <c r="AK11" s="103">
        <v>577854.17350000003</v>
      </c>
      <c r="AL11" s="103">
        <v>644833.07709999999</v>
      </c>
      <c r="AM11" s="103">
        <v>714427.94550000003</v>
      </c>
      <c r="AN11" s="103">
        <v>678928.41879999998</v>
      </c>
      <c r="AO11" s="103">
        <v>743715.66630000004</v>
      </c>
      <c r="AP11" s="103">
        <v>847371.22120000003</v>
      </c>
      <c r="AQ11" s="103">
        <v>1304694.6396000001</v>
      </c>
      <c r="AR11" s="103">
        <v>1335571.1858999999</v>
      </c>
      <c r="AS11" s="103">
        <v>1668663.8428</v>
      </c>
      <c r="AT11" s="103">
        <v>1786117.2117999999</v>
      </c>
      <c r="AU11" s="103">
        <v>1369758.9665999999</v>
      </c>
      <c r="AV11" s="103">
        <v>161822.25260000001</v>
      </c>
      <c r="AW11" s="103">
        <v>1922499.5146000001</v>
      </c>
      <c r="AX11" s="103">
        <v>1358158.7685</v>
      </c>
      <c r="AY11" s="103">
        <v>179579.70939999999</v>
      </c>
      <c r="AZ11" s="103">
        <v>178952.44690000001</v>
      </c>
      <c r="BA11" s="103">
        <v>0</v>
      </c>
      <c r="BB11" s="103">
        <v>42.341999999999999</v>
      </c>
      <c r="BC11" s="103">
        <v>0</v>
      </c>
      <c r="BD11" s="103">
        <v>0</v>
      </c>
      <c r="BE11" s="103">
        <v>28.4175</v>
      </c>
      <c r="BF11" s="103">
        <v>28308182.103799999</v>
      </c>
      <c r="BG11" s="103">
        <v>266299514.75870001</v>
      </c>
      <c r="BH11" s="103">
        <v>0</v>
      </c>
      <c r="BI11" s="103">
        <v>0</v>
      </c>
      <c r="BJ11" s="103">
        <v>0</v>
      </c>
      <c r="BK11" s="103">
        <v>19.677099999999999</v>
      </c>
      <c r="BL11" s="103">
        <v>4609.5680000000002</v>
      </c>
      <c r="BM11" s="103">
        <v>8221.3716000000004</v>
      </c>
      <c r="BN11" s="103">
        <v>3023.5726</v>
      </c>
      <c r="BO11" s="103">
        <v>5276.0772999999999</v>
      </c>
      <c r="BP11" s="103">
        <v>7012.1733000000004</v>
      </c>
      <c r="BQ11" s="103">
        <v>6763.5730000000003</v>
      </c>
      <c r="BR11" s="103">
        <v>8482.8410999999996</v>
      </c>
      <c r="BS11" s="103">
        <v>6635.7996999999996</v>
      </c>
      <c r="BT11" s="103">
        <v>8791.5511000000006</v>
      </c>
      <c r="BU11" s="103">
        <v>7507.1882999999998</v>
      </c>
      <c r="BV11" s="103">
        <v>2307.2467000000001</v>
      </c>
      <c r="BW11" s="103">
        <v>6522.7885999999999</v>
      </c>
      <c r="BX11" s="103">
        <v>7963.3963999999996</v>
      </c>
      <c r="BY11" s="103">
        <v>5897.0704999999998</v>
      </c>
      <c r="BZ11" s="103">
        <v>9388.3564999999999</v>
      </c>
      <c r="CA11" s="103">
        <v>5834.7151000000003</v>
      </c>
      <c r="CB11" s="103">
        <v>0</v>
      </c>
      <c r="CC11" s="103">
        <v>46.660200000000003</v>
      </c>
      <c r="CD11" s="103">
        <v>0</v>
      </c>
      <c r="CE11" s="103">
        <v>0</v>
      </c>
      <c r="CF11" s="103">
        <v>19.2148</v>
      </c>
      <c r="CG11" s="103">
        <v>465034.68699999998</v>
      </c>
      <c r="CH11" s="103">
        <v>468322.54680000001</v>
      </c>
      <c r="CI11" s="103">
        <v>841913.97259999998</v>
      </c>
      <c r="CJ11" s="103">
        <v>1607463.8785000001</v>
      </c>
      <c r="CK11" s="103">
        <v>0</v>
      </c>
      <c r="CL11" s="103">
        <v>0</v>
      </c>
      <c r="CM11" s="103">
        <v>0</v>
      </c>
      <c r="CN11" s="103">
        <v>28.3629</v>
      </c>
      <c r="CO11" s="103">
        <v>6510.2555000000002</v>
      </c>
      <c r="CP11" s="103">
        <v>10037.2135</v>
      </c>
      <c r="CQ11" s="103">
        <v>21386.191299999999</v>
      </c>
      <c r="CR11" s="103">
        <v>93698.139599999995</v>
      </c>
      <c r="CS11" s="103">
        <v>0</v>
      </c>
      <c r="CT11" s="103">
        <v>0</v>
      </c>
      <c r="CU11" s="103">
        <v>0</v>
      </c>
      <c r="CV11" s="103">
        <v>24.760899999999999</v>
      </c>
      <c r="CW11" s="103">
        <v>0</v>
      </c>
      <c r="CX11" s="103">
        <v>0</v>
      </c>
      <c r="CY11" s="103">
        <v>0</v>
      </c>
      <c r="CZ11" s="103">
        <v>0</v>
      </c>
      <c r="DA11" s="103">
        <v>0</v>
      </c>
      <c r="DB11" s="103">
        <v>44.625700000000002</v>
      </c>
      <c r="DC11" s="103">
        <v>97.588700000000003</v>
      </c>
      <c r="DD11" s="103">
        <v>195.42570000000001</v>
      </c>
      <c r="DE11" s="103">
        <v>583.01440000000002</v>
      </c>
      <c r="DF11" s="103">
        <v>1012.1855</v>
      </c>
      <c r="DG11" s="103">
        <v>4676.0560999999998</v>
      </c>
      <c r="DH11" s="103">
        <v>6386.9647000000004</v>
      </c>
    </row>
    <row r="12" spans="1:112" ht="14.45" customHeight="1" x14ac:dyDescent="0.25">
      <c r="A12" s="103" t="s">
        <v>202</v>
      </c>
      <c r="B12" s="6"/>
      <c r="C12" s="103" t="s">
        <v>202</v>
      </c>
      <c r="D12" s="103" t="s">
        <v>255</v>
      </c>
      <c r="E12" s="103">
        <v>0</v>
      </c>
      <c r="F12" s="103">
        <v>0</v>
      </c>
      <c r="G12" s="103">
        <v>416.03840000000002</v>
      </c>
      <c r="H12" s="103">
        <v>476.1003</v>
      </c>
      <c r="I12" s="103">
        <v>311.98700000000002</v>
      </c>
      <c r="J12" s="103">
        <v>441.59199999999998</v>
      </c>
      <c r="K12" s="103">
        <v>387.08339999999998</v>
      </c>
      <c r="L12" s="103">
        <v>480.7996</v>
      </c>
      <c r="M12" s="103">
        <v>520.58399999999995</v>
      </c>
      <c r="N12" s="103">
        <v>577.73860000000002</v>
      </c>
      <c r="O12" s="103">
        <v>603.17150000000004</v>
      </c>
      <c r="P12" s="103">
        <v>1170.1373000000001</v>
      </c>
      <c r="Q12" s="103">
        <v>1620.1546000000001</v>
      </c>
      <c r="R12" s="103">
        <v>6088.2920999999997</v>
      </c>
      <c r="S12" s="103">
        <v>8521.6239999999998</v>
      </c>
      <c r="T12" s="103">
        <v>0</v>
      </c>
      <c r="U12" s="103">
        <v>0</v>
      </c>
      <c r="V12" s="103">
        <v>0</v>
      </c>
      <c r="W12" s="103">
        <v>421.81729999999999</v>
      </c>
      <c r="X12" s="103">
        <v>28933.6165</v>
      </c>
      <c r="Y12" s="103">
        <v>35221.4764</v>
      </c>
      <c r="Z12" s="103">
        <v>9003.3816999999999</v>
      </c>
      <c r="AA12" s="103">
        <v>3620.5895</v>
      </c>
      <c r="AB12" s="103">
        <v>89114.573499999999</v>
      </c>
      <c r="AC12" s="103">
        <v>81549.282300000006</v>
      </c>
      <c r="AD12" s="103">
        <v>15534.3202</v>
      </c>
      <c r="AE12" s="103">
        <v>58729.948799999998</v>
      </c>
      <c r="AF12" s="103">
        <v>91592.623600000006</v>
      </c>
      <c r="AG12" s="103">
        <v>24156.4234</v>
      </c>
      <c r="AH12" s="103">
        <v>61580.332699999999</v>
      </c>
      <c r="AI12" s="103">
        <v>62339.3488</v>
      </c>
      <c r="AJ12" s="103">
        <v>56174.417699999998</v>
      </c>
      <c r="AK12" s="103">
        <v>79410.794099999999</v>
      </c>
      <c r="AL12" s="103">
        <v>51318.2526</v>
      </c>
      <c r="AM12" s="103">
        <v>58397.252800000002</v>
      </c>
      <c r="AN12" s="103">
        <v>56376.794099999999</v>
      </c>
      <c r="AO12" s="103">
        <v>64001.440600000002</v>
      </c>
      <c r="AP12" s="103">
        <v>37988.436699999998</v>
      </c>
      <c r="AQ12" s="103">
        <v>23380.073700000001</v>
      </c>
      <c r="AR12" s="103">
        <v>23609.353500000001</v>
      </c>
      <c r="AS12" s="103">
        <v>22699.024399999998</v>
      </c>
      <c r="AT12" s="103">
        <v>12978.336799999999</v>
      </c>
      <c r="AU12" s="103">
        <v>12057.843800000001</v>
      </c>
      <c r="AV12" s="103">
        <v>3018.8809999999999</v>
      </c>
      <c r="AW12" s="103">
        <v>16654.348300000001</v>
      </c>
      <c r="AX12" s="103">
        <v>17857.730200000002</v>
      </c>
      <c r="AY12" s="103">
        <v>4319.0074000000004</v>
      </c>
      <c r="AZ12" s="103">
        <v>6356.3308999999999</v>
      </c>
      <c r="BA12" s="103">
        <v>0</v>
      </c>
      <c r="BB12" s="103">
        <v>1453.204</v>
      </c>
      <c r="BC12" s="103">
        <v>0</v>
      </c>
      <c r="BD12" s="103">
        <v>0</v>
      </c>
      <c r="BE12" s="103">
        <v>374.1721</v>
      </c>
      <c r="BF12" s="103">
        <v>993649.45940000005</v>
      </c>
      <c r="BG12" s="103">
        <v>3787391.0485</v>
      </c>
      <c r="BH12" s="103">
        <v>0</v>
      </c>
      <c r="BI12" s="103">
        <v>0</v>
      </c>
      <c r="BJ12" s="103">
        <v>0</v>
      </c>
      <c r="BK12" s="103">
        <v>370.09699999999998</v>
      </c>
      <c r="BL12" s="103">
        <v>8034.7002000000002</v>
      </c>
      <c r="BM12" s="103">
        <v>6630.9786000000004</v>
      </c>
      <c r="BN12" s="103">
        <v>7713.9018999999998</v>
      </c>
      <c r="BO12" s="103">
        <v>6485.1823999999997</v>
      </c>
      <c r="BP12" s="103">
        <v>9573.1949999999997</v>
      </c>
      <c r="BQ12" s="103">
        <v>7785.3926000000001</v>
      </c>
      <c r="BR12" s="103">
        <v>8011.4556000000002</v>
      </c>
      <c r="BS12" s="103">
        <v>8187.8377</v>
      </c>
      <c r="BT12" s="103">
        <v>9116.6453000000001</v>
      </c>
      <c r="BU12" s="103">
        <v>6482.1544000000004</v>
      </c>
      <c r="BV12" s="103">
        <v>7238.1709000000001</v>
      </c>
      <c r="BW12" s="103">
        <v>7199.3339999999998</v>
      </c>
      <c r="BX12" s="103">
        <v>9168.6993000000002</v>
      </c>
      <c r="BY12" s="103">
        <v>6827.4670999999998</v>
      </c>
      <c r="BZ12" s="103">
        <v>7017.3459999999995</v>
      </c>
      <c r="CA12" s="103">
        <v>7080.0613000000003</v>
      </c>
      <c r="CB12" s="103">
        <v>0</v>
      </c>
      <c r="CC12" s="103">
        <v>454.18990000000002</v>
      </c>
      <c r="CD12" s="103">
        <v>0</v>
      </c>
      <c r="CE12" s="103">
        <v>0</v>
      </c>
      <c r="CF12" s="103">
        <v>429.86869999999999</v>
      </c>
      <c r="CG12" s="103">
        <v>92533.579899999997</v>
      </c>
      <c r="CH12" s="103">
        <v>75208.473100000003</v>
      </c>
      <c r="CI12" s="103">
        <v>42612.393100000001</v>
      </c>
      <c r="CJ12" s="103">
        <v>24244.937600000001</v>
      </c>
      <c r="CK12" s="103">
        <v>0</v>
      </c>
      <c r="CL12" s="103">
        <v>0</v>
      </c>
      <c r="CM12" s="103">
        <v>0</v>
      </c>
      <c r="CN12" s="103">
        <v>403.26920000000001</v>
      </c>
      <c r="CO12" s="103">
        <v>8539.3544999999995</v>
      </c>
      <c r="CP12" s="103">
        <v>10847.445599999999</v>
      </c>
      <c r="CQ12" s="103">
        <v>12408.052900000001</v>
      </c>
      <c r="CR12" s="103">
        <v>57969.4853</v>
      </c>
      <c r="CS12" s="103">
        <v>0</v>
      </c>
      <c r="CT12" s="103">
        <v>0</v>
      </c>
      <c r="CU12" s="103">
        <v>0</v>
      </c>
      <c r="CV12" s="103">
        <v>0</v>
      </c>
      <c r="CW12" s="103">
        <v>0</v>
      </c>
      <c r="CX12" s="103">
        <v>0</v>
      </c>
      <c r="CY12" s="103">
        <v>0</v>
      </c>
      <c r="CZ12" s="103">
        <v>0</v>
      </c>
      <c r="DA12" s="103">
        <v>0</v>
      </c>
      <c r="DB12" s="103">
        <v>0</v>
      </c>
      <c r="DC12" s="103">
        <v>0</v>
      </c>
      <c r="DD12" s="103">
        <v>0</v>
      </c>
      <c r="DE12" s="103">
        <v>192.2791</v>
      </c>
      <c r="DF12" s="103">
        <v>601.93140000000005</v>
      </c>
      <c r="DG12" s="103">
        <v>4130.3563000000004</v>
      </c>
      <c r="DH12" s="103">
        <v>5597.54</v>
      </c>
    </row>
    <row r="13" spans="1:112" ht="14.45" customHeight="1" x14ac:dyDescent="0.25">
      <c r="A13" s="103" t="s">
        <v>37</v>
      </c>
      <c r="B13" s="6"/>
      <c r="C13" s="103" t="s">
        <v>37</v>
      </c>
      <c r="D13" s="103" t="s">
        <v>256</v>
      </c>
      <c r="E13" s="103">
        <v>0</v>
      </c>
      <c r="F13" s="103">
        <v>0</v>
      </c>
      <c r="G13" s="103">
        <v>0</v>
      </c>
      <c r="H13" s="103">
        <v>0</v>
      </c>
      <c r="I13" s="103">
        <v>0</v>
      </c>
      <c r="J13" s="103">
        <v>6.2850999999999999</v>
      </c>
      <c r="K13" s="103">
        <v>9.4700000000000006</v>
      </c>
      <c r="L13" s="103">
        <v>16.0229</v>
      </c>
      <c r="M13" s="103">
        <v>50.599400000000003</v>
      </c>
      <c r="N13" s="103">
        <v>82.798599999999993</v>
      </c>
      <c r="O13" s="103">
        <v>164.79900000000001</v>
      </c>
      <c r="P13" s="103">
        <v>531.76819999999998</v>
      </c>
      <c r="Q13" s="103">
        <v>1016.5395</v>
      </c>
      <c r="R13" s="103">
        <v>7808.6707999999999</v>
      </c>
      <c r="S13" s="103">
        <v>10715.9589</v>
      </c>
      <c r="T13" s="103">
        <v>0</v>
      </c>
      <c r="U13" s="103">
        <v>0</v>
      </c>
      <c r="V13" s="103">
        <v>0</v>
      </c>
      <c r="W13" s="103">
        <v>4.7859999999999996</v>
      </c>
      <c r="X13" s="103">
        <v>184.83580000000001</v>
      </c>
      <c r="Y13" s="103">
        <v>22825.931</v>
      </c>
      <c r="Z13" s="103">
        <v>338.50529999999998</v>
      </c>
      <c r="AA13" s="103">
        <v>40.722200000000001</v>
      </c>
      <c r="AB13" s="103">
        <v>40466.430500000002</v>
      </c>
      <c r="AC13" s="103">
        <v>38266.2572</v>
      </c>
      <c r="AD13" s="103">
        <v>39074.8658</v>
      </c>
      <c r="AE13" s="103">
        <v>50513.538999999997</v>
      </c>
      <c r="AF13" s="103">
        <v>46281.885199999997</v>
      </c>
      <c r="AG13" s="103">
        <v>51015.504300000001</v>
      </c>
      <c r="AH13" s="103">
        <v>24152.977599999998</v>
      </c>
      <c r="AI13" s="103">
        <v>56674.255100000002</v>
      </c>
      <c r="AJ13" s="103">
        <v>52406.779699999999</v>
      </c>
      <c r="AK13" s="103">
        <v>91218.054000000004</v>
      </c>
      <c r="AL13" s="103">
        <v>100490.60370000001</v>
      </c>
      <c r="AM13" s="103">
        <v>113417.984</v>
      </c>
      <c r="AN13" s="103">
        <v>178271.7855</v>
      </c>
      <c r="AO13" s="103">
        <v>174496.565</v>
      </c>
      <c r="AP13" s="103">
        <v>203310.43770000001</v>
      </c>
      <c r="AQ13" s="103">
        <v>481187.22769999999</v>
      </c>
      <c r="AR13" s="103">
        <v>498107.34480000002</v>
      </c>
      <c r="AS13" s="103">
        <v>626715.64260000002</v>
      </c>
      <c r="AT13" s="103">
        <v>631199.19550000003</v>
      </c>
      <c r="AU13" s="103">
        <v>459618.76579999999</v>
      </c>
      <c r="AV13" s="103">
        <v>520438.82689999999</v>
      </c>
      <c r="AW13" s="103">
        <v>649100.16440000001</v>
      </c>
      <c r="AX13" s="103">
        <v>447334.55249999999</v>
      </c>
      <c r="AY13" s="103">
        <v>473695.38089999999</v>
      </c>
      <c r="AZ13" s="103">
        <v>481945.9914</v>
      </c>
      <c r="BA13" s="103">
        <v>0</v>
      </c>
      <c r="BB13" s="103">
        <v>74.808199999999999</v>
      </c>
      <c r="BC13" s="103">
        <v>0</v>
      </c>
      <c r="BD13" s="103">
        <v>0</v>
      </c>
      <c r="BE13" s="103">
        <v>14.8111</v>
      </c>
      <c r="BF13" s="103">
        <v>2683300.1716999998</v>
      </c>
      <c r="BG13" s="103">
        <v>28915685.918000001</v>
      </c>
      <c r="BH13" s="103">
        <v>0</v>
      </c>
      <c r="BI13" s="103">
        <v>0</v>
      </c>
      <c r="BJ13" s="103">
        <v>0</v>
      </c>
      <c r="BK13" s="103">
        <v>7.9329000000000001</v>
      </c>
      <c r="BL13" s="103">
        <v>0</v>
      </c>
      <c r="BM13" s="103">
        <v>0</v>
      </c>
      <c r="BN13" s="103">
        <v>0</v>
      </c>
      <c r="BO13" s="103">
        <v>0</v>
      </c>
      <c r="BP13" s="103">
        <v>247.5395</v>
      </c>
      <c r="BQ13" s="103">
        <v>193.17869999999999</v>
      </c>
      <c r="BR13" s="103">
        <v>260.0231</v>
      </c>
      <c r="BS13" s="103">
        <v>286.65309999999999</v>
      </c>
      <c r="BT13" s="103">
        <v>298.5265</v>
      </c>
      <c r="BU13" s="103">
        <v>254.41569999999999</v>
      </c>
      <c r="BV13" s="103">
        <v>287.3877</v>
      </c>
      <c r="BW13" s="103">
        <v>298.41840000000002</v>
      </c>
      <c r="BX13" s="103">
        <v>822.33150000000001</v>
      </c>
      <c r="BY13" s="103">
        <v>949.88900000000001</v>
      </c>
      <c r="BZ13" s="103">
        <v>950.2826</v>
      </c>
      <c r="CA13" s="103">
        <v>975.97649999999999</v>
      </c>
      <c r="CB13" s="103">
        <v>0</v>
      </c>
      <c r="CC13" s="103">
        <v>50.4221</v>
      </c>
      <c r="CD13" s="103">
        <v>0</v>
      </c>
      <c r="CE13" s="103">
        <v>0</v>
      </c>
      <c r="CF13" s="103">
        <v>5.2557</v>
      </c>
      <c r="CG13" s="103">
        <v>39710.068200000002</v>
      </c>
      <c r="CH13" s="103">
        <v>69216.260599999994</v>
      </c>
      <c r="CI13" s="103">
        <v>198848.97510000001</v>
      </c>
      <c r="CJ13" s="103">
        <v>529844.36450000003</v>
      </c>
      <c r="CK13" s="103">
        <v>0</v>
      </c>
      <c r="CL13" s="103">
        <v>0</v>
      </c>
      <c r="CM13" s="103">
        <v>0</v>
      </c>
      <c r="CN13" s="103">
        <v>11.207000000000001</v>
      </c>
      <c r="CO13" s="103">
        <v>229.37559999999999</v>
      </c>
      <c r="CP13" s="103">
        <v>1391.7058999999999</v>
      </c>
      <c r="CQ13" s="103">
        <v>6854.9360999999999</v>
      </c>
      <c r="CR13" s="103">
        <v>69129.573900000003</v>
      </c>
      <c r="CS13" s="103">
        <v>0</v>
      </c>
      <c r="CT13" s="103">
        <v>0</v>
      </c>
      <c r="CU13" s="103">
        <v>0</v>
      </c>
      <c r="CV13" s="103">
        <v>5.8554000000000004</v>
      </c>
      <c r="CW13" s="103">
        <v>6.2012999999999998</v>
      </c>
      <c r="CX13" s="103">
        <v>5.9508000000000001</v>
      </c>
      <c r="CY13" s="103">
        <v>7.6585000000000001</v>
      </c>
      <c r="CZ13" s="103">
        <v>10.9316</v>
      </c>
      <c r="DA13" s="103">
        <v>16.889099999999999</v>
      </c>
      <c r="DB13" s="103">
        <v>51.562800000000003</v>
      </c>
      <c r="DC13" s="103">
        <v>80.562299999999993</v>
      </c>
      <c r="DD13" s="103">
        <v>171.39670000000001</v>
      </c>
      <c r="DE13" s="103">
        <v>534.89409999999998</v>
      </c>
      <c r="DF13" s="103">
        <v>1017.8221</v>
      </c>
      <c r="DG13" s="103">
        <v>7735.8117000000002</v>
      </c>
      <c r="DH13" s="103">
        <v>10724.419099999999</v>
      </c>
    </row>
    <row r="14" spans="1:112" ht="14.45" customHeight="1" x14ac:dyDescent="0.25">
      <c r="A14" s="103" t="s">
        <v>16</v>
      </c>
      <c r="B14" s="6"/>
      <c r="C14" s="103" t="s">
        <v>16</v>
      </c>
      <c r="D14" s="103" t="s">
        <v>8</v>
      </c>
      <c r="E14" s="103">
        <v>0</v>
      </c>
      <c r="F14" s="103">
        <v>0</v>
      </c>
      <c r="G14" s="103">
        <v>0</v>
      </c>
      <c r="H14" s="103">
        <v>0.49680000000000002</v>
      </c>
      <c r="I14" s="103">
        <v>0.63039999999999996</v>
      </c>
      <c r="J14" s="103">
        <v>5.4318</v>
      </c>
      <c r="K14" s="103">
        <v>9.5516000000000005</v>
      </c>
      <c r="L14" s="103">
        <v>18.507999999999999</v>
      </c>
      <c r="M14" s="103">
        <v>41.699599999999997</v>
      </c>
      <c r="N14" s="103">
        <v>92.458500000000001</v>
      </c>
      <c r="O14" s="103">
        <v>181.45740000000001</v>
      </c>
      <c r="P14" s="103">
        <v>528.94389999999999</v>
      </c>
      <c r="Q14" s="103">
        <v>921.25559999999996</v>
      </c>
      <c r="R14" s="103">
        <v>3982.8105999999998</v>
      </c>
      <c r="S14" s="103">
        <v>5425.7984999999999</v>
      </c>
      <c r="T14" s="103">
        <v>0</v>
      </c>
      <c r="U14" s="103">
        <v>0</v>
      </c>
      <c r="V14" s="103">
        <v>0</v>
      </c>
      <c r="W14" s="103">
        <v>0</v>
      </c>
      <c r="X14" s="103">
        <v>13.5358</v>
      </c>
      <c r="Y14" s="103">
        <v>1443.1658</v>
      </c>
      <c r="Z14" s="103">
        <v>17.838200000000001</v>
      </c>
      <c r="AA14" s="103">
        <v>18.790199999999999</v>
      </c>
      <c r="AB14" s="103">
        <v>140.96559999999999</v>
      </c>
      <c r="AC14" s="103">
        <v>97.710499999999996</v>
      </c>
      <c r="AD14" s="103">
        <v>106.79649999999999</v>
      </c>
      <c r="AE14" s="103">
        <v>1512.3686</v>
      </c>
      <c r="AF14" s="103">
        <v>1482.1242</v>
      </c>
      <c r="AG14" s="103">
        <v>1428.8853999999999</v>
      </c>
      <c r="AH14" s="103">
        <v>94.153000000000006</v>
      </c>
      <c r="AI14" s="103">
        <v>115.2736</v>
      </c>
      <c r="AJ14" s="103">
        <v>1509.0841</v>
      </c>
      <c r="AK14" s="103">
        <v>29651.124899999999</v>
      </c>
      <c r="AL14" s="103">
        <v>1534.3777</v>
      </c>
      <c r="AM14" s="103">
        <v>36395.153400000003</v>
      </c>
      <c r="AN14" s="103">
        <v>84525.554999999993</v>
      </c>
      <c r="AO14" s="103">
        <v>72619.441699999996</v>
      </c>
      <c r="AP14" s="103">
        <v>88714.061799999996</v>
      </c>
      <c r="AQ14" s="103">
        <v>217437.2591</v>
      </c>
      <c r="AR14" s="103">
        <v>259514.40280000001</v>
      </c>
      <c r="AS14" s="103">
        <v>390543.03259999998</v>
      </c>
      <c r="AT14" s="103">
        <v>331877.28240000003</v>
      </c>
      <c r="AU14" s="103">
        <v>402684.32620000001</v>
      </c>
      <c r="AV14" s="103">
        <v>975105.41529999999</v>
      </c>
      <c r="AW14" s="103">
        <v>374214.08620000002</v>
      </c>
      <c r="AX14" s="103">
        <v>411686.86420000001</v>
      </c>
      <c r="AY14" s="103">
        <v>333742.08529999998</v>
      </c>
      <c r="AZ14" s="103">
        <v>332826.91320000001</v>
      </c>
      <c r="BA14" s="103">
        <v>0</v>
      </c>
      <c r="BB14" s="103">
        <v>41.997999999999998</v>
      </c>
      <c r="BC14" s="103">
        <v>0</v>
      </c>
      <c r="BD14" s="103">
        <v>0</v>
      </c>
      <c r="BE14" s="103">
        <v>0</v>
      </c>
      <c r="BF14" s="103">
        <v>2343816.8139</v>
      </c>
      <c r="BG14" s="103">
        <v>3743667.8739999998</v>
      </c>
      <c r="BH14" s="103">
        <v>0</v>
      </c>
      <c r="BI14" s="103">
        <v>0</v>
      </c>
      <c r="BJ14" s="103">
        <v>0</v>
      </c>
      <c r="BK14" s="103">
        <v>0</v>
      </c>
      <c r="BL14" s="103">
        <v>0</v>
      </c>
      <c r="BM14" s="103">
        <v>0</v>
      </c>
      <c r="BN14" s="103">
        <v>0</v>
      </c>
      <c r="BO14" s="103">
        <v>0</v>
      </c>
      <c r="BP14" s="103">
        <v>93.816500000000005</v>
      </c>
      <c r="BQ14" s="103">
        <v>84.235100000000003</v>
      </c>
      <c r="BR14" s="103">
        <v>90.664900000000003</v>
      </c>
      <c r="BS14" s="103">
        <v>85.099900000000005</v>
      </c>
      <c r="BT14" s="103">
        <v>90.314099999999996</v>
      </c>
      <c r="BU14" s="103">
        <v>95.802300000000002</v>
      </c>
      <c r="BV14" s="103">
        <v>114.8807</v>
      </c>
      <c r="BW14" s="103">
        <v>129.892</v>
      </c>
      <c r="BX14" s="103">
        <v>342.88139999999999</v>
      </c>
      <c r="BY14" s="103">
        <v>363.73450000000003</v>
      </c>
      <c r="BZ14" s="103">
        <v>392.23</v>
      </c>
      <c r="CA14" s="103">
        <v>426.81180000000001</v>
      </c>
      <c r="CB14" s="103">
        <v>0</v>
      </c>
      <c r="CC14" s="103">
        <v>40.757599999999996</v>
      </c>
      <c r="CD14" s="103">
        <v>0</v>
      </c>
      <c r="CE14" s="103">
        <v>0</v>
      </c>
      <c r="CF14" s="103">
        <v>0</v>
      </c>
      <c r="CG14" s="103">
        <v>1502.8052</v>
      </c>
      <c r="CH14" s="103">
        <v>21985.953799999999</v>
      </c>
      <c r="CI14" s="103">
        <v>98166.715899999996</v>
      </c>
      <c r="CJ14" s="103">
        <v>307595.46049999999</v>
      </c>
      <c r="CK14" s="103">
        <v>0</v>
      </c>
      <c r="CL14" s="103">
        <v>0</v>
      </c>
      <c r="CM14" s="103">
        <v>0</v>
      </c>
      <c r="CN14" s="103">
        <v>0</v>
      </c>
      <c r="CO14" s="103">
        <v>139.7807</v>
      </c>
      <c r="CP14" s="103">
        <v>873.0702</v>
      </c>
      <c r="CQ14" s="103">
        <v>3583.7876999999999</v>
      </c>
      <c r="CR14" s="103">
        <v>35489.479299999999</v>
      </c>
      <c r="CS14" s="103">
        <v>0</v>
      </c>
      <c r="CT14" s="103">
        <v>0</v>
      </c>
      <c r="CU14" s="103">
        <v>0</v>
      </c>
      <c r="CV14" s="103">
        <v>0</v>
      </c>
      <c r="CW14" s="103">
        <v>0.84770000000000001</v>
      </c>
      <c r="CX14" s="103">
        <v>0.94089999999999996</v>
      </c>
      <c r="CY14" s="103">
        <v>6.4941000000000004</v>
      </c>
      <c r="CZ14" s="103">
        <v>11.7651</v>
      </c>
      <c r="DA14" s="103">
        <v>21.517700000000001</v>
      </c>
      <c r="DB14" s="103">
        <v>48.555</v>
      </c>
      <c r="DC14" s="103">
        <v>108.7041</v>
      </c>
      <c r="DD14" s="103">
        <v>211.3777</v>
      </c>
      <c r="DE14" s="103">
        <v>587.74689999999998</v>
      </c>
      <c r="DF14" s="103">
        <v>974.96169999999995</v>
      </c>
      <c r="DG14" s="103">
        <v>3563.3220999999999</v>
      </c>
      <c r="DH14" s="103">
        <v>4550.7577000000001</v>
      </c>
    </row>
    <row r="15" spans="1:112" ht="14.45" customHeight="1" x14ac:dyDescent="0.25">
      <c r="A15" s="103" t="s">
        <v>257</v>
      </c>
      <c r="B15" s="6"/>
      <c r="C15" s="103" t="s">
        <v>257</v>
      </c>
      <c r="D15" s="103" t="s">
        <v>258</v>
      </c>
      <c r="E15" s="103">
        <v>0</v>
      </c>
      <c r="F15" s="103">
        <v>0</v>
      </c>
      <c r="G15" s="103">
        <v>1.7159</v>
      </c>
      <c r="H15" s="103">
        <v>3.2456</v>
      </c>
      <c r="I15" s="103">
        <v>2.2216</v>
      </c>
      <c r="J15" s="103">
        <v>5.7408999999999999</v>
      </c>
      <c r="K15" s="103">
        <v>10.8064</v>
      </c>
      <c r="L15" s="103">
        <v>20.763400000000001</v>
      </c>
      <c r="M15" s="103">
        <v>49.267299999999999</v>
      </c>
      <c r="N15" s="103">
        <v>102.04640000000001</v>
      </c>
      <c r="O15" s="103">
        <v>207.8509</v>
      </c>
      <c r="P15" s="103">
        <v>594.80079999999998</v>
      </c>
      <c r="Q15" s="103">
        <v>1095.8943999999999</v>
      </c>
      <c r="R15" s="103">
        <v>4862.8696</v>
      </c>
      <c r="S15" s="103">
        <v>6642.0661</v>
      </c>
      <c r="T15" s="103">
        <v>620521.52679999999</v>
      </c>
      <c r="U15" s="103">
        <v>0</v>
      </c>
      <c r="V15" s="103">
        <v>0</v>
      </c>
      <c r="W15" s="103">
        <v>1.7093</v>
      </c>
      <c r="X15" s="103">
        <v>0</v>
      </c>
      <c r="Y15" s="103">
        <v>7221.5271000000002</v>
      </c>
      <c r="Z15" s="103">
        <v>0</v>
      </c>
      <c r="AA15" s="103">
        <v>0</v>
      </c>
      <c r="AB15" s="103">
        <v>6396.1144000000004</v>
      </c>
      <c r="AC15" s="103">
        <v>6799.6031999999996</v>
      </c>
      <c r="AD15" s="103">
        <v>4512.3526000000002</v>
      </c>
      <c r="AE15" s="103">
        <v>5107.8981000000003</v>
      </c>
      <c r="AF15" s="103">
        <v>5247.0276999999996</v>
      </c>
      <c r="AG15" s="103">
        <v>3612.8514</v>
      </c>
      <c r="AH15" s="103">
        <v>4387.1707999999999</v>
      </c>
      <c r="AI15" s="103">
        <v>5850.6786000000002</v>
      </c>
      <c r="AJ15" s="103">
        <v>5701.1633000000002</v>
      </c>
      <c r="AK15" s="103">
        <v>9834.4773000000005</v>
      </c>
      <c r="AL15" s="103">
        <v>7775.4621999999999</v>
      </c>
      <c r="AM15" s="103">
        <v>8643.4905999999992</v>
      </c>
      <c r="AN15" s="103">
        <v>14445.8498</v>
      </c>
      <c r="AO15" s="103">
        <v>15067.904399999999</v>
      </c>
      <c r="AP15" s="103">
        <v>12578.0072</v>
      </c>
      <c r="AQ15" s="103">
        <v>33806.046600000001</v>
      </c>
      <c r="AR15" s="103">
        <v>35965.999499999998</v>
      </c>
      <c r="AS15" s="103">
        <v>28570.366600000001</v>
      </c>
      <c r="AT15" s="103">
        <v>48108.328399999999</v>
      </c>
      <c r="AU15" s="103">
        <v>53046.009400000003</v>
      </c>
      <c r="AV15" s="103">
        <v>35385.5533</v>
      </c>
      <c r="AW15" s="103">
        <v>539194.51780000003</v>
      </c>
      <c r="AX15" s="103">
        <v>32316.180700000001</v>
      </c>
      <c r="AY15" s="103">
        <v>22601.617099999999</v>
      </c>
      <c r="AZ15" s="103">
        <v>21712.815900000001</v>
      </c>
      <c r="BA15" s="103">
        <v>0</v>
      </c>
      <c r="BB15" s="103">
        <v>49.524500000000003</v>
      </c>
      <c r="BC15" s="103">
        <v>0</v>
      </c>
      <c r="BD15" s="103">
        <v>0</v>
      </c>
      <c r="BE15" s="103">
        <v>2.0091000000000001</v>
      </c>
      <c r="BF15" s="103">
        <v>716700.32149999996</v>
      </c>
      <c r="BG15" s="103">
        <v>220855.50539999999</v>
      </c>
      <c r="BH15" s="103">
        <v>0</v>
      </c>
      <c r="BI15" s="103">
        <v>0</v>
      </c>
      <c r="BJ15" s="103">
        <v>0</v>
      </c>
      <c r="BK15" s="103">
        <v>2.0975999999999999</v>
      </c>
      <c r="BL15" s="103">
        <v>66.815700000000007</v>
      </c>
      <c r="BM15" s="103">
        <v>55.9876</v>
      </c>
      <c r="BN15" s="103">
        <v>44.1873</v>
      </c>
      <c r="BO15" s="103">
        <v>61.5563</v>
      </c>
      <c r="BP15" s="103">
        <v>72.503600000000006</v>
      </c>
      <c r="BQ15" s="103">
        <v>64.130600000000001</v>
      </c>
      <c r="BR15" s="103">
        <v>75.628600000000006</v>
      </c>
      <c r="BS15" s="103">
        <v>60.2072</v>
      </c>
      <c r="BT15" s="103">
        <v>70.482500000000002</v>
      </c>
      <c r="BU15" s="103">
        <v>58.692100000000003</v>
      </c>
      <c r="BV15" s="103">
        <v>33.2517</v>
      </c>
      <c r="BW15" s="103">
        <v>64.546300000000002</v>
      </c>
      <c r="BX15" s="103">
        <v>83.857699999999994</v>
      </c>
      <c r="BY15" s="103">
        <v>84.031000000000006</v>
      </c>
      <c r="BZ15" s="103">
        <v>62.487400000000001</v>
      </c>
      <c r="CA15" s="103">
        <v>89.469399999999993</v>
      </c>
      <c r="CB15" s="103">
        <v>0</v>
      </c>
      <c r="CC15" s="103">
        <v>51.463000000000001</v>
      </c>
      <c r="CD15" s="103">
        <v>0</v>
      </c>
      <c r="CE15" s="103">
        <v>0</v>
      </c>
      <c r="CF15" s="103">
        <v>1.7270000000000001</v>
      </c>
      <c r="CG15" s="103">
        <v>5766.1806999999999</v>
      </c>
      <c r="CH15" s="103">
        <v>9144.8829999999998</v>
      </c>
      <c r="CI15" s="103">
        <v>18250.972900000001</v>
      </c>
      <c r="CJ15" s="103">
        <v>32834.685599999997</v>
      </c>
      <c r="CK15" s="103">
        <v>0</v>
      </c>
      <c r="CL15" s="103">
        <v>0</v>
      </c>
      <c r="CM15" s="103">
        <v>0</v>
      </c>
      <c r="CN15" s="103">
        <v>2.2054999999999998</v>
      </c>
      <c r="CO15" s="103">
        <v>246.0444</v>
      </c>
      <c r="CP15" s="103">
        <v>1061.4340999999999</v>
      </c>
      <c r="CQ15" s="103">
        <v>4469.7727999999997</v>
      </c>
      <c r="CR15" s="103">
        <v>40666.579899999997</v>
      </c>
      <c r="CS15" s="103">
        <v>0</v>
      </c>
      <c r="CT15" s="103">
        <v>0</v>
      </c>
      <c r="CU15" s="103">
        <v>0</v>
      </c>
      <c r="CV15" s="103">
        <v>0</v>
      </c>
      <c r="CW15" s="103">
        <v>0</v>
      </c>
      <c r="CX15" s="103">
        <v>0</v>
      </c>
      <c r="CY15" s="103">
        <v>5.5372000000000003</v>
      </c>
      <c r="CZ15" s="103">
        <v>9.8589000000000002</v>
      </c>
      <c r="DA15" s="103">
        <v>20.172999999999998</v>
      </c>
      <c r="DB15" s="103">
        <v>48.097799999999999</v>
      </c>
      <c r="DC15" s="103">
        <v>99.938199999999995</v>
      </c>
      <c r="DD15" s="103">
        <v>208.28270000000001</v>
      </c>
      <c r="DE15" s="103">
        <v>567.70709999999997</v>
      </c>
      <c r="DF15" s="103">
        <v>1053.2064</v>
      </c>
      <c r="DG15" s="103">
        <v>4807.9835999999996</v>
      </c>
      <c r="DH15" s="103">
        <v>6584.2285000000002</v>
      </c>
    </row>
    <row r="16" spans="1:112" ht="14.45" customHeight="1" x14ac:dyDescent="0.25">
      <c r="A16" s="103" t="s">
        <v>222</v>
      </c>
      <c r="B16" s="6"/>
      <c r="C16" s="103" t="s">
        <v>222</v>
      </c>
      <c r="D16" s="103" t="s">
        <v>259</v>
      </c>
      <c r="E16" s="103">
        <v>0</v>
      </c>
      <c r="F16" s="103">
        <v>0</v>
      </c>
      <c r="G16" s="103">
        <v>0</v>
      </c>
      <c r="H16" s="103">
        <v>0</v>
      </c>
      <c r="I16" s="103">
        <v>1.1295999999999999</v>
      </c>
      <c r="J16" s="103">
        <v>4.0857000000000001</v>
      </c>
      <c r="K16" s="103">
        <v>8.2946000000000009</v>
      </c>
      <c r="L16" s="103">
        <v>16.859400000000001</v>
      </c>
      <c r="M16" s="103">
        <v>43.036999999999999</v>
      </c>
      <c r="N16" s="103">
        <v>81.528099999999995</v>
      </c>
      <c r="O16" s="103">
        <v>162.31659999999999</v>
      </c>
      <c r="P16" s="103">
        <v>511.5136</v>
      </c>
      <c r="Q16" s="103">
        <v>987.03520000000003</v>
      </c>
      <c r="R16" s="103">
        <v>5701.8401999999996</v>
      </c>
      <c r="S16" s="103">
        <v>7823.8820999999998</v>
      </c>
      <c r="T16" s="103">
        <v>0</v>
      </c>
      <c r="U16" s="103">
        <v>0</v>
      </c>
      <c r="V16" s="103">
        <v>0</v>
      </c>
      <c r="W16" s="103">
        <v>1.4406000000000001</v>
      </c>
      <c r="X16" s="103">
        <v>384.8408</v>
      </c>
      <c r="Y16" s="103">
        <v>49632.977200000001</v>
      </c>
      <c r="Z16" s="103">
        <v>3885.9135999999999</v>
      </c>
      <c r="AA16" s="103">
        <v>2145.5138999999999</v>
      </c>
      <c r="AB16" s="103">
        <v>733.95</v>
      </c>
      <c r="AC16" s="103">
        <v>336.69560000000001</v>
      </c>
      <c r="AD16" s="103">
        <v>1410.9826</v>
      </c>
      <c r="AE16" s="103">
        <v>589.66650000000004</v>
      </c>
      <c r="AF16" s="103">
        <v>242.80179999999999</v>
      </c>
      <c r="AG16" s="103">
        <v>1158.3390999999999</v>
      </c>
      <c r="AH16" s="103">
        <v>464.25909999999999</v>
      </c>
      <c r="AI16" s="103">
        <v>604.89610000000005</v>
      </c>
      <c r="AJ16" s="103">
        <v>653.63840000000005</v>
      </c>
      <c r="AK16" s="103">
        <v>11917.058000000001</v>
      </c>
      <c r="AL16" s="103">
        <v>12741.7834</v>
      </c>
      <c r="AM16" s="103">
        <v>14185.618700000001</v>
      </c>
      <c r="AN16" s="103">
        <v>32838.2022</v>
      </c>
      <c r="AO16" s="103">
        <v>36019.063300000002</v>
      </c>
      <c r="AP16" s="103">
        <v>34563.005599999997</v>
      </c>
      <c r="AQ16" s="103">
        <v>128101.4455</v>
      </c>
      <c r="AR16" s="103">
        <v>125043.79090000001</v>
      </c>
      <c r="AS16" s="103">
        <v>133313.82740000001</v>
      </c>
      <c r="AT16" s="103">
        <v>162875.40919999999</v>
      </c>
      <c r="AU16" s="103">
        <v>77701.7451</v>
      </c>
      <c r="AV16" s="103">
        <v>256246.4944</v>
      </c>
      <c r="AW16" s="103">
        <v>2628620.0791000002</v>
      </c>
      <c r="AX16" s="103">
        <v>68353.082899999994</v>
      </c>
      <c r="AY16" s="103">
        <v>192372.12760000001</v>
      </c>
      <c r="AZ16" s="103">
        <v>191523.84909999999</v>
      </c>
      <c r="BA16" s="103">
        <v>0</v>
      </c>
      <c r="BB16" s="103">
        <v>60.003799999999998</v>
      </c>
      <c r="BC16" s="103">
        <v>0</v>
      </c>
      <c r="BD16" s="103">
        <v>0</v>
      </c>
      <c r="BE16" s="103">
        <v>2.7286999999999999</v>
      </c>
      <c r="BF16" s="103">
        <v>292626.69839999999</v>
      </c>
      <c r="BG16" s="103">
        <v>1195067.0508999999</v>
      </c>
      <c r="BH16" s="103">
        <v>0</v>
      </c>
      <c r="BI16" s="103">
        <v>0</v>
      </c>
      <c r="BJ16" s="103">
        <v>0</v>
      </c>
      <c r="BK16" s="103">
        <v>1.9993000000000001</v>
      </c>
      <c r="BL16" s="103">
        <v>0</v>
      </c>
      <c r="BM16" s="103">
        <v>0</v>
      </c>
      <c r="BN16" s="103">
        <v>0</v>
      </c>
      <c r="BO16" s="103">
        <v>0</v>
      </c>
      <c r="BP16" s="103">
        <v>0</v>
      </c>
      <c r="BQ16" s="103">
        <v>0</v>
      </c>
      <c r="BR16" s="103">
        <v>0</v>
      </c>
      <c r="BS16" s="103">
        <v>0</v>
      </c>
      <c r="BT16" s="103">
        <v>64.184100000000001</v>
      </c>
      <c r="BU16" s="103">
        <v>63.369</v>
      </c>
      <c r="BV16" s="103">
        <v>36.658200000000001</v>
      </c>
      <c r="BW16" s="103">
        <v>63.616700000000002</v>
      </c>
      <c r="BX16" s="103">
        <v>252.97810000000001</v>
      </c>
      <c r="BY16" s="103">
        <v>270.18239999999997</v>
      </c>
      <c r="BZ16" s="103">
        <v>240.01920000000001</v>
      </c>
      <c r="CA16" s="103">
        <v>279.27359999999999</v>
      </c>
      <c r="CB16" s="103">
        <v>0</v>
      </c>
      <c r="CC16" s="103">
        <v>55.724299999999999</v>
      </c>
      <c r="CD16" s="103">
        <v>0</v>
      </c>
      <c r="CE16" s="103">
        <v>0</v>
      </c>
      <c r="CF16" s="103">
        <v>0.87509999999999999</v>
      </c>
      <c r="CG16" s="103">
        <v>838.25509999999997</v>
      </c>
      <c r="CH16" s="103">
        <v>11351.725</v>
      </c>
      <c r="CI16" s="103">
        <v>43417.133999999998</v>
      </c>
      <c r="CJ16" s="103">
        <v>154430.00169999999</v>
      </c>
      <c r="CK16" s="103">
        <v>0</v>
      </c>
      <c r="CL16" s="103">
        <v>0</v>
      </c>
      <c r="CM16" s="103">
        <v>0</v>
      </c>
      <c r="CN16" s="103">
        <v>0.9647</v>
      </c>
      <c r="CO16" s="103">
        <v>45.8506</v>
      </c>
      <c r="CP16" s="103">
        <v>388.96379999999999</v>
      </c>
      <c r="CQ16" s="103">
        <v>2644.7384000000002</v>
      </c>
      <c r="CR16" s="103">
        <v>24873.535500000002</v>
      </c>
      <c r="CS16" s="103">
        <v>0</v>
      </c>
      <c r="CT16" s="103">
        <v>0</v>
      </c>
      <c r="CU16" s="103">
        <v>0</v>
      </c>
      <c r="CV16" s="103">
        <v>1.03</v>
      </c>
      <c r="CW16" s="103">
        <v>0</v>
      </c>
      <c r="CX16" s="103">
        <v>1.6060000000000001</v>
      </c>
      <c r="CY16" s="103">
        <v>5.4461000000000004</v>
      </c>
      <c r="CZ16" s="103">
        <v>10.526400000000001</v>
      </c>
      <c r="DA16" s="103">
        <v>19.854199999999999</v>
      </c>
      <c r="DB16" s="103">
        <v>54.759300000000003</v>
      </c>
      <c r="DC16" s="103">
        <v>95.694299999999998</v>
      </c>
      <c r="DD16" s="103">
        <v>203.59100000000001</v>
      </c>
      <c r="DE16" s="103">
        <v>507.762</v>
      </c>
      <c r="DF16" s="103">
        <v>1056.9609</v>
      </c>
      <c r="DG16" s="103">
        <v>7137.5456000000004</v>
      </c>
      <c r="DH16" s="103">
        <v>9443.44</v>
      </c>
    </row>
    <row r="17" spans="1:112" ht="14.45" customHeight="1" x14ac:dyDescent="0.25">
      <c r="A17" s="103" t="s">
        <v>260</v>
      </c>
      <c r="B17" s="6"/>
      <c r="C17" s="103" t="s">
        <v>260</v>
      </c>
      <c r="D17" s="103" t="s">
        <v>261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>
        <v>0</v>
      </c>
      <c r="K17" s="103">
        <v>0</v>
      </c>
      <c r="L17" s="103">
        <v>0</v>
      </c>
      <c r="M17" s="103">
        <v>49.907600000000002</v>
      </c>
      <c r="N17" s="103">
        <v>83.751300000000001</v>
      </c>
      <c r="O17" s="103">
        <v>181.79589999999999</v>
      </c>
      <c r="P17" s="103">
        <v>517.28959999999995</v>
      </c>
      <c r="Q17" s="103">
        <v>968.69849999999997</v>
      </c>
      <c r="R17" s="103">
        <v>5024.8195999999998</v>
      </c>
      <c r="S17" s="103">
        <v>6801.4041999999999</v>
      </c>
      <c r="T17" s="103">
        <v>0</v>
      </c>
      <c r="U17" s="103">
        <v>0</v>
      </c>
      <c r="V17" s="103">
        <v>0</v>
      </c>
      <c r="W17" s="103">
        <v>0</v>
      </c>
      <c r="X17" s="103">
        <v>0</v>
      </c>
      <c r="Y17" s="103">
        <v>0</v>
      </c>
      <c r="Z17" s="103">
        <v>0</v>
      </c>
      <c r="AA17" s="103">
        <v>0</v>
      </c>
      <c r="AB17" s="103">
        <v>6037.8411999999998</v>
      </c>
      <c r="AC17" s="103">
        <v>4618.3001999999997</v>
      </c>
      <c r="AD17" s="103">
        <v>235.75370000000001</v>
      </c>
      <c r="AE17" s="103">
        <v>4266.8701000000001</v>
      </c>
      <c r="AF17" s="103">
        <v>3342.7080000000001</v>
      </c>
      <c r="AG17" s="103">
        <v>147.88120000000001</v>
      </c>
      <c r="AH17" s="103">
        <v>4842.9233999999997</v>
      </c>
      <c r="AI17" s="103">
        <v>4167.4825000000001</v>
      </c>
      <c r="AJ17" s="103">
        <v>4137.5802000000003</v>
      </c>
      <c r="AK17" s="103">
        <v>5925.2977000000001</v>
      </c>
      <c r="AL17" s="103">
        <v>4240.5146999999997</v>
      </c>
      <c r="AM17" s="103">
        <v>4017.4821000000002</v>
      </c>
      <c r="AN17" s="103">
        <v>5403.1364000000003</v>
      </c>
      <c r="AO17" s="103">
        <v>5647.0897000000004</v>
      </c>
      <c r="AP17" s="103">
        <v>3233.2927</v>
      </c>
      <c r="AQ17" s="103">
        <v>3668.3222000000001</v>
      </c>
      <c r="AR17" s="103">
        <v>3765.0227</v>
      </c>
      <c r="AS17" s="103">
        <v>2778.8694</v>
      </c>
      <c r="AT17" s="103">
        <v>3131.7597000000001</v>
      </c>
      <c r="AU17" s="103">
        <v>1908.6255000000001</v>
      </c>
      <c r="AV17" s="103">
        <v>0</v>
      </c>
      <c r="AW17" s="103">
        <v>2074.3119000000002</v>
      </c>
      <c r="AX17" s="103">
        <v>1627.6794</v>
      </c>
      <c r="AY17" s="103">
        <v>115.881</v>
      </c>
      <c r="AZ17" s="103">
        <v>103.4131</v>
      </c>
      <c r="BA17" s="103">
        <v>0</v>
      </c>
      <c r="BB17" s="103">
        <v>43.814700000000002</v>
      </c>
      <c r="BC17" s="103">
        <v>0</v>
      </c>
      <c r="BD17" s="103">
        <v>0</v>
      </c>
      <c r="BE17" s="103">
        <v>0</v>
      </c>
      <c r="BF17" s="103">
        <v>27055.605599999999</v>
      </c>
      <c r="BG17" s="103">
        <v>131241.67139999999</v>
      </c>
      <c r="BH17" s="103">
        <v>0</v>
      </c>
      <c r="BI17" s="103">
        <v>0</v>
      </c>
      <c r="BJ17" s="103">
        <v>0</v>
      </c>
      <c r="BK17" s="103">
        <v>0</v>
      </c>
      <c r="BL17" s="103">
        <v>0</v>
      </c>
      <c r="BM17" s="103">
        <v>0</v>
      </c>
      <c r="BN17" s="103">
        <v>0</v>
      </c>
      <c r="BO17" s="103">
        <v>0</v>
      </c>
      <c r="BP17" s="103">
        <v>0</v>
      </c>
      <c r="BQ17" s="103">
        <v>0</v>
      </c>
      <c r="BR17" s="103">
        <v>0</v>
      </c>
      <c r="BS17" s="103">
        <v>0</v>
      </c>
      <c r="BT17" s="103">
        <v>0</v>
      </c>
      <c r="BU17" s="103">
        <v>0</v>
      </c>
      <c r="BV17" s="103">
        <v>0</v>
      </c>
      <c r="BW17" s="103">
        <v>0</v>
      </c>
      <c r="BX17" s="103">
        <v>0</v>
      </c>
      <c r="BY17" s="103">
        <v>0</v>
      </c>
      <c r="BZ17" s="103">
        <v>0</v>
      </c>
      <c r="CA17" s="103">
        <v>0</v>
      </c>
      <c r="CB17" s="103">
        <v>0</v>
      </c>
      <c r="CC17" s="103">
        <v>48.941200000000002</v>
      </c>
      <c r="CD17" s="103">
        <v>0</v>
      </c>
      <c r="CE17" s="103">
        <v>0</v>
      </c>
      <c r="CF17" s="103">
        <v>0</v>
      </c>
      <c r="CG17" s="103">
        <v>5837.5450000000001</v>
      </c>
      <c r="CH17" s="103">
        <v>5445.3234000000002</v>
      </c>
      <c r="CI17" s="103">
        <v>3772.67</v>
      </c>
      <c r="CJ17" s="103">
        <v>4418.7650000000003</v>
      </c>
      <c r="CK17" s="103">
        <v>0</v>
      </c>
      <c r="CL17" s="103">
        <v>0</v>
      </c>
      <c r="CM17" s="103">
        <v>0</v>
      </c>
      <c r="CN17" s="103">
        <v>0</v>
      </c>
      <c r="CO17" s="103">
        <v>0</v>
      </c>
      <c r="CP17" s="103">
        <v>822.22270000000003</v>
      </c>
      <c r="CQ17" s="103">
        <v>4370.6237000000001</v>
      </c>
      <c r="CR17" s="103">
        <v>33927.2791</v>
      </c>
      <c r="CS17" s="103">
        <v>0</v>
      </c>
      <c r="CT17" s="103">
        <v>0</v>
      </c>
      <c r="CU17" s="103">
        <v>0</v>
      </c>
      <c r="CV17" s="103">
        <v>0</v>
      </c>
      <c r="CW17" s="103">
        <v>0</v>
      </c>
      <c r="CX17" s="103">
        <v>0</v>
      </c>
      <c r="CY17" s="103">
        <v>0</v>
      </c>
      <c r="CZ17" s="103">
        <v>0</v>
      </c>
      <c r="DA17" s="103">
        <v>0</v>
      </c>
      <c r="DB17" s="103">
        <v>57.935000000000002</v>
      </c>
      <c r="DC17" s="103">
        <v>91.989000000000004</v>
      </c>
      <c r="DD17" s="103">
        <v>194.6345</v>
      </c>
      <c r="DE17" s="103">
        <v>586.85450000000003</v>
      </c>
      <c r="DF17" s="103">
        <v>1041.4701</v>
      </c>
      <c r="DG17" s="103">
        <v>4900.8543</v>
      </c>
      <c r="DH17" s="103">
        <v>6472.5721000000003</v>
      </c>
    </row>
    <row r="18" spans="1:112" x14ac:dyDescent="0.25">
      <c r="A18" s="103" t="s">
        <v>262</v>
      </c>
      <c r="B18" s="6"/>
      <c r="C18" s="103" t="s">
        <v>262</v>
      </c>
      <c r="D18" s="103" t="s">
        <v>263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5.5598999999999998</v>
      </c>
      <c r="K18" s="103">
        <v>10.1149</v>
      </c>
      <c r="L18" s="103">
        <v>19.052600000000002</v>
      </c>
      <c r="M18" s="103">
        <v>42.409700000000001</v>
      </c>
      <c r="N18" s="103">
        <v>93.541499999999999</v>
      </c>
      <c r="O18" s="103">
        <v>185.17240000000001</v>
      </c>
      <c r="P18" s="103">
        <v>542.81150000000002</v>
      </c>
      <c r="Q18" s="103">
        <v>943.45939999999996</v>
      </c>
      <c r="R18" s="103">
        <v>4237.5024000000003</v>
      </c>
      <c r="S18" s="103">
        <v>5812.34</v>
      </c>
      <c r="T18" s="103">
        <v>0</v>
      </c>
      <c r="U18" s="103">
        <v>0</v>
      </c>
      <c r="V18" s="103">
        <v>0</v>
      </c>
      <c r="W18" s="103">
        <v>0</v>
      </c>
      <c r="X18" s="103">
        <v>10.466900000000001</v>
      </c>
      <c r="Y18" s="103">
        <v>1.9978</v>
      </c>
      <c r="Z18" s="103">
        <v>29.845099999999999</v>
      </c>
      <c r="AA18" s="103">
        <v>1.0279</v>
      </c>
      <c r="AB18" s="103">
        <v>93.916700000000006</v>
      </c>
      <c r="AC18" s="103">
        <v>98.696600000000004</v>
      </c>
      <c r="AD18" s="103">
        <v>72.883300000000006</v>
      </c>
      <c r="AE18" s="103">
        <v>97.5869</v>
      </c>
      <c r="AF18" s="103">
        <v>87.511399999999995</v>
      </c>
      <c r="AG18" s="103">
        <v>73.635999999999996</v>
      </c>
      <c r="AH18" s="103">
        <v>33.369900000000001</v>
      </c>
      <c r="AI18" s="103">
        <v>183.4556</v>
      </c>
      <c r="AJ18" s="103">
        <v>95.083200000000005</v>
      </c>
      <c r="AK18" s="103">
        <v>124.3575</v>
      </c>
      <c r="AL18" s="103">
        <v>66.457499999999996</v>
      </c>
      <c r="AM18" s="103">
        <v>111.2818</v>
      </c>
      <c r="AN18" s="103">
        <v>101.3085</v>
      </c>
      <c r="AO18" s="103">
        <v>101.45310000000001</v>
      </c>
      <c r="AP18" s="103">
        <v>101.12949999999999</v>
      </c>
      <c r="AQ18" s="103">
        <v>86.779200000000003</v>
      </c>
      <c r="AR18" s="103">
        <v>108.66379999999999</v>
      </c>
      <c r="AS18" s="103">
        <v>109.0558</v>
      </c>
      <c r="AT18" s="103">
        <v>96.693899999999999</v>
      </c>
      <c r="AU18" s="103">
        <v>134.3475</v>
      </c>
      <c r="AV18" s="103">
        <v>75.805099999999996</v>
      </c>
      <c r="AW18" s="103">
        <v>68.748999999999995</v>
      </c>
      <c r="AX18" s="103">
        <v>66.790300000000002</v>
      </c>
      <c r="AY18" s="103">
        <v>51.523499999999999</v>
      </c>
      <c r="AZ18" s="103">
        <v>42.798200000000001</v>
      </c>
      <c r="BA18" s="103">
        <v>0</v>
      </c>
      <c r="BB18" s="103">
        <v>41.1922</v>
      </c>
      <c r="BC18" s="103">
        <v>0</v>
      </c>
      <c r="BD18" s="103">
        <v>0</v>
      </c>
      <c r="BE18" s="103">
        <v>0</v>
      </c>
      <c r="BF18" s="103">
        <v>91048.276100000003</v>
      </c>
      <c r="BG18" s="103">
        <v>35233.1993</v>
      </c>
      <c r="BH18" s="103">
        <v>0</v>
      </c>
      <c r="BI18" s="103">
        <v>0</v>
      </c>
      <c r="BJ18" s="103">
        <v>0</v>
      </c>
      <c r="BK18" s="103">
        <v>0</v>
      </c>
      <c r="BL18" s="103">
        <v>0</v>
      </c>
      <c r="BM18" s="103">
        <v>0</v>
      </c>
      <c r="BN18" s="103">
        <v>0</v>
      </c>
      <c r="BO18" s="103">
        <v>0</v>
      </c>
      <c r="BP18" s="103">
        <v>0</v>
      </c>
      <c r="BQ18" s="103">
        <v>0</v>
      </c>
      <c r="BR18" s="103">
        <v>0</v>
      </c>
      <c r="BS18" s="103">
        <v>0</v>
      </c>
      <c r="BT18" s="103">
        <v>0</v>
      </c>
      <c r="BU18" s="103">
        <v>0</v>
      </c>
      <c r="BV18" s="103">
        <v>0</v>
      </c>
      <c r="BW18" s="103">
        <v>0</v>
      </c>
      <c r="BX18" s="103">
        <v>0</v>
      </c>
      <c r="BY18" s="103">
        <v>0</v>
      </c>
      <c r="BZ18" s="103">
        <v>0</v>
      </c>
      <c r="CA18" s="103">
        <v>0</v>
      </c>
      <c r="CB18" s="103">
        <v>0</v>
      </c>
      <c r="CC18" s="103">
        <v>42.5458</v>
      </c>
      <c r="CD18" s="103">
        <v>0</v>
      </c>
      <c r="CE18" s="103">
        <v>0</v>
      </c>
      <c r="CF18" s="103">
        <v>0</v>
      </c>
      <c r="CG18" s="103">
        <v>179.62219999999999</v>
      </c>
      <c r="CH18" s="103">
        <v>2397.0846999999999</v>
      </c>
      <c r="CI18" s="103">
        <v>19280.003199999999</v>
      </c>
      <c r="CJ18" s="103">
        <v>17970.010200000001</v>
      </c>
      <c r="CK18" s="103">
        <v>0</v>
      </c>
      <c r="CL18" s="103">
        <v>0</v>
      </c>
      <c r="CM18" s="103">
        <v>0</v>
      </c>
      <c r="CN18" s="103">
        <v>0</v>
      </c>
      <c r="CO18" s="103">
        <v>147.56309999999999</v>
      </c>
      <c r="CP18" s="103">
        <v>876.22190000000001</v>
      </c>
      <c r="CQ18" s="103">
        <v>3890.9810000000002</v>
      </c>
      <c r="CR18" s="103">
        <v>39531.9931</v>
      </c>
      <c r="CS18" s="103">
        <v>0</v>
      </c>
      <c r="CT18" s="103">
        <v>0</v>
      </c>
      <c r="CU18" s="103">
        <v>0</v>
      </c>
      <c r="CV18" s="103">
        <v>0</v>
      </c>
      <c r="CW18" s="103">
        <v>0</v>
      </c>
      <c r="CX18" s="103">
        <v>0</v>
      </c>
      <c r="CY18" s="103">
        <v>5.6605999999999996</v>
      </c>
      <c r="CZ18" s="103">
        <v>10.7097</v>
      </c>
      <c r="DA18" s="103">
        <v>19.374199999999998</v>
      </c>
      <c r="DB18" s="103">
        <v>44.865099999999998</v>
      </c>
      <c r="DC18" s="103">
        <v>100.13330000000001</v>
      </c>
      <c r="DD18" s="103">
        <v>198.96010000000001</v>
      </c>
      <c r="DE18" s="103">
        <v>571.93359999999996</v>
      </c>
      <c r="DF18" s="103">
        <v>976.24149999999997</v>
      </c>
      <c r="DG18" s="103">
        <v>4055.8874000000001</v>
      </c>
      <c r="DH18" s="103">
        <v>5444.0047000000004</v>
      </c>
    </row>
    <row r="19" spans="1:112" x14ac:dyDescent="0.25">
      <c r="A19" s="103" t="s">
        <v>19</v>
      </c>
      <c r="B19" s="6"/>
      <c r="C19" s="103" t="s">
        <v>19</v>
      </c>
      <c r="D19" s="103" t="s">
        <v>264</v>
      </c>
      <c r="E19" s="103">
        <v>0</v>
      </c>
      <c r="F19" s="103">
        <v>0</v>
      </c>
      <c r="G19" s="103">
        <v>1.6841999999999999</v>
      </c>
      <c r="H19" s="103">
        <v>8.5599999999999996E-2</v>
      </c>
      <c r="I19" s="103">
        <v>0.20830000000000001</v>
      </c>
      <c r="J19" s="103">
        <v>5.4295</v>
      </c>
      <c r="K19" s="103">
        <v>10.860900000000001</v>
      </c>
      <c r="L19" s="103">
        <v>19.6464</v>
      </c>
      <c r="M19" s="103">
        <v>45.431800000000003</v>
      </c>
      <c r="N19" s="103">
        <v>90.494500000000002</v>
      </c>
      <c r="O19" s="103">
        <v>177.6645</v>
      </c>
      <c r="P19" s="103">
        <v>529.8066</v>
      </c>
      <c r="Q19" s="103">
        <v>949.64380000000006</v>
      </c>
      <c r="R19" s="103">
        <v>4972.9952000000003</v>
      </c>
      <c r="S19" s="103">
        <v>7122.3123999999998</v>
      </c>
      <c r="T19" s="103">
        <v>0</v>
      </c>
      <c r="U19" s="103">
        <v>0</v>
      </c>
      <c r="V19" s="103">
        <v>0</v>
      </c>
      <c r="W19" s="103">
        <v>0</v>
      </c>
      <c r="X19" s="103">
        <v>151.9579</v>
      </c>
      <c r="Y19" s="103">
        <v>8475.5328000000009</v>
      </c>
      <c r="Z19" s="103">
        <v>160.43889999999999</v>
      </c>
      <c r="AA19" s="103">
        <v>18.9575</v>
      </c>
      <c r="AB19" s="103">
        <v>822.41489999999999</v>
      </c>
      <c r="AC19" s="103">
        <v>979.96209999999996</v>
      </c>
      <c r="AD19" s="103">
        <v>3794.0050000000001</v>
      </c>
      <c r="AE19" s="103">
        <v>1014.3855</v>
      </c>
      <c r="AF19" s="103">
        <v>1015.9974</v>
      </c>
      <c r="AG19" s="103">
        <v>1333.3887</v>
      </c>
      <c r="AH19" s="103">
        <v>214.3921</v>
      </c>
      <c r="AI19" s="103">
        <v>93.427400000000006</v>
      </c>
      <c r="AJ19" s="103">
        <v>7321.8729999999996</v>
      </c>
      <c r="AK19" s="103">
        <v>9811.0709000000006</v>
      </c>
      <c r="AL19" s="103">
        <v>10168.4036</v>
      </c>
      <c r="AM19" s="103">
        <v>10940.0823</v>
      </c>
      <c r="AN19" s="103">
        <v>20834.225999999999</v>
      </c>
      <c r="AO19" s="103">
        <v>27175.0347</v>
      </c>
      <c r="AP19" s="103">
        <v>32347.799800000001</v>
      </c>
      <c r="AQ19" s="103">
        <v>45513.531600000002</v>
      </c>
      <c r="AR19" s="103">
        <v>62260.4133</v>
      </c>
      <c r="AS19" s="103">
        <v>79962.483500000002</v>
      </c>
      <c r="AT19" s="103">
        <v>38219.102200000001</v>
      </c>
      <c r="AU19" s="103">
        <v>64426.964200000002</v>
      </c>
      <c r="AV19" s="103">
        <v>94804.268400000001</v>
      </c>
      <c r="AW19" s="103">
        <v>4909.6387999999997</v>
      </c>
      <c r="AX19" s="103">
        <v>63162.287400000001</v>
      </c>
      <c r="AY19" s="103">
        <v>112327.3653</v>
      </c>
      <c r="AZ19" s="103">
        <v>95200.067500000005</v>
      </c>
      <c r="BA19" s="103">
        <v>0</v>
      </c>
      <c r="BB19" s="103">
        <v>40.592399999999998</v>
      </c>
      <c r="BC19" s="103">
        <v>0</v>
      </c>
      <c r="BD19" s="103">
        <v>0</v>
      </c>
      <c r="BE19" s="103">
        <v>0.94620000000000004</v>
      </c>
      <c r="BF19" s="103">
        <v>1443937.3711999999</v>
      </c>
      <c r="BG19" s="103">
        <v>848815.16520000005</v>
      </c>
      <c r="BH19" s="103">
        <v>0</v>
      </c>
      <c r="BI19" s="103">
        <v>0</v>
      </c>
      <c r="BJ19" s="103">
        <v>0</v>
      </c>
      <c r="BK19" s="103">
        <v>1.3237000000000001</v>
      </c>
      <c r="BL19" s="103">
        <v>50.402000000000001</v>
      </c>
      <c r="BM19" s="103">
        <v>54.670099999999998</v>
      </c>
      <c r="BN19" s="103">
        <v>45.569499999999998</v>
      </c>
      <c r="BO19" s="103">
        <v>48.570900000000002</v>
      </c>
      <c r="BP19" s="103">
        <v>271.87020000000001</v>
      </c>
      <c r="BQ19" s="103">
        <v>348.73630000000003</v>
      </c>
      <c r="BR19" s="103">
        <v>333.12349999999998</v>
      </c>
      <c r="BS19" s="103">
        <v>251.35849999999999</v>
      </c>
      <c r="BT19" s="103">
        <v>321.85289999999998</v>
      </c>
      <c r="BU19" s="103">
        <v>359.82729999999998</v>
      </c>
      <c r="BV19" s="103">
        <v>233.6439</v>
      </c>
      <c r="BW19" s="103">
        <v>372.27109999999999</v>
      </c>
      <c r="BX19" s="103">
        <v>666.59730000000002</v>
      </c>
      <c r="BY19" s="103">
        <v>676.3075</v>
      </c>
      <c r="BZ19" s="103">
        <v>382.36750000000001</v>
      </c>
      <c r="CA19" s="103">
        <v>590.69489999999996</v>
      </c>
      <c r="CB19" s="103">
        <v>0</v>
      </c>
      <c r="CC19" s="103">
        <v>43.961199999999998</v>
      </c>
      <c r="CD19" s="103"/>
      <c r="CE19" s="103">
        <v>0</v>
      </c>
      <c r="CF19" s="103">
        <v>2.5215999999999998</v>
      </c>
      <c r="CG19" s="103">
        <v>1804.1622</v>
      </c>
      <c r="CH19" s="103">
        <v>14769.6111</v>
      </c>
      <c r="CI19" s="103">
        <v>81633.529500000004</v>
      </c>
      <c r="CJ19" s="103">
        <v>235450.842</v>
      </c>
      <c r="CK19" s="103">
        <v>0</v>
      </c>
      <c r="CL19" s="103">
        <v>0</v>
      </c>
      <c r="CM19" s="103">
        <v>0</v>
      </c>
      <c r="CN19" s="103">
        <v>1.0129999999999999</v>
      </c>
      <c r="CO19" s="103">
        <v>230.64660000000001</v>
      </c>
      <c r="CP19" s="103">
        <v>1454.9295</v>
      </c>
      <c r="CQ19" s="103">
        <v>5235.4373999999998</v>
      </c>
      <c r="CR19" s="103">
        <v>47463.634700000002</v>
      </c>
      <c r="CS19" s="103">
        <v>0</v>
      </c>
      <c r="CT19" s="103">
        <v>0</v>
      </c>
      <c r="CU19" s="103">
        <v>0</v>
      </c>
      <c r="CV19" s="103">
        <v>0.50870000000000004</v>
      </c>
      <c r="CW19" s="103">
        <v>2.1154999999999999</v>
      </c>
      <c r="CX19" s="103">
        <v>2.6168</v>
      </c>
      <c r="CY19" s="103">
        <v>5.8677000000000001</v>
      </c>
      <c r="CZ19" s="103">
        <v>10.9213</v>
      </c>
      <c r="DA19" s="103">
        <v>21.272400000000001</v>
      </c>
      <c r="DB19" s="103">
        <v>43.325099999999999</v>
      </c>
      <c r="DC19" s="103">
        <v>94.120699999999999</v>
      </c>
      <c r="DD19" s="103">
        <v>183.1208</v>
      </c>
      <c r="DE19" s="103">
        <v>543.33590000000004</v>
      </c>
      <c r="DF19" s="103">
        <v>984.30250000000001</v>
      </c>
      <c r="DG19" s="103">
        <v>5081.7602999999999</v>
      </c>
      <c r="DH19" s="103">
        <v>7290.6849000000002</v>
      </c>
    </row>
    <row r="20" spans="1:112" x14ac:dyDescent="0.25">
      <c r="A20" s="103" t="s">
        <v>216</v>
      </c>
      <c r="B20" s="95"/>
      <c r="C20" s="103" t="s">
        <v>216</v>
      </c>
      <c r="D20" s="103" t="s">
        <v>265</v>
      </c>
      <c r="E20" s="103">
        <v>0</v>
      </c>
      <c r="F20" s="103">
        <v>0</v>
      </c>
      <c r="G20" s="103">
        <v>0</v>
      </c>
      <c r="H20" s="103">
        <v>0.67090000000000005</v>
      </c>
      <c r="I20" s="103">
        <v>0.64529999999999998</v>
      </c>
      <c r="J20" s="103">
        <v>5.4812000000000003</v>
      </c>
      <c r="K20" s="103">
        <v>9.5772999999999993</v>
      </c>
      <c r="L20" s="103">
        <v>18.238499999999998</v>
      </c>
      <c r="M20" s="103">
        <v>39.670400000000001</v>
      </c>
      <c r="N20" s="103">
        <v>89.3339</v>
      </c>
      <c r="O20" s="103">
        <v>179.3117</v>
      </c>
      <c r="P20" s="103">
        <v>538.94650000000001</v>
      </c>
      <c r="Q20" s="103">
        <v>945.76660000000004</v>
      </c>
      <c r="R20" s="103">
        <v>4992.7129999999997</v>
      </c>
      <c r="S20" s="103">
        <v>7150.3135000000002</v>
      </c>
      <c r="T20" s="103">
        <v>0</v>
      </c>
      <c r="U20" s="103">
        <v>0</v>
      </c>
      <c r="V20" s="103">
        <v>0</v>
      </c>
      <c r="W20" s="103">
        <v>0</v>
      </c>
      <c r="X20" s="103">
        <v>65.069599999999994</v>
      </c>
      <c r="Y20" s="103">
        <v>1979.9367999999999</v>
      </c>
      <c r="Z20" s="103">
        <v>3.5316000000000001</v>
      </c>
      <c r="AA20" s="103">
        <v>2.3066</v>
      </c>
      <c r="AB20" s="103">
        <v>2338.8447999999999</v>
      </c>
      <c r="AC20" s="103">
        <v>1337.6151</v>
      </c>
      <c r="AD20" s="103">
        <v>900.38689999999997</v>
      </c>
      <c r="AE20" s="103">
        <v>375.76220000000001</v>
      </c>
      <c r="AF20" s="103">
        <v>998.58569999999997</v>
      </c>
      <c r="AG20" s="103">
        <v>797.97040000000004</v>
      </c>
      <c r="AH20" s="103">
        <v>790.89480000000003</v>
      </c>
      <c r="AI20" s="103">
        <v>243.13339999999999</v>
      </c>
      <c r="AJ20" s="103">
        <v>167.64259999999999</v>
      </c>
      <c r="AK20" s="103">
        <v>30040.310799999999</v>
      </c>
      <c r="AL20" s="103">
        <v>6039.5394999999999</v>
      </c>
      <c r="AM20" s="103">
        <v>12154.928400000001</v>
      </c>
      <c r="AN20" s="103">
        <v>111345.89720000001</v>
      </c>
      <c r="AO20" s="103">
        <v>65365.984299999996</v>
      </c>
      <c r="AP20" s="103">
        <v>24421.5828</v>
      </c>
      <c r="AQ20" s="103">
        <v>329658.66810000001</v>
      </c>
      <c r="AR20" s="103">
        <v>294524.58279999997</v>
      </c>
      <c r="AS20" s="103">
        <v>230214.5282</v>
      </c>
      <c r="AT20" s="103">
        <v>597051.96750000003</v>
      </c>
      <c r="AU20" s="103">
        <v>350223.32329999999</v>
      </c>
      <c r="AV20" s="103">
        <v>201967.16759999999</v>
      </c>
      <c r="AW20" s="103">
        <v>353408.81520000001</v>
      </c>
      <c r="AX20" s="103">
        <v>326661.67599999998</v>
      </c>
      <c r="AY20" s="103">
        <v>280577.65210000001</v>
      </c>
      <c r="AZ20" s="103">
        <v>277699.71179999999</v>
      </c>
      <c r="BA20" s="103">
        <v>0</v>
      </c>
      <c r="BB20" s="103">
        <v>44.438800000000001</v>
      </c>
      <c r="BC20" s="103">
        <v>0</v>
      </c>
      <c r="BD20" s="103">
        <v>0</v>
      </c>
      <c r="BE20" s="103">
        <v>0</v>
      </c>
      <c r="BF20" s="103">
        <v>2647931.0622</v>
      </c>
      <c r="BG20" s="103">
        <v>582202.91799999995</v>
      </c>
      <c r="BH20" s="103">
        <v>0</v>
      </c>
      <c r="BI20" s="103">
        <v>0</v>
      </c>
      <c r="BJ20" s="103">
        <v>0</v>
      </c>
      <c r="BK20" s="103">
        <v>0</v>
      </c>
      <c r="BL20" s="103">
        <v>4.5690999999999997</v>
      </c>
      <c r="BM20" s="103">
        <v>15.8291</v>
      </c>
      <c r="BN20" s="103">
        <v>1.2347999999999999</v>
      </c>
      <c r="BO20" s="103">
        <v>10.1235</v>
      </c>
      <c r="BP20" s="103">
        <v>32.428699999999999</v>
      </c>
      <c r="BQ20" s="103">
        <v>33.5593</v>
      </c>
      <c r="BR20" s="103">
        <v>41.4</v>
      </c>
      <c r="BS20" s="103">
        <v>34.267000000000003</v>
      </c>
      <c r="BT20" s="103">
        <v>48.975200000000001</v>
      </c>
      <c r="BU20" s="103">
        <v>51.192599999999999</v>
      </c>
      <c r="BV20" s="103">
        <v>4.7633000000000001</v>
      </c>
      <c r="BW20" s="103">
        <v>45.296700000000001</v>
      </c>
      <c r="BX20" s="103">
        <v>174.45869999999999</v>
      </c>
      <c r="BY20" s="103">
        <v>184.404</v>
      </c>
      <c r="BZ20" s="103">
        <v>114.5346</v>
      </c>
      <c r="CA20" s="103">
        <v>249.46369999999999</v>
      </c>
      <c r="CB20" s="103">
        <v>0</v>
      </c>
      <c r="CC20" s="103">
        <v>39.5595</v>
      </c>
      <c r="CD20" s="103"/>
      <c r="CE20" s="103">
        <v>0</v>
      </c>
      <c r="CF20" s="103">
        <v>0</v>
      </c>
      <c r="CG20" s="103">
        <v>1628.5696</v>
      </c>
      <c r="CH20" s="103">
        <v>12515.161899999999</v>
      </c>
      <c r="CI20" s="103">
        <v>38167.029699999999</v>
      </c>
      <c r="CJ20" s="103">
        <v>176233.2782</v>
      </c>
      <c r="CK20" s="103">
        <v>0</v>
      </c>
      <c r="CL20" s="103">
        <v>0</v>
      </c>
      <c r="CM20" s="103">
        <v>0</v>
      </c>
      <c r="CN20" s="103">
        <v>0</v>
      </c>
      <c r="CO20" s="103">
        <v>417.89</v>
      </c>
      <c r="CP20" s="103">
        <v>2052.7739000000001</v>
      </c>
      <c r="CQ20" s="103">
        <v>11791.2763</v>
      </c>
      <c r="CR20" s="103">
        <v>92109.861000000004</v>
      </c>
      <c r="CS20" s="103">
        <v>0</v>
      </c>
      <c r="CT20" s="103">
        <v>0</v>
      </c>
      <c r="CU20" s="103">
        <v>0</v>
      </c>
      <c r="CV20" s="103">
        <v>0</v>
      </c>
      <c r="CW20" s="103">
        <v>0.58289999999999997</v>
      </c>
      <c r="CX20" s="103">
        <v>0.80220000000000002</v>
      </c>
      <c r="CY20" s="103">
        <v>6.2622999999999998</v>
      </c>
      <c r="CZ20" s="103">
        <v>11.0808</v>
      </c>
      <c r="DA20" s="103">
        <v>20.140899999999998</v>
      </c>
      <c r="DB20" s="103">
        <v>43.895800000000001</v>
      </c>
      <c r="DC20" s="103">
        <v>100.7227</v>
      </c>
      <c r="DD20" s="103">
        <v>196.81139999999999</v>
      </c>
      <c r="DE20" s="103">
        <v>591.64559999999994</v>
      </c>
      <c r="DF20" s="103">
        <v>1040.3906999999999</v>
      </c>
      <c r="DG20" s="103">
        <v>5313.9408999999996</v>
      </c>
      <c r="DH20" s="103">
        <v>7476.0550000000003</v>
      </c>
    </row>
    <row r="21" spans="1:112" x14ac:dyDescent="0.25">
      <c r="A21" s="103" t="s">
        <v>192</v>
      </c>
      <c r="B21" s="95"/>
      <c r="C21" s="103" t="s">
        <v>192</v>
      </c>
      <c r="D21" s="103" t="s">
        <v>266</v>
      </c>
      <c r="E21" s="103">
        <v>0</v>
      </c>
      <c r="F21" s="103">
        <v>0</v>
      </c>
      <c r="G21" s="103">
        <v>0</v>
      </c>
      <c r="H21" s="103">
        <v>0</v>
      </c>
      <c r="I21" s="103">
        <v>0</v>
      </c>
      <c r="J21" s="103">
        <v>0</v>
      </c>
      <c r="K21" s="103">
        <v>0</v>
      </c>
      <c r="L21" s="103">
        <v>0</v>
      </c>
      <c r="M21" s="103">
        <v>0</v>
      </c>
      <c r="N21" s="103">
        <v>92.103200000000001</v>
      </c>
      <c r="O21" s="103">
        <v>190.74029999999999</v>
      </c>
      <c r="P21" s="103">
        <v>518.45770000000005</v>
      </c>
      <c r="Q21" s="103">
        <v>1001.7338</v>
      </c>
      <c r="R21" s="103">
        <v>5154.9059999999999</v>
      </c>
      <c r="S21" s="103">
        <v>7397.6977999999999</v>
      </c>
      <c r="T21" s="103">
        <v>0</v>
      </c>
      <c r="U21" s="103">
        <v>0</v>
      </c>
      <c r="V21" s="103">
        <v>0</v>
      </c>
      <c r="W21" s="103">
        <v>0</v>
      </c>
      <c r="X21" s="103">
        <v>0</v>
      </c>
      <c r="Y21" s="103">
        <v>25.637599999999999</v>
      </c>
      <c r="Z21" s="103">
        <v>23.272400000000001</v>
      </c>
      <c r="AA21" s="103">
        <v>56.0197</v>
      </c>
      <c r="AB21" s="103">
        <v>515.65189999999996</v>
      </c>
      <c r="AC21" s="103">
        <v>219.33799999999999</v>
      </c>
      <c r="AD21" s="103">
        <v>182.01689999999999</v>
      </c>
      <c r="AE21" s="103">
        <v>1003.2979</v>
      </c>
      <c r="AF21" s="103">
        <v>307.02370000000002</v>
      </c>
      <c r="AG21" s="103">
        <v>348.62939999999998</v>
      </c>
      <c r="AH21" s="103">
        <v>471.99130000000002</v>
      </c>
      <c r="AI21" s="103">
        <v>913.11829999999998</v>
      </c>
      <c r="AJ21" s="103">
        <v>99.950500000000005</v>
      </c>
      <c r="AK21" s="103">
        <v>2993.8607999999999</v>
      </c>
      <c r="AL21" s="103">
        <v>911.40710000000001</v>
      </c>
      <c r="AM21" s="103">
        <v>794.88469999999995</v>
      </c>
      <c r="AN21" s="103">
        <v>6799.4998999999998</v>
      </c>
      <c r="AO21" s="103">
        <v>10049.148300000001</v>
      </c>
      <c r="AP21" s="103">
        <v>596.07960000000003</v>
      </c>
      <c r="AQ21" s="103">
        <v>17514.0576</v>
      </c>
      <c r="AR21" s="103">
        <v>39727.065199999997</v>
      </c>
      <c r="AS21" s="103">
        <v>544.40329999999994</v>
      </c>
      <c r="AT21" s="103">
        <v>19832.315200000001</v>
      </c>
      <c r="AU21" s="103">
        <v>10785.662200000001</v>
      </c>
      <c r="AV21" s="103">
        <v>20833.961800000001</v>
      </c>
      <c r="AW21" s="103">
        <v>368.35469999999998</v>
      </c>
      <c r="AX21" s="103">
        <v>305.74110000000002</v>
      </c>
      <c r="AY21" s="103">
        <v>196.73599999999999</v>
      </c>
      <c r="AZ21" s="103">
        <v>240.5153</v>
      </c>
      <c r="BA21" s="103">
        <v>0</v>
      </c>
      <c r="BB21" s="103">
        <v>0</v>
      </c>
      <c r="BC21" s="103">
        <v>0</v>
      </c>
      <c r="BD21" s="103">
        <v>0</v>
      </c>
      <c r="BE21" s="103">
        <v>0</v>
      </c>
      <c r="BF21" s="103">
        <v>5014.2055</v>
      </c>
      <c r="BG21" s="103">
        <v>653.88789999999995</v>
      </c>
      <c r="BH21" s="103">
        <v>0</v>
      </c>
      <c r="BI21" s="103">
        <v>0</v>
      </c>
      <c r="BJ21" s="103">
        <v>0</v>
      </c>
      <c r="BK21" s="103">
        <v>0</v>
      </c>
      <c r="BL21" s="103">
        <v>0</v>
      </c>
      <c r="BM21" s="103">
        <v>0</v>
      </c>
      <c r="BN21" s="103">
        <v>0</v>
      </c>
      <c r="BO21" s="103">
        <v>0</v>
      </c>
      <c r="BP21" s="103">
        <v>0</v>
      </c>
      <c r="BQ21" s="103">
        <v>0</v>
      </c>
      <c r="BR21" s="103">
        <v>0</v>
      </c>
      <c r="BS21" s="103">
        <v>0</v>
      </c>
      <c r="BT21" s="103">
        <v>0</v>
      </c>
      <c r="BU21" s="103">
        <v>0</v>
      </c>
      <c r="BV21" s="103">
        <v>0</v>
      </c>
      <c r="BW21" s="103">
        <v>0</v>
      </c>
      <c r="BX21" s="103">
        <v>0</v>
      </c>
      <c r="BY21" s="103">
        <v>0</v>
      </c>
      <c r="BZ21" s="103">
        <v>0</v>
      </c>
      <c r="CA21" s="103">
        <v>0</v>
      </c>
      <c r="CB21" s="103">
        <v>0</v>
      </c>
      <c r="CC21" s="103">
        <v>0</v>
      </c>
      <c r="CD21" s="103">
        <v>0</v>
      </c>
      <c r="CE21" s="103">
        <v>0</v>
      </c>
      <c r="CF21" s="103">
        <v>0</v>
      </c>
      <c r="CG21" s="103">
        <v>493.93990000000002</v>
      </c>
      <c r="CH21" s="103">
        <v>2130.2339999999999</v>
      </c>
      <c r="CI21" s="103">
        <v>934.3954</v>
      </c>
      <c r="CJ21" s="103">
        <v>2259.9504000000002</v>
      </c>
      <c r="CK21" s="103">
        <v>0</v>
      </c>
      <c r="CL21" s="103">
        <v>0</v>
      </c>
      <c r="CM21" s="103">
        <v>0</v>
      </c>
      <c r="CN21" s="103">
        <v>0</v>
      </c>
      <c r="CO21" s="103">
        <v>0</v>
      </c>
      <c r="CP21" s="103">
        <v>0</v>
      </c>
      <c r="CQ21" s="103">
        <v>12427.099</v>
      </c>
      <c r="CR21" s="103">
        <v>107071.72960000001</v>
      </c>
      <c r="CS21" s="103">
        <v>0</v>
      </c>
      <c r="CT21" s="103">
        <v>0</v>
      </c>
      <c r="CU21" s="103">
        <v>0</v>
      </c>
      <c r="CV21" s="103">
        <v>0</v>
      </c>
      <c r="CW21" s="103">
        <v>0</v>
      </c>
      <c r="CX21" s="103">
        <v>0</v>
      </c>
      <c r="CY21" s="103">
        <v>0</v>
      </c>
      <c r="CZ21" s="103">
        <v>0</v>
      </c>
      <c r="DA21" s="103">
        <v>0</v>
      </c>
      <c r="DB21" s="103">
        <v>0</v>
      </c>
      <c r="DC21" s="103">
        <v>97.453400000000002</v>
      </c>
      <c r="DD21" s="103">
        <v>203.66050000000001</v>
      </c>
      <c r="DE21" s="103">
        <v>555.81809999999996</v>
      </c>
      <c r="DF21" s="103">
        <v>973.67939999999999</v>
      </c>
      <c r="DG21" s="103">
        <v>5039.3672999999999</v>
      </c>
      <c r="DH21" s="103">
        <v>7374.3825999999999</v>
      </c>
    </row>
    <row r="22" spans="1:112" x14ac:dyDescent="0.25">
      <c r="A22" s="103" t="s">
        <v>44</v>
      </c>
      <c r="B22" s="95"/>
      <c r="C22" s="103" t="s">
        <v>44</v>
      </c>
      <c r="D22" s="103" t="s">
        <v>267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3">
        <v>0</v>
      </c>
      <c r="L22" s="103">
        <v>0</v>
      </c>
      <c r="M22" s="103">
        <v>0</v>
      </c>
      <c r="N22" s="103">
        <v>53.864600000000003</v>
      </c>
      <c r="O22" s="103">
        <v>161.65010000000001</v>
      </c>
      <c r="P22" s="103">
        <v>601.77139999999997</v>
      </c>
      <c r="Q22" s="103">
        <v>1081.8885</v>
      </c>
      <c r="R22" s="103">
        <v>5053.2196000000004</v>
      </c>
      <c r="S22" s="103">
        <v>6830.5645999999997</v>
      </c>
      <c r="T22" s="103">
        <v>0</v>
      </c>
      <c r="U22" s="103">
        <v>0</v>
      </c>
      <c r="V22" s="103">
        <v>0</v>
      </c>
      <c r="W22" s="103">
        <v>0</v>
      </c>
      <c r="X22" s="103">
        <v>30011.454300000001</v>
      </c>
      <c r="Y22" s="103">
        <v>33790.271800000002</v>
      </c>
      <c r="Z22" s="103">
        <v>6021.4922999999999</v>
      </c>
      <c r="AA22" s="103">
        <v>5909.1889000000001</v>
      </c>
      <c r="AB22" s="103">
        <v>59120.701000000001</v>
      </c>
      <c r="AC22" s="103">
        <v>62328.544800000003</v>
      </c>
      <c r="AD22" s="103">
        <v>46595.520199999999</v>
      </c>
      <c r="AE22" s="103">
        <v>41436.6774</v>
      </c>
      <c r="AF22" s="103">
        <v>30718.0887</v>
      </c>
      <c r="AG22" s="103">
        <v>25783.251700000001</v>
      </c>
      <c r="AH22" s="103">
        <v>40248.618699999999</v>
      </c>
      <c r="AI22" s="103">
        <v>53382.696799999998</v>
      </c>
      <c r="AJ22" s="103">
        <v>47687.6751</v>
      </c>
      <c r="AK22" s="103">
        <v>70540.465400000001</v>
      </c>
      <c r="AL22" s="103">
        <v>69892.176300000006</v>
      </c>
      <c r="AM22" s="103">
        <v>54493.161500000002</v>
      </c>
      <c r="AN22" s="103">
        <v>90454.020900000003</v>
      </c>
      <c r="AO22" s="103">
        <v>91359.012600000002</v>
      </c>
      <c r="AP22" s="103">
        <v>89548.547500000001</v>
      </c>
      <c r="AQ22" s="103">
        <v>192094.99669999999</v>
      </c>
      <c r="AR22" s="103">
        <v>190589.11720000001</v>
      </c>
      <c r="AS22" s="103">
        <v>236545.28450000001</v>
      </c>
      <c r="AT22" s="103">
        <v>226814.99050000001</v>
      </c>
      <c r="AU22" s="103">
        <v>217802.21780000001</v>
      </c>
      <c r="AV22" s="103">
        <v>224231.10630000001</v>
      </c>
      <c r="AW22" s="103">
        <v>233188.63990000001</v>
      </c>
      <c r="AX22" s="103">
        <v>202439.92660000001</v>
      </c>
      <c r="AY22" s="103">
        <v>198545.5655</v>
      </c>
      <c r="AZ22" s="103">
        <v>193567.8677</v>
      </c>
      <c r="BA22" s="103">
        <v>0</v>
      </c>
      <c r="BB22" s="103">
        <v>0</v>
      </c>
      <c r="BC22" s="103">
        <v>493041.98599999998</v>
      </c>
      <c r="BD22" s="103">
        <v>3169578.3322999999</v>
      </c>
      <c r="BE22" s="103">
        <v>0</v>
      </c>
      <c r="BF22" s="103">
        <v>18004586.6382</v>
      </c>
      <c r="BG22" s="103">
        <v>77264811.994200006</v>
      </c>
      <c r="BH22" s="103">
        <v>11325345.5754</v>
      </c>
      <c r="BI22" s="103">
        <v>5603454.6766999997</v>
      </c>
      <c r="BJ22" s="103">
        <v>26265829.650600001</v>
      </c>
      <c r="BK22" s="103">
        <v>0</v>
      </c>
      <c r="BL22" s="103">
        <v>595.79520000000002</v>
      </c>
      <c r="BM22" s="103">
        <v>544.87850000000003</v>
      </c>
      <c r="BN22" s="103">
        <v>211.34219999999999</v>
      </c>
      <c r="BO22" s="103">
        <v>434.19499999999999</v>
      </c>
      <c r="BP22" s="103">
        <v>1323.2134000000001</v>
      </c>
      <c r="BQ22" s="103">
        <v>633.66420000000005</v>
      </c>
      <c r="BR22" s="103">
        <v>838.91880000000003</v>
      </c>
      <c r="BS22" s="103">
        <v>683.99590000000001</v>
      </c>
      <c r="BT22" s="103">
        <v>829.00689999999997</v>
      </c>
      <c r="BU22" s="103">
        <v>550.57780000000002</v>
      </c>
      <c r="BV22" s="103">
        <v>229.74969999999999</v>
      </c>
      <c r="BW22" s="103">
        <v>716.40099999999995</v>
      </c>
      <c r="BX22" s="103">
        <v>1030.4014</v>
      </c>
      <c r="BY22" s="103">
        <v>589.02629999999999</v>
      </c>
      <c r="BZ22" s="103">
        <v>235.172</v>
      </c>
      <c r="CA22" s="103">
        <v>786.58609999999999</v>
      </c>
      <c r="CB22" s="103">
        <v>2832290.2272999999</v>
      </c>
      <c r="CC22" s="103">
        <v>1.1238999999999999</v>
      </c>
      <c r="CD22" s="103">
        <v>684602.56570000004</v>
      </c>
      <c r="CE22" s="103">
        <v>4793719.8945000004</v>
      </c>
      <c r="CF22" s="103">
        <v>0</v>
      </c>
      <c r="CG22" s="103">
        <v>41503.679100000001</v>
      </c>
      <c r="CH22" s="103">
        <v>47648.402800000003</v>
      </c>
      <c r="CI22" s="103">
        <v>94488.418799999999</v>
      </c>
      <c r="CJ22" s="103">
        <v>210168.1911</v>
      </c>
      <c r="CK22" s="103">
        <v>1792568.8421</v>
      </c>
      <c r="CL22" s="103">
        <v>23728145.696199998</v>
      </c>
      <c r="CM22" s="103">
        <v>17543137.3847</v>
      </c>
      <c r="CN22" s="103">
        <v>0</v>
      </c>
      <c r="CO22" s="103">
        <v>851.82960000000003</v>
      </c>
      <c r="CP22" s="103">
        <v>2623.6233000000002</v>
      </c>
      <c r="CQ22" s="103">
        <v>6223.8867</v>
      </c>
      <c r="CR22" s="103">
        <v>54931.206200000001</v>
      </c>
      <c r="CS22" s="103">
        <v>8476833.6020999998</v>
      </c>
      <c r="CT22" s="103">
        <v>19271821.031599998</v>
      </c>
      <c r="CU22" s="103">
        <v>58162617.709200002</v>
      </c>
      <c r="CV22" s="103">
        <v>105.32729999999999</v>
      </c>
      <c r="CW22" s="103">
        <v>75.951300000000003</v>
      </c>
      <c r="CX22" s="103">
        <v>57.339100000000002</v>
      </c>
      <c r="CY22" s="103">
        <v>77.228300000000004</v>
      </c>
      <c r="CZ22" s="103">
        <v>87.150999999999996</v>
      </c>
      <c r="DA22" s="103">
        <v>96.6815</v>
      </c>
      <c r="DB22" s="103">
        <v>126.6298</v>
      </c>
      <c r="DC22" s="103">
        <v>249.66220000000001</v>
      </c>
      <c r="DD22" s="103">
        <v>350.22019999999998</v>
      </c>
      <c r="DE22" s="103">
        <v>806.14850000000001</v>
      </c>
      <c r="DF22" s="103">
        <v>1339.0328</v>
      </c>
      <c r="DG22" s="103">
        <v>5185.8801999999996</v>
      </c>
      <c r="DH22" s="103">
        <v>6887.5753000000004</v>
      </c>
    </row>
    <row r="23" spans="1:112" x14ac:dyDescent="0.25">
      <c r="A23" s="103" t="s">
        <v>0</v>
      </c>
      <c r="B23" s="95"/>
      <c r="C23" s="103" t="s">
        <v>0</v>
      </c>
      <c r="D23" s="103" t="s">
        <v>17</v>
      </c>
      <c r="E23" s="103">
        <v>0</v>
      </c>
      <c r="F23" s="103">
        <v>0</v>
      </c>
      <c r="G23" s="103">
        <v>0</v>
      </c>
      <c r="H23" s="103">
        <v>0.4541</v>
      </c>
      <c r="I23" s="103">
        <v>0.92459999999999998</v>
      </c>
      <c r="J23" s="103">
        <v>5.1311</v>
      </c>
      <c r="K23" s="103">
        <v>10.3184</v>
      </c>
      <c r="L23" s="103">
        <v>20.310500000000001</v>
      </c>
      <c r="M23" s="103">
        <v>57.4285</v>
      </c>
      <c r="N23" s="103">
        <v>94.294799999999995</v>
      </c>
      <c r="O23" s="103">
        <v>205.35810000000001</v>
      </c>
      <c r="P23" s="103">
        <v>528.75599999999997</v>
      </c>
      <c r="Q23" s="103">
        <v>994.20799999999997</v>
      </c>
      <c r="R23" s="103">
        <v>5024.2071999999998</v>
      </c>
      <c r="S23" s="103">
        <v>6621.5415000000003</v>
      </c>
      <c r="T23" s="103">
        <v>0</v>
      </c>
      <c r="U23" s="103">
        <v>0</v>
      </c>
      <c r="V23" s="103">
        <v>0</v>
      </c>
      <c r="W23" s="103">
        <v>5.5199999999999999E-2</v>
      </c>
      <c r="X23" s="103">
        <v>115.6883</v>
      </c>
      <c r="Y23" s="103">
        <v>105.2413</v>
      </c>
      <c r="Z23" s="103">
        <v>123.9481</v>
      </c>
      <c r="AA23" s="103">
        <v>8.6355000000000004</v>
      </c>
      <c r="AB23" s="103">
        <v>625.38499999999999</v>
      </c>
      <c r="AC23" s="103">
        <v>643.64380000000006</v>
      </c>
      <c r="AD23" s="103">
        <v>589.77049999999997</v>
      </c>
      <c r="AE23" s="103">
        <v>448.47660000000002</v>
      </c>
      <c r="AF23" s="103">
        <v>606.85979999999995</v>
      </c>
      <c r="AG23" s="103">
        <v>613.76689999999996</v>
      </c>
      <c r="AH23" s="103">
        <v>370.84840000000003</v>
      </c>
      <c r="AI23" s="103">
        <v>627.8306</v>
      </c>
      <c r="AJ23" s="103">
        <v>689.98839999999996</v>
      </c>
      <c r="AK23" s="103">
        <v>785.02909999999997</v>
      </c>
      <c r="AL23" s="103">
        <v>1369.1650999999999</v>
      </c>
      <c r="AM23" s="103">
        <v>1463.0111999999999</v>
      </c>
      <c r="AN23" s="103">
        <v>1244.2547999999999</v>
      </c>
      <c r="AO23" s="103">
        <v>1342.5962999999999</v>
      </c>
      <c r="AP23" s="103">
        <v>2763.8737999999998</v>
      </c>
      <c r="AQ23" s="103">
        <v>2667.9366</v>
      </c>
      <c r="AR23" s="103">
        <v>3027.4081000000001</v>
      </c>
      <c r="AS23" s="103">
        <v>8247.0159000000003</v>
      </c>
      <c r="AT23" s="103">
        <v>3959.1464999999998</v>
      </c>
      <c r="AU23" s="103">
        <v>3815.9874</v>
      </c>
      <c r="AV23" s="103">
        <v>3931.6768999999999</v>
      </c>
      <c r="AW23" s="103">
        <v>9304.8873999999996</v>
      </c>
      <c r="AX23" s="103">
        <v>7498.2349999999997</v>
      </c>
      <c r="AY23" s="103"/>
      <c r="AZ23" s="103">
        <v>7001.2313000000004</v>
      </c>
      <c r="BA23" s="103">
        <v>0</v>
      </c>
      <c r="BB23" s="103">
        <v>55.763500000000001</v>
      </c>
      <c r="BC23" s="103">
        <v>0</v>
      </c>
      <c r="BD23" s="103">
        <v>0</v>
      </c>
      <c r="BE23" s="103">
        <v>0</v>
      </c>
      <c r="BF23" s="103">
        <v>34584.241499999996</v>
      </c>
      <c r="BG23" s="103">
        <v>115881.3913</v>
      </c>
      <c r="BH23" s="103">
        <v>0</v>
      </c>
      <c r="BI23" s="103">
        <v>0</v>
      </c>
      <c r="BJ23" s="103">
        <v>0</v>
      </c>
      <c r="BK23" s="103">
        <v>0</v>
      </c>
      <c r="BL23" s="103">
        <v>0</v>
      </c>
      <c r="BM23" s="103">
        <v>0</v>
      </c>
      <c r="BN23" s="103">
        <v>0</v>
      </c>
      <c r="BO23" s="103">
        <v>0</v>
      </c>
      <c r="BP23" s="103">
        <v>0</v>
      </c>
      <c r="BQ23" s="103">
        <v>0</v>
      </c>
      <c r="BR23" s="103">
        <v>0</v>
      </c>
      <c r="BS23" s="103">
        <v>0</v>
      </c>
      <c r="BT23" s="103">
        <v>0</v>
      </c>
      <c r="BU23" s="103">
        <v>0</v>
      </c>
      <c r="BV23" s="103">
        <v>0</v>
      </c>
      <c r="BW23" s="103">
        <v>0</v>
      </c>
      <c r="BX23" s="103">
        <v>0</v>
      </c>
      <c r="BY23" s="103">
        <v>0</v>
      </c>
      <c r="BZ23" s="103">
        <v>0</v>
      </c>
      <c r="CA23" s="103">
        <v>0</v>
      </c>
      <c r="CB23" s="103">
        <v>0</v>
      </c>
      <c r="CC23" s="103">
        <v>57.120399999999997</v>
      </c>
      <c r="CD23" s="103">
        <v>0</v>
      </c>
      <c r="CE23" s="103">
        <v>0</v>
      </c>
      <c r="CF23" s="103">
        <v>0</v>
      </c>
      <c r="CG23" s="103">
        <v>2096.9295999999999</v>
      </c>
      <c r="CH23" s="103">
        <v>6740.7191000000003</v>
      </c>
      <c r="CI23" s="103">
        <v>27982.081600000001</v>
      </c>
      <c r="CJ23" s="103">
        <v>174894.63070000001</v>
      </c>
      <c r="CK23" s="103">
        <v>0</v>
      </c>
      <c r="CL23" s="103">
        <v>0</v>
      </c>
      <c r="CM23" s="103">
        <v>0</v>
      </c>
      <c r="CN23" s="103">
        <v>0</v>
      </c>
      <c r="CO23" s="103">
        <v>175.9179</v>
      </c>
      <c r="CP23" s="103">
        <v>999.4606</v>
      </c>
      <c r="CQ23" s="103">
        <v>4428.5255999999999</v>
      </c>
      <c r="CR23" s="103">
        <v>37216.719899999996</v>
      </c>
      <c r="CS23" s="103">
        <v>0</v>
      </c>
      <c r="CT23" s="103">
        <v>0</v>
      </c>
      <c r="CU23" s="103">
        <v>0</v>
      </c>
      <c r="CV23" s="103">
        <v>0</v>
      </c>
      <c r="CW23" s="103">
        <v>0.50819999999999999</v>
      </c>
      <c r="CX23" s="103">
        <v>0.86719999999999997</v>
      </c>
      <c r="CY23" s="103">
        <v>5.0772000000000004</v>
      </c>
      <c r="CZ23" s="103">
        <v>10.021000000000001</v>
      </c>
      <c r="DA23" s="103">
        <v>19.8613</v>
      </c>
      <c r="DB23" s="103">
        <v>54.351900000000001</v>
      </c>
      <c r="DC23" s="103">
        <v>92.530900000000003</v>
      </c>
      <c r="DD23" s="103">
        <v>201.57169999999999</v>
      </c>
      <c r="DE23" s="103">
        <v>517.49099999999999</v>
      </c>
      <c r="DF23" s="103">
        <v>979.30380000000002</v>
      </c>
      <c r="DG23" s="103">
        <v>4950.0245000000004</v>
      </c>
      <c r="DH23" s="103">
        <v>6675.1981999999998</v>
      </c>
    </row>
    <row r="24" spans="1:112" x14ac:dyDescent="0.25">
      <c r="A24" s="103" t="s">
        <v>2</v>
      </c>
      <c r="B24" s="95"/>
      <c r="C24" s="103" t="s">
        <v>2</v>
      </c>
      <c r="D24" s="103" t="s">
        <v>121</v>
      </c>
      <c r="E24" s="103">
        <v>0</v>
      </c>
      <c r="F24" s="103">
        <v>0</v>
      </c>
      <c r="G24" s="103">
        <v>5.2929000000000004</v>
      </c>
      <c r="H24" s="103">
        <v>7.5776000000000003</v>
      </c>
      <c r="I24" s="103">
        <v>8.6966999999999999</v>
      </c>
      <c r="J24" s="103">
        <v>11.550800000000001</v>
      </c>
      <c r="K24" s="103">
        <v>18.531600000000001</v>
      </c>
      <c r="L24" s="103">
        <v>27.267800000000001</v>
      </c>
      <c r="M24" s="103">
        <v>58.220599999999997</v>
      </c>
      <c r="N24" s="103">
        <v>95.768500000000003</v>
      </c>
      <c r="O24" s="103">
        <v>199.4776</v>
      </c>
      <c r="P24" s="103">
        <v>492.68349999999998</v>
      </c>
      <c r="Q24" s="103">
        <v>921.28679999999997</v>
      </c>
      <c r="R24" s="103">
        <v>5127.9786999999997</v>
      </c>
      <c r="S24" s="103">
        <v>6741.8850000000002</v>
      </c>
      <c r="T24" s="103">
        <v>0</v>
      </c>
      <c r="U24" s="103">
        <v>0</v>
      </c>
      <c r="V24" s="103">
        <v>0</v>
      </c>
      <c r="W24" s="103">
        <v>6.5620000000000003</v>
      </c>
      <c r="X24" s="103">
        <v>7078.1151</v>
      </c>
      <c r="Y24" s="103">
        <v>118159.7962</v>
      </c>
      <c r="Z24" s="103">
        <v>6260.4709000000003</v>
      </c>
      <c r="AA24" s="103">
        <v>1161.9485999999999</v>
      </c>
      <c r="AB24" s="103">
        <v>6452.1799000000001</v>
      </c>
      <c r="AC24" s="103">
        <v>5043.5267999999996</v>
      </c>
      <c r="AD24" s="103">
        <v>6468.1671999999999</v>
      </c>
      <c r="AE24" s="103">
        <v>3871.0466999999999</v>
      </c>
      <c r="AF24" s="103">
        <v>2946.1561999999999</v>
      </c>
      <c r="AG24" s="103">
        <v>3746.1491000000001</v>
      </c>
      <c r="AH24" s="103">
        <v>4026.3319000000001</v>
      </c>
      <c r="AI24" s="103">
        <v>4351.5828000000001</v>
      </c>
      <c r="AJ24" s="103">
        <v>4518.9668000000001</v>
      </c>
      <c r="AK24" s="103">
        <v>123331.132</v>
      </c>
      <c r="AL24" s="103">
        <v>147381.5539</v>
      </c>
      <c r="AM24" s="103">
        <v>159060.44149999999</v>
      </c>
      <c r="AN24" s="103">
        <v>252767.0355</v>
      </c>
      <c r="AO24" s="103">
        <v>259415.6176</v>
      </c>
      <c r="AP24" s="103">
        <v>289595.26559999998</v>
      </c>
      <c r="AQ24" s="103">
        <v>445615.68640000001</v>
      </c>
      <c r="AR24" s="103">
        <v>454498.19750000001</v>
      </c>
      <c r="AS24" s="103">
        <v>482585.33169999998</v>
      </c>
      <c r="AT24" s="103">
        <v>479082.68349999998</v>
      </c>
      <c r="AU24" s="103">
        <v>471631.16269999999</v>
      </c>
      <c r="AV24" s="103">
        <v>490089.0477</v>
      </c>
      <c r="AW24" s="103">
        <v>487870.73849999998</v>
      </c>
      <c r="AX24" s="103">
        <v>448982.62729999999</v>
      </c>
      <c r="AY24" s="103"/>
      <c r="AZ24" s="103">
        <v>474442.83260000002</v>
      </c>
      <c r="BA24" s="103">
        <v>0</v>
      </c>
      <c r="BB24" s="103">
        <v>100.31619999999999</v>
      </c>
      <c r="BC24" s="103">
        <v>0</v>
      </c>
      <c r="BD24" s="103">
        <v>0</v>
      </c>
      <c r="BE24" s="103">
        <v>15.2644</v>
      </c>
      <c r="BF24" s="103">
        <v>657625.47320000001</v>
      </c>
      <c r="BG24" s="103">
        <v>671900.46680000005</v>
      </c>
      <c r="BH24" s="103">
        <v>0</v>
      </c>
      <c r="BI24" s="103">
        <v>0</v>
      </c>
      <c r="BJ24" s="103">
        <v>0</v>
      </c>
      <c r="BK24" s="103">
        <v>10.698399999999999</v>
      </c>
      <c r="BL24" s="103">
        <v>117.2341</v>
      </c>
      <c r="BM24" s="103">
        <v>146.54339999999999</v>
      </c>
      <c r="BN24" s="103">
        <v>121.1082</v>
      </c>
      <c r="BO24" s="103">
        <v>144.05950000000001</v>
      </c>
      <c r="BP24" s="103">
        <v>787.3827</v>
      </c>
      <c r="BQ24" s="103">
        <v>743.57870000000003</v>
      </c>
      <c r="BR24" s="103">
        <v>677.77670000000001</v>
      </c>
      <c r="BS24" s="103">
        <v>821.20100000000002</v>
      </c>
      <c r="BT24" s="103">
        <v>1342.7844</v>
      </c>
      <c r="BU24" s="103">
        <v>991.54399999999998</v>
      </c>
      <c r="BV24" s="103">
        <v>1150.1233</v>
      </c>
      <c r="BW24" s="103">
        <v>1042.9380000000001</v>
      </c>
      <c r="BX24" s="103">
        <v>3839.8865000000001</v>
      </c>
      <c r="BY24" s="103">
        <v>4889.7641999999996</v>
      </c>
      <c r="BZ24" s="103">
        <v>4926.3306000000002</v>
      </c>
      <c r="CA24" s="103">
        <v>4884.74</v>
      </c>
      <c r="CB24" s="103">
        <v>0</v>
      </c>
      <c r="CC24" s="103">
        <v>63.468800000000002</v>
      </c>
      <c r="CD24" s="103">
        <v>0</v>
      </c>
      <c r="CE24" s="103">
        <v>0</v>
      </c>
      <c r="CF24" s="103">
        <v>6.8175999999999997</v>
      </c>
      <c r="CG24" s="103">
        <v>6250.6318000000001</v>
      </c>
      <c r="CH24" s="103">
        <v>107730.48050000001</v>
      </c>
      <c r="CI24" s="103">
        <v>285696.23</v>
      </c>
      <c r="CJ24" s="103">
        <v>475736.40059999999</v>
      </c>
      <c r="CK24" s="103">
        <v>0</v>
      </c>
      <c r="CL24" s="103">
        <v>0</v>
      </c>
      <c r="CM24" s="103">
        <v>0</v>
      </c>
      <c r="CN24" s="103">
        <v>9.3382000000000005</v>
      </c>
      <c r="CO24" s="103">
        <v>287.24709999999999</v>
      </c>
      <c r="CP24" s="103">
        <v>1591.4447</v>
      </c>
      <c r="CQ24" s="103">
        <v>4928.7791999999999</v>
      </c>
      <c r="CR24" s="103">
        <v>34509.048600000002</v>
      </c>
      <c r="CS24" s="103">
        <v>0</v>
      </c>
      <c r="CT24" s="103">
        <v>0</v>
      </c>
      <c r="CU24" s="103">
        <v>0</v>
      </c>
      <c r="CV24" s="103">
        <v>0</v>
      </c>
      <c r="CW24" s="103">
        <v>0</v>
      </c>
      <c r="CX24" s="103">
        <v>0</v>
      </c>
      <c r="CY24" s="103">
        <v>0.11409999999999999</v>
      </c>
      <c r="CZ24" s="103">
        <v>5.7329999999999997</v>
      </c>
      <c r="DA24" s="103">
        <v>18.760200000000001</v>
      </c>
      <c r="DB24" s="103">
        <v>49.974299999999999</v>
      </c>
      <c r="DC24" s="103">
        <v>82.9666</v>
      </c>
      <c r="DD24" s="103">
        <v>184.8937</v>
      </c>
      <c r="DE24" s="103">
        <v>477.82299999999998</v>
      </c>
      <c r="DF24" s="103">
        <v>921.27530000000002</v>
      </c>
      <c r="DG24" s="103">
        <v>5081.6234999999997</v>
      </c>
      <c r="DH24" s="103">
        <v>6669.5117</v>
      </c>
    </row>
    <row r="25" spans="1:112" x14ac:dyDescent="0.25">
      <c r="A25" s="103" t="s">
        <v>233</v>
      </c>
      <c r="B25" s="95"/>
      <c r="C25" s="103" t="s">
        <v>233</v>
      </c>
      <c r="D25" s="103" t="s">
        <v>268</v>
      </c>
      <c r="E25" s="103">
        <v>0</v>
      </c>
      <c r="F25" s="103">
        <v>0</v>
      </c>
      <c r="G25" s="103">
        <v>0</v>
      </c>
      <c r="H25" s="103">
        <v>0</v>
      </c>
      <c r="I25" s="103">
        <v>0</v>
      </c>
      <c r="J25" s="103">
        <v>4.7050999999999998</v>
      </c>
      <c r="K25" s="103">
        <v>10.7615</v>
      </c>
      <c r="L25" s="103">
        <v>18.829599999999999</v>
      </c>
      <c r="M25" s="103">
        <v>45.583799999999997</v>
      </c>
      <c r="N25" s="103">
        <v>99.689099999999996</v>
      </c>
      <c r="O25" s="103">
        <v>199.52340000000001</v>
      </c>
      <c r="P25" s="103">
        <v>552.08489999999995</v>
      </c>
      <c r="Q25" s="103">
        <v>1040.7589</v>
      </c>
      <c r="R25" s="103">
        <v>5104.4350000000004</v>
      </c>
      <c r="S25" s="103">
        <v>7075.6517000000003</v>
      </c>
      <c r="T25" s="103">
        <v>0</v>
      </c>
      <c r="U25" s="103">
        <v>0</v>
      </c>
      <c r="V25" s="103">
        <v>0</v>
      </c>
      <c r="W25" s="103">
        <v>0</v>
      </c>
      <c r="X25" s="103">
        <v>401.07780000000002</v>
      </c>
      <c r="Y25" s="103">
        <v>41.591900000000003</v>
      </c>
      <c r="Z25" s="103">
        <v>242.29929999999999</v>
      </c>
      <c r="AA25" s="103">
        <v>5.3746</v>
      </c>
      <c r="AB25" s="103">
        <v>3523.7329</v>
      </c>
      <c r="AC25" s="103">
        <v>3411.2629000000002</v>
      </c>
      <c r="AD25" s="103">
        <v>3113.8119999999999</v>
      </c>
      <c r="AE25" s="103">
        <v>1725.0516</v>
      </c>
      <c r="AF25" s="103">
        <v>886.98659999999995</v>
      </c>
      <c r="AG25" s="103">
        <v>1136.7126000000001</v>
      </c>
      <c r="AH25" s="103">
        <v>2392.6244000000002</v>
      </c>
      <c r="AI25" s="103">
        <v>2053.2352999999998</v>
      </c>
      <c r="AJ25" s="103">
        <v>2026.2823000000001</v>
      </c>
      <c r="AK25" s="103">
        <v>3570.1116000000002</v>
      </c>
      <c r="AL25" s="103">
        <v>2101.3258999999998</v>
      </c>
      <c r="AM25" s="103">
        <v>1627.5467000000001</v>
      </c>
      <c r="AN25" s="103">
        <v>3104.8769000000002</v>
      </c>
      <c r="AO25" s="103">
        <v>3280.0277000000001</v>
      </c>
      <c r="AP25" s="103">
        <v>1635.2145</v>
      </c>
      <c r="AQ25" s="103">
        <v>2655.0419999999999</v>
      </c>
      <c r="AR25" s="103">
        <v>2639.6635999999999</v>
      </c>
      <c r="AS25" s="103">
        <v>849.00980000000004</v>
      </c>
      <c r="AT25" s="103">
        <v>2519.9331999999999</v>
      </c>
      <c r="AU25" s="103">
        <v>2368.2946999999999</v>
      </c>
      <c r="AV25" s="103">
        <v>2356.7918</v>
      </c>
      <c r="AW25" s="103">
        <v>716.98209999999995</v>
      </c>
      <c r="AX25" s="103">
        <v>563.00300000000004</v>
      </c>
      <c r="AY25" s="103">
        <v>600.30960000000005</v>
      </c>
      <c r="AZ25" s="103">
        <v>567.82809999999995</v>
      </c>
      <c r="BA25" s="103">
        <v>0</v>
      </c>
      <c r="BB25" s="103">
        <v>42.713200000000001</v>
      </c>
      <c r="BC25" s="103">
        <v>0</v>
      </c>
      <c r="BD25" s="103">
        <v>0</v>
      </c>
      <c r="BE25" s="103">
        <v>0</v>
      </c>
      <c r="BF25" s="103">
        <v>3247.06</v>
      </c>
      <c r="BG25" s="103">
        <v>26333.144899999999</v>
      </c>
      <c r="BH25" s="103">
        <v>0</v>
      </c>
      <c r="BI25" s="103">
        <v>0</v>
      </c>
      <c r="BJ25" s="103">
        <v>0</v>
      </c>
      <c r="BK25" s="103">
        <v>0</v>
      </c>
      <c r="BL25" s="103">
        <v>0</v>
      </c>
      <c r="BM25" s="103">
        <v>0</v>
      </c>
      <c r="BN25" s="103">
        <v>0</v>
      </c>
      <c r="BO25" s="103">
        <v>0</v>
      </c>
      <c r="BP25" s="103">
        <v>0</v>
      </c>
      <c r="BQ25" s="103">
        <v>0</v>
      </c>
      <c r="BR25" s="103">
        <v>0</v>
      </c>
      <c r="BS25" s="103">
        <v>0</v>
      </c>
      <c r="BT25" s="103">
        <v>0</v>
      </c>
      <c r="BU25" s="103">
        <v>0</v>
      </c>
      <c r="BV25" s="103">
        <v>0</v>
      </c>
      <c r="BW25" s="103">
        <v>0</v>
      </c>
      <c r="BX25" s="103">
        <v>0</v>
      </c>
      <c r="BY25" s="103">
        <v>0</v>
      </c>
      <c r="BZ25" s="103">
        <v>0</v>
      </c>
      <c r="CA25" s="103">
        <v>0</v>
      </c>
      <c r="CB25" s="103">
        <v>0</v>
      </c>
      <c r="CC25" s="103">
        <v>44.28</v>
      </c>
      <c r="CD25" s="103"/>
      <c r="CE25" s="103">
        <v>0</v>
      </c>
      <c r="CF25" s="103">
        <v>0</v>
      </c>
      <c r="CG25" s="103">
        <v>3381.5223000000001</v>
      </c>
      <c r="CH25" s="103">
        <v>5922.1345000000001</v>
      </c>
      <c r="CI25" s="103">
        <v>26837.873800000001</v>
      </c>
      <c r="CJ25" s="103">
        <v>22906.909299999999</v>
      </c>
      <c r="CK25" s="103">
        <v>0</v>
      </c>
      <c r="CL25" s="103">
        <v>0</v>
      </c>
      <c r="CM25" s="103">
        <v>0</v>
      </c>
      <c r="CN25" s="103">
        <v>0</v>
      </c>
      <c r="CO25" s="103">
        <v>187.65870000000001</v>
      </c>
      <c r="CP25" s="103">
        <v>1056.2972</v>
      </c>
      <c r="CQ25" s="103">
        <v>4586.7106000000003</v>
      </c>
      <c r="CR25" s="103">
        <v>46120.560100000002</v>
      </c>
      <c r="CS25" s="103">
        <v>0</v>
      </c>
      <c r="CT25" s="103">
        <v>0</v>
      </c>
      <c r="CU25" s="103">
        <v>0</v>
      </c>
      <c r="CV25" s="103">
        <v>0</v>
      </c>
      <c r="CW25" s="103">
        <v>0</v>
      </c>
      <c r="CX25" s="103">
        <v>0</v>
      </c>
      <c r="CY25" s="103">
        <v>5.25</v>
      </c>
      <c r="CZ25" s="103">
        <v>10.731400000000001</v>
      </c>
      <c r="DA25" s="103">
        <v>19.008400000000002</v>
      </c>
      <c r="DB25" s="103">
        <v>42.823900000000002</v>
      </c>
      <c r="DC25" s="103">
        <v>98.8</v>
      </c>
      <c r="DD25" s="103">
        <v>193.44370000000001</v>
      </c>
      <c r="DE25" s="103">
        <v>561.21510000000001</v>
      </c>
      <c r="DF25" s="103">
        <v>1011.4969</v>
      </c>
      <c r="DG25" s="103">
        <v>4750.8594999999996</v>
      </c>
      <c r="DH25" s="103">
        <v>6646.7115999999996</v>
      </c>
    </row>
    <row r="26" spans="1:112" x14ac:dyDescent="0.25">
      <c r="A26" s="103" t="s">
        <v>214</v>
      </c>
      <c r="B26" s="95"/>
      <c r="C26" s="103" t="s">
        <v>214</v>
      </c>
      <c r="D26" s="103" t="s">
        <v>269</v>
      </c>
      <c r="E26" s="103">
        <v>0</v>
      </c>
      <c r="F26" s="103">
        <v>0</v>
      </c>
      <c r="G26" s="103">
        <v>0</v>
      </c>
      <c r="H26" s="103">
        <v>0</v>
      </c>
      <c r="I26" s="103">
        <v>0</v>
      </c>
      <c r="J26" s="103">
        <v>5.2888999999999999</v>
      </c>
      <c r="K26" s="103">
        <v>9.4160000000000004</v>
      </c>
      <c r="L26" s="103">
        <v>17.4236</v>
      </c>
      <c r="M26" s="103">
        <v>43.0364</v>
      </c>
      <c r="N26" s="103">
        <v>96.295000000000002</v>
      </c>
      <c r="O26" s="103">
        <v>189.2978</v>
      </c>
      <c r="P26" s="103">
        <v>554.97569999999996</v>
      </c>
      <c r="Q26" s="103">
        <v>974.86410000000001</v>
      </c>
      <c r="R26" s="103">
        <v>4832.6342999999997</v>
      </c>
      <c r="S26" s="103">
        <v>6871.2250000000004</v>
      </c>
      <c r="T26" s="103">
        <v>0</v>
      </c>
      <c r="U26" s="103">
        <v>0</v>
      </c>
      <c r="V26" s="103">
        <v>0</v>
      </c>
      <c r="W26" s="103">
        <v>0</v>
      </c>
      <c r="X26" s="103">
        <v>84.363399999999999</v>
      </c>
      <c r="Y26" s="103">
        <v>6.8103999999999996</v>
      </c>
      <c r="Z26" s="103">
        <v>13.8368</v>
      </c>
      <c r="AA26" s="103">
        <v>0.89749999999999996</v>
      </c>
      <c r="AB26" s="103">
        <v>242.7533</v>
      </c>
      <c r="AC26" s="103">
        <v>275.48489999999998</v>
      </c>
      <c r="AD26" s="103">
        <v>146.51689999999999</v>
      </c>
      <c r="AE26" s="103">
        <v>153.04159999999999</v>
      </c>
      <c r="AF26" s="103">
        <v>116.16849999999999</v>
      </c>
      <c r="AG26" s="103">
        <v>42.519500000000001</v>
      </c>
      <c r="AH26" s="103">
        <v>185.87309999999999</v>
      </c>
      <c r="AI26" s="103">
        <v>46.824300000000001</v>
      </c>
      <c r="AJ26" s="103">
        <v>564.83429999999998</v>
      </c>
      <c r="AK26" s="103">
        <v>296.16789999999997</v>
      </c>
      <c r="AL26" s="103">
        <v>442.70920000000001</v>
      </c>
      <c r="AM26" s="103">
        <v>85.567599999999999</v>
      </c>
      <c r="AN26" s="103">
        <v>447.46730000000002</v>
      </c>
      <c r="AO26" s="103">
        <v>399.48430000000002</v>
      </c>
      <c r="AP26" s="103">
        <v>159.55340000000001</v>
      </c>
      <c r="AQ26" s="103">
        <v>780.66899999999998</v>
      </c>
      <c r="AR26" s="103">
        <v>918.8578</v>
      </c>
      <c r="AS26" s="103">
        <v>302.38990000000001</v>
      </c>
      <c r="AT26" s="103">
        <v>1154.8749</v>
      </c>
      <c r="AU26" s="103">
        <v>1064.3595</v>
      </c>
      <c r="AV26" s="103">
        <v>630.90139999999997</v>
      </c>
      <c r="AW26" s="103">
        <v>363.60239999999999</v>
      </c>
      <c r="AX26" s="103">
        <v>400.61770000000001</v>
      </c>
      <c r="AY26" s="103">
        <v>186.66499999999999</v>
      </c>
      <c r="AZ26" s="103">
        <v>183.03380000000001</v>
      </c>
      <c r="BA26" s="103">
        <v>0</v>
      </c>
      <c r="BB26" s="103">
        <v>43.693199999999997</v>
      </c>
      <c r="BC26" s="103">
        <v>0</v>
      </c>
      <c r="BD26" s="103">
        <v>0</v>
      </c>
      <c r="BE26" s="103">
        <v>0</v>
      </c>
      <c r="BF26" s="103">
        <v>33408.432099999998</v>
      </c>
      <c r="BG26" s="103">
        <v>14930.433800000001</v>
      </c>
      <c r="BH26" s="103">
        <v>0</v>
      </c>
      <c r="BI26" s="103">
        <v>0</v>
      </c>
      <c r="BJ26" s="103">
        <v>0</v>
      </c>
      <c r="BK26" s="103">
        <v>0</v>
      </c>
      <c r="BL26" s="103">
        <v>0</v>
      </c>
      <c r="BM26" s="103">
        <v>0</v>
      </c>
      <c r="BN26" s="103">
        <v>0</v>
      </c>
      <c r="BO26" s="103">
        <v>0</v>
      </c>
      <c r="BP26" s="103">
        <v>0</v>
      </c>
      <c r="BQ26" s="103">
        <v>0</v>
      </c>
      <c r="BR26" s="103">
        <v>0</v>
      </c>
      <c r="BS26" s="103">
        <v>0</v>
      </c>
      <c r="BT26" s="103">
        <v>0</v>
      </c>
      <c r="BU26" s="103">
        <v>0</v>
      </c>
      <c r="BV26" s="103">
        <v>0</v>
      </c>
      <c r="BW26" s="103">
        <v>0</v>
      </c>
      <c r="BX26" s="103">
        <v>0</v>
      </c>
      <c r="BY26" s="103">
        <v>0</v>
      </c>
      <c r="BZ26" s="103">
        <v>0</v>
      </c>
      <c r="CA26" s="103">
        <v>0</v>
      </c>
      <c r="CB26" s="103">
        <v>0</v>
      </c>
      <c r="CC26" s="103">
        <v>51.549300000000002</v>
      </c>
      <c r="CD26" s="103">
        <v>0</v>
      </c>
      <c r="CE26" s="103">
        <v>0</v>
      </c>
      <c r="CF26" s="103">
        <v>0</v>
      </c>
      <c r="CG26" s="103">
        <v>293.64600000000002</v>
      </c>
      <c r="CH26" s="103">
        <v>682.77350000000001</v>
      </c>
      <c r="CI26" s="103">
        <v>2574.1354000000001</v>
      </c>
      <c r="CJ26" s="103">
        <v>3375.5045</v>
      </c>
      <c r="CK26" s="103">
        <v>0</v>
      </c>
      <c r="CL26" s="103">
        <v>0</v>
      </c>
      <c r="CM26" s="103">
        <v>0</v>
      </c>
      <c r="CN26" s="103">
        <v>0</v>
      </c>
      <c r="CO26" s="103">
        <v>114.017</v>
      </c>
      <c r="CP26" s="103">
        <v>757.97220000000004</v>
      </c>
      <c r="CQ26" s="103">
        <v>3273.2316000000001</v>
      </c>
      <c r="CR26" s="103">
        <v>36309.771500000003</v>
      </c>
      <c r="CS26" s="103">
        <v>0</v>
      </c>
      <c r="CT26" s="103">
        <v>0</v>
      </c>
      <c r="CU26" s="103">
        <v>0</v>
      </c>
      <c r="CV26" s="103">
        <v>0</v>
      </c>
      <c r="CW26" s="103">
        <v>0</v>
      </c>
      <c r="CX26" s="103">
        <v>0</v>
      </c>
      <c r="CY26" s="103">
        <v>5.7613000000000003</v>
      </c>
      <c r="CZ26" s="103">
        <v>10.2262</v>
      </c>
      <c r="DA26" s="103">
        <v>19.909700000000001</v>
      </c>
      <c r="DB26" s="103">
        <v>46.1265</v>
      </c>
      <c r="DC26" s="103">
        <v>102.85209999999999</v>
      </c>
      <c r="DD26" s="103">
        <v>199.36529999999999</v>
      </c>
      <c r="DE26" s="103">
        <v>578.8922</v>
      </c>
      <c r="DF26" s="103">
        <v>1018.9848</v>
      </c>
      <c r="DG26" s="103">
        <v>5064.6500999999998</v>
      </c>
      <c r="DH26" s="103">
        <v>7114.0811000000003</v>
      </c>
    </row>
    <row r="27" spans="1:112" x14ac:dyDescent="0.25">
      <c r="A27" s="103" t="s">
        <v>3</v>
      </c>
      <c r="B27" s="95"/>
      <c r="C27" s="103" t="s">
        <v>3</v>
      </c>
      <c r="D27" s="103" t="s">
        <v>122</v>
      </c>
      <c r="E27" s="103">
        <v>0</v>
      </c>
      <c r="F27" s="103">
        <v>0</v>
      </c>
      <c r="G27" s="103">
        <v>0</v>
      </c>
      <c r="H27" s="103">
        <v>0</v>
      </c>
      <c r="I27" s="103">
        <v>0</v>
      </c>
      <c r="J27" s="103">
        <v>5.2264999999999997</v>
      </c>
      <c r="K27" s="103">
        <v>9.1091999999999995</v>
      </c>
      <c r="L27" s="103">
        <v>18.317499999999999</v>
      </c>
      <c r="M27" s="103">
        <v>44.240400000000001</v>
      </c>
      <c r="N27" s="103">
        <v>92.808899999999994</v>
      </c>
      <c r="O27" s="103">
        <v>179.39109999999999</v>
      </c>
      <c r="P27" s="103">
        <v>529.60860000000002</v>
      </c>
      <c r="Q27" s="103">
        <v>966.97630000000004</v>
      </c>
      <c r="R27" s="103">
        <v>4932.6886000000004</v>
      </c>
      <c r="S27" s="103">
        <v>7090.0569999999998</v>
      </c>
      <c r="T27" s="103">
        <v>0</v>
      </c>
      <c r="U27" s="103">
        <v>0</v>
      </c>
      <c r="V27" s="103">
        <v>0</v>
      </c>
      <c r="W27" s="103">
        <v>0</v>
      </c>
      <c r="X27" s="103">
        <v>271.21940000000001</v>
      </c>
      <c r="Y27" s="103">
        <v>723.55290000000002</v>
      </c>
      <c r="Z27" s="103">
        <v>62.116500000000002</v>
      </c>
      <c r="AA27" s="103">
        <v>19.5349</v>
      </c>
      <c r="AB27" s="103">
        <v>12745.8056</v>
      </c>
      <c r="AC27" s="103">
        <v>13757.592699999999</v>
      </c>
      <c r="AD27" s="103">
        <v>11599.4632</v>
      </c>
      <c r="AE27" s="103">
        <v>20533.035899999999</v>
      </c>
      <c r="AF27" s="103">
        <v>20671.766199999998</v>
      </c>
      <c r="AG27" s="103">
        <v>18491.473699999999</v>
      </c>
      <c r="AH27" s="103">
        <v>6483.5652</v>
      </c>
      <c r="AI27" s="103">
        <v>90257.077000000005</v>
      </c>
      <c r="AJ27" s="103">
        <v>16561.5124</v>
      </c>
      <c r="AK27" s="103">
        <v>21925.644499999999</v>
      </c>
      <c r="AL27" s="103">
        <v>15603.173000000001</v>
      </c>
      <c r="AM27" s="103">
        <v>24903.038499999999</v>
      </c>
      <c r="AN27" s="103">
        <v>33872.245300000002</v>
      </c>
      <c r="AO27" s="103">
        <v>414054.17859999998</v>
      </c>
      <c r="AP27" s="103">
        <v>24498.412899999999</v>
      </c>
      <c r="AQ27" s="103">
        <v>99516.760800000004</v>
      </c>
      <c r="AR27" s="103">
        <v>89414.254300000001</v>
      </c>
      <c r="AS27" s="103">
        <v>80486.740699999995</v>
      </c>
      <c r="AT27" s="103">
        <v>144647.85579999999</v>
      </c>
      <c r="AU27" s="103">
        <v>98026.214399999997</v>
      </c>
      <c r="AV27" s="103">
        <v>102857.3324</v>
      </c>
      <c r="AW27" s="103">
        <v>93294.885399999999</v>
      </c>
      <c r="AX27" s="103">
        <v>62576.972999999998</v>
      </c>
      <c r="AY27" s="103">
        <v>61080.3243</v>
      </c>
      <c r="AZ27" s="103">
        <v>63397.406499999997</v>
      </c>
      <c r="BA27" s="103">
        <v>0</v>
      </c>
      <c r="BB27" s="103">
        <v>41.479100000000003</v>
      </c>
      <c r="BC27" s="103">
        <v>0</v>
      </c>
      <c r="BD27" s="103">
        <v>0</v>
      </c>
      <c r="BE27" s="103">
        <v>0</v>
      </c>
      <c r="BF27" s="103">
        <v>1248233.9763</v>
      </c>
      <c r="BG27" s="103">
        <v>2375225.8651000001</v>
      </c>
      <c r="BH27" s="103">
        <v>0</v>
      </c>
      <c r="BI27" s="103">
        <v>0</v>
      </c>
      <c r="BJ27" s="103">
        <v>0</v>
      </c>
      <c r="BK27" s="103">
        <v>0</v>
      </c>
      <c r="BL27" s="103">
        <v>387.95929999999998</v>
      </c>
      <c r="BM27" s="103">
        <v>508.84440000000001</v>
      </c>
      <c r="BN27" s="103">
        <v>491.53280000000001</v>
      </c>
      <c r="BO27" s="103">
        <v>543.49220000000003</v>
      </c>
      <c r="BP27" s="103">
        <v>1157.6051</v>
      </c>
      <c r="BQ27" s="103">
        <v>1686.2779</v>
      </c>
      <c r="BR27" s="103">
        <v>1013.1477</v>
      </c>
      <c r="BS27" s="103">
        <v>879.70569999999998</v>
      </c>
      <c r="BT27" s="103">
        <v>1126.6141</v>
      </c>
      <c r="BU27" s="103">
        <v>2543.451</v>
      </c>
      <c r="BV27" s="103">
        <v>823.76300000000003</v>
      </c>
      <c r="BW27" s="103">
        <v>1097.3026</v>
      </c>
      <c r="BX27" s="103">
        <v>2179.8078</v>
      </c>
      <c r="BY27" s="103">
        <v>2208.4558000000002</v>
      </c>
      <c r="BZ27" s="103">
        <v>1027.2723000000001</v>
      </c>
      <c r="CA27" s="103">
        <v>1879.3041000000001</v>
      </c>
      <c r="CB27" s="103">
        <v>0</v>
      </c>
      <c r="CC27" s="103">
        <v>41.477499999999999</v>
      </c>
      <c r="CD27" s="103">
        <v>0</v>
      </c>
      <c r="CE27" s="103">
        <v>0</v>
      </c>
      <c r="CF27" s="103">
        <v>0</v>
      </c>
      <c r="CG27" s="103">
        <v>13041.2449</v>
      </c>
      <c r="CH27" s="103">
        <v>18822.606400000001</v>
      </c>
      <c r="CI27" s="103">
        <v>46010.503499999999</v>
      </c>
      <c r="CJ27" s="103">
        <v>139841.30809999999</v>
      </c>
      <c r="CK27" s="103">
        <v>0</v>
      </c>
      <c r="CL27" s="103">
        <v>0</v>
      </c>
      <c r="CM27" s="103">
        <v>0</v>
      </c>
      <c r="CN27" s="103">
        <v>0</v>
      </c>
      <c r="CO27" s="103">
        <v>568.54039999999998</v>
      </c>
      <c r="CP27" s="103">
        <v>2162.3503000000001</v>
      </c>
      <c r="CQ27" s="103">
        <v>5025.5027</v>
      </c>
      <c r="CR27" s="103">
        <v>42981.902499999997</v>
      </c>
      <c r="CS27" s="103">
        <v>0</v>
      </c>
      <c r="CT27" s="103">
        <v>0</v>
      </c>
      <c r="CU27" s="103">
        <v>0</v>
      </c>
      <c r="CV27" s="103">
        <v>0</v>
      </c>
      <c r="CW27" s="103">
        <v>0</v>
      </c>
      <c r="CX27" s="103">
        <v>0</v>
      </c>
      <c r="CY27" s="103">
        <v>5.7843999999999998</v>
      </c>
      <c r="CZ27" s="103">
        <v>9.8877000000000006</v>
      </c>
      <c r="DA27" s="103">
        <v>20.531400000000001</v>
      </c>
      <c r="DB27" s="103">
        <v>45.671199999999999</v>
      </c>
      <c r="DC27" s="103">
        <v>106.697</v>
      </c>
      <c r="DD27" s="103">
        <v>205.51009999999999</v>
      </c>
      <c r="DE27" s="103">
        <v>588.97040000000004</v>
      </c>
      <c r="DF27" s="103">
        <v>1056.884</v>
      </c>
      <c r="DG27" s="103">
        <v>4951.6968999999999</v>
      </c>
      <c r="DH27" s="103">
        <v>6815.5563000000002</v>
      </c>
    </row>
    <row r="28" spans="1:112" x14ac:dyDescent="0.25">
      <c r="A28" s="103" t="s">
        <v>236</v>
      </c>
      <c r="B28" s="95"/>
      <c r="C28" s="103" t="s">
        <v>236</v>
      </c>
      <c r="D28" s="103" t="s">
        <v>270</v>
      </c>
      <c r="E28" s="103">
        <v>0</v>
      </c>
      <c r="F28" s="103">
        <v>0</v>
      </c>
      <c r="G28" s="103">
        <v>0</v>
      </c>
      <c r="H28" s="103">
        <v>0</v>
      </c>
      <c r="I28" s="103">
        <v>0</v>
      </c>
      <c r="J28" s="103">
        <v>6.3295000000000003</v>
      </c>
      <c r="K28" s="103">
        <v>10.855600000000001</v>
      </c>
      <c r="L28" s="103">
        <v>18.8475</v>
      </c>
      <c r="M28" s="103">
        <v>41.161999999999999</v>
      </c>
      <c r="N28" s="103">
        <v>91.656499999999994</v>
      </c>
      <c r="O28" s="103">
        <v>182.04239999999999</v>
      </c>
      <c r="P28" s="103">
        <v>556.65440000000001</v>
      </c>
      <c r="Q28" s="103">
        <v>972.85519999999997</v>
      </c>
      <c r="R28" s="103">
        <v>5080.0844999999999</v>
      </c>
      <c r="S28" s="103">
        <v>7141.6266999999998</v>
      </c>
      <c r="T28" s="103">
        <v>0</v>
      </c>
      <c r="U28" s="103">
        <v>0</v>
      </c>
      <c r="V28" s="103">
        <v>0</v>
      </c>
      <c r="W28" s="103">
        <v>0</v>
      </c>
      <c r="X28" s="103">
        <v>114.01390000000001</v>
      </c>
      <c r="Y28" s="103">
        <v>219.17529999999999</v>
      </c>
      <c r="Z28" s="103">
        <v>151.5412</v>
      </c>
      <c r="AA28" s="103">
        <v>18.7746</v>
      </c>
      <c r="AB28" s="103">
        <v>328.09660000000002</v>
      </c>
      <c r="AC28" s="103">
        <v>319.82830000000001</v>
      </c>
      <c r="AD28" s="103">
        <v>302.99450000000002</v>
      </c>
      <c r="AE28" s="103">
        <v>507.14089999999999</v>
      </c>
      <c r="AF28" s="103">
        <v>505.8734</v>
      </c>
      <c r="AG28" s="103">
        <v>537.8587</v>
      </c>
      <c r="AH28" s="103">
        <v>231.52289999999999</v>
      </c>
      <c r="AI28" s="103">
        <v>347.45949999999999</v>
      </c>
      <c r="AJ28" s="103">
        <v>542.72709999999995</v>
      </c>
      <c r="AK28" s="103">
        <v>292.39710000000002</v>
      </c>
      <c r="AL28" s="103">
        <v>1468.1808000000001</v>
      </c>
      <c r="AM28" s="103">
        <v>348.34440000000001</v>
      </c>
      <c r="AN28" s="103">
        <v>3035.7024000000001</v>
      </c>
      <c r="AO28" s="103">
        <v>319.56020000000001</v>
      </c>
      <c r="AP28" s="103">
        <v>400.33909999999997</v>
      </c>
      <c r="AQ28" s="103">
        <v>169.8117</v>
      </c>
      <c r="AR28" s="103">
        <v>285.94049999999999</v>
      </c>
      <c r="AS28" s="103">
        <v>2384.9616000000001</v>
      </c>
      <c r="AT28" s="103">
        <v>184.08439999999999</v>
      </c>
      <c r="AU28" s="103">
        <v>397.05900000000003</v>
      </c>
      <c r="AV28" s="103">
        <v>343.21230000000003</v>
      </c>
      <c r="AW28" s="103">
        <v>124.444</v>
      </c>
      <c r="AX28" s="103">
        <v>280.93900000000002</v>
      </c>
      <c r="AY28" s="103"/>
      <c r="AZ28" s="103">
        <v>332.6354</v>
      </c>
      <c r="BA28" s="103">
        <v>0</v>
      </c>
      <c r="BB28" s="103">
        <v>40.3506</v>
      </c>
      <c r="BC28" s="103">
        <v>0</v>
      </c>
      <c r="BD28" s="103">
        <v>0</v>
      </c>
      <c r="BE28" s="103">
        <v>0</v>
      </c>
      <c r="BF28" s="103">
        <v>1680.2633000000001</v>
      </c>
      <c r="BG28" s="103">
        <v>3616.0077999999999</v>
      </c>
      <c r="BH28" s="103">
        <v>0</v>
      </c>
      <c r="BI28" s="103">
        <v>0</v>
      </c>
      <c r="BJ28" s="103">
        <v>0</v>
      </c>
      <c r="BK28" s="103">
        <v>0</v>
      </c>
      <c r="BL28" s="103">
        <v>0</v>
      </c>
      <c r="BM28" s="103">
        <v>0</v>
      </c>
      <c r="BN28" s="103">
        <v>0</v>
      </c>
      <c r="BO28" s="103">
        <v>0</v>
      </c>
      <c r="BP28" s="103">
        <v>0</v>
      </c>
      <c r="BQ28" s="103">
        <v>0</v>
      </c>
      <c r="BR28" s="103">
        <v>0</v>
      </c>
      <c r="BS28" s="103">
        <v>0</v>
      </c>
      <c r="BT28" s="103">
        <v>0</v>
      </c>
      <c r="BU28" s="103">
        <v>0</v>
      </c>
      <c r="BV28" s="103">
        <v>0</v>
      </c>
      <c r="BW28" s="103">
        <v>0</v>
      </c>
      <c r="BX28" s="103">
        <v>0</v>
      </c>
      <c r="BY28" s="103">
        <v>0</v>
      </c>
      <c r="BZ28" s="103">
        <v>0</v>
      </c>
      <c r="CA28" s="103">
        <v>0</v>
      </c>
      <c r="CB28" s="103">
        <v>0</v>
      </c>
      <c r="CC28" s="103">
        <v>40.461799999999997</v>
      </c>
      <c r="CD28" s="103">
        <v>0</v>
      </c>
      <c r="CE28" s="103">
        <v>0</v>
      </c>
      <c r="CF28" s="103">
        <v>0</v>
      </c>
      <c r="CG28" s="103">
        <v>1064.4545000000001</v>
      </c>
      <c r="CH28" s="103">
        <v>4097.1414000000004</v>
      </c>
      <c r="CI28" s="103">
        <v>18579.622200000002</v>
      </c>
      <c r="CJ28" s="103">
        <v>73647.193899999998</v>
      </c>
      <c r="CK28" s="103">
        <v>0</v>
      </c>
      <c r="CL28" s="103">
        <v>0</v>
      </c>
      <c r="CM28" s="103">
        <v>0</v>
      </c>
      <c r="CN28" s="103">
        <v>0</v>
      </c>
      <c r="CO28" s="103">
        <v>173.6198</v>
      </c>
      <c r="CP28" s="103">
        <v>1044.6319000000001</v>
      </c>
      <c r="CQ28" s="103">
        <v>4021.4611</v>
      </c>
      <c r="CR28" s="103">
        <v>38584.6662</v>
      </c>
      <c r="CS28" s="103">
        <v>0</v>
      </c>
      <c r="CT28" s="103">
        <v>0</v>
      </c>
      <c r="CU28" s="103">
        <v>0</v>
      </c>
      <c r="CV28" s="103">
        <v>0</v>
      </c>
      <c r="CW28" s="103">
        <v>0</v>
      </c>
      <c r="CX28" s="103">
        <v>0</v>
      </c>
      <c r="CY28" s="103">
        <v>6.4180000000000001</v>
      </c>
      <c r="CZ28" s="103">
        <v>10.5488</v>
      </c>
      <c r="DA28" s="103">
        <v>19.1326</v>
      </c>
      <c r="DB28" s="103">
        <v>40.919600000000003</v>
      </c>
      <c r="DC28" s="103">
        <v>90.909899999999993</v>
      </c>
      <c r="DD28" s="103">
        <v>178.36590000000001</v>
      </c>
      <c r="DE28" s="103">
        <v>543.78330000000005</v>
      </c>
      <c r="DF28" s="103">
        <v>960.09709999999995</v>
      </c>
      <c r="DG28" s="103">
        <v>4959.3373000000001</v>
      </c>
      <c r="DH28" s="103">
        <v>7041.9717000000001</v>
      </c>
    </row>
    <row r="29" spans="1:112" x14ac:dyDescent="0.25">
      <c r="A29" s="103" t="s">
        <v>232</v>
      </c>
      <c r="B29" s="95"/>
      <c r="C29" s="103" t="s">
        <v>232</v>
      </c>
      <c r="D29" s="103" t="s">
        <v>271</v>
      </c>
      <c r="E29" s="103"/>
      <c r="F29" s="103">
        <v>0</v>
      </c>
      <c r="G29" s="103">
        <v>0</v>
      </c>
      <c r="H29" s="103">
        <v>0</v>
      </c>
      <c r="I29" s="103">
        <v>0</v>
      </c>
      <c r="J29" s="103">
        <v>4.4208999999999996</v>
      </c>
      <c r="K29" s="103">
        <v>6.2767999999999997</v>
      </c>
      <c r="L29" s="103">
        <v>14.2462</v>
      </c>
      <c r="M29" s="103">
        <v>31.0213</v>
      </c>
      <c r="N29" s="103">
        <v>82.337299999999999</v>
      </c>
      <c r="O29" s="103">
        <v>160.26009999999999</v>
      </c>
      <c r="P29" s="103">
        <v>461.9676</v>
      </c>
      <c r="Q29" s="103">
        <v>782.74530000000004</v>
      </c>
      <c r="R29" s="103">
        <v>3637.2962000000002</v>
      </c>
      <c r="S29" s="103">
        <v>4999.7489999999998</v>
      </c>
      <c r="T29" s="103">
        <v>0</v>
      </c>
      <c r="U29" s="103">
        <v>0</v>
      </c>
      <c r="V29" s="103">
        <v>0</v>
      </c>
      <c r="W29" s="103">
        <v>0</v>
      </c>
      <c r="X29" s="103">
        <v>623.40940000000001</v>
      </c>
      <c r="Y29" s="103">
        <v>267.80900000000003</v>
      </c>
      <c r="Z29" s="103">
        <v>1050.2988</v>
      </c>
      <c r="AA29" s="103">
        <v>82.895399999999995</v>
      </c>
      <c r="AB29" s="103">
        <v>367.87759999999997</v>
      </c>
      <c r="AC29" s="103">
        <v>438.38319999999999</v>
      </c>
      <c r="AD29" s="103"/>
      <c r="AE29" s="103">
        <v>24.416899999999998</v>
      </c>
      <c r="AF29" s="103">
        <v>74.168599999999998</v>
      </c>
      <c r="AG29" s="103">
        <v>105.36060000000001</v>
      </c>
      <c r="AH29" s="103">
        <v>13.023999999999999</v>
      </c>
      <c r="AI29" s="103">
        <v>76.739900000000006</v>
      </c>
      <c r="AJ29" s="103">
        <v>231.30959999999999</v>
      </c>
      <c r="AK29" s="103">
        <v>366.18619999999999</v>
      </c>
      <c r="AL29" s="103">
        <v>2336.0587</v>
      </c>
      <c r="AM29" s="103">
        <v>818.22529999999995</v>
      </c>
      <c r="AN29" s="103">
        <v>1541.9390000000001</v>
      </c>
      <c r="AO29" s="103">
        <v>2714.6581000000001</v>
      </c>
      <c r="AP29" s="103">
        <v>4522.4493000000002</v>
      </c>
      <c r="AQ29" s="103">
        <v>9746.1803</v>
      </c>
      <c r="AR29" s="103">
        <v>2735.0533</v>
      </c>
      <c r="AS29" s="103">
        <v>4324.4078</v>
      </c>
      <c r="AT29" s="103">
        <v>9672.0409</v>
      </c>
      <c r="AU29" s="103">
        <v>5711.5562</v>
      </c>
      <c r="AV29" s="103">
        <v>25519.863799999999</v>
      </c>
      <c r="AW29" s="103">
        <v>10122.045099999999</v>
      </c>
      <c r="AX29" s="103">
        <v>5168.3077000000003</v>
      </c>
      <c r="AY29" s="103">
        <v>10389.879999999999</v>
      </c>
      <c r="AZ29" s="103">
        <v>18844.084200000001</v>
      </c>
      <c r="BA29" s="103">
        <v>0</v>
      </c>
      <c r="BB29" s="103">
        <v>38.628799999999998</v>
      </c>
      <c r="BC29" s="103">
        <v>0</v>
      </c>
      <c r="BD29" s="103">
        <v>0</v>
      </c>
      <c r="BE29" s="103">
        <v>0</v>
      </c>
      <c r="BF29" s="103">
        <v>3717.9272999999998</v>
      </c>
      <c r="BG29" s="103">
        <v>6592.2245000000003</v>
      </c>
      <c r="BH29" s="103">
        <v>0</v>
      </c>
      <c r="BI29" s="103">
        <v>0</v>
      </c>
      <c r="BJ29" s="103">
        <v>0</v>
      </c>
      <c r="BK29" s="103">
        <v>0</v>
      </c>
      <c r="BL29" s="103">
        <v>595.27290000000005</v>
      </c>
      <c r="BM29" s="103">
        <v>301.2509</v>
      </c>
      <c r="BN29" s="103">
        <v>644.64250000000004</v>
      </c>
      <c r="BO29" s="103">
        <v>1122.5961</v>
      </c>
      <c r="BP29" s="103">
        <v>756.68169999999998</v>
      </c>
      <c r="BQ29" s="103">
        <v>547.54259999999999</v>
      </c>
      <c r="BR29" s="103">
        <v>792.9298</v>
      </c>
      <c r="BS29" s="103">
        <v>414.4092</v>
      </c>
      <c r="BT29" s="103">
        <v>732.36990000000003</v>
      </c>
      <c r="BU29" s="103">
        <v>523.30039999999997</v>
      </c>
      <c r="BV29" s="103">
        <v>822.67700000000002</v>
      </c>
      <c r="BW29" s="103">
        <v>670.08569999999997</v>
      </c>
      <c r="BX29" s="103">
        <v>385.22129999999999</v>
      </c>
      <c r="BY29" s="103">
        <v>168.65049999999999</v>
      </c>
      <c r="BZ29" s="103">
        <v>450.88150000000002</v>
      </c>
      <c r="CA29" s="103">
        <v>178.94380000000001</v>
      </c>
      <c r="CB29" s="103">
        <v>0</v>
      </c>
      <c r="CC29" s="103">
        <v>29.144500000000001</v>
      </c>
      <c r="CD29" s="103">
        <v>0</v>
      </c>
      <c r="CE29" s="103">
        <v>0</v>
      </c>
      <c r="CF29" s="103">
        <v>0</v>
      </c>
      <c r="CG29" s="103">
        <v>255.6756</v>
      </c>
      <c r="CH29" s="103">
        <v>873.66629999999998</v>
      </c>
      <c r="CI29" s="103">
        <v>4518.6313</v>
      </c>
      <c r="CJ29" s="103">
        <v>6387.1423999999997</v>
      </c>
      <c r="CK29" s="103">
        <v>0</v>
      </c>
      <c r="CL29" s="103">
        <v>0</v>
      </c>
      <c r="CM29" s="103">
        <v>0</v>
      </c>
      <c r="CN29" s="103">
        <v>4.1409000000000002</v>
      </c>
      <c r="CO29" s="103">
        <v>1117.1126999999999</v>
      </c>
      <c r="CP29" s="103">
        <v>790.38459999999998</v>
      </c>
      <c r="CQ29" s="103">
        <v>2711.0803000000001</v>
      </c>
      <c r="CR29" s="103">
        <v>18322.022300000001</v>
      </c>
      <c r="CS29" s="103">
        <v>0</v>
      </c>
      <c r="CT29" s="103">
        <v>0</v>
      </c>
      <c r="CU29" s="103">
        <v>0</v>
      </c>
      <c r="CV29" s="103">
        <v>1.8149</v>
      </c>
      <c r="CW29" s="103">
        <v>0.20649999999999999</v>
      </c>
      <c r="CX29" s="103">
        <v>2.1690999999999998</v>
      </c>
      <c r="CY29" s="103">
        <v>3.3645999999999998</v>
      </c>
      <c r="CZ29" s="103">
        <v>18.486899999999999</v>
      </c>
      <c r="DA29" s="103">
        <v>32.412399999999998</v>
      </c>
      <c r="DB29" s="103">
        <v>80.288399999999996</v>
      </c>
      <c r="DC29" s="103">
        <v>165.64500000000001</v>
      </c>
      <c r="DD29" s="103">
        <v>345.7115</v>
      </c>
      <c r="DE29" s="103">
        <v>965.57479999999998</v>
      </c>
      <c r="DF29" s="103">
        <v>1604.8187</v>
      </c>
      <c r="DG29" s="103">
        <v>6738.9434000000001</v>
      </c>
      <c r="DH29" s="103">
        <v>8636.3101000000006</v>
      </c>
    </row>
    <row r="30" spans="1:112" x14ac:dyDescent="0.25">
      <c r="A30" s="103" t="s">
        <v>238</v>
      </c>
      <c r="B30" s="95"/>
      <c r="C30" s="103" t="s">
        <v>238</v>
      </c>
      <c r="D30" s="103" t="s">
        <v>272</v>
      </c>
      <c r="E30" s="103">
        <v>0</v>
      </c>
      <c r="F30" s="103">
        <v>0</v>
      </c>
      <c r="G30" s="103">
        <v>0</v>
      </c>
      <c r="H30" s="103">
        <v>0.48930000000000001</v>
      </c>
      <c r="I30" s="103">
        <v>0.89090000000000003</v>
      </c>
      <c r="J30" s="103">
        <v>5.8579999999999997</v>
      </c>
      <c r="K30" s="103">
        <v>9.8213000000000008</v>
      </c>
      <c r="L30" s="103">
        <v>17.796500000000002</v>
      </c>
      <c r="M30" s="103">
        <v>41.723799999999997</v>
      </c>
      <c r="N30" s="103">
        <v>90.840699999999998</v>
      </c>
      <c r="O30" s="103">
        <v>172.35400000000001</v>
      </c>
      <c r="P30" s="103">
        <v>552.07780000000002</v>
      </c>
      <c r="Q30" s="103">
        <v>966.64959999999996</v>
      </c>
      <c r="R30" s="103">
        <v>4835.5222000000003</v>
      </c>
      <c r="S30" s="103">
        <v>6884.1239999999998</v>
      </c>
      <c r="T30" s="103">
        <v>0</v>
      </c>
      <c r="U30" s="103">
        <v>0</v>
      </c>
      <c r="V30" s="103">
        <v>0</v>
      </c>
      <c r="W30" s="103">
        <v>0</v>
      </c>
      <c r="X30" s="103">
        <v>76.878</v>
      </c>
      <c r="Y30" s="103">
        <v>124.9479</v>
      </c>
      <c r="Z30" s="103">
        <v>58.142899999999997</v>
      </c>
      <c r="AA30" s="103">
        <v>3.9399000000000002</v>
      </c>
      <c r="AB30" s="103">
        <v>863.35860000000002</v>
      </c>
      <c r="AC30" s="103">
        <v>769.91039999999998</v>
      </c>
      <c r="AD30" s="103">
        <v>680.52750000000003</v>
      </c>
      <c r="AE30" s="103">
        <v>446.61869999999999</v>
      </c>
      <c r="AF30" s="103">
        <v>640.68079999999998</v>
      </c>
      <c r="AG30" s="103">
        <v>824.89440000000002</v>
      </c>
      <c r="AH30" s="103">
        <v>360.40929999999997</v>
      </c>
      <c r="AI30" s="103">
        <v>1045.0569</v>
      </c>
      <c r="AJ30" s="103">
        <v>631.47879999999998</v>
      </c>
      <c r="AK30" s="103">
        <v>1100.1401000000001</v>
      </c>
      <c r="AL30" s="103">
        <v>1300.5677000000001</v>
      </c>
      <c r="AM30" s="103">
        <v>1230.0324000000001</v>
      </c>
      <c r="AN30" s="103">
        <v>1113.5872999999999</v>
      </c>
      <c r="AO30" s="103">
        <v>1509.5138999999999</v>
      </c>
      <c r="AP30" s="103">
        <v>1980.4247</v>
      </c>
      <c r="AQ30" s="103">
        <v>11242.1805</v>
      </c>
      <c r="AR30" s="103">
        <v>4231.9475000000002</v>
      </c>
      <c r="AS30" s="103">
        <v>6574.8094000000001</v>
      </c>
      <c r="AT30" s="103">
        <v>11376.408299999999</v>
      </c>
      <c r="AU30" s="103">
        <v>5784.3796000000002</v>
      </c>
      <c r="AV30" s="103">
        <v>5982.0450000000001</v>
      </c>
      <c r="AW30" s="103">
        <v>4141.4912999999997</v>
      </c>
      <c r="AX30" s="103">
        <v>5467.6409999999996</v>
      </c>
      <c r="AY30" s="103"/>
      <c r="AZ30" s="103">
        <v>5044.2924999999996</v>
      </c>
      <c r="BA30" s="103">
        <v>6965.1091999999999</v>
      </c>
      <c r="BB30" s="103">
        <v>43.3508</v>
      </c>
      <c r="BC30" s="103">
        <v>0</v>
      </c>
      <c r="BD30" s="103">
        <v>0</v>
      </c>
      <c r="BE30" s="103">
        <v>0</v>
      </c>
      <c r="BF30" s="103">
        <v>23051.125800000002</v>
      </c>
      <c r="BG30" s="103">
        <v>109647.1474</v>
      </c>
      <c r="BH30" s="103">
        <v>0</v>
      </c>
      <c r="BI30" s="103">
        <v>0</v>
      </c>
      <c r="BJ30" s="103">
        <v>0</v>
      </c>
      <c r="BK30" s="103">
        <v>0</v>
      </c>
      <c r="BL30" s="103">
        <v>0</v>
      </c>
      <c r="BM30" s="103">
        <v>0</v>
      </c>
      <c r="BN30" s="103">
        <v>0</v>
      </c>
      <c r="BO30" s="103">
        <v>0</v>
      </c>
      <c r="BP30" s="103">
        <v>26.167000000000002</v>
      </c>
      <c r="BQ30" s="103">
        <v>18.651299999999999</v>
      </c>
      <c r="BR30" s="103">
        <v>15.889799999999999</v>
      </c>
      <c r="BS30" s="103">
        <v>24.3124</v>
      </c>
      <c r="BT30" s="103">
        <v>24.238900000000001</v>
      </c>
      <c r="BU30" s="103">
        <v>22.2239</v>
      </c>
      <c r="BV30" s="103">
        <v>27.429099999999998</v>
      </c>
      <c r="BW30" s="103">
        <v>25.093900000000001</v>
      </c>
      <c r="BX30" s="103">
        <v>57.592300000000002</v>
      </c>
      <c r="BY30" s="103">
        <v>61.817599999999999</v>
      </c>
      <c r="BZ30" s="103">
        <v>56.8658</v>
      </c>
      <c r="CA30" s="103">
        <v>70.604900000000001</v>
      </c>
      <c r="CB30" s="103">
        <v>0</v>
      </c>
      <c r="CC30" s="103">
        <v>43.063899999999997</v>
      </c>
      <c r="CD30" s="103">
        <v>0</v>
      </c>
      <c r="CE30" s="103">
        <v>0</v>
      </c>
      <c r="CF30" s="103">
        <v>0</v>
      </c>
      <c r="CG30" s="103">
        <v>1912.5972999999999</v>
      </c>
      <c r="CH30" s="103">
        <v>6298.9218000000001</v>
      </c>
      <c r="CI30" s="103">
        <v>21516.7438</v>
      </c>
      <c r="CJ30" s="103">
        <v>68033.812399999995</v>
      </c>
      <c r="CK30" s="103">
        <v>0</v>
      </c>
      <c r="CL30" s="103">
        <v>0</v>
      </c>
      <c r="CM30" s="103">
        <v>0</v>
      </c>
      <c r="CN30" s="103">
        <v>0</v>
      </c>
      <c r="CO30" s="103">
        <v>168.1157</v>
      </c>
      <c r="CP30" s="103">
        <v>1196.5835999999999</v>
      </c>
      <c r="CQ30" s="103">
        <v>4667.0722999999998</v>
      </c>
      <c r="CR30" s="103">
        <v>32661.564600000002</v>
      </c>
      <c r="CS30" s="103">
        <v>0</v>
      </c>
      <c r="CT30" s="103">
        <v>0</v>
      </c>
      <c r="CU30" s="103">
        <v>0</v>
      </c>
      <c r="CV30" s="103">
        <v>0</v>
      </c>
      <c r="CW30" s="103">
        <v>0.73529999999999995</v>
      </c>
      <c r="CX30" s="103">
        <v>0.82969999999999999</v>
      </c>
      <c r="CY30" s="103">
        <v>5.7915999999999999</v>
      </c>
      <c r="CZ30" s="103">
        <v>10.4436</v>
      </c>
      <c r="DA30" s="103">
        <v>19.127500000000001</v>
      </c>
      <c r="DB30" s="103">
        <v>45.161299999999997</v>
      </c>
      <c r="DC30" s="103">
        <v>95.259600000000006</v>
      </c>
      <c r="DD30" s="103">
        <v>190.96379999999999</v>
      </c>
      <c r="DE30" s="103">
        <v>566.45550000000003</v>
      </c>
      <c r="DF30" s="103">
        <v>1015.8609</v>
      </c>
      <c r="DG30" s="103">
        <v>5128.3469999999998</v>
      </c>
      <c r="DH30" s="103">
        <v>7119.8854000000001</v>
      </c>
    </row>
    <row r="31" spans="1:112" x14ac:dyDescent="0.25">
      <c r="A31" s="103" t="s">
        <v>50</v>
      </c>
      <c r="B31" s="95"/>
      <c r="C31" s="103" t="s">
        <v>50</v>
      </c>
      <c r="D31" s="103" t="s">
        <v>273</v>
      </c>
      <c r="E31" s="103">
        <v>0</v>
      </c>
      <c r="F31" s="103">
        <v>0</v>
      </c>
      <c r="G31" s="103">
        <v>0</v>
      </c>
      <c r="H31" s="103">
        <v>0</v>
      </c>
      <c r="I31" s="103">
        <v>0</v>
      </c>
      <c r="J31" s="103">
        <v>17.3811</v>
      </c>
      <c r="K31" s="103">
        <v>20.350899999999999</v>
      </c>
      <c r="L31" s="103">
        <v>27.716100000000001</v>
      </c>
      <c r="M31" s="103">
        <v>51.463099999999997</v>
      </c>
      <c r="N31" s="103">
        <v>97.859200000000001</v>
      </c>
      <c r="O31" s="103">
        <v>181.93879999999999</v>
      </c>
      <c r="P31" s="103">
        <v>549.12699999999995</v>
      </c>
      <c r="Q31" s="103">
        <v>970.40089999999998</v>
      </c>
      <c r="R31" s="103">
        <v>4994.4630999999999</v>
      </c>
      <c r="S31" s="103">
        <v>7210.3545999999997</v>
      </c>
      <c r="T31" s="103">
        <v>0</v>
      </c>
      <c r="U31" s="103">
        <v>0</v>
      </c>
      <c r="V31" s="103">
        <v>0</v>
      </c>
      <c r="W31" s="103">
        <v>0</v>
      </c>
      <c r="X31" s="103">
        <v>0</v>
      </c>
      <c r="Y31" s="103">
        <v>0</v>
      </c>
      <c r="Z31" s="103">
        <v>0</v>
      </c>
      <c r="AA31" s="103">
        <v>0</v>
      </c>
      <c r="AB31" s="103">
        <v>2295.0023000000001</v>
      </c>
      <c r="AC31" s="103">
        <v>7836.1082999999999</v>
      </c>
      <c r="AD31" s="103">
        <v>843.43259999999998</v>
      </c>
      <c r="AE31" s="103">
        <v>2508.4859000000001</v>
      </c>
      <c r="AF31" s="103">
        <v>9171.7934999999998</v>
      </c>
      <c r="AG31" s="103">
        <v>917.39919999999995</v>
      </c>
      <c r="AH31" s="103">
        <v>1787.1831</v>
      </c>
      <c r="AI31" s="103">
        <v>2200.5455000000002</v>
      </c>
      <c r="AJ31" s="103">
        <v>2304.2438999999999</v>
      </c>
      <c r="AK31" s="103">
        <v>3432.0672</v>
      </c>
      <c r="AL31" s="103">
        <v>4193.9862999999996</v>
      </c>
      <c r="AM31" s="103">
        <v>4006.3696</v>
      </c>
      <c r="AN31" s="103">
        <v>5803.6067000000003</v>
      </c>
      <c r="AO31" s="103">
        <v>5939.7241000000004</v>
      </c>
      <c r="AP31" s="103">
        <v>4711.6169</v>
      </c>
      <c r="AQ31" s="103"/>
      <c r="AR31" s="103"/>
      <c r="AS31" s="103"/>
      <c r="AT31" s="103"/>
      <c r="AU31" s="103">
        <v>0</v>
      </c>
      <c r="AV31" s="103">
        <v>0</v>
      </c>
      <c r="AW31" s="103"/>
      <c r="AX31" s="103"/>
      <c r="AY31" s="103">
        <v>0</v>
      </c>
      <c r="AZ31" s="103">
        <v>0</v>
      </c>
      <c r="BA31" s="103">
        <v>0</v>
      </c>
      <c r="BB31" s="103">
        <v>50.098599999999998</v>
      </c>
      <c r="BC31" s="103">
        <v>0</v>
      </c>
      <c r="BD31" s="103">
        <v>0</v>
      </c>
      <c r="BE31" s="103">
        <v>0</v>
      </c>
      <c r="BF31" s="103">
        <v>69367.638699999996</v>
      </c>
      <c r="BG31" s="103">
        <v>59047.760799999996</v>
      </c>
      <c r="BH31" s="103">
        <v>0</v>
      </c>
      <c r="BI31" s="103">
        <v>0</v>
      </c>
      <c r="BJ31" s="103">
        <v>0</v>
      </c>
      <c r="BK31" s="103">
        <v>0</v>
      </c>
      <c r="BL31" s="103">
        <v>0</v>
      </c>
      <c r="BM31" s="103">
        <v>0</v>
      </c>
      <c r="BN31" s="103">
        <v>0</v>
      </c>
      <c r="BO31" s="103">
        <v>0</v>
      </c>
      <c r="BP31" s="103">
        <v>0</v>
      </c>
      <c r="BQ31" s="103">
        <v>0</v>
      </c>
      <c r="BR31" s="103">
        <v>0</v>
      </c>
      <c r="BS31" s="103">
        <v>0</v>
      </c>
      <c r="BT31" s="103">
        <v>0</v>
      </c>
      <c r="BU31" s="103">
        <v>0</v>
      </c>
      <c r="BV31" s="103">
        <v>0</v>
      </c>
      <c r="BW31" s="103">
        <v>0</v>
      </c>
      <c r="BX31" s="103">
        <v>0</v>
      </c>
      <c r="BY31" s="103">
        <v>0</v>
      </c>
      <c r="BZ31" s="103">
        <v>0</v>
      </c>
      <c r="CA31" s="103">
        <v>0</v>
      </c>
      <c r="CB31" s="103">
        <v>0</v>
      </c>
      <c r="CC31" s="103">
        <v>48.265900000000002</v>
      </c>
      <c r="CD31" s="103">
        <v>0</v>
      </c>
      <c r="CE31" s="103">
        <v>0</v>
      </c>
      <c r="CF31" s="103">
        <v>0</v>
      </c>
      <c r="CG31" s="103">
        <v>2309.7485999999999</v>
      </c>
      <c r="CH31" s="103">
        <v>3306.0079000000001</v>
      </c>
      <c r="CI31" s="103">
        <v>0</v>
      </c>
      <c r="CJ31" s="103">
        <v>0</v>
      </c>
      <c r="CK31" s="103">
        <v>0</v>
      </c>
      <c r="CL31" s="103">
        <v>0</v>
      </c>
      <c r="CM31" s="103">
        <v>0</v>
      </c>
      <c r="CN31" s="103">
        <v>0</v>
      </c>
      <c r="CO31" s="103">
        <v>0</v>
      </c>
      <c r="CP31" s="103">
        <v>0</v>
      </c>
      <c r="CQ31" s="103"/>
      <c r="CR31" s="103"/>
      <c r="CS31" s="103">
        <v>0</v>
      </c>
      <c r="CT31" s="103">
        <v>0</v>
      </c>
      <c r="CU31" s="103">
        <v>0</v>
      </c>
      <c r="CV31" s="103">
        <v>0</v>
      </c>
      <c r="CW31" s="103">
        <v>0</v>
      </c>
      <c r="CX31" s="103">
        <v>0</v>
      </c>
      <c r="CY31" s="103">
        <v>17.358799999999999</v>
      </c>
      <c r="CZ31" s="103">
        <v>21.5062</v>
      </c>
      <c r="DA31" s="103">
        <v>27.7607</v>
      </c>
      <c r="DB31" s="103">
        <v>50.539900000000003</v>
      </c>
      <c r="DC31" s="103">
        <v>98.816699999999997</v>
      </c>
      <c r="DD31" s="103">
        <v>182.96080000000001</v>
      </c>
      <c r="DE31" s="103">
        <v>559.63750000000005</v>
      </c>
      <c r="DF31" s="103">
        <v>986.6259</v>
      </c>
      <c r="DG31" s="103">
        <v>4976.1670999999997</v>
      </c>
      <c r="DH31" s="103">
        <v>7045.4754999999996</v>
      </c>
    </row>
    <row r="32" spans="1:112" x14ac:dyDescent="0.25">
      <c r="A32" s="103" t="s">
        <v>183</v>
      </c>
      <c r="B32" s="90"/>
      <c r="C32" s="103" t="s">
        <v>183</v>
      </c>
      <c r="D32" s="103" t="s">
        <v>274</v>
      </c>
      <c r="E32" s="103">
        <v>0</v>
      </c>
      <c r="F32" s="103">
        <v>0</v>
      </c>
      <c r="G32" s="103">
        <v>0</v>
      </c>
      <c r="H32" s="103">
        <v>0</v>
      </c>
      <c r="I32" s="103">
        <v>0</v>
      </c>
      <c r="J32" s="103">
        <v>0</v>
      </c>
      <c r="K32" s="103">
        <v>0</v>
      </c>
      <c r="L32" s="103">
        <v>19.783100000000001</v>
      </c>
      <c r="M32" s="103">
        <v>36.656700000000001</v>
      </c>
      <c r="N32" s="103">
        <v>92.523700000000005</v>
      </c>
      <c r="O32" s="103">
        <v>193.72540000000001</v>
      </c>
      <c r="P32" s="103">
        <v>551.24270000000001</v>
      </c>
      <c r="Q32" s="103">
        <v>1041.0784000000001</v>
      </c>
      <c r="R32" s="103">
        <v>4920.8995000000004</v>
      </c>
      <c r="S32" s="103">
        <v>7041.3987999999999</v>
      </c>
      <c r="T32" s="103">
        <v>0</v>
      </c>
      <c r="U32" s="103">
        <v>0</v>
      </c>
      <c r="V32" s="103">
        <v>0</v>
      </c>
      <c r="W32" s="103">
        <v>0</v>
      </c>
      <c r="X32" s="103">
        <v>0</v>
      </c>
      <c r="Y32" s="103">
        <v>156.40260000000001</v>
      </c>
      <c r="Z32" s="103">
        <v>0</v>
      </c>
      <c r="AA32" s="103">
        <v>0</v>
      </c>
      <c r="AB32" s="103">
        <v>8514.5213999999996</v>
      </c>
      <c r="AC32" s="103">
        <v>6001.9647999999997</v>
      </c>
      <c r="AD32" s="103">
        <v>536.56039999999996</v>
      </c>
      <c r="AE32" s="103">
        <v>10793.772999999999</v>
      </c>
      <c r="AF32" s="103">
        <v>9070.2165000000005</v>
      </c>
      <c r="AG32" s="103">
        <v>713.07280000000003</v>
      </c>
      <c r="AH32" s="103">
        <v>4750.4709000000003</v>
      </c>
      <c r="AI32" s="103">
        <v>12471.1695</v>
      </c>
      <c r="AJ32" s="103">
        <v>12732.018099999999</v>
      </c>
      <c r="AK32" s="103">
        <v>70294.359899999996</v>
      </c>
      <c r="AL32" s="103">
        <v>87727.232999999993</v>
      </c>
      <c r="AM32" s="103">
        <v>99677.313800000004</v>
      </c>
      <c r="AN32" s="103">
        <v>178071.15090000001</v>
      </c>
      <c r="AO32" s="103">
        <v>173256.53750000001</v>
      </c>
      <c r="AP32" s="103">
        <v>185855.15890000001</v>
      </c>
      <c r="AQ32" s="103">
        <v>515039.82689999999</v>
      </c>
      <c r="AR32" s="103">
        <v>537834.11829999997</v>
      </c>
      <c r="AS32" s="103">
        <v>604675.65700000001</v>
      </c>
      <c r="AT32" s="103">
        <v>684443.82079999999</v>
      </c>
      <c r="AU32" s="103">
        <v>467424.67509999999</v>
      </c>
      <c r="AV32" s="103">
        <v>0</v>
      </c>
      <c r="AW32" s="103">
        <v>749631.98800000001</v>
      </c>
      <c r="AX32" s="103">
        <v>499031.57799999998</v>
      </c>
      <c r="AY32" s="103">
        <v>39838.753700000001</v>
      </c>
      <c r="AZ32" s="103">
        <v>40906.985999999997</v>
      </c>
      <c r="BA32" s="103">
        <v>0</v>
      </c>
      <c r="BB32" s="103">
        <v>42.155999999999999</v>
      </c>
      <c r="BC32" s="103">
        <v>0</v>
      </c>
      <c r="BD32" s="103">
        <v>0</v>
      </c>
      <c r="BE32" s="103"/>
      <c r="BF32" s="103">
        <v>36793702.044699997</v>
      </c>
      <c r="BG32" s="103">
        <v>9487812.3925999999</v>
      </c>
      <c r="BH32" s="103">
        <v>0</v>
      </c>
      <c r="BI32" s="103"/>
      <c r="BJ32" s="103"/>
      <c r="BK32" s="103">
        <v>0</v>
      </c>
      <c r="BL32" s="103">
        <v>0</v>
      </c>
      <c r="BM32" s="103">
        <v>0</v>
      </c>
      <c r="BN32" s="103">
        <v>0</v>
      </c>
      <c r="BO32" s="103">
        <v>0</v>
      </c>
      <c r="BP32" s="103">
        <v>248.81899999999999</v>
      </c>
      <c r="BQ32" s="103">
        <v>260.1891</v>
      </c>
      <c r="BR32" s="103">
        <v>185.92160000000001</v>
      </c>
      <c r="BS32" s="103">
        <v>231.45930000000001</v>
      </c>
      <c r="BT32" s="103">
        <v>225.2655</v>
      </c>
      <c r="BU32" s="103">
        <v>268.09410000000003</v>
      </c>
      <c r="BV32" s="103">
        <v>101.9265</v>
      </c>
      <c r="BW32" s="103">
        <v>236.5445</v>
      </c>
      <c r="BX32" s="103">
        <v>959.04899999999998</v>
      </c>
      <c r="BY32" s="103">
        <v>1156.8052</v>
      </c>
      <c r="BZ32" s="103">
        <v>379.22949999999997</v>
      </c>
      <c r="CA32" s="103">
        <v>1474.9038</v>
      </c>
      <c r="CB32" s="103">
        <v>0</v>
      </c>
      <c r="CC32" s="103">
        <v>54.823399999999999</v>
      </c>
      <c r="CD32" s="103">
        <v>0</v>
      </c>
      <c r="CE32" s="103">
        <v>0</v>
      </c>
      <c r="CF32" s="103">
        <v>0</v>
      </c>
      <c r="CG32" s="103">
        <v>7872.6057000000001</v>
      </c>
      <c r="CH32" s="103">
        <v>53234.673900000002</v>
      </c>
      <c r="CI32" s="103">
        <v>202940.39550000001</v>
      </c>
      <c r="CJ32" s="103">
        <v>617391.76749999996</v>
      </c>
      <c r="CK32" s="103">
        <v>0</v>
      </c>
      <c r="CL32" s="103">
        <v>0</v>
      </c>
      <c r="CM32" s="103">
        <v>0</v>
      </c>
      <c r="CN32" s="103">
        <v>0</v>
      </c>
      <c r="CO32" s="103">
        <v>167.99189999999999</v>
      </c>
      <c r="CP32" s="103">
        <v>1136.5489</v>
      </c>
      <c r="CQ32" s="103">
        <v>4332.3653000000004</v>
      </c>
      <c r="CR32" s="103">
        <v>48259.121899999998</v>
      </c>
      <c r="CS32" s="103">
        <v>0</v>
      </c>
      <c r="CT32" s="103">
        <v>0</v>
      </c>
      <c r="CU32" s="103">
        <v>0</v>
      </c>
      <c r="CV32" s="103">
        <v>0</v>
      </c>
      <c r="CW32" s="103">
        <v>0</v>
      </c>
      <c r="CX32" s="103">
        <v>0</v>
      </c>
      <c r="CY32" s="103">
        <v>0</v>
      </c>
      <c r="CZ32" s="103">
        <v>0</v>
      </c>
      <c r="DA32" s="103">
        <v>20.591200000000001</v>
      </c>
      <c r="DB32" s="103">
        <v>48.3874</v>
      </c>
      <c r="DC32" s="103">
        <v>101.6349</v>
      </c>
      <c r="DD32" s="103">
        <v>209.01990000000001</v>
      </c>
      <c r="DE32" s="103">
        <v>578.50160000000005</v>
      </c>
      <c r="DF32" s="103">
        <v>1046.0525</v>
      </c>
      <c r="DG32" s="103">
        <v>5154.5131000000001</v>
      </c>
      <c r="DH32" s="103">
        <v>7683.9911000000002</v>
      </c>
    </row>
    <row r="33" spans="1:112" x14ac:dyDescent="0.25">
      <c r="A33" s="103" t="s">
        <v>226</v>
      </c>
      <c r="B33" s="95"/>
      <c r="C33" s="103" t="s">
        <v>226</v>
      </c>
      <c r="D33" s="103" t="s">
        <v>275</v>
      </c>
      <c r="E33" s="103">
        <v>0</v>
      </c>
      <c r="F33" s="103">
        <v>0</v>
      </c>
      <c r="G33" s="103">
        <v>0</v>
      </c>
      <c r="H33" s="103">
        <v>0.5625</v>
      </c>
      <c r="I33" s="103">
        <v>0.78200000000000003</v>
      </c>
      <c r="J33" s="103">
        <v>5.4168000000000003</v>
      </c>
      <c r="K33" s="103">
        <v>10.057499999999999</v>
      </c>
      <c r="L33" s="103">
        <v>19.375599999999999</v>
      </c>
      <c r="M33" s="103">
        <v>41.9925</v>
      </c>
      <c r="N33" s="103">
        <v>95.159800000000004</v>
      </c>
      <c r="O33" s="103">
        <v>189.4752</v>
      </c>
      <c r="P33" s="103">
        <v>505.29899999999998</v>
      </c>
      <c r="Q33" s="103">
        <v>952.09910000000002</v>
      </c>
      <c r="R33" s="103">
        <v>4480.2597999999998</v>
      </c>
      <c r="S33" s="103">
        <v>6192.3155999999999</v>
      </c>
      <c r="T33" s="103">
        <v>0</v>
      </c>
      <c r="U33" s="103">
        <v>0</v>
      </c>
      <c r="V33" s="103">
        <v>0</v>
      </c>
      <c r="W33" s="103">
        <v>0</v>
      </c>
      <c r="X33" s="103">
        <v>2.9081999999999999</v>
      </c>
      <c r="Y33" s="103">
        <v>45.402099999999997</v>
      </c>
      <c r="Z33" s="103">
        <v>1.0612999999999999</v>
      </c>
      <c r="AA33" s="103">
        <v>1.0561</v>
      </c>
      <c r="AB33" s="103">
        <v>1108.8746000000001</v>
      </c>
      <c r="AC33" s="103">
        <v>1121.3648000000001</v>
      </c>
      <c r="AD33" s="103">
        <v>992.827</v>
      </c>
      <c r="AE33" s="103">
        <v>687.04049999999995</v>
      </c>
      <c r="AF33" s="103">
        <v>706.12969999999996</v>
      </c>
      <c r="AG33" s="103">
        <v>670.54780000000005</v>
      </c>
      <c r="AH33" s="103">
        <v>807.68579999999997</v>
      </c>
      <c r="AI33" s="103">
        <v>868.09590000000003</v>
      </c>
      <c r="AJ33" s="103">
        <v>1178.8227999999999</v>
      </c>
      <c r="AK33" s="103">
        <v>1970.4143999999999</v>
      </c>
      <c r="AL33" s="103">
        <v>1237.9387999999999</v>
      </c>
      <c r="AM33" s="103">
        <v>1420.4368999999999</v>
      </c>
      <c r="AN33" s="103">
        <v>3271.7804999999998</v>
      </c>
      <c r="AO33" s="103">
        <v>3345.5099</v>
      </c>
      <c r="AP33" s="103">
        <v>2176.9391000000001</v>
      </c>
      <c r="AQ33" s="103">
        <v>8288.8384999999998</v>
      </c>
      <c r="AR33" s="103">
        <v>8189.5513000000001</v>
      </c>
      <c r="AS33" s="103">
        <v>5509.7577000000001</v>
      </c>
      <c r="AT33" s="103">
        <v>11307.3752</v>
      </c>
      <c r="AU33" s="103">
        <v>10019.2564</v>
      </c>
      <c r="AV33" s="103">
        <v>11244.901599999999</v>
      </c>
      <c r="AW33" s="103">
        <v>5798.0369000000001</v>
      </c>
      <c r="AX33" s="103">
        <v>5045.0385999999999</v>
      </c>
      <c r="AY33" s="103">
        <v>4825.5910000000003</v>
      </c>
      <c r="AZ33" s="103">
        <v>4647.2888999999996</v>
      </c>
      <c r="BA33" s="103">
        <v>0</v>
      </c>
      <c r="BB33" s="103">
        <v>48.335099999999997</v>
      </c>
      <c r="BC33" s="103">
        <v>0</v>
      </c>
      <c r="BD33" s="103">
        <v>0</v>
      </c>
      <c r="BE33" s="103">
        <v>0</v>
      </c>
      <c r="BF33" s="103">
        <v>1835968.2446999999</v>
      </c>
      <c r="BG33" s="103">
        <v>5116524.8532999996</v>
      </c>
      <c r="BH33" s="103">
        <v>0</v>
      </c>
      <c r="BI33" s="103">
        <v>0</v>
      </c>
      <c r="BJ33" s="103">
        <v>0</v>
      </c>
      <c r="BK33" s="103">
        <v>0</v>
      </c>
      <c r="BL33" s="103">
        <v>10.255000000000001</v>
      </c>
      <c r="BM33" s="103">
        <v>15.392099999999999</v>
      </c>
      <c r="BN33" s="103">
        <v>12.8857</v>
      </c>
      <c r="BO33" s="103">
        <v>21.485199999999999</v>
      </c>
      <c r="BP33" s="103">
        <v>54.826999999999998</v>
      </c>
      <c r="BQ33" s="103">
        <v>44.898000000000003</v>
      </c>
      <c r="BR33" s="103">
        <v>48.377099999999999</v>
      </c>
      <c r="BS33" s="103">
        <v>45.9129</v>
      </c>
      <c r="BT33" s="103">
        <v>54.109499999999997</v>
      </c>
      <c r="BU33" s="103">
        <v>43.6051</v>
      </c>
      <c r="BV33" s="103">
        <v>33.217700000000001</v>
      </c>
      <c r="BW33" s="103">
        <v>49.582500000000003</v>
      </c>
      <c r="BX33" s="103">
        <v>113.8031</v>
      </c>
      <c r="BY33" s="103">
        <v>72.949600000000004</v>
      </c>
      <c r="BZ33" s="103">
        <v>30.6417</v>
      </c>
      <c r="CA33" s="103">
        <v>82.494399999999999</v>
      </c>
      <c r="CB33" s="103">
        <v>0</v>
      </c>
      <c r="CC33" s="103">
        <v>50.606400000000001</v>
      </c>
      <c r="CD33" s="103">
        <v>0</v>
      </c>
      <c r="CE33" s="103">
        <v>0</v>
      </c>
      <c r="CF33" s="103">
        <v>0</v>
      </c>
      <c r="CG33" s="103">
        <v>1078.7922000000001</v>
      </c>
      <c r="CH33" s="103">
        <v>3602.1408999999999</v>
      </c>
      <c r="CI33" s="103">
        <v>22735.4787</v>
      </c>
      <c r="CJ33" s="103">
        <v>21044.790400000002</v>
      </c>
      <c r="CK33" s="103">
        <v>0</v>
      </c>
      <c r="CL33" s="103">
        <v>0</v>
      </c>
      <c r="CM33" s="103">
        <v>0</v>
      </c>
      <c r="CN33" s="103">
        <v>0</v>
      </c>
      <c r="CO33" s="103">
        <v>172.7424</v>
      </c>
      <c r="CP33" s="103">
        <v>962.04790000000003</v>
      </c>
      <c r="CQ33" s="103">
        <v>4154.6369000000004</v>
      </c>
      <c r="CR33" s="103">
        <v>41280.275999999998</v>
      </c>
      <c r="CS33" s="103">
        <v>0</v>
      </c>
      <c r="CT33" s="103">
        <v>0</v>
      </c>
      <c r="CU33" s="103">
        <v>0</v>
      </c>
      <c r="CV33" s="103">
        <v>0</v>
      </c>
      <c r="CW33" s="103">
        <v>0.63660000000000005</v>
      </c>
      <c r="CX33" s="103">
        <v>0.78249999999999997</v>
      </c>
      <c r="CY33" s="103">
        <v>5.7497999999999996</v>
      </c>
      <c r="CZ33" s="103">
        <v>10.6691</v>
      </c>
      <c r="DA33" s="103">
        <v>20.444900000000001</v>
      </c>
      <c r="DB33" s="103">
        <v>45.257599999999996</v>
      </c>
      <c r="DC33" s="103">
        <v>103.50230000000001</v>
      </c>
      <c r="DD33" s="103">
        <v>197.5042</v>
      </c>
      <c r="DE33" s="103">
        <v>542.68420000000003</v>
      </c>
      <c r="DF33" s="103">
        <v>1025.5487000000001</v>
      </c>
      <c r="DG33" s="103">
        <v>4451.2349000000004</v>
      </c>
      <c r="DH33" s="103">
        <v>5993.8005000000003</v>
      </c>
    </row>
    <row r="34" spans="1:112" x14ac:dyDescent="0.25">
      <c r="A34" s="103" t="s">
        <v>209</v>
      </c>
      <c r="B34" s="95"/>
      <c r="C34" s="103" t="s">
        <v>209</v>
      </c>
      <c r="D34" s="103" t="s">
        <v>276</v>
      </c>
      <c r="E34" s="103">
        <v>0</v>
      </c>
      <c r="F34" s="103">
        <v>0</v>
      </c>
      <c r="G34" s="103">
        <v>0</v>
      </c>
      <c r="H34" s="103">
        <v>0</v>
      </c>
      <c r="I34" s="103">
        <v>0</v>
      </c>
      <c r="J34" s="103">
        <v>4.5324999999999998</v>
      </c>
      <c r="K34" s="103">
        <v>9.9543999999999997</v>
      </c>
      <c r="L34" s="103">
        <v>20.117699999999999</v>
      </c>
      <c r="M34" s="103">
        <v>45.5717</v>
      </c>
      <c r="N34" s="103">
        <v>94.784999999999997</v>
      </c>
      <c r="O34" s="103">
        <v>197.03569999999999</v>
      </c>
      <c r="P34" s="103">
        <v>576.30840000000001</v>
      </c>
      <c r="Q34" s="103">
        <v>1011.4881</v>
      </c>
      <c r="R34" s="103">
        <v>4968.8882000000003</v>
      </c>
      <c r="S34" s="103">
        <v>7155.4569000000001</v>
      </c>
      <c r="T34" s="103">
        <v>0</v>
      </c>
      <c r="U34" s="103">
        <v>0</v>
      </c>
      <c r="V34" s="103">
        <v>0</v>
      </c>
      <c r="W34" s="103">
        <v>0</v>
      </c>
      <c r="X34" s="103">
        <v>3486.4364999999998</v>
      </c>
      <c r="Y34" s="103">
        <v>121692.1731</v>
      </c>
      <c r="Z34" s="103">
        <v>9380.4385999999995</v>
      </c>
      <c r="AA34" s="103">
        <v>15984.2909</v>
      </c>
      <c r="AB34" s="103">
        <v>95815.207999999999</v>
      </c>
      <c r="AC34" s="103">
        <v>89084.384900000005</v>
      </c>
      <c r="AD34" s="103">
        <v>63585.415699999998</v>
      </c>
      <c r="AE34" s="103">
        <v>112132.4408</v>
      </c>
      <c r="AF34" s="103">
        <v>95684.909700000004</v>
      </c>
      <c r="AG34" s="103">
        <v>77966.646200000003</v>
      </c>
      <c r="AH34" s="103">
        <v>54451.8658</v>
      </c>
      <c r="AI34" s="103">
        <v>85665.743900000001</v>
      </c>
      <c r="AJ34" s="103">
        <v>116291.78879999999</v>
      </c>
      <c r="AK34" s="103">
        <v>182342.61559999999</v>
      </c>
      <c r="AL34" s="103">
        <v>113753.1076</v>
      </c>
      <c r="AM34" s="103">
        <v>222019.652</v>
      </c>
      <c r="AN34" s="103">
        <v>298644.06390000001</v>
      </c>
      <c r="AO34" s="103">
        <v>298432.04749999999</v>
      </c>
      <c r="AP34" s="103">
        <v>367710.11249999999</v>
      </c>
      <c r="AQ34" s="103">
        <v>439090.00280000002</v>
      </c>
      <c r="AR34" s="103">
        <v>1302603.0852999999</v>
      </c>
      <c r="AS34" s="103">
        <v>1226803.1372</v>
      </c>
      <c r="AT34" s="103">
        <v>13885655.3619</v>
      </c>
      <c r="AU34" s="103">
        <v>541726.69440000004</v>
      </c>
      <c r="AV34" s="103">
        <v>2292744.202</v>
      </c>
      <c r="AW34" s="103">
        <v>9579545.1497000009</v>
      </c>
      <c r="AX34" s="103">
        <v>697898.25089999998</v>
      </c>
      <c r="AY34" s="103">
        <v>602337.83319999999</v>
      </c>
      <c r="AZ34" s="103">
        <v>646658.59129999997</v>
      </c>
      <c r="BA34" s="103">
        <v>0</v>
      </c>
      <c r="BB34" s="103">
        <v>58.511200000000002</v>
      </c>
      <c r="BC34" s="103">
        <v>0</v>
      </c>
      <c r="BD34" s="103">
        <v>0</v>
      </c>
      <c r="BE34" s="103">
        <v>0</v>
      </c>
      <c r="BF34" s="103">
        <v>2135858.1184</v>
      </c>
      <c r="BG34" s="103">
        <v>2324192.5666999999</v>
      </c>
      <c r="BH34" s="103">
        <v>0</v>
      </c>
      <c r="BI34" s="103">
        <v>0</v>
      </c>
      <c r="BJ34" s="103">
        <v>0</v>
      </c>
      <c r="BK34" s="103">
        <v>0</v>
      </c>
      <c r="BL34" s="103">
        <v>0</v>
      </c>
      <c r="BM34" s="103">
        <v>0</v>
      </c>
      <c r="BN34" s="103">
        <v>0</v>
      </c>
      <c r="BO34" s="103">
        <v>0</v>
      </c>
      <c r="BP34" s="103">
        <v>0</v>
      </c>
      <c r="BQ34" s="103">
        <v>0</v>
      </c>
      <c r="BR34" s="103">
        <v>0</v>
      </c>
      <c r="BS34" s="103">
        <v>0</v>
      </c>
      <c r="BT34" s="103">
        <v>0</v>
      </c>
      <c r="BU34" s="103">
        <v>0</v>
      </c>
      <c r="BV34" s="103">
        <v>0</v>
      </c>
      <c r="BW34" s="103">
        <v>0</v>
      </c>
      <c r="BX34" s="103">
        <v>2262.3472999999999</v>
      </c>
      <c r="BY34" s="103">
        <v>2111.1664999999998</v>
      </c>
      <c r="BZ34" s="103">
        <v>1113.5723</v>
      </c>
      <c r="CA34" s="103">
        <v>2546.4414999999999</v>
      </c>
      <c r="CB34" s="103">
        <v>0</v>
      </c>
      <c r="CC34" s="103">
        <v>44.308300000000003</v>
      </c>
      <c r="CD34" s="103">
        <v>0</v>
      </c>
      <c r="CE34" s="103">
        <v>0</v>
      </c>
      <c r="CF34" s="103">
        <v>0</v>
      </c>
      <c r="CG34" s="103">
        <v>89315.236900000004</v>
      </c>
      <c r="CH34" s="103">
        <v>123897.98299999999</v>
      </c>
      <c r="CI34" s="103">
        <v>334467.84889999998</v>
      </c>
      <c r="CJ34" s="103">
        <v>1029803.1724</v>
      </c>
      <c r="CK34" s="103">
        <v>0</v>
      </c>
      <c r="CL34" s="103">
        <v>0</v>
      </c>
      <c r="CM34" s="103">
        <v>0</v>
      </c>
      <c r="CN34" s="103">
        <v>0</v>
      </c>
      <c r="CO34" s="103">
        <v>1211.0445999999999</v>
      </c>
      <c r="CP34" s="103">
        <v>2916.1484</v>
      </c>
      <c r="CQ34" s="103">
        <v>12175.227699999999</v>
      </c>
      <c r="CR34" s="103">
        <v>85446.611399999994</v>
      </c>
      <c r="CS34" s="103">
        <v>0</v>
      </c>
      <c r="CT34" s="103">
        <v>0</v>
      </c>
      <c r="CU34" s="103">
        <v>0</v>
      </c>
      <c r="CV34" s="103">
        <v>0</v>
      </c>
      <c r="CW34" s="103">
        <v>0</v>
      </c>
      <c r="CX34" s="103">
        <v>0</v>
      </c>
      <c r="CY34" s="103">
        <v>5.3183999999999996</v>
      </c>
      <c r="CZ34" s="103">
        <v>9.9618000000000002</v>
      </c>
      <c r="DA34" s="103">
        <v>19.734200000000001</v>
      </c>
      <c r="DB34" s="103">
        <v>45.3553</v>
      </c>
      <c r="DC34" s="103">
        <v>99.488500000000002</v>
      </c>
      <c r="DD34" s="103">
        <v>201.4384</v>
      </c>
      <c r="DE34" s="103">
        <v>564.88019999999995</v>
      </c>
      <c r="DF34" s="103">
        <v>1031.6036999999999</v>
      </c>
      <c r="DG34" s="103">
        <v>4863.5379000000003</v>
      </c>
      <c r="DH34" s="103">
        <v>7050.2534999999998</v>
      </c>
    </row>
    <row r="35" spans="1:112" x14ac:dyDescent="0.25">
      <c r="A35" s="103" t="s">
        <v>187</v>
      </c>
      <c r="B35" s="90"/>
      <c r="C35" s="103" t="s">
        <v>187</v>
      </c>
      <c r="D35" s="103" t="s">
        <v>277</v>
      </c>
      <c r="E35" s="103">
        <v>2.2195999999999998</v>
      </c>
      <c r="F35" s="103">
        <v>0</v>
      </c>
      <c r="G35" s="103">
        <v>0</v>
      </c>
      <c r="H35" s="103">
        <v>0</v>
      </c>
      <c r="I35" s="103">
        <v>0</v>
      </c>
      <c r="J35" s="103">
        <v>0</v>
      </c>
      <c r="K35" s="103">
        <v>141.05629999999999</v>
      </c>
      <c r="L35" s="103">
        <v>179.31389999999999</v>
      </c>
      <c r="M35" s="103">
        <v>6.7003000000000004</v>
      </c>
      <c r="N35" s="103">
        <v>23.970099999999999</v>
      </c>
      <c r="O35" s="103">
        <v>60.040399999999998</v>
      </c>
      <c r="P35" s="103">
        <v>195.798</v>
      </c>
      <c r="Q35" s="103">
        <v>339.29860000000002</v>
      </c>
      <c r="R35" s="103">
        <v>1776.7274</v>
      </c>
      <c r="S35" s="103">
        <v>2494.9191999999998</v>
      </c>
      <c r="T35" s="103">
        <v>0</v>
      </c>
      <c r="U35" s="103"/>
      <c r="V35" s="103"/>
      <c r="W35" s="103">
        <v>0</v>
      </c>
      <c r="X35" s="103">
        <v>0</v>
      </c>
      <c r="Y35" s="103">
        <v>0</v>
      </c>
      <c r="Z35" s="103">
        <v>0</v>
      </c>
      <c r="AA35" s="103">
        <v>299.16000000000003</v>
      </c>
      <c r="AB35" s="103">
        <v>537.6386</v>
      </c>
      <c r="AC35" s="103">
        <v>626.85379999999998</v>
      </c>
      <c r="AD35" s="103">
        <v>498.21339999999998</v>
      </c>
      <c r="AE35" s="103">
        <v>584.62120000000004</v>
      </c>
      <c r="AF35" s="103">
        <v>559.20370000000003</v>
      </c>
      <c r="AG35" s="103">
        <v>704.36530000000005</v>
      </c>
      <c r="AH35" s="103">
        <v>502.71210000000002</v>
      </c>
      <c r="AI35" s="103">
        <v>576.7944</v>
      </c>
      <c r="AJ35" s="103">
        <v>662.67600000000004</v>
      </c>
      <c r="AK35" s="103">
        <v>456.02879999999999</v>
      </c>
      <c r="AL35" s="103">
        <v>374.25080000000003</v>
      </c>
      <c r="AM35" s="103">
        <v>416.87479999999999</v>
      </c>
      <c r="AN35" s="103">
        <v>493.9178</v>
      </c>
      <c r="AO35" s="103">
        <v>459.23970000000003</v>
      </c>
      <c r="AP35" s="103">
        <v>298.7217</v>
      </c>
      <c r="AQ35" s="103">
        <v>547.02480000000003</v>
      </c>
      <c r="AR35" s="103">
        <v>10665.9997</v>
      </c>
      <c r="AS35" s="103">
        <v>39.530700000000003</v>
      </c>
      <c r="AT35" s="103">
        <v>37.1021</v>
      </c>
      <c r="AU35" s="103">
        <v>418.83699999999999</v>
      </c>
      <c r="AV35" s="103">
        <v>2648.2849000000001</v>
      </c>
      <c r="AW35" s="103">
        <v>200.12309999999999</v>
      </c>
      <c r="AX35" s="103">
        <v>228.2217</v>
      </c>
      <c r="AY35" s="103">
        <v>1094.2541000000001</v>
      </c>
      <c r="AZ35" s="103">
        <v>385.84570000000002</v>
      </c>
      <c r="BA35" s="103">
        <v>0</v>
      </c>
      <c r="BB35" s="103">
        <v>3.0030000000000001</v>
      </c>
      <c r="BC35" s="103">
        <v>0</v>
      </c>
      <c r="BD35" s="103">
        <v>0</v>
      </c>
      <c r="BE35" s="103">
        <v>0</v>
      </c>
      <c r="BF35" s="103">
        <v>59.962200000000003</v>
      </c>
      <c r="BG35" s="103">
        <v>218.03819999999999</v>
      </c>
      <c r="BH35" s="103"/>
      <c r="BI35" s="103">
        <v>0</v>
      </c>
      <c r="BJ35" s="103">
        <v>0</v>
      </c>
      <c r="BK35" s="103">
        <v>0</v>
      </c>
      <c r="BL35" s="103">
        <v>219.54810000000001</v>
      </c>
      <c r="BM35" s="103">
        <v>68.337699999999998</v>
      </c>
      <c r="BN35" s="103">
        <v>0</v>
      </c>
      <c r="BO35" s="103">
        <v>9.8231999999999999</v>
      </c>
      <c r="BP35" s="103">
        <v>23.890999999999998</v>
      </c>
      <c r="BQ35" s="103">
        <v>77.126900000000006</v>
      </c>
      <c r="BR35" s="103">
        <v>1727.4195</v>
      </c>
      <c r="BS35" s="103">
        <v>20.828299999999999</v>
      </c>
      <c r="BT35" s="103">
        <v>0</v>
      </c>
      <c r="BU35" s="103">
        <v>50.618299999999998</v>
      </c>
      <c r="BV35" s="103">
        <v>50.547699999999999</v>
      </c>
      <c r="BW35" s="103">
        <v>17.757200000000001</v>
      </c>
      <c r="BX35" s="103">
        <v>0</v>
      </c>
      <c r="BY35" s="103">
        <v>9.9036000000000008</v>
      </c>
      <c r="BZ35" s="103">
        <v>4.3954000000000004</v>
      </c>
      <c r="CA35" s="103"/>
      <c r="CB35" s="103">
        <v>0</v>
      </c>
      <c r="CC35" s="103">
        <v>6.2415000000000003</v>
      </c>
      <c r="CD35" s="103">
        <v>0</v>
      </c>
      <c r="CE35" s="103">
        <v>0</v>
      </c>
      <c r="CF35" s="103">
        <v>42.940300000000001</v>
      </c>
      <c r="CG35" s="103">
        <v>532.48800000000006</v>
      </c>
      <c r="CH35" s="103">
        <v>505.9871</v>
      </c>
      <c r="CI35" s="103">
        <v>483.85820000000001</v>
      </c>
      <c r="CJ35" s="103">
        <v>834.50980000000004</v>
      </c>
      <c r="CK35" s="103"/>
      <c r="CL35" s="103">
        <v>0</v>
      </c>
      <c r="CM35" s="103">
        <v>0</v>
      </c>
      <c r="CN35" s="103">
        <v>0</v>
      </c>
      <c r="CO35" s="103">
        <v>180.7816</v>
      </c>
      <c r="CP35" s="103">
        <v>250.40119999999999</v>
      </c>
      <c r="CQ35" s="103">
        <v>690.80399999999997</v>
      </c>
      <c r="CR35" s="103">
        <v>12479.2976</v>
      </c>
      <c r="CS35" s="103">
        <v>0</v>
      </c>
      <c r="CT35" s="103"/>
      <c r="CU35" s="103">
        <v>0</v>
      </c>
      <c r="CV35" s="103">
        <v>16.509599999999999</v>
      </c>
      <c r="CW35" s="103">
        <v>0</v>
      </c>
      <c r="CX35" s="103">
        <v>23.518999999999998</v>
      </c>
      <c r="CY35" s="103">
        <v>32.917700000000004</v>
      </c>
      <c r="CZ35" s="103">
        <v>30.337900000000001</v>
      </c>
      <c r="DA35" s="103">
        <v>36.267499999999998</v>
      </c>
      <c r="DB35" s="103">
        <v>105.99169999999999</v>
      </c>
      <c r="DC35" s="103">
        <v>199.68020000000001</v>
      </c>
      <c r="DD35" s="103">
        <v>295.66109999999998</v>
      </c>
      <c r="DE35" s="103">
        <v>812.17070000000001</v>
      </c>
      <c r="DF35" s="103">
        <v>1322.6141</v>
      </c>
      <c r="DG35" s="103">
        <v>8026.0388000000003</v>
      </c>
      <c r="DH35" s="103">
        <v>12705.9328</v>
      </c>
    </row>
    <row r="36" spans="1:112" x14ac:dyDescent="0.25">
      <c r="A36" s="103" t="s">
        <v>278</v>
      </c>
      <c r="B36" s="90"/>
      <c r="C36" s="103" t="s">
        <v>278</v>
      </c>
      <c r="D36" s="103" t="s">
        <v>279</v>
      </c>
      <c r="E36" s="103">
        <v>0</v>
      </c>
      <c r="F36" s="103">
        <v>0</v>
      </c>
      <c r="G36" s="103">
        <v>0</v>
      </c>
      <c r="H36" s="103">
        <v>0.66069999999999995</v>
      </c>
      <c r="I36" s="103">
        <v>1.0757000000000001</v>
      </c>
      <c r="J36" s="103">
        <v>5.6555</v>
      </c>
      <c r="K36" s="103">
        <v>9.8292999999999999</v>
      </c>
      <c r="L36" s="103">
        <v>18.117100000000001</v>
      </c>
      <c r="M36" s="103">
        <v>40.984499999999997</v>
      </c>
      <c r="N36" s="103">
        <v>89.748000000000005</v>
      </c>
      <c r="O36" s="103">
        <v>182.5121</v>
      </c>
      <c r="P36" s="103">
        <v>538.9547</v>
      </c>
      <c r="Q36" s="103">
        <v>979.06719999999996</v>
      </c>
      <c r="R36" s="103">
        <v>4969.4961000000003</v>
      </c>
      <c r="S36" s="103">
        <v>7010.3640999999998</v>
      </c>
      <c r="T36" s="103">
        <v>0</v>
      </c>
      <c r="U36" s="103">
        <v>0</v>
      </c>
      <c r="V36" s="103">
        <v>0</v>
      </c>
      <c r="W36" s="103">
        <v>2.1700000000000001E-2</v>
      </c>
      <c r="X36" s="103">
        <v>874.94600000000003</v>
      </c>
      <c r="Y36" s="103">
        <v>17741.327099999999</v>
      </c>
      <c r="Z36" s="103">
        <v>734.68529999999998</v>
      </c>
      <c r="AA36" s="103">
        <v>50.103299999999997</v>
      </c>
      <c r="AB36" s="103">
        <v>3019.9351000000001</v>
      </c>
      <c r="AC36" s="103">
        <v>2962.9708999999998</v>
      </c>
      <c r="AD36" s="103">
        <v>2963.4249</v>
      </c>
      <c r="AE36" s="103">
        <v>3069.1106</v>
      </c>
      <c r="AF36" s="103">
        <v>2778.2667999999999</v>
      </c>
      <c r="AG36" s="103">
        <v>3219.8038000000001</v>
      </c>
      <c r="AH36" s="103">
        <v>1759.2340999999999</v>
      </c>
      <c r="AI36" s="103">
        <v>3436.8328000000001</v>
      </c>
      <c r="AJ36" s="103">
        <v>3340.1109999999999</v>
      </c>
      <c r="AK36" s="103">
        <v>20537.427899999999</v>
      </c>
      <c r="AL36" s="103">
        <v>30017.557400000002</v>
      </c>
      <c r="AM36" s="103">
        <v>33940.991600000001</v>
      </c>
      <c r="AN36" s="103">
        <v>55945.131399999998</v>
      </c>
      <c r="AO36" s="103">
        <v>54745.625399999997</v>
      </c>
      <c r="AP36" s="103">
        <v>93138.010800000004</v>
      </c>
      <c r="AQ36" s="103">
        <v>168329.5</v>
      </c>
      <c r="AR36" s="103">
        <v>193812.05009999999</v>
      </c>
      <c r="AS36" s="103">
        <v>318841.10649999999</v>
      </c>
      <c r="AT36" s="103">
        <v>3751896.9073000001</v>
      </c>
      <c r="AU36" s="103">
        <v>254684.59039999999</v>
      </c>
      <c r="AV36" s="103">
        <v>243176.99960000001</v>
      </c>
      <c r="AW36" s="103">
        <v>4202136.9704999998</v>
      </c>
      <c r="AX36" s="103">
        <v>338139.85879999999</v>
      </c>
      <c r="AY36" s="103">
        <v>299137.60239999997</v>
      </c>
      <c r="AZ36" s="103">
        <v>290416.4264</v>
      </c>
      <c r="BA36" s="103">
        <v>0</v>
      </c>
      <c r="BB36" s="103">
        <v>41.950400000000002</v>
      </c>
      <c r="BC36" s="103">
        <v>0</v>
      </c>
      <c r="BD36" s="103">
        <v>0</v>
      </c>
      <c r="BE36" s="103">
        <v>0</v>
      </c>
      <c r="BF36" s="103">
        <v>17407141.483800001</v>
      </c>
      <c r="BG36" s="103">
        <v>68290591.014899999</v>
      </c>
      <c r="BH36" s="103">
        <v>0</v>
      </c>
      <c r="BI36" s="103">
        <v>0</v>
      </c>
      <c r="BJ36" s="103">
        <v>0</v>
      </c>
      <c r="BK36" s="103">
        <v>0.1176</v>
      </c>
      <c r="BL36" s="103">
        <v>23.9651</v>
      </c>
      <c r="BM36" s="103">
        <v>44.732700000000001</v>
      </c>
      <c r="BN36" s="103">
        <v>44.942999999999998</v>
      </c>
      <c r="BO36" s="103">
        <v>45.986699999999999</v>
      </c>
      <c r="BP36" s="103">
        <v>359.87709999999998</v>
      </c>
      <c r="BQ36" s="103">
        <v>314.13299999999998</v>
      </c>
      <c r="BR36" s="103">
        <v>329.42039999999997</v>
      </c>
      <c r="BS36" s="103">
        <v>304.4255</v>
      </c>
      <c r="BT36" s="103">
        <v>387.75490000000002</v>
      </c>
      <c r="BU36" s="103">
        <v>401.85629999999998</v>
      </c>
      <c r="BV36" s="103">
        <v>469.56799999999998</v>
      </c>
      <c r="BW36" s="103">
        <v>468.7801</v>
      </c>
      <c r="BX36" s="103">
        <v>1514.3030000000001</v>
      </c>
      <c r="BY36" s="103">
        <v>1803.2674</v>
      </c>
      <c r="BZ36" s="103">
        <v>1769.0468000000001</v>
      </c>
      <c r="CA36" s="103">
        <v>1701.5764999999999</v>
      </c>
      <c r="CB36" s="103">
        <v>0</v>
      </c>
      <c r="CC36" s="103">
        <v>41.163600000000002</v>
      </c>
      <c r="CD36" s="103">
        <v>0</v>
      </c>
      <c r="CE36" s="103">
        <v>0</v>
      </c>
      <c r="CF36" s="103">
        <v>0.1051</v>
      </c>
      <c r="CG36" s="103">
        <v>3026.4594999999999</v>
      </c>
      <c r="CH36" s="103">
        <v>18895.143499999998</v>
      </c>
      <c r="CI36" s="103">
        <v>108162.9302</v>
      </c>
      <c r="CJ36" s="103">
        <v>261462.5024</v>
      </c>
      <c r="CK36" s="103">
        <v>0</v>
      </c>
      <c r="CL36" s="103">
        <v>0</v>
      </c>
      <c r="CM36" s="103">
        <v>0</v>
      </c>
      <c r="CN36" s="103">
        <v>0</v>
      </c>
      <c r="CO36" s="103">
        <v>198.80629999999999</v>
      </c>
      <c r="CP36" s="103">
        <v>1360.3979999999999</v>
      </c>
      <c r="CQ36" s="103">
        <v>4675.8535000000002</v>
      </c>
      <c r="CR36" s="103">
        <v>47121.974999999999</v>
      </c>
      <c r="CS36" s="103">
        <v>0</v>
      </c>
      <c r="CT36" s="103">
        <v>0</v>
      </c>
      <c r="CU36" s="103">
        <v>0</v>
      </c>
      <c r="CV36" s="103">
        <v>0</v>
      </c>
      <c r="CW36" s="103">
        <v>0.62019999999999997</v>
      </c>
      <c r="CX36" s="103">
        <v>0.93489999999999995</v>
      </c>
      <c r="CY36" s="103">
        <v>5.5793999999999997</v>
      </c>
      <c r="CZ36" s="103">
        <v>9.8364999999999991</v>
      </c>
      <c r="DA36" s="103">
        <v>18.6081</v>
      </c>
      <c r="DB36" s="103">
        <v>40.733199999999997</v>
      </c>
      <c r="DC36" s="103">
        <v>88.793800000000005</v>
      </c>
      <c r="DD36" s="103">
        <v>182.8877</v>
      </c>
      <c r="DE36" s="103">
        <v>548.15869999999995</v>
      </c>
      <c r="DF36" s="103">
        <v>969.37030000000004</v>
      </c>
      <c r="DG36" s="103">
        <v>5071.3760000000002</v>
      </c>
      <c r="DH36" s="103">
        <v>7188.8033999999998</v>
      </c>
    </row>
    <row r="37" spans="1:112" x14ac:dyDescent="0.25">
      <c r="A37" s="103" t="s">
        <v>12</v>
      </c>
      <c r="B37" s="95"/>
      <c r="C37" s="103" t="s">
        <v>12</v>
      </c>
      <c r="D37" s="103" t="s">
        <v>280</v>
      </c>
      <c r="E37" s="103">
        <v>0</v>
      </c>
      <c r="F37" s="103">
        <v>0</v>
      </c>
      <c r="G37" s="103">
        <v>0</v>
      </c>
      <c r="H37" s="103">
        <v>0</v>
      </c>
      <c r="I37" s="103">
        <v>0</v>
      </c>
      <c r="J37" s="103">
        <v>4.6833999999999998</v>
      </c>
      <c r="K37" s="103">
        <v>9.3320000000000007</v>
      </c>
      <c r="L37" s="103">
        <v>17.112200000000001</v>
      </c>
      <c r="M37" s="103">
        <v>40.419800000000002</v>
      </c>
      <c r="N37" s="103">
        <v>88.492500000000007</v>
      </c>
      <c r="O37" s="103">
        <v>176.4256</v>
      </c>
      <c r="P37" s="103">
        <v>537.54219999999998</v>
      </c>
      <c r="Q37" s="103">
        <v>951.52350000000001</v>
      </c>
      <c r="R37" s="103">
        <v>4776.8017</v>
      </c>
      <c r="S37" s="103">
        <v>6598.3792999999996</v>
      </c>
      <c r="T37" s="103">
        <v>0</v>
      </c>
      <c r="U37" s="103">
        <v>0</v>
      </c>
      <c r="V37" s="103">
        <v>0</v>
      </c>
      <c r="W37" s="103">
        <v>0</v>
      </c>
      <c r="X37" s="103">
        <v>329.75529999999998</v>
      </c>
      <c r="Y37" s="103">
        <v>81.652600000000007</v>
      </c>
      <c r="Z37" s="103">
        <v>180.0471</v>
      </c>
      <c r="AA37" s="103">
        <v>15.102</v>
      </c>
      <c r="AB37" s="103">
        <v>25666.131799999999</v>
      </c>
      <c r="AC37" s="103">
        <v>19432.598900000001</v>
      </c>
      <c r="AD37" s="103">
        <v>15519.4166</v>
      </c>
      <c r="AE37" s="103">
        <v>81305.380300000004</v>
      </c>
      <c r="AF37" s="103">
        <v>63899.6374</v>
      </c>
      <c r="AG37" s="103">
        <v>45656.734799999998</v>
      </c>
      <c r="AH37" s="103">
        <v>17923.810700000002</v>
      </c>
      <c r="AI37" s="103">
        <v>83953.616999999998</v>
      </c>
      <c r="AJ37" s="103">
        <v>78608.493700000006</v>
      </c>
      <c r="AK37" s="103">
        <v>26768.471000000001</v>
      </c>
      <c r="AL37" s="103">
        <v>89249.460600000006</v>
      </c>
      <c r="AM37" s="103">
        <v>97288.672699999996</v>
      </c>
      <c r="AN37" s="103">
        <v>28274.074000000001</v>
      </c>
      <c r="AO37" s="103">
        <v>29762.3501</v>
      </c>
      <c r="AP37" s="103">
        <v>106902.0625</v>
      </c>
      <c r="AQ37" s="103">
        <v>40218.041100000002</v>
      </c>
      <c r="AR37" s="103">
        <v>43121.840300000003</v>
      </c>
      <c r="AS37" s="103">
        <v>210606.62460000001</v>
      </c>
      <c r="AT37" s="103">
        <v>51269.943200000002</v>
      </c>
      <c r="AU37" s="103">
        <v>39407.439299999998</v>
      </c>
      <c r="AV37" s="103">
        <v>14216.080599999999</v>
      </c>
      <c r="AW37" s="103">
        <v>229137.2769</v>
      </c>
      <c r="AX37" s="103">
        <v>190748.06649999999</v>
      </c>
      <c r="AY37" s="103">
        <v>105365.591</v>
      </c>
      <c r="AZ37" s="103">
        <v>108529.0984</v>
      </c>
      <c r="BA37" s="103">
        <v>0</v>
      </c>
      <c r="BB37" s="103">
        <v>43.696100000000001</v>
      </c>
      <c r="BC37" s="103">
        <v>0</v>
      </c>
      <c r="BD37" s="103">
        <v>0</v>
      </c>
      <c r="BE37" s="103">
        <v>0</v>
      </c>
      <c r="BF37" s="103">
        <v>2386001.9914000002</v>
      </c>
      <c r="BG37" s="103">
        <v>9314757.5036999993</v>
      </c>
      <c r="BH37" s="103">
        <v>0</v>
      </c>
      <c r="BI37" s="103">
        <v>0</v>
      </c>
      <c r="BJ37" s="103">
        <v>0</v>
      </c>
      <c r="BK37" s="103">
        <v>0</v>
      </c>
      <c r="BL37" s="103">
        <v>0</v>
      </c>
      <c r="BM37" s="103">
        <v>0</v>
      </c>
      <c r="BN37" s="103">
        <v>0</v>
      </c>
      <c r="BO37" s="103">
        <v>0</v>
      </c>
      <c r="BP37" s="103">
        <v>0</v>
      </c>
      <c r="BQ37" s="103">
        <v>0</v>
      </c>
      <c r="BR37" s="103">
        <v>0</v>
      </c>
      <c r="BS37" s="103">
        <v>0</v>
      </c>
      <c r="BT37" s="103">
        <v>0</v>
      </c>
      <c r="BU37" s="103">
        <v>0</v>
      </c>
      <c r="BV37" s="103">
        <v>0</v>
      </c>
      <c r="BW37" s="103">
        <v>0</v>
      </c>
      <c r="BX37" s="103">
        <v>0</v>
      </c>
      <c r="BY37" s="103">
        <v>0</v>
      </c>
      <c r="BZ37" s="103">
        <v>0</v>
      </c>
      <c r="CA37" s="103">
        <v>0</v>
      </c>
      <c r="CB37" s="103">
        <v>0</v>
      </c>
      <c r="CC37" s="103">
        <v>36.706200000000003</v>
      </c>
      <c r="CD37" s="103">
        <v>0</v>
      </c>
      <c r="CE37" s="103">
        <v>0</v>
      </c>
      <c r="CF37" s="103">
        <v>0</v>
      </c>
      <c r="CG37" s="103">
        <v>24189.379300000001</v>
      </c>
      <c r="CH37" s="103">
        <v>23496.051100000001</v>
      </c>
      <c r="CI37" s="103">
        <v>114923.9676</v>
      </c>
      <c r="CJ37" s="103">
        <v>190277.15839999999</v>
      </c>
      <c r="CK37" s="103">
        <v>0</v>
      </c>
      <c r="CL37" s="103">
        <v>0</v>
      </c>
      <c r="CM37" s="103">
        <v>0</v>
      </c>
      <c r="CN37" s="103">
        <v>0</v>
      </c>
      <c r="CO37" s="103">
        <v>180.08430000000001</v>
      </c>
      <c r="CP37" s="103">
        <v>965.03959999999995</v>
      </c>
      <c r="CQ37" s="103">
        <v>3879.5727000000002</v>
      </c>
      <c r="CR37" s="103">
        <v>38740.7359</v>
      </c>
      <c r="CS37" s="103">
        <v>0</v>
      </c>
      <c r="CT37" s="103">
        <v>0</v>
      </c>
      <c r="CU37" s="103">
        <v>0</v>
      </c>
      <c r="CV37" s="103">
        <v>0</v>
      </c>
      <c r="CW37" s="103">
        <v>0</v>
      </c>
      <c r="CX37" s="103">
        <v>0</v>
      </c>
      <c r="CY37" s="103">
        <v>6.1277999999999997</v>
      </c>
      <c r="CZ37" s="103">
        <v>10.404299999999999</v>
      </c>
      <c r="DA37" s="103">
        <v>20.029299999999999</v>
      </c>
      <c r="DB37" s="103">
        <v>46.852899999999998</v>
      </c>
      <c r="DC37" s="103">
        <v>109.5356</v>
      </c>
      <c r="DD37" s="103">
        <v>219.27889999999999</v>
      </c>
      <c r="DE37" s="103">
        <v>597.17909999999995</v>
      </c>
      <c r="DF37" s="103">
        <v>1118.5233000000001</v>
      </c>
      <c r="DG37" s="103">
        <v>5039.7359999999999</v>
      </c>
      <c r="DH37" s="103">
        <v>6692.7093000000004</v>
      </c>
    </row>
    <row r="38" spans="1:112" x14ac:dyDescent="0.25">
      <c r="A38" s="103" t="s">
        <v>242</v>
      </c>
      <c r="B38" s="95"/>
      <c r="C38" s="103" t="s">
        <v>242</v>
      </c>
      <c r="D38" s="103" t="s">
        <v>281</v>
      </c>
      <c r="E38" s="103">
        <v>0</v>
      </c>
      <c r="F38" s="103">
        <v>0</v>
      </c>
      <c r="G38" s="103">
        <v>0</v>
      </c>
      <c r="H38" s="103">
        <v>2.3816000000000002</v>
      </c>
      <c r="I38" s="103">
        <v>2.7923</v>
      </c>
      <c r="J38" s="103">
        <v>6.3798000000000004</v>
      </c>
      <c r="K38" s="103">
        <v>10.6707</v>
      </c>
      <c r="L38" s="103">
        <v>19.026</v>
      </c>
      <c r="M38" s="103">
        <v>51.5167</v>
      </c>
      <c r="N38" s="103">
        <v>84.128399999999999</v>
      </c>
      <c r="O38" s="103">
        <v>179.6713</v>
      </c>
      <c r="P38" s="103">
        <v>475.66019999999997</v>
      </c>
      <c r="Q38" s="103">
        <v>903.14949999999999</v>
      </c>
      <c r="R38" s="103">
        <v>5129.0562</v>
      </c>
      <c r="S38" s="103">
        <v>6976.0338000000002</v>
      </c>
      <c r="T38" s="103">
        <v>0</v>
      </c>
      <c r="U38" s="103">
        <v>0</v>
      </c>
      <c r="V38" s="103">
        <v>0</v>
      </c>
      <c r="W38" s="103">
        <v>3.0566</v>
      </c>
      <c r="X38" s="103">
        <v>292.90640000000002</v>
      </c>
      <c r="Y38" s="103">
        <v>20888.735499999999</v>
      </c>
      <c r="Z38" s="103">
        <v>223.28890000000001</v>
      </c>
      <c r="AA38" s="103">
        <v>26.806999999999999</v>
      </c>
      <c r="AB38" s="103">
        <v>1796.6203</v>
      </c>
      <c r="AC38" s="103">
        <v>1423.9558999999999</v>
      </c>
      <c r="AD38" s="103">
        <v>1988.7935</v>
      </c>
      <c r="AE38" s="103">
        <v>1643.6394</v>
      </c>
      <c r="AF38" s="103">
        <v>1605.1787999999999</v>
      </c>
      <c r="AG38" s="103">
        <v>1965.4648</v>
      </c>
      <c r="AH38" s="103">
        <v>1162.5934999999999</v>
      </c>
      <c r="AI38" s="103">
        <v>1816.6686999999999</v>
      </c>
      <c r="AJ38" s="103">
        <v>1605.7544</v>
      </c>
      <c r="AK38" s="103">
        <v>10785.5047</v>
      </c>
      <c r="AL38" s="103">
        <v>30614.213599999999</v>
      </c>
      <c r="AM38" s="103">
        <v>7420.3148000000001</v>
      </c>
      <c r="AN38" s="103">
        <v>24855.058300000001</v>
      </c>
      <c r="AO38" s="103">
        <v>25623.6054</v>
      </c>
      <c r="AP38" s="103">
        <v>130615.292</v>
      </c>
      <c r="AQ38" s="103">
        <v>85187.276100000003</v>
      </c>
      <c r="AR38" s="103">
        <v>87986.267300000007</v>
      </c>
      <c r="AS38" s="103">
        <v>50030.4355</v>
      </c>
      <c r="AT38" s="103">
        <v>117175.89840000001</v>
      </c>
      <c r="AU38" s="103">
        <v>99554.209799999997</v>
      </c>
      <c r="AV38" s="103">
        <v>127593.41620000001</v>
      </c>
      <c r="AW38" s="103">
        <v>57648.3361</v>
      </c>
      <c r="AX38" s="103">
        <v>46664.047200000001</v>
      </c>
      <c r="AY38" s="103"/>
      <c r="AZ38" s="103">
        <v>55196.379099999998</v>
      </c>
      <c r="BA38" s="103">
        <v>0</v>
      </c>
      <c r="BB38" s="103">
        <v>56.6663</v>
      </c>
      <c r="BC38" s="103">
        <v>0</v>
      </c>
      <c r="BD38" s="103">
        <v>0</v>
      </c>
      <c r="BE38" s="103">
        <v>2.9872000000000001</v>
      </c>
      <c r="BF38" s="103">
        <v>121584.18120000001</v>
      </c>
      <c r="BG38" s="103">
        <v>128944.151</v>
      </c>
      <c r="BH38" s="103">
        <v>0</v>
      </c>
      <c r="BI38" s="103">
        <v>0</v>
      </c>
      <c r="BJ38" s="103">
        <v>0</v>
      </c>
      <c r="BK38" s="103">
        <v>2.3397000000000001</v>
      </c>
      <c r="BL38" s="103">
        <v>0</v>
      </c>
      <c r="BM38" s="103">
        <v>0</v>
      </c>
      <c r="BN38" s="103">
        <v>0</v>
      </c>
      <c r="BO38" s="103">
        <v>0</v>
      </c>
      <c r="BP38" s="103">
        <v>40.401899999999998</v>
      </c>
      <c r="BQ38" s="103">
        <v>43.199399999999997</v>
      </c>
      <c r="BR38" s="103">
        <v>45.2697</v>
      </c>
      <c r="BS38" s="103">
        <v>62.607700000000001</v>
      </c>
      <c r="BT38" s="103">
        <v>66.926100000000005</v>
      </c>
      <c r="BU38" s="103">
        <v>70.538899999999998</v>
      </c>
      <c r="BV38" s="103">
        <v>105.5775</v>
      </c>
      <c r="BW38" s="103">
        <v>80.040400000000005</v>
      </c>
      <c r="BX38" s="103">
        <v>186.95920000000001</v>
      </c>
      <c r="BY38" s="103">
        <v>251.63460000000001</v>
      </c>
      <c r="BZ38" s="103">
        <v>280.4622</v>
      </c>
      <c r="CA38" s="103">
        <v>230.81010000000001</v>
      </c>
      <c r="CB38" s="103">
        <v>0</v>
      </c>
      <c r="CC38" s="103">
        <v>52.726500000000001</v>
      </c>
      <c r="CD38" s="103">
        <v>0</v>
      </c>
      <c r="CE38" s="103">
        <v>0</v>
      </c>
      <c r="CF38" s="103">
        <v>2.0070999999999999</v>
      </c>
      <c r="CG38" s="103">
        <v>1689.5800999999999</v>
      </c>
      <c r="CH38" s="103">
        <v>9718.5791000000008</v>
      </c>
      <c r="CI38" s="103">
        <v>24952.375400000001</v>
      </c>
      <c r="CJ38" s="103">
        <v>55213.090100000001</v>
      </c>
      <c r="CK38" s="103">
        <v>0</v>
      </c>
      <c r="CL38" s="103">
        <v>0</v>
      </c>
      <c r="CM38" s="103">
        <v>0</v>
      </c>
      <c r="CN38" s="103">
        <v>2.2957999999999998</v>
      </c>
      <c r="CO38" s="103">
        <v>146.38669999999999</v>
      </c>
      <c r="CP38" s="103">
        <v>929.60580000000004</v>
      </c>
      <c r="CQ38" s="103">
        <v>4390.0093999999999</v>
      </c>
      <c r="CR38" s="103">
        <v>36912.177199999998</v>
      </c>
      <c r="CS38" s="103">
        <v>0</v>
      </c>
      <c r="CT38" s="103">
        <v>0</v>
      </c>
      <c r="CU38" s="103">
        <v>0</v>
      </c>
      <c r="CV38" s="103">
        <v>2.16</v>
      </c>
      <c r="CW38" s="103">
        <v>2.5779000000000001</v>
      </c>
      <c r="CX38" s="103">
        <v>2.8167</v>
      </c>
      <c r="CY38" s="103">
        <v>6.4535999999999998</v>
      </c>
      <c r="CZ38" s="103">
        <v>10.820399999999999</v>
      </c>
      <c r="DA38" s="103">
        <v>19.415600000000001</v>
      </c>
      <c r="DB38" s="103">
        <v>52.5794</v>
      </c>
      <c r="DC38" s="103">
        <v>84.906800000000004</v>
      </c>
      <c r="DD38" s="103">
        <v>180.91579999999999</v>
      </c>
      <c r="DE38" s="103">
        <v>478.74079999999998</v>
      </c>
      <c r="DF38" s="103">
        <v>917.23540000000003</v>
      </c>
      <c r="DG38" s="103">
        <v>5159.6737000000003</v>
      </c>
      <c r="DH38" s="103">
        <v>6888.0868</v>
      </c>
    </row>
    <row r="39" spans="1:112" x14ac:dyDescent="0.25">
      <c r="A39" s="103" t="s">
        <v>211</v>
      </c>
      <c r="B39" s="95"/>
      <c r="C39" s="103" t="s">
        <v>211</v>
      </c>
      <c r="D39" s="103" t="s">
        <v>282</v>
      </c>
      <c r="E39" s="103">
        <v>0</v>
      </c>
      <c r="F39" s="103">
        <v>0</v>
      </c>
      <c r="G39" s="103">
        <v>0</v>
      </c>
      <c r="H39" s="103">
        <v>0</v>
      </c>
      <c r="I39" s="103">
        <v>0</v>
      </c>
      <c r="J39" s="103">
        <v>4.7587999999999999</v>
      </c>
      <c r="K39" s="103">
        <v>8.8238000000000003</v>
      </c>
      <c r="L39" s="103">
        <v>18.564399999999999</v>
      </c>
      <c r="M39" s="103">
        <v>41.366100000000003</v>
      </c>
      <c r="N39" s="103">
        <v>91.059399999999997</v>
      </c>
      <c r="O39" s="103">
        <v>182.202</v>
      </c>
      <c r="P39" s="103">
        <v>534.69209999999998</v>
      </c>
      <c r="Q39" s="103">
        <v>983.79669999999999</v>
      </c>
      <c r="R39" s="103">
        <v>4908.0595000000003</v>
      </c>
      <c r="S39" s="103">
        <v>6873.8613999999998</v>
      </c>
      <c r="T39" s="103">
        <v>0</v>
      </c>
      <c r="U39" s="103">
        <v>0</v>
      </c>
      <c r="V39" s="103">
        <v>0</v>
      </c>
      <c r="W39" s="103">
        <v>0</v>
      </c>
      <c r="X39" s="103">
        <v>174.61170000000001</v>
      </c>
      <c r="Y39" s="103">
        <v>88.503500000000003</v>
      </c>
      <c r="Z39" s="103">
        <v>410.4914</v>
      </c>
      <c r="AA39" s="103">
        <v>89.333500000000001</v>
      </c>
      <c r="AB39" s="103">
        <v>1921.5008</v>
      </c>
      <c r="AC39" s="103">
        <v>151.94839999999999</v>
      </c>
      <c r="AD39" s="103">
        <v>3242.1876000000002</v>
      </c>
      <c r="AE39" s="103">
        <v>1359.8012000000001</v>
      </c>
      <c r="AF39" s="103">
        <v>155.21549999999999</v>
      </c>
      <c r="AG39" s="103">
        <v>187.96369999999999</v>
      </c>
      <c r="AH39" s="103">
        <v>2297.5299</v>
      </c>
      <c r="AI39" s="103">
        <v>10303.322399999999</v>
      </c>
      <c r="AJ39" s="103">
        <v>12931.2893</v>
      </c>
      <c r="AK39" s="103">
        <v>1266.0046</v>
      </c>
      <c r="AL39" s="103">
        <v>1221.2330999999999</v>
      </c>
      <c r="AM39" s="103">
        <v>482.20440000000002</v>
      </c>
      <c r="AN39" s="103">
        <v>369.15780000000001</v>
      </c>
      <c r="AO39" s="103">
        <v>1027.6185</v>
      </c>
      <c r="AP39" s="103">
        <v>191.43109999999999</v>
      </c>
      <c r="AQ39" s="103">
        <v>115.0256</v>
      </c>
      <c r="AR39" s="103">
        <v>59.517200000000003</v>
      </c>
      <c r="AS39" s="103">
        <v>887.78650000000005</v>
      </c>
      <c r="AT39" s="103">
        <v>194.44579999999999</v>
      </c>
      <c r="AU39" s="103">
        <v>5034.3037000000004</v>
      </c>
      <c r="AV39" s="103">
        <v>224.31180000000001</v>
      </c>
      <c r="AW39" s="103">
        <v>848.34050000000002</v>
      </c>
      <c r="AX39" s="103">
        <v>10251.4781</v>
      </c>
      <c r="AY39" s="103">
        <v>708.89</v>
      </c>
      <c r="AZ39" s="103">
        <v>342.81479999999999</v>
      </c>
      <c r="BA39" s="103">
        <v>0</v>
      </c>
      <c r="BB39" s="103">
        <v>42.528799999999997</v>
      </c>
      <c r="BC39" s="103">
        <v>0</v>
      </c>
      <c r="BD39" s="103">
        <v>0</v>
      </c>
      <c r="BE39" s="103">
        <v>0</v>
      </c>
      <c r="BF39" s="103">
        <v>10624.407800000001</v>
      </c>
      <c r="BG39" s="103">
        <v>3901.3813</v>
      </c>
      <c r="BH39" s="103">
        <v>0</v>
      </c>
      <c r="BI39" s="103">
        <v>0</v>
      </c>
      <c r="BJ39" s="103">
        <v>0</v>
      </c>
      <c r="BK39" s="103">
        <v>0</v>
      </c>
      <c r="BL39" s="103">
        <v>0</v>
      </c>
      <c r="BM39" s="103">
        <v>0</v>
      </c>
      <c r="BN39" s="103">
        <v>0</v>
      </c>
      <c r="BO39" s="103">
        <v>0</v>
      </c>
      <c r="BP39" s="103">
        <v>0</v>
      </c>
      <c r="BQ39" s="103">
        <v>0</v>
      </c>
      <c r="BR39" s="103">
        <v>0</v>
      </c>
      <c r="BS39" s="103">
        <v>0</v>
      </c>
      <c r="BT39" s="103">
        <v>0</v>
      </c>
      <c r="BU39" s="103">
        <v>0</v>
      </c>
      <c r="BV39" s="103">
        <v>0</v>
      </c>
      <c r="BW39" s="103">
        <v>0</v>
      </c>
      <c r="BX39" s="103">
        <v>0</v>
      </c>
      <c r="BY39" s="103">
        <v>0</v>
      </c>
      <c r="BZ39" s="103">
        <v>0</v>
      </c>
      <c r="CA39" s="103">
        <v>0</v>
      </c>
      <c r="CB39" s="103">
        <v>0</v>
      </c>
      <c r="CC39" s="103">
        <v>45.474899999999998</v>
      </c>
      <c r="CD39" s="103">
        <v>0</v>
      </c>
      <c r="CE39" s="103">
        <v>0</v>
      </c>
      <c r="CF39" s="103">
        <v>0</v>
      </c>
      <c r="CG39" s="103">
        <v>350.40379999999999</v>
      </c>
      <c r="CH39" s="103">
        <v>541.15629999999999</v>
      </c>
      <c r="CI39" s="103">
        <v>4510.7359999999999</v>
      </c>
      <c r="CJ39" s="103">
        <v>2452.8198000000002</v>
      </c>
      <c r="CK39" s="103">
        <v>0</v>
      </c>
      <c r="CL39" s="103">
        <v>0</v>
      </c>
      <c r="CM39" s="103">
        <v>0</v>
      </c>
      <c r="CN39" s="103">
        <v>0</v>
      </c>
      <c r="CO39" s="103">
        <v>171.81139999999999</v>
      </c>
      <c r="CP39" s="103">
        <v>889.32479999999998</v>
      </c>
      <c r="CQ39" s="103">
        <v>4053.8499000000002</v>
      </c>
      <c r="CR39" s="103">
        <v>39928.408000000003</v>
      </c>
      <c r="CS39" s="103">
        <v>0</v>
      </c>
      <c r="CT39" s="103">
        <v>0</v>
      </c>
      <c r="CU39" s="103">
        <v>0</v>
      </c>
      <c r="CV39" s="103">
        <v>0</v>
      </c>
      <c r="CW39" s="103">
        <v>0</v>
      </c>
      <c r="CX39" s="103">
        <v>0</v>
      </c>
      <c r="CY39" s="103">
        <v>6.7718999999999996</v>
      </c>
      <c r="CZ39" s="103">
        <v>10.8208</v>
      </c>
      <c r="DA39" s="103">
        <v>21.3353</v>
      </c>
      <c r="DB39" s="103">
        <v>45.880699999999997</v>
      </c>
      <c r="DC39" s="103">
        <v>101.4161</v>
      </c>
      <c r="DD39" s="103">
        <v>203.83869999999999</v>
      </c>
      <c r="DE39" s="103">
        <v>566.67169999999999</v>
      </c>
      <c r="DF39" s="103">
        <v>948.00170000000003</v>
      </c>
      <c r="DG39" s="103">
        <v>4069.8838999999998</v>
      </c>
      <c r="DH39" s="103">
        <v>5406.4132</v>
      </c>
    </row>
    <row r="40" spans="1:112" x14ac:dyDescent="0.25">
      <c r="A40" s="103" t="s">
        <v>283</v>
      </c>
      <c r="B40" s="103"/>
      <c r="C40" s="103" t="s">
        <v>283</v>
      </c>
      <c r="D40" s="103" t="s">
        <v>284</v>
      </c>
      <c r="E40" s="103">
        <v>9392.8497000000007</v>
      </c>
      <c r="F40" s="103">
        <v>41985.826399999998</v>
      </c>
      <c r="G40" s="103">
        <v>1.3912</v>
      </c>
      <c r="H40" s="103">
        <v>1.2067000000000001</v>
      </c>
      <c r="I40" s="103">
        <v>1.9837</v>
      </c>
      <c r="J40" s="103">
        <v>6.6881000000000004</v>
      </c>
      <c r="K40" s="103">
        <v>11.022500000000001</v>
      </c>
      <c r="L40" s="103">
        <v>19.4053</v>
      </c>
      <c r="M40" s="103">
        <v>43.541699999999999</v>
      </c>
      <c r="N40" s="103">
        <v>95.753600000000006</v>
      </c>
      <c r="O40" s="103">
        <v>189.95259999999999</v>
      </c>
      <c r="P40" s="103">
        <v>568.46109999999999</v>
      </c>
      <c r="Q40" s="103">
        <v>1022.6338</v>
      </c>
      <c r="R40" s="103">
        <v>5607.0156999999999</v>
      </c>
      <c r="S40" s="103">
        <v>8054.1532999999999</v>
      </c>
      <c r="T40" s="103">
        <v>5110.6093000000001</v>
      </c>
      <c r="U40" s="103">
        <v>14785.415999999999</v>
      </c>
      <c r="V40" s="103">
        <v>14411.7752</v>
      </c>
      <c r="W40" s="103">
        <v>0.3891</v>
      </c>
      <c r="X40" s="103">
        <v>51.0334</v>
      </c>
      <c r="Y40" s="103">
        <v>16.383500000000002</v>
      </c>
      <c r="Z40" s="103">
        <v>19.294899999999998</v>
      </c>
      <c r="AA40" s="103">
        <v>11.9573</v>
      </c>
      <c r="AB40" s="103">
        <v>1757.5835999999999</v>
      </c>
      <c r="AC40" s="103">
        <v>1364.5506</v>
      </c>
      <c r="AD40" s="103">
        <v>167.35419999999999</v>
      </c>
      <c r="AE40" s="103">
        <v>5186.9812000000002</v>
      </c>
      <c r="AF40" s="103">
        <v>956.84810000000004</v>
      </c>
      <c r="AG40" s="103">
        <v>171.9682</v>
      </c>
      <c r="AH40" s="103">
        <v>1208.2427</v>
      </c>
      <c r="AI40" s="103">
        <v>8088.8971000000001</v>
      </c>
      <c r="AJ40" s="103">
        <v>12708.975700000001</v>
      </c>
      <c r="AK40" s="103">
        <v>1521.7569000000001</v>
      </c>
      <c r="AL40" s="103">
        <v>8311.2121999999999</v>
      </c>
      <c r="AM40" s="103">
        <v>3176.9477999999999</v>
      </c>
      <c r="AN40" s="103">
        <v>1194.9396999999999</v>
      </c>
      <c r="AO40" s="103">
        <v>1927.8497</v>
      </c>
      <c r="AP40" s="103">
        <v>4728.0329000000002</v>
      </c>
      <c r="AQ40" s="103">
        <v>751.76779999999997</v>
      </c>
      <c r="AR40" s="103">
        <v>488.16840000000002</v>
      </c>
      <c r="AS40" s="103">
        <v>1444.2012</v>
      </c>
      <c r="AT40" s="103">
        <v>514.20190000000002</v>
      </c>
      <c r="AU40" s="103">
        <v>364.72460000000001</v>
      </c>
      <c r="AV40" s="103">
        <v>179.85820000000001</v>
      </c>
      <c r="AW40" s="103">
        <v>2553.8811000000001</v>
      </c>
      <c r="AX40" s="103">
        <v>352.59230000000002</v>
      </c>
      <c r="AY40" s="103">
        <v>84.014899999999997</v>
      </c>
      <c r="AZ40" s="103">
        <v>349.20209999999997</v>
      </c>
      <c r="BA40" s="103">
        <v>5217.8955999999998</v>
      </c>
      <c r="BB40" s="103">
        <v>43.8645</v>
      </c>
      <c r="BC40" s="103">
        <v>11933.6366</v>
      </c>
      <c r="BD40" s="103">
        <v>7932.8420999999998</v>
      </c>
      <c r="BE40" s="103">
        <v>0.79090000000000005</v>
      </c>
      <c r="BF40" s="103">
        <v>568936.70239999995</v>
      </c>
      <c r="BG40" s="103">
        <v>172372.8939</v>
      </c>
      <c r="BH40" s="103">
        <v>1090.7371000000001</v>
      </c>
      <c r="BI40" s="103">
        <v>51011.567600000002</v>
      </c>
      <c r="BJ40" s="103">
        <v>14410.901</v>
      </c>
      <c r="BK40" s="103">
        <v>0.90980000000000005</v>
      </c>
      <c r="BL40" s="103">
        <v>30.864799999999999</v>
      </c>
      <c r="BM40" s="103">
        <v>13.1099</v>
      </c>
      <c r="BN40" s="103">
        <v>46.570399999999999</v>
      </c>
      <c r="BO40" s="103">
        <v>9.5142000000000007</v>
      </c>
      <c r="BP40" s="103">
        <v>12.2525</v>
      </c>
      <c r="BQ40" s="103">
        <v>14.850899999999999</v>
      </c>
      <c r="BR40" s="103">
        <v>67.883700000000005</v>
      </c>
      <c r="BS40" s="103">
        <v>19.165800000000001</v>
      </c>
      <c r="BT40" s="103">
        <v>77.675799999999995</v>
      </c>
      <c r="BU40" s="103">
        <v>14.304500000000001</v>
      </c>
      <c r="BV40" s="103">
        <v>26.2652</v>
      </c>
      <c r="BW40" s="103">
        <v>12.4152</v>
      </c>
      <c r="BX40" s="103">
        <v>20.507300000000001</v>
      </c>
      <c r="BY40" s="103">
        <v>168.1491</v>
      </c>
      <c r="BZ40" s="103">
        <v>4051.1990999999998</v>
      </c>
      <c r="CA40" s="103">
        <v>221.94399999999999</v>
      </c>
      <c r="CB40" s="103">
        <v>14301.528700000001</v>
      </c>
      <c r="CC40" s="103">
        <v>46.498600000000003</v>
      </c>
      <c r="CD40" s="103">
        <v>27760.806499999999</v>
      </c>
      <c r="CE40" s="103">
        <v>10635.752699999999</v>
      </c>
      <c r="CF40" s="103">
        <v>0.93300000000000005</v>
      </c>
      <c r="CG40" s="103">
        <v>1051.4599000000001</v>
      </c>
      <c r="CH40" s="103">
        <v>2780.8914</v>
      </c>
      <c r="CI40" s="103">
        <v>8223.3850999999995</v>
      </c>
      <c r="CJ40" s="103">
        <v>4181.0222000000003</v>
      </c>
      <c r="CK40" s="103">
        <v>22024.6636</v>
      </c>
      <c r="CL40" s="103">
        <v>818.92650000000003</v>
      </c>
      <c r="CM40" s="103">
        <v>10505.57</v>
      </c>
      <c r="CN40" s="103">
        <v>0.92430000000000001</v>
      </c>
      <c r="CO40" s="103">
        <v>200.69710000000001</v>
      </c>
      <c r="CP40" s="103">
        <v>999.19740000000002</v>
      </c>
      <c r="CQ40" s="103">
        <v>4297.5326999999997</v>
      </c>
      <c r="CR40" s="103">
        <v>46442.061000000002</v>
      </c>
      <c r="CS40" s="103">
        <v>6855.0888000000004</v>
      </c>
      <c r="CT40" s="103">
        <v>38586.561399999999</v>
      </c>
      <c r="CU40" s="103">
        <v>2080.3624</v>
      </c>
      <c r="CV40" s="103">
        <v>0</v>
      </c>
      <c r="CW40" s="103">
        <v>0.35749999999999998</v>
      </c>
      <c r="CX40" s="103">
        <v>0.2462</v>
      </c>
      <c r="CY40" s="103">
        <v>4.7777000000000003</v>
      </c>
      <c r="CZ40" s="103">
        <v>7.4828000000000001</v>
      </c>
      <c r="DA40" s="103">
        <v>14.2613</v>
      </c>
      <c r="DB40" s="103">
        <v>32.752400000000002</v>
      </c>
      <c r="DC40" s="103">
        <v>75.167699999999996</v>
      </c>
      <c r="DD40" s="103">
        <v>148.01849999999999</v>
      </c>
      <c r="DE40" s="103">
        <v>444.17489999999998</v>
      </c>
      <c r="DF40" s="103">
        <v>782.38869999999997</v>
      </c>
      <c r="DG40" s="103">
        <v>4678.8271000000004</v>
      </c>
      <c r="DH40" s="103">
        <v>6962.7271000000001</v>
      </c>
    </row>
    <row r="41" spans="1:112" x14ac:dyDescent="0.25">
      <c r="A41" s="103" t="s">
        <v>285</v>
      </c>
      <c r="B41" s="103"/>
      <c r="C41" s="103" t="s">
        <v>285</v>
      </c>
      <c r="D41" s="103" t="s">
        <v>286</v>
      </c>
      <c r="E41" s="103">
        <v>9011.2198000000008</v>
      </c>
      <c r="F41" s="103">
        <v>4337.2102000000004</v>
      </c>
      <c r="G41" s="103">
        <v>1.0450999999999999</v>
      </c>
      <c r="H41" s="103">
        <v>1.1427</v>
      </c>
      <c r="I41" s="103">
        <v>1.5238</v>
      </c>
      <c r="J41" s="103">
        <v>3.6166</v>
      </c>
      <c r="K41" s="103">
        <v>5.8696000000000002</v>
      </c>
      <c r="L41" s="103">
        <v>13.6746</v>
      </c>
      <c r="M41" s="103">
        <v>39.358600000000003</v>
      </c>
      <c r="N41" s="103">
        <v>60.639200000000002</v>
      </c>
      <c r="O41" s="103">
        <v>128.0421</v>
      </c>
      <c r="P41" s="103">
        <v>379.20909999999998</v>
      </c>
      <c r="Q41" s="103">
        <v>649.73879999999997</v>
      </c>
      <c r="R41" s="103">
        <v>3679.3353000000002</v>
      </c>
      <c r="S41" s="103">
        <v>6963.9748</v>
      </c>
      <c r="T41" s="103">
        <v>5738.8568999999998</v>
      </c>
      <c r="U41" s="103">
        <v>42010.7497</v>
      </c>
      <c r="V41" s="103">
        <v>4269.8510999999999</v>
      </c>
      <c r="W41" s="103">
        <v>1.1792</v>
      </c>
      <c r="X41" s="103">
        <v>35501.667399999998</v>
      </c>
      <c r="Y41" s="103">
        <v>16024.698200000001</v>
      </c>
      <c r="Z41" s="103">
        <v>83634.368900000001</v>
      </c>
      <c r="AA41" s="103">
        <v>69630.561499999996</v>
      </c>
      <c r="AB41" s="103">
        <v>233058.45860000001</v>
      </c>
      <c r="AC41" s="103">
        <v>79980.132599999997</v>
      </c>
      <c r="AD41" s="103">
        <v>383533.05080000003</v>
      </c>
      <c r="AE41" s="103">
        <v>951023.32079999999</v>
      </c>
      <c r="AF41" s="103">
        <v>93206.756899999993</v>
      </c>
      <c r="AG41" s="103">
        <v>178918.27420000001</v>
      </c>
      <c r="AH41" s="103">
        <v>198287.30669999999</v>
      </c>
      <c r="AI41" s="103">
        <v>1586620.4162999999</v>
      </c>
      <c r="AJ41" s="103">
        <v>12160658.4703</v>
      </c>
      <c r="AK41" s="103">
        <v>478759.47499999998</v>
      </c>
      <c r="AL41" s="103">
        <v>1910747.625</v>
      </c>
      <c r="AM41" s="103">
        <v>988261.67260000005</v>
      </c>
      <c r="AN41" s="103">
        <v>77997.639500000005</v>
      </c>
      <c r="AO41" s="103">
        <v>491135.48920000001</v>
      </c>
      <c r="AP41" s="103">
        <v>865106.57090000005</v>
      </c>
      <c r="AQ41" s="103">
        <v>114129.6461</v>
      </c>
      <c r="AR41" s="103">
        <v>6040.8071</v>
      </c>
      <c r="AS41" s="103">
        <v>34069.331899999997</v>
      </c>
      <c r="AT41" s="103">
        <v>15477.9715</v>
      </c>
      <c r="AU41" s="103">
        <v>10680.3932</v>
      </c>
      <c r="AV41" s="103">
        <v>1276.4645</v>
      </c>
      <c r="AW41" s="103">
        <v>12529.1299</v>
      </c>
      <c r="AX41" s="103">
        <v>7857.9228000000003</v>
      </c>
      <c r="AY41" s="103">
        <v>5973.9004999999997</v>
      </c>
      <c r="AZ41" s="103">
        <v>5262.7204000000002</v>
      </c>
      <c r="BA41" s="103">
        <v>31533.491000000002</v>
      </c>
      <c r="BB41" s="103">
        <v>44.734699999999997</v>
      </c>
      <c r="BC41" s="103">
        <v>1202.5056</v>
      </c>
      <c r="BD41" s="103">
        <v>1440.5053</v>
      </c>
      <c r="BE41" s="103">
        <v>1.2411000000000001</v>
      </c>
      <c r="BF41" s="103">
        <v>70624.052100000001</v>
      </c>
      <c r="BG41" s="103">
        <v>37929.8874</v>
      </c>
      <c r="BH41" s="103">
        <v>4264.0769</v>
      </c>
      <c r="BI41" s="103">
        <v>13622.8771</v>
      </c>
      <c r="BJ41" s="103">
        <v>2878.7516999999998</v>
      </c>
      <c r="BK41" s="103">
        <v>1.1515</v>
      </c>
      <c r="BL41" s="103">
        <v>23.776199999999999</v>
      </c>
      <c r="BM41" s="103">
        <v>149.1617</v>
      </c>
      <c r="BN41" s="103">
        <v>151.8262</v>
      </c>
      <c r="BO41" s="103">
        <v>31.631</v>
      </c>
      <c r="BP41" s="103">
        <v>66.764499999999998</v>
      </c>
      <c r="BQ41" s="103">
        <v>180.33420000000001</v>
      </c>
      <c r="BR41" s="103">
        <v>173.06739999999999</v>
      </c>
      <c r="BS41" s="103">
        <v>149.9085</v>
      </c>
      <c r="BT41" s="103">
        <v>28.328399999999998</v>
      </c>
      <c r="BU41" s="103">
        <v>125.0146</v>
      </c>
      <c r="BV41" s="103">
        <v>167.4759</v>
      </c>
      <c r="BW41" s="103">
        <v>136.4736</v>
      </c>
      <c r="BX41" s="103">
        <v>160.16739999999999</v>
      </c>
      <c r="BY41" s="103">
        <v>197.04159999999999</v>
      </c>
      <c r="BZ41" s="103">
        <v>181.0839</v>
      </c>
      <c r="CA41" s="103">
        <v>171.10599999999999</v>
      </c>
      <c r="CB41" s="103">
        <v>6127.3761999999997</v>
      </c>
      <c r="CC41" s="103">
        <v>39.860300000000002</v>
      </c>
      <c r="CD41" s="103">
        <v>1061.6827000000001</v>
      </c>
      <c r="CE41" s="103">
        <v>19602.351699999999</v>
      </c>
      <c r="CF41" s="103">
        <v>1.0848</v>
      </c>
      <c r="CG41" s="103">
        <v>100440.91650000001</v>
      </c>
      <c r="CH41" s="103">
        <v>757861.17350000003</v>
      </c>
      <c r="CI41" s="103">
        <v>595477.52009999997</v>
      </c>
      <c r="CJ41" s="103">
        <v>237125.67749999999</v>
      </c>
      <c r="CK41" s="103">
        <v>12730.0519</v>
      </c>
      <c r="CL41" s="103">
        <v>5491.4901</v>
      </c>
      <c r="CM41" s="103"/>
      <c r="CN41" s="103">
        <v>1.091</v>
      </c>
      <c r="CO41" s="103">
        <v>127.51690000000001</v>
      </c>
      <c r="CP41" s="103">
        <v>1164.3334</v>
      </c>
      <c r="CQ41" s="103">
        <v>6121.2785999999996</v>
      </c>
      <c r="CR41" s="103">
        <v>49418.880100000002</v>
      </c>
      <c r="CS41" s="103">
        <v>34528.935400000002</v>
      </c>
      <c r="CT41" s="103">
        <v>33512.609400000001</v>
      </c>
      <c r="CU41" s="103"/>
      <c r="CV41" s="103">
        <v>1.1057999999999999</v>
      </c>
      <c r="CW41" s="103">
        <v>1.3476999999999999</v>
      </c>
      <c r="CX41" s="103">
        <v>1.4829000000000001</v>
      </c>
      <c r="CY41" s="103">
        <v>3.6846999999999999</v>
      </c>
      <c r="CZ41" s="103">
        <v>8.2414000000000005</v>
      </c>
      <c r="DA41" s="103">
        <v>19.360900000000001</v>
      </c>
      <c r="DB41" s="103">
        <v>47.704300000000003</v>
      </c>
      <c r="DC41" s="103">
        <v>82.492099999999994</v>
      </c>
      <c r="DD41" s="103">
        <v>97.345200000000006</v>
      </c>
      <c r="DE41" s="103">
        <v>477.27210000000002</v>
      </c>
      <c r="DF41" s="103">
        <v>667.64110000000005</v>
      </c>
      <c r="DG41" s="103">
        <v>6546.5424999999996</v>
      </c>
      <c r="DH41" s="103">
        <v>8893.76</v>
      </c>
    </row>
    <row r="42" spans="1:112" x14ac:dyDescent="0.25">
      <c r="A42" s="103" t="s">
        <v>58</v>
      </c>
      <c r="B42" s="103"/>
      <c r="C42" s="103" t="s">
        <v>58</v>
      </c>
      <c r="D42" s="103" t="s">
        <v>287</v>
      </c>
      <c r="E42" s="103">
        <v>0</v>
      </c>
      <c r="F42" s="103">
        <v>0</v>
      </c>
      <c r="G42" s="103">
        <v>0</v>
      </c>
      <c r="H42" s="103">
        <v>0.58609999999999995</v>
      </c>
      <c r="I42" s="103">
        <v>0.83230000000000004</v>
      </c>
      <c r="J42" s="103">
        <v>5.4661</v>
      </c>
      <c r="K42" s="103">
        <v>10.520099999999999</v>
      </c>
      <c r="L42" s="103">
        <v>18.854299999999999</v>
      </c>
      <c r="M42" s="103">
        <v>44.988700000000001</v>
      </c>
      <c r="N42" s="103">
        <v>98.591499999999996</v>
      </c>
      <c r="O42" s="103">
        <v>190.84780000000001</v>
      </c>
      <c r="P42" s="103">
        <v>569.65899999999999</v>
      </c>
      <c r="Q42" s="103">
        <v>990.77179999999998</v>
      </c>
      <c r="R42" s="103">
        <v>4868.1962999999996</v>
      </c>
      <c r="S42" s="103">
        <v>6740.0924999999997</v>
      </c>
      <c r="T42" s="103">
        <v>0</v>
      </c>
      <c r="U42" s="103">
        <v>0</v>
      </c>
      <c r="V42" s="103">
        <v>0</v>
      </c>
      <c r="W42" s="103">
        <v>0</v>
      </c>
      <c r="X42" s="103">
        <v>1811.5097000000001</v>
      </c>
      <c r="Y42" s="103">
        <v>28847.9431</v>
      </c>
      <c r="Z42" s="103">
        <v>128.90199999999999</v>
      </c>
      <c r="AA42" s="103">
        <v>64.081000000000003</v>
      </c>
      <c r="AB42" s="103">
        <v>3743.3141000000001</v>
      </c>
      <c r="AC42" s="103">
        <v>981.0249</v>
      </c>
      <c r="AD42" s="103">
        <v>5203.4591</v>
      </c>
      <c r="AE42" s="103">
        <v>5613.3098</v>
      </c>
      <c r="AF42" s="103">
        <v>3827.6217000000001</v>
      </c>
      <c r="AG42" s="103">
        <v>9328.8960999999999</v>
      </c>
      <c r="AH42" s="103">
        <v>1605.5001999999999</v>
      </c>
      <c r="AI42" s="103">
        <v>30402.117900000001</v>
      </c>
      <c r="AJ42" s="103">
        <v>3039.3512000000001</v>
      </c>
      <c r="AK42" s="103">
        <v>25171.9365</v>
      </c>
      <c r="AL42" s="103">
        <v>12231.2291</v>
      </c>
      <c r="AM42" s="103">
        <v>25968.923900000002</v>
      </c>
      <c r="AN42" s="103">
        <v>89457.459499999997</v>
      </c>
      <c r="AO42" s="103">
        <v>43420.624100000001</v>
      </c>
      <c r="AP42" s="103">
        <v>45778.120699999999</v>
      </c>
      <c r="AQ42" s="103">
        <v>187909.08240000001</v>
      </c>
      <c r="AR42" s="103">
        <v>212418.35430000001</v>
      </c>
      <c r="AS42" s="103">
        <v>204230.85750000001</v>
      </c>
      <c r="AT42" s="103">
        <v>224114.6446</v>
      </c>
      <c r="AU42" s="103">
        <v>43836.329400000002</v>
      </c>
      <c r="AV42" s="103">
        <v>386663.73759999999</v>
      </c>
      <c r="AW42" s="103">
        <v>196915.0086</v>
      </c>
      <c r="AX42" s="103">
        <v>60815.143100000001</v>
      </c>
      <c r="AY42" s="103">
        <v>277972.49719999998</v>
      </c>
      <c r="AZ42" s="103">
        <v>284320.43359999999</v>
      </c>
      <c r="BA42" s="103">
        <v>0</v>
      </c>
      <c r="BB42" s="103">
        <v>44.182499999999997</v>
      </c>
      <c r="BC42" s="103">
        <v>0</v>
      </c>
      <c r="BD42" s="103">
        <v>0</v>
      </c>
      <c r="BE42" s="103">
        <v>0</v>
      </c>
      <c r="BF42" s="103">
        <v>5161614.6876999997</v>
      </c>
      <c r="BG42" s="103">
        <v>8447167.7596000005</v>
      </c>
      <c r="BH42" s="103">
        <v>0</v>
      </c>
      <c r="BI42" s="103">
        <v>0</v>
      </c>
      <c r="BJ42" s="103">
        <v>0</v>
      </c>
      <c r="BK42" s="103">
        <v>3.3300000000000003E-2</v>
      </c>
      <c r="BL42" s="103">
        <v>58.434199999999997</v>
      </c>
      <c r="BM42" s="103">
        <v>89.855599999999995</v>
      </c>
      <c r="BN42" s="103">
        <v>126.1343</v>
      </c>
      <c r="BO42" s="103">
        <v>105.1891</v>
      </c>
      <c r="BP42" s="103">
        <v>421.2593</v>
      </c>
      <c r="BQ42" s="103">
        <v>503.54020000000003</v>
      </c>
      <c r="BR42" s="103">
        <v>509.70710000000003</v>
      </c>
      <c r="BS42" s="103">
        <v>521.72810000000004</v>
      </c>
      <c r="BT42" s="103">
        <v>735.29790000000003</v>
      </c>
      <c r="BU42" s="103">
        <v>566.92439999999999</v>
      </c>
      <c r="BV42" s="103">
        <v>606.32380000000001</v>
      </c>
      <c r="BW42" s="103">
        <v>799.14779999999996</v>
      </c>
      <c r="BX42" s="103">
        <v>1502.4552000000001</v>
      </c>
      <c r="BY42" s="103">
        <v>1707.2965999999999</v>
      </c>
      <c r="BZ42" s="103">
        <v>2175.6931</v>
      </c>
      <c r="CA42" s="103">
        <v>1579.9999</v>
      </c>
      <c r="CB42" s="103">
        <v>0</v>
      </c>
      <c r="CC42" s="103">
        <v>40.167299999999997</v>
      </c>
      <c r="CD42" s="103">
        <v>0</v>
      </c>
      <c r="CE42" s="103">
        <v>0</v>
      </c>
      <c r="CF42" s="103">
        <v>0</v>
      </c>
      <c r="CG42" s="103">
        <v>4131.7133999999996</v>
      </c>
      <c r="CH42" s="103">
        <v>75795.328800000003</v>
      </c>
      <c r="CI42" s="103">
        <v>128639.182</v>
      </c>
      <c r="CJ42" s="103">
        <v>262438.22970000003</v>
      </c>
      <c r="CK42" s="103">
        <v>0</v>
      </c>
      <c r="CL42" s="103">
        <v>0</v>
      </c>
      <c r="CM42" s="103">
        <v>0</v>
      </c>
      <c r="CN42" s="103">
        <v>0</v>
      </c>
      <c r="CO42" s="103">
        <v>233.7302</v>
      </c>
      <c r="CP42" s="103">
        <v>1298.3865000000001</v>
      </c>
      <c r="CQ42" s="103">
        <v>4652.8684999999996</v>
      </c>
      <c r="CR42" s="103">
        <v>38292.770199999999</v>
      </c>
      <c r="CS42" s="103">
        <v>0</v>
      </c>
      <c r="CT42" s="103">
        <v>0</v>
      </c>
      <c r="CU42" s="103">
        <v>0</v>
      </c>
      <c r="CV42" s="103">
        <v>0</v>
      </c>
      <c r="CW42" s="103">
        <v>0.53949999999999998</v>
      </c>
      <c r="CX42" s="103">
        <v>0.80789999999999995</v>
      </c>
      <c r="CY42" s="103">
        <v>5.8963000000000001</v>
      </c>
      <c r="CZ42" s="103">
        <v>9.6770999999999994</v>
      </c>
      <c r="DA42" s="103">
        <v>19.912700000000001</v>
      </c>
      <c r="DB42" s="103">
        <v>43.8249</v>
      </c>
      <c r="DC42" s="103">
        <v>96.946899999999999</v>
      </c>
      <c r="DD42" s="103">
        <v>187.20830000000001</v>
      </c>
      <c r="DE42" s="103">
        <v>573.11609999999996</v>
      </c>
      <c r="DF42" s="103">
        <v>998.72630000000004</v>
      </c>
      <c r="DG42" s="103">
        <v>5037.03</v>
      </c>
      <c r="DH42" s="103">
        <v>6909.4888000000001</v>
      </c>
    </row>
    <row r="43" spans="1:112" x14ac:dyDescent="0.25">
      <c r="A43" s="103" t="s">
        <v>230</v>
      </c>
      <c r="B43" s="103"/>
      <c r="C43" s="103" t="s">
        <v>230</v>
      </c>
      <c r="D43" s="103" t="s">
        <v>288</v>
      </c>
      <c r="E43" s="103">
        <v>0</v>
      </c>
      <c r="F43" s="103">
        <v>0</v>
      </c>
      <c r="G43" s="103">
        <v>0</v>
      </c>
      <c r="H43" s="103">
        <v>0</v>
      </c>
      <c r="I43" s="103">
        <v>0</v>
      </c>
      <c r="J43" s="103">
        <v>0</v>
      </c>
      <c r="K43" s="103">
        <v>9.7167999999999992</v>
      </c>
      <c r="L43" s="103">
        <v>18.513400000000001</v>
      </c>
      <c r="M43" s="103">
        <v>40.784399999999998</v>
      </c>
      <c r="N43" s="103">
        <v>98.978300000000004</v>
      </c>
      <c r="O43" s="103">
        <v>190.31979999999999</v>
      </c>
      <c r="P43" s="103">
        <v>552.89980000000003</v>
      </c>
      <c r="Q43" s="103">
        <v>992.72329999999999</v>
      </c>
      <c r="R43" s="103">
        <v>5126.2596000000003</v>
      </c>
      <c r="S43" s="103">
        <v>7220.9147000000003</v>
      </c>
      <c r="T43" s="103">
        <v>0</v>
      </c>
      <c r="U43" s="103">
        <v>0</v>
      </c>
      <c r="V43" s="103"/>
      <c r="W43" s="103">
        <v>0</v>
      </c>
      <c r="X43" s="103">
        <v>1915.1795</v>
      </c>
      <c r="Y43" s="103">
        <v>3015.2934</v>
      </c>
      <c r="Z43" s="103">
        <v>239.4315</v>
      </c>
      <c r="AA43" s="103">
        <v>258.64170000000001</v>
      </c>
      <c r="AB43" s="103">
        <v>1458.2900999999999</v>
      </c>
      <c r="AC43" s="103">
        <v>1057.3161</v>
      </c>
      <c r="AD43" s="103">
        <v>785.7604</v>
      </c>
      <c r="AE43" s="103">
        <v>1456.6125</v>
      </c>
      <c r="AF43" s="103">
        <v>628.22829999999999</v>
      </c>
      <c r="AG43" s="103">
        <v>603.98630000000003</v>
      </c>
      <c r="AH43" s="103">
        <v>1163.6510000000001</v>
      </c>
      <c r="AI43" s="103">
        <v>1713.4936</v>
      </c>
      <c r="AJ43" s="103">
        <v>3395.9553999999998</v>
      </c>
      <c r="AK43" s="103">
        <v>22621.1021</v>
      </c>
      <c r="AL43" s="103">
        <v>14487.7084</v>
      </c>
      <c r="AM43" s="103">
        <v>14807.2847</v>
      </c>
      <c r="AN43" s="103">
        <v>49866.590499999998</v>
      </c>
      <c r="AO43" s="103">
        <v>56722.159299999999</v>
      </c>
      <c r="AP43" s="103">
        <v>35622.2379</v>
      </c>
      <c r="AQ43" s="103">
        <v>174387.0618</v>
      </c>
      <c r="AR43" s="103">
        <v>175934.1263</v>
      </c>
      <c r="AS43" s="103">
        <v>88370.793399999995</v>
      </c>
      <c r="AT43" s="103">
        <v>202603.38399999999</v>
      </c>
      <c r="AU43" s="103">
        <v>143565.08420000001</v>
      </c>
      <c r="AV43" s="103">
        <v>227593.416</v>
      </c>
      <c r="AW43" s="103">
        <v>123774.3756</v>
      </c>
      <c r="AX43" s="103">
        <v>69299.626300000004</v>
      </c>
      <c r="AY43" s="103">
        <v>86113.5766</v>
      </c>
      <c r="AZ43" s="103">
        <v>84439.038</v>
      </c>
      <c r="BA43" s="103">
        <v>0</v>
      </c>
      <c r="BB43" s="103">
        <v>40.258499999999998</v>
      </c>
      <c r="BC43" s="103">
        <v>0</v>
      </c>
      <c r="BD43" s="103"/>
      <c r="BE43" s="103">
        <v>0</v>
      </c>
      <c r="BF43" s="103">
        <v>182733.24160000001</v>
      </c>
      <c r="BG43" s="103">
        <v>187047.5197</v>
      </c>
      <c r="BH43" s="103">
        <v>0</v>
      </c>
      <c r="BI43" s="103">
        <v>0</v>
      </c>
      <c r="BJ43" s="103"/>
      <c r="BK43" s="103">
        <v>0</v>
      </c>
      <c r="BL43" s="103">
        <v>0</v>
      </c>
      <c r="BM43" s="103">
        <v>0</v>
      </c>
      <c r="BN43" s="103">
        <v>0</v>
      </c>
      <c r="BO43" s="103">
        <v>0</v>
      </c>
      <c r="BP43" s="103">
        <v>0</v>
      </c>
      <c r="BQ43" s="103">
        <v>0</v>
      </c>
      <c r="BR43" s="103">
        <v>0</v>
      </c>
      <c r="BS43" s="103">
        <v>0</v>
      </c>
      <c r="BT43" s="103">
        <v>0</v>
      </c>
      <c r="BU43" s="103">
        <v>0</v>
      </c>
      <c r="BV43" s="103">
        <v>0</v>
      </c>
      <c r="BW43" s="103">
        <v>0</v>
      </c>
      <c r="BX43" s="103">
        <v>0</v>
      </c>
      <c r="BY43" s="103">
        <v>0</v>
      </c>
      <c r="BZ43" s="103">
        <v>0</v>
      </c>
      <c r="CA43" s="103">
        <v>0</v>
      </c>
      <c r="CB43" s="103">
        <v>0</v>
      </c>
      <c r="CC43" s="103">
        <v>40.473300000000002</v>
      </c>
      <c r="CD43" s="103">
        <v>0</v>
      </c>
      <c r="CE43" s="103">
        <v>0</v>
      </c>
      <c r="CF43" s="103">
        <v>0</v>
      </c>
      <c r="CG43" s="103">
        <v>1114.2569000000001</v>
      </c>
      <c r="CH43" s="103">
        <v>18161.047999999999</v>
      </c>
      <c r="CI43" s="103">
        <v>26651.678</v>
      </c>
      <c r="CJ43" s="103">
        <v>76096.247000000003</v>
      </c>
      <c r="CK43" s="103">
        <v>0</v>
      </c>
      <c r="CL43" s="103">
        <v>0</v>
      </c>
      <c r="CM43" s="103">
        <v>0</v>
      </c>
      <c r="CN43" s="103">
        <v>0</v>
      </c>
      <c r="CO43" s="103">
        <v>1992.3820000000001</v>
      </c>
      <c r="CP43" s="103">
        <v>1748.6310000000001</v>
      </c>
      <c r="CQ43" s="103">
        <v>6183.3181000000004</v>
      </c>
      <c r="CR43" s="103">
        <v>40191.262799999997</v>
      </c>
      <c r="CS43" s="103">
        <v>0</v>
      </c>
      <c r="CT43" s="103"/>
      <c r="CU43" s="103">
        <v>0</v>
      </c>
      <c r="CV43" s="103">
        <v>0</v>
      </c>
      <c r="CW43" s="103">
        <v>0</v>
      </c>
      <c r="CX43" s="103">
        <v>0</v>
      </c>
      <c r="CY43" s="103">
        <v>0</v>
      </c>
      <c r="CZ43" s="103">
        <v>12.4567</v>
      </c>
      <c r="DA43" s="103">
        <v>22.993099999999998</v>
      </c>
      <c r="DB43" s="103">
        <v>46.575000000000003</v>
      </c>
      <c r="DC43" s="103">
        <v>94.249600000000001</v>
      </c>
      <c r="DD43" s="103">
        <v>190.90190000000001</v>
      </c>
      <c r="DE43" s="103">
        <v>545.84479999999996</v>
      </c>
      <c r="DF43" s="103">
        <v>928.65899999999999</v>
      </c>
      <c r="DG43" s="103">
        <v>4888.1243999999997</v>
      </c>
      <c r="DH43" s="103">
        <v>6657.7746999999999</v>
      </c>
    </row>
    <row r="44" spans="1:112" x14ac:dyDescent="0.25">
      <c r="A44" s="103" t="s">
        <v>62</v>
      </c>
      <c r="B44" s="103"/>
      <c r="C44" s="103" t="s">
        <v>62</v>
      </c>
      <c r="D44" s="103" t="s">
        <v>289</v>
      </c>
      <c r="E44" s="103">
        <v>0</v>
      </c>
      <c r="F44" s="103">
        <v>0</v>
      </c>
      <c r="G44" s="103">
        <v>0.24</v>
      </c>
      <c r="H44" s="103">
        <v>0</v>
      </c>
      <c r="I44" s="103">
        <v>0</v>
      </c>
      <c r="J44" s="103">
        <v>5.6986999999999997</v>
      </c>
      <c r="K44" s="103">
        <v>11.785500000000001</v>
      </c>
      <c r="L44" s="103">
        <v>19.125399999999999</v>
      </c>
      <c r="M44" s="103">
        <v>42.607700000000001</v>
      </c>
      <c r="N44" s="103">
        <v>93.515900000000002</v>
      </c>
      <c r="O44" s="103">
        <v>180.57740000000001</v>
      </c>
      <c r="P44" s="103">
        <v>571.77269999999999</v>
      </c>
      <c r="Q44" s="103">
        <v>1001.5688</v>
      </c>
      <c r="R44" s="103">
        <v>5026.1544999999996</v>
      </c>
      <c r="S44" s="103">
        <v>6980.0712999999996</v>
      </c>
      <c r="T44" s="103">
        <v>0</v>
      </c>
      <c r="U44" s="103">
        <v>0</v>
      </c>
      <c r="V44" s="103">
        <v>0</v>
      </c>
      <c r="W44" s="103">
        <v>0.24440000000000001</v>
      </c>
      <c r="X44" s="103">
        <v>454.94880000000001</v>
      </c>
      <c r="Y44" s="103">
        <v>779.13239999999996</v>
      </c>
      <c r="Z44" s="103">
        <v>610.47249999999997</v>
      </c>
      <c r="AA44" s="103">
        <v>12.1264</v>
      </c>
      <c r="AB44" s="103">
        <v>10858.3079</v>
      </c>
      <c r="AC44" s="103">
        <v>9657.4238000000005</v>
      </c>
      <c r="AD44" s="103">
        <v>10986.911400000001</v>
      </c>
      <c r="AE44" s="103">
        <v>9971.2240999999995</v>
      </c>
      <c r="AF44" s="103">
        <v>8621.1293999999998</v>
      </c>
      <c r="AG44" s="103">
        <v>13019.255300000001</v>
      </c>
      <c r="AH44" s="103">
        <v>5115.7402000000002</v>
      </c>
      <c r="AI44" s="103">
        <v>3201.1711</v>
      </c>
      <c r="AJ44" s="103">
        <v>3796.9553999999998</v>
      </c>
      <c r="AK44" s="103">
        <v>16600.050800000001</v>
      </c>
      <c r="AL44" s="103">
        <v>5710.3379999999997</v>
      </c>
      <c r="AM44" s="103">
        <v>16446.4709</v>
      </c>
      <c r="AN44" s="103">
        <v>31318.879300000001</v>
      </c>
      <c r="AO44" s="103">
        <v>39950.839099999997</v>
      </c>
      <c r="AP44" s="103">
        <v>50680.624199999998</v>
      </c>
      <c r="AQ44" s="103">
        <v>133463.45329999999</v>
      </c>
      <c r="AR44" s="103">
        <v>78804.142000000007</v>
      </c>
      <c r="AS44" s="103">
        <v>107841.5567</v>
      </c>
      <c r="AT44" s="103">
        <v>121450.1548</v>
      </c>
      <c r="AU44" s="103">
        <v>80670.175600000002</v>
      </c>
      <c r="AV44" s="103">
        <v>93827.964300000007</v>
      </c>
      <c r="AW44" s="103">
        <v>111601.6124</v>
      </c>
      <c r="AX44" s="103">
        <v>82485.249100000001</v>
      </c>
      <c r="AY44" s="103">
        <v>81362.315000000002</v>
      </c>
      <c r="AZ44" s="103">
        <v>89298.05</v>
      </c>
      <c r="BA44" s="103">
        <v>0</v>
      </c>
      <c r="BB44" s="103">
        <v>40.312600000000003</v>
      </c>
      <c r="BC44" s="103">
        <v>0</v>
      </c>
      <c r="BD44" s="103">
        <v>0</v>
      </c>
      <c r="BE44" s="103">
        <v>0</v>
      </c>
      <c r="BF44" s="103">
        <v>52730.035600000003</v>
      </c>
      <c r="BG44" s="103">
        <v>80257.405499999993</v>
      </c>
      <c r="BH44" s="103">
        <v>0</v>
      </c>
      <c r="BI44" s="103">
        <v>0</v>
      </c>
      <c r="BJ44" s="103">
        <v>0</v>
      </c>
      <c r="BK44" s="103">
        <v>0</v>
      </c>
      <c r="BL44" s="103">
        <v>0</v>
      </c>
      <c r="BM44" s="103">
        <v>0</v>
      </c>
      <c r="BN44" s="103">
        <v>0</v>
      </c>
      <c r="BO44" s="103">
        <v>0</v>
      </c>
      <c r="BP44" s="103">
        <v>0</v>
      </c>
      <c r="BQ44" s="103">
        <v>0</v>
      </c>
      <c r="BR44" s="103">
        <v>0</v>
      </c>
      <c r="BS44" s="103">
        <v>0</v>
      </c>
      <c r="BT44" s="103">
        <v>0</v>
      </c>
      <c r="BU44" s="103">
        <v>0</v>
      </c>
      <c r="BV44" s="103">
        <v>0</v>
      </c>
      <c r="BW44" s="103">
        <v>0</v>
      </c>
      <c r="BX44" s="103">
        <v>182.8503</v>
      </c>
      <c r="BY44" s="103">
        <v>251.22190000000001</v>
      </c>
      <c r="BZ44" s="103">
        <v>200.95009999999999</v>
      </c>
      <c r="CA44" s="103">
        <v>270.15629999999999</v>
      </c>
      <c r="CB44" s="103">
        <v>0</v>
      </c>
      <c r="CC44" s="103">
        <v>43.804400000000001</v>
      </c>
      <c r="CD44" s="103">
        <v>0</v>
      </c>
      <c r="CE44" s="103">
        <v>0</v>
      </c>
      <c r="CF44" s="103">
        <v>0</v>
      </c>
      <c r="CG44" s="103">
        <v>10676.9465</v>
      </c>
      <c r="CH44" s="103">
        <v>27880.168699999998</v>
      </c>
      <c r="CI44" s="103">
        <v>80483.055200000003</v>
      </c>
      <c r="CJ44" s="103">
        <v>110785.724</v>
      </c>
      <c r="CK44" s="103">
        <v>0</v>
      </c>
      <c r="CL44" s="103">
        <v>0</v>
      </c>
      <c r="CM44" s="103">
        <v>0</v>
      </c>
      <c r="CN44" s="103">
        <v>0</v>
      </c>
      <c r="CO44" s="103">
        <v>178.3604</v>
      </c>
      <c r="CP44" s="103">
        <v>804.90729999999996</v>
      </c>
      <c r="CQ44" s="103">
        <v>3637.7003</v>
      </c>
      <c r="CR44" s="103">
        <v>29472.4997</v>
      </c>
      <c r="CS44" s="103">
        <v>0</v>
      </c>
      <c r="CT44" s="103">
        <v>0</v>
      </c>
      <c r="CU44" s="103">
        <v>0</v>
      </c>
      <c r="CV44" s="103">
        <v>0</v>
      </c>
      <c r="CW44" s="103">
        <v>0</v>
      </c>
      <c r="CX44" s="103">
        <v>0</v>
      </c>
      <c r="CY44" s="103">
        <v>5.6353999999999997</v>
      </c>
      <c r="CZ44" s="103">
        <v>9.7240000000000002</v>
      </c>
      <c r="DA44" s="103">
        <v>17.830300000000001</v>
      </c>
      <c r="DB44" s="103">
        <v>42.9559</v>
      </c>
      <c r="DC44" s="103">
        <v>95.672700000000006</v>
      </c>
      <c r="DD44" s="103">
        <v>191.48089999999999</v>
      </c>
      <c r="DE44" s="103">
        <v>576.21119999999996</v>
      </c>
      <c r="DF44" s="103">
        <v>990.84490000000005</v>
      </c>
      <c r="DG44" s="103">
        <v>4886.8378000000002</v>
      </c>
      <c r="DH44" s="103">
        <v>6650.9939000000004</v>
      </c>
    </row>
    <row r="45" spans="1:112" x14ac:dyDescent="0.25">
      <c r="A45" s="103" t="s">
        <v>215</v>
      </c>
      <c r="B45" s="103"/>
      <c r="C45" s="103" t="s">
        <v>215</v>
      </c>
      <c r="D45" s="103" t="s">
        <v>290</v>
      </c>
      <c r="E45" s="103">
        <v>0</v>
      </c>
      <c r="F45" s="103">
        <v>0</v>
      </c>
      <c r="G45" s="103">
        <v>0</v>
      </c>
      <c r="H45" s="103">
        <v>0.50470000000000004</v>
      </c>
      <c r="I45" s="103">
        <v>0.94159999999999999</v>
      </c>
      <c r="J45" s="103">
        <v>5.3338999999999999</v>
      </c>
      <c r="K45" s="103">
        <v>10.3588</v>
      </c>
      <c r="L45" s="103">
        <v>19.254300000000001</v>
      </c>
      <c r="M45" s="103">
        <v>42.592399999999998</v>
      </c>
      <c r="N45" s="103">
        <v>95.253900000000002</v>
      </c>
      <c r="O45" s="103">
        <v>190.07400000000001</v>
      </c>
      <c r="P45" s="103">
        <v>542.28110000000004</v>
      </c>
      <c r="Q45" s="103">
        <v>1006.4258</v>
      </c>
      <c r="R45" s="103">
        <v>4929.9002</v>
      </c>
      <c r="S45" s="103">
        <v>6780.0586999999996</v>
      </c>
      <c r="T45" s="103">
        <v>0</v>
      </c>
      <c r="U45" s="103">
        <v>0</v>
      </c>
      <c r="V45" s="103">
        <v>0</v>
      </c>
      <c r="W45" s="103">
        <v>0</v>
      </c>
      <c r="X45" s="103">
        <v>22.134599999999999</v>
      </c>
      <c r="Y45" s="103">
        <v>142.05850000000001</v>
      </c>
      <c r="Z45" s="103">
        <v>6.2679999999999998</v>
      </c>
      <c r="AA45" s="103">
        <v>0.21310000000000001</v>
      </c>
      <c r="AB45" s="103">
        <v>993.06380000000001</v>
      </c>
      <c r="AC45" s="103">
        <v>922.34</v>
      </c>
      <c r="AD45" s="103">
        <v>824.8098</v>
      </c>
      <c r="AE45" s="103">
        <v>184.76900000000001</v>
      </c>
      <c r="AF45" s="103">
        <v>184.93389999999999</v>
      </c>
      <c r="AG45" s="103">
        <v>171.3553</v>
      </c>
      <c r="AH45" s="103">
        <v>659.63350000000003</v>
      </c>
      <c r="AI45" s="103">
        <v>206.77250000000001</v>
      </c>
      <c r="AJ45" s="103">
        <v>178.1353</v>
      </c>
      <c r="AK45" s="103">
        <v>1201.7944</v>
      </c>
      <c r="AL45" s="103">
        <v>270.8152</v>
      </c>
      <c r="AM45" s="103">
        <v>278.60399999999998</v>
      </c>
      <c r="AN45" s="103">
        <v>1303.6369</v>
      </c>
      <c r="AO45" s="103">
        <v>1358.7023999999999</v>
      </c>
      <c r="AP45" s="103">
        <v>18.571999999999999</v>
      </c>
      <c r="AQ45" s="103">
        <v>2487.0003999999999</v>
      </c>
      <c r="AR45" s="103">
        <v>2754.5850999999998</v>
      </c>
      <c r="AS45" s="103">
        <v>1114.6228000000001</v>
      </c>
      <c r="AT45" s="103">
        <v>2652.4034999999999</v>
      </c>
      <c r="AU45" s="103">
        <v>2961.3049000000001</v>
      </c>
      <c r="AV45" s="103">
        <v>3473.7903000000001</v>
      </c>
      <c r="AW45" s="103">
        <v>1106.434</v>
      </c>
      <c r="AX45" s="103">
        <v>753.20809999999994</v>
      </c>
      <c r="AY45" s="103">
        <v>998.95230000000004</v>
      </c>
      <c r="AZ45" s="103">
        <v>1056.5426</v>
      </c>
      <c r="BA45" s="103">
        <v>0</v>
      </c>
      <c r="BB45" s="103">
        <v>42.962699999999998</v>
      </c>
      <c r="BC45" s="103">
        <v>0</v>
      </c>
      <c r="BD45" s="103">
        <v>0</v>
      </c>
      <c r="BE45" s="103">
        <v>0.17269999999999999</v>
      </c>
      <c r="BF45" s="103">
        <v>270489.46010000003</v>
      </c>
      <c r="BG45" s="103">
        <v>1827519.7943</v>
      </c>
      <c r="BH45" s="103">
        <v>0</v>
      </c>
      <c r="BI45" s="103">
        <v>0</v>
      </c>
      <c r="BJ45" s="103">
        <v>0</v>
      </c>
      <c r="BK45" s="103">
        <v>0.21809999999999999</v>
      </c>
      <c r="BL45" s="103">
        <v>0</v>
      </c>
      <c r="BM45" s="103">
        <v>0</v>
      </c>
      <c r="BN45" s="103">
        <v>0</v>
      </c>
      <c r="BO45" s="103">
        <v>0</v>
      </c>
      <c r="BP45" s="103">
        <v>0</v>
      </c>
      <c r="BQ45" s="103">
        <v>0</v>
      </c>
      <c r="BR45" s="103">
        <v>0</v>
      </c>
      <c r="BS45" s="103">
        <v>0</v>
      </c>
      <c r="BT45" s="103">
        <v>0</v>
      </c>
      <c r="BU45" s="103">
        <v>0</v>
      </c>
      <c r="BV45" s="103">
        <v>0</v>
      </c>
      <c r="BW45" s="103">
        <v>0</v>
      </c>
      <c r="BX45" s="103">
        <v>0</v>
      </c>
      <c r="BY45" s="103">
        <v>0</v>
      </c>
      <c r="BZ45" s="103">
        <v>0</v>
      </c>
      <c r="CA45" s="103">
        <v>0</v>
      </c>
      <c r="CB45" s="103">
        <v>0</v>
      </c>
      <c r="CC45" s="103">
        <v>44.053899999999999</v>
      </c>
      <c r="CD45" s="103">
        <v>0</v>
      </c>
      <c r="CE45" s="103">
        <v>0</v>
      </c>
      <c r="CF45" s="103">
        <v>0.24199999999999999</v>
      </c>
      <c r="CG45" s="103">
        <v>1146.2543000000001</v>
      </c>
      <c r="CH45" s="103">
        <v>3126.2809999999999</v>
      </c>
      <c r="CI45" s="103">
        <v>16876.389800000001</v>
      </c>
      <c r="CJ45" s="103">
        <v>10397.3359</v>
      </c>
      <c r="CK45" s="103">
        <v>0</v>
      </c>
      <c r="CL45" s="103">
        <v>0</v>
      </c>
      <c r="CM45" s="103">
        <v>0</v>
      </c>
      <c r="CN45" s="103">
        <v>0</v>
      </c>
      <c r="CO45" s="103">
        <v>136.39019999999999</v>
      </c>
      <c r="CP45" s="103">
        <v>783.00639999999999</v>
      </c>
      <c r="CQ45" s="103">
        <v>3393.3616000000002</v>
      </c>
      <c r="CR45" s="103">
        <v>35141.276899999997</v>
      </c>
      <c r="CS45" s="103">
        <v>0</v>
      </c>
      <c r="CT45" s="103">
        <v>0</v>
      </c>
      <c r="CU45" s="103">
        <v>0</v>
      </c>
      <c r="CV45" s="103">
        <v>2.5399999999999999E-2</v>
      </c>
      <c r="CW45" s="103">
        <v>0.60260000000000002</v>
      </c>
      <c r="CX45" s="103">
        <v>1.0671999999999999</v>
      </c>
      <c r="CY45" s="103">
        <v>5.1974</v>
      </c>
      <c r="CZ45" s="103">
        <v>10.0943</v>
      </c>
      <c r="DA45" s="103">
        <v>19.247599999999998</v>
      </c>
      <c r="DB45" s="103">
        <v>42.378999999999998</v>
      </c>
      <c r="DC45" s="103">
        <v>93.840400000000002</v>
      </c>
      <c r="DD45" s="103">
        <v>188.69919999999999</v>
      </c>
      <c r="DE45" s="103">
        <v>570.11159999999995</v>
      </c>
      <c r="DF45" s="103">
        <v>998.32460000000003</v>
      </c>
      <c r="DG45" s="103">
        <v>5000.5153</v>
      </c>
      <c r="DH45" s="103">
        <v>6834.1913000000004</v>
      </c>
    </row>
    <row r="46" spans="1:112" x14ac:dyDescent="0.25">
      <c r="A46" s="103" t="s">
        <v>240</v>
      </c>
      <c r="B46" s="103"/>
      <c r="C46" s="103" t="s">
        <v>240</v>
      </c>
      <c r="D46" s="103" t="s">
        <v>291</v>
      </c>
      <c r="E46" s="103">
        <v>0</v>
      </c>
      <c r="F46" s="103">
        <v>0</v>
      </c>
      <c r="G46" s="103">
        <v>0</v>
      </c>
      <c r="H46" s="103">
        <v>0.96230000000000004</v>
      </c>
      <c r="I46" s="103">
        <v>6.1999999999999998E-3</v>
      </c>
      <c r="J46" s="103">
        <v>5.4337</v>
      </c>
      <c r="K46" s="103">
        <v>9.0576000000000008</v>
      </c>
      <c r="L46" s="103">
        <v>17.680700000000002</v>
      </c>
      <c r="M46" s="103">
        <v>44.447000000000003</v>
      </c>
      <c r="N46" s="103">
        <v>89.915800000000004</v>
      </c>
      <c r="O46" s="103">
        <v>303.12180000000001</v>
      </c>
      <c r="P46" s="103">
        <v>553.16579999999999</v>
      </c>
      <c r="Q46" s="103">
        <v>979.11869999999999</v>
      </c>
      <c r="R46" s="103">
        <v>5075.5097999999998</v>
      </c>
      <c r="S46" s="103">
        <v>7179.8467000000001</v>
      </c>
      <c r="T46" s="103">
        <v>0</v>
      </c>
      <c r="U46" s="103">
        <v>0</v>
      </c>
      <c r="V46" s="103">
        <v>0</v>
      </c>
      <c r="W46" s="103">
        <v>0</v>
      </c>
      <c r="X46" s="103">
        <v>4192.9315999999999</v>
      </c>
      <c r="Y46" s="103">
        <v>762.13220000000001</v>
      </c>
      <c r="Z46" s="103">
        <v>5616.9159</v>
      </c>
      <c r="AA46" s="103">
        <v>376.06139999999999</v>
      </c>
      <c r="AB46" s="103">
        <v>2785.5032999999999</v>
      </c>
      <c r="AC46" s="103">
        <v>3745.1927999999998</v>
      </c>
      <c r="AD46" s="103">
        <v>3036.7829999999999</v>
      </c>
      <c r="AE46" s="103">
        <v>5606.6485000000002</v>
      </c>
      <c r="AF46" s="103">
        <v>3921.3357000000001</v>
      </c>
      <c r="AG46" s="103">
        <v>4564.5295999999998</v>
      </c>
      <c r="AH46" s="103">
        <v>2978.6569</v>
      </c>
      <c r="AI46" s="103">
        <v>7129.8888999999999</v>
      </c>
      <c r="AJ46" s="103">
        <v>7459.1720999999998</v>
      </c>
      <c r="AK46" s="103">
        <v>3718.6668</v>
      </c>
      <c r="AL46" s="103">
        <v>5998.3723</v>
      </c>
      <c r="AM46" s="103">
        <v>2854.6527999999998</v>
      </c>
      <c r="AN46" s="103">
        <v>3954.1594</v>
      </c>
      <c r="AO46" s="103">
        <v>3238.9567999999999</v>
      </c>
      <c r="AP46" s="103">
        <v>5278.2937000000002</v>
      </c>
      <c r="AQ46" s="103">
        <v>3081.2501999999999</v>
      </c>
      <c r="AR46" s="103">
        <v>6843.6446999999998</v>
      </c>
      <c r="AS46" s="103">
        <v>18902.5321</v>
      </c>
      <c r="AT46" s="103">
        <v>3882.8202999999999</v>
      </c>
      <c r="AU46" s="103">
        <v>7442.5618000000004</v>
      </c>
      <c r="AV46" s="103">
        <v>9275.3593000000001</v>
      </c>
      <c r="AW46" s="103">
        <v>8064.3986999999997</v>
      </c>
      <c r="AX46" s="103">
        <v>24321.181100000002</v>
      </c>
      <c r="AY46" s="103"/>
      <c r="AZ46" s="103">
        <v>20213.509099999999</v>
      </c>
      <c r="BA46" s="103">
        <v>0</v>
      </c>
      <c r="BB46" s="103">
        <v>44.223799999999997</v>
      </c>
      <c r="BC46" s="103">
        <v>0</v>
      </c>
      <c r="BD46" s="103">
        <v>0</v>
      </c>
      <c r="BE46" s="103">
        <v>0</v>
      </c>
      <c r="BF46" s="103">
        <v>41051.526400000002</v>
      </c>
      <c r="BG46" s="103">
        <v>77204.591</v>
      </c>
      <c r="BH46" s="103">
        <v>0</v>
      </c>
      <c r="BI46" s="103">
        <v>0</v>
      </c>
      <c r="BJ46" s="103">
        <v>0</v>
      </c>
      <c r="BK46" s="103">
        <v>0</v>
      </c>
      <c r="BL46" s="103">
        <v>144.51519999999999</v>
      </c>
      <c r="BM46" s="103">
        <v>147.1576</v>
      </c>
      <c r="BN46" s="103">
        <v>160.34190000000001</v>
      </c>
      <c r="BO46" s="103">
        <v>145.77379999999999</v>
      </c>
      <c r="BP46" s="103">
        <v>195.43289999999999</v>
      </c>
      <c r="BQ46" s="103">
        <v>171.9512</v>
      </c>
      <c r="BR46" s="103">
        <v>185.05500000000001</v>
      </c>
      <c r="BS46" s="103">
        <v>211.5943</v>
      </c>
      <c r="BT46" s="103">
        <v>181.28110000000001</v>
      </c>
      <c r="BU46" s="103">
        <v>199.33840000000001</v>
      </c>
      <c r="BV46" s="103">
        <v>192.79839999999999</v>
      </c>
      <c r="BW46" s="103">
        <v>167.65649999999999</v>
      </c>
      <c r="BX46" s="103">
        <v>224.48740000000001</v>
      </c>
      <c r="BY46" s="103">
        <v>238.434</v>
      </c>
      <c r="BZ46" s="103">
        <v>219.12700000000001</v>
      </c>
      <c r="CA46" s="103">
        <v>235.16139999999999</v>
      </c>
      <c r="CB46" s="103">
        <v>0</v>
      </c>
      <c r="CC46" s="103">
        <v>37.6738</v>
      </c>
      <c r="CD46" s="103">
        <v>0</v>
      </c>
      <c r="CE46" s="103">
        <v>0</v>
      </c>
      <c r="CF46" s="103">
        <v>0</v>
      </c>
      <c r="CG46" s="103">
        <v>3755.6977000000002</v>
      </c>
      <c r="CH46" s="103">
        <v>6254.009</v>
      </c>
      <c r="CI46" s="103">
        <v>14656.1276</v>
      </c>
      <c r="CJ46" s="103">
        <v>50125.091200000003</v>
      </c>
      <c r="CK46" s="103">
        <v>0</v>
      </c>
      <c r="CL46" s="103">
        <v>0</v>
      </c>
      <c r="CM46" s="103">
        <v>0</v>
      </c>
      <c r="CN46" s="103">
        <v>0</v>
      </c>
      <c r="CO46" s="103">
        <v>306.90429999999998</v>
      </c>
      <c r="CP46" s="103">
        <v>1496.855</v>
      </c>
      <c r="CQ46" s="103">
        <v>4944.6462000000001</v>
      </c>
      <c r="CR46" s="103">
        <v>46763.950799999999</v>
      </c>
      <c r="CS46" s="103">
        <v>0</v>
      </c>
      <c r="CT46" s="103">
        <v>0</v>
      </c>
      <c r="CU46" s="103">
        <v>0</v>
      </c>
      <c r="CV46" s="103">
        <v>0</v>
      </c>
      <c r="CW46" s="103">
        <v>0</v>
      </c>
      <c r="CX46" s="103">
        <v>0</v>
      </c>
      <c r="CY46" s="103">
        <v>4.4253999999999998</v>
      </c>
      <c r="CZ46" s="103">
        <v>8.3924000000000003</v>
      </c>
      <c r="DA46" s="103">
        <v>17.420200000000001</v>
      </c>
      <c r="DB46" s="103">
        <v>40.681199999999997</v>
      </c>
      <c r="DC46" s="103">
        <v>85.886600000000001</v>
      </c>
      <c r="DD46" s="103">
        <v>298.47710000000001</v>
      </c>
      <c r="DE46" s="103">
        <v>533.44330000000002</v>
      </c>
      <c r="DF46" s="103">
        <v>939.18889999999999</v>
      </c>
      <c r="DG46" s="103">
        <v>4764.634</v>
      </c>
      <c r="DH46" s="103">
        <v>6804.6112999999996</v>
      </c>
    </row>
    <row r="47" spans="1:112" x14ac:dyDescent="0.25">
      <c r="A47" s="103" t="s">
        <v>185</v>
      </c>
      <c r="B47" s="103"/>
      <c r="C47" s="103" t="s">
        <v>185</v>
      </c>
      <c r="D47" s="103" t="s">
        <v>292</v>
      </c>
      <c r="E47" s="103">
        <v>0</v>
      </c>
      <c r="F47" s="103">
        <v>0</v>
      </c>
      <c r="G47" s="103">
        <v>30187.507900000001</v>
      </c>
      <c r="H47" s="103">
        <v>0</v>
      </c>
      <c r="I47" s="103">
        <v>0</v>
      </c>
      <c r="J47" s="103">
        <v>0</v>
      </c>
      <c r="K47" s="103">
        <v>0</v>
      </c>
      <c r="L47" s="103">
        <v>0</v>
      </c>
      <c r="M47" s="103">
        <v>0</v>
      </c>
      <c r="N47" s="103">
        <v>13226.201999999999</v>
      </c>
      <c r="O47" s="103">
        <v>28958.837899999999</v>
      </c>
      <c r="P47" s="103">
        <v>0</v>
      </c>
      <c r="Q47" s="103">
        <v>0</v>
      </c>
      <c r="R47" s="103">
        <v>0</v>
      </c>
      <c r="S47" s="103">
        <v>38984.0625</v>
      </c>
      <c r="T47" s="103">
        <v>0</v>
      </c>
      <c r="U47" s="103">
        <v>0</v>
      </c>
      <c r="V47" s="103">
        <v>0</v>
      </c>
      <c r="W47" s="103">
        <v>30013.6083</v>
      </c>
      <c r="X47" s="103">
        <v>0</v>
      </c>
      <c r="Y47" s="103">
        <v>0</v>
      </c>
      <c r="Z47" s="103">
        <v>0</v>
      </c>
      <c r="AA47" s="103">
        <v>0</v>
      </c>
      <c r="AB47" s="103">
        <v>0</v>
      </c>
      <c r="AC47" s="103">
        <v>0</v>
      </c>
      <c r="AD47" s="103">
        <v>0</v>
      </c>
      <c r="AE47" s="103">
        <v>0</v>
      </c>
      <c r="AF47" s="103">
        <v>0</v>
      </c>
      <c r="AG47" s="103">
        <v>0</v>
      </c>
      <c r="AH47" s="103">
        <v>0</v>
      </c>
      <c r="AI47" s="103">
        <v>0</v>
      </c>
      <c r="AJ47" s="103">
        <v>0</v>
      </c>
      <c r="AK47" s="103">
        <v>0</v>
      </c>
      <c r="AL47" s="103">
        <v>0</v>
      </c>
      <c r="AM47" s="103">
        <v>0</v>
      </c>
      <c r="AN47" s="103">
        <v>0</v>
      </c>
      <c r="AO47" s="103">
        <v>0</v>
      </c>
      <c r="AP47" s="103">
        <v>0</v>
      </c>
      <c r="AQ47" s="103">
        <v>0</v>
      </c>
      <c r="AR47" s="103">
        <v>0</v>
      </c>
      <c r="AS47" s="103">
        <v>0</v>
      </c>
      <c r="AT47" s="103">
        <v>0</v>
      </c>
      <c r="AU47" s="103">
        <v>0</v>
      </c>
      <c r="AV47" s="103">
        <v>0</v>
      </c>
      <c r="AW47" s="103">
        <v>0</v>
      </c>
      <c r="AX47" s="103">
        <v>0</v>
      </c>
      <c r="AY47" s="103">
        <v>0</v>
      </c>
      <c r="AZ47" s="103">
        <v>0</v>
      </c>
      <c r="BA47" s="103">
        <v>0</v>
      </c>
      <c r="BB47" s="103">
        <v>18557.150799999999</v>
      </c>
      <c r="BC47" s="103">
        <v>0</v>
      </c>
      <c r="BD47" s="103">
        <v>0</v>
      </c>
      <c r="BE47" s="103">
        <v>0</v>
      </c>
      <c r="BF47" s="103">
        <v>0</v>
      </c>
      <c r="BG47" s="103">
        <v>0</v>
      </c>
      <c r="BH47" s="103">
        <v>0</v>
      </c>
      <c r="BI47" s="103">
        <v>0</v>
      </c>
      <c r="BJ47" s="103">
        <v>0</v>
      </c>
      <c r="BK47" s="103">
        <v>0</v>
      </c>
      <c r="BL47" s="103">
        <v>0</v>
      </c>
      <c r="BM47" s="103">
        <v>0</v>
      </c>
      <c r="BN47" s="103">
        <v>0</v>
      </c>
      <c r="BO47" s="103">
        <v>0</v>
      </c>
      <c r="BP47" s="103">
        <v>0</v>
      </c>
      <c r="BQ47" s="103">
        <v>0</v>
      </c>
      <c r="BR47" s="103">
        <v>0</v>
      </c>
      <c r="BS47" s="103">
        <v>0</v>
      </c>
      <c r="BT47" s="103">
        <v>0</v>
      </c>
      <c r="BU47" s="103">
        <v>0</v>
      </c>
      <c r="BV47" s="103">
        <v>0</v>
      </c>
      <c r="BW47" s="103">
        <v>0</v>
      </c>
      <c r="BX47" s="103">
        <v>0</v>
      </c>
      <c r="BY47" s="103">
        <v>0</v>
      </c>
      <c r="BZ47" s="103">
        <v>0</v>
      </c>
      <c r="CA47" s="103">
        <v>0</v>
      </c>
      <c r="CB47" s="103">
        <v>0</v>
      </c>
      <c r="CC47" s="103">
        <v>0</v>
      </c>
      <c r="CD47" s="103">
        <v>0</v>
      </c>
      <c r="CE47" s="103">
        <v>0</v>
      </c>
      <c r="CF47" s="103">
        <v>0</v>
      </c>
      <c r="CG47" s="103">
        <v>0</v>
      </c>
      <c r="CH47" s="103">
        <v>0</v>
      </c>
      <c r="CI47" s="103">
        <v>0</v>
      </c>
      <c r="CJ47" s="103">
        <v>0</v>
      </c>
      <c r="CK47" s="103">
        <v>0</v>
      </c>
      <c r="CL47" s="103">
        <v>0</v>
      </c>
      <c r="CM47" s="103">
        <v>0</v>
      </c>
      <c r="CN47" s="103">
        <v>38845.180399999997</v>
      </c>
      <c r="CO47" s="103">
        <v>0</v>
      </c>
      <c r="CP47" s="103">
        <v>0</v>
      </c>
      <c r="CQ47" s="103">
        <v>0</v>
      </c>
      <c r="CR47" s="103">
        <v>0</v>
      </c>
      <c r="CS47" s="103">
        <v>0</v>
      </c>
      <c r="CT47" s="103"/>
      <c r="CU47" s="103">
        <v>0</v>
      </c>
      <c r="CV47" s="103">
        <v>51365.442199999998</v>
      </c>
      <c r="CW47" s="103">
        <v>48698.256000000001</v>
      </c>
      <c r="CX47" s="103">
        <v>49758.578999999998</v>
      </c>
      <c r="CY47" s="103">
        <v>50705.926899999999</v>
      </c>
      <c r="CZ47" s="103">
        <v>53337.17</v>
      </c>
      <c r="DA47" s="103">
        <v>52244.048499999997</v>
      </c>
      <c r="DB47" s="103">
        <v>51416.751799999998</v>
      </c>
      <c r="DC47" s="103">
        <v>51258.543899999997</v>
      </c>
      <c r="DD47" s="103">
        <v>52705.041100000002</v>
      </c>
      <c r="DE47" s="103">
        <v>44582.174400000004</v>
      </c>
      <c r="DF47" s="103">
        <v>41242.594299999997</v>
      </c>
      <c r="DG47" s="103">
        <v>51844.658799999997</v>
      </c>
      <c r="DH47" s="103">
        <v>50822.996099999997</v>
      </c>
    </row>
    <row r="48" spans="1:112" x14ac:dyDescent="0.25">
      <c r="A48" s="103" t="s">
        <v>207</v>
      </c>
      <c r="B48" s="103"/>
      <c r="C48" s="103" t="s">
        <v>207</v>
      </c>
      <c r="D48" s="103" t="s">
        <v>293</v>
      </c>
      <c r="E48" s="103">
        <v>0</v>
      </c>
      <c r="F48" s="103">
        <v>0</v>
      </c>
      <c r="G48" s="103">
        <v>0</v>
      </c>
      <c r="H48" s="103">
        <v>0</v>
      </c>
      <c r="I48" s="103">
        <v>0</v>
      </c>
      <c r="J48" s="103">
        <v>5.8884999999999996</v>
      </c>
      <c r="K48" s="103">
        <v>10.5091</v>
      </c>
      <c r="L48" s="103">
        <v>19.7302</v>
      </c>
      <c r="M48" s="103">
        <v>41.609299999999998</v>
      </c>
      <c r="N48" s="103">
        <v>93.462599999999995</v>
      </c>
      <c r="O48" s="103">
        <v>176.5223</v>
      </c>
      <c r="P48" s="103">
        <v>571.50710000000004</v>
      </c>
      <c r="Q48" s="103">
        <v>978.5761</v>
      </c>
      <c r="R48" s="103">
        <v>5099.6490999999996</v>
      </c>
      <c r="S48" s="103">
        <v>7375.3663999999999</v>
      </c>
      <c r="T48" s="103">
        <v>0</v>
      </c>
      <c r="U48" s="103">
        <v>0</v>
      </c>
      <c r="V48" s="103">
        <v>0</v>
      </c>
      <c r="W48" s="103">
        <v>0</v>
      </c>
      <c r="X48" s="103">
        <v>526.12729999999999</v>
      </c>
      <c r="Y48" s="103">
        <v>182023.52600000001</v>
      </c>
      <c r="Z48" s="103">
        <v>192.155</v>
      </c>
      <c r="AA48" s="103">
        <v>37.28</v>
      </c>
      <c r="AB48" s="103">
        <v>36007.705099999999</v>
      </c>
      <c r="AC48" s="103">
        <v>58046.486299999997</v>
      </c>
      <c r="AD48" s="103">
        <v>35659.837200000002</v>
      </c>
      <c r="AE48" s="103">
        <v>40553.284699999997</v>
      </c>
      <c r="AF48" s="103">
        <v>59873.244400000003</v>
      </c>
      <c r="AG48" s="103">
        <v>41238.675799999997</v>
      </c>
      <c r="AH48" s="103">
        <v>21779.774600000001</v>
      </c>
      <c r="AI48" s="103">
        <v>42392.126499999998</v>
      </c>
      <c r="AJ48" s="103">
        <v>35685.033300000003</v>
      </c>
      <c r="AK48" s="103">
        <v>126169.13710000001</v>
      </c>
      <c r="AL48" s="103">
        <v>187645.20970000001</v>
      </c>
      <c r="AM48" s="103">
        <v>159136.75049999999</v>
      </c>
      <c r="AN48" s="103">
        <v>282626.14600000001</v>
      </c>
      <c r="AO48" s="103">
        <v>290014.71850000002</v>
      </c>
      <c r="AP48" s="103">
        <v>450624.01539999997</v>
      </c>
      <c r="AQ48" s="103">
        <v>815210.39820000005</v>
      </c>
      <c r="AR48" s="103">
        <v>812957.21160000004</v>
      </c>
      <c r="AS48" s="103">
        <v>1132764.3182000001</v>
      </c>
      <c r="AT48" s="103">
        <v>1615804.2690000001</v>
      </c>
      <c r="AU48" s="103">
        <v>1258722.0231999999</v>
      </c>
      <c r="AV48" s="103">
        <v>1347538.9927000001</v>
      </c>
      <c r="AW48" s="103">
        <v>1386074.8589000001</v>
      </c>
      <c r="AX48" s="103">
        <v>1312488.2319</v>
      </c>
      <c r="AY48" s="103">
        <v>991832.93220000004</v>
      </c>
      <c r="AZ48" s="103">
        <v>1087051.9235</v>
      </c>
      <c r="BA48" s="103">
        <v>0</v>
      </c>
      <c r="BB48" s="103">
        <v>64.250299999999996</v>
      </c>
      <c r="BC48" s="103">
        <v>0</v>
      </c>
      <c r="BD48" s="103">
        <v>0</v>
      </c>
      <c r="BE48" s="103">
        <v>8.6694999999999993</v>
      </c>
      <c r="BF48" s="103">
        <v>8280530.3351999996</v>
      </c>
      <c r="BG48" s="103">
        <v>187001990.8924</v>
      </c>
      <c r="BH48" s="103">
        <v>0</v>
      </c>
      <c r="BI48" s="103">
        <v>0</v>
      </c>
      <c r="BJ48" s="103">
        <v>0</v>
      </c>
      <c r="BK48" s="103">
        <v>3.1970999999999998</v>
      </c>
      <c r="BL48" s="103">
        <v>214.5129</v>
      </c>
      <c r="BM48" s="103">
        <v>241.78970000000001</v>
      </c>
      <c r="BN48" s="103">
        <v>138.89269999999999</v>
      </c>
      <c r="BO48" s="103">
        <v>214.75829999999999</v>
      </c>
      <c r="BP48" s="103">
        <v>827.64499999999998</v>
      </c>
      <c r="BQ48" s="103">
        <v>877.11509999999998</v>
      </c>
      <c r="BR48" s="103">
        <v>879.65359999999998</v>
      </c>
      <c r="BS48" s="103">
        <v>915.19309999999996</v>
      </c>
      <c r="BT48" s="103">
        <v>960.8596</v>
      </c>
      <c r="BU48" s="103">
        <v>972.72</v>
      </c>
      <c r="BV48" s="103">
        <v>454.0686</v>
      </c>
      <c r="BW48" s="103">
        <v>990.61599999999999</v>
      </c>
      <c r="BX48" s="103">
        <v>2874.3161</v>
      </c>
      <c r="BY48" s="103">
        <v>2921.1709000000001</v>
      </c>
      <c r="BZ48" s="103">
        <v>1052.2731000000001</v>
      </c>
      <c r="CA48" s="103">
        <v>3348.9027999999998</v>
      </c>
      <c r="CB48" s="103">
        <v>0</v>
      </c>
      <c r="CC48" s="103">
        <v>42.293100000000003</v>
      </c>
      <c r="CD48" s="103">
        <v>0</v>
      </c>
      <c r="CE48" s="103">
        <v>0</v>
      </c>
      <c r="CF48" s="103">
        <v>1.3736999999999999</v>
      </c>
      <c r="CG48" s="103">
        <v>34923.434500000003</v>
      </c>
      <c r="CH48" s="103">
        <v>90220.900500000003</v>
      </c>
      <c r="CI48" s="103">
        <v>322226.26319999999</v>
      </c>
      <c r="CJ48" s="103">
        <v>1071095.2677</v>
      </c>
      <c r="CK48" s="103">
        <v>0</v>
      </c>
      <c r="CL48" s="103">
        <v>0</v>
      </c>
      <c r="CM48" s="103">
        <v>0</v>
      </c>
      <c r="CN48" s="103">
        <v>2.323</v>
      </c>
      <c r="CO48" s="103">
        <v>516.42989999999998</v>
      </c>
      <c r="CP48" s="103">
        <v>2606.1943000000001</v>
      </c>
      <c r="CQ48" s="103">
        <v>9103.8220000000001</v>
      </c>
      <c r="CR48" s="103">
        <v>73215.056899999996</v>
      </c>
      <c r="CS48" s="103">
        <v>0</v>
      </c>
      <c r="CT48" s="103">
        <v>0</v>
      </c>
      <c r="CU48" s="103">
        <v>0</v>
      </c>
      <c r="CV48" s="103">
        <v>1.7674000000000001</v>
      </c>
      <c r="CW48" s="103">
        <v>0</v>
      </c>
      <c r="CX48" s="103">
        <v>0</v>
      </c>
      <c r="CY48" s="103">
        <v>5.6277999999999997</v>
      </c>
      <c r="CZ48" s="103">
        <v>11.337400000000001</v>
      </c>
      <c r="DA48" s="103">
        <v>18.927900000000001</v>
      </c>
      <c r="DB48" s="103">
        <v>42.375399999999999</v>
      </c>
      <c r="DC48" s="103">
        <v>95.329800000000006</v>
      </c>
      <c r="DD48" s="103">
        <v>176.94</v>
      </c>
      <c r="DE48" s="103">
        <v>556.87480000000005</v>
      </c>
      <c r="DF48" s="103">
        <v>994.32140000000004</v>
      </c>
      <c r="DG48" s="103">
        <v>5178.3657999999996</v>
      </c>
      <c r="DH48" s="103">
        <v>7317.0790999999999</v>
      </c>
    </row>
    <row r="49" spans="1:112" x14ac:dyDescent="0.25">
      <c r="A49" s="103" t="s">
        <v>180</v>
      </c>
      <c r="B49" s="103"/>
      <c r="C49" s="103" t="s">
        <v>180</v>
      </c>
      <c r="D49" s="103" t="s">
        <v>294</v>
      </c>
      <c r="E49" s="103">
        <v>0</v>
      </c>
      <c r="F49" s="103">
        <v>0</v>
      </c>
      <c r="G49" s="103">
        <v>0</v>
      </c>
      <c r="H49" s="103">
        <v>0</v>
      </c>
      <c r="I49" s="103">
        <v>1.0699999999999999E-2</v>
      </c>
      <c r="J49" s="103">
        <v>5.9676999999999998</v>
      </c>
      <c r="K49" s="103">
        <v>9.6660000000000004</v>
      </c>
      <c r="L49" s="103">
        <v>18.8795</v>
      </c>
      <c r="M49" s="103">
        <v>47.1997</v>
      </c>
      <c r="N49" s="103">
        <v>105.0141</v>
      </c>
      <c r="O49" s="103">
        <v>194.46549999999999</v>
      </c>
      <c r="P49" s="103">
        <v>599.10320000000002</v>
      </c>
      <c r="Q49" s="103">
        <v>1056.7992999999999</v>
      </c>
      <c r="R49" s="103">
        <v>4856.3024999999998</v>
      </c>
      <c r="S49" s="103">
        <v>6687.6958000000004</v>
      </c>
      <c r="T49" s="103">
        <v>0</v>
      </c>
      <c r="U49" s="103">
        <v>0</v>
      </c>
      <c r="V49" s="103">
        <v>0</v>
      </c>
      <c r="W49" s="103">
        <v>0</v>
      </c>
      <c r="X49" s="103">
        <v>0</v>
      </c>
      <c r="Y49" s="103">
        <v>2501.1885000000002</v>
      </c>
      <c r="Z49" s="103">
        <v>0</v>
      </c>
      <c r="AA49" s="103">
        <v>0</v>
      </c>
      <c r="AB49" s="103">
        <v>0</v>
      </c>
      <c r="AC49" s="103">
        <v>0</v>
      </c>
      <c r="AD49" s="103">
        <v>246.90620000000001</v>
      </c>
      <c r="AE49" s="103">
        <v>0</v>
      </c>
      <c r="AF49" s="103">
        <v>0</v>
      </c>
      <c r="AG49" s="103">
        <v>234.74209999999999</v>
      </c>
      <c r="AH49" s="103">
        <v>0</v>
      </c>
      <c r="AI49" s="103">
        <v>0</v>
      </c>
      <c r="AJ49" s="103">
        <v>0</v>
      </c>
      <c r="AK49" s="103">
        <v>7118.9237000000003</v>
      </c>
      <c r="AL49" s="103">
        <v>10815.9537</v>
      </c>
      <c r="AM49" s="103">
        <v>11943.535599999999</v>
      </c>
      <c r="AN49" s="103">
        <v>19819.968199999999</v>
      </c>
      <c r="AO49" s="103">
        <v>20863.678199999998</v>
      </c>
      <c r="AP49" s="103">
        <v>30216.741000000002</v>
      </c>
      <c r="AQ49" s="103">
        <v>72448.230500000005</v>
      </c>
      <c r="AR49" s="103">
        <v>72675.020199999999</v>
      </c>
      <c r="AS49" s="103">
        <v>103727.6437</v>
      </c>
      <c r="AT49" s="103">
        <v>101717.0346</v>
      </c>
      <c r="AU49" s="103">
        <v>48871.814100000003</v>
      </c>
      <c r="AV49" s="103">
        <v>0</v>
      </c>
      <c r="AW49" s="103"/>
      <c r="AX49" s="103">
        <v>36584.575100000002</v>
      </c>
      <c r="AY49" s="103">
        <v>62418.1103</v>
      </c>
      <c r="AZ49" s="103">
        <v>63004.975700000003</v>
      </c>
      <c r="BA49" s="103">
        <v>0</v>
      </c>
      <c r="BB49" s="103">
        <v>45.956699999999998</v>
      </c>
      <c r="BC49" s="103">
        <v>0</v>
      </c>
      <c r="BD49" s="103">
        <v>0</v>
      </c>
      <c r="BE49" s="103">
        <v>0</v>
      </c>
      <c r="BF49" s="103">
        <v>4225712.4272999996</v>
      </c>
      <c r="BG49" s="103">
        <v>2330731.8683000002</v>
      </c>
      <c r="BH49" s="103">
        <v>0</v>
      </c>
      <c r="BI49" s="103">
        <v>0</v>
      </c>
      <c r="BJ49" s="103">
        <v>0</v>
      </c>
      <c r="BK49" s="103">
        <v>0</v>
      </c>
      <c r="BL49" s="103">
        <v>0</v>
      </c>
      <c r="BM49" s="103">
        <v>0</v>
      </c>
      <c r="BN49" s="103">
        <v>0</v>
      </c>
      <c r="BO49" s="103">
        <v>0</v>
      </c>
      <c r="BP49" s="103">
        <v>0</v>
      </c>
      <c r="BQ49" s="103">
        <v>0</v>
      </c>
      <c r="BR49" s="103">
        <v>0</v>
      </c>
      <c r="BS49" s="103">
        <v>0</v>
      </c>
      <c r="BT49" s="103">
        <v>0</v>
      </c>
      <c r="BU49" s="103">
        <v>0</v>
      </c>
      <c r="BV49" s="103">
        <v>0</v>
      </c>
      <c r="BW49" s="103">
        <v>0</v>
      </c>
      <c r="BX49" s="103">
        <v>157.7988</v>
      </c>
      <c r="BY49" s="103">
        <v>143.21010000000001</v>
      </c>
      <c r="BZ49" s="103">
        <v>148.08090000000001</v>
      </c>
      <c r="CA49" s="103">
        <v>187.6551</v>
      </c>
      <c r="CB49" s="103">
        <v>0</v>
      </c>
      <c r="CC49" s="103">
        <v>48.067700000000002</v>
      </c>
      <c r="CD49" s="103">
        <v>0</v>
      </c>
      <c r="CE49" s="103">
        <v>0</v>
      </c>
      <c r="CF49" s="103">
        <v>0</v>
      </c>
      <c r="CG49" s="103">
        <v>0</v>
      </c>
      <c r="CH49" s="103">
        <v>6821.8206</v>
      </c>
      <c r="CI49" s="103">
        <v>38823.882700000002</v>
      </c>
      <c r="CJ49" s="103">
        <v>107056.63959999999</v>
      </c>
      <c r="CK49" s="103">
        <v>0</v>
      </c>
      <c r="CL49" s="103">
        <v>0</v>
      </c>
      <c r="CM49" s="103">
        <v>0</v>
      </c>
      <c r="CN49" s="103">
        <v>0</v>
      </c>
      <c r="CO49" s="103">
        <v>0</v>
      </c>
      <c r="CP49" s="103">
        <v>985.32330000000002</v>
      </c>
      <c r="CQ49" s="103">
        <v>4210.2945</v>
      </c>
      <c r="CR49" s="103">
        <v>41335.369200000001</v>
      </c>
      <c r="CS49" s="103">
        <v>0</v>
      </c>
      <c r="CT49" s="103">
        <v>0</v>
      </c>
      <c r="CU49" s="103">
        <v>0</v>
      </c>
      <c r="CV49" s="103">
        <v>0</v>
      </c>
      <c r="CW49" s="103">
        <v>0</v>
      </c>
      <c r="CX49" s="103">
        <v>0</v>
      </c>
      <c r="CY49" s="103">
        <v>5.1178999999999997</v>
      </c>
      <c r="CZ49" s="103">
        <v>9.0545000000000009</v>
      </c>
      <c r="DA49" s="103">
        <v>17.1858</v>
      </c>
      <c r="DB49" s="103">
        <v>43.061900000000001</v>
      </c>
      <c r="DC49" s="103">
        <v>95.628900000000002</v>
      </c>
      <c r="DD49" s="103">
        <v>186.41220000000001</v>
      </c>
      <c r="DE49" s="103">
        <v>586.04269999999997</v>
      </c>
      <c r="DF49" s="103">
        <v>1007.9477000000001</v>
      </c>
      <c r="DG49" s="103">
        <v>4926.1509999999998</v>
      </c>
      <c r="DH49" s="103">
        <v>6818.1737000000003</v>
      </c>
    </row>
    <row r="50" spans="1:112" x14ac:dyDescent="0.25">
      <c r="A50" s="103" t="s">
        <v>117</v>
      </c>
      <c r="B50" s="103"/>
      <c r="C50" s="103" t="s">
        <v>117</v>
      </c>
      <c r="D50" s="103" t="s">
        <v>123</v>
      </c>
      <c r="E50" s="103">
        <v>0</v>
      </c>
      <c r="F50" s="103">
        <v>0</v>
      </c>
      <c r="G50" s="103">
        <v>0</v>
      </c>
      <c r="H50" s="103">
        <v>0</v>
      </c>
      <c r="I50" s="103">
        <v>0</v>
      </c>
      <c r="J50" s="103">
        <v>0</v>
      </c>
      <c r="K50" s="103">
        <v>0</v>
      </c>
      <c r="L50" s="103">
        <v>0</v>
      </c>
      <c r="M50" s="103">
        <v>0</v>
      </c>
      <c r="N50" s="103">
        <v>82.569900000000004</v>
      </c>
      <c r="O50" s="103">
        <v>198.27879999999999</v>
      </c>
      <c r="P50" s="103">
        <v>548.40260000000001</v>
      </c>
      <c r="Q50" s="103">
        <v>1015.664</v>
      </c>
      <c r="R50" s="103">
        <v>4888.0528000000004</v>
      </c>
      <c r="S50" s="103">
        <v>7082.4132</v>
      </c>
      <c r="T50" s="103">
        <v>0</v>
      </c>
      <c r="U50" s="103">
        <v>0</v>
      </c>
      <c r="V50" s="103">
        <v>0</v>
      </c>
      <c r="W50" s="103">
        <v>0</v>
      </c>
      <c r="X50" s="103">
        <v>176.27279999999999</v>
      </c>
      <c r="Y50" s="103">
        <v>7614.8145999999997</v>
      </c>
      <c r="Z50" s="103">
        <v>65.486599999999996</v>
      </c>
      <c r="AA50" s="103">
        <v>225.8749</v>
      </c>
      <c r="AB50" s="103">
        <v>472890.71389999997</v>
      </c>
      <c r="AC50" s="103">
        <v>414442.15600000002</v>
      </c>
      <c r="AD50" s="103">
        <v>230807.03279999999</v>
      </c>
      <c r="AE50" s="103">
        <v>460571.02759999997</v>
      </c>
      <c r="AF50" s="103">
        <v>446673.30670000002</v>
      </c>
      <c r="AG50" s="103">
        <v>183606.9148</v>
      </c>
      <c r="AH50" s="103">
        <v>371095.96720000001</v>
      </c>
      <c r="AI50" s="103">
        <v>475432.47029999999</v>
      </c>
      <c r="AJ50" s="103">
        <v>870563.99230000004</v>
      </c>
      <c r="AK50" s="103">
        <v>9981699.2248999998</v>
      </c>
      <c r="AL50" s="103">
        <v>944508.20369999995</v>
      </c>
      <c r="AM50" s="103">
        <v>1285984.1643999999</v>
      </c>
      <c r="AN50" s="103">
        <v>1901593.497</v>
      </c>
      <c r="AO50" s="103">
        <v>1828828.7146999999</v>
      </c>
      <c r="AP50" s="103">
        <v>1510258.4287</v>
      </c>
      <c r="AQ50" s="103">
        <v>1303667.8946</v>
      </c>
      <c r="AR50" s="103">
        <v>1967052.8766999999</v>
      </c>
      <c r="AS50" s="103">
        <v>1321992.0815000001</v>
      </c>
      <c r="AT50" s="103">
        <v>1088702.1115999999</v>
      </c>
      <c r="AU50" s="103">
        <v>1721099.5508000001</v>
      </c>
      <c r="AV50" s="103">
        <v>1065508.8158</v>
      </c>
      <c r="AW50" s="103">
        <v>1795166.0591</v>
      </c>
      <c r="AX50" s="103">
        <v>1456400.2774</v>
      </c>
      <c r="AY50" s="103">
        <v>1481206.7072000001</v>
      </c>
      <c r="AZ50" s="103">
        <v>1252530.0214</v>
      </c>
      <c r="BA50" s="103">
        <v>0</v>
      </c>
      <c r="BB50" s="103">
        <v>65.728099999999998</v>
      </c>
      <c r="BC50" s="103">
        <v>0</v>
      </c>
      <c r="BD50" s="103">
        <v>0</v>
      </c>
      <c r="BE50" s="103">
        <v>0</v>
      </c>
      <c r="BF50" s="103">
        <v>2102111.5025999998</v>
      </c>
      <c r="BG50" s="103">
        <v>1888695.4606000001</v>
      </c>
      <c r="BH50" s="103">
        <v>0</v>
      </c>
      <c r="BI50" s="103">
        <v>0</v>
      </c>
      <c r="BJ50" s="103">
        <v>0</v>
      </c>
      <c r="BK50" s="103"/>
      <c r="BL50" s="103">
        <v>0</v>
      </c>
      <c r="BM50" s="103">
        <v>0</v>
      </c>
      <c r="BN50" s="103">
        <v>0</v>
      </c>
      <c r="BO50" s="103">
        <v>0</v>
      </c>
      <c r="BP50" s="103">
        <v>0</v>
      </c>
      <c r="BQ50" s="103">
        <v>0</v>
      </c>
      <c r="BR50" s="103">
        <v>0</v>
      </c>
      <c r="BS50" s="103">
        <v>0</v>
      </c>
      <c r="BT50" s="103">
        <v>0</v>
      </c>
      <c r="BU50" s="103">
        <v>0</v>
      </c>
      <c r="BV50" s="103">
        <v>0</v>
      </c>
      <c r="BW50" s="103">
        <v>0</v>
      </c>
      <c r="BX50" s="103">
        <v>0</v>
      </c>
      <c r="BY50" s="103">
        <v>0</v>
      </c>
      <c r="BZ50" s="103">
        <v>0</v>
      </c>
      <c r="CA50" s="103">
        <v>0</v>
      </c>
      <c r="CB50" s="103">
        <v>0</v>
      </c>
      <c r="CC50" s="103">
        <v>31.637699999999999</v>
      </c>
      <c r="CD50" s="103">
        <v>0</v>
      </c>
      <c r="CE50" s="103">
        <v>0</v>
      </c>
      <c r="CF50" s="103">
        <v>0</v>
      </c>
      <c r="CG50" s="103">
        <v>561325.45290000003</v>
      </c>
      <c r="CH50" s="103">
        <v>736226.3861</v>
      </c>
      <c r="CI50" s="103">
        <v>1240992.8073</v>
      </c>
      <c r="CJ50" s="103">
        <v>1046827.6668</v>
      </c>
      <c r="CK50" s="103">
        <v>0</v>
      </c>
      <c r="CL50" s="103">
        <v>0</v>
      </c>
      <c r="CM50" s="103">
        <v>0</v>
      </c>
      <c r="CN50" s="103">
        <v>0</v>
      </c>
      <c r="CO50" s="103">
        <v>3176.5513000000001</v>
      </c>
      <c r="CP50" s="103">
        <v>3882.9119999999998</v>
      </c>
      <c r="CQ50" s="103">
        <v>5503.8158000000003</v>
      </c>
      <c r="CR50" s="103">
        <v>37872.015599999999</v>
      </c>
      <c r="CS50" s="103">
        <v>0</v>
      </c>
      <c r="CT50" s="103">
        <v>0</v>
      </c>
      <c r="CU50" s="103">
        <v>0</v>
      </c>
      <c r="CV50" s="103">
        <v>0</v>
      </c>
      <c r="CW50" s="103">
        <v>0</v>
      </c>
      <c r="CX50" s="103">
        <v>0</v>
      </c>
      <c r="CY50" s="103">
        <v>0</v>
      </c>
      <c r="CZ50" s="103">
        <v>0</v>
      </c>
      <c r="DA50" s="103">
        <v>0</v>
      </c>
      <c r="DB50" s="103">
        <v>26.4115</v>
      </c>
      <c r="DC50" s="103">
        <v>87.816999999999993</v>
      </c>
      <c r="DD50" s="103">
        <v>192.7961</v>
      </c>
      <c r="DE50" s="103">
        <v>565.58989999999994</v>
      </c>
      <c r="DF50" s="103">
        <v>1097.8981000000001</v>
      </c>
      <c r="DG50" s="103">
        <v>5478.1210000000001</v>
      </c>
      <c r="DH50" s="103">
        <v>7362.3966</v>
      </c>
    </row>
    <row r="51" spans="1:112" x14ac:dyDescent="0.25">
      <c r="A51" s="103" t="s">
        <v>204</v>
      </c>
      <c r="B51" s="103"/>
      <c r="C51" s="103" t="s">
        <v>204</v>
      </c>
      <c r="D51" s="103" t="s">
        <v>295</v>
      </c>
      <c r="E51" s="103">
        <v>0</v>
      </c>
      <c r="F51" s="103">
        <v>0</v>
      </c>
      <c r="G51" s="103">
        <v>0</v>
      </c>
      <c r="H51" s="103">
        <v>0</v>
      </c>
      <c r="I51" s="103">
        <v>0</v>
      </c>
      <c r="J51" s="103">
        <v>4.8785999999999996</v>
      </c>
      <c r="K51" s="103">
        <v>7.3319999999999999</v>
      </c>
      <c r="L51" s="103">
        <v>18.161000000000001</v>
      </c>
      <c r="M51" s="103">
        <v>41.663699999999999</v>
      </c>
      <c r="N51" s="103">
        <v>91.432000000000002</v>
      </c>
      <c r="O51" s="103">
        <v>179.578</v>
      </c>
      <c r="P51" s="103">
        <v>563.52369999999996</v>
      </c>
      <c r="Q51" s="103">
        <v>977.88990000000001</v>
      </c>
      <c r="R51" s="103">
        <v>5075.8963999999996</v>
      </c>
      <c r="S51" s="103">
        <v>7229.3134</v>
      </c>
      <c r="T51" s="103">
        <v>0</v>
      </c>
      <c r="U51" s="103">
        <v>0</v>
      </c>
      <c r="V51" s="103">
        <v>0</v>
      </c>
      <c r="W51" s="103">
        <v>0</v>
      </c>
      <c r="X51" s="103">
        <v>36.0717</v>
      </c>
      <c r="Y51" s="103">
        <v>243.8484</v>
      </c>
      <c r="Z51" s="103">
        <v>26.361599999999999</v>
      </c>
      <c r="AA51" s="103">
        <v>20.5898</v>
      </c>
      <c r="AB51" s="103">
        <v>2915.9425999999999</v>
      </c>
      <c r="AC51" s="103">
        <v>2355.1491999999998</v>
      </c>
      <c r="AD51" s="103">
        <v>300.28100000000001</v>
      </c>
      <c r="AE51" s="103">
        <v>2408.9317000000001</v>
      </c>
      <c r="AF51" s="103">
        <v>2260.1208000000001</v>
      </c>
      <c r="AG51" s="103">
        <v>309.95089999999999</v>
      </c>
      <c r="AH51" s="103">
        <v>1566.7677000000001</v>
      </c>
      <c r="AI51" s="103">
        <v>2210.2939999999999</v>
      </c>
      <c r="AJ51" s="103">
        <v>2178.5230999999999</v>
      </c>
      <c r="AK51" s="103">
        <v>14460.7698</v>
      </c>
      <c r="AL51" s="103">
        <v>23506.934099999999</v>
      </c>
      <c r="AM51" s="103">
        <v>27767.983</v>
      </c>
      <c r="AN51" s="103">
        <v>35822.042800000003</v>
      </c>
      <c r="AO51" s="103">
        <v>38731.146699999998</v>
      </c>
      <c r="AP51" s="103">
        <v>59104.144399999997</v>
      </c>
      <c r="AQ51" s="103">
        <v>120953.6534</v>
      </c>
      <c r="AR51" s="103">
        <v>128311.91929999999</v>
      </c>
      <c r="AS51" s="103">
        <v>205022.8817</v>
      </c>
      <c r="AT51" s="103">
        <v>200970.7868</v>
      </c>
      <c r="AU51" s="103">
        <v>164787.27590000001</v>
      </c>
      <c r="AV51" s="103">
        <v>43001.504399999998</v>
      </c>
      <c r="AW51" s="103">
        <v>286188.27879999997</v>
      </c>
      <c r="AX51" s="103">
        <v>217912.5514</v>
      </c>
      <c r="AY51" s="103">
        <v>68693.763399999996</v>
      </c>
      <c r="AZ51" s="103">
        <v>68073.542199999996</v>
      </c>
      <c r="BA51" s="103">
        <v>0</v>
      </c>
      <c r="BB51" s="103">
        <v>46.6858</v>
      </c>
      <c r="BC51" s="103">
        <v>0</v>
      </c>
      <c r="BD51" s="103">
        <v>0</v>
      </c>
      <c r="BE51" s="103">
        <v>6.9116999999999997</v>
      </c>
      <c r="BF51" s="103">
        <v>3805153.3064000001</v>
      </c>
      <c r="BG51" s="103">
        <v>9842675.6878999993</v>
      </c>
      <c r="BH51" s="103">
        <v>0</v>
      </c>
      <c r="BI51" s="103">
        <v>0</v>
      </c>
      <c r="BJ51" s="103">
        <v>0</v>
      </c>
      <c r="BK51" s="103">
        <v>9.0457999999999998</v>
      </c>
      <c r="BL51" s="103">
        <v>0</v>
      </c>
      <c r="BM51" s="103">
        <v>0</v>
      </c>
      <c r="BN51" s="103">
        <v>0</v>
      </c>
      <c r="BO51" s="103">
        <v>0</v>
      </c>
      <c r="BP51" s="103">
        <v>0</v>
      </c>
      <c r="BQ51" s="103">
        <v>0</v>
      </c>
      <c r="BR51" s="103">
        <v>0</v>
      </c>
      <c r="BS51" s="103">
        <v>0</v>
      </c>
      <c r="BT51" s="103">
        <v>0</v>
      </c>
      <c r="BU51" s="103">
        <v>0</v>
      </c>
      <c r="BV51" s="103">
        <v>0</v>
      </c>
      <c r="BW51" s="103">
        <v>0</v>
      </c>
      <c r="BX51" s="103">
        <v>607.38689999999997</v>
      </c>
      <c r="BY51" s="103">
        <v>501.7602</v>
      </c>
      <c r="BZ51" s="103">
        <v>218.17189999999999</v>
      </c>
      <c r="CA51" s="103">
        <v>548.21510000000001</v>
      </c>
      <c r="CB51" s="103">
        <v>0</v>
      </c>
      <c r="CC51" s="103">
        <v>43.9114</v>
      </c>
      <c r="CD51" s="103">
        <v>0</v>
      </c>
      <c r="CE51" s="103">
        <v>0</v>
      </c>
      <c r="CF51" s="103">
        <v>0</v>
      </c>
      <c r="CG51" s="103">
        <v>2469.0045</v>
      </c>
      <c r="CH51" s="103">
        <v>11670.698</v>
      </c>
      <c r="CI51" s="103">
        <v>58087.622199999998</v>
      </c>
      <c r="CJ51" s="103">
        <v>188384.70430000001</v>
      </c>
      <c r="CK51" s="103">
        <v>0</v>
      </c>
      <c r="CL51" s="103">
        <v>0</v>
      </c>
      <c r="CM51" s="103">
        <v>0</v>
      </c>
      <c r="CN51" s="103">
        <v>0</v>
      </c>
      <c r="CO51" s="103">
        <v>558.56539999999995</v>
      </c>
      <c r="CP51" s="103">
        <v>2499.6558</v>
      </c>
      <c r="CQ51" s="103">
        <v>15092.641799999999</v>
      </c>
      <c r="CR51" s="103">
        <v>98788.731599999999</v>
      </c>
      <c r="CS51" s="103">
        <v>0</v>
      </c>
      <c r="CT51" s="103">
        <v>0</v>
      </c>
      <c r="CU51" s="103">
        <v>0</v>
      </c>
      <c r="CV51" s="103">
        <v>1.8029999999999999</v>
      </c>
      <c r="CW51" s="103">
        <v>0</v>
      </c>
      <c r="CX51" s="103">
        <v>0</v>
      </c>
      <c r="CY51" s="103">
        <v>7.5113000000000003</v>
      </c>
      <c r="CZ51" s="103">
        <v>10.988799999999999</v>
      </c>
      <c r="DA51" s="103">
        <v>19.8795</v>
      </c>
      <c r="DB51" s="103">
        <v>42.6267</v>
      </c>
      <c r="DC51" s="103">
        <v>100.2029</v>
      </c>
      <c r="DD51" s="103">
        <v>203.3501</v>
      </c>
      <c r="DE51" s="103">
        <v>576.2079</v>
      </c>
      <c r="DF51" s="103">
        <v>1036.0045</v>
      </c>
      <c r="DG51" s="103">
        <v>4812.8729000000003</v>
      </c>
      <c r="DH51" s="103">
        <v>6598.9057000000003</v>
      </c>
    </row>
    <row r="52" spans="1:112" x14ac:dyDescent="0.25">
      <c r="A52" s="103" t="s">
        <v>189</v>
      </c>
      <c r="B52" s="103"/>
      <c r="C52" s="103" t="s">
        <v>189</v>
      </c>
      <c r="D52" s="103" t="s">
        <v>296</v>
      </c>
      <c r="E52" s="103">
        <v>0</v>
      </c>
      <c r="F52" s="103">
        <v>0</v>
      </c>
      <c r="G52" s="103">
        <v>0</v>
      </c>
      <c r="H52" s="103">
        <v>0</v>
      </c>
      <c r="I52" s="103">
        <v>0</v>
      </c>
      <c r="J52" s="103">
        <v>5.6197999999999997</v>
      </c>
      <c r="K52" s="103">
        <v>8.8108000000000004</v>
      </c>
      <c r="L52" s="103">
        <v>18.126899999999999</v>
      </c>
      <c r="M52" s="103">
        <v>40.637300000000003</v>
      </c>
      <c r="N52" s="103">
        <v>91.956800000000001</v>
      </c>
      <c r="O52" s="103">
        <v>181.55330000000001</v>
      </c>
      <c r="P52" s="103">
        <v>550.05640000000005</v>
      </c>
      <c r="Q52" s="103">
        <v>972.26769999999999</v>
      </c>
      <c r="R52" s="103">
        <v>5100.6001999999999</v>
      </c>
      <c r="S52" s="103">
        <v>7286.6076999999996</v>
      </c>
      <c r="T52" s="103">
        <v>0</v>
      </c>
      <c r="U52" s="103">
        <v>0</v>
      </c>
      <c r="V52" s="103">
        <v>0</v>
      </c>
      <c r="W52" s="103">
        <v>0</v>
      </c>
      <c r="X52" s="103">
        <v>0</v>
      </c>
      <c r="Y52" s="103">
        <v>549.05089999999996</v>
      </c>
      <c r="Z52" s="103">
        <v>0</v>
      </c>
      <c r="AA52" s="103">
        <v>0</v>
      </c>
      <c r="AB52" s="103">
        <v>939.49019999999996</v>
      </c>
      <c r="AC52" s="103">
        <v>915.9</v>
      </c>
      <c r="AD52" s="103">
        <v>404.16079999999999</v>
      </c>
      <c r="AE52" s="103">
        <v>559.98879999999997</v>
      </c>
      <c r="AF52" s="103">
        <v>566.31769999999995</v>
      </c>
      <c r="AG52" s="103">
        <v>282.44569999999999</v>
      </c>
      <c r="AH52" s="103">
        <v>598.61720000000003</v>
      </c>
      <c r="AI52" s="103">
        <v>586.84969999999998</v>
      </c>
      <c r="AJ52" s="103">
        <v>565.03869999999995</v>
      </c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>
        <v>0</v>
      </c>
      <c r="BB52" s="103">
        <v>52.055900000000001</v>
      </c>
      <c r="BC52" s="103">
        <v>0</v>
      </c>
      <c r="BD52" s="103">
        <v>0</v>
      </c>
      <c r="BE52" s="103">
        <v>15.105499999999999</v>
      </c>
      <c r="BF52" s="103"/>
      <c r="BG52" s="103"/>
      <c r="BH52" s="103">
        <v>0</v>
      </c>
      <c r="BI52" s="103">
        <v>0</v>
      </c>
      <c r="BJ52" s="103">
        <v>0</v>
      </c>
      <c r="BK52" s="103">
        <v>0</v>
      </c>
      <c r="BL52" s="103">
        <v>0</v>
      </c>
      <c r="BM52" s="103">
        <v>0</v>
      </c>
      <c r="BN52" s="103">
        <v>0</v>
      </c>
      <c r="BO52" s="103">
        <v>0</v>
      </c>
      <c r="BP52" s="103">
        <v>0</v>
      </c>
      <c r="BQ52" s="103">
        <v>0</v>
      </c>
      <c r="BR52" s="103">
        <v>0</v>
      </c>
      <c r="BS52" s="103">
        <v>0</v>
      </c>
      <c r="BT52" s="103">
        <v>0</v>
      </c>
      <c r="BU52" s="103">
        <v>0</v>
      </c>
      <c r="BV52" s="103">
        <v>0</v>
      </c>
      <c r="BW52" s="103">
        <v>0</v>
      </c>
      <c r="BX52" s="103">
        <v>0</v>
      </c>
      <c r="BY52" s="103">
        <v>0</v>
      </c>
      <c r="BZ52" s="103">
        <v>0</v>
      </c>
      <c r="CA52" s="103">
        <v>0</v>
      </c>
      <c r="CB52" s="103">
        <v>0</v>
      </c>
      <c r="CC52" s="103">
        <v>44.642800000000001</v>
      </c>
      <c r="CD52" s="103">
        <v>0</v>
      </c>
      <c r="CE52" s="103">
        <v>0</v>
      </c>
      <c r="CF52" s="103">
        <v>0</v>
      </c>
      <c r="CG52" s="103">
        <v>864.05110000000002</v>
      </c>
      <c r="CH52" s="103"/>
      <c r="CI52" s="103"/>
      <c r="CJ52" s="103"/>
      <c r="CK52" s="103">
        <v>0</v>
      </c>
      <c r="CL52" s="103">
        <v>0</v>
      </c>
      <c r="CM52" s="103">
        <v>0</v>
      </c>
      <c r="CN52" s="103">
        <v>0</v>
      </c>
      <c r="CO52" s="103">
        <v>0</v>
      </c>
      <c r="CP52" s="103">
        <v>2706.5165000000002</v>
      </c>
      <c r="CQ52" s="103">
        <v>19138.250100000001</v>
      </c>
      <c r="CR52" s="103">
        <v>102427.5478</v>
      </c>
      <c r="CS52" s="103">
        <v>0</v>
      </c>
      <c r="CT52" s="103">
        <v>0</v>
      </c>
      <c r="CU52" s="103">
        <v>0</v>
      </c>
      <c r="CV52" s="103">
        <v>4.3071999999999999</v>
      </c>
      <c r="CW52" s="103">
        <v>0</v>
      </c>
      <c r="CX52" s="103">
        <v>0</v>
      </c>
      <c r="CY52" s="103">
        <v>6.2691999999999997</v>
      </c>
      <c r="CZ52" s="103">
        <v>10.363200000000001</v>
      </c>
      <c r="DA52" s="103">
        <v>21.1037</v>
      </c>
      <c r="DB52" s="103">
        <v>47.274700000000003</v>
      </c>
      <c r="DC52" s="103">
        <v>102.21080000000001</v>
      </c>
      <c r="DD52" s="103">
        <v>196.06530000000001</v>
      </c>
      <c r="DE52" s="103">
        <v>565.18489999999997</v>
      </c>
      <c r="DF52" s="103">
        <v>952.4991</v>
      </c>
      <c r="DG52" s="103">
        <v>4187.6953999999996</v>
      </c>
      <c r="DH52" s="103">
        <v>5834.9151000000002</v>
      </c>
    </row>
    <row r="53" spans="1:112" x14ac:dyDescent="0.25">
      <c r="A53" s="103" t="s">
        <v>118</v>
      </c>
      <c r="B53" s="103"/>
      <c r="C53" s="103" t="s">
        <v>118</v>
      </c>
      <c r="D53" s="103" t="s">
        <v>124</v>
      </c>
      <c r="E53" s="103">
        <v>0</v>
      </c>
      <c r="F53" s="103">
        <v>0</v>
      </c>
      <c r="G53" s="103">
        <v>0</v>
      </c>
      <c r="H53" s="103">
        <v>0</v>
      </c>
      <c r="I53" s="103">
        <v>0</v>
      </c>
      <c r="J53" s="103">
        <v>7.6948999999999996</v>
      </c>
      <c r="K53" s="103">
        <v>11.121499999999999</v>
      </c>
      <c r="L53" s="103">
        <v>19.678899999999999</v>
      </c>
      <c r="M53" s="103">
        <v>43.997799999999998</v>
      </c>
      <c r="N53" s="103">
        <v>93.909300000000002</v>
      </c>
      <c r="O53" s="103">
        <v>188.6079</v>
      </c>
      <c r="P53" s="103">
        <v>518.90449999999998</v>
      </c>
      <c r="Q53" s="103">
        <v>981.34119999999996</v>
      </c>
      <c r="R53" s="103">
        <v>4951.7638999999999</v>
      </c>
      <c r="S53" s="103">
        <v>7132.4652999999998</v>
      </c>
      <c r="T53" s="103">
        <v>0</v>
      </c>
      <c r="U53" s="103">
        <v>0</v>
      </c>
      <c r="V53" s="103">
        <v>0</v>
      </c>
      <c r="W53" s="103">
        <v>0</v>
      </c>
      <c r="X53" s="103">
        <v>505.61989999999997</v>
      </c>
      <c r="Y53" s="103">
        <v>166.28110000000001</v>
      </c>
      <c r="Z53" s="103">
        <v>29.362100000000002</v>
      </c>
      <c r="AA53" s="103">
        <v>59.859400000000001</v>
      </c>
      <c r="AB53" s="103">
        <v>450.93200000000002</v>
      </c>
      <c r="AC53" s="103">
        <v>785.79079999999999</v>
      </c>
      <c r="AD53" s="103">
        <v>715.63559999999995</v>
      </c>
      <c r="AE53" s="103">
        <v>98.033299999999997</v>
      </c>
      <c r="AF53" s="103">
        <v>1162.9287999999999</v>
      </c>
      <c r="AG53" s="103">
        <v>574.41279999999995</v>
      </c>
      <c r="AH53" s="103">
        <v>562.24099999999999</v>
      </c>
      <c r="AI53" s="103">
        <v>1173.7572</v>
      </c>
      <c r="AJ53" s="103">
        <v>1215.9244000000001</v>
      </c>
      <c r="AK53" s="103">
        <v>39.973500000000001</v>
      </c>
      <c r="AL53" s="103">
        <v>990.64049999999997</v>
      </c>
      <c r="AM53" s="103">
        <v>779.63639999999998</v>
      </c>
      <c r="AN53" s="103">
        <v>1499.2958000000001</v>
      </c>
      <c r="AO53" s="103">
        <v>790.02480000000003</v>
      </c>
      <c r="AP53" s="103">
        <v>818.42150000000004</v>
      </c>
      <c r="AQ53" s="103">
        <v>1145.0432000000001</v>
      </c>
      <c r="AR53" s="103">
        <v>4667.1710999999996</v>
      </c>
      <c r="AS53" s="103">
        <v>2856.3980000000001</v>
      </c>
      <c r="AT53" s="103">
        <v>3531.8542000000002</v>
      </c>
      <c r="AU53" s="103">
        <v>3268.8267000000001</v>
      </c>
      <c r="AV53" s="103">
        <v>5799.9186</v>
      </c>
      <c r="AW53" s="103">
        <v>942.8424</v>
      </c>
      <c r="AX53" s="103">
        <v>3066.1671999999999</v>
      </c>
      <c r="AY53" s="103"/>
      <c r="AZ53" s="103">
        <v>2962.3451</v>
      </c>
      <c r="BA53" s="103">
        <v>0</v>
      </c>
      <c r="BB53" s="103">
        <v>44.918999999999997</v>
      </c>
      <c r="BC53" s="103">
        <v>0</v>
      </c>
      <c r="BD53" s="103">
        <v>0</v>
      </c>
      <c r="BE53" s="103">
        <v>0</v>
      </c>
      <c r="BF53" s="103"/>
      <c r="BG53" s="103">
        <v>9126.5210999999999</v>
      </c>
      <c r="BH53" s="103">
        <v>0</v>
      </c>
      <c r="BI53" s="103">
        <v>0</v>
      </c>
      <c r="BJ53" s="103">
        <v>0</v>
      </c>
      <c r="BK53" s="103">
        <v>0</v>
      </c>
      <c r="BL53" s="103">
        <v>0</v>
      </c>
      <c r="BM53" s="103">
        <v>0</v>
      </c>
      <c r="BN53" s="103">
        <v>0</v>
      </c>
      <c r="BO53" s="103">
        <v>0</v>
      </c>
      <c r="BP53" s="103">
        <v>0</v>
      </c>
      <c r="BQ53" s="103">
        <v>0</v>
      </c>
      <c r="BR53" s="103">
        <v>0</v>
      </c>
      <c r="BS53" s="103">
        <v>0</v>
      </c>
      <c r="BT53" s="103">
        <v>0</v>
      </c>
      <c r="BU53" s="103">
        <v>0</v>
      </c>
      <c r="BV53" s="103">
        <v>0</v>
      </c>
      <c r="BW53" s="103">
        <v>0</v>
      </c>
      <c r="BX53" s="103">
        <v>0</v>
      </c>
      <c r="BY53" s="103">
        <v>0</v>
      </c>
      <c r="BZ53" s="103">
        <v>0</v>
      </c>
      <c r="CA53" s="103">
        <v>0</v>
      </c>
      <c r="CB53" s="103">
        <v>0</v>
      </c>
      <c r="CC53" s="103">
        <v>41.510100000000001</v>
      </c>
      <c r="CD53" s="103">
        <v>0</v>
      </c>
      <c r="CE53" s="103">
        <v>0</v>
      </c>
      <c r="CF53" s="103">
        <v>0</v>
      </c>
      <c r="CG53" s="103">
        <v>946.55949999999996</v>
      </c>
      <c r="CH53" s="103">
        <v>1643.0992000000001</v>
      </c>
      <c r="CI53" s="103">
        <v>7279.1668</v>
      </c>
      <c r="CJ53" s="103">
        <v>20231.122299999999</v>
      </c>
      <c r="CK53" s="103">
        <v>0</v>
      </c>
      <c r="CL53" s="103">
        <v>0</v>
      </c>
      <c r="CM53" s="103">
        <v>0</v>
      </c>
      <c r="CN53" s="103">
        <v>0</v>
      </c>
      <c r="CO53" s="103">
        <v>237.01130000000001</v>
      </c>
      <c r="CP53" s="103">
        <v>1361.0592999999999</v>
      </c>
      <c r="CQ53" s="103">
        <v>4579.4224000000004</v>
      </c>
      <c r="CR53" s="103">
        <v>41446.819199999998</v>
      </c>
      <c r="CS53" s="103">
        <v>0</v>
      </c>
      <c r="CT53" s="103">
        <v>0</v>
      </c>
      <c r="CU53" s="103">
        <v>0</v>
      </c>
      <c r="CV53" s="103">
        <v>0</v>
      </c>
      <c r="CW53" s="103">
        <v>0</v>
      </c>
      <c r="CX53" s="103">
        <v>0</v>
      </c>
      <c r="CY53" s="103">
        <v>5.0292000000000003</v>
      </c>
      <c r="CZ53" s="103">
        <v>9.3707999999999991</v>
      </c>
      <c r="DA53" s="103">
        <v>17.718399999999999</v>
      </c>
      <c r="DB53" s="103">
        <v>44.228400000000001</v>
      </c>
      <c r="DC53" s="103">
        <v>91.782700000000006</v>
      </c>
      <c r="DD53" s="103">
        <v>184.5949</v>
      </c>
      <c r="DE53" s="103">
        <v>528.89049999999997</v>
      </c>
      <c r="DF53" s="103">
        <v>958.86800000000005</v>
      </c>
      <c r="DG53" s="103">
        <v>5112.4975000000004</v>
      </c>
      <c r="DH53" s="103">
        <v>6918.1124</v>
      </c>
    </row>
    <row r="54" spans="1:112" x14ac:dyDescent="0.25">
      <c r="A54" s="103" t="s">
        <v>11</v>
      </c>
      <c r="B54" s="103"/>
      <c r="C54" s="103" t="s">
        <v>11</v>
      </c>
      <c r="D54" s="103" t="s">
        <v>297</v>
      </c>
      <c r="E54" s="103">
        <v>0</v>
      </c>
      <c r="F54" s="103">
        <v>0</v>
      </c>
      <c r="G54" s="103">
        <v>0.5302</v>
      </c>
      <c r="H54" s="103">
        <v>1.2968999999999999</v>
      </c>
      <c r="I54" s="103">
        <v>1.4279999999999999</v>
      </c>
      <c r="J54" s="103">
        <v>5.9119000000000002</v>
      </c>
      <c r="K54" s="103">
        <v>10.441000000000001</v>
      </c>
      <c r="L54" s="103">
        <v>19.420000000000002</v>
      </c>
      <c r="M54" s="103">
        <v>42.135899999999999</v>
      </c>
      <c r="N54" s="103">
        <v>94.1173</v>
      </c>
      <c r="O54" s="103">
        <v>189.47200000000001</v>
      </c>
      <c r="P54" s="103">
        <v>542.39790000000005</v>
      </c>
      <c r="Q54" s="103">
        <v>982.73990000000003</v>
      </c>
      <c r="R54" s="103">
        <v>4987.4589999999998</v>
      </c>
      <c r="S54" s="103">
        <v>6924.5514000000003</v>
      </c>
      <c r="T54" s="103">
        <v>0</v>
      </c>
      <c r="U54" s="103">
        <v>0</v>
      </c>
      <c r="V54" s="103">
        <v>0</v>
      </c>
      <c r="W54" s="103">
        <v>0.61250000000000004</v>
      </c>
      <c r="X54" s="103">
        <v>760.43150000000003</v>
      </c>
      <c r="Y54" s="103">
        <v>2777.0459000000001</v>
      </c>
      <c r="Z54" s="103">
        <v>331.24149999999997</v>
      </c>
      <c r="AA54" s="103">
        <v>848.75</v>
      </c>
      <c r="AB54" s="103">
        <v>5645.7487000000001</v>
      </c>
      <c r="AC54" s="103">
        <v>12052.1757</v>
      </c>
      <c r="AD54" s="103">
        <v>7740.7353000000003</v>
      </c>
      <c r="AE54" s="103">
        <v>3200.7020000000002</v>
      </c>
      <c r="AF54" s="103">
        <v>19273.3838</v>
      </c>
      <c r="AG54" s="103">
        <v>15990.764300000001</v>
      </c>
      <c r="AH54" s="103">
        <v>5170.5667999999996</v>
      </c>
      <c r="AI54" s="103">
        <v>41989.5887</v>
      </c>
      <c r="AJ54" s="103">
        <v>2671.0113000000001</v>
      </c>
      <c r="AK54" s="103">
        <v>5171.6457</v>
      </c>
      <c r="AL54" s="103">
        <v>29994.2827</v>
      </c>
      <c r="AM54" s="103">
        <v>11183.0136</v>
      </c>
      <c r="AN54" s="103">
        <v>20859.018899999999</v>
      </c>
      <c r="AO54" s="103">
        <v>8199.0499999999993</v>
      </c>
      <c r="AP54" s="103">
        <v>50648.894999999997</v>
      </c>
      <c r="AQ54" s="103">
        <v>83460.993700000006</v>
      </c>
      <c r="AR54" s="103">
        <v>211331.19810000001</v>
      </c>
      <c r="AS54" s="103">
        <v>131352.79199999999</v>
      </c>
      <c r="AT54" s="103">
        <v>92079.998500000002</v>
      </c>
      <c r="AU54" s="103">
        <v>11071.641100000001</v>
      </c>
      <c r="AV54" s="103">
        <v>17509.2147</v>
      </c>
      <c r="AW54" s="103">
        <v>50717.884700000002</v>
      </c>
      <c r="AX54" s="103">
        <v>217526.228</v>
      </c>
      <c r="AY54" s="103">
        <v>8476.0949999999993</v>
      </c>
      <c r="AZ54" s="103">
        <v>8843.3353999999999</v>
      </c>
      <c r="BA54" s="103">
        <v>0</v>
      </c>
      <c r="BB54" s="103">
        <v>43.272199999999998</v>
      </c>
      <c r="BC54" s="103">
        <v>0</v>
      </c>
      <c r="BD54" s="103">
        <v>0</v>
      </c>
      <c r="BE54" s="103">
        <v>0.59060000000000001</v>
      </c>
      <c r="BF54" s="103">
        <v>46255.606500000002</v>
      </c>
      <c r="BG54" s="103">
        <v>134256.96170000001</v>
      </c>
      <c r="BH54" s="103">
        <v>0</v>
      </c>
      <c r="BI54" s="103">
        <v>0</v>
      </c>
      <c r="BJ54" s="103">
        <v>0</v>
      </c>
      <c r="BK54" s="103">
        <v>0.56130000000000002</v>
      </c>
      <c r="BL54" s="103">
        <v>1177.0975000000001</v>
      </c>
      <c r="BM54" s="103">
        <v>1272.4440999999999</v>
      </c>
      <c r="BN54" s="103">
        <v>41.148600000000002</v>
      </c>
      <c r="BO54" s="103">
        <v>984.96420000000001</v>
      </c>
      <c r="BP54" s="103">
        <v>1539.2389000000001</v>
      </c>
      <c r="BQ54" s="103">
        <v>1918.5655999999999</v>
      </c>
      <c r="BR54" s="103">
        <v>2174.3200000000002</v>
      </c>
      <c r="BS54" s="103">
        <v>1590.2267999999999</v>
      </c>
      <c r="BT54" s="103">
        <v>1689.7112</v>
      </c>
      <c r="BU54" s="103">
        <v>1925.8725999999999</v>
      </c>
      <c r="BV54" s="103">
        <v>922.88440000000003</v>
      </c>
      <c r="BW54" s="103">
        <v>1341.5755999999999</v>
      </c>
      <c r="BX54" s="103">
        <v>2912.0844000000002</v>
      </c>
      <c r="BY54" s="103">
        <v>1998.6995999999999</v>
      </c>
      <c r="BZ54" s="103">
        <v>194.7533</v>
      </c>
      <c r="CA54" s="103">
        <v>2871.8579</v>
      </c>
      <c r="CB54" s="103">
        <v>0</v>
      </c>
      <c r="CC54" s="103">
        <v>43.247</v>
      </c>
      <c r="CD54" s="103">
        <v>0</v>
      </c>
      <c r="CE54" s="103">
        <v>0</v>
      </c>
      <c r="CF54" s="103">
        <v>0.63790000000000002</v>
      </c>
      <c r="CG54" s="103">
        <v>16912.675299999999</v>
      </c>
      <c r="CH54" s="103">
        <v>6981.3890000000001</v>
      </c>
      <c r="CI54" s="103">
        <v>33346.163800000002</v>
      </c>
      <c r="CJ54" s="103">
        <v>375469.0049</v>
      </c>
      <c r="CK54" s="103">
        <v>0</v>
      </c>
      <c r="CL54" s="103">
        <v>0</v>
      </c>
      <c r="CM54" s="103">
        <v>0</v>
      </c>
      <c r="CN54" s="103">
        <v>0.53720000000000001</v>
      </c>
      <c r="CO54" s="103">
        <v>1201.1757</v>
      </c>
      <c r="CP54" s="103">
        <v>2518.6388999999999</v>
      </c>
      <c r="CQ54" s="103">
        <v>6366.5537000000004</v>
      </c>
      <c r="CR54" s="103">
        <v>48392.929700000001</v>
      </c>
      <c r="CS54" s="103">
        <v>0</v>
      </c>
      <c r="CT54" s="103">
        <v>0</v>
      </c>
      <c r="CU54" s="103">
        <v>0</v>
      </c>
      <c r="CV54" s="103">
        <v>0.56179999999999997</v>
      </c>
      <c r="CW54" s="103">
        <v>1.4158999999999999</v>
      </c>
      <c r="CX54" s="103">
        <v>1.3889</v>
      </c>
      <c r="CY54" s="103">
        <v>5.6955999999999998</v>
      </c>
      <c r="CZ54" s="103">
        <v>10.7409</v>
      </c>
      <c r="DA54" s="103">
        <v>19.395299999999999</v>
      </c>
      <c r="DB54" s="103">
        <v>42.497500000000002</v>
      </c>
      <c r="DC54" s="103">
        <v>95.681799999999996</v>
      </c>
      <c r="DD54" s="103">
        <v>187.71969999999999</v>
      </c>
      <c r="DE54" s="103">
        <v>542.62990000000002</v>
      </c>
      <c r="DF54" s="103">
        <v>992.92949999999996</v>
      </c>
      <c r="DG54" s="103">
        <v>4998.6148000000003</v>
      </c>
      <c r="DH54" s="103">
        <v>6719.0526</v>
      </c>
    </row>
    <row r="55" spans="1:112" x14ac:dyDescent="0.25">
      <c r="A55" s="103" t="s">
        <v>200</v>
      </c>
      <c r="B55" s="103"/>
      <c r="C55" s="103" t="s">
        <v>200</v>
      </c>
      <c r="D55" s="103" t="s">
        <v>298</v>
      </c>
      <c r="E55" s="103">
        <v>0</v>
      </c>
      <c r="F55" s="103">
        <v>0</v>
      </c>
      <c r="G55" s="103">
        <v>0</v>
      </c>
      <c r="H55" s="103">
        <v>0</v>
      </c>
      <c r="I55" s="103">
        <v>0</v>
      </c>
      <c r="J55" s="103">
        <v>2.1678000000000002</v>
      </c>
      <c r="K55" s="103">
        <v>4.8342999999999998</v>
      </c>
      <c r="L55" s="103">
        <v>10.5548</v>
      </c>
      <c r="M55" s="103">
        <v>29.606000000000002</v>
      </c>
      <c r="N55" s="103">
        <v>58.66</v>
      </c>
      <c r="O55" s="103">
        <v>130.589</v>
      </c>
      <c r="P55" s="103">
        <v>374.238</v>
      </c>
      <c r="Q55" s="103">
        <v>691.99980000000005</v>
      </c>
      <c r="R55" s="103">
        <v>3387.5486999999998</v>
      </c>
      <c r="S55" s="103">
        <v>4630.3251</v>
      </c>
      <c r="T55" s="103">
        <v>0</v>
      </c>
      <c r="U55" s="103">
        <v>0</v>
      </c>
      <c r="V55" s="103">
        <v>0</v>
      </c>
      <c r="W55" s="103">
        <v>0</v>
      </c>
      <c r="X55" s="103">
        <v>2.9072</v>
      </c>
      <c r="Y55" s="103">
        <v>0</v>
      </c>
      <c r="Z55" s="103">
        <v>0</v>
      </c>
      <c r="AA55" s="103">
        <v>0</v>
      </c>
      <c r="AB55" s="103">
        <v>9121.8140999999996</v>
      </c>
      <c r="AC55" s="103">
        <v>8416.6267000000007</v>
      </c>
      <c r="AD55" s="103">
        <v>11458.0808</v>
      </c>
      <c r="AE55" s="103">
        <v>5985.9273000000003</v>
      </c>
      <c r="AF55" s="103">
        <v>5192.3567000000003</v>
      </c>
      <c r="AG55" s="103">
        <v>2644.8712999999998</v>
      </c>
      <c r="AH55" s="103">
        <v>5108.393</v>
      </c>
      <c r="AI55" s="103">
        <v>1758.1969999999999</v>
      </c>
      <c r="AJ55" s="103">
        <v>778.81629999999996</v>
      </c>
      <c r="AK55" s="103">
        <v>4270.6176999999998</v>
      </c>
      <c r="AL55" s="103">
        <v>891.02049999999997</v>
      </c>
      <c r="AM55" s="103">
        <v>1972.1042</v>
      </c>
      <c r="AN55" s="103">
        <v>3165.6599000000001</v>
      </c>
      <c r="AO55" s="103">
        <v>2678.8328000000001</v>
      </c>
      <c r="AP55" s="103">
        <v>195.27699999999999</v>
      </c>
      <c r="AQ55" s="103">
        <v>943.76199999999994</v>
      </c>
      <c r="AR55" s="103">
        <v>1030.8612000000001</v>
      </c>
      <c r="AS55" s="103">
        <v>573.76580000000001</v>
      </c>
      <c r="AT55" s="103">
        <v>935.18309999999997</v>
      </c>
      <c r="AU55" s="103">
        <v>332.73160000000001</v>
      </c>
      <c r="AV55" s="103">
        <v>661.31529999999998</v>
      </c>
      <c r="AW55" s="103">
        <v>3264.6325999999999</v>
      </c>
      <c r="AX55" s="103">
        <v>235.39599999999999</v>
      </c>
      <c r="AY55" s="103">
        <v>537.68060000000003</v>
      </c>
      <c r="AZ55" s="103">
        <v>725.38239999999996</v>
      </c>
      <c r="BA55" s="103">
        <v>0</v>
      </c>
      <c r="BB55" s="103">
        <v>22.302800000000001</v>
      </c>
      <c r="BC55" s="103">
        <v>0</v>
      </c>
      <c r="BD55" s="103">
        <v>0</v>
      </c>
      <c r="BE55" s="103">
        <v>0</v>
      </c>
      <c r="BF55" s="103">
        <v>175.3228</v>
      </c>
      <c r="BG55" s="103">
        <v>28.6069</v>
      </c>
      <c r="BH55" s="103">
        <v>0</v>
      </c>
      <c r="BI55" s="103">
        <v>0</v>
      </c>
      <c r="BJ55" s="103">
        <v>0</v>
      </c>
      <c r="BK55" s="103">
        <v>0</v>
      </c>
      <c r="BL55" s="103">
        <v>0</v>
      </c>
      <c r="BM55" s="103">
        <v>0</v>
      </c>
      <c r="BN55" s="103">
        <v>0</v>
      </c>
      <c r="BO55" s="103">
        <v>0</v>
      </c>
      <c r="BP55" s="103">
        <v>0</v>
      </c>
      <c r="BQ55" s="103">
        <v>0</v>
      </c>
      <c r="BR55" s="103">
        <v>0</v>
      </c>
      <c r="BS55" s="103">
        <v>0</v>
      </c>
      <c r="BT55" s="103">
        <v>0</v>
      </c>
      <c r="BU55" s="103">
        <v>0</v>
      </c>
      <c r="BV55" s="103">
        <v>0</v>
      </c>
      <c r="BW55" s="103">
        <v>0</v>
      </c>
      <c r="BX55" s="103">
        <v>0</v>
      </c>
      <c r="BY55" s="103">
        <v>0</v>
      </c>
      <c r="BZ55" s="103">
        <v>0</v>
      </c>
      <c r="CA55" s="103">
        <v>0</v>
      </c>
      <c r="CB55" s="103">
        <v>0</v>
      </c>
      <c r="CC55" s="103">
        <v>26.625499999999999</v>
      </c>
      <c r="CD55" s="103">
        <v>0</v>
      </c>
      <c r="CE55" s="103">
        <v>0</v>
      </c>
      <c r="CF55" s="103">
        <v>0</v>
      </c>
      <c r="CG55" s="103">
        <v>48726.518199999999</v>
      </c>
      <c r="CH55" s="103">
        <v>3062.5904999999998</v>
      </c>
      <c r="CI55" s="103">
        <v>563.68420000000003</v>
      </c>
      <c r="CJ55" s="103">
        <v>2315.6316000000002</v>
      </c>
      <c r="CK55" s="103">
        <v>0</v>
      </c>
      <c r="CL55" s="103">
        <v>0</v>
      </c>
      <c r="CM55" s="103">
        <v>0</v>
      </c>
      <c r="CN55" s="103">
        <v>0</v>
      </c>
      <c r="CO55" s="103">
        <v>8.5402000000000005</v>
      </c>
      <c r="CP55" s="103">
        <v>524.60910000000001</v>
      </c>
      <c r="CQ55" s="103">
        <v>2355.9913999999999</v>
      </c>
      <c r="CR55" s="103">
        <v>23193.712500000001</v>
      </c>
      <c r="CS55" s="103">
        <v>0</v>
      </c>
      <c r="CT55" s="103">
        <v>0</v>
      </c>
      <c r="CU55" s="103">
        <v>0</v>
      </c>
      <c r="CV55" s="103">
        <v>0</v>
      </c>
      <c r="CW55" s="103">
        <v>0.38009999999999999</v>
      </c>
      <c r="CX55" s="103">
        <v>0.2442</v>
      </c>
      <c r="CY55" s="103">
        <v>9.9977999999999998</v>
      </c>
      <c r="CZ55" s="103">
        <v>21.059000000000001</v>
      </c>
      <c r="DA55" s="103">
        <v>40.771799999999999</v>
      </c>
      <c r="DB55" s="103">
        <v>90.458799999999997</v>
      </c>
      <c r="DC55" s="103">
        <v>194.83779999999999</v>
      </c>
      <c r="DD55" s="103">
        <v>386.74470000000002</v>
      </c>
      <c r="DE55" s="103">
        <v>1053.2733000000001</v>
      </c>
      <c r="DF55" s="103">
        <v>1713.7222999999999</v>
      </c>
      <c r="DG55" s="103">
        <v>7117.8689999999997</v>
      </c>
      <c r="DH55" s="103">
        <v>8824.1713</v>
      </c>
    </row>
    <row r="56" spans="1:112" x14ac:dyDescent="0.25">
      <c r="A56" s="103" t="s">
        <v>69</v>
      </c>
      <c r="B56" s="103"/>
      <c r="C56" s="103" t="s">
        <v>69</v>
      </c>
      <c r="D56" s="103" t="s">
        <v>299</v>
      </c>
      <c r="E56" s="103">
        <v>0</v>
      </c>
      <c r="F56" s="103">
        <v>0</v>
      </c>
      <c r="G56" s="103">
        <v>0</v>
      </c>
      <c r="H56" s="103">
        <v>0.748</v>
      </c>
      <c r="I56" s="103">
        <v>1.0395000000000001</v>
      </c>
      <c r="J56" s="103">
        <v>6.3129999999999997</v>
      </c>
      <c r="K56" s="103">
        <v>9.9086999999999996</v>
      </c>
      <c r="L56" s="103">
        <v>20.119900000000001</v>
      </c>
      <c r="M56" s="103">
        <v>44.547199999999997</v>
      </c>
      <c r="N56" s="103">
        <v>97.910399999999996</v>
      </c>
      <c r="O56" s="103">
        <v>183.6788</v>
      </c>
      <c r="P56" s="103">
        <v>560.83939999999996</v>
      </c>
      <c r="Q56" s="103">
        <v>959.82129999999995</v>
      </c>
      <c r="R56" s="103">
        <v>4260.8270000000002</v>
      </c>
      <c r="S56" s="103">
        <v>5582.9969000000001</v>
      </c>
      <c r="T56" s="103">
        <v>0</v>
      </c>
      <c r="U56" s="103">
        <v>0</v>
      </c>
      <c r="V56" s="103">
        <v>0</v>
      </c>
      <c r="W56" s="103">
        <v>0</v>
      </c>
      <c r="X56" s="103">
        <v>0</v>
      </c>
      <c r="Y56" s="103">
        <v>11289.6016</v>
      </c>
      <c r="Z56" s="103">
        <v>0</v>
      </c>
      <c r="AA56" s="103">
        <v>0</v>
      </c>
      <c r="AB56" s="103">
        <v>321.42660000000001</v>
      </c>
      <c r="AC56" s="103">
        <v>92.541799999999995</v>
      </c>
      <c r="AD56" s="103">
        <v>519.43430000000001</v>
      </c>
      <c r="AE56" s="103">
        <v>0</v>
      </c>
      <c r="AF56" s="103">
        <v>0</v>
      </c>
      <c r="AG56" s="103">
        <v>373.47250000000003</v>
      </c>
      <c r="AH56" s="103">
        <v>221.60329999999999</v>
      </c>
      <c r="AI56" s="103">
        <v>0</v>
      </c>
      <c r="AJ56" s="103">
        <v>0</v>
      </c>
      <c r="AK56" s="103">
        <v>8930.6563999999998</v>
      </c>
      <c r="AL56" s="103">
        <v>11417.714</v>
      </c>
      <c r="AM56" s="103">
        <v>15409.3833</v>
      </c>
      <c r="AN56" s="103">
        <v>29086.881399999998</v>
      </c>
      <c r="AO56" s="103">
        <v>28971.407899999998</v>
      </c>
      <c r="AP56" s="103">
        <v>42359.449200000003</v>
      </c>
      <c r="AQ56" s="103">
        <v>126447.6418</v>
      </c>
      <c r="AR56" s="103">
        <v>110672.5015</v>
      </c>
      <c r="AS56" s="103">
        <v>183434.30919999999</v>
      </c>
      <c r="AT56" s="103">
        <v>181124.5441</v>
      </c>
      <c r="AU56" s="103">
        <v>68571.365900000004</v>
      </c>
      <c r="AV56" s="103">
        <v>140972.79269999999</v>
      </c>
      <c r="AW56" s="103">
        <v>223682.5551</v>
      </c>
      <c r="AX56" s="103">
        <v>62606.510499999997</v>
      </c>
      <c r="AY56" s="103">
        <v>167540.21090000001</v>
      </c>
      <c r="AZ56" s="103">
        <v>170563.2856</v>
      </c>
      <c r="BA56" s="103">
        <v>0</v>
      </c>
      <c r="BB56" s="103">
        <v>43.091999999999999</v>
      </c>
      <c r="BC56" s="103">
        <v>0</v>
      </c>
      <c r="BD56" s="103">
        <v>0</v>
      </c>
      <c r="BE56" s="103">
        <v>0.59009999999999996</v>
      </c>
      <c r="BF56" s="103">
        <v>2746357.0534999999</v>
      </c>
      <c r="BG56" s="103">
        <v>2777229.9119000002</v>
      </c>
      <c r="BH56" s="103">
        <v>0</v>
      </c>
      <c r="BI56" s="103">
        <v>0</v>
      </c>
      <c r="BJ56" s="103">
        <v>0</v>
      </c>
      <c r="BK56" s="103">
        <v>0.21290000000000001</v>
      </c>
      <c r="BL56" s="103">
        <v>0</v>
      </c>
      <c r="BM56" s="103">
        <v>0</v>
      </c>
      <c r="BN56" s="103">
        <v>0</v>
      </c>
      <c r="BO56" s="103">
        <v>0</v>
      </c>
      <c r="BP56" s="103">
        <v>0</v>
      </c>
      <c r="BQ56" s="103">
        <v>0</v>
      </c>
      <c r="BR56" s="103">
        <v>0</v>
      </c>
      <c r="BS56" s="103">
        <v>0</v>
      </c>
      <c r="BT56" s="103">
        <v>0</v>
      </c>
      <c r="BU56" s="103">
        <v>0</v>
      </c>
      <c r="BV56" s="103">
        <v>0</v>
      </c>
      <c r="BW56" s="103">
        <v>0</v>
      </c>
      <c r="BX56" s="103">
        <v>363.05130000000003</v>
      </c>
      <c r="BY56" s="103">
        <v>393.3082</v>
      </c>
      <c r="BZ56" s="103">
        <v>231.60929999999999</v>
      </c>
      <c r="CA56" s="103">
        <v>423.2561</v>
      </c>
      <c r="CB56" s="103">
        <v>0</v>
      </c>
      <c r="CC56" s="103">
        <v>43.056399999999996</v>
      </c>
      <c r="CD56" s="103">
        <v>0</v>
      </c>
      <c r="CE56" s="103">
        <v>0</v>
      </c>
      <c r="CF56" s="103">
        <v>0.32190000000000002</v>
      </c>
      <c r="CG56" s="103">
        <v>460.08960000000002</v>
      </c>
      <c r="CH56" s="103">
        <v>7915.6220999999996</v>
      </c>
      <c r="CI56" s="103">
        <v>91691.361799999999</v>
      </c>
      <c r="CJ56" s="103">
        <v>193751.4504</v>
      </c>
      <c r="CK56" s="103">
        <v>0</v>
      </c>
      <c r="CL56" s="103">
        <v>0</v>
      </c>
      <c r="CM56" s="103">
        <v>0</v>
      </c>
      <c r="CN56" s="103">
        <v>0.17519999999999999</v>
      </c>
      <c r="CO56" s="103">
        <v>18293.055899999999</v>
      </c>
      <c r="CP56" s="103">
        <v>26813.728500000001</v>
      </c>
      <c r="CQ56" s="103">
        <v>4057.7042999999999</v>
      </c>
      <c r="CR56" s="103">
        <v>32682.651099999999</v>
      </c>
      <c r="CS56" s="103">
        <v>0</v>
      </c>
      <c r="CT56" s="103">
        <v>0</v>
      </c>
      <c r="CU56" s="103">
        <v>0</v>
      </c>
      <c r="CV56" s="103">
        <v>0</v>
      </c>
      <c r="CW56" s="103">
        <v>0.36470000000000002</v>
      </c>
      <c r="CX56" s="103">
        <v>0.55679999999999996</v>
      </c>
      <c r="CY56" s="103">
        <v>5.7595000000000001</v>
      </c>
      <c r="CZ56" s="103">
        <v>10.821999999999999</v>
      </c>
      <c r="DA56" s="103">
        <v>19.405200000000001</v>
      </c>
      <c r="DB56" s="103">
        <v>44.157899999999998</v>
      </c>
      <c r="DC56" s="103">
        <v>92.328900000000004</v>
      </c>
      <c r="DD56" s="103">
        <v>188.96199999999999</v>
      </c>
      <c r="DE56" s="103">
        <v>567.72580000000005</v>
      </c>
      <c r="DF56" s="103">
        <v>957.99120000000005</v>
      </c>
      <c r="DG56" s="103">
        <v>4344.7707</v>
      </c>
      <c r="DH56" s="103">
        <v>5936.0231999999996</v>
      </c>
    </row>
    <row r="57" spans="1:112" x14ac:dyDescent="0.25">
      <c r="A57" s="103" t="s">
        <v>218</v>
      </c>
      <c r="B57" s="103"/>
      <c r="C57" s="103" t="s">
        <v>218</v>
      </c>
      <c r="D57" s="103" t="s">
        <v>300</v>
      </c>
      <c r="E57" s="103">
        <v>0</v>
      </c>
      <c r="F57" s="103">
        <v>0</v>
      </c>
      <c r="G57" s="103">
        <v>0.27079999999999999</v>
      </c>
      <c r="H57" s="103">
        <v>0</v>
      </c>
      <c r="I57" s="103">
        <v>0</v>
      </c>
      <c r="J57" s="103">
        <v>5.7008000000000001</v>
      </c>
      <c r="K57" s="103">
        <v>11.221399999999999</v>
      </c>
      <c r="L57" s="103">
        <v>20.266400000000001</v>
      </c>
      <c r="M57" s="103">
        <v>46.169899999999998</v>
      </c>
      <c r="N57" s="103">
        <v>100.752</v>
      </c>
      <c r="O57" s="103">
        <v>203.69900000000001</v>
      </c>
      <c r="P57" s="103">
        <v>564.62400000000002</v>
      </c>
      <c r="Q57" s="103">
        <v>1056.3956000000001</v>
      </c>
      <c r="R57" s="103">
        <v>4877.2628999999997</v>
      </c>
      <c r="S57" s="103">
        <v>6639.0418</v>
      </c>
      <c r="T57" s="103">
        <v>0</v>
      </c>
      <c r="U57" s="103">
        <v>0</v>
      </c>
      <c r="V57" s="103">
        <v>0</v>
      </c>
      <c r="W57" s="103">
        <v>0.82509999999999994</v>
      </c>
      <c r="X57" s="103">
        <v>962.4855</v>
      </c>
      <c r="Y57" s="103">
        <v>23490.186699999998</v>
      </c>
      <c r="Z57" s="103">
        <v>1280.8357000000001</v>
      </c>
      <c r="AA57" s="103">
        <v>332.5052</v>
      </c>
      <c r="AB57" s="103">
        <v>297.7552</v>
      </c>
      <c r="AC57" s="103">
        <v>4.5500999999999996</v>
      </c>
      <c r="AD57" s="103">
        <v>4459.7520999999997</v>
      </c>
      <c r="AE57" s="103">
        <v>3233.7905000000001</v>
      </c>
      <c r="AF57" s="103">
        <v>0</v>
      </c>
      <c r="AG57" s="103">
        <v>4291.4925000000003</v>
      </c>
      <c r="AH57" s="103">
        <v>801.42809999999997</v>
      </c>
      <c r="AI57" s="103">
        <v>3588.3377999999998</v>
      </c>
      <c r="AJ57" s="103">
        <v>3652.2501999999999</v>
      </c>
      <c r="AK57" s="103">
        <v>3447.8609000000001</v>
      </c>
      <c r="AL57" s="103">
        <v>13404.7006</v>
      </c>
      <c r="AM57" s="103">
        <v>11725.2405</v>
      </c>
      <c r="AN57" s="103">
        <v>22806.7084</v>
      </c>
      <c r="AO57" s="103">
        <v>20409.061000000002</v>
      </c>
      <c r="AP57" s="103">
        <v>11056.975700000001</v>
      </c>
      <c r="AQ57" s="103">
        <v>599490.82440000004</v>
      </c>
      <c r="AR57" s="103">
        <v>929587.64679999999</v>
      </c>
      <c r="AS57" s="103">
        <v>337019.76770000003</v>
      </c>
      <c r="AT57" s="103">
        <v>154304.6164</v>
      </c>
      <c r="AU57" s="103">
        <v>52627.1296</v>
      </c>
      <c r="AV57" s="103">
        <v>1192741.9436000001</v>
      </c>
      <c r="AW57" s="103">
        <v>112268.29640000001</v>
      </c>
      <c r="AX57" s="103">
        <v>6891.4867999999997</v>
      </c>
      <c r="AY57" s="103">
        <v>1443648.9476999999</v>
      </c>
      <c r="AZ57" s="103">
        <v>1588149.8366</v>
      </c>
      <c r="BA57" s="103">
        <v>0</v>
      </c>
      <c r="BB57" s="103">
        <v>48.488999999999997</v>
      </c>
      <c r="BC57" s="103">
        <v>0</v>
      </c>
      <c r="BD57" s="103">
        <v>0</v>
      </c>
      <c r="BE57" s="103">
        <v>1.0349999999999999</v>
      </c>
      <c r="BF57" s="103">
        <v>3449625.3250000002</v>
      </c>
      <c r="BG57" s="103">
        <v>8900386.8142000008</v>
      </c>
      <c r="BH57" s="103">
        <v>0</v>
      </c>
      <c r="BI57" s="103">
        <v>0</v>
      </c>
      <c r="BJ57" s="103">
        <v>0</v>
      </c>
      <c r="BK57" s="103">
        <v>1.1691</v>
      </c>
      <c r="BL57" s="103">
        <v>75.499899999999997</v>
      </c>
      <c r="BM57" s="103">
        <v>99.250600000000006</v>
      </c>
      <c r="BN57" s="103">
        <v>125.5295</v>
      </c>
      <c r="BO57" s="103">
        <v>93.429699999999997</v>
      </c>
      <c r="BP57" s="103">
        <v>600.89930000000004</v>
      </c>
      <c r="BQ57" s="103">
        <v>620.33339999999998</v>
      </c>
      <c r="BR57" s="103">
        <v>609.5752</v>
      </c>
      <c r="BS57" s="103">
        <v>569.46310000000005</v>
      </c>
      <c r="BT57" s="103">
        <v>838.41700000000003</v>
      </c>
      <c r="BU57" s="103">
        <v>688.72260000000006</v>
      </c>
      <c r="BV57" s="103">
        <v>1391.7529</v>
      </c>
      <c r="BW57" s="103">
        <v>883.24099999999999</v>
      </c>
      <c r="BX57" s="103">
        <v>2032.1936000000001</v>
      </c>
      <c r="BY57" s="103">
        <v>2411.4422</v>
      </c>
      <c r="BZ57" s="103">
        <v>2905.0036</v>
      </c>
      <c r="CA57" s="103">
        <v>2281.6923999999999</v>
      </c>
      <c r="CB57" s="103">
        <v>0</v>
      </c>
      <c r="CC57" s="103">
        <v>46.532800000000002</v>
      </c>
      <c r="CD57" s="103">
        <v>0</v>
      </c>
      <c r="CE57" s="103">
        <v>0</v>
      </c>
      <c r="CF57" s="103">
        <v>0.4204</v>
      </c>
      <c r="CG57" s="103">
        <v>444.81970000000001</v>
      </c>
      <c r="CH57" s="103">
        <v>2990.5596</v>
      </c>
      <c r="CI57" s="103">
        <v>19191.623800000001</v>
      </c>
      <c r="CJ57" s="103">
        <v>110776.496</v>
      </c>
      <c r="CK57" s="103">
        <v>0</v>
      </c>
      <c r="CL57" s="103">
        <v>0</v>
      </c>
      <c r="CM57" s="103">
        <v>0</v>
      </c>
      <c r="CN57" s="103">
        <v>0.76919999999999999</v>
      </c>
      <c r="CO57" s="103">
        <v>238.4753</v>
      </c>
      <c r="CP57" s="103">
        <v>1550.7207000000001</v>
      </c>
      <c r="CQ57" s="103">
        <v>4694.0240999999996</v>
      </c>
      <c r="CR57" s="103">
        <v>40020.635699999999</v>
      </c>
      <c r="CS57" s="103">
        <v>0</v>
      </c>
      <c r="CT57" s="103">
        <v>0</v>
      </c>
      <c r="CU57" s="103">
        <v>0</v>
      </c>
      <c r="CV57" s="103">
        <v>0</v>
      </c>
      <c r="CW57" s="103">
        <v>0</v>
      </c>
      <c r="CX57" s="103">
        <v>0</v>
      </c>
      <c r="CY57" s="103">
        <v>4.6555999999999997</v>
      </c>
      <c r="CZ57" s="103">
        <v>8.4885000000000002</v>
      </c>
      <c r="DA57" s="103">
        <v>17.944800000000001</v>
      </c>
      <c r="DB57" s="103">
        <v>42.211599999999997</v>
      </c>
      <c r="DC57" s="103">
        <v>97.555000000000007</v>
      </c>
      <c r="DD57" s="103">
        <v>195.50630000000001</v>
      </c>
      <c r="DE57" s="103">
        <v>558.84699999999998</v>
      </c>
      <c r="DF57" s="103">
        <v>1037.3978999999999</v>
      </c>
      <c r="DG57" s="103">
        <v>4921.3010000000004</v>
      </c>
      <c r="DH57" s="103">
        <v>6811.2795999999998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4"/>
    <outlinePr summaryBelow="0"/>
  </sheetPr>
  <dimension ref="A1:DH57"/>
  <sheetViews>
    <sheetView zoomScale="115" zoomScaleNormal="115" workbookViewId="0">
      <selection activeCell="E2" sqref="E2"/>
    </sheetView>
  </sheetViews>
  <sheetFormatPr defaultColWidth="9.140625" defaultRowHeight="15" x14ac:dyDescent="0.25"/>
  <cols>
    <col min="1" max="1" width="29.28515625" customWidth="1"/>
    <col min="2" max="2" width="12.5703125" customWidth="1"/>
    <col min="3" max="3" width="30" customWidth="1"/>
    <col min="4" max="4" width="15.85546875" customWidth="1"/>
    <col min="5" max="112" width="9.140625" style="103"/>
  </cols>
  <sheetData>
    <row r="1" spans="1:112" s="103" customFormat="1" ht="49.5" customHeight="1" x14ac:dyDescent="0.25"/>
    <row r="2" spans="1:112" ht="17.25" customHeight="1" x14ac:dyDescent="0.25">
      <c r="A2" s="132"/>
      <c r="B2" s="131"/>
      <c r="C2" s="103" t="s">
        <v>13</v>
      </c>
      <c r="D2" s="103"/>
      <c r="E2" s="103" t="s">
        <v>302</v>
      </c>
      <c r="F2" s="103" t="s">
        <v>303</v>
      </c>
      <c r="G2" s="103" t="s">
        <v>125</v>
      </c>
      <c r="H2" s="103" t="s">
        <v>301</v>
      </c>
      <c r="I2" s="103" t="s">
        <v>126</v>
      </c>
      <c r="J2" s="103" t="s">
        <v>127</v>
      </c>
      <c r="K2" s="103" t="s">
        <v>128</v>
      </c>
      <c r="L2" s="103" t="s">
        <v>129</v>
      </c>
      <c r="M2" s="103" t="s">
        <v>130</v>
      </c>
      <c r="N2" s="103" t="s">
        <v>131</v>
      </c>
      <c r="O2" s="103" t="s">
        <v>132</v>
      </c>
      <c r="P2" s="103" t="s">
        <v>133</v>
      </c>
      <c r="Q2" s="103" t="s">
        <v>134</v>
      </c>
      <c r="R2" s="103" t="s">
        <v>135</v>
      </c>
      <c r="S2" s="103" t="s">
        <v>136</v>
      </c>
      <c r="T2" s="103" t="s">
        <v>168</v>
      </c>
      <c r="U2" s="103" t="s">
        <v>302</v>
      </c>
      <c r="V2" s="103" t="s">
        <v>303</v>
      </c>
      <c r="W2" s="103" t="s">
        <v>125</v>
      </c>
      <c r="X2" s="103" t="s">
        <v>304</v>
      </c>
      <c r="Y2" s="103" t="s">
        <v>305</v>
      </c>
      <c r="Z2" s="103" t="s">
        <v>306</v>
      </c>
      <c r="AA2" s="103" t="s">
        <v>307</v>
      </c>
      <c r="AB2" s="103" t="s">
        <v>308</v>
      </c>
      <c r="AC2" s="103" t="s">
        <v>309</v>
      </c>
      <c r="AD2" s="103" t="s">
        <v>310</v>
      </c>
      <c r="AE2" s="103" t="s">
        <v>311</v>
      </c>
      <c r="AF2" s="103" t="s">
        <v>312</v>
      </c>
      <c r="AG2" s="103" t="s">
        <v>313</v>
      </c>
      <c r="AH2" s="103" t="s">
        <v>314</v>
      </c>
      <c r="AI2" s="103" t="s">
        <v>315</v>
      </c>
      <c r="AJ2" s="103" t="s">
        <v>316</v>
      </c>
      <c r="AK2" s="103" t="s">
        <v>317</v>
      </c>
      <c r="AL2" s="103" t="s">
        <v>318</v>
      </c>
      <c r="AM2" s="103" t="s">
        <v>319</v>
      </c>
      <c r="AN2" s="103" t="s">
        <v>320</v>
      </c>
      <c r="AO2" s="103" t="s">
        <v>321</v>
      </c>
      <c r="AP2" s="103" t="s">
        <v>322</v>
      </c>
      <c r="AQ2" s="103" t="s">
        <v>323</v>
      </c>
      <c r="AR2" s="103" t="s">
        <v>324</v>
      </c>
      <c r="AS2" s="103" t="s">
        <v>325</v>
      </c>
      <c r="AT2" s="103" t="s">
        <v>326</v>
      </c>
      <c r="AU2" s="103" t="s">
        <v>327</v>
      </c>
      <c r="AV2" s="103" t="s">
        <v>328</v>
      </c>
      <c r="AW2" s="103" t="s">
        <v>329</v>
      </c>
      <c r="AX2" s="103" t="s">
        <v>330</v>
      </c>
      <c r="AY2" s="103" t="s">
        <v>331</v>
      </c>
      <c r="AZ2" s="103" t="s">
        <v>332</v>
      </c>
      <c r="BA2" s="103" t="s">
        <v>168</v>
      </c>
      <c r="BB2" s="103" t="s">
        <v>130</v>
      </c>
      <c r="BC2" s="103" t="s">
        <v>302</v>
      </c>
      <c r="BD2" s="103" t="s">
        <v>303</v>
      </c>
      <c r="BE2" s="103" t="s">
        <v>125</v>
      </c>
      <c r="BF2" s="103" t="s">
        <v>333</v>
      </c>
      <c r="BG2" s="103" t="s">
        <v>334</v>
      </c>
      <c r="BH2" s="103" t="s">
        <v>168</v>
      </c>
      <c r="BI2" s="103" t="s">
        <v>302</v>
      </c>
      <c r="BJ2" s="103" t="s">
        <v>303</v>
      </c>
      <c r="BK2" s="103" t="s">
        <v>125</v>
      </c>
      <c r="BL2" s="103" t="s">
        <v>335</v>
      </c>
      <c r="BM2" s="103" t="s">
        <v>336</v>
      </c>
      <c r="BN2" s="103" t="s">
        <v>337</v>
      </c>
      <c r="BO2" s="103" t="s">
        <v>338</v>
      </c>
      <c r="BP2" s="103" t="s">
        <v>339</v>
      </c>
      <c r="BQ2" s="103" t="s">
        <v>340</v>
      </c>
      <c r="BR2" s="103" t="s">
        <v>341</v>
      </c>
      <c r="BS2" s="103" t="s">
        <v>342</v>
      </c>
      <c r="BT2" s="103" t="s">
        <v>343</v>
      </c>
      <c r="BU2" s="103" t="s">
        <v>344</v>
      </c>
      <c r="BV2" s="103" t="s">
        <v>345</v>
      </c>
      <c r="BW2" s="103" t="s">
        <v>346</v>
      </c>
      <c r="BX2" s="103" t="s">
        <v>347</v>
      </c>
      <c r="BY2" s="103" t="s">
        <v>348</v>
      </c>
      <c r="BZ2" s="103" t="s">
        <v>349</v>
      </c>
      <c r="CA2" s="103" t="s">
        <v>350</v>
      </c>
      <c r="CB2" s="103" t="s">
        <v>168</v>
      </c>
      <c r="CC2" s="103" t="s">
        <v>130</v>
      </c>
      <c r="CD2" s="103" t="s">
        <v>302</v>
      </c>
      <c r="CE2" s="103" t="s">
        <v>303</v>
      </c>
      <c r="CF2" s="103" t="s">
        <v>125</v>
      </c>
      <c r="CG2" s="103" t="s">
        <v>351</v>
      </c>
      <c r="CH2" s="103" t="s">
        <v>352</v>
      </c>
      <c r="CI2" s="103" t="s">
        <v>353</v>
      </c>
      <c r="CJ2" s="103" t="s">
        <v>354</v>
      </c>
      <c r="CK2" s="103" t="s">
        <v>168</v>
      </c>
      <c r="CL2" s="103" t="s">
        <v>302</v>
      </c>
      <c r="CM2" s="103" t="s">
        <v>303</v>
      </c>
      <c r="CN2" s="103" t="s">
        <v>125</v>
      </c>
      <c r="CO2" s="103" t="s">
        <v>355</v>
      </c>
      <c r="CP2" s="103" t="s">
        <v>356</v>
      </c>
      <c r="CQ2" s="103" t="s">
        <v>357</v>
      </c>
      <c r="CR2" s="103" t="s">
        <v>358</v>
      </c>
      <c r="CS2" s="103" t="s">
        <v>168</v>
      </c>
      <c r="CT2" s="103" t="s">
        <v>302</v>
      </c>
      <c r="CU2" s="103" t="s">
        <v>303</v>
      </c>
      <c r="CV2" s="103" t="s">
        <v>125</v>
      </c>
      <c r="CW2" s="103" t="s">
        <v>301</v>
      </c>
      <c r="CX2" s="103" t="s">
        <v>126</v>
      </c>
      <c r="CY2" s="103" t="s">
        <v>127</v>
      </c>
      <c r="CZ2" s="103" t="s">
        <v>128</v>
      </c>
      <c r="DA2" s="103" t="s">
        <v>129</v>
      </c>
      <c r="DB2" s="103" t="s">
        <v>130</v>
      </c>
      <c r="DC2" s="103" t="s">
        <v>131</v>
      </c>
      <c r="DD2" s="103" t="s">
        <v>132</v>
      </c>
      <c r="DE2" s="103" t="s">
        <v>133</v>
      </c>
      <c r="DF2" s="103" t="s">
        <v>134</v>
      </c>
      <c r="DG2" s="103" t="s">
        <v>135</v>
      </c>
      <c r="DH2" s="103" t="s">
        <v>136</v>
      </c>
    </row>
    <row r="3" spans="1:112" ht="15" customHeight="1" x14ac:dyDescent="0.25">
      <c r="A3" s="130" t="s">
        <v>14</v>
      </c>
      <c r="B3" s="130"/>
      <c r="C3" s="87" t="s">
        <v>14</v>
      </c>
      <c r="D3" s="87" t="s">
        <v>6</v>
      </c>
      <c r="E3" s="103" t="s">
        <v>15</v>
      </c>
      <c r="F3" s="103" t="s">
        <v>15</v>
      </c>
      <c r="G3" s="103" t="s">
        <v>15</v>
      </c>
      <c r="H3" s="103" t="s">
        <v>15</v>
      </c>
      <c r="I3" s="103" t="s">
        <v>15</v>
      </c>
      <c r="J3" s="103" t="s">
        <v>15</v>
      </c>
      <c r="K3" s="103" t="s">
        <v>15</v>
      </c>
      <c r="L3" s="103" t="s">
        <v>15</v>
      </c>
      <c r="M3" s="103" t="s">
        <v>15</v>
      </c>
      <c r="N3" s="103" t="s">
        <v>15</v>
      </c>
      <c r="O3" s="103" t="s">
        <v>15</v>
      </c>
      <c r="P3" s="103" t="s">
        <v>15</v>
      </c>
      <c r="Q3" s="103" t="s">
        <v>15</v>
      </c>
      <c r="R3" s="103" t="s">
        <v>15</v>
      </c>
      <c r="S3" s="103" t="s">
        <v>15</v>
      </c>
      <c r="T3" s="103" t="s">
        <v>15</v>
      </c>
      <c r="U3" s="103" t="s">
        <v>15</v>
      </c>
      <c r="V3" s="103" t="s">
        <v>15</v>
      </c>
      <c r="W3" s="103" t="s">
        <v>15</v>
      </c>
      <c r="X3" s="103" t="s">
        <v>15</v>
      </c>
      <c r="Y3" s="103" t="s">
        <v>15</v>
      </c>
      <c r="Z3" s="103" t="s">
        <v>15</v>
      </c>
      <c r="AA3" s="103" t="s">
        <v>15</v>
      </c>
      <c r="AB3" s="103" t="s">
        <v>15</v>
      </c>
      <c r="AC3" s="103" t="s">
        <v>15</v>
      </c>
      <c r="AD3" s="103" t="s">
        <v>15</v>
      </c>
      <c r="AE3" s="103" t="s">
        <v>15</v>
      </c>
      <c r="AF3" s="103" t="s">
        <v>15</v>
      </c>
      <c r="AG3" s="103" t="s">
        <v>15</v>
      </c>
      <c r="AH3" s="103" t="s">
        <v>15</v>
      </c>
      <c r="AI3" s="103" t="s">
        <v>15</v>
      </c>
      <c r="AJ3" s="103" t="s">
        <v>15</v>
      </c>
      <c r="AK3" s="103" t="s">
        <v>15</v>
      </c>
      <c r="AL3" s="103" t="s">
        <v>15</v>
      </c>
      <c r="AM3" s="103" t="s">
        <v>15</v>
      </c>
      <c r="AN3" s="103" t="s">
        <v>15</v>
      </c>
      <c r="AO3" s="103" t="s">
        <v>15</v>
      </c>
      <c r="AP3" s="103" t="s">
        <v>15</v>
      </c>
      <c r="AQ3" s="103" t="s">
        <v>15</v>
      </c>
      <c r="AR3" s="103" t="s">
        <v>15</v>
      </c>
      <c r="AS3" s="103" t="s">
        <v>15</v>
      </c>
      <c r="AT3" s="103" t="s">
        <v>15</v>
      </c>
      <c r="AU3" s="103" t="s">
        <v>15</v>
      </c>
      <c r="AV3" s="103" t="s">
        <v>15</v>
      </c>
      <c r="AW3" s="103" t="s">
        <v>15</v>
      </c>
      <c r="AX3" s="103" t="s">
        <v>15</v>
      </c>
      <c r="AY3" s="103" t="s">
        <v>15</v>
      </c>
      <c r="AZ3" s="103" t="s">
        <v>15</v>
      </c>
      <c r="BA3" s="103" t="s">
        <v>15</v>
      </c>
      <c r="BB3" s="103" t="s">
        <v>15</v>
      </c>
      <c r="BC3" s="103" t="s">
        <v>15</v>
      </c>
      <c r="BD3" s="103" t="s">
        <v>15</v>
      </c>
      <c r="BE3" s="103" t="s">
        <v>15</v>
      </c>
      <c r="BF3" s="103" t="s">
        <v>15</v>
      </c>
      <c r="BG3" s="103" t="s">
        <v>15</v>
      </c>
      <c r="BH3" s="103" t="s">
        <v>15</v>
      </c>
      <c r="BI3" s="103" t="s">
        <v>15</v>
      </c>
      <c r="BJ3" s="103" t="s">
        <v>15</v>
      </c>
      <c r="BK3" s="103" t="s">
        <v>15</v>
      </c>
      <c r="BL3" s="103" t="s">
        <v>15</v>
      </c>
      <c r="BM3" s="103" t="s">
        <v>15</v>
      </c>
      <c r="BN3" s="103" t="s">
        <v>15</v>
      </c>
      <c r="BO3" s="103" t="s">
        <v>15</v>
      </c>
      <c r="BP3" s="103" t="s">
        <v>15</v>
      </c>
      <c r="BQ3" s="103" t="s">
        <v>15</v>
      </c>
      <c r="BR3" s="103" t="s">
        <v>15</v>
      </c>
      <c r="BS3" s="103" t="s">
        <v>15</v>
      </c>
      <c r="BT3" s="103" t="s">
        <v>15</v>
      </c>
      <c r="BU3" s="103" t="s">
        <v>15</v>
      </c>
      <c r="BV3" s="103" t="s">
        <v>15</v>
      </c>
      <c r="BW3" s="103" t="s">
        <v>15</v>
      </c>
      <c r="BX3" s="103" t="s">
        <v>15</v>
      </c>
      <c r="BY3" s="103" t="s">
        <v>15</v>
      </c>
      <c r="BZ3" s="103" t="s">
        <v>15</v>
      </c>
      <c r="CA3" s="103" t="s">
        <v>15</v>
      </c>
      <c r="CB3" s="103" t="s">
        <v>15</v>
      </c>
      <c r="CC3" s="103" t="s">
        <v>15</v>
      </c>
      <c r="CD3" s="103" t="s">
        <v>15</v>
      </c>
      <c r="CE3" s="103" t="s">
        <v>15</v>
      </c>
      <c r="CF3" s="103" t="s">
        <v>15</v>
      </c>
      <c r="CG3" s="103" t="s">
        <v>15</v>
      </c>
      <c r="CH3" s="103" t="s">
        <v>15</v>
      </c>
      <c r="CI3" s="103" t="s">
        <v>15</v>
      </c>
      <c r="CJ3" s="103" t="s">
        <v>15</v>
      </c>
      <c r="CK3" s="103" t="s">
        <v>15</v>
      </c>
      <c r="CL3" s="103" t="s">
        <v>15</v>
      </c>
      <c r="CM3" s="103" t="s">
        <v>15</v>
      </c>
      <c r="CN3" s="103" t="s">
        <v>15</v>
      </c>
      <c r="CO3" s="103" t="s">
        <v>15</v>
      </c>
      <c r="CP3" s="103" t="s">
        <v>15</v>
      </c>
      <c r="CQ3" s="103" t="s">
        <v>15</v>
      </c>
      <c r="CR3" s="103" t="s">
        <v>15</v>
      </c>
      <c r="CS3" s="103" t="s">
        <v>15</v>
      </c>
      <c r="CT3" s="103" t="s">
        <v>15</v>
      </c>
      <c r="CU3" s="103" t="s">
        <v>15</v>
      </c>
      <c r="CV3" s="103" t="s">
        <v>15</v>
      </c>
      <c r="CW3" s="103" t="s">
        <v>15</v>
      </c>
      <c r="CX3" s="103" t="s">
        <v>15</v>
      </c>
      <c r="CY3" s="103" t="s">
        <v>15</v>
      </c>
      <c r="CZ3" s="103" t="s">
        <v>15</v>
      </c>
      <c r="DA3" s="103" t="s">
        <v>15</v>
      </c>
      <c r="DB3" s="103" t="s">
        <v>15</v>
      </c>
      <c r="DC3" s="103" t="s">
        <v>15</v>
      </c>
      <c r="DD3" s="103" t="s">
        <v>15</v>
      </c>
      <c r="DE3" s="103" t="s">
        <v>15</v>
      </c>
      <c r="DF3" s="103" t="s">
        <v>15</v>
      </c>
      <c r="DG3" s="103" t="s">
        <v>15</v>
      </c>
      <c r="DH3" s="103" t="s">
        <v>15</v>
      </c>
    </row>
    <row r="4" spans="1:112" ht="40.5" customHeight="1" x14ac:dyDescent="0.25">
      <c r="A4" s="103" t="s">
        <v>246</v>
      </c>
      <c r="B4" s="6"/>
      <c r="C4" s="103" t="s">
        <v>246</v>
      </c>
      <c r="D4" s="103" t="s">
        <v>247</v>
      </c>
      <c r="E4" s="103">
        <v>0</v>
      </c>
      <c r="F4" s="103">
        <v>0</v>
      </c>
      <c r="G4" s="103">
        <v>0</v>
      </c>
      <c r="H4" s="103">
        <v>0</v>
      </c>
      <c r="I4" s="103">
        <v>0</v>
      </c>
      <c r="J4" s="103">
        <v>0</v>
      </c>
      <c r="K4" s="103">
        <v>181</v>
      </c>
      <c r="L4" s="103">
        <v>370</v>
      </c>
      <c r="M4" s="103">
        <v>683</v>
      </c>
      <c r="N4" s="103">
        <v>1610</v>
      </c>
      <c r="O4" s="103">
        <v>3248</v>
      </c>
      <c r="P4" s="103">
        <v>8377</v>
      </c>
      <c r="Q4" s="103">
        <v>14647</v>
      </c>
      <c r="R4" s="103">
        <v>76866</v>
      </c>
      <c r="S4" s="103">
        <v>109497</v>
      </c>
      <c r="T4" s="103">
        <v>0</v>
      </c>
      <c r="U4" s="103">
        <v>0</v>
      </c>
      <c r="V4" s="103">
        <v>0</v>
      </c>
      <c r="W4" s="103">
        <v>0</v>
      </c>
      <c r="X4" s="103">
        <v>5</v>
      </c>
      <c r="Y4" s="103">
        <v>8</v>
      </c>
      <c r="Z4" s="103">
        <v>14</v>
      </c>
      <c r="AA4" s="103">
        <v>9</v>
      </c>
      <c r="AB4" s="103">
        <v>77081</v>
      </c>
      <c r="AC4" s="103">
        <v>92657</v>
      </c>
      <c r="AD4" s="103">
        <v>24595</v>
      </c>
      <c r="AE4" s="103">
        <v>36947</v>
      </c>
      <c r="AF4" s="103">
        <v>81564</v>
      </c>
      <c r="AG4" s="103">
        <v>20432</v>
      </c>
      <c r="AH4" s="103">
        <v>57441</v>
      </c>
      <c r="AI4" s="103">
        <v>30730</v>
      </c>
      <c r="AJ4" s="103">
        <v>21843</v>
      </c>
      <c r="AK4" s="103">
        <v>70861</v>
      </c>
      <c r="AL4" s="103">
        <v>25167</v>
      </c>
      <c r="AM4" s="103">
        <v>50562</v>
      </c>
      <c r="AN4" s="103">
        <v>62924</v>
      </c>
      <c r="AO4" s="103">
        <v>52093</v>
      </c>
      <c r="AP4" s="103">
        <v>31683</v>
      </c>
      <c r="AQ4" s="103">
        <v>43200</v>
      </c>
      <c r="AR4" s="103">
        <v>46488</v>
      </c>
      <c r="AS4" s="103">
        <v>43421</v>
      </c>
      <c r="AT4" s="103">
        <v>44008</v>
      </c>
      <c r="AU4" s="103">
        <v>40799</v>
      </c>
      <c r="AV4" s="103">
        <v>5920</v>
      </c>
      <c r="AW4" s="103">
        <v>33928</v>
      </c>
      <c r="AX4" s="103">
        <v>37472</v>
      </c>
      <c r="AY4" s="103">
        <v>7003</v>
      </c>
      <c r="AZ4" s="103">
        <v>7013</v>
      </c>
      <c r="BA4" s="103">
        <v>0</v>
      </c>
      <c r="BB4" s="103">
        <v>674</v>
      </c>
      <c r="BC4" s="103">
        <v>0</v>
      </c>
      <c r="BD4" s="103">
        <v>0</v>
      </c>
      <c r="BE4" s="103">
        <v>0</v>
      </c>
      <c r="BF4" s="103">
        <v>930</v>
      </c>
      <c r="BG4" s="103">
        <v>1004</v>
      </c>
      <c r="BH4" s="103">
        <v>0</v>
      </c>
      <c r="BI4" s="103">
        <v>0</v>
      </c>
      <c r="BJ4" s="103">
        <v>0</v>
      </c>
      <c r="BK4" s="103">
        <v>0</v>
      </c>
      <c r="BL4" s="103">
        <v>0</v>
      </c>
      <c r="BM4" s="103">
        <v>0</v>
      </c>
      <c r="BN4" s="103">
        <v>0</v>
      </c>
      <c r="BO4" s="103">
        <v>0</v>
      </c>
      <c r="BP4" s="103">
        <v>0</v>
      </c>
      <c r="BQ4" s="103">
        <v>0</v>
      </c>
      <c r="BR4" s="103">
        <v>0</v>
      </c>
      <c r="BS4" s="103">
        <v>0</v>
      </c>
      <c r="BT4" s="103">
        <v>0</v>
      </c>
      <c r="BU4" s="103">
        <v>0</v>
      </c>
      <c r="BV4" s="103">
        <v>0</v>
      </c>
      <c r="BW4" s="103">
        <v>0</v>
      </c>
      <c r="BX4" s="103">
        <v>0</v>
      </c>
      <c r="BY4" s="103">
        <v>0</v>
      </c>
      <c r="BZ4" s="103">
        <v>0</v>
      </c>
      <c r="CA4" s="103">
        <v>0</v>
      </c>
      <c r="CB4" s="103">
        <v>0</v>
      </c>
      <c r="CC4" s="103">
        <v>621</v>
      </c>
      <c r="CD4" s="103">
        <v>0</v>
      </c>
      <c r="CE4" s="103">
        <v>0</v>
      </c>
      <c r="CG4" s="103">
        <v>72955</v>
      </c>
      <c r="CH4" s="103">
        <v>43013</v>
      </c>
      <c r="CI4" s="103">
        <v>27019</v>
      </c>
      <c r="CJ4" s="103">
        <v>41994</v>
      </c>
      <c r="CK4" s="103">
        <v>0</v>
      </c>
      <c r="CL4" s="103">
        <v>0</v>
      </c>
      <c r="CM4" s="103">
        <v>0</v>
      </c>
      <c r="CN4" s="103">
        <v>0</v>
      </c>
      <c r="CO4" s="103">
        <v>311</v>
      </c>
      <c r="CP4" s="103">
        <v>1296</v>
      </c>
      <c r="CQ4" s="103">
        <v>7201</v>
      </c>
      <c r="CR4" s="103">
        <v>63707</v>
      </c>
      <c r="CS4" s="103">
        <v>0</v>
      </c>
      <c r="CT4" s="103">
        <v>0</v>
      </c>
      <c r="CU4" s="103">
        <v>0</v>
      </c>
      <c r="CV4" s="103">
        <v>0</v>
      </c>
      <c r="CW4" s="103">
        <v>0</v>
      </c>
      <c r="CX4" s="103">
        <v>0</v>
      </c>
      <c r="CY4" s="103">
        <v>0</v>
      </c>
      <c r="CZ4" s="103">
        <v>559</v>
      </c>
      <c r="DA4" s="103">
        <v>1161</v>
      </c>
      <c r="DB4" s="103">
        <v>2576</v>
      </c>
      <c r="DC4" s="103">
        <v>5452</v>
      </c>
      <c r="DD4" s="103">
        <v>11256</v>
      </c>
      <c r="DE4" s="103">
        <v>28779</v>
      </c>
      <c r="DF4" s="103">
        <v>49544</v>
      </c>
      <c r="DG4" s="103">
        <v>187289</v>
      </c>
      <c r="DH4" s="103">
        <v>243432</v>
      </c>
    </row>
    <row r="5" spans="1:112" ht="14.45" customHeight="1" x14ac:dyDescent="0.25">
      <c r="A5" s="103" t="s">
        <v>248</v>
      </c>
      <c r="B5" s="6"/>
      <c r="C5" s="103" t="s">
        <v>248</v>
      </c>
      <c r="D5" s="103" t="s">
        <v>249</v>
      </c>
      <c r="E5" s="103">
        <v>0</v>
      </c>
      <c r="F5" s="103">
        <v>0</v>
      </c>
      <c r="G5" s="103">
        <v>0</v>
      </c>
      <c r="H5" s="103">
        <v>0</v>
      </c>
      <c r="I5" s="103">
        <v>0</v>
      </c>
      <c r="J5" s="103">
        <v>825</v>
      </c>
      <c r="K5" s="103">
        <v>1691</v>
      </c>
      <c r="L5" s="103">
        <v>2901</v>
      </c>
      <c r="M5" s="103">
        <v>5930</v>
      </c>
      <c r="N5" s="103">
        <v>13646</v>
      </c>
      <c r="O5" s="103">
        <v>28035</v>
      </c>
      <c r="P5" s="103">
        <v>76387</v>
      </c>
      <c r="Q5" s="103">
        <v>130713</v>
      </c>
      <c r="R5" s="103">
        <v>668924</v>
      </c>
      <c r="S5" s="103">
        <v>916808</v>
      </c>
      <c r="T5" s="103">
        <v>0</v>
      </c>
      <c r="U5" s="103">
        <v>0</v>
      </c>
      <c r="V5" s="103">
        <v>0</v>
      </c>
      <c r="W5" s="103">
        <v>0</v>
      </c>
      <c r="X5" s="103">
        <v>1552</v>
      </c>
      <c r="Y5" s="103">
        <v>146885</v>
      </c>
      <c r="Z5" s="103">
        <v>813</v>
      </c>
      <c r="AA5" s="103">
        <v>469</v>
      </c>
      <c r="AB5" s="103">
        <v>275278</v>
      </c>
      <c r="AC5" s="103">
        <v>330524</v>
      </c>
      <c r="AD5" s="103">
        <v>190794</v>
      </c>
      <c r="AE5" s="103">
        <v>162319</v>
      </c>
      <c r="AF5" s="103">
        <v>225227</v>
      </c>
      <c r="AG5" s="103">
        <v>158870</v>
      </c>
      <c r="AH5" s="103">
        <v>205757</v>
      </c>
      <c r="AI5" s="103">
        <v>143369</v>
      </c>
      <c r="AJ5" s="103">
        <v>113277</v>
      </c>
      <c r="AK5" s="103">
        <v>7264327</v>
      </c>
      <c r="AL5" s="103">
        <v>3668192</v>
      </c>
      <c r="AM5" s="103">
        <v>5142813</v>
      </c>
      <c r="AN5" s="103">
        <v>17515221</v>
      </c>
      <c r="AO5" s="103">
        <v>16487029</v>
      </c>
      <c r="AP5" s="103">
        <v>9740228</v>
      </c>
      <c r="AQ5" s="103">
        <v>33574761</v>
      </c>
      <c r="AR5" s="103">
        <v>32721565</v>
      </c>
      <c r="AS5" s="103">
        <v>24722901</v>
      </c>
      <c r="AT5" s="103">
        <v>36924632</v>
      </c>
      <c r="AU5" s="103">
        <v>37385288</v>
      </c>
      <c r="AV5" s="103">
        <v>19533427</v>
      </c>
      <c r="AW5" s="103">
        <v>27048190</v>
      </c>
      <c r="AX5" s="103">
        <v>27197085</v>
      </c>
      <c r="AY5" s="103">
        <v>14257168</v>
      </c>
      <c r="AZ5" s="103">
        <v>14090533</v>
      </c>
      <c r="BA5" s="103">
        <v>0</v>
      </c>
      <c r="BB5" s="103">
        <v>4772</v>
      </c>
      <c r="BC5" s="103">
        <v>0</v>
      </c>
      <c r="BD5" s="103">
        <v>0</v>
      </c>
      <c r="BE5" s="103">
        <v>0</v>
      </c>
      <c r="BF5" s="103">
        <v>706149</v>
      </c>
      <c r="BG5" s="103">
        <v>704482</v>
      </c>
      <c r="BH5" s="103">
        <v>0</v>
      </c>
      <c r="BI5" s="103">
        <v>0</v>
      </c>
      <c r="BJ5" s="103">
        <v>0</v>
      </c>
      <c r="BK5" s="103">
        <v>0</v>
      </c>
      <c r="BL5" s="103">
        <v>0</v>
      </c>
      <c r="BM5" s="103">
        <v>0</v>
      </c>
      <c r="BN5" s="103">
        <v>0</v>
      </c>
      <c r="BO5" s="103">
        <v>0</v>
      </c>
      <c r="BP5" s="103">
        <v>4450</v>
      </c>
      <c r="BQ5" s="103">
        <v>5535</v>
      </c>
      <c r="BR5" s="103">
        <v>5236</v>
      </c>
      <c r="BS5" s="103">
        <v>5058</v>
      </c>
      <c r="BT5" s="103">
        <v>8902</v>
      </c>
      <c r="BU5" s="103">
        <v>11828</v>
      </c>
      <c r="BV5" s="103">
        <v>7286</v>
      </c>
      <c r="BW5" s="103">
        <v>8525</v>
      </c>
      <c r="BX5" s="103">
        <v>32521</v>
      </c>
      <c r="BY5" s="103">
        <v>32370</v>
      </c>
      <c r="BZ5" s="103">
        <v>15653</v>
      </c>
      <c r="CA5" s="103">
        <v>40452</v>
      </c>
      <c r="CB5" s="103">
        <v>0</v>
      </c>
      <c r="CC5" s="103">
        <v>6006</v>
      </c>
      <c r="CD5" s="103">
        <v>0</v>
      </c>
      <c r="CE5" s="103">
        <v>0</v>
      </c>
      <c r="CF5" s="103">
        <v>0</v>
      </c>
      <c r="CG5" s="103">
        <v>245634</v>
      </c>
      <c r="CH5" s="103">
        <v>5640236</v>
      </c>
      <c r="CI5" s="103">
        <v>8098906</v>
      </c>
      <c r="CJ5" s="103">
        <v>20795352</v>
      </c>
      <c r="CK5" s="103">
        <v>0</v>
      </c>
      <c r="CL5" s="103">
        <v>0</v>
      </c>
      <c r="CM5" s="103">
        <v>0</v>
      </c>
      <c r="CN5" s="103">
        <v>0</v>
      </c>
      <c r="CO5" s="103">
        <v>2699</v>
      </c>
      <c r="CP5" s="103">
        <v>18062</v>
      </c>
      <c r="CQ5" s="103">
        <v>76761</v>
      </c>
      <c r="CR5" s="103">
        <v>603242</v>
      </c>
      <c r="CS5" s="103">
        <v>0</v>
      </c>
      <c r="CT5" s="103">
        <v>0</v>
      </c>
      <c r="CU5" s="103">
        <v>0</v>
      </c>
      <c r="CV5" s="103">
        <v>0</v>
      </c>
      <c r="CW5" s="103">
        <v>0</v>
      </c>
      <c r="CX5" s="103">
        <v>0</v>
      </c>
      <c r="CY5" s="103">
        <v>1906</v>
      </c>
      <c r="CZ5" s="103">
        <v>2916</v>
      </c>
      <c r="DA5" s="103">
        <v>5688</v>
      </c>
      <c r="DB5" s="103">
        <v>11787</v>
      </c>
      <c r="DC5" s="103">
        <v>26072</v>
      </c>
      <c r="DD5" s="103">
        <v>53112</v>
      </c>
      <c r="DE5" s="103">
        <v>143423</v>
      </c>
      <c r="DF5" s="103">
        <v>238781</v>
      </c>
      <c r="DG5" s="103">
        <v>1087244</v>
      </c>
      <c r="DH5" s="103">
        <v>1441521</v>
      </c>
    </row>
    <row r="6" spans="1:112" ht="14.45" customHeight="1" x14ac:dyDescent="0.25">
      <c r="A6" s="103" t="s">
        <v>250</v>
      </c>
      <c r="B6" s="6"/>
      <c r="C6" s="103" t="s">
        <v>250</v>
      </c>
      <c r="D6" s="103" t="s">
        <v>251</v>
      </c>
      <c r="E6" s="103">
        <v>59</v>
      </c>
      <c r="G6" s="103">
        <v>28</v>
      </c>
      <c r="H6" s="103">
        <v>44</v>
      </c>
      <c r="I6" s="103">
        <v>53</v>
      </c>
      <c r="J6" s="103">
        <v>416</v>
      </c>
      <c r="K6" s="103">
        <v>564</v>
      </c>
      <c r="L6" s="103">
        <v>1092</v>
      </c>
      <c r="M6" s="103">
        <v>2168</v>
      </c>
      <c r="N6" s="103">
        <v>4890</v>
      </c>
      <c r="O6" s="103">
        <v>9762</v>
      </c>
      <c r="P6" s="103">
        <v>27443</v>
      </c>
      <c r="Q6" s="103">
        <v>47226</v>
      </c>
      <c r="R6" s="103">
        <v>237235</v>
      </c>
      <c r="S6" s="103">
        <v>323545</v>
      </c>
      <c r="T6" s="103">
        <v>60</v>
      </c>
      <c r="U6" s="103">
        <v>149</v>
      </c>
      <c r="V6" s="103">
        <v>178</v>
      </c>
      <c r="W6" s="103">
        <v>165</v>
      </c>
      <c r="X6" s="103">
        <v>613</v>
      </c>
      <c r="Y6" s="103">
        <v>32118</v>
      </c>
      <c r="Z6" s="103">
        <v>737</v>
      </c>
      <c r="AA6" s="103">
        <v>191</v>
      </c>
      <c r="AB6" s="103">
        <v>111682</v>
      </c>
      <c r="AC6" s="103">
        <v>140984</v>
      </c>
      <c r="AD6" s="103">
        <v>68295</v>
      </c>
      <c r="AE6" s="103">
        <v>52488</v>
      </c>
      <c r="AF6" s="103">
        <v>84322</v>
      </c>
      <c r="AG6" s="103">
        <v>52514</v>
      </c>
      <c r="AH6" s="103">
        <v>82202</v>
      </c>
      <c r="AI6" s="103">
        <v>44881</v>
      </c>
      <c r="AJ6" s="103">
        <v>34092</v>
      </c>
      <c r="AK6" s="103">
        <v>1888138</v>
      </c>
      <c r="AL6" s="103">
        <v>1578004</v>
      </c>
      <c r="AM6" s="103">
        <v>2325013</v>
      </c>
      <c r="AN6" s="103">
        <v>4649634</v>
      </c>
      <c r="AO6" s="103">
        <v>4341031</v>
      </c>
      <c r="AP6" s="103">
        <v>4230444</v>
      </c>
      <c r="AQ6" s="103">
        <v>9874178</v>
      </c>
      <c r="AR6" s="103">
        <v>9404558</v>
      </c>
      <c r="AS6" s="103">
        <v>10743498</v>
      </c>
      <c r="AT6" s="103">
        <v>11796542</v>
      </c>
      <c r="AU6" s="103">
        <v>13743313</v>
      </c>
      <c r="AV6" s="103">
        <v>4165659</v>
      </c>
      <c r="AW6" s="103">
        <v>12279119</v>
      </c>
      <c r="AX6" s="103">
        <v>13446796</v>
      </c>
      <c r="AY6" s="103">
        <v>5188659</v>
      </c>
      <c r="AZ6" s="103">
        <v>4931466</v>
      </c>
      <c r="BB6" s="103">
        <v>2002</v>
      </c>
      <c r="BC6" s="103">
        <v>72</v>
      </c>
      <c r="BD6" s="103">
        <v>153</v>
      </c>
      <c r="BE6" s="103">
        <v>73</v>
      </c>
      <c r="BF6" s="103">
        <v>211465</v>
      </c>
      <c r="BG6" s="103">
        <v>207968</v>
      </c>
      <c r="BH6" s="103">
        <v>149</v>
      </c>
      <c r="BI6" s="103">
        <v>105</v>
      </c>
      <c r="BJ6" s="103">
        <v>142</v>
      </c>
      <c r="BK6" s="103">
        <v>56</v>
      </c>
      <c r="BL6" s="103">
        <v>0</v>
      </c>
      <c r="BM6" s="103">
        <v>0</v>
      </c>
      <c r="BN6" s="103">
        <v>0</v>
      </c>
      <c r="BO6" s="103">
        <v>0</v>
      </c>
      <c r="BP6" s="103">
        <v>1728</v>
      </c>
      <c r="BQ6" s="103">
        <v>2448</v>
      </c>
      <c r="BR6" s="103">
        <v>2551</v>
      </c>
      <c r="BS6" s="103">
        <v>2684</v>
      </c>
      <c r="BT6" s="103">
        <v>3167</v>
      </c>
      <c r="BU6" s="103">
        <v>4519</v>
      </c>
      <c r="BV6" s="103">
        <v>3596</v>
      </c>
      <c r="BW6" s="103">
        <v>3765</v>
      </c>
      <c r="BX6" s="103">
        <v>10923</v>
      </c>
      <c r="BY6" s="103">
        <v>13236</v>
      </c>
      <c r="BZ6" s="103">
        <v>21999</v>
      </c>
      <c r="CA6" s="103">
        <v>18180</v>
      </c>
      <c r="CB6" s="103">
        <v>42</v>
      </c>
      <c r="CC6" s="103">
        <v>2215</v>
      </c>
      <c r="CD6" s="103">
        <v>77</v>
      </c>
      <c r="CE6" s="103">
        <v>141</v>
      </c>
      <c r="CF6" s="103">
        <v>37</v>
      </c>
      <c r="CG6" s="103">
        <v>101798</v>
      </c>
      <c r="CH6" s="103">
        <v>1399225</v>
      </c>
      <c r="CI6" s="103">
        <v>3386285</v>
      </c>
      <c r="CJ6" s="103">
        <v>8898068</v>
      </c>
      <c r="CK6" s="103">
        <v>414</v>
      </c>
      <c r="CL6" s="103">
        <v>203</v>
      </c>
      <c r="CM6" s="103">
        <v>39</v>
      </c>
      <c r="CN6" s="103">
        <v>75</v>
      </c>
      <c r="CO6" s="103">
        <v>1031</v>
      </c>
      <c r="CP6" s="103">
        <v>6600</v>
      </c>
      <c r="CQ6" s="103">
        <v>26136</v>
      </c>
      <c r="CR6" s="103">
        <v>206161</v>
      </c>
      <c r="CS6" s="103">
        <v>18</v>
      </c>
      <c r="CT6" s="103">
        <v>958</v>
      </c>
      <c r="CU6" s="103">
        <v>61</v>
      </c>
      <c r="CV6" s="103">
        <v>139</v>
      </c>
      <c r="CW6" s="103">
        <v>124</v>
      </c>
      <c r="CX6" s="103">
        <v>231</v>
      </c>
      <c r="CY6" s="103">
        <v>978</v>
      </c>
      <c r="CZ6" s="103">
        <v>1302</v>
      </c>
      <c r="DA6" s="103">
        <v>2373</v>
      </c>
      <c r="DB6" s="103">
        <v>5446</v>
      </c>
      <c r="DC6" s="103">
        <v>11250</v>
      </c>
      <c r="DD6" s="103">
        <v>22803</v>
      </c>
      <c r="DE6" s="103">
        <v>63012</v>
      </c>
      <c r="DF6" s="103">
        <v>107093</v>
      </c>
      <c r="DG6" s="103">
        <v>516201</v>
      </c>
      <c r="DH6" s="103">
        <v>702053</v>
      </c>
    </row>
    <row r="7" spans="1:112" ht="14.45" customHeight="1" x14ac:dyDescent="0.25">
      <c r="A7" s="103" t="s">
        <v>252</v>
      </c>
      <c r="B7" s="6"/>
      <c r="C7" s="103" t="s">
        <v>252</v>
      </c>
      <c r="D7" s="103" t="s">
        <v>253</v>
      </c>
      <c r="E7" s="103">
        <v>0</v>
      </c>
      <c r="F7" s="103">
        <v>0</v>
      </c>
      <c r="G7" s="103">
        <v>476</v>
      </c>
      <c r="H7" s="103">
        <v>597</v>
      </c>
      <c r="I7" s="103">
        <v>644</v>
      </c>
      <c r="J7" s="103">
        <v>1883</v>
      </c>
      <c r="K7" s="103">
        <v>3016</v>
      </c>
      <c r="L7" s="103">
        <v>4855</v>
      </c>
      <c r="M7" s="103">
        <v>10093</v>
      </c>
      <c r="N7" s="103">
        <v>21681</v>
      </c>
      <c r="O7" s="103">
        <v>45654</v>
      </c>
      <c r="P7" s="103">
        <v>117096</v>
      </c>
      <c r="Q7" s="103">
        <v>212422</v>
      </c>
      <c r="R7" s="103">
        <v>1175808</v>
      </c>
      <c r="S7" s="103">
        <v>1600448</v>
      </c>
      <c r="T7" s="103">
        <v>0</v>
      </c>
      <c r="U7" s="103">
        <v>0</v>
      </c>
      <c r="V7" s="103">
        <v>0</v>
      </c>
      <c r="W7" s="103">
        <v>485</v>
      </c>
      <c r="X7" s="103">
        <v>164</v>
      </c>
      <c r="Y7" s="103">
        <v>71080</v>
      </c>
      <c r="Z7" s="103">
        <v>2760</v>
      </c>
      <c r="AA7" s="103">
        <v>19882</v>
      </c>
      <c r="AB7" s="103">
        <v>1112117</v>
      </c>
      <c r="AC7" s="103">
        <v>1909010</v>
      </c>
      <c r="AD7" s="103">
        <v>842665</v>
      </c>
      <c r="AE7" s="103">
        <v>1104452</v>
      </c>
      <c r="AF7" s="103">
        <v>2291226</v>
      </c>
      <c r="AG7" s="103">
        <v>1261313</v>
      </c>
      <c r="AH7" s="103">
        <v>897117</v>
      </c>
      <c r="AI7" s="103">
        <v>1137336</v>
      </c>
      <c r="AJ7" s="103">
        <v>782258</v>
      </c>
      <c r="AK7" s="103">
        <v>3174691</v>
      </c>
      <c r="AL7" s="103">
        <v>2159371</v>
      </c>
      <c r="AM7" s="103">
        <v>3973252</v>
      </c>
      <c r="AN7" s="103">
        <v>6132510</v>
      </c>
      <c r="AO7" s="103">
        <v>5421495</v>
      </c>
      <c r="AP7" s="103">
        <v>5147559</v>
      </c>
      <c r="AQ7" s="103">
        <v>9998951</v>
      </c>
      <c r="AR7" s="103">
        <v>18177898</v>
      </c>
      <c r="AS7" s="103">
        <v>17632843</v>
      </c>
      <c r="AT7" s="103">
        <v>12565659</v>
      </c>
      <c r="AU7" s="103">
        <v>17860710</v>
      </c>
      <c r="AV7" s="103">
        <v>7279073</v>
      </c>
      <c r="AW7" s="103">
        <v>11583168</v>
      </c>
      <c r="AX7" s="103">
        <v>19378553</v>
      </c>
      <c r="AY7" s="103">
        <v>7024913</v>
      </c>
      <c r="AZ7" s="103">
        <v>7205763</v>
      </c>
      <c r="BA7" s="103">
        <v>0</v>
      </c>
      <c r="BB7" s="103">
        <v>8847</v>
      </c>
      <c r="BC7" s="103">
        <v>0</v>
      </c>
      <c r="BD7" s="103">
        <v>0</v>
      </c>
      <c r="BE7" s="103">
        <v>3021</v>
      </c>
      <c r="BF7" s="103">
        <v>892210</v>
      </c>
      <c r="BG7" s="103">
        <v>893129</v>
      </c>
      <c r="BH7" s="103">
        <v>0</v>
      </c>
      <c r="BI7" s="103">
        <v>0</v>
      </c>
      <c r="BJ7" s="103">
        <v>0</v>
      </c>
      <c r="BK7" s="103">
        <v>2094</v>
      </c>
      <c r="BL7" s="103">
        <v>3557</v>
      </c>
      <c r="BM7" s="103">
        <v>4016</v>
      </c>
      <c r="BN7" s="103">
        <v>3801</v>
      </c>
      <c r="BO7" s="103">
        <v>4495</v>
      </c>
      <c r="BP7" s="103">
        <v>7432</v>
      </c>
      <c r="BQ7" s="103">
        <v>7480</v>
      </c>
      <c r="BR7" s="103">
        <v>7886</v>
      </c>
      <c r="BS7" s="103">
        <v>7228</v>
      </c>
      <c r="BT7" s="103">
        <v>10868</v>
      </c>
      <c r="BU7" s="103">
        <v>9679</v>
      </c>
      <c r="BV7" s="103">
        <v>5311</v>
      </c>
      <c r="BW7" s="103">
        <v>11087</v>
      </c>
      <c r="BX7" s="103">
        <v>16622</v>
      </c>
      <c r="BY7" s="103">
        <v>24010</v>
      </c>
      <c r="BZ7" s="103">
        <v>10770</v>
      </c>
      <c r="CA7" s="103">
        <v>25606</v>
      </c>
      <c r="CB7" s="103">
        <v>0</v>
      </c>
      <c r="CC7" s="103">
        <v>9946</v>
      </c>
      <c r="CD7" s="103">
        <v>0</v>
      </c>
      <c r="CE7" s="103">
        <v>0</v>
      </c>
      <c r="CF7" s="103">
        <v>927</v>
      </c>
      <c r="CG7" s="103">
        <v>848571</v>
      </c>
      <c r="CH7" s="103">
        <v>1286629</v>
      </c>
      <c r="CI7" s="103">
        <v>3326859</v>
      </c>
      <c r="CJ7" s="103">
        <v>12887810</v>
      </c>
      <c r="CK7" s="103">
        <v>0</v>
      </c>
      <c r="CL7" s="103">
        <v>0</v>
      </c>
      <c r="CM7" s="103">
        <v>0</v>
      </c>
      <c r="CN7" s="103">
        <v>2269</v>
      </c>
      <c r="CO7" s="103">
        <v>7414</v>
      </c>
      <c r="CP7" s="103">
        <v>25522</v>
      </c>
      <c r="CQ7" s="103">
        <v>91927</v>
      </c>
      <c r="CR7" s="103">
        <v>802688</v>
      </c>
      <c r="CS7" s="103">
        <v>0</v>
      </c>
      <c r="CT7" s="103">
        <v>0</v>
      </c>
      <c r="CU7" s="103">
        <v>0</v>
      </c>
      <c r="CV7" s="103">
        <v>1784</v>
      </c>
      <c r="CW7" s="103">
        <v>2183</v>
      </c>
      <c r="CX7" s="103">
        <v>2150</v>
      </c>
      <c r="CY7" s="103">
        <v>3385</v>
      </c>
      <c r="CZ7" s="103">
        <v>5367</v>
      </c>
      <c r="DA7" s="103">
        <v>8762</v>
      </c>
      <c r="DB7" s="103">
        <v>17690</v>
      </c>
      <c r="DC7" s="103">
        <v>36906</v>
      </c>
      <c r="DD7" s="103">
        <v>76289</v>
      </c>
      <c r="DE7" s="103">
        <v>189484</v>
      </c>
      <c r="DF7" s="103">
        <v>345861</v>
      </c>
      <c r="DG7" s="103">
        <v>1728089</v>
      </c>
      <c r="DH7" s="103">
        <v>2366236</v>
      </c>
    </row>
    <row r="8" spans="1:112" ht="14.45" customHeight="1" x14ac:dyDescent="0.25">
      <c r="A8" s="103" t="s">
        <v>30</v>
      </c>
      <c r="B8" s="6"/>
      <c r="C8" s="103" t="s">
        <v>30</v>
      </c>
      <c r="D8" s="103" t="s">
        <v>254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3">
        <v>0</v>
      </c>
      <c r="L8" s="103">
        <v>125</v>
      </c>
      <c r="M8" s="103">
        <v>248</v>
      </c>
      <c r="N8" s="103">
        <v>566</v>
      </c>
      <c r="O8" s="103">
        <v>1166</v>
      </c>
      <c r="P8" s="103">
        <v>3258</v>
      </c>
      <c r="Q8" s="103">
        <v>5585</v>
      </c>
      <c r="R8" s="103">
        <v>30011</v>
      </c>
      <c r="S8" s="103">
        <v>41460</v>
      </c>
      <c r="T8" s="103">
        <v>0</v>
      </c>
      <c r="U8" s="103">
        <v>0</v>
      </c>
      <c r="V8" s="103">
        <v>0</v>
      </c>
      <c r="W8" s="103">
        <v>0</v>
      </c>
      <c r="X8" s="103">
        <v>0</v>
      </c>
      <c r="Y8" s="103">
        <v>1211</v>
      </c>
      <c r="Z8" s="103">
        <v>176</v>
      </c>
      <c r="AA8" s="103">
        <v>0</v>
      </c>
      <c r="AB8" s="103">
        <v>15994</v>
      </c>
      <c r="AC8" s="103">
        <v>3203</v>
      </c>
      <c r="AD8" s="103">
        <v>2762</v>
      </c>
      <c r="AE8" s="103">
        <v>24377</v>
      </c>
      <c r="AF8" s="103">
        <v>4517</v>
      </c>
      <c r="AG8" s="103">
        <v>4694</v>
      </c>
      <c r="AH8" s="103">
        <v>12856</v>
      </c>
      <c r="AI8" s="103">
        <v>22077</v>
      </c>
      <c r="AJ8" s="103">
        <v>22262</v>
      </c>
      <c r="AK8" s="103">
        <v>94578</v>
      </c>
      <c r="AL8" s="103">
        <v>35971</v>
      </c>
      <c r="AM8" s="103">
        <v>41742</v>
      </c>
      <c r="AN8" s="103">
        <v>208259</v>
      </c>
      <c r="AO8" s="103">
        <v>220576</v>
      </c>
      <c r="AP8" s="103">
        <v>30684</v>
      </c>
      <c r="AQ8" s="103">
        <v>487685</v>
      </c>
      <c r="AR8" s="103">
        <v>561261</v>
      </c>
      <c r="AS8" s="103">
        <v>48938</v>
      </c>
      <c r="AT8" s="103">
        <v>513964</v>
      </c>
      <c r="AU8" s="103">
        <v>178330</v>
      </c>
      <c r="AV8" s="103">
        <v>0</v>
      </c>
      <c r="AW8" s="103">
        <v>47667</v>
      </c>
      <c r="AX8" s="103">
        <v>11081</v>
      </c>
      <c r="AY8" s="103">
        <v>15673</v>
      </c>
      <c r="AZ8" s="103">
        <v>16157</v>
      </c>
      <c r="BA8" s="103">
        <v>0</v>
      </c>
      <c r="BB8" s="103">
        <v>440</v>
      </c>
      <c r="BC8" s="103">
        <v>0</v>
      </c>
      <c r="BD8" s="103">
        <v>0</v>
      </c>
      <c r="BE8" s="103">
        <v>0</v>
      </c>
      <c r="BF8" s="103">
        <v>2881</v>
      </c>
      <c r="BG8" s="103">
        <v>3029</v>
      </c>
      <c r="BH8" s="103">
        <v>0</v>
      </c>
      <c r="BI8" s="103">
        <v>0</v>
      </c>
      <c r="BJ8" s="103">
        <v>0</v>
      </c>
      <c r="BK8" s="103">
        <v>0</v>
      </c>
      <c r="BL8" s="103">
        <v>56</v>
      </c>
      <c r="BM8" s="103">
        <v>111</v>
      </c>
      <c r="BN8" s="103">
        <v>172</v>
      </c>
      <c r="BO8" s="103">
        <v>106</v>
      </c>
      <c r="BP8" s="103">
        <v>872</v>
      </c>
      <c r="BQ8" s="103">
        <v>658</v>
      </c>
      <c r="BR8" s="103">
        <v>774</v>
      </c>
      <c r="BS8" s="103">
        <v>967</v>
      </c>
      <c r="BT8" s="103">
        <v>355</v>
      </c>
      <c r="BU8" s="103">
        <v>347</v>
      </c>
      <c r="BV8" s="103">
        <v>408</v>
      </c>
      <c r="BW8" s="103">
        <v>783</v>
      </c>
      <c r="BX8" s="103">
        <v>50</v>
      </c>
      <c r="BY8" s="103">
        <v>41</v>
      </c>
      <c r="BZ8" s="103">
        <v>92</v>
      </c>
      <c r="CA8" s="103">
        <v>82</v>
      </c>
      <c r="CB8" s="103">
        <v>0</v>
      </c>
      <c r="CC8" s="103">
        <v>247</v>
      </c>
      <c r="CD8" s="103">
        <v>0</v>
      </c>
      <c r="CE8" s="103">
        <v>0</v>
      </c>
      <c r="CF8" s="103">
        <v>0</v>
      </c>
      <c r="CG8" s="103">
        <v>13100</v>
      </c>
      <c r="CH8" s="103">
        <v>68382</v>
      </c>
      <c r="CI8" s="103">
        <v>44126</v>
      </c>
      <c r="CJ8" s="103">
        <v>75227</v>
      </c>
      <c r="CK8" s="103">
        <v>0</v>
      </c>
      <c r="CL8" s="103">
        <v>1</v>
      </c>
      <c r="CM8" s="103">
        <v>0</v>
      </c>
      <c r="CN8" s="103">
        <v>0</v>
      </c>
      <c r="CO8" s="103">
        <v>267</v>
      </c>
      <c r="CP8" s="103">
        <v>2122</v>
      </c>
      <c r="CQ8" s="103">
        <v>6313</v>
      </c>
      <c r="CR8" s="103">
        <v>58013</v>
      </c>
      <c r="CS8" s="103">
        <v>0</v>
      </c>
      <c r="CT8" s="103">
        <v>0</v>
      </c>
      <c r="CU8" s="103">
        <v>0</v>
      </c>
      <c r="CV8" s="103">
        <v>0</v>
      </c>
      <c r="CW8" s="103">
        <v>0</v>
      </c>
      <c r="CX8" s="103">
        <v>0</v>
      </c>
      <c r="CY8" s="103">
        <v>0</v>
      </c>
      <c r="CZ8" s="103">
        <v>0</v>
      </c>
      <c r="DA8" s="103">
        <v>108</v>
      </c>
      <c r="DB8" s="103">
        <v>241</v>
      </c>
      <c r="DC8" s="103">
        <v>477</v>
      </c>
      <c r="DD8" s="103">
        <v>1009</v>
      </c>
      <c r="DE8" s="103">
        <v>2731</v>
      </c>
      <c r="DF8" s="103">
        <v>4670</v>
      </c>
      <c r="DG8" s="103">
        <v>26121</v>
      </c>
      <c r="DH8" s="103">
        <v>37333</v>
      </c>
    </row>
    <row r="9" spans="1:112" ht="14.45" customHeight="1" x14ac:dyDescent="0.25">
      <c r="A9" s="103" t="s">
        <v>31</v>
      </c>
      <c r="B9" s="6"/>
      <c r="C9" s="103" t="s">
        <v>31</v>
      </c>
      <c r="D9" s="103" t="s">
        <v>77</v>
      </c>
      <c r="E9" s="103">
        <v>0</v>
      </c>
      <c r="F9" s="103">
        <v>0</v>
      </c>
      <c r="G9" s="103">
        <v>0</v>
      </c>
      <c r="H9" s="103">
        <v>415</v>
      </c>
      <c r="I9" s="103">
        <v>498</v>
      </c>
      <c r="J9" s="103">
        <v>2775</v>
      </c>
      <c r="K9" s="103">
        <v>4947</v>
      </c>
      <c r="L9" s="103">
        <v>9888</v>
      </c>
      <c r="M9" s="103">
        <v>20158</v>
      </c>
      <c r="N9" s="103">
        <v>45879</v>
      </c>
      <c r="O9" s="103">
        <v>96930</v>
      </c>
      <c r="P9" s="103">
        <v>261076</v>
      </c>
      <c r="Q9" s="103">
        <v>447314</v>
      </c>
      <c r="R9" s="103">
        <v>2091904</v>
      </c>
      <c r="S9" s="103">
        <v>2793892</v>
      </c>
      <c r="T9" s="103">
        <v>0</v>
      </c>
      <c r="U9" s="103">
        <v>0</v>
      </c>
      <c r="V9" s="103">
        <v>0</v>
      </c>
      <c r="W9" s="103">
        <v>0</v>
      </c>
      <c r="X9" s="103">
        <v>3</v>
      </c>
      <c r="Y9" s="103">
        <v>29508</v>
      </c>
      <c r="Z9" s="103">
        <v>33</v>
      </c>
      <c r="AA9" s="103">
        <v>16</v>
      </c>
      <c r="AB9" s="103">
        <v>1995</v>
      </c>
      <c r="AC9" s="103">
        <v>201</v>
      </c>
      <c r="AD9" s="103">
        <v>52486</v>
      </c>
      <c r="AE9" s="103">
        <v>555</v>
      </c>
      <c r="AF9" s="103">
        <v>428</v>
      </c>
      <c r="AG9" s="103">
        <v>35546</v>
      </c>
      <c r="AH9" s="103">
        <v>1436</v>
      </c>
      <c r="AI9" s="103">
        <v>494</v>
      </c>
      <c r="AJ9" s="103">
        <v>24</v>
      </c>
      <c r="AK9" s="103">
        <v>27246</v>
      </c>
      <c r="AL9" s="103">
        <v>4306</v>
      </c>
      <c r="AM9" s="103">
        <v>17600</v>
      </c>
      <c r="AN9" s="103">
        <v>143450</v>
      </c>
      <c r="AO9" s="103">
        <v>48801</v>
      </c>
      <c r="AP9" s="103">
        <v>25206</v>
      </c>
      <c r="AQ9" s="103">
        <v>233977</v>
      </c>
      <c r="AR9" s="103">
        <v>1637771</v>
      </c>
      <c r="AS9" s="103">
        <v>919072</v>
      </c>
      <c r="AT9" s="103">
        <v>451965</v>
      </c>
      <c r="AU9" s="103">
        <v>144616</v>
      </c>
      <c r="AV9" s="103">
        <v>7770439</v>
      </c>
      <c r="AW9" s="103">
        <v>343574</v>
      </c>
      <c r="AX9" s="103">
        <v>182746</v>
      </c>
      <c r="AY9" s="103">
        <v>9921436</v>
      </c>
      <c r="AZ9" s="103">
        <v>9524653</v>
      </c>
      <c r="BA9" s="103">
        <v>0</v>
      </c>
      <c r="BB9" s="103">
        <v>19558</v>
      </c>
      <c r="BC9" s="103">
        <v>0</v>
      </c>
      <c r="BD9" s="103">
        <v>0</v>
      </c>
      <c r="BE9" s="103">
        <v>172</v>
      </c>
      <c r="BF9" s="103">
        <v>323866</v>
      </c>
      <c r="BG9" s="103">
        <v>322866</v>
      </c>
      <c r="BH9" s="103">
        <v>0</v>
      </c>
      <c r="BI9" s="103">
        <v>0</v>
      </c>
      <c r="BJ9" s="103">
        <v>0</v>
      </c>
      <c r="BK9" s="103">
        <v>138</v>
      </c>
      <c r="BL9" s="103">
        <v>461</v>
      </c>
      <c r="BM9" s="103">
        <v>662</v>
      </c>
      <c r="BN9" s="103">
        <v>396</v>
      </c>
      <c r="BO9" s="103">
        <v>480</v>
      </c>
      <c r="BP9" s="103">
        <v>6167</v>
      </c>
      <c r="BQ9" s="103">
        <v>6968</v>
      </c>
      <c r="BR9" s="103">
        <v>7594</v>
      </c>
      <c r="BS9" s="103">
        <v>6901</v>
      </c>
      <c r="BT9" s="103">
        <v>8046</v>
      </c>
      <c r="BU9" s="103">
        <v>9381</v>
      </c>
      <c r="BV9" s="103">
        <v>6986</v>
      </c>
      <c r="BW9" s="103">
        <v>10090</v>
      </c>
      <c r="BX9" s="103">
        <v>28642</v>
      </c>
      <c r="BY9" s="103">
        <v>35735</v>
      </c>
      <c r="BZ9" s="103">
        <v>24765</v>
      </c>
      <c r="CA9" s="103">
        <v>39759</v>
      </c>
      <c r="CB9" s="103">
        <v>0</v>
      </c>
      <c r="CC9" s="103">
        <v>19729</v>
      </c>
      <c r="CD9" s="103">
        <v>0</v>
      </c>
      <c r="CE9" s="103">
        <v>0</v>
      </c>
      <c r="CF9" s="103">
        <v>0</v>
      </c>
      <c r="CG9" s="103">
        <v>4786</v>
      </c>
      <c r="CH9" s="103">
        <v>18145</v>
      </c>
      <c r="CI9" s="103">
        <v>77015</v>
      </c>
      <c r="CJ9" s="103">
        <v>598686</v>
      </c>
      <c r="CK9" s="103">
        <v>0</v>
      </c>
      <c r="CL9" s="103">
        <v>0</v>
      </c>
      <c r="CM9" s="103">
        <v>0</v>
      </c>
      <c r="CN9" s="103">
        <v>0</v>
      </c>
      <c r="CO9" s="103">
        <v>9678</v>
      </c>
      <c r="CP9" s="103">
        <v>59741</v>
      </c>
      <c r="CQ9" s="103">
        <v>255575</v>
      </c>
      <c r="CR9" s="103">
        <v>1887262</v>
      </c>
      <c r="CS9" s="103">
        <v>0</v>
      </c>
      <c r="CT9" s="103">
        <v>0</v>
      </c>
      <c r="CU9" s="103">
        <v>0</v>
      </c>
      <c r="CV9" s="103">
        <v>0</v>
      </c>
      <c r="CW9" s="103">
        <v>393</v>
      </c>
      <c r="CX9" s="103">
        <v>547</v>
      </c>
      <c r="CY9" s="103">
        <v>3024</v>
      </c>
      <c r="CZ9" s="103">
        <v>4734</v>
      </c>
      <c r="DA9" s="103">
        <v>9426</v>
      </c>
      <c r="DB9" s="103">
        <v>19853</v>
      </c>
      <c r="DC9" s="103">
        <v>46184</v>
      </c>
      <c r="DD9" s="103">
        <v>93512</v>
      </c>
      <c r="DE9" s="103">
        <v>256619</v>
      </c>
      <c r="DF9" s="103">
        <v>443358</v>
      </c>
      <c r="DG9" s="103">
        <v>2136094</v>
      </c>
      <c r="DH9" s="103">
        <v>2868045</v>
      </c>
    </row>
    <row r="10" spans="1:112" ht="14.45" customHeight="1" x14ac:dyDescent="0.25">
      <c r="A10" s="103" t="s">
        <v>34</v>
      </c>
      <c r="B10" s="6"/>
      <c r="C10" s="103" t="s">
        <v>34</v>
      </c>
      <c r="D10" s="103" t="s">
        <v>78</v>
      </c>
      <c r="E10" s="103">
        <v>0</v>
      </c>
      <c r="F10" s="103">
        <v>0</v>
      </c>
      <c r="G10" s="103">
        <v>0</v>
      </c>
      <c r="H10" s="103">
        <v>0</v>
      </c>
      <c r="I10" s="103">
        <v>0</v>
      </c>
      <c r="J10" s="103">
        <v>465</v>
      </c>
      <c r="K10" s="103">
        <v>644</v>
      </c>
      <c r="L10" s="103">
        <v>1253</v>
      </c>
      <c r="M10" s="103">
        <v>2873</v>
      </c>
      <c r="N10" s="103">
        <v>6043</v>
      </c>
      <c r="O10" s="103">
        <v>12317</v>
      </c>
      <c r="P10" s="103">
        <v>29979</v>
      </c>
      <c r="Q10" s="103">
        <v>52997</v>
      </c>
      <c r="R10" s="103">
        <v>226460</v>
      </c>
      <c r="S10" s="103">
        <v>306292</v>
      </c>
      <c r="T10" s="103">
        <v>0</v>
      </c>
      <c r="U10" s="103">
        <v>0</v>
      </c>
      <c r="V10" s="103">
        <v>0</v>
      </c>
      <c r="W10" s="103">
        <v>0</v>
      </c>
      <c r="X10" s="103">
        <v>0</v>
      </c>
      <c r="Y10" s="103">
        <v>5161</v>
      </c>
      <c r="Z10" s="103">
        <v>0</v>
      </c>
      <c r="AA10" s="103">
        <v>0</v>
      </c>
      <c r="AB10" s="103">
        <v>1519</v>
      </c>
      <c r="AC10" s="103">
        <v>0</v>
      </c>
      <c r="AD10" s="103">
        <v>21488</v>
      </c>
      <c r="AE10" s="103">
        <v>0</v>
      </c>
      <c r="AF10" s="103">
        <v>0</v>
      </c>
      <c r="AG10" s="103">
        <v>24146</v>
      </c>
      <c r="AH10" s="103">
        <v>955</v>
      </c>
      <c r="AI10" s="103">
        <v>0</v>
      </c>
      <c r="AJ10" s="103">
        <v>0</v>
      </c>
      <c r="AK10" s="103">
        <v>25027</v>
      </c>
      <c r="AL10" s="103">
        <v>2746</v>
      </c>
      <c r="AM10" s="103">
        <v>8698</v>
      </c>
      <c r="AN10" s="103">
        <v>96648</v>
      </c>
      <c r="AO10" s="103">
        <v>41337</v>
      </c>
      <c r="AP10" s="103">
        <v>12331</v>
      </c>
      <c r="AQ10" s="103">
        <v>208178</v>
      </c>
      <c r="AR10" s="103">
        <v>628223</v>
      </c>
      <c r="AS10" s="103">
        <v>293853</v>
      </c>
      <c r="AT10" s="103">
        <v>381610</v>
      </c>
      <c r="AU10" s="103">
        <v>173350</v>
      </c>
      <c r="AV10" s="103">
        <v>0</v>
      </c>
      <c r="AW10" s="103">
        <v>166073</v>
      </c>
      <c r="AX10" s="103">
        <v>122166</v>
      </c>
      <c r="AY10" s="103">
        <v>799474</v>
      </c>
      <c r="AZ10" s="103">
        <v>775208</v>
      </c>
      <c r="BA10" s="103">
        <v>0</v>
      </c>
      <c r="BB10" s="103">
        <v>2325</v>
      </c>
      <c r="BC10" s="103">
        <v>0</v>
      </c>
      <c r="BD10" s="103">
        <v>0</v>
      </c>
      <c r="BE10" s="103">
        <v>0</v>
      </c>
      <c r="BF10" s="103">
        <v>35248</v>
      </c>
      <c r="BG10" s="103">
        <v>35125</v>
      </c>
      <c r="BH10" s="103">
        <v>0</v>
      </c>
      <c r="BI10" s="103">
        <v>0</v>
      </c>
      <c r="BJ10" s="103">
        <v>0</v>
      </c>
      <c r="BK10" s="103">
        <v>0</v>
      </c>
      <c r="BL10" s="103">
        <v>0</v>
      </c>
      <c r="BM10" s="103">
        <v>0</v>
      </c>
      <c r="BN10" s="103">
        <v>0</v>
      </c>
      <c r="BO10" s="103">
        <v>0</v>
      </c>
      <c r="BP10" s="103">
        <v>0</v>
      </c>
      <c r="BQ10" s="103">
        <v>0</v>
      </c>
      <c r="BR10" s="103">
        <v>0</v>
      </c>
      <c r="BS10" s="103">
        <v>0</v>
      </c>
      <c r="BT10" s="103">
        <v>0</v>
      </c>
      <c r="BU10" s="103">
        <v>0</v>
      </c>
      <c r="BV10" s="103">
        <v>0</v>
      </c>
      <c r="BW10" s="103">
        <v>0</v>
      </c>
      <c r="BX10" s="103">
        <v>229</v>
      </c>
      <c r="BY10" s="103">
        <v>249</v>
      </c>
      <c r="BZ10" s="103">
        <v>0</v>
      </c>
      <c r="CA10" s="103">
        <v>320</v>
      </c>
      <c r="CB10" s="103">
        <v>0</v>
      </c>
      <c r="CC10" s="103">
        <v>2542</v>
      </c>
      <c r="CD10" s="103">
        <v>0</v>
      </c>
      <c r="CE10" s="103">
        <v>0</v>
      </c>
      <c r="CF10" s="103">
        <v>36</v>
      </c>
      <c r="CG10" s="103">
        <v>1690</v>
      </c>
      <c r="CH10" s="103">
        <v>7029</v>
      </c>
      <c r="CI10" s="103">
        <v>12317</v>
      </c>
      <c r="CJ10" s="103">
        <v>187628</v>
      </c>
      <c r="CK10" s="103">
        <v>0</v>
      </c>
      <c r="CL10" s="103">
        <v>0</v>
      </c>
      <c r="CM10" s="103">
        <v>0</v>
      </c>
      <c r="CN10" s="103">
        <v>0</v>
      </c>
      <c r="CO10" s="103">
        <v>835</v>
      </c>
      <c r="CP10" s="103">
        <v>4073</v>
      </c>
      <c r="CQ10" s="103">
        <v>22088</v>
      </c>
      <c r="CR10" s="103">
        <v>166580</v>
      </c>
      <c r="CS10" s="103">
        <v>0</v>
      </c>
      <c r="CT10" s="103">
        <v>0</v>
      </c>
      <c r="CU10" s="103">
        <v>0</v>
      </c>
      <c r="CV10" s="103">
        <v>0</v>
      </c>
      <c r="CW10" s="103">
        <v>0</v>
      </c>
      <c r="CX10" s="103">
        <v>0</v>
      </c>
      <c r="CY10" s="103">
        <v>369</v>
      </c>
      <c r="CZ10" s="103">
        <v>758</v>
      </c>
      <c r="DA10" s="103">
        <v>1228</v>
      </c>
      <c r="DB10" s="103">
        <v>2864</v>
      </c>
      <c r="DC10" s="103">
        <v>6144</v>
      </c>
      <c r="DD10" s="103">
        <v>12725</v>
      </c>
      <c r="DE10" s="103">
        <v>34470</v>
      </c>
      <c r="DF10" s="103">
        <v>58766</v>
      </c>
      <c r="DG10" s="103">
        <v>278312</v>
      </c>
      <c r="DH10" s="103">
        <v>378178</v>
      </c>
    </row>
    <row r="11" spans="1:112" ht="14.45" customHeight="1" x14ac:dyDescent="0.25">
      <c r="A11" s="103" t="s">
        <v>5</v>
      </c>
      <c r="B11" s="6"/>
      <c r="C11" s="103" t="s">
        <v>5</v>
      </c>
      <c r="D11" s="103" t="s">
        <v>20</v>
      </c>
      <c r="E11" s="103">
        <v>0</v>
      </c>
      <c r="F11" s="103">
        <v>0</v>
      </c>
      <c r="G11" s="103">
        <v>3986</v>
      </c>
      <c r="H11" s="103">
        <v>0</v>
      </c>
      <c r="I11" s="103">
        <v>0</v>
      </c>
      <c r="J11" s="103">
        <v>0</v>
      </c>
      <c r="K11" s="103">
        <v>0</v>
      </c>
      <c r="L11" s="103">
        <v>0</v>
      </c>
      <c r="M11" s="103">
        <v>5674</v>
      </c>
      <c r="N11" s="103">
        <v>11952</v>
      </c>
      <c r="O11" s="103">
        <v>24139</v>
      </c>
      <c r="P11" s="103">
        <v>63165</v>
      </c>
      <c r="Q11" s="103">
        <v>108664</v>
      </c>
      <c r="R11" s="103">
        <v>597803</v>
      </c>
      <c r="S11" s="103">
        <v>833355</v>
      </c>
      <c r="T11" s="103">
        <v>0</v>
      </c>
      <c r="U11" s="103">
        <v>0</v>
      </c>
      <c r="V11" s="103">
        <v>0</v>
      </c>
      <c r="W11" s="103">
        <v>0</v>
      </c>
      <c r="X11" s="103">
        <v>40196</v>
      </c>
      <c r="Y11" s="103">
        <v>173687</v>
      </c>
      <c r="Z11" s="103">
        <v>26385</v>
      </c>
      <c r="AA11" s="103">
        <v>96196</v>
      </c>
      <c r="AB11" s="103">
        <v>12639001</v>
      </c>
      <c r="AC11" s="103">
        <v>12562664</v>
      </c>
      <c r="AD11" s="103">
        <v>2230109</v>
      </c>
      <c r="AE11" s="103">
        <v>12508704</v>
      </c>
      <c r="AF11" s="103">
        <v>14157793</v>
      </c>
      <c r="AG11" s="103">
        <v>1924210</v>
      </c>
      <c r="AH11" s="103">
        <v>9368029</v>
      </c>
      <c r="AI11" s="103">
        <v>12590768</v>
      </c>
      <c r="AJ11" s="103">
        <v>10901328</v>
      </c>
      <c r="AK11" s="103">
        <v>14368615</v>
      </c>
      <c r="AL11" s="103">
        <v>12799726</v>
      </c>
      <c r="AM11" s="103">
        <v>16398656</v>
      </c>
      <c r="AN11" s="103">
        <v>15619470</v>
      </c>
      <c r="AO11" s="103">
        <v>15763009</v>
      </c>
      <c r="AP11" s="103">
        <v>16858362</v>
      </c>
      <c r="AQ11" s="103">
        <v>19516391</v>
      </c>
      <c r="AR11" s="103">
        <v>22825682</v>
      </c>
      <c r="AS11" s="103">
        <v>23829613</v>
      </c>
      <c r="AT11" s="103">
        <v>20337943</v>
      </c>
      <c r="AU11" s="103">
        <v>20904718</v>
      </c>
      <c r="AV11" s="103">
        <v>2266188</v>
      </c>
      <c r="AW11" s="103">
        <v>19567505</v>
      </c>
      <c r="AX11" s="103">
        <v>21784333</v>
      </c>
      <c r="AY11" s="103">
        <v>2710411</v>
      </c>
      <c r="AZ11" s="103">
        <v>2664999</v>
      </c>
      <c r="BA11" s="103">
        <v>0</v>
      </c>
      <c r="BB11" s="103">
        <v>4880</v>
      </c>
      <c r="BC11" s="103">
        <v>0</v>
      </c>
      <c r="BD11" s="103">
        <v>0</v>
      </c>
      <c r="BE11" s="103">
        <v>3892</v>
      </c>
      <c r="BF11" s="103">
        <v>810772</v>
      </c>
      <c r="BG11" s="103">
        <v>791819</v>
      </c>
      <c r="BH11" s="103">
        <v>0</v>
      </c>
      <c r="BI11" s="103">
        <v>0</v>
      </c>
      <c r="BJ11" s="103">
        <v>0</v>
      </c>
      <c r="BK11" s="103">
        <v>2941</v>
      </c>
      <c r="BL11" s="103">
        <v>19584</v>
      </c>
      <c r="BM11" s="103">
        <v>40872</v>
      </c>
      <c r="BN11" s="103">
        <v>17403</v>
      </c>
      <c r="BO11" s="103">
        <v>25951</v>
      </c>
      <c r="BP11" s="103">
        <v>32064</v>
      </c>
      <c r="BQ11" s="103">
        <v>25513</v>
      </c>
      <c r="BR11" s="103">
        <v>40088</v>
      </c>
      <c r="BS11" s="103">
        <v>28388</v>
      </c>
      <c r="BT11" s="103">
        <v>41381</v>
      </c>
      <c r="BU11" s="103">
        <v>34985</v>
      </c>
      <c r="BV11" s="103">
        <v>11858</v>
      </c>
      <c r="BW11" s="103">
        <v>31289</v>
      </c>
      <c r="BX11" s="103">
        <v>38756</v>
      </c>
      <c r="BY11" s="103">
        <v>30837</v>
      </c>
      <c r="BZ11" s="103">
        <v>49600</v>
      </c>
      <c r="CA11" s="103">
        <v>35123</v>
      </c>
      <c r="CB11" s="103">
        <v>0</v>
      </c>
      <c r="CC11" s="103">
        <v>5901</v>
      </c>
      <c r="CD11" s="103">
        <v>0</v>
      </c>
      <c r="CE11" s="103">
        <v>0</v>
      </c>
      <c r="CF11" s="103">
        <v>3057</v>
      </c>
      <c r="CG11" s="103">
        <v>10540066</v>
      </c>
      <c r="CH11" s="103">
        <v>9792078</v>
      </c>
      <c r="CI11" s="103">
        <v>13238200</v>
      </c>
      <c r="CJ11" s="103">
        <v>20573202</v>
      </c>
      <c r="CK11" s="103">
        <v>0</v>
      </c>
      <c r="CL11" s="103">
        <v>0</v>
      </c>
      <c r="CM11" s="103">
        <v>0</v>
      </c>
      <c r="CN11" s="103">
        <v>3924</v>
      </c>
      <c r="CO11" s="103">
        <v>28268</v>
      </c>
      <c r="CP11" s="103">
        <v>51004</v>
      </c>
      <c r="CQ11" s="103">
        <v>93713</v>
      </c>
      <c r="CR11" s="103">
        <v>537444</v>
      </c>
      <c r="CS11" s="103">
        <v>0</v>
      </c>
      <c r="CT11" s="103">
        <v>0</v>
      </c>
      <c r="CU11" s="103">
        <v>0</v>
      </c>
      <c r="CV11" s="103">
        <v>7867</v>
      </c>
      <c r="CW11" s="103">
        <v>0</v>
      </c>
      <c r="CX11" s="103">
        <v>0</v>
      </c>
      <c r="CY11" s="103">
        <v>0</v>
      </c>
      <c r="CZ11" s="103">
        <v>0</v>
      </c>
      <c r="DA11" s="103">
        <v>0</v>
      </c>
      <c r="DB11" s="103">
        <v>12263</v>
      </c>
      <c r="DC11" s="103">
        <v>24243</v>
      </c>
      <c r="DD11" s="103">
        <v>49442</v>
      </c>
      <c r="DE11" s="103">
        <v>131184</v>
      </c>
      <c r="DF11" s="103">
        <v>222737</v>
      </c>
      <c r="DG11" s="103">
        <v>1101043</v>
      </c>
      <c r="DH11" s="103">
        <v>1501627</v>
      </c>
    </row>
    <row r="12" spans="1:112" ht="14.45" customHeight="1" x14ac:dyDescent="0.25">
      <c r="A12" s="103" t="s">
        <v>202</v>
      </c>
      <c r="B12" s="6"/>
      <c r="C12" s="103" t="s">
        <v>202</v>
      </c>
      <c r="D12" s="103" t="s">
        <v>255</v>
      </c>
      <c r="E12" s="103">
        <v>0</v>
      </c>
      <c r="F12" s="103">
        <v>0</v>
      </c>
      <c r="G12" s="103">
        <v>32735</v>
      </c>
      <c r="H12" s="103">
        <v>33501</v>
      </c>
      <c r="I12" s="103">
        <v>32232</v>
      </c>
      <c r="J12" s="103">
        <v>34881</v>
      </c>
      <c r="K12" s="103">
        <v>31723</v>
      </c>
      <c r="L12" s="103">
        <v>34722</v>
      </c>
      <c r="M12" s="103">
        <v>36366</v>
      </c>
      <c r="N12" s="103">
        <v>36984</v>
      </c>
      <c r="O12" s="103">
        <v>40893</v>
      </c>
      <c r="P12" s="103">
        <v>56878</v>
      </c>
      <c r="Q12" s="103">
        <v>71624</v>
      </c>
      <c r="R12" s="103">
        <v>249890</v>
      </c>
      <c r="S12" s="103">
        <v>342279</v>
      </c>
      <c r="T12" s="103">
        <v>0</v>
      </c>
      <c r="U12" s="103">
        <v>0</v>
      </c>
      <c r="V12" s="103">
        <v>0</v>
      </c>
      <c r="W12" s="103">
        <v>34005</v>
      </c>
      <c r="X12" s="103">
        <v>229769</v>
      </c>
      <c r="Y12" s="103">
        <v>417337</v>
      </c>
      <c r="Z12" s="103">
        <v>97307</v>
      </c>
      <c r="AA12" s="103">
        <v>42133</v>
      </c>
      <c r="AB12" s="103">
        <v>1293287</v>
      </c>
      <c r="AC12" s="103">
        <v>1456882</v>
      </c>
      <c r="AD12" s="103">
        <v>307824</v>
      </c>
      <c r="AE12" s="103">
        <v>642201</v>
      </c>
      <c r="AF12" s="103">
        <v>1171018</v>
      </c>
      <c r="AG12" s="103">
        <v>445068</v>
      </c>
      <c r="AH12" s="103">
        <v>1052955</v>
      </c>
      <c r="AI12" s="103">
        <v>530708</v>
      </c>
      <c r="AJ12" s="103">
        <v>383108</v>
      </c>
      <c r="AK12" s="103">
        <v>981835</v>
      </c>
      <c r="AL12" s="103">
        <v>427833</v>
      </c>
      <c r="AM12" s="103">
        <v>723383</v>
      </c>
      <c r="AN12" s="103">
        <v>675140</v>
      </c>
      <c r="AO12" s="103">
        <v>640346</v>
      </c>
      <c r="AP12" s="103">
        <v>351676</v>
      </c>
      <c r="AQ12" s="103">
        <v>201216</v>
      </c>
      <c r="AR12" s="103">
        <v>189939</v>
      </c>
      <c r="AS12" s="103">
        <v>196201</v>
      </c>
      <c r="AT12" s="103">
        <v>101436</v>
      </c>
      <c r="AU12" s="103">
        <v>94663</v>
      </c>
      <c r="AV12" s="103">
        <v>21987</v>
      </c>
      <c r="AW12" s="103">
        <v>147761</v>
      </c>
      <c r="AX12" s="103">
        <v>130825</v>
      </c>
      <c r="AY12" s="103">
        <v>33344</v>
      </c>
      <c r="AZ12" s="103">
        <v>45095</v>
      </c>
      <c r="BA12" s="103">
        <v>0</v>
      </c>
      <c r="BB12" s="103">
        <v>62912</v>
      </c>
      <c r="BC12" s="103">
        <v>0</v>
      </c>
      <c r="BD12" s="103">
        <v>0</v>
      </c>
      <c r="BE12" s="103">
        <v>28560</v>
      </c>
      <c r="BF12" s="103">
        <v>30389</v>
      </c>
      <c r="BG12" s="103">
        <v>32241</v>
      </c>
      <c r="BH12" s="103">
        <v>0</v>
      </c>
      <c r="BI12" s="103">
        <v>0</v>
      </c>
      <c r="BJ12" s="103">
        <v>0</v>
      </c>
      <c r="BK12" s="103">
        <v>28453</v>
      </c>
      <c r="BL12" s="103">
        <v>33312</v>
      </c>
      <c r="BM12" s="103">
        <v>31104</v>
      </c>
      <c r="BN12" s="103">
        <v>35526</v>
      </c>
      <c r="BO12" s="103">
        <v>29079</v>
      </c>
      <c r="BP12" s="103">
        <v>37481</v>
      </c>
      <c r="BQ12" s="103">
        <v>31079</v>
      </c>
      <c r="BR12" s="103">
        <v>32832</v>
      </c>
      <c r="BS12" s="103">
        <v>32215</v>
      </c>
      <c r="BT12" s="103">
        <v>38049</v>
      </c>
      <c r="BU12" s="103">
        <v>32002</v>
      </c>
      <c r="BV12" s="103">
        <v>34026</v>
      </c>
      <c r="BW12" s="103">
        <v>31116</v>
      </c>
      <c r="BX12" s="103">
        <v>35228</v>
      </c>
      <c r="BY12" s="103">
        <v>30284</v>
      </c>
      <c r="BZ12" s="103">
        <v>30583</v>
      </c>
      <c r="CA12" s="103">
        <v>32853</v>
      </c>
      <c r="CB12" s="103">
        <v>0</v>
      </c>
      <c r="CC12" s="103">
        <v>32199</v>
      </c>
      <c r="CD12" s="103">
        <v>0</v>
      </c>
      <c r="CE12" s="103">
        <v>0</v>
      </c>
      <c r="CF12" s="103">
        <v>31744</v>
      </c>
      <c r="CG12" s="103">
        <v>1085477</v>
      </c>
      <c r="CH12" s="103">
        <v>719409</v>
      </c>
      <c r="CI12" s="103">
        <v>307162</v>
      </c>
      <c r="CJ12" s="103">
        <v>175580</v>
      </c>
      <c r="CK12" s="103">
        <v>0</v>
      </c>
      <c r="CL12" s="103">
        <v>0</v>
      </c>
      <c r="CM12" s="103">
        <v>0</v>
      </c>
      <c r="CN12" s="103">
        <v>30074</v>
      </c>
      <c r="CO12" s="103">
        <v>36697</v>
      </c>
      <c r="CP12" s="103">
        <v>44370</v>
      </c>
      <c r="CQ12" s="103">
        <v>57114</v>
      </c>
      <c r="CR12" s="103">
        <v>246652</v>
      </c>
      <c r="CS12" s="103">
        <v>0</v>
      </c>
      <c r="CT12" s="103">
        <v>0</v>
      </c>
      <c r="CU12" s="103">
        <v>0</v>
      </c>
      <c r="CV12" s="103">
        <v>0</v>
      </c>
      <c r="CW12" s="103">
        <v>1651</v>
      </c>
      <c r="CX12" s="103">
        <v>1943</v>
      </c>
      <c r="CY12" s="103">
        <v>6013</v>
      </c>
      <c r="CZ12" s="103">
        <v>3099</v>
      </c>
      <c r="DA12" s="103">
        <v>4450</v>
      </c>
      <c r="DB12" s="103">
        <v>7628</v>
      </c>
      <c r="DC12" s="103">
        <v>13880</v>
      </c>
      <c r="DD12" s="103">
        <v>27282</v>
      </c>
      <c r="DE12" s="103">
        <v>69717</v>
      </c>
      <c r="DF12" s="103">
        <v>114710</v>
      </c>
      <c r="DG12" s="103">
        <v>531484</v>
      </c>
      <c r="DH12" s="103">
        <v>710748</v>
      </c>
    </row>
    <row r="13" spans="1:112" x14ac:dyDescent="0.25">
      <c r="A13" s="103" t="s">
        <v>37</v>
      </c>
      <c r="B13" s="6"/>
      <c r="C13" s="103" t="s">
        <v>37</v>
      </c>
      <c r="D13" s="103" t="s">
        <v>256</v>
      </c>
      <c r="E13" s="103">
        <v>0</v>
      </c>
      <c r="F13" s="103">
        <v>0</v>
      </c>
      <c r="G13" s="103">
        <v>0</v>
      </c>
      <c r="H13" s="103">
        <v>0</v>
      </c>
      <c r="I13" s="103">
        <v>0</v>
      </c>
      <c r="J13" s="103">
        <v>216</v>
      </c>
      <c r="K13" s="103">
        <v>453</v>
      </c>
      <c r="L13" s="103">
        <v>876</v>
      </c>
      <c r="M13" s="103">
        <v>3626</v>
      </c>
      <c r="N13" s="103">
        <v>5559</v>
      </c>
      <c r="O13" s="103">
        <v>12705</v>
      </c>
      <c r="P13" s="103">
        <v>37641</v>
      </c>
      <c r="Q13" s="103">
        <v>71738</v>
      </c>
      <c r="R13" s="103">
        <v>593135</v>
      </c>
      <c r="S13" s="103">
        <v>810108</v>
      </c>
      <c r="T13" s="103">
        <v>0</v>
      </c>
      <c r="U13" s="103">
        <v>0</v>
      </c>
      <c r="V13" s="103">
        <v>0</v>
      </c>
      <c r="W13" s="103">
        <v>101</v>
      </c>
      <c r="X13" s="103">
        <v>48</v>
      </c>
      <c r="Y13" s="103">
        <v>50109</v>
      </c>
      <c r="Z13" s="103">
        <v>80</v>
      </c>
      <c r="AA13" s="103">
        <v>69</v>
      </c>
      <c r="AB13" s="103">
        <v>1213103</v>
      </c>
      <c r="AC13" s="103">
        <v>1075492</v>
      </c>
      <c r="AD13" s="103">
        <v>902958</v>
      </c>
      <c r="AE13" s="103">
        <v>799763</v>
      </c>
      <c r="AF13" s="103">
        <v>1242808</v>
      </c>
      <c r="AG13" s="103">
        <v>1228236</v>
      </c>
      <c r="AH13" s="103">
        <v>821582</v>
      </c>
      <c r="AI13" s="103">
        <v>565104</v>
      </c>
      <c r="AJ13" s="103">
        <v>258502</v>
      </c>
      <c r="AK13" s="103">
        <v>1966142</v>
      </c>
      <c r="AL13" s="103">
        <v>888653</v>
      </c>
      <c r="AM13" s="103">
        <v>2183547</v>
      </c>
      <c r="AN13" s="103">
        <v>2922149</v>
      </c>
      <c r="AO13" s="103">
        <v>2782923</v>
      </c>
      <c r="AP13" s="103">
        <v>2127094</v>
      </c>
      <c r="AQ13" s="103">
        <v>5126092</v>
      </c>
      <c r="AR13" s="103">
        <v>3901861</v>
      </c>
      <c r="AS13" s="103">
        <v>5228157</v>
      </c>
      <c r="AT13" s="103">
        <v>5129778</v>
      </c>
      <c r="AU13" s="103">
        <v>3457469</v>
      </c>
      <c r="AV13" s="103">
        <v>2088362</v>
      </c>
      <c r="AW13" s="103">
        <v>5971394</v>
      </c>
      <c r="AX13" s="103">
        <v>3559519</v>
      </c>
      <c r="AY13" s="103">
        <v>2458635</v>
      </c>
      <c r="AZ13" s="103">
        <v>2359394</v>
      </c>
      <c r="BA13" s="103">
        <v>0</v>
      </c>
      <c r="BB13" s="103">
        <v>4925</v>
      </c>
      <c r="BC13" s="103">
        <v>0</v>
      </c>
      <c r="BD13" s="103">
        <v>0</v>
      </c>
      <c r="BE13" s="103">
        <v>747</v>
      </c>
      <c r="BF13" s="103">
        <v>168236</v>
      </c>
      <c r="BG13" s="103">
        <v>164024</v>
      </c>
      <c r="BH13" s="103">
        <v>0</v>
      </c>
      <c r="BI13" s="103">
        <v>0</v>
      </c>
      <c r="BJ13" s="103">
        <v>0</v>
      </c>
      <c r="BK13" s="103">
        <v>296</v>
      </c>
      <c r="BL13" s="103">
        <v>0</v>
      </c>
      <c r="BM13" s="103">
        <v>0</v>
      </c>
      <c r="BN13" s="103">
        <v>0</v>
      </c>
      <c r="BO13" s="103">
        <v>0</v>
      </c>
      <c r="BP13" s="103">
        <v>845</v>
      </c>
      <c r="BQ13" s="103">
        <v>593</v>
      </c>
      <c r="BR13" s="103">
        <v>806</v>
      </c>
      <c r="BS13" s="103">
        <v>926</v>
      </c>
      <c r="BT13" s="103">
        <v>1092</v>
      </c>
      <c r="BU13" s="103">
        <v>964</v>
      </c>
      <c r="BV13" s="103">
        <v>1197</v>
      </c>
      <c r="BW13" s="103">
        <v>1013</v>
      </c>
      <c r="BX13" s="103">
        <v>2964</v>
      </c>
      <c r="BY13" s="103">
        <v>3532</v>
      </c>
      <c r="BZ13" s="103">
        <v>4043</v>
      </c>
      <c r="CA13" s="103">
        <v>4275</v>
      </c>
      <c r="CB13" s="103">
        <v>0</v>
      </c>
      <c r="CC13" s="103">
        <v>3123</v>
      </c>
      <c r="CD13" s="103">
        <v>0</v>
      </c>
      <c r="CE13" s="103">
        <v>0</v>
      </c>
      <c r="CF13" s="103">
        <v>122</v>
      </c>
      <c r="CG13" s="103">
        <v>984681</v>
      </c>
      <c r="CH13" s="103">
        <v>1218683</v>
      </c>
      <c r="CI13" s="103">
        <v>1695396</v>
      </c>
      <c r="CJ13" s="103">
        <v>4893803</v>
      </c>
      <c r="CK13" s="103">
        <v>0</v>
      </c>
      <c r="CL13" s="103">
        <v>0</v>
      </c>
      <c r="CM13" s="103">
        <v>0</v>
      </c>
      <c r="CN13" s="103">
        <v>544</v>
      </c>
      <c r="CO13" s="103">
        <v>749</v>
      </c>
      <c r="CP13" s="103">
        <v>4853</v>
      </c>
      <c r="CQ13" s="103">
        <v>25027</v>
      </c>
      <c r="CR13" s="103">
        <v>286672</v>
      </c>
      <c r="CS13" s="103">
        <v>0</v>
      </c>
      <c r="CT13" s="103">
        <v>0</v>
      </c>
      <c r="CU13" s="103">
        <v>0</v>
      </c>
      <c r="CV13" s="103">
        <v>248</v>
      </c>
      <c r="CW13" s="103">
        <v>273</v>
      </c>
      <c r="CX13" s="103">
        <v>280</v>
      </c>
      <c r="CY13" s="103">
        <v>432</v>
      </c>
      <c r="CZ13" s="103">
        <v>759</v>
      </c>
      <c r="DA13" s="103">
        <v>1370</v>
      </c>
      <c r="DB13" s="103">
        <v>4885</v>
      </c>
      <c r="DC13" s="103">
        <v>7704</v>
      </c>
      <c r="DD13" s="103">
        <v>17841</v>
      </c>
      <c r="DE13" s="103">
        <v>51274</v>
      </c>
      <c r="DF13" s="103">
        <v>97822</v>
      </c>
      <c r="DG13" s="103">
        <v>801193</v>
      </c>
      <c r="DH13" s="103">
        <v>1080965</v>
      </c>
    </row>
    <row r="14" spans="1:112" x14ac:dyDescent="0.25">
      <c r="A14" s="103" t="s">
        <v>16</v>
      </c>
      <c r="B14" s="6"/>
      <c r="C14" s="103" t="s">
        <v>16</v>
      </c>
      <c r="D14" s="103" t="s">
        <v>8</v>
      </c>
      <c r="E14" s="103">
        <v>0</v>
      </c>
      <c r="F14" s="103">
        <v>0</v>
      </c>
      <c r="G14" s="103">
        <v>0</v>
      </c>
      <c r="H14" s="103">
        <v>200</v>
      </c>
      <c r="I14" s="103">
        <v>267</v>
      </c>
      <c r="J14" s="103">
        <v>1555</v>
      </c>
      <c r="K14" s="103">
        <v>2586</v>
      </c>
      <c r="L14" s="103">
        <v>4945</v>
      </c>
      <c r="M14" s="103">
        <v>11053</v>
      </c>
      <c r="N14" s="103">
        <v>23895</v>
      </c>
      <c r="O14" s="103">
        <v>48903</v>
      </c>
      <c r="P14" s="103">
        <v>131861</v>
      </c>
      <c r="Q14" s="103">
        <v>225084</v>
      </c>
      <c r="R14" s="103">
        <v>1062370</v>
      </c>
      <c r="S14" s="103">
        <v>1414417</v>
      </c>
      <c r="T14" s="103">
        <v>0</v>
      </c>
      <c r="U14" s="103">
        <v>0</v>
      </c>
      <c r="V14" s="103">
        <v>0</v>
      </c>
      <c r="W14" s="103">
        <v>0</v>
      </c>
      <c r="X14" s="103">
        <v>47</v>
      </c>
      <c r="Y14" s="103">
        <v>73798</v>
      </c>
      <c r="Z14" s="103">
        <v>72</v>
      </c>
      <c r="AA14" s="103">
        <v>880</v>
      </c>
      <c r="AB14" s="103">
        <v>2503</v>
      </c>
      <c r="AC14" s="103">
        <v>2856</v>
      </c>
      <c r="AD14" s="103">
        <v>3611</v>
      </c>
      <c r="AE14" s="103">
        <v>4060</v>
      </c>
      <c r="AF14" s="103">
        <v>34997</v>
      </c>
      <c r="AG14" s="103">
        <v>27863</v>
      </c>
      <c r="AH14" s="103">
        <v>1439</v>
      </c>
      <c r="AI14" s="103">
        <v>151</v>
      </c>
      <c r="AJ14" s="103">
        <v>1569</v>
      </c>
      <c r="AK14" s="103">
        <v>472661</v>
      </c>
      <c r="AL14" s="103">
        <v>1491</v>
      </c>
      <c r="AM14" s="103">
        <v>132749</v>
      </c>
      <c r="AN14" s="103">
        <v>1672064</v>
      </c>
      <c r="AO14" s="103">
        <v>565087</v>
      </c>
      <c r="AP14" s="103">
        <v>138603</v>
      </c>
      <c r="AQ14" s="103">
        <v>1953617</v>
      </c>
      <c r="AR14" s="103">
        <v>5637712</v>
      </c>
      <c r="AS14" s="103">
        <v>4148643</v>
      </c>
      <c r="AT14" s="103">
        <v>3267445</v>
      </c>
      <c r="AU14" s="103">
        <v>5821589</v>
      </c>
      <c r="AV14" s="103">
        <v>4185444</v>
      </c>
      <c r="AW14" s="103">
        <v>1963802</v>
      </c>
      <c r="AX14" s="103">
        <v>6967840</v>
      </c>
      <c r="AY14" s="103">
        <v>4500885</v>
      </c>
      <c r="AZ14" s="103">
        <v>4668327</v>
      </c>
      <c r="BA14" s="103">
        <v>0</v>
      </c>
      <c r="BB14" s="103">
        <v>9995</v>
      </c>
      <c r="BC14" s="103">
        <v>0</v>
      </c>
      <c r="BD14" s="103">
        <v>0</v>
      </c>
      <c r="BE14" s="103">
        <v>0</v>
      </c>
      <c r="BF14" s="103">
        <v>274947</v>
      </c>
      <c r="BG14" s="103">
        <v>270656</v>
      </c>
      <c r="BH14" s="103">
        <v>0</v>
      </c>
      <c r="BI14" s="103">
        <v>0</v>
      </c>
      <c r="BJ14" s="103">
        <v>0</v>
      </c>
      <c r="BK14" s="103">
        <v>0</v>
      </c>
      <c r="BL14" s="103">
        <v>0</v>
      </c>
      <c r="BM14" s="103">
        <v>0</v>
      </c>
      <c r="BN14" s="103">
        <v>0</v>
      </c>
      <c r="BO14" s="103">
        <v>0</v>
      </c>
      <c r="BP14" s="103">
        <v>1512</v>
      </c>
      <c r="BQ14" s="103">
        <v>1254</v>
      </c>
      <c r="BR14" s="103">
        <v>1435</v>
      </c>
      <c r="BS14" s="103">
        <v>1362</v>
      </c>
      <c r="BT14" s="103">
        <v>1640</v>
      </c>
      <c r="BU14" s="103">
        <v>1725</v>
      </c>
      <c r="BV14" s="103">
        <v>2492</v>
      </c>
      <c r="BW14" s="103">
        <v>2168</v>
      </c>
      <c r="BX14" s="103">
        <v>5822</v>
      </c>
      <c r="BY14" s="103">
        <v>7045</v>
      </c>
      <c r="BZ14" s="103">
        <v>8666</v>
      </c>
      <c r="CA14" s="103">
        <v>8403</v>
      </c>
      <c r="CB14" s="103">
        <v>0</v>
      </c>
      <c r="CC14" s="103">
        <v>8804</v>
      </c>
      <c r="CD14" s="103">
        <v>0</v>
      </c>
      <c r="CE14" s="103">
        <v>0</v>
      </c>
      <c r="CF14" s="103">
        <v>0</v>
      </c>
      <c r="CG14" s="103">
        <v>34534</v>
      </c>
      <c r="CH14" s="103">
        <v>111297</v>
      </c>
      <c r="CI14" s="103">
        <v>185589</v>
      </c>
      <c r="CJ14" s="103">
        <v>2117086</v>
      </c>
      <c r="CK14" s="103">
        <v>0</v>
      </c>
      <c r="CL14" s="103">
        <v>0</v>
      </c>
      <c r="CM14" s="103">
        <v>0</v>
      </c>
      <c r="CN14" s="103">
        <v>0</v>
      </c>
      <c r="CO14" s="103">
        <v>2273</v>
      </c>
      <c r="CP14" s="103">
        <v>15446</v>
      </c>
      <c r="CQ14" s="103">
        <v>67305</v>
      </c>
      <c r="CR14" s="103">
        <v>665160</v>
      </c>
      <c r="CS14" s="103">
        <v>0</v>
      </c>
      <c r="CT14" s="103">
        <v>0</v>
      </c>
      <c r="CU14" s="103">
        <v>0</v>
      </c>
      <c r="CV14" s="103">
        <v>0</v>
      </c>
      <c r="CW14" s="103">
        <v>590</v>
      </c>
      <c r="CX14" s="103">
        <v>713</v>
      </c>
      <c r="CY14" s="103">
        <v>3663</v>
      </c>
      <c r="CZ14" s="103">
        <v>6377</v>
      </c>
      <c r="DA14" s="103">
        <v>11385</v>
      </c>
      <c r="DB14" s="103">
        <v>25885</v>
      </c>
      <c r="DC14" s="103">
        <v>56487</v>
      </c>
      <c r="DD14" s="103">
        <v>114913</v>
      </c>
      <c r="DE14" s="103">
        <v>296457</v>
      </c>
      <c r="DF14" s="103">
        <v>485816</v>
      </c>
      <c r="DG14" s="103">
        <v>1876354</v>
      </c>
      <c r="DH14" s="103">
        <v>2393686</v>
      </c>
    </row>
    <row r="15" spans="1:112" x14ac:dyDescent="0.25">
      <c r="A15" s="103" t="s">
        <v>257</v>
      </c>
      <c r="B15" s="6"/>
      <c r="C15" s="103" t="s">
        <v>257</v>
      </c>
      <c r="D15" s="103" t="s">
        <v>258</v>
      </c>
      <c r="E15" s="103">
        <v>0</v>
      </c>
      <c r="F15" s="103">
        <v>0</v>
      </c>
      <c r="G15" s="103">
        <v>1608</v>
      </c>
      <c r="H15" s="103">
        <v>2081</v>
      </c>
      <c r="I15" s="103">
        <v>1964</v>
      </c>
      <c r="J15" s="103">
        <v>3218</v>
      </c>
      <c r="K15" s="103">
        <v>4973</v>
      </c>
      <c r="L15" s="103">
        <v>8645</v>
      </c>
      <c r="M15" s="103">
        <v>19114</v>
      </c>
      <c r="N15" s="103">
        <v>37909</v>
      </c>
      <c r="O15" s="103">
        <v>79508</v>
      </c>
      <c r="P15" s="103">
        <v>206322</v>
      </c>
      <c r="Q15" s="103">
        <v>368304</v>
      </c>
      <c r="R15" s="103">
        <v>1708406</v>
      </c>
      <c r="S15" s="103">
        <v>2307484</v>
      </c>
      <c r="T15" s="103">
        <v>2375</v>
      </c>
      <c r="U15" s="103">
        <v>0</v>
      </c>
      <c r="V15" s="103">
        <v>0</v>
      </c>
      <c r="W15" s="103">
        <v>1650</v>
      </c>
      <c r="X15" s="103">
        <v>0</v>
      </c>
      <c r="Y15" s="103">
        <v>11385</v>
      </c>
      <c r="Z15" s="103">
        <v>0</v>
      </c>
      <c r="AA15" s="103">
        <v>0</v>
      </c>
      <c r="AB15" s="103">
        <v>190656</v>
      </c>
      <c r="AC15" s="103">
        <v>364255</v>
      </c>
      <c r="AD15" s="103">
        <v>355269</v>
      </c>
      <c r="AE15" s="103">
        <v>35673</v>
      </c>
      <c r="AF15" s="103">
        <v>231187</v>
      </c>
      <c r="AG15" s="103">
        <v>226107</v>
      </c>
      <c r="AH15" s="103">
        <v>130443</v>
      </c>
      <c r="AI15" s="103">
        <v>26306</v>
      </c>
      <c r="AJ15" s="103">
        <v>17260</v>
      </c>
      <c r="AK15" s="103">
        <v>287283</v>
      </c>
      <c r="AL15" s="103">
        <v>29900</v>
      </c>
      <c r="AM15" s="103">
        <v>97401</v>
      </c>
      <c r="AN15" s="103">
        <v>551484</v>
      </c>
      <c r="AO15" s="103">
        <v>255025</v>
      </c>
      <c r="AP15" s="103">
        <v>73955</v>
      </c>
      <c r="AQ15" s="103">
        <v>615022</v>
      </c>
      <c r="AR15" s="103">
        <v>1451413</v>
      </c>
      <c r="AS15" s="103">
        <v>743282</v>
      </c>
      <c r="AT15" s="103">
        <v>916127</v>
      </c>
      <c r="AU15" s="103">
        <v>1595696</v>
      </c>
      <c r="AV15" s="103">
        <v>1119172</v>
      </c>
      <c r="AW15" s="103">
        <v>414485</v>
      </c>
      <c r="AX15" s="103">
        <v>1224832</v>
      </c>
      <c r="AY15" s="103">
        <v>822751</v>
      </c>
      <c r="AZ15" s="103">
        <v>787917</v>
      </c>
      <c r="BA15" s="103">
        <v>0</v>
      </c>
      <c r="BB15" s="103">
        <v>15932</v>
      </c>
      <c r="BC15" s="103">
        <v>0</v>
      </c>
      <c r="BD15" s="103">
        <v>0</v>
      </c>
      <c r="BE15" s="103">
        <v>1479</v>
      </c>
      <c r="BF15" s="103">
        <v>61102</v>
      </c>
      <c r="BG15" s="103">
        <v>61558</v>
      </c>
      <c r="BH15" s="103">
        <v>0</v>
      </c>
      <c r="BI15" s="103">
        <v>0</v>
      </c>
      <c r="BJ15" s="103">
        <v>0</v>
      </c>
      <c r="BK15" s="103">
        <v>1533</v>
      </c>
      <c r="BL15" s="103">
        <v>2116</v>
      </c>
      <c r="BM15" s="103">
        <v>1778</v>
      </c>
      <c r="BN15" s="103">
        <v>1457</v>
      </c>
      <c r="BO15" s="103">
        <v>1980</v>
      </c>
      <c r="BP15" s="103">
        <v>2361</v>
      </c>
      <c r="BQ15" s="103">
        <v>2002</v>
      </c>
      <c r="BR15" s="103">
        <v>2381</v>
      </c>
      <c r="BS15" s="103">
        <v>2038</v>
      </c>
      <c r="BT15" s="103">
        <v>2586</v>
      </c>
      <c r="BU15" s="103">
        <v>2697</v>
      </c>
      <c r="BV15" s="103">
        <v>1542</v>
      </c>
      <c r="BW15" s="103">
        <v>2174</v>
      </c>
      <c r="BX15" s="103">
        <v>3169</v>
      </c>
      <c r="BY15" s="103">
        <v>3733</v>
      </c>
      <c r="BZ15" s="103">
        <v>2469</v>
      </c>
      <c r="CA15" s="103">
        <v>4050</v>
      </c>
      <c r="CB15" s="103">
        <v>0</v>
      </c>
      <c r="CC15" s="103">
        <v>18401</v>
      </c>
      <c r="CD15" s="103">
        <v>0</v>
      </c>
      <c r="CE15" s="103">
        <v>0</v>
      </c>
      <c r="CF15" s="103">
        <v>1518</v>
      </c>
      <c r="CG15" s="103">
        <v>231541</v>
      </c>
      <c r="CH15" s="103">
        <v>90775</v>
      </c>
      <c r="CI15" s="103">
        <v>86988</v>
      </c>
      <c r="CJ15" s="103">
        <v>561889</v>
      </c>
      <c r="CK15" s="103">
        <v>0</v>
      </c>
      <c r="CL15" s="103">
        <v>0</v>
      </c>
      <c r="CM15" s="103">
        <v>0</v>
      </c>
      <c r="CN15" s="103">
        <v>1646</v>
      </c>
      <c r="CO15" s="103">
        <v>7659</v>
      </c>
      <c r="CP15" s="103">
        <v>35598</v>
      </c>
      <c r="CQ15" s="103">
        <v>165875</v>
      </c>
      <c r="CR15" s="103">
        <v>1386642</v>
      </c>
      <c r="CS15" s="103">
        <v>0</v>
      </c>
      <c r="CT15" s="103">
        <v>0</v>
      </c>
      <c r="CU15" s="103">
        <v>0</v>
      </c>
      <c r="CV15" s="103">
        <v>0</v>
      </c>
      <c r="CW15" s="103">
        <v>786</v>
      </c>
      <c r="CX15" s="103">
        <v>936</v>
      </c>
      <c r="CY15" s="103">
        <v>4170</v>
      </c>
      <c r="CZ15" s="103">
        <v>6035</v>
      </c>
      <c r="DA15" s="103">
        <v>11694</v>
      </c>
      <c r="DB15" s="103">
        <v>25211</v>
      </c>
      <c r="DC15" s="103">
        <v>51277</v>
      </c>
      <c r="DD15" s="103">
        <v>110038</v>
      </c>
      <c r="DE15" s="103">
        <v>273590</v>
      </c>
      <c r="DF15" s="103">
        <v>493803</v>
      </c>
      <c r="DG15" s="103">
        <v>2340024</v>
      </c>
      <c r="DH15" s="103">
        <v>3174378</v>
      </c>
    </row>
    <row r="16" spans="1:112" x14ac:dyDescent="0.25">
      <c r="A16" s="103" t="s">
        <v>222</v>
      </c>
      <c r="B16" s="6"/>
      <c r="C16" s="103" t="s">
        <v>222</v>
      </c>
      <c r="D16" s="103" t="s">
        <v>259</v>
      </c>
      <c r="E16" s="103">
        <v>0</v>
      </c>
      <c r="F16" s="103">
        <v>0</v>
      </c>
      <c r="G16" s="103">
        <v>0</v>
      </c>
      <c r="H16" s="103">
        <v>0</v>
      </c>
      <c r="I16" s="103">
        <v>145</v>
      </c>
      <c r="J16" s="103">
        <v>703</v>
      </c>
      <c r="K16" s="103">
        <v>1405</v>
      </c>
      <c r="L16" s="103">
        <v>2607</v>
      </c>
      <c r="M16" s="103">
        <v>8005</v>
      </c>
      <c r="N16" s="103">
        <v>13072</v>
      </c>
      <c r="O16" s="103">
        <v>28750</v>
      </c>
      <c r="P16" s="103">
        <v>87053</v>
      </c>
      <c r="Q16" s="103">
        <v>167795</v>
      </c>
      <c r="R16" s="103">
        <v>1074145</v>
      </c>
      <c r="S16" s="103">
        <v>1451234</v>
      </c>
      <c r="T16" s="103">
        <v>0</v>
      </c>
      <c r="U16" s="103">
        <v>0</v>
      </c>
      <c r="V16" s="103">
        <v>0</v>
      </c>
      <c r="W16" s="103">
        <v>198</v>
      </c>
      <c r="X16" s="103">
        <v>52</v>
      </c>
      <c r="Y16" s="103">
        <v>37990</v>
      </c>
      <c r="Z16" s="103">
        <v>556</v>
      </c>
      <c r="AA16" s="103">
        <v>88</v>
      </c>
      <c r="AB16" s="103">
        <v>6768</v>
      </c>
      <c r="AC16" s="103">
        <v>4252</v>
      </c>
      <c r="AD16" s="103">
        <v>14041</v>
      </c>
      <c r="AE16" s="103">
        <v>1019</v>
      </c>
      <c r="AF16" s="103">
        <v>2260</v>
      </c>
      <c r="AG16" s="103">
        <v>6379</v>
      </c>
      <c r="AH16" s="103">
        <v>3877</v>
      </c>
      <c r="AI16" s="103">
        <v>511</v>
      </c>
      <c r="AJ16" s="103">
        <v>351</v>
      </c>
      <c r="AK16" s="103">
        <v>71581</v>
      </c>
      <c r="AL16" s="103">
        <v>4446</v>
      </c>
      <c r="AM16" s="103">
        <v>15556</v>
      </c>
      <c r="AN16" s="103">
        <v>262813</v>
      </c>
      <c r="AO16" s="103">
        <v>77266</v>
      </c>
      <c r="AP16" s="103">
        <v>15973</v>
      </c>
      <c r="AQ16" s="103">
        <v>258110</v>
      </c>
      <c r="AR16" s="103">
        <v>1370289</v>
      </c>
      <c r="AS16" s="103">
        <v>530478</v>
      </c>
      <c r="AT16" s="103">
        <v>333572</v>
      </c>
      <c r="AU16" s="103">
        <v>323623</v>
      </c>
      <c r="AV16" s="103">
        <v>3064040</v>
      </c>
      <c r="AW16" s="103">
        <v>169175</v>
      </c>
      <c r="AX16" s="103">
        <v>387489</v>
      </c>
      <c r="AY16" s="103">
        <v>1497564</v>
      </c>
      <c r="AZ16" s="103">
        <v>1349991</v>
      </c>
      <c r="BA16" s="103">
        <v>0</v>
      </c>
      <c r="BB16" s="103">
        <v>10667</v>
      </c>
      <c r="BC16" s="103">
        <v>0</v>
      </c>
      <c r="BD16" s="103">
        <v>0</v>
      </c>
      <c r="BE16" s="103">
        <v>384</v>
      </c>
      <c r="BF16" s="103">
        <v>82891</v>
      </c>
      <c r="BG16" s="103">
        <v>79832</v>
      </c>
      <c r="BH16" s="103">
        <v>0</v>
      </c>
      <c r="BI16" s="103">
        <v>0</v>
      </c>
      <c r="BJ16" s="103">
        <v>0</v>
      </c>
      <c r="BK16" s="103">
        <v>261</v>
      </c>
      <c r="BL16" s="103">
        <v>0</v>
      </c>
      <c r="BM16" s="103">
        <v>0</v>
      </c>
      <c r="BN16" s="103">
        <v>0</v>
      </c>
      <c r="BO16" s="103">
        <v>0</v>
      </c>
      <c r="BP16" s="103">
        <v>0</v>
      </c>
      <c r="BQ16" s="103">
        <v>0</v>
      </c>
      <c r="BR16" s="103">
        <v>0</v>
      </c>
      <c r="BS16" s="103">
        <v>0</v>
      </c>
      <c r="BT16" s="103">
        <v>499</v>
      </c>
      <c r="BU16" s="103">
        <v>568</v>
      </c>
      <c r="BV16" s="103">
        <v>462</v>
      </c>
      <c r="BW16" s="103">
        <v>639</v>
      </c>
      <c r="BX16" s="103">
        <v>2235</v>
      </c>
      <c r="BY16" s="103">
        <v>2341</v>
      </c>
      <c r="BZ16" s="103">
        <v>3366</v>
      </c>
      <c r="CA16" s="103">
        <v>2403</v>
      </c>
      <c r="CB16" s="103">
        <v>0</v>
      </c>
      <c r="CC16" s="103">
        <v>9330</v>
      </c>
      <c r="CD16" s="103">
        <v>0</v>
      </c>
      <c r="CE16" s="103">
        <v>0</v>
      </c>
      <c r="CF16" s="103">
        <v>78</v>
      </c>
      <c r="CG16" s="103">
        <v>7641</v>
      </c>
      <c r="CH16" s="103">
        <v>27210</v>
      </c>
      <c r="CI16" s="103">
        <v>29284</v>
      </c>
      <c r="CJ16" s="103">
        <v>265440</v>
      </c>
      <c r="CK16" s="103">
        <v>0</v>
      </c>
      <c r="CL16" s="103">
        <v>0</v>
      </c>
      <c r="CM16" s="103">
        <v>0</v>
      </c>
      <c r="CN16" s="103">
        <v>90</v>
      </c>
      <c r="CO16" s="103">
        <v>404</v>
      </c>
      <c r="CP16" s="103">
        <v>3119</v>
      </c>
      <c r="CQ16" s="103">
        <v>23042</v>
      </c>
      <c r="CR16" s="103">
        <v>269940</v>
      </c>
      <c r="CS16" s="103">
        <v>0</v>
      </c>
      <c r="CT16" s="103">
        <v>0</v>
      </c>
      <c r="CU16" s="103">
        <v>0</v>
      </c>
      <c r="CV16" s="103">
        <v>159</v>
      </c>
      <c r="CW16" s="103">
        <v>0</v>
      </c>
      <c r="CX16" s="103">
        <v>338</v>
      </c>
      <c r="CY16" s="103">
        <v>1355</v>
      </c>
      <c r="CZ16" s="103">
        <v>2625</v>
      </c>
      <c r="DA16" s="103">
        <v>5016</v>
      </c>
      <c r="DB16" s="103">
        <v>14010</v>
      </c>
      <c r="DC16" s="103">
        <v>23953</v>
      </c>
      <c r="DD16" s="103">
        <v>53904</v>
      </c>
      <c r="DE16" s="103">
        <v>121102</v>
      </c>
      <c r="DF16" s="103">
        <v>250525</v>
      </c>
      <c r="DG16" s="103">
        <v>1725374</v>
      </c>
      <c r="DH16" s="103">
        <v>2259652</v>
      </c>
    </row>
    <row r="17" spans="1:112" x14ac:dyDescent="0.25">
      <c r="A17" s="103" t="s">
        <v>260</v>
      </c>
      <c r="B17" s="6"/>
      <c r="C17" s="103" t="s">
        <v>260</v>
      </c>
      <c r="D17" s="103" t="s">
        <v>261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>
        <v>0</v>
      </c>
      <c r="K17" s="103">
        <v>0</v>
      </c>
      <c r="L17" s="103">
        <v>0</v>
      </c>
      <c r="M17" s="103">
        <v>733</v>
      </c>
      <c r="N17" s="103">
        <v>1149</v>
      </c>
      <c r="O17" s="103">
        <v>2578</v>
      </c>
      <c r="P17" s="103">
        <v>6004</v>
      </c>
      <c r="Q17" s="103">
        <v>11133</v>
      </c>
      <c r="R17" s="103">
        <v>55257</v>
      </c>
      <c r="S17" s="103">
        <v>71926</v>
      </c>
      <c r="T17" s="103">
        <v>0</v>
      </c>
      <c r="U17" s="103">
        <v>0</v>
      </c>
      <c r="V17" s="103">
        <v>0</v>
      </c>
      <c r="W17" s="103">
        <v>0</v>
      </c>
      <c r="X17" s="103">
        <v>0</v>
      </c>
      <c r="Y17" s="103">
        <v>0</v>
      </c>
      <c r="Z17" s="103">
        <v>0</v>
      </c>
      <c r="AA17" s="103">
        <v>0</v>
      </c>
      <c r="AB17" s="103">
        <v>24655</v>
      </c>
      <c r="AC17" s="103">
        <v>21092</v>
      </c>
      <c r="AD17" s="103">
        <v>1143</v>
      </c>
      <c r="AE17" s="103">
        <v>14709</v>
      </c>
      <c r="AF17" s="103">
        <v>13645</v>
      </c>
      <c r="AG17" s="103">
        <v>771</v>
      </c>
      <c r="AH17" s="103">
        <v>22029</v>
      </c>
      <c r="AI17" s="103">
        <v>12268</v>
      </c>
      <c r="AJ17" s="103">
        <v>11198</v>
      </c>
      <c r="AK17" s="103">
        <v>21268</v>
      </c>
      <c r="AL17" s="103">
        <v>12122</v>
      </c>
      <c r="AM17" s="103">
        <v>13583</v>
      </c>
      <c r="AN17" s="103">
        <v>19725</v>
      </c>
      <c r="AO17" s="103">
        <v>17961</v>
      </c>
      <c r="AP17" s="103">
        <v>9617</v>
      </c>
      <c r="AQ17" s="103">
        <v>10317</v>
      </c>
      <c r="AR17" s="103">
        <v>10241</v>
      </c>
      <c r="AS17" s="103">
        <v>6948</v>
      </c>
      <c r="AT17" s="103">
        <v>7994</v>
      </c>
      <c r="AU17" s="103">
        <v>5577</v>
      </c>
      <c r="AV17" s="103">
        <v>0</v>
      </c>
      <c r="AW17" s="103">
        <v>5559</v>
      </c>
      <c r="AX17" s="103">
        <v>4658</v>
      </c>
      <c r="AY17" s="103">
        <v>347</v>
      </c>
      <c r="AZ17" s="103">
        <v>296</v>
      </c>
      <c r="BA17" s="103">
        <v>0</v>
      </c>
      <c r="BB17" s="103">
        <v>528</v>
      </c>
      <c r="BC17" s="103">
        <v>0</v>
      </c>
      <c r="BD17" s="103">
        <v>0</v>
      </c>
      <c r="BE17" s="103">
        <v>0</v>
      </c>
      <c r="BF17" s="103">
        <v>93</v>
      </c>
      <c r="BG17" s="103">
        <v>110</v>
      </c>
      <c r="BH17" s="103">
        <v>0</v>
      </c>
      <c r="BI17" s="103">
        <v>0</v>
      </c>
      <c r="BJ17" s="103">
        <v>0</v>
      </c>
      <c r="BK17" s="103">
        <v>0</v>
      </c>
      <c r="BL17" s="103">
        <v>0</v>
      </c>
      <c r="BM17" s="103">
        <v>0</v>
      </c>
      <c r="BN17" s="103">
        <v>0</v>
      </c>
      <c r="BO17" s="103">
        <v>0</v>
      </c>
      <c r="BP17" s="103">
        <v>0</v>
      </c>
      <c r="BQ17" s="103">
        <v>0</v>
      </c>
      <c r="BR17" s="103">
        <v>0</v>
      </c>
      <c r="BS17" s="103">
        <v>0</v>
      </c>
      <c r="BT17" s="103">
        <v>0</v>
      </c>
      <c r="BU17" s="103">
        <v>0</v>
      </c>
      <c r="BV17" s="103">
        <v>0</v>
      </c>
      <c r="BW17" s="103">
        <v>0</v>
      </c>
      <c r="BX17" s="103">
        <v>0</v>
      </c>
      <c r="BY17" s="103">
        <v>3</v>
      </c>
      <c r="BZ17" s="103">
        <v>0</v>
      </c>
      <c r="CA17" s="103">
        <v>0</v>
      </c>
      <c r="CB17" s="103">
        <v>0</v>
      </c>
      <c r="CC17" s="103">
        <v>669</v>
      </c>
      <c r="CD17" s="103">
        <v>0</v>
      </c>
      <c r="CE17" s="103">
        <v>0</v>
      </c>
      <c r="CF17" s="103">
        <v>0</v>
      </c>
      <c r="CG17" s="103">
        <v>21423</v>
      </c>
      <c r="CH17" s="103">
        <v>17484</v>
      </c>
      <c r="CI17" s="103">
        <v>9406</v>
      </c>
      <c r="CJ17" s="103">
        <v>9852</v>
      </c>
      <c r="CK17" s="103">
        <v>0</v>
      </c>
      <c r="CL17" s="103">
        <v>0</v>
      </c>
      <c r="CM17" s="103">
        <v>0</v>
      </c>
      <c r="CN17" s="103">
        <v>0</v>
      </c>
      <c r="CO17" s="103">
        <v>0</v>
      </c>
      <c r="CP17" s="103">
        <v>842</v>
      </c>
      <c r="CQ17" s="103">
        <v>4477</v>
      </c>
      <c r="CR17" s="103">
        <v>33705</v>
      </c>
      <c r="CS17" s="103">
        <v>0</v>
      </c>
      <c r="CT17" s="103">
        <v>0</v>
      </c>
      <c r="CU17" s="103">
        <v>0</v>
      </c>
      <c r="CV17" s="103">
        <v>4</v>
      </c>
      <c r="CW17" s="103">
        <v>0</v>
      </c>
      <c r="CX17" s="103">
        <v>0</v>
      </c>
      <c r="CY17" s="103">
        <v>0</v>
      </c>
      <c r="CZ17" s="103">
        <v>0</v>
      </c>
      <c r="DA17" s="103">
        <v>0</v>
      </c>
      <c r="DB17" s="103">
        <v>2950</v>
      </c>
      <c r="DC17" s="103">
        <v>4770</v>
      </c>
      <c r="DD17" s="103">
        <v>11010</v>
      </c>
      <c r="DE17" s="103">
        <v>23559</v>
      </c>
      <c r="DF17" s="103">
        <v>42996</v>
      </c>
      <c r="DG17" s="103">
        <v>155397</v>
      </c>
      <c r="DH17" s="103">
        <v>194727</v>
      </c>
    </row>
    <row r="18" spans="1:112" x14ac:dyDescent="0.25">
      <c r="A18" s="103" t="s">
        <v>262</v>
      </c>
      <c r="B18" s="6"/>
      <c r="C18" s="103" t="s">
        <v>262</v>
      </c>
      <c r="D18" s="103" t="s">
        <v>263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1031</v>
      </c>
      <c r="K18" s="103">
        <v>1799</v>
      </c>
      <c r="L18" s="103">
        <v>3347</v>
      </c>
      <c r="M18" s="103">
        <v>7398</v>
      </c>
      <c r="N18" s="103">
        <v>15772</v>
      </c>
      <c r="O18" s="103">
        <v>32710</v>
      </c>
      <c r="P18" s="103">
        <v>87885</v>
      </c>
      <c r="Q18" s="103">
        <v>149546</v>
      </c>
      <c r="R18" s="103">
        <v>695619</v>
      </c>
      <c r="S18" s="103">
        <v>935084</v>
      </c>
      <c r="T18" s="103">
        <v>0</v>
      </c>
      <c r="U18" s="103">
        <v>0</v>
      </c>
      <c r="V18" s="103">
        <v>0</v>
      </c>
      <c r="W18" s="103">
        <v>0</v>
      </c>
      <c r="X18" s="103">
        <v>15</v>
      </c>
      <c r="Y18" s="103">
        <v>59</v>
      </c>
      <c r="Z18" s="103">
        <v>54</v>
      </c>
      <c r="AA18" s="103">
        <v>33</v>
      </c>
      <c r="AB18" s="103">
        <v>461</v>
      </c>
      <c r="AC18" s="103">
        <v>1316</v>
      </c>
      <c r="AD18" s="103">
        <v>1125</v>
      </c>
      <c r="AE18" s="103">
        <v>102</v>
      </c>
      <c r="AF18" s="103">
        <v>988</v>
      </c>
      <c r="AG18" s="103">
        <v>561</v>
      </c>
      <c r="AH18" s="103">
        <v>141</v>
      </c>
      <c r="AI18" s="103">
        <v>94</v>
      </c>
      <c r="AJ18" s="103">
        <v>53</v>
      </c>
      <c r="AK18" s="103">
        <v>472</v>
      </c>
      <c r="AL18" s="103">
        <v>26</v>
      </c>
      <c r="AM18" s="103">
        <v>157</v>
      </c>
      <c r="AN18" s="103">
        <v>599</v>
      </c>
      <c r="AO18" s="103">
        <v>204</v>
      </c>
      <c r="AP18" s="103">
        <v>79</v>
      </c>
      <c r="AQ18" s="103">
        <v>194</v>
      </c>
      <c r="AR18" s="103">
        <v>925</v>
      </c>
      <c r="AS18" s="103">
        <v>411</v>
      </c>
      <c r="AT18" s="103">
        <v>265</v>
      </c>
      <c r="AU18" s="103">
        <v>747</v>
      </c>
      <c r="AV18" s="103">
        <v>598</v>
      </c>
      <c r="AW18" s="103">
        <v>123</v>
      </c>
      <c r="AX18" s="103">
        <v>648</v>
      </c>
      <c r="AY18" s="103">
        <v>363</v>
      </c>
      <c r="AZ18" s="103">
        <v>298</v>
      </c>
      <c r="BA18" s="103">
        <v>0</v>
      </c>
      <c r="BB18" s="103">
        <v>6422</v>
      </c>
      <c r="BC18" s="103">
        <v>0</v>
      </c>
      <c r="BD18" s="103">
        <v>0</v>
      </c>
      <c r="BE18" s="103">
        <v>0</v>
      </c>
      <c r="BF18" s="103">
        <v>267</v>
      </c>
      <c r="BG18" s="103">
        <v>91</v>
      </c>
      <c r="BH18" s="103">
        <v>0</v>
      </c>
      <c r="BI18" s="103">
        <v>0</v>
      </c>
      <c r="BJ18" s="103">
        <v>0</v>
      </c>
      <c r="BK18" s="103">
        <v>0</v>
      </c>
      <c r="BL18" s="103">
        <v>0</v>
      </c>
      <c r="BM18" s="103">
        <v>0</v>
      </c>
      <c r="BN18" s="103">
        <v>0</v>
      </c>
      <c r="BO18" s="103">
        <v>0</v>
      </c>
      <c r="BP18" s="103">
        <v>0</v>
      </c>
      <c r="BQ18" s="103">
        <v>0</v>
      </c>
      <c r="BR18" s="103">
        <v>0</v>
      </c>
      <c r="BS18" s="103">
        <v>0</v>
      </c>
      <c r="BT18" s="103">
        <v>0</v>
      </c>
      <c r="BU18" s="103">
        <v>0</v>
      </c>
      <c r="BV18" s="103">
        <v>0</v>
      </c>
      <c r="BW18" s="103">
        <v>0</v>
      </c>
      <c r="BX18" s="103">
        <v>0</v>
      </c>
      <c r="BY18" s="103">
        <v>0</v>
      </c>
      <c r="BZ18" s="103">
        <v>0</v>
      </c>
      <c r="CA18" s="103">
        <v>0</v>
      </c>
      <c r="CB18" s="103">
        <v>0</v>
      </c>
      <c r="CC18" s="103">
        <v>6066</v>
      </c>
      <c r="CD18" s="103">
        <v>0</v>
      </c>
      <c r="CE18" s="103">
        <v>0</v>
      </c>
      <c r="CF18" s="103">
        <v>0</v>
      </c>
      <c r="CG18" s="103">
        <v>997</v>
      </c>
      <c r="CH18" s="103">
        <v>4155</v>
      </c>
      <c r="CI18" s="103">
        <v>15840</v>
      </c>
      <c r="CJ18" s="103">
        <v>41957</v>
      </c>
      <c r="CK18" s="103">
        <v>0</v>
      </c>
      <c r="CL18" s="103">
        <v>0</v>
      </c>
      <c r="CM18" s="103">
        <v>0</v>
      </c>
      <c r="CN18" s="103">
        <v>0</v>
      </c>
      <c r="CO18" s="103">
        <v>1374</v>
      </c>
      <c r="CP18" s="103">
        <v>8629</v>
      </c>
      <c r="CQ18" s="103">
        <v>41897</v>
      </c>
      <c r="CR18" s="103">
        <v>434235</v>
      </c>
      <c r="CS18" s="103">
        <v>0</v>
      </c>
      <c r="CT18" s="103">
        <v>0</v>
      </c>
      <c r="CU18" s="103">
        <v>0</v>
      </c>
      <c r="CV18" s="103">
        <v>0</v>
      </c>
      <c r="CW18" s="103">
        <v>0</v>
      </c>
      <c r="CX18" s="103">
        <v>0</v>
      </c>
      <c r="CY18" s="103">
        <v>1842</v>
      </c>
      <c r="CZ18" s="103">
        <v>3331</v>
      </c>
      <c r="DA18" s="103">
        <v>6018</v>
      </c>
      <c r="DB18" s="103">
        <v>13888</v>
      </c>
      <c r="DC18" s="103">
        <v>29940</v>
      </c>
      <c r="DD18" s="103">
        <v>62728</v>
      </c>
      <c r="DE18" s="103">
        <v>164295</v>
      </c>
      <c r="DF18" s="103">
        <v>274691</v>
      </c>
      <c r="DG18" s="103">
        <v>1127860</v>
      </c>
      <c r="DH18" s="103">
        <v>1472069</v>
      </c>
    </row>
    <row r="19" spans="1:112" x14ac:dyDescent="0.25">
      <c r="A19" s="103" t="s">
        <v>19</v>
      </c>
      <c r="B19" s="6"/>
      <c r="C19" s="103" t="s">
        <v>19</v>
      </c>
      <c r="D19" s="103" t="s">
        <v>264</v>
      </c>
      <c r="E19" s="103">
        <v>0</v>
      </c>
      <c r="F19" s="103">
        <v>0</v>
      </c>
      <c r="G19" s="103">
        <v>3461</v>
      </c>
      <c r="H19" s="103">
        <v>3200</v>
      </c>
      <c r="I19" s="103">
        <v>3691</v>
      </c>
      <c r="J19" s="103">
        <v>4049</v>
      </c>
      <c r="K19" s="103">
        <v>4765</v>
      </c>
      <c r="L19" s="103">
        <v>5910</v>
      </c>
      <c r="M19" s="103">
        <v>8746</v>
      </c>
      <c r="N19" s="103">
        <v>14304</v>
      </c>
      <c r="O19" s="103">
        <v>26613</v>
      </c>
      <c r="P19" s="103">
        <v>65396</v>
      </c>
      <c r="Q19" s="103">
        <v>111674</v>
      </c>
      <c r="R19" s="103">
        <v>547784</v>
      </c>
      <c r="S19" s="103">
        <v>739310</v>
      </c>
      <c r="T19" s="103">
        <v>0</v>
      </c>
      <c r="U19" s="103">
        <v>0</v>
      </c>
      <c r="V19" s="103">
        <v>0</v>
      </c>
      <c r="W19" s="103">
        <v>3193</v>
      </c>
      <c r="X19" s="103">
        <v>5</v>
      </c>
      <c r="Y19" s="103">
        <v>5898</v>
      </c>
      <c r="Z19" s="103">
        <v>3</v>
      </c>
      <c r="AA19" s="103">
        <v>7</v>
      </c>
      <c r="AB19" s="103">
        <v>174</v>
      </c>
      <c r="AC19" s="103">
        <v>274</v>
      </c>
      <c r="AD19" s="103">
        <v>385</v>
      </c>
      <c r="AE19" s="103">
        <v>52</v>
      </c>
      <c r="AF19" s="103">
        <v>255</v>
      </c>
      <c r="AG19" s="103">
        <v>132</v>
      </c>
      <c r="AH19" s="103">
        <v>55</v>
      </c>
      <c r="AI19" s="103">
        <v>3</v>
      </c>
      <c r="AJ19" s="103">
        <v>22</v>
      </c>
      <c r="AK19" s="103">
        <v>572</v>
      </c>
      <c r="AL19" s="103">
        <v>166</v>
      </c>
      <c r="AM19" s="103">
        <v>392</v>
      </c>
      <c r="AN19" s="103">
        <v>6077</v>
      </c>
      <c r="AO19" s="103">
        <v>1112</v>
      </c>
      <c r="AP19" s="103">
        <v>1264</v>
      </c>
      <c r="AQ19" s="103">
        <v>3016</v>
      </c>
      <c r="AR19" s="103">
        <v>69023</v>
      </c>
      <c r="AS19" s="103">
        <v>18319</v>
      </c>
      <c r="AT19" s="103">
        <v>9702</v>
      </c>
      <c r="AU19" s="103">
        <v>35500</v>
      </c>
      <c r="AV19" s="103">
        <v>372454</v>
      </c>
      <c r="AW19" s="103">
        <v>2637</v>
      </c>
      <c r="AX19" s="103">
        <v>36497</v>
      </c>
      <c r="AY19" s="103">
        <v>105442</v>
      </c>
      <c r="AZ19" s="103">
        <v>102063</v>
      </c>
      <c r="BA19" s="103">
        <v>0</v>
      </c>
      <c r="BB19" s="103">
        <v>6690</v>
      </c>
      <c r="BC19" s="103">
        <v>0</v>
      </c>
      <c r="BD19" s="103">
        <v>0</v>
      </c>
      <c r="BE19" s="103">
        <v>2673</v>
      </c>
      <c r="BF19" s="103">
        <v>21666</v>
      </c>
      <c r="BG19" s="103">
        <v>21550</v>
      </c>
      <c r="BH19" s="103">
        <v>0</v>
      </c>
      <c r="BI19" s="103">
        <v>0</v>
      </c>
      <c r="BJ19" s="103">
        <v>0</v>
      </c>
      <c r="BK19" s="103">
        <v>2746</v>
      </c>
      <c r="BL19" s="103">
        <v>320</v>
      </c>
      <c r="BM19" s="103">
        <v>341</v>
      </c>
      <c r="BN19" s="103">
        <v>277</v>
      </c>
      <c r="BO19" s="103">
        <v>350</v>
      </c>
      <c r="BP19" s="103">
        <v>1073</v>
      </c>
      <c r="BQ19" s="103">
        <v>1255</v>
      </c>
      <c r="BR19" s="103">
        <v>1326</v>
      </c>
      <c r="BS19" s="103">
        <v>1008</v>
      </c>
      <c r="BT19" s="103">
        <v>1407</v>
      </c>
      <c r="BU19" s="103">
        <v>1786</v>
      </c>
      <c r="BV19" s="103">
        <v>1135</v>
      </c>
      <c r="BW19" s="103">
        <v>1741</v>
      </c>
      <c r="BX19" s="103">
        <v>2970</v>
      </c>
      <c r="BY19" s="103">
        <v>3332</v>
      </c>
      <c r="BZ19" s="103">
        <v>2098</v>
      </c>
      <c r="CA19" s="103">
        <v>3013</v>
      </c>
      <c r="CB19" s="103">
        <v>0</v>
      </c>
      <c r="CC19" s="103">
        <v>6749</v>
      </c>
      <c r="CE19" s="103">
        <v>0</v>
      </c>
      <c r="CF19" s="103">
        <v>2938</v>
      </c>
      <c r="CG19" s="103">
        <v>461</v>
      </c>
      <c r="CH19" s="103">
        <v>831</v>
      </c>
      <c r="CI19" s="103">
        <v>3236</v>
      </c>
      <c r="CJ19" s="103">
        <v>16634</v>
      </c>
      <c r="CK19" s="103">
        <v>0</v>
      </c>
      <c r="CL19" s="103">
        <v>0</v>
      </c>
      <c r="CM19" s="103">
        <v>0</v>
      </c>
      <c r="CN19" s="103">
        <v>2726</v>
      </c>
      <c r="CO19" s="103">
        <v>1104</v>
      </c>
      <c r="CP19" s="103">
        <v>6038</v>
      </c>
      <c r="CQ19" s="103">
        <v>21409</v>
      </c>
      <c r="CR19" s="103">
        <v>221228</v>
      </c>
      <c r="CS19" s="103">
        <v>0</v>
      </c>
      <c r="CT19" s="103">
        <v>0</v>
      </c>
      <c r="CU19" s="103">
        <v>0</v>
      </c>
      <c r="CV19" s="103">
        <v>3167</v>
      </c>
      <c r="CW19" s="103">
        <v>3321</v>
      </c>
      <c r="CX19" s="103">
        <v>3900</v>
      </c>
      <c r="CY19" s="103">
        <v>3882</v>
      </c>
      <c r="CZ19" s="103">
        <v>4487</v>
      </c>
      <c r="DA19" s="103">
        <v>5829</v>
      </c>
      <c r="DB19" s="103">
        <v>7905</v>
      </c>
      <c r="DC19" s="103">
        <v>14151</v>
      </c>
      <c r="DD19" s="103">
        <v>26994</v>
      </c>
      <c r="DE19" s="103">
        <v>63421</v>
      </c>
      <c r="DF19" s="103">
        <v>109575</v>
      </c>
      <c r="DG19" s="103">
        <v>535490</v>
      </c>
      <c r="DH19" s="103">
        <v>740263</v>
      </c>
    </row>
    <row r="20" spans="1:112" x14ac:dyDescent="0.25">
      <c r="A20" s="103" t="s">
        <v>216</v>
      </c>
      <c r="B20" s="95"/>
      <c r="C20" s="103" t="s">
        <v>216</v>
      </c>
      <c r="D20" s="103" t="s">
        <v>265</v>
      </c>
      <c r="E20" s="103">
        <v>0</v>
      </c>
      <c r="F20" s="103">
        <v>0</v>
      </c>
      <c r="G20" s="103">
        <v>0</v>
      </c>
      <c r="H20" s="103">
        <v>79</v>
      </c>
      <c r="I20" s="103">
        <v>88</v>
      </c>
      <c r="J20" s="103">
        <v>536</v>
      </c>
      <c r="K20" s="103">
        <v>888</v>
      </c>
      <c r="L20" s="103">
        <v>1674</v>
      </c>
      <c r="M20" s="103">
        <v>3642</v>
      </c>
      <c r="N20" s="103">
        <v>7997</v>
      </c>
      <c r="O20" s="103">
        <v>16918</v>
      </c>
      <c r="P20" s="103">
        <v>46084</v>
      </c>
      <c r="Q20" s="103">
        <v>80092</v>
      </c>
      <c r="R20" s="103">
        <v>459192</v>
      </c>
      <c r="S20" s="103">
        <v>656128</v>
      </c>
      <c r="T20" s="103">
        <v>0</v>
      </c>
      <c r="U20" s="103">
        <v>0</v>
      </c>
      <c r="V20" s="103">
        <v>0</v>
      </c>
      <c r="W20" s="103">
        <v>0</v>
      </c>
      <c r="X20" s="103">
        <v>143</v>
      </c>
      <c r="Y20" s="103">
        <v>10599</v>
      </c>
      <c r="Z20" s="103">
        <v>11</v>
      </c>
      <c r="AA20" s="103">
        <v>45</v>
      </c>
      <c r="AB20" s="103">
        <v>5645</v>
      </c>
      <c r="AC20" s="103">
        <v>5723</v>
      </c>
      <c r="AD20" s="103">
        <v>14783</v>
      </c>
      <c r="AE20" s="103">
        <v>2381</v>
      </c>
      <c r="AF20" s="103">
        <v>2015</v>
      </c>
      <c r="AG20" s="103">
        <v>10601</v>
      </c>
      <c r="AH20" s="103">
        <v>3369</v>
      </c>
      <c r="AI20" s="103">
        <v>1473</v>
      </c>
      <c r="AJ20" s="103">
        <v>701</v>
      </c>
      <c r="AK20" s="103">
        <v>99153</v>
      </c>
      <c r="AL20" s="103">
        <v>27177</v>
      </c>
      <c r="AM20" s="103">
        <v>99598</v>
      </c>
      <c r="AN20" s="103">
        <v>316226</v>
      </c>
      <c r="AO20" s="103">
        <v>211571</v>
      </c>
      <c r="AP20" s="103">
        <v>128574</v>
      </c>
      <c r="AQ20" s="103">
        <v>721635</v>
      </c>
      <c r="AR20" s="103">
        <v>939694</v>
      </c>
      <c r="AS20" s="103">
        <v>1439740</v>
      </c>
      <c r="AT20" s="103">
        <v>994543</v>
      </c>
      <c r="AU20" s="103">
        <v>1007881</v>
      </c>
      <c r="AV20" s="103">
        <v>1388787</v>
      </c>
      <c r="AW20" s="103">
        <v>1309909</v>
      </c>
      <c r="AX20" s="103">
        <v>376021</v>
      </c>
      <c r="AY20" s="103">
        <v>1634479</v>
      </c>
      <c r="AZ20" s="103">
        <v>1653994</v>
      </c>
      <c r="BA20" s="103">
        <v>0</v>
      </c>
      <c r="BB20" s="103">
        <v>3393</v>
      </c>
      <c r="BC20" s="103">
        <v>0</v>
      </c>
      <c r="BD20" s="103">
        <v>0</v>
      </c>
      <c r="BE20" s="103">
        <v>0</v>
      </c>
      <c r="BF20" s="103">
        <v>42001</v>
      </c>
      <c r="BG20" s="103">
        <v>41789</v>
      </c>
      <c r="BH20" s="103">
        <v>0</v>
      </c>
      <c r="BI20" s="103">
        <v>0</v>
      </c>
      <c r="BJ20" s="103">
        <v>0</v>
      </c>
      <c r="BK20" s="103">
        <v>0</v>
      </c>
      <c r="BL20" s="103">
        <v>16</v>
      </c>
      <c r="BM20" s="103">
        <v>59</v>
      </c>
      <c r="BN20" s="103">
        <v>8</v>
      </c>
      <c r="BO20" s="103">
        <v>39</v>
      </c>
      <c r="BP20" s="103">
        <v>123</v>
      </c>
      <c r="BQ20" s="103">
        <v>100</v>
      </c>
      <c r="BR20" s="103">
        <v>142</v>
      </c>
      <c r="BS20" s="103">
        <v>115</v>
      </c>
      <c r="BT20" s="103">
        <v>196</v>
      </c>
      <c r="BU20" s="103">
        <v>180</v>
      </c>
      <c r="BV20" s="103">
        <v>24</v>
      </c>
      <c r="BW20" s="103">
        <v>160</v>
      </c>
      <c r="BX20" s="103">
        <v>671</v>
      </c>
      <c r="BY20" s="103">
        <v>772</v>
      </c>
      <c r="BZ20" s="103">
        <v>522</v>
      </c>
      <c r="CA20" s="103">
        <v>1169</v>
      </c>
      <c r="CB20" s="103">
        <v>0</v>
      </c>
      <c r="CC20" s="103">
        <v>3361</v>
      </c>
      <c r="CE20" s="103">
        <v>0</v>
      </c>
      <c r="CF20" s="103">
        <v>0</v>
      </c>
      <c r="CG20" s="103">
        <v>7048</v>
      </c>
      <c r="CH20" s="103">
        <v>54413</v>
      </c>
      <c r="CI20" s="103">
        <v>141730</v>
      </c>
      <c r="CJ20" s="103">
        <v>985307</v>
      </c>
      <c r="CK20" s="103">
        <v>0</v>
      </c>
      <c r="CL20" s="103">
        <v>0</v>
      </c>
      <c r="CM20" s="103">
        <v>0</v>
      </c>
      <c r="CN20" s="103">
        <v>4</v>
      </c>
      <c r="CO20" s="103">
        <v>1367</v>
      </c>
      <c r="CP20" s="103">
        <v>8366</v>
      </c>
      <c r="CQ20" s="103">
        <v>41749</v>
      </c>
      <c r="CR20" s="103">
        <v>408910</v>
      </c>
      <c r="CS20" s="103">
        <v>0</v>
      </c>
      <c r="CT20" s="103">
        <v>0</v>
      </c>
      <c r="CU20" s="103">
        <v>0</v>
      </c>
      <c r="CV20" s="103">
        <v>0</v>
      </c>
      <c r="CW20" s="103">
        <v>115</v>
      </c>
      <c r="CX20" s="103">
        <v>166</v>
      </c>
      <c r="CY20" s="103">
        <v>968</v>
      </c>
      <c r="CZ20" s="103">
        <v>1623</v>
      </c>
      <c r="DA20" s="103">
        <v>2927</v>
      </c>
      <c r="DB20" s="103">
        <v>6408</v>
      </c>
      <c r="DC20" s="103">
        <v>14195</v>
      </c>
      <c r="DD20" s="103">
        <v>29371</v>
      </c>
      <c r="DE20" s="103">
        <v>80601</v>
      </c>
      <c r="DF20" s="103">
        <v>138949</v>
      </c>
      <c r="DG20" s="103">
        <v>744250</v>
      </c>
      <c r="DH20" s="103">
        <v>1045828</v>
      </c>
    </row>
    <row r="21" spans="1:112" x14ac:dyDescent="0.25">
      <c r="A21" s="103" t="s">
        <v>192</v>
      </c>
      <c r="B21" s="95"/>
      <c r="C21" s="103" t="s">
        <v>192</v>
      </c>
      <c r="D21" s="103" t="s">
        <v>266</v>
      </c>
      <c r="E21" s="103">
        <v>0</v>
      </c>
      <c r="F21" s="103">
        <v>0</v>
      </c>
      <c r="G21" s="103">
        <v>0</v>
      </c>
      <c r="H21" s="103">
        <v>0</v>
      </c>
      <c r="I21" s="103">
        <v>0</v>
      </c>
      <c r="J21" s="103">
        <v>0</v>
      </c>
      <c r="K21" s="103">
        <v>0</v>
      </c>
      <c r="L21" s="103">
        <v>0</v>
      </c>
      <c r="M21" s="103">
        <v>0</v>
      </c>
      <c r="N21" s="103">
        <v>641</v>
      </c>
      <c r="O21" s="103">
        <v>1534</v>
      </c>
      <c r="P21" s="103">
        <v>3857</v>
      </c>
      <c r="Q21" s="103">
        <v>7502</v>
      </c>
      <c r="R21" s="103">
        <v>43215</v>
      </c>
      <c r="S21" s="103">
        <v>61677</v>
      </c>
      <c r="T21" s="103">
        <v>0</v>
      </c>
      <c r="U21" s="103">
        <v>0</v>
      </c>
      <c r="V21" s="103">
        <v>0</v>
      </c>
      <c r="W21" s="103">
        <v>0</v>
      </c>
      <c r="X21" s="103">
        <v>0</v>
      </c>
      <c r="Y21" s="103">
        <v>65</v>
      </c>
      <c r="Z21" s="103">
        <v>74</v>
      </c>
      <c r="AA21" s="103">
        <v>147</v>
      </c>
      <c r="AB21" s="103">
        <v>2423</v>
      </c>
      <c r="AC21" s="103">
        <v>1132</v>
      </c>
      <c r="AD21" s="103">
        <v>905</v>
      </c>
      <c r="AE21" s="103">
        <v>5065</v>
      </c>
      <c r="AF21" s="103">
        <v>1528</v>
      </c>
      <c r="AG21" s="103">
        <v>1719</v>
      </c>
      <c r="AH21" s="103">
        <v>2558</v>
      </c>
      <c r="AI21" s="103">
        <v>4435</v>
      </c>
      <c r="AJ21" s="103">
        <v>468</v>
      </c>
      <c r="AK21" s="103">
        <v>13136</v>
      </c>
      <c r="AL21" s="103">
        <v>4201</v>
      </c>
      <c r="AM21" s="103">
        <v>3406</v>
      </c>
      <c r="AN21" s="103">
        <v>28239</v>
      </c>
      <c r="AO21" s="103">
        <v>39883</v>
      </c>
      <c r="AP21" s="103">
        <v>2678</v>
      </c>
      <c r="AQ21" s="103">
        <v>68327</v>
      </c>
      <c r="AR21" s="103">
        <v>152816</v>
      </c>
      <c r="AS21" s="103">
        <v>1885</v>
      </c>
      <c r="AT21" s="103">
        <v>73887</v>
      </c>
      <c r="AU21" s="103">
        <v>40280</v>
      </c>
      <c r="AV21" s="103">
        <v>36810</v>
      </c>
      <c r="AW21" s="103">
        <v>1371</v>
      </c>
      <c r="AX21" s="103">
        <v>1222</v>
      </c>
      <c r="AY21" s="103">
        <v>637</v>
      </c>
      <c r="AZ21" s="103">
        <v>701</v>
      </c>
      <c r="BA21" s="103">
        <v>0</v>
      </c>
      <c r="BB21" s="103">
        <v>0</v>
      </c>
      <c r="BC21" s="103">
        <v>0</v>
      </c>
      <c r="BD21" s="103">
        <v>0</v>
      </c>
      <c r="BE21" s="103">
        <v>0</v>
      </c>
      <c r="BF21" s="103">
        <v>164</v>
      </c>
      <c r="BG21" s="103">
        <v>188</v>
      </c>
      <c r="BH21" s="103">
        <v>0</v>
      </c>
      <c r="BI21" s="103">
        <v>0</v>
      </c>
      <c r="BJ21" s="103">
        <v>0</v>
      </c>
      <c r="BK21" s="103">
        <v>0</v>
      </c>
      <c r="BL21" s="103">
        <v>0</v>
      </c>
      <c r="BM21" s="103">
        <v>0</v>
      </c>
      <c r="BN21" s="103">
        <v>0</v>
      </c>
      <c r="BO21" s="103">
        <v>0</v>
      </c>
      <c r="BP21" s="103">
        <v>0</v>
      </c>
      <c r="BQ21" s="103">
        <v>0</v>
      </c>
      <c r="BR21" s="103">
        <v>0</v>
      </c>
      <c r="BS21" s="103">
        <v>0</v>
      </c>
      <c r="BT21" s="103">
        <v>0</v>
      </c>
      <c r="BU21" s="103">
        <v>0</v>
      </c>
      <c r="BV21" s="103">
        <v>0</v>
      </c>
      <c r="BW21" s="103">
        <v>0</v>
      </c>
      <c r="BX21" s="103">
        <v>0</v>
      </c>
      <c r="BY21" s="103">
        <v>0</v>
      </c>
      <c r="BZ21" s="103">
        <v>0</v>
      </c>
      <c r="CA21" s="103">
        <v>0</v>
      </c>
      <c r="CB21" s="103">
        <v>0</v>
      </c>
      <c r="CC21" s="103">
        <v>0</v>
      </c>
      <c r="CD21" s="103">
        <v>0</v>
      </c>
      <c r="CE21" s="103">
        <v>0</v>
      </c>
      <c r="CF21" s="103">
        <v>0</v>
      </c>
      <c r="CG21" s="103">
        <v>2119</v>
      </c>
      <c r="CH21" s="103">
        <v>9460</v>
      </c>
      <c r="CI21" s="103">
        <v>3703</v>
      </c>
      <c r="CJ21" s="103">
        <v>7023</v>
      </c>
      <c r="CK21" s="103">
        <v>0</v>
      </c>
      <c r="CL21" s="103">
        <v>0</v>
      </c>
      <c r="CM21" s="103">
        <v>0</v>
      </c>
      <c r="CN21" s="103">
        <v>0</v>
      </c>
      <c r="CO21" s="103">
        <v>0</v>
      </c>
      <c r="CP21" s="103">
        <v>0</v>
      </c>
      <c r="CQ21" s="103">
        <v>5140</v>
      </c>
      <c r="CR21" s="103">
        <v>43621</v>
      </c>
      <c r="CS21" s="103">
        <v>0</v>
      </c>
      <c r="CT21" s="103">
        <v>0</v>
      </c>
      <c r="CU21" s="103">
        <v>0</v>
      </c>
      <c r="CV21" s="103">
        <v>0</v>
      </c>
      <c r="CW21" s="103">
        <v>0</v>
      </c>
      <c r="CX21" s="103">
        <v>0</v>
      </c>
      <c r="CY21" s="103">
        <v>0</v>
      </c>
      <c r="CZ21" s="103">
        <v>0</v>
      </c>
      <c r="DA21" s="103">
        <v>0</v>
      </c>
      <c r="DB21" s="103">
        <v>0</v>
      </c>
      <c r="DC21" s="103">
        <v>1007</v>
      </c>
      <c r="DD21" s="103">
        <v>2297</v>
      </c>
      <c r="DE21" s="103">
        <v>6031</v>
      </c>
      <c r="DF21" s="103">
        <v>10837</v>
      </c>
      <c r="DG21" s="103">
        <v>59269</v>
      </c>
      <c r="DH21" s="103">
        <v>85458</v>
      </c>
    </row>
    <row r="22" spans="1:112" x14ac:dyDescent="0.25">
      <c r="A22" s="103" t="s">
        <v>44</v>
      </c>
      <c r="B22" s="95"/>
      <c r="C22" s="103" t="s">
        <v>44</v>
      </c>
      <c r="D22" s="103" t="s">
        <v>267</v>
      </c>
      <c r="E22" s="103">
        <v>0</v>
      </c>
      <c r="F22" s="103">
        <v>0</v>
      </c>
      <c r="G22" s="103">
        <v>15041</v>
      </c>
      <c r="H22" s="103">
        <v>9825</v>
      </c>
      <c r="I22" s="103">
        <v>9933</v>
      </c>
      <c r="J22" s="103">
        <v>12341</v>
      </c>
      <c r="K22" s="103">
        <v>12660</v>
      </c>
      <c r="L22" s="103">
        <v>17315</v>
      </c>
      <c r="M22" s="103">
        <v>27098</v>
      </c>
      <c r="N22" s="103">
        <v>61722</v>
      </c>
      <c r="O22" s="103">
        <v>112313</v>
      </c>
      <c r="P22" s="103">
        <v>281087</v>
      </c>
      <c r="Q22" s="103">
        <v>474801</v>
      </c>
      <c r="R22" s="103">
        <v>2247869</v>
      </c>
      <c r="S22" s="103">
        <v>3025722</v>
      </c>
      <c r="T22" s="103">
        <v>0</v>
      </c>
      <c r="U22" s="103">
        <v>0</v>
      </c>
      <c r="V22" s="103">
        <v>0</v>
      </c>
      <c r="W22" s="103">
        <v>13676</v>
      </c>
      <c r="X22" s="103">
        <v>165847</v>
      </c>
      <c r="Y22" s="103">
        <v>4483606</v>
      </c>
      <c r="Z22" s="103">
        <v>64604</v>
      </c>
      <c r="AA22" s="103">
        <v>699559</v>
      </c>
      <c r="AB22" s="103">
        <v>2068914</v>
      </c>
      <c r="AC22" s="103">
        <v>2904270</v>
      </c>
      <c r="AD22" s="103">
        <v>1944290</v>
      </c>
      <c r="AE22" s="103">
        <v>228294</v>
      </c>
      <c r="AF22" s="103">
        <v>1395035</v>
      </c>
      <c r="AG22" s="103">
        <v>511401</v>
      </c>
      <c r="AH22" s="103">
        <v>1205251</v>
      </c>
      <c r="AI22" s="103">
        <v>145247</v>
      </c>
      <c r="AJ22" s="103">
        <v>94830</v>
      </c>
      <c r="AK22" s="103">
        <v>2440872</v>
      </c>
      <c r="AL22" s="103">
        <v>139164</v>
      </c>
      <c r="AM22" s="103">
        <v>501813</v>
      </c>
      <c r="AN22" s="103">
        <v>4336915</v>
      </c>
      <c r="AO22" s="103">
        <v>1401287</v>
      </c>
      <c r="AP22" s="103">
        <v>362932</v>
      </c>
      <c r="AQ22" s="103">
        <v>3042579</v>
      </c>
      <c r="AR22" s="103">
        <v>8635454</v>
      </c>
      <c r="AS22" s="103">
        <v>6889292</v>
      </c>
      <c r="AT22" s="103">
        <v>4976344</v>
      </c>
      <c r="AU22" s="103">
        <v>5771927</v>
      </c>
      <c r="AV22" s="103">
        <v>6290892</v>
      </c>
      <c r="AW22" s="103">
        <v>3340713</v>
      </c>
      <c r="AX22" s="103">
        <v>7388726</v>
      </c>
      <c r="AY22" s="103">
        <v>5828641</v>
      </c>
      <c r="AZ22" s="103">
        <v>5618882</v>
      </c>
      <c r="BA22" s="103">
        <v>0</v>
      </c>
      <c r="BB22" s="103">
        <v>35584</v>
      </c>
      <c r="BC22" s="103">
        <v>14475</v>
      </c>
      <c r="BD22" s="103">
        <v>12711</v>
      </c>
      <c r="BE22" s="103">
        <v>12893</v>
      </c>
      <c r="BF22" s="103">
        <v>520108</v>
      </c>
      <c r="BG22" s="103">
        <v>517670</v>
      </c>
      <c r="BH22" s="103">
        <v>10705</v>
      </c>
      <c r="BI22" s="103">
        <v>11848</v>
      </c>
      <c r="BJ22" s="103">
        <v>10973</v>
      </c>
      <c r="BK22" s="103">
        <v>14406</v>
      </c>
      <c r="BL22" s="103">
        <v>16940</v>
      </c>
      <c r="BM22" s="103">
        <v>17067</v>
      </c>
      <c r="BN22" s="103">
        <v>13635</v>
      </c>
      <c r="BO22" s="103">
        <v>13535</v>
      </c>
      <c r="BP22" s="103">
        <v>39180</v>
      </c>
      <c r="BQ22" s="103">
        <v>17593</v>
      </c>
      <c r="BR22" s="103">
        <v>22905</v>
      </c>
      <c r="BS22" s="103">
        <v>20357</v>
      </c>
      <c r="BT22" s="103">
        <v>27381</v>
      </c>
      <c r="BU22" s="103">
        <v>18286</v>
      </c>
      <c r="BV22" s="103">
        <v>13504</v>
      </c>
      <c r="BW22" s="103">
        <v>19760</v>
      </c>
      <c r="BX22" s="103">
        <v>31701</v>
      </c>
      <c r="BY22" s="103">
        <v>22240</v>
      </c>
      <c r="BZ22" s="103">
        <v>14170</v>
      </c>
      <c r="CA22" s="103">
        <v>29444</v>
      </c>
      <c r="CB22" s="103">
        <v>12431</v>
      </c>
      <c r="CC22" s="103">
        <v>33980</v>
      </c>
      <c r="CD22" s="103">
        <v>14057</v>
      </c>
      <c r="CE22" s="103">
        <v>15147</v>
      </c>
      <c r="CF22" s="103">
        <v>11522</v>
      </c>
      <c r="CG22" s="103">
        <v>2569627</v>
      </c>
      <c r="CH22" s="103">
        <v>575744</v>
      </c>
      <c r="CI22" s="103">
        <v>410686</v>
      </c>
      <c r="CJ22" s="103">
        <v>3624883</v>
      </c>
      <c r="CK22" s="103">
        <v>14163</v>
      </c>
      <c r="CL22" s="103">
        <v>14624</v>
      </c>
      <c r="CM22" s="103">
        <v>12825</v>
      </c>
      <c r="CN22" s="103">
        <v>14424</v>
      </c>
      <c r="CO22" s="103">
        <v>22692</v>
      </c>
      <c r="CP22" s="103">
        <v>77284</v>
      </c>
      <c r="CQ22" s="103">
        <v>199467</v>
      </c>
      <c r="CR22" s="103">
        <v>1615574</v>
      </c>
      <c r="CS22" s="103">
        <v>10857</v>
      </c>
      <c r="CT22" s="103">
        <v>34506</v>
      </c>
      <c r="CU22" s="103">
        <v>121966</v>
      </c>
      <c r="CV22" s="103">
        <v>111690</v>
      </c>
      <c r="CW22" s="103">
        <v>89895</v>
      </c>
      <c r="CX22" s="103">
        <v>90779</v>
      </c>
      <c r="CY22" s="103">
        <v>94814</v>
      </c>
      <c r="CZ22" s="103">
        <v>97051</v>
      </c>
      <c r="DA22" s="103">
        <v>102807</v>
      </c>
      <c r="DB22" s="103">
        <v>119402</v>
      </c>
      <c r="DC22" s="103">
        <v>182646</v>
      </c>
      <c r="DD22" s="103">
        <v>246797</v>
      </c>
      <c r="DE22" s="103">
        <v>462913</v>
      </c>
      <c r="DF22" s="103">
        <v>716120</v>
      </c>
      <c r="DG22" s="103">
        <v>2895080</v>
      </c>
      <c r="DH22" s="103">
        <v>3825989</v>
      </c>
    </row>
    <row r="23" spans="1:112" x14ac:dyDescent="0.25">
      <c r="A23" s="103" t="s">
        <v>0</v>
      </c>
      <c r="B23" s="95"/>
      <c r="C23" s="103" t="s">
        <v>0</v>
      </c>
      <c r="D23" s="103" t="s">
        <v>17</v>
      </c>
      <c r="E23" s="103">
        <v>0</v>
      </c>
      <c r="F23" s="103">
        <v>0</v>
      </c>
      <c r="G23" s="103">
        <v>0</v>
      </c>
      <c r="H23" s="103">
        <v>481</v>
      </c>
      <c r="I23" s="103">
        <v>961</v>
      </c>
      <c r="J23" s="103">
        <v>4317</v>
      </c>
      <c r="K23" s="103">
        <v>8369</v>
      </c>
      <c r="L23" s="103">
        <v>16440</v>
      </c>
      <c r="M23" s="103">
        <v>46021</v>
      </c>
      <c r="N23" s="103">
        <v>73089</v>
      </c>
      <c r="O23" s="103">
        <v>168238</v>
      </c>
      <c r="P23" s="103">
        <v>394844</v>
      </c>
      <c r="Q23" s="103">
        <v>740888</v>
      </c>
      <c r="R23" s="103">
        <v>3935153</v>
      </c>
      <c r="S23" s="103">
        <v>5123947</v>
      </c>
      <c r="T23" s="103">
        <v>0</v>
      </c>
      <c r="U23" s="103">
        <v>0</v>
      </c>
      <c r="V23" s="103">
        <v>0</v>
      </c>
      <c r="W23" s="103">
        <v>181</v>
      </c>
      <c r="X23" s="103">
        <v>112</v>
      </c>
      <c r="Y23" s="103">
        <v>1457</v>
      </c>
      <c r="Z23" s="103">
        <v>96</v>
      </c>
      <c r="AA23" s="103">
        <v>132</v>
      </c>
      <c r="AB23" s="103">
        <v>1233</v>
      </c>
      <c r="AC23" s="103">
        <v>4322</v>
      </c>
      <c r="AD23" s="103">
        <v>499</v>
      </c>
      <c r="AE23" s="103">
        <v>427</v>
      </c>
      <c r="AF23" s="103">
        <v>2911</v>
      </c>
      <c r="AG23" s="103">
        <v>586</v>
      </c>
      <c r="AH23" s="103">
        <v>669</v>
      </c>
      <c r="AI23" s="103">
        <v>318</v>
      </c>
      <c r="AJ23" s="103">
        <v>266</v>
      </c>
      <c r="AK23" s="103">
        <v>420</v>
      </c>
      <c r="AL23" s="103">
        <v>593</v>
      </c>
      <c r="AM23" s="103">
        <v>1151</v>
      </c>
      <c r="AN23" s="103">
        <v>3291</v>
      </c>
      <c r="AO23" s="103">
        <v>948</v>
      </c>
      <c r="AP23" s="103">
        <v>2507</v>
      </c>
      <c r="AQ23" s="103">
        <v>2282</v>
      </c>
      <c r="AR23" s="103">
        <v>20297</v>
      </c>
      <c r="AS23" s="103">
        <v>22580</v>
      </c>
      <c r="AT23" s="103">
        <v>4846</v>
      </c>
      <c r="AU23" s="103">
        <v>27952</v>
      </c>
      <c r="AV23" s="103">
        <v>126758</v>
      </c>
      <c r="AW23" s="103">
        <v>7935</v>
      </c>
      <c r="AX23" s="103">
        <v>84641</v>
      </c>
      <c r="AZ23" s="103">
        <v>22577</v>
      </c>
      <c r="BA23" s="103">
        <v>0</v>
      </c>
      <c r="BB23" s="103">
        <v>40869</v>
      </c>
      <c r="BC23" s="103">
        <v>0</v>
      </c>
      <c r="BD23" s="103">
        <v>0</v>
      </c>
      <c r="BE23" s="103">
        <v>0</v>
      </c>
      <c r="BF23" s="103">
        <v>10458</v>
      </c>
      <c r="BG23" s="103">
        <v>10087</v>
      </c>
      <c r="BH23" s="103">
        <v>0</v>
      </c>
      <c r="BI23" s="103">
        <v>0</v>
      </c>
      <c r="BJ23" s="103">
        <v>0</v>
      </c>
      <c r="BK23" s="103">
        <v>0</v>
      </c>
      <c r="BL23" s="103">
        <v>0</v>
      </c>
      <c r="BM23" s="103">
        <v>0</v>
      </c>
      <c r="BN23" s="103">
        <v>0</v>
      </c>
      <c r="BO23" s="103">
        <v>0</v>
      </c>
      <c r="BP23" s="103">
        <v>0</v>
      </c>
      <c r="BQ23" s="103">
        <v>0</v>
      </c>
      <c r="BR23" s="103">
        <v>0</v>
      </c>
      <c r="BS23" s="103">
        <v>0</v>
      </c>
      <c r="BT23" s="103">
        <v>0</v>
      </c>
      <c r="BU23" s="103">
        <v>0</v>
      </c>
      <c r="BV23" s="103">
        <v>0</v>
      </c>
      <c r="BW23" s="103">
        <v>0</v>
      </c>
      <c r="BX23" s="103">
        <v>0</v>
      </c>
      <c r="BY23" s="103">
        <v>0</v>
      </c>
      <c r="BZ23" s="103">
        <v>0</v>
      </c>
      <c r="CA23" s="103">
        <v>0</v>
      </c>
      <c r="CB23" s="103">
        <v>0</v>
      </c>
      <c r="CC23" s="103">
        <v>42850</v>
      </c>
      <c r="CD23" s="103">
        <v>0</v>
      </c>
      <c r="CE23" s="103">
        <v>0</v>
      </c>
      <c r="CF23" s="103">
        <v>0</v>
      </c>
      <c r="CG23" s="103">
        <v>3585</v>
      </c>
      <c r="CH23" s="103">
        <v>5469</v>
      </c>
      <c r="CI23" s="103">
        <v>35350</v>
      </c>
      <c r="CJ23" s="103">
        <v>264386</v>
      </c>
      <c r="CK23" s="103">
        <v>0</v>
      </c>
      <c r="CL23" s="103">
        <v>0</v>
      </c>
      <c r="CM23" s="103">
        <v>0</v>
      </c>
      <c r="CN23" s="103">
        <v>0</v>
      </c>
      <c r="CO23" s="103">
        <v>5510</v>
      </c>
      <c r="CP23" s="103">
        <v>31622</v>
      </c>
      <c r="CQ23" s="103">
        <v>141303</v>
      </c>
      <c r="CR23" s="103">
        <v>1402854</v>
      </c>
      <c r="CS23" s="103">
        <v>0</v>
      </c>
      <c r="CT23" s="103">
        <v>0</v>
      </c>
      <c r="CU23" s="103">
        <v>0</v>
      </c>
      <c r="CV23" s="103">
        <v>63</v>
      </c>
      <c r="CW23" s="103">
        <v>549</v>
      </c>
      <c r="CX23" s="103">
        <v>939</v>
      </c>
      <c r="CY23" s="103">
        <v>4421</v>
      </c>
      <c r="CZ23" s="103">
        <v>8431</v>
      </c>
      <c r="DA23" s="103">
        <v>16467</v>
      </c>
      <c r="DB23" s="103">
        <v>44663</v>
      </c>
      <c r="DC23" s="103">
        <v>74621</v>
      </c>
      <c r="DD23" s="103">
        <v>173418</v>
      </c>
      <c r="DE23" s="103">
        <v>404785</v>
      </c>
      <c r="DF23" s="103">
        <v>745988</v>
      </c>
      <c r="DG23" s="103">
        <v>4014778</v>
      </c>
      <c r="DH23" s="103">
        <v>5267209</v>
      </c>
    </row>
    <row r="24" spans="1:112" x14ac:dyDescent="0.25">
      <c r="A24" s="103" t="s">
        <v>2</v>
      </c>
      <c r="B24" s="95"/>
      <c r="C24" s="103" t="s">
        <v>2</v>
      </c>
      <c r="D24" s="103" t="s">
        <v>121</v>
      </c>
      <c r="E24" s="103">
        <v>0</v>
      </c>
      <c r="F24" s="103">
        <v>0</v>
      </c>
      <c r="G24" s="103">
        <v>654</v>
      </c>
      <c r="H24" s="103">
        <v>724</v>
      </c>
      <c r="I24" s="103">
        <v>913</v>
      </c>
      <c r="J24" s="103">
        <v>988</v>
      </c>
      <c r="K24" s="103">
        <v>1326</v>
      </c>
      <c r="L24" s="103">
        <v>1764</v>
      </c>
      <c r="M24" s="103">
        <v>3357</v>
      </c>
      <c r="N24" s="103">
        <v>5122</v>
      </c>
      <c r="O24" s="103">
        <v>10930</v>
      </c>
      <c r="P24" s="103">
        <v>23844</v>
      </c>
      <c r="Q24" s="103">
        <v>43806</v>
      </c>
      <c r="R24" s="103">
        <v>264811</v>
      </c>
      <c r="S24" s="103">
        <v>351547</v>
      </c>
      <c r="T24" s="103">
        <v>0</v>
      </c>
      <c r="U24" s="103">
        <v>0</v>
      </c>
      <c r="V24" s="103">
        <v>0</v>
      </c>
      <c r="W24" s="103">
        <v>744</v>
      </c>
      <c r="X24" s="103">
        <v>719</v>
      </c>
      <c r="Y24" s="103">
        <v>102790</v>
      </c>
      <c r="Z24" s="103">
        <v>800</v>
      </c>
      <c r="AA24" s="103">
        <v>732</v>
      </c>
      <c r="AB24" s="103">
        <v>40706</v>
      </c>
      <c r="AC24" s="103">
        <v>53429</v>
      </c>
      <c r="AD24" s="103">
        <v>55782</v>
      </c>
      <c r="AE24" s="103">
        <v>7059</v>
      </c>
      <c r="AF24" s="103">
        <v>28615</v>
      </c>
      <c r="AG24" s="103">
        <v>26898</v>
      </c>
      <c r="AH24" s="103">
        <v>24808</v>
      </c>
      <c r="AI24" s="103">
        <v>5002</v>
      </c>
      <c r="AJ24" s="103">
        <v>3136</v>
      </c>
      <c r="AK24" s="103">
        <v>756114</v>
      </c>
      <c r="AL24" s="103">
        <v>114835</v>
      </c>
      <c r="AM24" s="103">
        <v>437300</v>
      </c>
      <c r="AN24" s="103">
        <v>1951857</v>
      </c>
      <c r="AO24" s="103">
        <v>1119201</v>
      </c>
      <c r="AP24" s="103">
        <v>497283</v>
      </c>
      <c r="AQ24" s="103">
        <v>2638591</v>
      </c>
      <c r="AR24" s="103">
        <v>3531163</v>
      </c>
      <c r="AS24" s="103">
        <v>3754962</v>
      </c>
      <c r="AT24" s="103">
        <v>2920859</v>
      </c>
      <c r="AU24" s="103">
        <v>4297094</v>
      </c>
      <c r="AV24" s="103">
        <v>2163395</v>
      </c>
      <c r="AW24" s="103">
        <v>2615258</v>
      </c>
      <c r="AX24" s="103">
        <v>4359366</v>
      </c>
      <c r="AZ24" s="103">
        <v>2559237</v>
      </c>
      <c r="BA24" s="103">
        <v>0</v>
      </c>
      <c r="BB24" s="103">
        <v>5419</v>
      </c>
      <c r="BC24" s="103">
        <v>0</v>
      </c>
      <c r="BD24" s="103">
        <v>0</v>
      </c>
      <c r="BE24" s="103">
        <v>1007</v>
      </c>
      <c r="BF24" s="103">
        <v>318624</v>
      </c>
      <c r="BG24" s="103">
        <v>318173</v>
      </c>
      <c r="BH24" s="103">
        <v>0</v>
      </c>
      <c r="BI24" s="103">
        <v>0</v>
      </c>
      <c r="BJ24" s="103">
        <v>0</v>
      </c>
      <c r="BK24" s="103">
        <v>813</v>
      </c>
      <c r="BL24" s="103">
        <v>218</v>
      </c>
      <c r="BM24" s="103">
        <v>302</v>
      </c>
      <c r="BN24" s="103">
        <v>526</v>
      </c>
      <c r="BO24" s="103">
        <v>264</v>
      </c>
      <c r="BP24" s="103">
        <v>1671</v>
      </c>
      <c r="BQ24" s="103">
        <v>1308</v>
      </c>
      <c r="BR24" s="103">
        <v>1275</v>
      </c>
      <c r="BS24" s="103">
        <v>1716</v>
      </c>
      <c r="BT24" s="103">
        <v>3133</v>
      </c>
      <c r="BU24" s="103">
        <v>2202</v>
      </c>
      <c r="BV24" s="103">
        <v>4850</v>
      </c>
      <c r="BW24" s="103">
        <v>1781</v>
      </c>
      <c r="BX24" s="103">
        <v>8826</v>
      </c>
      <c r="BY24" s="103">
        <v>13120</v>
      </c>
      <c r="BZ24" s="103">
        <v>19424</v>
      </c>
      <c r="CA24" s="103">
        <v>15347</v>
      </c>
      <c r="CB24" s="103">
        <v>0</v>
      </c>
      <c r="CC24" s="103">
        <v>3108</v>
      </c>
      <c r="CD24" s="103">
        <v>0</v>
      </c>
      <c r="CE24" s="103">
        <v>0</v>
      </c>
      <c r="CF24" s="103">
        <v>674</v>
      </c>
      <c r="CG24" s="103">
        <v>39625</v>
      </c>
      <c r="CH24" s="103">
        <v>281870</v>
      </c>
      <c r="CI24" s="103">
        <v>512888</v>
      </c>
      <c r="CJ24" s="103">
        <v>2727167</v>
      </c>
      <c r="CK24" s="103">
        <v>0</v>
      </c>
      <c r="CL24" s="103">
        <v>0</v>
      </c>
      <c r="CM24" s="103">
        <v>0</v>
      </c>
      <c r="CN24" s="103">
        <v>799</v>
      </c>
      <c r="CO24" s="103">
        <v>492</v>
      </c>
      <c r="CP24" s="103">
        <v>3617</v>
      </c>
      <c r="CQ24" s="103">
        <v>11877</v>
      </c>
      <c r="CR24" s="103">
        <v>81116</v>
      </c>
      <c r="CS24" s="103">
        <v>0</v>
      </c>
      <c r="CT24" s="103">
        <v>0</v>
      </c>
      <c r="CU24" s="103">
        <v>0</v>
      </c>
      <c r="CV24" s="103">
        <v>191</v>
      </c>
      <c r="CW24" s="103">
        <v>315</v>
      </c>
      <c r="CX24" s="103">
        <v>403</v>
      </c>
      <c r="CY24" s="103">
        <v>591</v>
      </c>
      <c r="CZ24" s="103">
        <v>978</v>
      </c>
      <c r="DA24" s="103">
        <v>1854</v>
      </c>
      <c r="DB24" s="103">
        <v>4265</v>
      </c>
      <c r="DC24" s="103">
        <v>6626</v>
      </c>
      <c r="DD24" s="103">
        <v>14877</v>
      </c>
      <c r="DE24" s="103">
        <v>34119</v>
      </c>
      <c r="DF24" s="103">
        <v>63862</v>
      </c>
      <c r="DG24" s="103">
        <v>379290</v>
      </c>
      <c r="DH24" s="103">
        <v>501157</v>
      </c>
    </row>
    <row r="25" spans="1:112" x14ac:dyDescent="0.25">
      <c r="A25" s="103" t="s">
        <v>233</v>
      </c>
      <c r="B25" s="95"/>
      <c r="C25" s="103" t="s">
        <v>233</v>
      </c>
      <c r="D25" s="103" t="s">
        <v>268</v>
      </c>
      <c r="E25" s="103">
        <v>0</v>
      </c>
      <c r="F25" s="103">
        <v>0</v>
      </c>
      <c r="G25" s="103">
        <v>0</v>
      </c>
      <c r="H25" s="103">
        <v>0</v>
      </c>
      <c r="I25" s="103">
        <v>0</v>
      </c>
      <c r="J25" s="103">
        <v>931</v>
      </c>
      <c r="K25" s="103">
        <v>1742</v>
      </c>
      <c r="L25" s="103">
        <v>2896</v>
      </c>
      <c r="M25" s="103">
        <v>6556</v>
      </c>
      <c r="N25" s="103">
        <v>13725</v>
      </c>
      <c r="O25" s="103">
        <v>28701</v>
      </c>
      <c r="P25" s="103">
        <v>72308</v>
      </c>
      <c r="Q25" s="103">
        <v>133473</v>
      </c>
      <c r="R25" s="103">
        <v>685467</v>
      </c>
      <c r="S25" s="103">
        <v>926934</v>
      </c>
      <c r="T25" s="103">
        <v>0</v>
      </c>
      <c r="U25" s="103">
        <v>0</v>
      </c>
      <c r="V25" s="103">
        <v>0</v>
      </c>
      <c r="W25" s="103">
        <v>0</v>
      </c>
      <c r="X25" s="103">
        <v>215</v>
      </c>
      <c r="Y25" s="103">
        <v>1189</v>
      </c>
      <c r="Z25" s="103">
        <v>225</v>
      </c>
      <c r="AA25" s="103">
        <v>163</v>
      </c>
      <c r="AB25" s="103">
        <v>18729</v>
      </c>
      <c r="AC25" s="103">
        <v>40021</v>
      </c>
      <c r="AD25" s="103">
        <v>12184</v>
      </c>
      <c r="AE25" s="103">
        <v>1626</v>
      </c>
      <c r="AF25" s="103">
        <v>6982</v>
      </c>
      <c r="AG25" s="103">
        <v>1624</v>
      </c>
      <c r="AH25" s="103">
        <v>10139</v>
      </c>
      <c r="AI25" s="103">
        <v>820</v>
      </c>
      <c r="AJ25" s="103">
        <v>786</v>
      </c>
      <c r="AK25" s="103">
        <v>15359</v>
      </c>
      <c r="AL25" s="103">
        <v>419</v>
      </c>
      <c r="AM25" s="103">
        <v>1221</v>
      </c>
      <c r="AN25" s="103">
        <v>21543</v>
      </c>
      <c r="AO25" s="103">
        <v>5831</v>
      </c>
      <c r="AP25" s="103">
        <v>534</v>
      </c>
      <c r="AQ25" s="103">
        <v>6128</v>
      </c>
      <c r="AR25" s="103">
        <v>22944</v>
      </c>
      <c r="AS25" s="103">
        <v>3959</v>
      </c>
      <c r="AT25" s="103">
        <v>7997</v>
      </c>
      <c r="AU25" s="103">
        <v>17597</v>
      </c>
      <c r="AV25" s="103">
        <v>15473</v>
      </c>
      <c r="AW25" s="103">
        <v>1384</v>
      </c>
      <c r="AX25" s="103">
        <v>5545</v>
      </c>
      <c r="AY25" s="103">
        <v>3071</v>
      </c>
      <c r="AZ25" s="103">
        <v>2971</v>
      </c>
      <c r="BA25" s="103">
        <v>0</v>
      </c>
      <c r="BB25" s="103">
        <v>5452</v>
      </c>
      <c r="BC25" s="103">
        <v>0</v>
      </c>
      <c r="BD25" s="103">
        <v>0</v>
      </c>
      <c r="BE25" s="103">
        <v>0</v>
      </c>
      <c r="BF25" s="103">
        <v>941</v>
      </c>
      <c r="BG25" s="103">
        <v>901</v>
      </c>
      <c r="BH25" s="103">
        <v>0</v>
      </c>
      <c r="BI25" s="103">
        <v>0</v>
      </c>
      <c r="BJ25" s="103">
        <v>0</v>
      </c>
      <c r="BK25" s="103">
        <v>0</v>
      </c>
      <c r="BL25" s="103">
        <v>0</v>
      </c>
      <c r="BM25" s="103">
        <v>0</v>
      </c>
      <c r="BN25" s="103">
        <v>0</v>
      </c>
      <c r="BO25" s="103">
        <v>0</v>
      </c>
      <c r="BP25" s="103">
        <v>0</v>
      </c>
      <c r="BQ25" s="103">
        <v>0</v>
      </c>
      <c r="BR25" s="103">
        <v>0</v>
      </c>
      <c r="BS25" s="103">
        <v>0</v>
      </c>
      <c r="BT25" s="103">
        <v>0</v>
      </c>
      <c r="BU25" s="103">
        <v>0</v>
      </c>
      <c r="BV25" s="103">
        <v>0</v>
      </c>
      <c r="BW25" s="103">
        <v>0</v>
      </c>
      <c r="BX25" s="103">
        <v>0</v>
      </c>
      <c r="BY25" s="103">
        <v>0</v>
      </c>
      <c r="BZ25" s="103">
        <v>0</v>
      </c>
      <c r="CA25" s="103">
        <v>0</v>
      </c>
      <c r="CB25" s="103">
        <v>0</v>
      </c>
      <c r="CC25" s="103">
        <v>5264</v>
      </c>
      <c r="CE25" s="103">
        <v>0</v>
      </c>
      <c r="CF25" s="103">
        <v>0</v>
      </c>
      <c r="CG25" s="103">
        <v>22209</v>
      </c>
      <c r="CH25" s="103">
        <v>8033</v>
      </c>
      <c r="CI25" s="103">
        <v>14263</v>
      </c>
      <c r="CJ25" s="103">
        <v>47653</v>
      </c>
      <c r="CK25" s="103">
        <v>0</v>
      </c>
      <c r="CL25" s="103">
        <v>0</v>
      </c>
      <c r="CM25" s="103">
        <v>0</v>
      </c>
      <c r="CN25" s="103">
        <v>0</v>
      </c>
      <c r="CO25" s="103">
        <v>1242</v>
      </c>
      <c r="CP25" s="103">
        <v>8083</v>
      </c>
      <c r="CQ25" s="103">
        <v>39198</v>
      </c>
      <c r="CR25" s="103">
        <v>383452</v>
      </c>
      <c r="CS25" s="103">
        <v>0</v>
      </c>
      <c r="CT25" s="103">
        <v>0</v>
      </c>
      <c r="CU25" s="103">
        <v>0</v>
      </c>
      <c r="CV25" s="103">
        <v>0</v>
      </c>
      <c r="CW25" s="103">
        <v>0</v>
      </c>
      <c r="CX25" s="103">
        <v>0</v>
      </c>
      <c r="CY25" s="103">
        <v>1631</v>
      </c>
      <c r="CZ25" s="103">
        <v>2756</v>
      </c>
      <c r="DA25" s="103">
        <v>4663</v>
      </c>
      <c r="DB25" s="103">
        <v>9974</v>
      </c>
      <c r="DC25" s="103">
        <v>21938</v>
      </c>
      <c r="DD25" s="103">
        <v>45048</v>
      </c>
      <c r="DE25" s="103">
        <v>117112</v>
      </c>
      <c r="DF25" s="103">
        <v>206215</v>
      </c>
      <c r="DG25" s="103">
        <v>962164</v>
      </c>
      <c r="DH25" s="103">
        <v>1319736</v>
      </c>
    </row>
    <row r="26" spans="1:112" x14ac:dyDescent="0.25">
      <c r="A26" s="103" t="s">
        <v>214</v>
      </c>
      <c r="B26" s="95"/>
      <c r="C26" s="103" t="s">
        <v>214</v>
      </c>
      <c r="D26" s="103" t="s">
        <v>269</v>
      </c>
      <c r="E26" s="103">
        <v>0</v>
      </c>
      <c r="F26" s="103">
        <v>0</v>
      </c>
      <c r="G26" s="103">
        <v>0</v>
      </c>
      <c r="H26" s="103">
        <v>0</v>
      </c>
      <c r="I26" s="103">
        <v>0</v>
      </c>
      <c r="J26" s="103">
        <v>187</v>
      </c>
      <c r="K26" s="103">
        <v>321</v>
      </c>
      <c r="L26" s="103">
        <v>597</v>
      </c>
      <c r="M26" s="103">
        <v>1482</v>
      </c>
      <c r="N26" s="103">
        <v>3196</v>
      </c>
      <c r="O26" s="103">
        <v>6557</v>
      </c>
      <c r="P26" s="103">
        <v>17491</v>
      </c>
      <c r="Q26" s="103">
        <v>29666</v>
      </c>
      <c r="R26" s="103">
        <v>143400</v>
      </c>
      <c r="S26" s="103">
        <v>196422</v>
      </c>
      <c r="T26" s="103">
        <v>0</v>
      </c>
      <c r="U26" s="103">
        <v>0</v>
      </c>
      <c r="V26" s="103">
        <v>0</v>
      </c>
      <c r="W26" s="103">
        <v>0</v>
      </c>
      <c r="X26" s="103">
        <v>192</v>
      </c>
      <c r="Y26" s="103">
        <v>60</v>
      </c>
      <c r="Z26" s="103">
        <v>53</v>
      </c>
      <c r="AA26" s="103">
        <v>8</v>
      </c>
      <c r="AB26" s="103">
        <v>1719</v>
      </c>
      <c r="AC26" s="103">
        <v>2511</v>
      </c>
      <c r="AD26" s="103">
        <v>1491</v>
      </c>
      <c r="AE26" s="103">
        <v>363</v>
      </c>
      <c r="AF26" s="103">
        <v>890</v>
      </c>
      <c r="AG26" s="103">
        <v>378</v>
      </c>
      <c r="AH26" s="103">
        <v>1380</v>
      </c>
      <c r="AI26" s="103">
        <v>70</v>
      </c>
      <c r="AJ26" s="103">
        <v>512</v>
      </c>
      <c r="AK26" s="103">
        <v>1873</v>
      </c>
      <c r="AL26" s="103">
        <v>531</v>
      </c>
      <c r="AM26" s="103">
        <v>286</v>
      </c>
      <c r="AN26" s="103">
        <v>3007</v>
      </c>
      <c r="AO26" s="103">
        <v>1676</v>
      </c>
      <c r="AP26" s="103">
        <v>269</v>
      </c>
      <c r="AQ26" s="103">
        <v>3033</v>
      </c>
      <c r="AR26" s="103">
        <v>4330</v>
      </c>
      <c r="AS26" s="103">
        <v>1256</v>
      </c>
      <c r="AT26" s="103">
        <v>3497</v>
      </c>
      <c r="AU26" s="103">
        <v>4285</v>
      </c>
      <c r="AV26" s="103">
        <v>2188</v>
      </c>
      <c r="AW26" s="103">
        <v>1022</v>
      </c>
      <c r="AX26" s="103">
        <v>1849</v>
      </c>
      <c r="AY26" s="103">
        <v>753</v>
      </c>
      <c r="AZ26" s="103">
        <v>703</v>
      </c>
      <c r="BA26" s="103">
        <v>0</v>
      </c>
      <c r="BB26" s="103">
        <v>1297</v>
      </c>
      <c r="BC26" s="103">
        <v>0</v>
      </c>
      <c r="BD26" s="103">
        <v>0</v>
      </c>
      <c r="BE26" s="103">
        <v>0</v>
      </c>
      <c r="BF26" s="103">
        <v>56</v>
      </c>
      <c r="BG26" s="103">
        <v>81</v>
      </c>
      <c r="BH26" s="103">
        <v>0</v>
      </c>
      <c r="BI26" s="103">
        <v>0</v>
      </c>
      <c r="BJ26" s="103">
        <v>0</v>
      </c>
      <c r="BK26" s="103">
        <v>0</v>
      </c>
      <c r="BL26" s="103">
        <v>0</v>
      </c>
      <c r="BM26" s="103">
        <v>0</v>
      </c>
      <c r="BN26" s="103">
        <v>0</v>
      </c>
      <c r="BO26" s="103">
        <v>0</v>
      </c>
      <c r="BP26" s="103">
        <v>0</v>
      </c>
      <c r="BQ26" s="103">
        <v>0</v>
      </c>
      <c r="BR26" s="103">
        <v>0</v>
      </c>
      <c r="BS26" s="103">
        <v>0</v>
      </c>
      <c r="BT26" s="103">
        <v>0</v>
      </c>
      <c r="BU26" s="103">
        <v>0</v>
      </c>
      <c r="BV26" s="103">
        <v>0</v>
      </c>
      <c r="BW26" s="103">
        <v>0</v>
      </c>
      <c r="BX26" s="103">
        <v>0</v>
      </c>
      <c r="BY26" s="103">
        <v>0</v>
      </c>
      <c r="BZ26" s="103">
        <v>0</v>
      </c>
      <c r="CA26" s="103">
        <v>0</v>
      </c>
      <c r="CB26" s="103">
        <v>0</v>
      </c>
      <c r="CC26" s="103">
        <v>1351</v>
      </c>
      <c r="CD26" s="103">
        <v>0</v>
      </c>
      <c r="CE26" s="103">
        <v>0</v>
      </c>
      <c r="CF26" s="103">
        <v>0</v>
      </c>
      <c r="CG26" s="103">
        <v>1842</v>
      </c>
      <c r="CH26" s="103">
        <v>1679</v>
      </c>
      <c r="CI26" s="103">
        <v>3329</v>
      </c>
      <c r="CJ26" s="103">
        <v>11204</v>
      </c>
      <c r="CK26" s="103">
        <v>0</v>
      </c>
      <c r="CL26" s="103">
        <v>0</v>
      </c>
      <c r="CM26" s="103">
        <v>0</v>
      </c>
      <c r="CN26" s="103">
        <v>0</v>
      </c>
      <c r="CO26" s="103">
        <v>318</v>
      </c>
      <c r="CP26" s="103">
        <v>2185</v>
      </c>
      <c r="CQ26" s="103">
        <v>10636</v>
      </c>
      <c r="CR26" s="103">
        <v>104932</v>
      </c>
      <c r="CS26" s="103">
        <v>0</v>
      </c>
      <c r="CT26" s="103">
        <v>0</v>
      </c>
      <c r="CU26" s="103">
        <v>0</v>
      </c>
      <c r="CV26" s="103">
        <v>0</v>
      </c>
      <c r="CW26" s="103">
        <v>0</v>
      </c>
      <c r="CX26" s="103">
        <v>0</v>
      </c>
      <c r="CY26" s="103">
        <v>605</v>
      </c>
      <c r="CZ26" s="103">
        <v>1025</v>
      </c>
      <c r="DA26" s="103">
        <v>1986</v>
      </c>
      <c r="DB26" s="103">
        <v>4603</v>
      </c>
      <c r="DC26" s="103">
        <v>9991</v>
      </c>
      <c r="DD26" s="103">
        <v>20075</v>
      </c>
      <c r="DE26" s="103">
        <v>51504</v>
      </c>
      <c r="DF26" s="103">
        <v>86916</v>
      </c>
      <c r="DG26" s="103">
        <v>334082</v>
      </c>
      <c r="DH26" s="103">
        <v>425291</v>
      </c>
    </row>
    <row r="27" spans="1:112" x14ac:dyDescent="0.25">
      <c r="A27" s="103" t="s">
        <v>3</v>
      </c>
      <c r="B27" s="95"/>
      <c r="C27" s="103" t="s">
        <v>3</v>
      </c>
      <c r="D27" s="103" t="s">
        <v>122</v>
      </c>
      <c r="E27" s="103">
        <v>0</v>
      </c>
      <c r="F27" s="103">
        <v>0</v>
      </c>
      <c r="G27" s="103">
        <v>0</v>
      </c>
      <c r="H27" s="103">
        <v>0</v>
      </c>
      <c r="I27" s="103">
        <v>0</v>
      </c>
      <c r="J27" s="103">
        <v>483</v>
      </c>
      <c r="K27" s="103">
        <v>773</v>
      </c>
      <c r="L27" s="103">
        <v>1525</v>
      </c>
      <c r="M27" s="103">
        <v>3568</v>
      </c>
      <c r="N27" s="103">
        <v>7277</v>
      </c>
      <c r="O27" s="103">
        <v>14719</v>
      </c>
      <c r="P27" s="103">
        <v>38783</v>
      </c>
      <c r="Q27" s="103">
        <v>68881</v>
      </c>
      <c r="R27" s="103">
        <v>323971</v>
      </c>
      <c r="S27" s="103">
        <v>442794</v>
      </c>
      <c r="T27" s="103">
        <v>0</v>
      </c>
      <c r="U27" s="103">
        <v>0</v>
      </c>
      <c r="V27" s="103">
        <v>0</v>
      </c>
      <c r="W27" s="103">
        <v>0</v>
      </c>
      <c r="X27" s="103">
        <v>105</v>
      </c>
      <c r="Y27" s="103">
        <v>5795</v>
      </c>
      <c r="Z27" s="103">
        <v>21</v>
      </c>
      <c r="AA27" s="103">
        <v>156</v>
      </c>
      <c r="AB27" s="103">
        <v>12465</v>
      </c>
      <c r="AC27" s="103">
        <v>44612</v>
      </c>
      <c r="AD27" s="103">
        <v>42693</v>
      </c>
      <c r="AE27" s="103">
        <v>6268</v>
      </c>
      <c r="AF27" s="103">
        <v>51354</v>
      </c>
      <c r="AG27" s="103">
        <v>30199</v>
      </c>
      <c r="AH27" s="103">
        <v>5485</v>
      </c>
      <c r="AI27" s="103">
        <v>3350</v>
      </c>
      <c r="AJ27" s="103">
        <v>3702</v>
      </c>
      <c r="AK27" s="103">
        <v>13083</v>
      </c>
      <c r="AL27" s="103">
        <v>2974</v>
      </c>
      <c r="AM27" s="103">
        <v>8306</v>
      </c>
      <c r="AN27" s="103">
        <v>41917</v>
      </c>
      <c r="AO27" s="103">
        <v>13934</v>
      </c>
      <c r="AP27" s="103">
        <v>8350</v>
      </c>
      <c r="AQ27" s="103">
        <v>40801</v>
      </c>
      <c r="AR27" s="103">
        <v>156871</v>
      </c>
      <c r="AS27" s="103">
        <v>63530</v>
      </c>
      <c r="AT27" s="103">
        <v>61836</v>
      </c>
      <c r="AU27" s="103">
        <v>131736</v>
      </c>
      <c r="AV27" s="103">
        <v>258234</v>
      </c>
      <c r="AW27" s="103">
        <v>29148</v>
      </c>
      <c r="AX27" s="103">
        <v>157845</v>
      </c>
      <c r="AY27" s="103">
        <v>118350</v>
      </c>
      <c r="AZ27" s="103">
        <v>122325</v>
      </c>
      <c r="BA27" s="103">
        <v>0</v>
      </c>
      <c r="BB27" s="103">
        <v>2865</v>
      </c>
      <c r="BC27" s="103">
        <v>0</v>
      </c>
      <c r="BD27" s="103">
        <v>0</v>
      </c>
      <c r="BE27" s="103">
        <v>0</v>
      </c>
      <c r="BF27" s="103">
        <v>22160</v>
      </c>
      <c r="BG27" s="103">
        <v>22119</v>
      </c>
      <c r="BH27" s="103">
        <v>0</v>
      </c>
      <c r="BI27" s="103">
        <v>0</v>
      </c>
      <c r="BJ27" s="103">
        <v>0</v>
      </c>
      <c r="BK27" s="103">
        <v>0</v>
      </c>
      <c r="BL27" s="103">
        <v>1150</v>
      </c>
      <c r="BM27" s="103">
        <v>1689</v>
      </c>
      <c r="BN27" s="103">
        <v>1673</v>
      </c>
      <c r="BO27" s="103">
        <v>1972</v>
      </c>
      <c r="BP27" s="103">
        <v>3004</v>
      </c>
      <c r="BQ27" s="103">
        <v>4446</v>
      </c>
      <c r="BR27" s="103">
        <v>2812</v>
      </c>
      <c r="BS27" s="103">
        <v>2472</v>
      </c>
      <c r="BT27" s="103">
        <v>3413</v>
      </c>
      <c r="BU27" s="103">
        <v>7811</v>
      </c>
      <c r="BV27" s="103">
        <v>2987</v>
      </c>
      <c r="BW27" s="103">
        <v>3750</v>
      </c>
      <c r="BX27" s="103">
        <v>6244</v>
      </c>
      <c r="BY27" s="103">
        <v>7732</v>
      </c>
      <c r="BZ27" s="103">
        <v>3805</v>
      </c>
      <c r="CA27" s="103">
        <v>5560</v>
      </c>
      <c r="CB27" s="103">
        <v>0</v>
      </c>
      <c r="CC27" s="103">
        <v>2670</v>
      </c>
      <c r="CD27" s="103">
        <v>0</v>
      </c>
      <c r="CE27" s="103">
        <v>0</v>
      </c>
      <c r="CF27" s="103">
        <v>0</v>
      </c>
      <c r="CG27" s="103">
        <v>11094</v>
      </c>
      <c r="CH27" s="103">
        <v>7623</v>
      </c>
      <c r="CI27" s="103">
        <v>14074</v>
      </c>
      <c r="CJ27" s="103">
        <v>49867</v>
      </c>
      <c r="CK27" s="103">
        <v>0</v>
      </c>
      <c r="CL27" s="103">
        <v>0</v>
      </c>
      <c r="CM27" s="103">
        <v>0</v>
      </c>
      <c r="CN27" s="103">
        <v>0</v>
      </c>
      <c r="CO27" s="103">
        <v>1814</v>
      </c>
      <c r="CP27" s="103">
        <v>6830</v>
      </c>
      <c r="CQ27" s="103">
        <v>16987</v>
      </c>
      <c r="CR27" s="103">
        <v>172823</v>
      </c>
      <c r="CS27" s="103">
        <v>0</v>
      </c>
      <c r="CT27" s="103">
        <v>0</v>
      </c>
      <c r="CU27" s="103">
        <v>0</v>
      </c>
      <c r="CV27" s="103">
        <v>76</v>
      </c>
      <c r="CW27" s="103">
        <v>0</v>
      </c>
      <c r="CX27" s="103">
        <v>0</v>
      </c>
      <c r="CY27" s="103">
        <v>935</v>
      </c>
      <c r="CZ27" s="103">
        <v>1480</v>
      </c>
      <c r="DA27" s="103">
        <v>2992</v>
      </c>
      <c r="DB27" s="103">
        <v>6517</v>
      </c>
      <c r="DC27" s="103">
        <v>14789</v>
      </c>
      <c r="DD27" s="103">
        <v>29743</v>
      </c>
      <c r="DE27" s="103">
        <v>76705</v>
      </c>
      <c r="DF27" s="103">
        <v>130096</v>
      </c>
      <c r="DG27" s="103">
        <v>516021</v>
      </c>
      <c r="DH27" s="103">
        <v>656865</v>
      </c>
    </row>
    <row r="28" spans="1:112" x14ac:dyDescent="0.25">
      <c r="A28" s="103" t="s">
        <v>236</v>
      </c>
      <c r="B28" s="95"/>
      <c r="C28" s="103" t="s">
        <v>236</v>
      </c>
      <c r="D28" s="103" t="s">
        <v>270</v>
      </c>
      <c r="E28" s="103">
        <v>0</v>
      </c>
      <c r="F28" s="103">
        <v>0</v>
      </c>
      <c r="G28" s="103">
        <v>0</v>
      </c>
      <c r="H28" s="103">
        <v>0</v>
      </c>
      <c r="I28" s="103">
        <v>0</v>
      </c>
      <c r="J28" s="103">
        <v>1032</v>
      </c>
      <c r="K28" s="103">
        <v>1775</v>
      </c>
      <c r="L28" s="103">
        <v>3172</v>
      </c>
      <c r="M28" s="103">
        <v>7036</v>
      </c>
      <c r="N28" s="103">
        <v>15481</v>
      </c>
      <c r="O28" s="103">
        <v>32258</v>
      </c>
      <c r="P28" s="103">
        <v>89244</v>
      </c>
      <c r="Q28" s="103">
        <v>155479</v>
      </c>
      <c r="R28" s="103">
        <v>875748</v>
      </c>
      <c r="S28" s="103">
        <v>1227218</v>
      </c>
      <c r="T28" s="103">
        <v>0</v>
      </c>
      <c r="U28" s="103">
        <v>0</v>
      </c>
      <c r="V28" s="103">
        <v>0</v>
      </c>
      <c r="W28" s="103">
        <v>0</v>
      </c>
      <c r="X28" s="103">
        <v>28</v>
      </c>
      <c r="Y28" s="103">
        <v>1458</v>
      </c>
      <c r="Z28" s="103">
        <v>29</v>
      </c>
      <c r="AA28" s="103">
        <v>96</v>
      </c>
      <c r="AB28" s="103">
        <v>455</v>
      </c>
      <c r="AC28" s="103">
        <v>910</v>
      </c>
      <c r="AD28" s="103">
        <v>311</v>
      </c>
      <c r="AE28" s="103">
        <v>211</v>
      </c>
      <c r="AF28" s="103">
        <v>1199</v>
      </c>
      <c r="AG28" s="103">
        <v>303</v>
      </c>
      <c r="AH28" s="103">
        <v>255</v>
      </c>
      <c r="AI28" s="103">
        <v>70</v>
      </c>
      <c r="AJ28" s="103">
        <v>75</v>
      </c>
      <c r="AK28" s="103">
        <v>191</v>
      </c>
      <c r="AL28" s="103">
        <v>246</v>
      </c>
      <c r="AM28" s="103">
        <v>158</v>
      </c>
      <c r="AN28" s="103">
        <v>455</v>
      </c>
      <c r="AO28" s="103">
        <v>236</v>
      </c>
      <c r="AP28" s="103">
        <v>191</v>
      </c>
      <c r="AQ28" s="103">
        <v>224</v>
      </c>
      <c r="AR28" s="103">
        <v>990</v>
      </c>
      <c r="AS28" s="103">
        <v>554</v>
      </c>
      <c r="AT28" s="103">
        <v>214</v>
      </c>
      <c r="AU28" s="103">
        <v>1059</v>
      </c>
      <c r="AV28" s="103">
        <v>3516</v>
      </c>
      <c r="AW28" s="103">
        <v>142</v>
      </c>
      <c r="AX28" s="103">
        <v>1228</v>
      </c>
      <c r="AZ28" s="103">
        <v>774</v>
      </c>
      <c r="BA28" s="103">
        <v>0</v>
      </c>
      <c r="BB28" s="103">
        <v>6590</v>
      </c>
      <c r="BC28" s="103">
        <v>0</v>
      </c>
      <c r="BD28" s="103">
        <v>0</v>
      </c>
      <c r="BE28" s="103">
        <v>0</v>
      </c>
      <c r="BF28" s="103">
        <v>244</v>
      </c>
      <c r="BG28" s="103">
        <v>170</v>
      </c>
      <c r="BH28" s="103">
        <v>0</v>
      </c>
      <c r="BI28" s="103">
        <v>0</v>
      </c>
      <c r="BJ28" s="103">
        <v>0</v>
      </c>
      <c r="BK28" s="103">
        <v>0</v>
      </c>
      <c r="BL28" s="103">
        <v>0</v>
      </c>
      <c r="BM28" s="103">
        <v>0</v>
      </c>
      <c r="BN28" s="103">
        <v>0</v>
      </c>
      <c r="BO28" s="103">
        <v>0</v>
      </c>
      <c r="BP28" s="103">
        <v>0</v>
      </c>
      <c r="BQ28" s="103">
        <v>0</v>
      </c>
      <c r="BR28" s="103">
        <v>0</v>
      </c>
      <c r="BS28" s="103">
        <v>0</v>
      </c>
      <c r="BT28" s="103">
        <v>0</v>
      </c>
      <c r="BU28" s="103">
        <v>0</v>
      </c>
      <c r="BV28" s="103">
        <v>0</v>
      </c>
      <c r="BW28" s="103">
        <v>0</v>
      </c>
      <c r="BX28" s="103">
        <v>0</v>
      </c>
      <c r="BY28" s="103">
        <v>0</v>
      </c>
      <c r="BZ28" s="103">
        <v>0</v>
      </c>
      <c r="CA28" s="103">
        <v>0</v>
      </c>
      <c r="CB28" s="103">
        <v>0</v>
      </c>
      <c r="CC28" s="103">
        <v>6286</v>
      </c>
      <c r="CD28" s="103">
        <v>0</v>
      </c>
      <c r="CE28" s="103">
        <v>0</v>
      </c>
      <c r="CF28" s="103">
        <v>0</v>
      </c>
      <c r="CG28" s="103">
        <v>1070</v>
      </c>
      <c r="CH28" s="103">
        <v>2168</v>
      </c>
      <c r="CI28" s="103">
        <v>10214</v>
      </c>
      <c r="CJ28" s="103">
        <v>60244</v>
      </c>
      <c r="CK28" s="103">
        <v>0</v>
      </c>
      <c r="CL28" s="103">
        <v>0</v>
      </c>
      <c r="CM28" s="103">
        <v>0</v>
      </c>
      <c r="CN28" s="103">
        <v>0</v>
      </c>
      <c r="CO28" s="103">
        <v>1516</v>
      </c>
      <c r="CP28" s="103">
        <v>9073</v>
      </c>
      <c r="CQ28" s="103">
        <v>35178</v>
      </c>
      <c r="CR28" s="103">
        <v>494968</v>
      </c>
      <c r="CS28" s="103">
        <v>0</v>
      </c>
      <c r="CT28" s="103">
        <v>0</v>
      </c>
      <c r="CU28" s="103">
        <v>0</v>
      </c>
      <c r="CV28" s="103">
        <v>0</v>
      </c>
      <c r="CW28" s="103">
        <v>0</v>
      </c>
      <c r="CX28" s="103">
        <v>0</v>
      </c>
      <c r="CY28" s="103">
        <v>1351</v>
      </c>
      <c r="CZ28" s="103">
        <v>2182</v>
      </c>
      <c r="DA28" s="103">
        <v>4053</v>
      </c>
      <c r="DB28" s="103">
        <v>8909</v>
      </c>
      <c r="DC28" s="103">
        <v>19480</v>
      </c>
      <c r="DD28" s="103">
        <v>40926</v>
      </c>
      <c r="DE28" s="103">
        <v>111913</v>
      </c>
      <c r="DF28" s="103">
        <v>194269</v>
      </c>
      <c r="DG28" s="103">
        <v>1072531</v>
      </c>
      <c r="DH28" s="103">
        <v>1497372</v>
      </c>
    </row>
    <row r="29" spans="1:112" x14ac:dyDescent="0.25">
      <c r="A29" s="103" t="s">
        <v>232</v>
      </c>
      <c r="B29" s="95"/>
      <c r="C29" s="103" t="s">
        <v>232</v>
      </c>
      <c r="D29" s="103" t="s">
        <v>271</v>
      </c>
      <c r="F29" s="103">
        <v>0</v>
      </c>
      <c r="G29" s="103">
        <v>0</v>
      </c>
      <c r="H29" s="103">
        <v>11</v>
      </c>
      <c r="I29" s="103">
        <v>3</v>
      </c>
      <c r="J29" s="103">
        <v>48</v>
      </c>
      <c r="K29" s="103">
        <v>60</v>
      </c>
      <c r="L29" s="103">
        <v>115</v>
      </c>
      <c r="M29" s="103">
        <v>257</v>
      </c>
      <c r="N29" s="103">
        <v>619</v>
      </c>
      <c r="O29" s="103">
        <v>1290</v>
      </c>
      <c r="P29" s="103">
        <v>3401</v>
      </c>
      <c r="Q29" s="103">
        <v>5784</v>
      </c>
      <c r="R29" s="103">
        <v>28430</v>
      </c>
      <c r="S29" s="103">
        <v>39378</v>
      </c>
      <c r="T29" s="103">
        <v>0</v>
      </c>
      <c r="U29" s="103">
        <v>0</v>
      </c>
      <c r="V29" s="103">
        <v>0</v>
      </c>
      <c r="W29" s="103">
        <v>0</v>
      </c>
      <c r="X29" s="103">
        <v>9</v>
      </c>
      <c r="Y29" s="103">
        <v>194</v>
      </c>
      <c r="Z29" s="103">
        <v>21</v>
      </c>
      <c r="AA29" s="103">
        <v>75</v>
      </c>
      <c r="AB29" s="103">
        <v>391</v>
      </c>
      <c r="AC29" s="103">
        <v>446</v>
      </c>
      <c r="AE29" s="103">
        <v>19</v>
      </c>
      <c r="AF29" s="103">
        <v>72</v>
      </c>
      <c r="AG29" s="103">
        <v>90</v>
      </c>
      <c r="AH29" s="103">
        <v>20</v>
      </c>
      <c r="AI29" s="103">
        <v>50</v>
      </c>
      <c r="AJ29" s="103">
        <v>113</v>
      </c>
      <c r="AK29" s="103">
        <v>305</v>
      </c>
      <c r="AL29" s="103">
        <v>1341</v>
      </c>
      <c r="AM29" s="103">
        <v>701</v>
      </c>
      <c r="AN29" s="103">
        <v>1073</v>
      </c>
      <c r="AO29" s="103">
        <v>2036</v>
      </c>
      <c r="AP29" s="103">
        <v>2667</v>
      </c>
      <c r="AQ29" s="103">
        <v>4638</v>
      </c>
      <c r="AR29" s="103">
        <v>1053</v>
      </c>
      <c r="AS29" s="103">
        <v>2165</v>
      </c>
      <c r="AT29" s="103">
        <v>4049</v>
      </c>
      <c r="AU29" s="103">
        <v>2891</v>
      </c>
      <c r="AV29" s="103">
        <v>4098</v>
      </c>
      <c r="AW29" s="103">
        <v>3821</v>
      </c>
      <c r="AX29" s="103">
        <v>3044</v>
      </c>
      <c r="AY29" s="103">
        <v>3316</v>
      </c>
      <c r="AZ29" s="103">
        <v>5303</v>
      </c>
      <c r="BA29" s="103">
        <v>0</v>
      </c>
      <c r="BB29" s="103">
        <v>283</v>
      </c>
      <c r="BC29" s="103">
        <v>0</v>
      </c>
      <c r="BD29" s="103">
        <v>0</v>
      </c>
      <c r="BE29" s="103">
        <v>0</v>
      </c>
      <c r="BF29" s="103">
        <v>136</v>
      </c>
      <c r="BG29" s="103">
        <v>260</v>
      </c>
      <c r="BH29" s="103">
        <v>0</v>
      </c>
      <c r="BI29" s="103">
        <v>0</v>
      </c>
      <c r="BJ29" s="103">
        <v>0</v>
      </c>
      <c r="BK29" s="103">
        <v>0</v>
      </c>
      <c r="BL29" s="103">
        <v>185</v>
      </c>
      <c r="BM29" s="103">
        <v>92</v>
      </c>
      <c r="BN29" s="103">
        <v>359</v>
      </c>
      <c r="BO29" s="103">
        <v>379</v>
      </c>
      <c r="BP29" s="103">
        <v>286</v>
      </c>
      <c r="BQ29" s="103">
        <v>176</v>
      </c>
      <c r="BR29" s="103">
        <v>237</v>
      </c>
      <c r="BS29" s="103">
        <v>147</v>
      </c>
      <c r="BT29" s="103">
        <v>298</v>
      </c>
      <c r="BU29" s="103">
        <v>181</v>
      </c>
      <c r="BV29" s="103">
        <v>442</v>
      </c>
      <c r="BW29" s="103">
        <v>226</v>
      </c>
      <c r="BX29" s="103">
        <v>143</v>
      </c>
      <c r="BY29" s="103">
        <v>74</v>
      </c>
      <c r="BZ29" s="103">
        <v>252</v>
      </c>
      <c r="CA29" s="103">
        <v>90</v>
      </c>
      <c r="CB29" s="103">
        <v>0</v>
      </c>
      <c r="CC29" s="103">
        <v>202</v>
      </c>
      <c r="CD29" s="103">
        <v>0</v>
      </c>
      <c r="CE29" s="103">
        <v>0</v>
      </c>
      <c r="CF29" s="103">
        <v>0</v>
      </c>
      <c r="CG29" s="103">
        <v>253</v>
      </c>
      <c r="CH29" s="103">
        <v>734</v>
      </c>
      <c r="CI29" s="103">
        <v>2920</v>
      </c>
      <c r="CJ29" s="103">
        <v>3669</v>
      </c>
      <c r="CK29" s="103">
        <v>0</v>
      </c>
      <c r="CL29" s="103">
        <v>0</v>
      </c>
      <c r="CM29" s="103">
        <v>0</v>
      </c>
      <c r="CN29" s="103">
        <v>40</v>
      </c>
      <c r="CO29" s="103">
        <v>319</v>
      </c>
      <c r="CP29" s="103">
        <v>298</v>
      </c>
      <c r="CQ29" s="103">
        <v>1135</v>
      </c>
      <c r="CR29" s="103">
        <v>7416</v>
      </c>
      <c r="CS29" s="103">
        <v>0</v>
      </c>
      <c r="CT29" s="103">
        <v>0</v>
      </c>
      <c r="CU29" s="103">
        <v>0</v>
      </c>
      <c r="CV29" s="103">
        <v>43</v>
      </c>
      <c r="CW29" s="103">
        <v>21</v>
      </c>
      <c r="CX29" s="103">
        <v>52</v>
      </c>
      <c r="CY29" s="103">
        <v>62</v>
      </c>
      <c r="CZ29" s="103">
        <v>243</v>
      </c>
      <c r="DA29" s="103">
        <v>422</v>
      </c>
      <c r="DB29" s="103">
        <v>955</v>
      </c>
      <c r="DC29" s="103">
        <v>2036</v>
      </c>
      <c r="DD29" s="103">
        <v>4397</v>
      </c>
      <c r="DE29" s="103">
        <v>11261</v>
      </c>
      <c r="DF29" s="103">
        <v>18570</v>
      </c>
      <c r="DG29" s="103">
        <v>81297</v>
      </c>
      <c r="DH29" s="103">
        <v>103412</v>
      </c>
    </row>
    <row r="30" spans="1:112" x14ac:dyDescent="0.25">
      <c r="A30" s="103" t="s">
        <v>238</v>
      </c>
      <c r="B30" s="95"/>
      <c r="C30" s="103" t="s">
        <v>238</v>
      </c>
      <c r="D30" s="103" t="s">
        <v>272</v>
      </c>
      <c r="E30" s="103">
        <v>0</v>
      </c>
      <c r="F30" s="103">
        <v>0</v>
      </c>
      <c r="G30" s="103">
        <v>0</v>
      </c>
      <c r="H30" s="103">
        <v>58</v>
      </c>
      <c r="I30" s="103">
        <v>97</v>
      </c>
      <c r="J30" s="103">
        <v>539</v>
      </c>
      <c r="K30" s="103">
        <v>850</v>
      </c>
      <c r="L30" s="103">
        <v>1549</v>
      </c>
      <c r="M30" s="103">
        <v>3325</v>
      </c>
      <c r="N30" s="103">
        <v>7321</v>
      </c>
      <c r="O30" s="103">
        <v>14649</v>
      </c>
      <c r="P30" s="103">
        <v>42413</v>
      </c>
      <c r="Q30" s="103">
        <v>73840</v>
      </c>
      <c r="R30" s="103">
        <v>310846</v>
      </c>
      <c r="S30" s="103">
        <v>406611</v>
      </c>
      <c r="T30" s="103">
        <v>0</v>
      </c>
      <c r="U30" s="103">
        <v>0</v>
      </c>
      <c r="V30" s="103">
        <v>0</v>
      </c>
      <c r="W30" s="103">
        <v>0</v>
      </c>
      <c r="X30" s="103">
        <v>10</v>
      </c>
      <c r="Y30" s="103">
        <v>415</v>
      </c>
      <c r="Z30" s="103">
        <v>5</v>
      </c>
      <c r="AA30" s="103">
        <v>18</v>
      </c>
      <c r="AB30" s="103">
        <v>83</v>
      </c>
      <c r="AC30" s="103">
        <v>323</v>
      </c>
      <c r="AD30" s="103">
        <v>84</v>
      </c>
      <c r="AE30" s="103">
        <v>49</v>
      </c>
      <c r="AF30" s="103">
        <v>259</v>
      </c>
      <c r="AG30" s="103">
        <v>69</v>
      </c>
      <c r="AH30" s="103">
        <v>51</v>
      </c>
      <c r="AI30" s="103">
        <v>52</v>
      </c>
      <c r="AJ30" s="103">
        <v>42</v>
      </c>
      <c r="AK30" s="103">
        <v>3</v>
      </c>
      <c r="AL30" s="103">
        <v>49</v>
      </c>
      <c r="AM30" s="103">
        <v>81</v>
      </c>
      <c r="AN30" s="103">
        <v>85</v>
      </c>
      <c r="AO30" s="103">
        <v>78</v>
      </c>
      <c r="AP30" s="103">
        <v>159</v>
      </c>
      <c r="AQ30" s="103">
        <v>41</v>
      </c>
      <c r="AR30" s="103">
        <v>360</v>
      </c>
      <c r="AS30" s="103">
        <v>164</v>
      </c>
      <c r="AT30" s="103">
        <v>105</v>
      </c>
      <c r="AU30" s="103">
        <v>1153</v>
      </c>
      <c r="AV30" s="103">
        <v>4006</v>
      </c>
      <c r="AW30" s="103">
        <v>41</v>
      </c>
      <c r="AX30" s="103">
        <v>1377</v>
      </c>
      <c r="AZ30" s="103">
        <v>717</v>
      </c>
      <c r="BA30" s="103">
        <v>8</v>
      </c>
      <c r="BB30" s="103">
        <v>3594</v>
      </c>
      <c r="BC30" s="103">
        <v>0</v>
      </c>
      <c r="BD30" s="103">
        <v>0</v>
      </c>
      <c r="BE30" s="103">
        <v>0</v>
      </c>
      <c r="BF30" s="103">
        <v>375</v>
      </c>
      <c r="BG30" s="103">
        <v>346</v>
      </c>
      <c r="BH30" s="103">
        <v>0</v>
      </c>
      <c r="BI30" s="103">
        <v>0</v>
      </c>
      <c r="BJ30" s="103">
        <v>0</v>
      </c>
      <c r="BK30" s="103">
        <v>0</v>
      </c>
      <c r="BL30" s="103">
        <v>0</v>
      </c>
      <c r="BM30" s="103">
        <v>0</v>
      </c>
      <c r="BN30" s="103">
        <v>0</v>
      </c>
      <c r="BO30" s="103">
        <v>0</v>
      </c>
      <c r="BP30" s="103">
        <v>117</v>
      </c>
      <c r="BQ30" s="103">
        <v>79</v>
      </c>
      <c r="BR30" s="103">
        <v>64</v>
      </c>
      <c r="BS30" s="103">
        <v>118</v>
      </c>
      <c r="BT30" s="103">
        <v>119</v>
      </c>
      <c r="BU30" s="103">
        <v>110</v>
      </c>
      <c r="BV30" s="103">
        <v>148</v>
      </c>
      <c r="BW30" s="103">
        <v>149</v>
      </c>
      <c r="BX30" s="103">
        <v>266</v>
      </c>
      <c r="BY30" s="103">
        <v>299</v>
      </c>
      <c r="BZ30" s="103">
        <v>313</v>
      </c>
      <c r="CA30" s="103">
        <v>296</v>
      </c>
      <c r="CB30" s="103">
        <v>0</v>
      </c>
      <c r="CC30" s="103">
        <v>2525</v>
      </c>
      <c r="CD30" s="103">
        <v>0</v>
      </c>
      <c r="CE30" s="103">
        <v>0</v>
      </c>
      <c r="CF30" s="103">
        <v>0</v>
      </c>
      <c r="CG30" s="103">
        <v>191</v>
      </c>
      <c r="CH30" s="103">
        <v>478</v>
      </c>
      <c r="CI30" s="103">
        <v>2277</v>
      </c>
      <c r="CJ30" s="103">
        <v>6707</v>
      </c>
      <c r="CK30" s="103">
        <v>0</v>
      </c>
      <c r="CL30" s="103">
        <v>0</v>
      </c>
      <c r="CM30" s="103">
        <v>0</v>
      </c>
      <c r="CN30" s="103">
        <v>0</v>
      </c>
      <c r="CO30" s="103">
        <v>801</v>
      </c>
      <c r="CP30" s="103">
        <v>6459</v>
      </c>
      <c r="CQ30" s="103">
        <v>22350</v>
      </c>
      <c r="CR30" s="103">
        <v>198309</v>
      </c>
      <c r="CS30" s="103">
        <v>0</v>
      </c>
      <c r="CT30" s="103">
        <v>0</v>
      </c>
      <c r="CU30" s="103">
        <v>0</v>
      </c>
      <c r="CV30" s="103">
        <v>0</v>
      </c>
      <c r="CW30" s="103">
        <v>77</v>
      </c>
      <c r="CX30" s="103">
        <v>96</v>
      </c>
      <c r="CY30" s="103">
        <v>489</v>
      </c>
      <c r="CZ30" s="103">
        <v>848</v>
      </c>
      <c r="DA30" s="103">
        <v>1540</v>
      </c>
      <c r="DB30" s="103">
        <v>3483</v>
      </c>
      <c r="DC30" s="103">
        <v>7776</v>
      </c>
      <c r="DD30" s="103">
        <v>16329</v>
      </c>
      <c r="DE30" s="103">
        <v>43083</v>
      </c>
      <c r="DF30" s="103">
        <v>73188</v>
      </c>
      <c r="DG30" s="103">
        <v>341012</v>
      </c>
      <c r="DH30" s="103">
        <v>390785</v>
      </c>
    </row>
    <row r="31" spans="1:112" x14ac:dyDescent="0.25">
      <c r="A31" s="103" t="s">
        <v>50</v>
      </c>
      <c r="B31" s="95"/>
      <c r="C31" s="103" t="s">
        <v>50</v>
      </c>
      <c r="D31" s="103" t="s">
        <v>273</v>
      </c>
      <c r="E31" s="103">
        <v>0</v>
      </c>
      <c r="F31" s="103">
        <v>0</v>
      </c>
      <c r="G31" s="103">
        <v>0</v>
      </c>
      <c r="H31" s="103">
        <v>0</v>
      </c>
      <c r="I31" s="103">
        <v>0</v>
      </c>
      <c r="J31" s="103">
        <v>540</v>
      </c>
      <c r="K31" s="103">
        <v>792</v>
      </c>
      <c r="L31" s="103">
        <v>1465</v>
      </c>
      <c r="M31" s="103">
        <v>3621</v>
      </c>
      <c r="N31" s="103">
        <v>7704</v>
      </c>
      <c r="O31" s="103">
        <v>15916</v>
      </c>
      <c r="P31" s="103">
        <v>45485</v>
      </c>
      <c r="Q31" s="103">
        <v>79660</v>
      </c>
      <c r="R31" s="103">
        <v>449185</v>
      </c>
      <c r="S31" s="103">
        <v>638149</v>
      </c>
      <c r="T31" s="103">
        <v>0</v>
      </c>
      <c r="U31" s="103">
        <v>0</v>
      </c>
      <c r="V31" s="103">
        <v>0</v>
      </c>
      <c r="W31" s="103">
        <v>0</v>
      </c>
      <c r="X31" s="103">
        <v>0</v>
      </c>
      <c r="Y31" s="103">
        <v>0</v>
      </c>
      <c r="Z31" s="103">
        <v>0</v>
      </c>
      <c r="AA31" s="103">
        <v>0</v>
      </c>
      <c r="AB31" s="103">
        <v>98664</v>
      </c>
      <c r="AC31" s="103">
        <v>316365</v>
      </c>
      <c r="AD31" s="103">
        <v>37722</v>
      </c>
      <c r="AE31" s="103">
        <v>111998</v>
      </c>
      <c r="AF31" s="103">
        <v>363008</v>
      </c>
      <c r="AG31" s="103">
        <v>42093</v>
      </c>
      <c r="AH31" s="103">
        <v>85427</v>
      </c>
      <c r="AI31" s="103">
        <v>90708</v>
      </c>
      <c r="AJ31" s="103">
        <v>92619</v>
      </c>
      <c r="AK31" s="103">
        <v>134193</v>
      </c>
      <c r="AL31" s="103">
        <v>164964</v>
      </c>
      <c r="AM31" s="103">
        <v>153146</v>
      </c>
      <c r="AN31" s="103">
        <v>216875</v>
      </c>
      <c r="AO31" s="103">
        <v>209921</v>
      </c>
      <c r="AP31" s="103">
        <v>179483</v>
      </c>
      <c r="AQ31" s="103">
        <v>241076</v>
      </c>
      <c r="AR31" s="103">
        <v>203455</v>
      </c>
      <c r="AS31" s="103">
        <v>174846</v>
      </c>
      <c r="AT31" s="103">
        <v>267238</v>
      </c>
      <c r="AU31" s="103">
        <v>0</v>
      </c>
      <c r="AV31" s="103">
        <v>0</v>
      </c>
      <c r="AW31" s="103">
        <v>221728</v>
      </c>
      <c r="AX31" s="103">
        <v>1278898</v>
      </c>
      <c r="AY31" s="103">
        <v>0</v>
      </c>
      <c r="AZ31" s="103">
        <v>0</v>
      </c>
      <c r="BA31" s="103">
        <v>0</v>
      </c>
      <c r="BB31" s="103">
        <v>3173</v>
      </c>
      <c r="BC31" s="103">
        <v>0</v>
      </c>
      <c r="BD31" s="103">
        <v>0</v>
      </c>
      <c r="BE31" s="103">
        <v>0</v>
      </c>
      <c r="BF31" s="103">
        <v>4692</v>
      </c>
      <c r="BG31" s="103">
        <v>4593</v>
      </c>
      <c r="BH31" s="103">
        <v>0</v>
      </c>
      <c r="BI31" s="103">
        <v>0</v>
      </c>
      <c r="BJ31" s="103">
        <v>0</v>
      </c>
      <c r="BK31" s="103">
        <v>0</v>
      </c>
      <c r="BL31" s="103">
        <v>0</v>
      </c>
      <c r="BM31" s="103">
        <v>0</v>
      </c>
      <c r="BN31" s="103">
        <v>0</v>
      </c>
      <c r="BO31" s="103">
        <v>0</v>
      </c>
      <c r="BP31" s="103">
        <v>0</v>
      </c>
      <c r="BQ31" s="103">
        <v>0</v>
      </c>
      <c r="BR31" s="103">
        <v>0</v>
      </c>
      <c r="BS31" s="103">
        <v>0</v>
      </c>
      <c r="BT31" s="103">
        <v>0</v>
      </c>
      <c r="BU31" s="103">
        <v>0</v>
      </c>
      <c r="BV31" s="103">
        <v>0</v>
      </c>
      <c r="BW31" s="103">
        <v>0</v>
      </c>
      <c r="BX31" s="103">
        <v>0</v>
      </c>
      <c r="BY31" s="103">
        <v>0</v>
      </c>
      <c r="BZ31" s="103">
        <v>0</v>
      </c>
      <c r="CA31" s="103">
        <v>0</v>
      </c>
      <c r="CB31" s="103">
        <v>0</v>
      </c>
      <c r="CC31" s="103">
        <v>3075</v>
      </c>
      <c r="CD31" s="103">
        <v>0</v>
      </c>
      <c r="CE31" s="103">
        <v>0</v>
      </c>
      <c r="CF31" s="103">
        <v>0</v>
      </c>
      <c r="CG31" s="103">
        <v>87636</v>
      </c>
      <c r="CH31" s="103">
        <v>128898</v>
      </c>
      <c r="CI31" s="103">
        <v>0</v>
      </c>
      <c r="CJ31" s="103">
        <v>0</v>
      </c>
      <c r="CK31" s="103">
        <v>0</v>
      </c>
      <c r="CL31" s="103">
        <v>0</v>
      </c>
      <c r="CM31" s="103">
        <v>0</v>
      </c>
      <c r="CN31" s="103">
        <v>0</v>
      </c>
      <c r="CO31" s="103">
        <v>0</v>
      </c>
      <c r="CP31" s="103">
        <v>0</v>
      </c>
      <c r="CQ31" s="103">
        <v>41584</v>
      </c>
      <c r="CR31" s="103">
        <v>412981</v>
      </c>
      <c r="CS31" s="103">
        <v>0</v>
      </c>
      <c r="CT31" s="103">
        <v>0</v>
      </c>
      <c r="CU31" s="103">
        <v>0</v>
      </c>
      <c r="CV31" s="103">
        <v>0</v>
      </c>
      <c r="CW31" s="103">
        <v>0</v>
      </c>
      <c r="CX31" s="103">
        <v>0</v>
      </c>
      <c r="CY31" s="103">
        <v>1029</v>
      </c>
      <c r="CZ31" s="103">
        <v>1699</v>
      </c>
      <c r="DA31" s="103">
        <v>2796</v>
      </c>
      <c r="DB31" s="103">
        <v>6715</v>
      </c>
      <c r="DC31" s="103">
        <v>14521</v>
      </c>
      <c r="DD31" s="103">
        <v>30554</v>
      </c>
      <c r="DE31" s="103">
        <v>86237</v>
      </c>
      <c r="DF31" s="103">
        <v>150653</v>
      </c>
      <c r="DG31" s="103">
        <v>755359</v>
      </c>
      <c r="DH31" s="103">
        <v>1042021</v>
      </c>
    </row>
    <row r="32" spans="1:112" x14ac:dyDescent="0.25">
      <c r="A32" s="103" t="s">
        <v>183</v>
      </c>
      <c r="B32" s="90"/>
      <c r="C32" s="103" t="s">
        <v>183</v>
      </c>
      <c r="D32" s="103" t="s">
        <v>274</v>
      </c>
      <c r="E32" s="103">
        <v>0</v>
      </c>
      <c r="F32" s="103">
        <v>0</v>
      </c>
      <c r="G32" s="103">
        <v>0</v>
      </c>
      <c r="H32" s="103">
        <v>0</v>
      </c>
      <c r="I32" s="103">
        <v>0</v>
      </c>
      <c r="J32" s="103">
        <v>0</v>
      </c>
      <c r="K32" s="103">
        <v>0</v>
      </c>
      <c r="L32" s="103">
        <v>80</v>
      </c>
      <c r="M32" s="103">
        <v>143</v>
      </c>
      <c r="N32" s="103">
        <v>361</v>
      </c>
      <c r="O32" s="103">
        <v>761</v>
      </c>
      <c r="P32" s="103">
        <v>2090</v>
      </c>
      <c r="Q32" s="103">
        <v>3636</v>
      </c>
      <c r="R32" s="103">
        <v>16465</v>
      </c>
      <c r="S32" s="103">
        <v>22910</v>
      </c>
      <c r="T32" s="103">
        <v>0</v>
      </c>
      <c r="U32" s="103">
        <v>0</v>
      </c>
      <c r="V32" s="103">
        <v>0</v>
      </c>
      <c r="W32" s="103">
        <v>0</v>
      </c>
      <c r="X32" s="103">
        <v>0</v>
      </c>
      <c r="Y32" s="103">
        <v>314</v>
      </c>
      <c r="Z32" s="103">
        <v>0</v>
      </c>
      <c r="AA32" s="103">
        <v>0</v>
      </c>
      <c r="AB32" s="103">
        <v>7118</v>
      </c>
      <c r="AC32" s="103">
        <v>9180</v>
      </c>
      <c r="AD32" s="103">
        <v>853</v>
      </c>
      <c r="AE32" s="103">
        <v>5188</v>
      </c>
      <c r="AF32" s="103">
        <v>12899</v>
      </c>
      <c r="AG32" s="103">
        <v>1080</v>
      </c>
      <c r="AH32" s="103">
        <v>4852</v>
      </c>
      <c r="AI32" s="103">
        <v>5264</v>
      </c>
      <c r="AJ32" s="103">
        <v>2903</v>
      </c>
      <c r="AK32" s="103">
        <v>54750</v>
      </c>
      <c r="AL32" s="103">
        <v>21134</v>
      </c>
      <c r="AM32" s="103">
        <v>50367</v>
      </c>
      <c r="AN32" s="103">
        <v>123715</v>
      </c>
      <c r="AO32" s="103">
        <v>100854</v>
      </c>
      <c r="AP32" s="103">
        <v>61332</v>
      </c>
      <c r="AQ32" s="103">
        <v>189927</v>
      </c>
      <c r="AR32" s="103">
        <v>263980</v>
      </c>
      <c r="AS32" s="103">
        <v>236252</v>
      </c>
      <c r="AT32" s="103">
        <v>225175</v>
      </c>
      <c r="AU32" s="103">
        <v>279512</v>
      </c>
      <c r="AV32" s="103">
        <v>0</v>
      </c>
      <c r="AW32" s="103">
        <v>183262</v>
      </c>
      <c r="AX32" s="103">
        <v>295157</v>
      </c>
      <c r="AY32" s="103">
        <v>30819</v>
      </c>
      <c r="AZ32" s="103">
        <v>27862</v>
      </c>
      <c r="BA32" s="103">
        <v>0</v>
      </c>
      <c r="BB32" s="103">
        <v>186</v>
      </c>
      <c r="BC32" s="103">
        <v>0</v>
      </c>
      <c r="BD32" s="103">
        <v>0</v>
      </c>
      <c r="BF32" s="103">
        <v>12651</v>
      </c>
      <c r="BG32" s="103">
        <v>12448</v>
      </c>
      <c r="BH32" s="103">
        <v>0</v>
      </c>
      <c r="BJ32" s="103">
        <v>1</v>
      </c>
      <c r="BK32" s="103">
        <v>0</v>
      </c>
      <c r="BL32" s="103">
        <v>0</v>
      </c>
      <c r="BM32" s="103">
        <v>0</v>
      </c>
      <c r="BN32" s="103">
        <v>0</v>
      </c>
      <c r="BO32" s="103">
        <v>0</v>
      </c>
      <c r="BP32" s="103">
        <v>76</v>
      </c>
      <c r="BQ32" s="103">
        <v>95</v>
      </c>
      <c r="BR32" s="103">
        <v>60</v>
      </c>
      <c r="BS32" s="103">
        <v>96</v>
      </c>
      <c r="BT32" s="103">
        <v>80</v>
      </c>
      <c r="BU32" s="103">
        <v>61</v>
      </c>
      <c r="BV32" s="103">
        <v>47</v>
      </c>
      <c r="BW32" s="103">
        <v>101</v>
      </c>
      <c r="BX32" s="103">
        <v>210</v>
      </c>
      <c r="BY32" s="103">
        <v>305</v>
      </c>
      <c r="BZ32" s="103">
        <v>134</v>
      </c>
      <c r="CA32" s="103">
        <v>361</v>
      </c>
      <c r="CB32" s="103">
        <v>0</v>
      </c>
      <c r="CC32" s="103">
        <v>192</v>
      </c>
      <c r="CD32" s="103">
        <v>0</v>
      </c>
      <c r="CE32" s="103">
        <v>0</v>
      </c>
      <c r="CF32" s="103">
        <v>0</v>
      </c>
      <c r="CG32" s="103">
        <v>6462</v>
      </c>
      <c r="CH32" s="103">
        <v>27033</v>
      </c>
      <c r="CI32" s="103">
        <v>51206</v>
      </c>
      <c r="CJ32" s="103">
        <v>200807</v>
      </c>
      <c r="CK32" s="103">
        <v>0</v>
      </c>
      <c r="CL32" s="103">
        <v>0</v>
      </c>
      <c r="CM32" s="103">
        <v>0</v>
      </c>
      <c r="CN32" s="103">
        <v>0</v>
      </c>
      <c r="CO32" s="103">
        <v>76</v>
      </c>
      <c r="CP32" s="103">
        <v>476</v>
      </c>
      <c r="CQ32" s="103">
        <v>2174</v>
      </c>
      <c r="CR32" s="103">
        <v>19022</v>
      </c>
      <c r="CS32" s="103">
        <v>0</v>
      </c>
      <c r="CT32" s="103">
        <v>0</v>
      </c>
      <c r="CU32" s="103">
        <v>0</v>
      </c>
      <c r="CV32" s="103">
        <v>0</v>
      </c>
      <c r="CW32" s="103">
        <v>0</v>
      </c>
      <c r="CX32" s="103">
        <v>0</v>
      </c>
      <c r="CY32" s="103">
        <v>0</v>
      </c>
      <c r="CZ32" s="103">
        <v>0</v>
      </c>
      <c r="DA32" s="103">
        <v>69</v>
      </c>
      <c r="DB32" s="103">
        <v>165</v>
      </c>
      <c r="DC32" s="103">
        <v>310</v>
      </c>
      <c r="DD32" s="103">
        <v>693</v>
      </c>
      <c r="DE32" s="103">
        <v>1747</v>
      </c>
      <c r="DF32" s="103">
        <v>3050</v>
      </c>
      <c r="DG32" s="103">
        <v>15703</v>
      </c>
      <c r="DH32" s="103">
        <v>22572</v>
      </c>
    </row>
    <row r="33" spans="1:112" x14ac:dyDescent="0.25">
      <c r="A33" s="103" t="s">
        <v>226</v>
      </c>
      <c r="B33" s="95"/>
      <c r="C33" s="103" t="s">
        <v>226</v>
      </c>
      <c r="D33" s="103" t="s">
        <v>275</v>
      </c>
      <c r="E33" s="103">
        <v>0</v>
      </c>
      <c r="F33" s="103">
        <v>0</v>
      </c>
      <c r="G33" s="103">
        <v>0</v>
      </c>
      <c r="H33" s="103">
        <v>128</v>
      </c>
      <c r="I33" s="103">
        <v>186</v>
      </c>
      <c r="J33" s="103">
        <v>952</v>
      </c>
      <c r="K33" s="103">
        <v>1669</v>
      </c>
      <c r="L33" s="103">
        <v>3182</v>
      </c>
      <c r="M33" s="103">
        <v>6919</v>
      </c>
      <c r="N33" s="103">
        <v>15348</v>
      </c>
      <c r="O33" s="103">
        <v>31713</v>
      </c>
      <c r="P33" s="103">
        <v>76967</v>
      </c>
      <c r="Q33" s="103">
        <v>142235</v>
      </c>
      <c r="R33" s="103">
        <v>654208</v>
      </c>
      <c r="S33" s="103">
        <v>871210</v>
      </c>
      <c r="T33" s="103">
        <v>0</v>
      </c>
      <c r="U33" s="103">
        <v>0</v>
      </c>
      <c r="V33" s="103">
        <v>0</v>
      </c>
      <c r="W33" s="103">
        <v>0</v>
      </c>
      <c r="X33" s="103">
        <v>5</v>
      </c>
      <c r="Y33" s="103">
        <v>1615</v>
      </c>
      <c r="Z33" s="103">
        <v>3</v>
      </c>
      <c r="AA33" s="103">
        <v>46</v>
      </c>
      <c r="AB33" s="103">
        <v>9719</v>
      </c>
      <c r="AC33" s="103">
        <v>22982</v>
      </c>
      <c r="AD33" s="103">
        <v>17492</v>
      </c>
      <c r="AE33" s="103">
        <v>1205</v>
      </c>
      <c r="AF33" s="103">
        <v>11302</v>
      </c>
      <c r="AG33" s="103">
        <v>5018</v>
      </c>
      <c r="AH33" s="103">
        <v>5660</v>
      </c>
      <c r="AI33" s="103">
        <v>656</v>
      </c>
      <c r="AJ33" s="103">
        <v>671</v>
      </c>
      <c r="AK33" s="103">
        <v>14223</v>
      </c>
      <c r="AL33" s="103">
        <v>677</v>
      </c>
      <c r="AM33" s="103">
        <v>2673</v>
      </c>
      <c r="AN33" s="103">
        <v>34458</v>
      </c>
      <c r="AO33" s="103">
        <v>9828</v>
      </c>
      <c r="AP33" s="103">
        <v>1888</v>
      </c>
      <c r="AQ33" s="103">
        <v>28715</v>
      </c>
      <c r="AR33" s="103">
        <v>112863</v>
      </c>
      <c r="AS33" s="103">
        <v>36897</v>
      </c>
      <c r="AT33" s="103">
        <v>49564</v>
      </c>
      <c r="AU33" s="103">
        <v>90227</v>
      </c>
      <c r="AV33" s="103">
        <v>97843</v>
      </c>
      <c r="AW33" s="103">
        <v>16259</v>
      </c>
      <c r="AX33" s="103">
        <v>74430</v>
      </c>
      <c r="AY33" s="103">
        <v>49692</v>
      </c>
      <c r="AZ33" s="103">
        <v>48547</v>
      </c>
      <c r="BA33" s="103">
        <v>0</v>
      </c>
      <c r="BB33" s="103">
        <v>7291</v>
      </c>
      <c r="BC33" s="103">
        <v>0</v>
      </c>
      <c r="BD33" s="103">
        <v>0</v>
      </c>
      <c r="BE33" s="103">
        <v>0</v>
      </c>
      <c r="BF33" s="103">
        <v>6224</v>
      </c>
      <c r="BG33" s="103">
        <v>6200</v>
      </c>
      <c r="BH33" s="103">
        <v>0</v>
      </c>
      <c r="BI33" s="103">
        <v>0</v>
      </c>
      <c r="BJ33" s="103">
        <v>0</v>
      </c>
      <c r="BK33" s="103">
        <v>0</v>
      </c>
      <c r="BL33" s="103">
        <v>111</v>
      </c>
      <c r="BM33" s="103">
        <v>167</v>
      </c>
      <c r="BN33" s="103">
        <v>193</v>
      </c>
      <c r="BO33" s="103">
        <v>227</v>
      </c>
      <c r="BP33" s="103">
        <v>540</v>
      </c>
      <c r="BQ33" s="103">
        <v>423</v>
      </c>
      <c r="BR33" s="103">
        <v>475</v>
      </c>
      <c r="BS33" s="103">
        <v>454</v>
      </c>
      <c r="BT33" s="103">
        <v>589</v>
      </c>
      <c r="BU33" s="103">
        <v>495</v>
      </c>
      <c r="BV33" s="103">
        <v>470</v>
      </c>
      <c r="BW33" s="103">
        <v>504</v>
      </c>
      <c r="BX33" s="103">
        <v>1206</v>
      </c>
      <c r="BY33" s="103">
        <v>885</v>
      </c>
      <c r="BZ33" s="103">
        <v>444</v>
      </c>
      <c r="CA33" s="103">
        <v>1037</v>
      </c>
      <c r="CB33" s="103">
        <v>0</v>
      </c>
      <c r="CC33" s="103">
        <v>6840</v>
      </c>
      <c r="CD33" s="103">
        <v>0</v>
      </c>
      <c r="CE33" s="103">
        <v>0</v>
      </c>
      <c r="CF33" s="103">
        <v>0</v>
      </c>
      <c r="CG33" s="103">
        <v>11706</v>
      </c>
      <c r="CH33" s="103">
        <v>8507</v>
      </c>
      <c r="CI33" s="103">
        <v>20603</v>
      </c>
      <c r="CJ33" s="103">
        <v>71735</v>
      </c>
      <c r="CK33" s="103">
        <v>0</v>
      </c>
      <c r="CL33" s="103">
        <v>0</v>
      </c>
      <c r="CM33" s="103">
        <v>0</v>
      </c>
      <c r="CN33" s="103">
        <v>0</v>
      </c>
      <c r="CO33" s="103">
        <v>1738</v>
      </c>
      <c r="CP33" s="103">
        <v>10015</v>
      </c>
      <c r="CQ33" s="103">
        <v>48312</v>
      </c>
      <c r="CR33" s="103">
        <v>450620</v>
      </c>
      <c r="CS33" s="103">
        <v>0</v>
      </c>
      <c r="CT33" s="103">
        <v>0</v>
      </c>
      <c r="CU33" s="103">
        <v>0</v>
      </c>
      <c r="CV33" s="103">
        <v>0</v>
      </c>
      <c r="CW33" s="103">
        <v>214</v>
      </c>
      <c r="CX33" s="103">
        <v>276</v>
      </c>
      <c r="CY33" s="103">
        <v>1508</v>
      </c>
      <c r="CZ33" s="103">
        <v>2628</v>
      </c>
      <c r="DA33" s="103">
        <v>5079</v>
      </c>
      <c r="DB33" s="103">
        <v>11075</v>
      </c>
      <c r="DC33" s="103">
        <v>24398</v>
      </c>
      <c r="DD33" s="103">
        <v>49079</v>
      </c>
      <c r="DE33" s="103">
        <v>122521</v>
      </c>
      <c r="DF33" s="103">
        <v>220694</v>
      </c>
      <c r="DG33" s="103">
        <v>905302</v>
      </c>
      <c r="DH33" s="103">
        <v>1159872</v>
      </c>
    </row>
    <row r="34" spans="1:112" x14ac:dyDescent="0.25">
      <c r="A34" s="103" t="s">
        <v>209</v>
      </c>
      <c r="B34" s="95"/>
      <c r="C34" s="103" t="s">
        <v>209</v>
      </c>
      <c r="D34" s="103" t="s">
        <v>276</v>
      </c>
      <c r="E34" s="103">
        <v>0</v>
      </c>
      <c r="F34" s="103">
        <v>0</v>
      </c>
      <c r="G34" s="103">
        <v>0</v>
      </c>
      <c r="H34" s="103">
        <v>0</v>
      </c>
      <c r="I34" s="103">
        <v>0</v>
      </c>
      <c r="J34" s="103">
        <v>459</v>
      </c>
      <c r="K34" s="103">
        <v>893</v>
      </c>
      <c r="L34" s="103">
        <v>1736</v>
      </c>
      <c r="M34" s="103">
        <v>3813</v>
      </c>
      <c r="N34" s="103">
        <v>7738</v>
      </c>
      <c r="O34" s="103">
        <v>16367</v>
      </c>
      <c r="P34" s="103">
        <v>43104</v>
      </c>
      <c r="Q34" s="103">
        <v>73943</v>
      </c>
      <c r="R34" s="103">
        <v>320279</v>
      </c>
      <c r="S34" s="103">
        <v>427115</v>
      </c>
      <c r="T34" s="103">
        <v>0</v>
      </c>
      <c r="U34" s="103">
        <v>0</v>
      </c>
      <c r="V34" s="103">
        <v>0</v>
      </c>
      <c r="W34" s="103">
        <v>0</v>
      </c>
      <c r="X34" s="103">
        <v>301</v>
      </c>
      <c r="Y34" s="103">
        <v>22426</v>
      </c>
      <c r="Z34" s="103">
        <v>570</v>
      </c>
      <c r="AA34" s="103">
        <v>401</v>
      </c>
      <c r="AB34" s="103">
        <v>523500</v>
      </c>
      <c r="AC34" s="103">
        <v>998136</v>
      </c>
      <c r="AD34" s="103">
        <v>926223</v>
      </c>
      <c r="AE34" s="103">
        <v>184712</v>
      </c>
      <c r="AF34" s="103">
        <v>843928</v>
      </c>
      <c r="AG34" s="103">
        <v>967767</v>
      </c>
      <c r="AH34" s="103">
        <v>336444</v>
      </c>
      <c r="AI34" s="103">
        <v>143683</v>
      </c>
      <c r="AJ34" s="103">
        <v>83929</v>
      </c>
      <c r="AK34" s="103">
        <v>1054943</v>
      </c>
      <c r="AL34" s="103">
        <v>173747</v>
      </c>
      <c r="AM34" s="103">
        <v>553706</v>
      </c>
      <c r="AN34" s="103">
        <v>2023873</v>
      </c>
      <c r="AO34" s="103">
        <v>1059418</v>
      </c>
      <c r="AP34" s="103">
        <v>459177</v>
      </c>
      <c r="AQ34" s="103">
        <v>783095</v>
      </c>
      <c r="AR34" s="103">
        <v>1285820</v>
      </c>
      <c r="AS34" s="103">
        <v>4326554</v>
      </c>
      <c r="AT34" s="103">
        <v>2466493</v>
      </c>
      <c r="AU34" s="103">
        <v>1748143</v>
      </c>
      <c r="AV34" s="103">
        <v>3217397</v>
      </c>
      <c r="AW34" s="103">
        <v>1901126</v>
      </c>
      <c r="AX34" s="103">
        <v>2785890</v>
      </c>
      <c r="AY34" s="103">
        <v>3357293</v>
      </c>
      <c r="AZ34" s="103">
        <v>3260980</v>
      </c>
      <c r="BA34" s="103">
        <v>0</v>
      </c>
      <c r="BB34" s="103">
        <v>3957</v>
      </c>
      <c r="BC34" s="103">
        <v>0</v>
      </c>
      <c r="BD34" s="103">
        <v>0</v>
      </c>
      <c r="BE34" s="103">
        <v>0</v>
      </c>
      <c r="BF34" s="103">
        <v>135993</v>
      </c>
      <c r="BG34" s="103">
        <v>127328</v>
      </c>
      <c r="BH34" s="103">
        <v>0</v>
      </c>
      <c r="BI34" s="103">
        <v>0</v>
      </c>
      <c r="BJ34" s="103">
        <v>0</v>
      </c>
      <c r="BK34" s="103">
        <v>0</v>
      </c>
      <c r="BL34" s="103">
        <v>0</v>
      </c>
      <c r="BM34" s="103">
        <v>0</v>
      </c>
      <c r="BN34" s="103">
        <v>0</v>
      </c>
      <c r="BO34" s="103">
        <v>0</v>
      </c>
      <c r="BP34" s="103">
        <v>0</v>
      </c>
      <c r="BQ34" s="103">
        <v>0</v>
      </c>
      <c r="BR34" s="103">
        <v>0</v>
      </c>
      <c r="BS34" s="103">
        <v>0</v>
      </c>
      <c r="BT34" s="103">
        <v>0</v>
      </c>
      <c r="BU34" s="103">
        <v>0</v>
      </c>
      <c r="BV34" s="103">
        <v>0</v>
      </c>
      <c r="BW34" s="103">
        <v>0</v>
      </c>
      <c r="BX34" s="103">
        <v>7098</v>
      </c>
      <c r="BY34" s="103">
        <v>9535</v>
      </c>
      <c r="BZ34" s="103">
        <v>7523</v>
      </c>
      <c r="CA34" s="103">
        <v>10068</v>
      </c>
      <c r="CB34" s="103">
        <v>0</v>
      </c>
      <c r="CC34" s="103">
        <v>3221</v>
      </c>
      <c r="CD34" s="103">
        <v>0</v>
      </c>
      <c r="CE34" s="103">
        <v>0</v>
      </c>
      <c r="CF34" s="103">
        <v>0</v>
      </c>
      <c r="CG34" s="103">
        <v>592506</v>
      </c>
      <c r="CH34" s="103">
        <v>302279</v>
      </c>
      <c r="CI34" s="103">
        <v>456341</v>
      </c>
      <c r="CJ34" s="103">
        <v>2983527</v>
      </c>
      <c r="CK34" s="103">
        <v>0</v>
      </c>
      <c r="CL34" s="103">
        <v>0</v>
      </c>
      <c r="CM34" s="103">
        <v>0</v>
      </c>
      <c r="CN34" s="103">
        <v>0</v>
      </c>
      <c r="CO34" s="103">
        <v>2979</v>
      </c>
      <c r="CP34" s="103">
        <v>9343</v>
      </c>
      <c r="CQ34" s="103">
        <v>31782</v>
      </c>
      <c r="CR34" s="103">
        <v>235264</v>
      </c>
      <c r="CS34" s="103">
        <v>0</v>
      </c>
      <c r="CT34" s="103">
        <v>0</v>
      </c>
      <c r="CU34" s="103">
        <v>0</v>
      </c>
      <c r="CV34" s="103">
        <v>0</v>
      </c>
      <c r="CW34" s="103">
        <v>0</v>
      </c>
      <c r="CX34" s="103">
        <v>0</v>
      </c>
      <c r="CY34" s="103">
        <v>735</v>
      </c>
      <c r="CZ34" s="103">
        <v>1229</v>
      </c>
      <c r="DA34" s="103">
        <v>2308</v>
      </c>
      <c r="DB34" s="103">
        <v>5118</v>
      </c>
      <c r="DC34" s="103">
        <v>10871</v>
      </c>
      <c r="DD34" s="103">
        <v>23093</v>
      </c>
      <c r="DE34" s="103">
        <v>59202</v>
      </c>
      <c r="DF34" s="103">
        <v>101821</v>
      </c>
      <c r="DG34" s="103">
        <v>414335</v>
      </c>
      <c r="DH34" s="103">
        <v>554891</v>
      </c>
    </row>
    <row r="35" spans="1:112" x14ac:dyDescent="0.25">
      <c r="A35" s="103" t="s">
        <v>187</v>
      </c>
      <c r="B35" s="90"/>
      <c r="C35" s="103" t="s">
        <v>187</v>
      </c>
      <c r="D35" s="103" t="s">
        <v>277</v>
      </c>
      <c r="E35" s="103">
        <v>18</v>
      </c>
      <c r="F35" s="103">
        <v>18</v>
      </c>
      <c r="G35" s="103">
        <v>155</v>
      </c>
      <c r="H35" s="103">
        <v>183</v>
      </c>
      <c r="I35" s="103">
        <v>175</v>
      </c>
      <c r="J35" s="103">
        <v>259</v>
      </c>
      <c r="K35" s="103">
        <v>379</v>
      </c>
      <c r="L35" s="103">
        <v>431</v>
      </c>
      <c r="M35" s="103">
        <v>893</v>
      </c>
      <c r="N35" s="103">
        <v>1626</v>
      </c>
      <c r="O35" s="103">
        <v>3287</v>
      </c>
      <c r="P35" s="103">
        <v>8582</v>
      </c>
      <c r="Q35" s="103">
        <v>14306</v>
      </c>
      <c r="R35" s="103">
        <v>76059</v>
      </c>
      <c r="S35" s="103">
        <v>105773</v>
      </c>
      <c r="T35" s="103">
        <v>10</v>
      </c>
      <c r="W35" s="103">
        <v>181</v>
      </c>
      <c r="X35" s="103">
        <v>240</v>
      </c>
      <c r="Y35" s="103">
        <v>215</v>
      </c>
      <c r="Z35" s="103">
        <v>192</v>
      </c>
      <c r="AA35" s="103">
        <v>6828</v>
      </c>
      <c r="AB35" s="103">
        <v>4587</v>
      </c>
      <c r="AC35" s="103">
        <v>7427</v>
      </c>
      <c r="AD35" s="103">
        <v>1990</v>
      </c>
      <c r="AE35" s="103">
        <v>5660</v>
      </c>
      <c r="AF35" s="103">
        <v>7480</v>
      </c>
      <c r="AG35" s="103">
        <v>3746</v>
      </c>
      <c r="AH35" s="103">
        <v>5062</v>
      </c>
      <c r="AI35" s="103">
        <v>5643</v>
      </c>
      <c r="AJ35" s="103">
        <v>5463</v>
      </c>
      <c r="AK35" s="103">
        <v>4566</v>
      </c>
      <c r="AL35" s="103">
        <v>4637</v>
      </c>
      <c r="AM35" s="103">
        <v>4739</v>
      </c>
      <c r="AN35" s="103">
        <v>6592</v>
      </c>
      <c r="AO35" s="103">
        <v>6355</v>
      </c>
      <c r="AP35" s="103">
        <v>3899</v>
      </c>
      <c r="AQ35" s="103">
        <v>9623</v>
      </c>
      <c r="AR35" s="103">
        <v>8575</v>
      </c>
      <c r="AS35" s="103">
        <v>722</v>
      </c>
      <c r="AT35" s="103">
        <v>854</v>
      </c>
      <c r="AU35" s="103">
        <v>11494</v>
      </c>
      <c r="AV35" s="103">
        <v>5212</v>
      </c>
      <c r="AW35" s="103">
        <v>3230</v>
      </c>
      <c r="AX35" s="103">
        <v>6058</v>
      </c>
      <c r="AY35" s="103">
        <v>905</v>
      </c>
      <c r="AZ35" s="103">
        <v>939</v>
      </c>
      <c r="BA35" s="103">
        <v>8</v>
      </c>
      <c r="BB35" s="103">
        <v>636</v>
      </c>
      <c r="BC35" s="103">
        <v>14</v>
      </c>
      <c r="BD35" s="103">
        <v>11</v>
      </c>
      <c r="BE35" s="103">
        <v>158</v>
      </c>
      <c r="BF35" s="103">
        <v>114</v>
      </c>
      <c r="BG35" s="103">
        <v>292</v>
      </c>
      <c r="BI35" s="103">
        <v>15</v>
      </c>
      <c r="BJ35" s="103">
        <v>12</v>
      </c>
      <c r="BK35" s="103">
        <v>157</v>
      </c>
      <c r="BL35" s="103">
        <v>558</v>
      </c>
      <c r="BM35" s="103">
        <v>341</v>
      </c>
      <c r="BN35" s="103">
        <v>9</v>
      </c>
      <c r="BO35" s="103">
        <v>94</v>
      </c>
      <c r="BP35" s="103">
        <v>216</v>
      </c>
      <c r="BQ35" s="103">
        <v>318</v>
      </c>
      <c r="BR35" s="103">
        <v>379</v>
      </c>
      <c r="BS35" s="103">
        <v>172</v>
      </c>
      <c r="BT35" s="103">
        <v>28</v>
      </c>
      <c r="BU35" s="103">
        <v>169</v>
      </c>
      <c r="BV35" s="103">
        <v>145</v>
      </c>
      <c r="BW35" s="103">
        <v>102</v>
      </c>
      <c r="BX35" s="103">
        <v>56</v>
      </c>
      <c r="BY35" s="103">
        <v>89</v>
      </c>
      <c r="BZ35" s="103">
        <v>82</v>
      </c>
      <c r="CB35" s="103">
        <v>13</v>
      </c>
      <c r="CC35" s="103">
        <v>791</v>
      </c>
      <c r="CD35" s="103">
        <v>11</v>
      </c>
      <c r="CE35" s="103">
        <v>19</v>
      </c>
      <c r="CF35" s="103">
        <v>171</v>
      </c>
      <c r="CG35" s="103">
        <v>4202</v>
      </c>
      <c r="CH35" s="103">
        <v>5643</v>
      </c>
      <c r="CI35" s="103">
        <v>5637</v>
      </c>
      <c r="CJ35" s="103">
        <v>10299</v>
      </c>
      <c r="CL35" s="103">
        <v>5</v>
      </c>
      <c r="CM35" s="103">
        <v>16</v>
      </c>
      <c r="CN35" s="103">
        <v>172</v>
      </c>
      <c r="CO35" s="103">
        <v>759</v>
      </c>
      <c r="CP35" s="103">
        <v>1433</v>
      </c>
      <c r="CQ35" s="103">
        <v>6777</v>
      </c>
      <c r="CR35" s="103">
        <v>65978</v>
      </c>
      <c r="CS35" s="103">
        <v>20</v>
      </c>
      <c r="CU35" s="103">
        <v>12</v>
      </c>
      <c r="CV35" s="103">
        <v>517</v>
      </c>
      <c r="CW35" s="103">
        <v>515</v>
      </c>
      <c r="CX35" s="103">
        <v>581</v>
      </c>
      <c r="CY35" s="103">
        <v>710</v>
      </c>
      <c r="CZ35" s="103">
        <v>866</v>
      </c>
      <c r="DA35" s="103">
        <v>1342</v>
      </c>
      <c r="DB35" s="103">
        <v>2329</v>
      </c>
      <c r="DC35" s="103">
        <v>4176</v>
      </c>
      <c r="DD35" s="103">
        <v>8335</v>
      </c>
      <c r="DE35" s="103">
        <v>21640</v>
      </c>
      <c r="DF35" s="103">
        <v>36473</v>
      </c>
      <c r="DG35" s="103">
        <v>158608</v>
      </c>
      <c r="DH35" s="103">
        <v>212889</v>
      </c>
    </row>
    <row r="36" spans="1:112" x14ac:dyDescent="0.25">
      <c r="A36" s="103" t="s">
        <v>278</v>
      </c>
      <c r="B36" s="90"/>
      <c r="C36" s="103" t="s">
        <v>278</v>
      </c>
      <c r="D36" s="103" t="s">
        <v>279</v>
      </c>
      <c r="E36" s="103">
        <v>0</v>
      </c>
      <c r="F36" s="103">
        <v>0</v>
      </c>
      <c r="G36" s="103">
        <v>0</v>
      </c>
      <c r="H36" s="103">
        <v>1019</v>
      </c>
      <c r="I36" s="103">
        <v>1752</v>
      </c>
      <c r="J36" s="103">
        <v>7547</v>
      </c>
      <c r="K36" s="103">
        <v>12509</v>
      </c>
      <c r="L36" s="103">
        <v>22924</v>
      </c>
      <c r="M36" s="103">
        <v>51864</v>
      </c>
      <c r="N36" s="103">
        <v>109193</v>
      </c>
      <c r="O36" s="103">
        <v>231866</v>
      </c>
      <c r="P36" s="103">
        <v>617745</v>
      </c>
      <c r="Q36" s="103">
        <v>1075622</v>
      </c>
      <c r="R36" s="103">
        <v>5172212</v>
      </c>
      <c r="S36" s="103">
        <v>6952791</v>
      </c>
      <c r="T36" s="103">
        <v>0</v>
      </c>
      <c r="U36" s="103">
        <v>0</v>
      </c>
      <c r="V36" s="103">
        <v>0</v>
      </c>
      <c r="W36" s="103">
        <v>268</v>
      </c>
      <c r="X36" s="103">
        <v>285</v>
      </c>
      <c r="Y36" s="103">
        <v>193040</v>
      </c>
      <c r="Z36" s="103">
        <v>322</v>
      </c>
      <c r="AA36" s="103">
        <v>167</v>
      </c>
      <c r="AB36" s="103">
        <v>118384</v>
      </c>
      <c r="AC36" s="103">
        <v>139942</v>
      </c>
      <c r="AD36" s="103">
        <v>248793</v>
      </c>
      <c r="AE36" s="103">
        <v>17748</v>
      </c>
      <c r="AF36" s="103">
        <v>71482</v>
      </c>
      <c r="AG36" s="103">
        <v>86669</v>
      </c>
      <c r="AH36" s="103">
        <v>70142</v>
      </c>
      <c r="AI36" s="103">
        <v>10321</v>
      </c>
      <c r="AJ36" s="103">
        <v>6922</v>
      </c>
      <c r="AK36" s="103">
        <v>926437</v>
      </c>
      <c r="AL36" s="103">
        <v>40560</v>
      </c>
      <c r="AM36" s="103">
        <v>234453</v>
      </c>
      <c r="AN36" s="103">
        <v>2992305</v>
      </c>
      <c r="AO36" s="103">
        <v>795292</v>
      </c>
      <c r="AP36" s="103">
        <v>228095</v>
      </c>
      <c r="AQ36" s="103">
        <v>4227223</v>
      </c>
      <c r="AR36" s="103">
        <v>20049043</v>
      </c>
      <c r="AS36" s="103">
        <v>14941374</v>
      </c>
      <c r="AT36" s="103">
        <v>7580472</v>
      </c>
      <c r="AU36" s="103">
        <v>6316443</v>
      </c>
      <c r="AV36" s="103">
        <v>23407866</v>
      </c>
      <c r="AW36" s="103">
        <v>6052335</v>
      </c>
      <c r="AX36" s="103">
        <v>9662720</v>
      </c>
      <c r="AY36" s="103">
        <v>28721103</v>
      </c>
      <c r="AZ36" s="103">
        <v>29421564</v>
      </c>
      <c r="BA36" s="103">
        <v>0</v>
      </c>
      <c r="BB36" s="103">
        <v>43396</v>
      </c>
      <c r="BC36" s="103">
        <v>0</v>
      </c>
      <c r="BD36" s="103">
        <v>0</v>
      </c>
      <c r="BE36" s="103">
        <v>0</v>
      </c>
      <c r="BF36" s="103">
        <v>1458813</v>
      </c>
      <c r="BG36" s="103">
        <v>1455483</v>
      </c>
      <c r="BH36" s="103">
        <v>0</v>
      </c>
      <c r="BI36" s="103">
        <v>0</v>
      </c>
      <c r="BJ36" s="103">
        <v>0</v>
      </c>
      <c r="BK36" s="103">
        <v>343</v>
      </c>
      <c r="BL36" s="103">
        <v>2720</v>
      </c>
      <c r="BM36" s="103">
        <v>5068</v>
      </c>
      <c r="BN36" s="103">
        <v>5644</v>
      </c>
      <c r="BO36" s="103">
        <v>5202</v>
      </c>
      <c r="BP36" s="103">
        <v>37012</v>
      </c>
      <c r="BQ36" s="103">
        <v>33313</v>
      </c>
      <c r="BR36" s="103">
        <v>35622</v>
      </c>
      <c r="BS36" s="103">
        <v>33710</v>
      </c>
      <c r="BT36" s="103">
        <v>43592</v>
      </c>
      <c r="BU36" s="103">
        <v>50162</v>
      </c>
      <c r="BV36" s="103">
        <v>66529</v>
      </c>
      <c r="BW36" s="103">
        <v>52966</v>
      </c>
      <c r="BX36" s="103">
        <v>155884</v>
      </c>
      <c r="BY36" s="103">
        <v>228141</v>
      </c>
      <c r="BZ36" s="103">
        <v>216780</v>
      </c>
      <c r="CA36" s="103">
        <v>224411</v>
      </c>
      <c r="CB36" s="103">
        <v>0</v>
      </c>
      <c r="CC36" s="103">
        <v>47325</v>
      </c>
      <c r="CD36" s="103">
        <v>0</v>
      </c>
      <c r="CE36" s="103">
        <v>0</v>
      </c>
      <c r="CF36" s="103">
        <v>342</v>
      </c>
      <c r="CG36" s="103">
        <v>163771</v>
      </c>
      <c r="CH36" s="103">
        <v>204666</v>
      </c>
      <c r="CI36" s="103">
        <v>424447</v>
      </c>
      <c r="CJ36" s="103">
        <v>5629810</v>
      </c>
      <c r="CK36" s="103">
        <v>0</v>
      </c>
      <c r="CL36" s="103">
        <v>0</v>
      </c>
      <c r="CM36" s="103">
        <v>0</v>
      </c>
      <c r="CN36" s="103">
        <v>0</v>
      </c>
      <c r="CO36" s="103">
        <v>21402</v>
      </c>
      <c r="CP36" s="103">
        <v>151700</v>
      </c>
      <c r="CQ36" s="103">
        <v>577344</v>
      </c>
      <c r="CR36" s="103">
        <v>4538122</v>
      </c>
      <c r="CS36" s="103">
        <v>0</v>
      </c>
      <c r="CT36" s="103">
        <v>0</v>
      </c>
      <c r="CU36" s="103">
        <v>0</v>
      </c>
      <c r="CV36" s="103">
        <v>0</v>
      </c>
      <c r="CW36" s="103">
        <v>1075</v>
      </c>
      <c r="CX36" s="103">
        <v>1679</v>
      </c>
      <c r="CY36" s="103">
        <v>7984</v>
      </c>
      <c r="CZ36" s="103">
        <v>13474</v>
      </c>
      <c r="DA36" s="103">
        <v>24900</v>
      </c>
      <c r="DB36" s="103">
        <v>54567</v>
      </c>
      <c r="DC36" s="103">
        <v>116213</v>
      </c>
      <c r="DD36" s="103">
        <v>250501</v>
      </c>
      <c r="DE36" s="103">
        <v>676062</v>
      </c>
      <c r="DF36" s="103">
        <v>1155129</v>
      </c>
      <c r="DG36" s="103">
        <v>5764749</v>
      </c>
      <c r="DH36" s="103">
        <v>7809017</v>
      </c>
    </row>
    <row r="37" spans="1:112" x14ac:dyDescent="0.25">
      <c r="A37" s="103" t="s">
        <v>12</v>
      </c>
      <c r="B37" s="95"/>
      <c r="C37" s="103" t="s">
        <v>12</v>
      </c>
      <c r="D37" s="103" t="s">
        <v>280</v>
      </c>
      <c r="E37" s="103">
        <v>0</v>
      </c>
      <c r="F37" s="103">
        <v>0</v>
      </c>
      <c r="G37" s="103">
        <v>0</v>
      </c>
      <c r="H37" s="103">
        <v>0</v>
      </c>
      <c r="I37" s="103">
        <v>0</v>
      </c>
      <c r="J37" s="103">
        <v>232</v>
      </c>
      <c r="K37" s="103">
        <v>380</v>
      </c>
      <c r="L37" s="103">
        <v>624</v>
      </c>
      <c r="M37" s="103">
        <v>1404</v>
      </c>
      <c r="N37" s="103">
        <v>2846</v>
      </c>
      <c r="O37" s="103">
        <v>5979</v>
      </c>
      <c r="P37" s="103">
        <v>16651</v>
      </c>
      <c r="Q37" s="103">
        <v>28725</v>
      </c>
      <c r="R37" s="103">
        <v>165058</v>
      </c>
      <c r="S37" s="103">
        <v>228547</v>
      </c>
      <c r="T37" s="103">
        <v>0</v>
      </c>
      <c r="U37" s="103">
        <v>0</v>
      </c>
      <c r="V37" s="103">
        <v>0</v>
      </c>
      <c r="W37" s="103">
        <v>0</v>
      </c>
      <c r="X37" s="103">
        <v>117</v>
      </c>
      <c r="Y37" s="103">
        <v>865</v>
      </c>
      <c r="Z37" s="103">
        <v>101</v>
      </c>
      <c r="AA37" s="103">
        <v>98</v>
      </c>
      <c r="AB37" s="103">
        <v>149834</v>
      </c>
      <c r="AC37" s="103">
        <v>80012</v>
      </c>
      <c r="AD37" s="103">
        <v>36437</v>
      </c>
      <c r="AE37" s="103">
        <v>630556</v>
      </c>
      <c r="AF37" s="103">
        <v>265562</v>
      </c>
      <c r="AG37" s="103">
        <v>112770</v>
      </c>
      <c r="AH37" s="103">
        <v>153467</v>
      </c>
      <c r="AI37" s="103">
        <v>636776</v>
      </c>
      <c r="AJ37" s="103">
        <v>585950</v>
      </c>
      <c r="AK37" s="103">
        <v>120801</v>
      </c>
      <c r="AL37" s="103">
        <v>612584</v>
      </c>
      <c r="AM37" s="103">
        <v>584903</v>
      </c>
      <c r="AN37" s="103">
        <v>83299</v>
      </c>
      <c r="AO37" s="103">
        <v>117249</v>
      </c>
      <c r="AP37" s="103">
        <v>575065</v>
      </c>
      <c r="AQ37" s="103">
        <v>62449</v>
      </c>
      <c r="AR37" s="103">
        <v>45448</v>
      </c>
      <c r="AS37" s="103">
        <v>269630</v>
      </c>
      <c r="AT37" s="103">
        <v>52630</v>
      </c>
      <c r="AU37" s="103">
        <v>35999</v>
      </c>
      <c r="AV37" s="103">
        <v>8440</v>
      </c>
      <c r="AW37" s="103">
        <v>307558</v>
      </c>
      <c r="AX37" s="103">
        <v>179480</v>
      </c>
      <c r="AY37" s="103">
        <v>75600</v>
      </c>
      <c r="AZ37" s="103">
        <v>76527</v>
      </c>
      <c r="BA37" s="103">
        <v>0</v>
      </c>
      <c r="BB37" s="103">
        <v>1724</v>
      </c>
      <c r="BC37" s="103">
        <v>0</v>
      </c>
      <c r="BD37" s="103">
        <v>0</v>
      </c>
      <c r="BE37" s="103">
        <v>0</v>
      </c>
      <c r="BF37" s="103">
        <v>21972</v>
      </c>
      <c r="BG37" s="103">
        <v>22532</v>
      </c>
      <c r="BH37" s="103">
        <v>0</v>
      </c>
      <c r="BI37" s="103">
        <v>0</v>
      </c>
      <c r="BJ37" s="103">
        <v>0</v>
      </c>
      <c r="BK37" s="103">
        <v>0</v>
      </c>
      <c r="BL37" s="103">
        <v>0</v>
      </c>
      <c r="BM37" s="103">
        <v>0</v>
      </c>
      <c r="BN37" s="103">
        <v>0</v>
      </c>
      <c r="BO37" s="103">
        <v>0</v>
      </c>
      <c r="BP37" s="103">
        <v>0</v>
      </c>
      <c r="BQ37" s="103">
        <v>0</v>
      </c>
      <c r="BR37" s="103">
        <v>0</v>
      </c>
      <c r="BS37" s="103">
        <v>0</v>
      </c>
      <c r="BT37" s="103">
        <v>0</v>
      </c>
      <c r="BU37" s="103">
        <v>0</v>
      </c>
      <c r="BV37" s="103">
        <v>0</v>
      </c>
      <c r="BW37" s="103">
        <v>0</v>
      </c>
      <c r="BX37" s="103">
        <v>0</v>
      </c>
      <c r="BY37" s="103">
        <v>0</v>
      </c>
      <c r="BZ37" s="103">
        <v>0</v>
      </c>
      <c r="CA37" s="103">
        <v>0</v>
      </c>
      <c r="CB37" s="103">
        <v>0</v>
      </c>
      <c r="CC37" s="103">
        <v>985</v>
      </c>
      <c r="CD37" s="103">
        <v>0</v>
      </c>
      <c r="CE37" s="103">
        <v>0</v>
      </c>
      <c r="CF37" s="103">
        <v>0</v>
      </c>
      <c r="CG37" s="103">
        <v>106455</v>
      </c>
      <c r="CH37" s="103">
        <v>137312</v>
      </c>
      <c r="CI37" s="103">
        <v>464510</v>
      </c>
      <c r="CJ37" s="103">
        <v>256155</v>
      </c>
      <c r="CK37" s="103">
        <v>0</v>
      </c>
      <c r="CL37" s="103">
        <v>0</v>
      </c>
      <c r="CM37" s="103">
        <v>0</v>
      </c>
      <c r="CN37" s="103">
        <v>0</v>
      </c>
      <c r="CO37" s="103">
        <v>287</v>
      </c>
      <c r="CP37" s="103">
        <v>1708</v>
      </c>
      <c r="CQ37" s="103">
        <v>8095</v>
      </c>
      <c r="CR37" s="103">
        <v>74225</v>
      </c>
      <c r="CS37" s="103">
        <v>0</v>
      </c>
      <c r="CT37" s="103">
        <v>0</v>
      </c>
      <c r="CU37" s="103">
        <v>0</v>
      </c>
      <c r="CV37" s="103">
        <v>0</v>
      </c>
      <c r="CW37" s="103">
        <v>0</v>
      </c>
      <c r="CX37" s="103">
        <v>0</v>
      </c>
      <c r="CY37" s="103">
        <v>452</v>
      </c>
      <c r="CZ37" s="103">
        <v>655</v>
      </c>
      <c r="DA37" s="103">
        <v>1175</v>
      </c>
      <c r="DB37" s="103">
        <v>2573</v>
      </c>
      <c r="DC37" s="103">
        <v>5666</v>
      </c>
      <c r="DD37" s="103">
        <v>11794</v>
      </c>
      <c r="DE37" s="103">
        <v>29201</v>
      </c>
      <c r="DF37" s="103">
        <v>54116</v>
      </c>
      <c r="DG37" s="103">
        <v>267353</v>
      </c>
      <c r="DH37" s="103">
        <v>357253</v>
      </c>
    </row>
    <row r="38" spans="1:112" x14ac:dyDescent="0.25">
      <c r="A38" s="103" t="s">
        <v>242</v>
      </c>
      <c r="B38" s="95"/>
      <c r="C38" s="103" t="s">
        <v>242</v>
      </c>
      <c r="D38" s="103" t="s">
        <v>281</v>
      </c>
      <c r="E38" s="103">
        <v>0</v>
      </c>
      <c r="F38" s="103">
        <v>0</v>
      </c>
      <c r="G38" s="103">
        <v>0</v>
      </c>
      <c r="H38" s="103">
        <v>134</v>
      </c>
      <c r="I38" s="103">
        <v>277</v>
      </c>
      <c r="J38" s="103">
        <v>1243</v>
      </c>
      <c r="K38" s="103">
        <v>2342</v>
      </c>
      <c r="L38" s="103">
        <v>4508</v>
      </c>
      <c r="M38" s="103">
        <v>13242</v>
      </c>
      <c r="N38" s="103">
        <v>21267</v>
      </c>
      <c r="O38" s="103">
        <v>48398</v>
      </c>
      <c r="P38" s="103">
        <v>118242</v>
      </c>
      <c r="Q38" s="103">
        <v>222311</v>
      </c>
      <c r="R38" s="103">
        <v>1357049</v>
      </c>
      <c r="S38" s="103">
        <v>1832206</v>
      </c>
      <c r="T38" s="103">
        <v>0</v>
      </c>
      <c r="U38" s="103">
        <v>0</v>
      </c>
      <c r="V38" s="103">
        <v>0</v>
      </c>
      <c r="W38" s="103">
        <v>334</v>
      </c>
      <c r="X38" s="103">
        <v>207</v>
      </c>
      <c r="Y38" s="103">
        <v>18829</v>
      </c>
      <c r="Z38" s="103">
        <v>140</v>
      </c>
      <c r="AA38" s="103">
        <v>22</v>
      </c>
      <c r="AB38" s="103">
        <v>49789</v>
      </c>
      <c r="AC38" s="103">
        <v>98095</v>
      </c>
      <c r="AD38" s="103">
        <v>131957</v>
      </c>
      <c r="AE38" s="103">
        <v>10608</v>
      </c>
      <c r="AF38" s="103">
        <v>73168</v>
      </c>
      <c r="AG38" s="103">
        <v>90739</v>
      </c>
      <c r="AH38" s="103">
        <v>28672</v>
      </c>
      <c r="AI38" s="103">
        <v>6407</v>
      </c>
      <c r="AJ38" s="103">
        <v>3727</v>
      </c>
      <c r="AK38" s="103">
        <v>244237</v>
      </c>
      <c r="AL38" s="103">
        <v>13079</v>
      </c>
      <c r="AM38" s="103">
        <v>59320</v>
      </c>
      <c r="AN38" s="103">
        <v>831331</v>
      </c>
      <c r="AO38" s="103">
        <v>349754</v>
      </c>
      <c r="AP38" s="103">
        <v>60156</v>
      </c>
      <c r="AQ38" s="103">
        <v>1469533</v>
      </c>
      <c r="AR38" s="103">
        <v>2779650</v>
      </c>
      <c r="AS38" s="103">
        <v>1245206</v>
      </c>
      <c r="AT38" s="103">
        <v>1416087</v>
      </c>
      <c r="AU38" s="103">
        <v>4094023</v>
      </c>
      <c r="AV38" s="103">
        <v>2341149</v>
      </c>
      <c r="AW38" s="103">
        <v>475524</v>
      </c>
      <c r="AX38" s="103">
        <v>2175560</v>
      </c>
      <c r="AZ38" s="103">
        <v>1758197</v>
      </c>
      <c r="BA38" s="103">
        <v>0</v>
      </c>
      <c r="BB38" s="103">
        <v>13942</v>
      </c>
      <c r="BC38" s="103">
        <v>0</v>
      </c>
      <c r="BD38" s="103">
        <v>0</v>
      </c>
      <c r="BE38" s="103">
        <v>262</v>
      </c>
      <c r="BF38" s="103">
        <v>71893</v>
      </c>
      <c r="BG38" s="103">
        <v>70455</v>
      </c>
      <c r="BH38" s="103">
        <v>0</v>
      </c>
      <c r="BI38" s="103">
        <v>0</v>
      </c>
      <c r="BJ38" s="103">
        <v>0</v>
      </c>
      <c r="BK38" s="103">
        <v>115</v>
      </c>
      <c r="BL38" s="103">
        <v>0</v>
      </c>
      <c r="BM38" s="103">
        <v>0</v>
      </c>
      <c r="BN38" s="103">
        <v>0</v>
      </c>
      <c r="BO38" s="103">
        <v>0</v>
      </c>
      <c r="BP38" s="103">
        <v>505</v>
      </c>
      <c r="BQ38" s="103">
        <v>486</v>
      </c>
      <c r="BR38" s="103">
        <v>601</v>
      </c>
      <c r="BS38" s="103">
        <v>772</v>
      </c>
      <c r="BT38" s="103">
        <v>920</v>
      </c>
      <c r="BU38" s="103">
        <v>1075</v>
      </c>
      <c r="BV38" s="103">
        <v>2174</v>
      </c>
      <c r="BW38" s="103">
        <v>596</v>
      </c>
      <c r="BX38" s="103">
        <v>2464</v>
      </c>
      <c r="BY38" s="103">
        <v>3559</v>
      </c>
      <c r="BZ38" s="103">
        <v>5301</v>
      </c>
      <c r="CA38" s="103">
        <v>3524</v>
      </c>
      <c r="CB38" s="103">
        <v>0</v>
      </c>
      <c r="CC38" s="103">
        <v>11067</v>
      </c>
      <c r="CD38" s="103">
        <v>0</v>
      </c>
      <c r="CE38" s="103">
        <v>0</v>
      </c>
      <c r="CF38" s="103">
        <v>37</v>
      </c>
      <c r="CG38" s="103">
        <v>51605</v>
      </c>
      <c r="CH38" s="103">
        <v>90488</v>
      </c>
      <c r="CI38" s="103">
        <v>108791</v>
      </c>
      <c r="CJ38" s="103">
        <v>863081</v>
      </c>
      <c r="CK38" s="103">
        <v>0</v>
      </c>
      <c r="CL38" s="103">
        <v>0</v>
      </c>
      <c r="CM38" s="103">
        <v>0</v>
      </c>
      <c r="CN38" s="103">
        <v>108</v>
      </c>
      <c r="CO38" s="103">
        <v>1566</v>
      </c>
      <c r="CP38" s="103">
        <v>11225</v>
      </c>
      <c r="CQ38" s="103">
        <v>59948</v>
      </c>
      <c r="CR38" s="103">
        <v>390849</v>
      </c>
      <c r="CS38" s="103">
        <v>0</v>
      </c>
      <c r="CT38" s="103">
        <v>0</v>
      </c>
      <c r="CU38" s="103">
        <v>0</v>
      </c>
      <c r="CV38" s="103">
        <v>100</v>
      </c>
      <c r="CW38" s="103">
        <v>217</v>
      </c>
      <c r="CX38" s="103">
        <v>322</v>
      </c>
      <c r="CY38" s="103">
        <v>1479</v>
      </c>
      <c r="CZ38" s="103">
        <v>2808</v>
      </c>
      <c r="DA38" s="103">
        <v>5323</v>
      </c>
      <c r="DB38" s="103">
        <v>15582</v>
      </c>
      <c r="DC38" s="103">
        <v>25237</v>
      </c>
      <c r="DD38" s="103">
        <v>58026</v>
      </c>
      <c r="DE38" s="103">
        <v>139771</v>
      </c>
      <c r="DF38" s="103">
        <v>263820</v>
      </c>
      <c r="DG38" s="103">
        <v>1593408</v>
      </c>
      <c r="DH38" s="103">
        <v>2135198</v>
      </c>
    </row>
    <row r="39" spans="1:112" x14ac:dyDescent="0.25">
      <c r="A39" s="103" t="s">
        <v>211</v>
      </c>
      <c r="B39" s="95"/>
      <c r="C39" s="103" t="s">
        <v>211</v>
      </c>
      <c r="D39" s="103" t="s">
        <v>282</v>
      </c>
      <c r="E39" s="103">
        <v>0</v>
      </c>
      <c r="F39" s="103">
        <v>0</v>
      </c>
      <c r="G39" s="103">
        <v>0</v>
      </c>
      <c r="H39" s="103">
        <v>0</v>
      </c>
      <c r="I39" s="103">
        <v>0</v>
      </c>
      <c r="J39" s="103">
        <v>150</v>
      </c>
      <c r="K39" s="103">
        <v>259</v>
      </c>
      <c r="L39" s="103">
        <v>542</v>
      </c>
      <c r="M39" s="103">
        <v>1166</v>
      </c>
      <c r="N39" s="103">
        <v>2564</v>
      </c>
      <c r="O39" s="103">
        <v>5289</v>
      </c>
      <c r="P39" s="103">
        <v>14168</v>
      </c>
      <c r="Q39" s="103">
        <v>25619</v>
      </c>
      <c r="R39" s="103">
        <v>141178</v>
      </c>
      <c r="S39" s="103">
        <v>196769</v>
      </c>
      <c r="T39" s="103">
        <v>0</v>
      </c>
      <c r="U39" s="103">
        <v>0</v>
      </c>
      <c r="V39" s="103">
        <v>0</v>
      </c>
      <c r="W39" s="103">
        <v>0</v>
      </c>
      <c r="X39" s="103">
        <v>76</v>
      </c>
      <c r="Y39" s="103">
        <v>433</v>
      </c>
      <c r="Z39" s="103">
        <v>229</v>
      </c>
      <c r="AA39" s="103">
        <v>361</v>
      </c>
      <c r="AB39" s="103">
        <v>1056</v>
      </c>
      <c r="AC39" s="103">
        <v>1367</v>
      </c>
      <c r="AD39" s="103">
        <v>2483</v>
      </c>
      <c r="AE39" s="103">
        <v>2124</v>
      </c>
      <c r="AF39" s="103">
        <v>1080</v>
      </c>
      <c r="AG39" s="103">
        <v>1543</v>
      </c>
      <c r="AH39" s="103">
        <v>819</v>
      </c>
      <c r="AI39" s="103">
        <v>2120</v>
      </c>
      <c r="AJ39" s="103">
        <v>1866</v>
      </c>
      <c r="AK39" s="103">
        <v>831</v>
      </c>
      <c r="AL39" s="103">
        <v>1203</v>
      </c>
      <c r="AM39" s="103">
        <v>1769</v>
      </c>
      <c r="AN39" s="103">
        <v>465</v>
      </c>
      <c r="AO39" s="103">
        <v>553</v>
      </c>
      <c r="AP39" s="103">
        <v>258</v>
      </c>
      <c r="AQ39" s="103">
        <v>336</v>
      </c>
      <c r="AR39" s="103">
        <v>282</v>
      </c>
      <c r="AS39" s="103">
        <v>363</v>
      </c>
      <c r="AT39" s="103">
        <v>632</v>
      </c>
      <c r="AU39" s="103">
        <v>3804</v>
      </c>
      <c r="AV39" s="103">
        <v>511</v>
      </c>
      <c r="AW39" s="103">
        <v>348</v>
      </c>
      <c r="AX39" s="103">
        <v>5025</v>
      </c>
      <c r="AY39" s="103">
        <v>2071</v>
      </c>
      <c r="AZ39" s="103">
        <v>1074</v>
      </c>
      <c r="BA39" s="103">
        <v>0</v>
      </c>
      <c r="BB39" s="103">
        <v>1007</v>
      </c>
      <c r="BC39" s="103">
        <v>0</v>
      </c>
      <c r="BD39" s="103">
        <v>0</v>
      </c>
      <c r="BE39" s="103">
        <v>0</v>
      </c>
      <c r="BF39" s="103">
        <v>158</v>
      </c>
      <c r="BG39" s="103">
        <v>80</v>
      </c>
      <c r="BH39" s="103">
        <v>0</v>
      </c>
      <c r="BI39" s="103">
        <v>0</v>
      </c>
      <c r="BJ39" s="103">
        <v>0</v>
      </c>
      <c r="BK39" s="103">
        <v>0</v>
      </c>
      <c r="BL39" s="103">
        <v>0</v>
      </c>
      <c r="BM39" s="103">
        <v>0</v>
      </c>
      <c r="BN39" s="103">
        <v>0</v>
      </c>
      <c r="BO39" s="103">
        <v>0</v>
      </c>
      <c r="BP39" s="103">
        <v>0</v>
      </c>
      <c r="BQ39" s="103">
        <v>0</v>
      </c>
      <c r="BR39" s="103">
        <v>0</v>
      </c>
      <c r="BS39" s="103">
        <v>0</v>
      </c>
      <c r="BT39" s="103">
        <v>0</v>
      </c>
      <c r="BU39" s="103">
        <v>0</v>
      </c>
      <c r="BV39" s="103">
        <v>0</v>
      </c>
      <c r="BW39" s="103">
        <v>0</v>
      </c>
      <c r="BX39" s="103">
        <v>0</v>
      </c>
      <c r="BY39" s="103">
        <v>0</v>
      </c>
      <c r="BZ39" s="103">
        <v>0</v>
      </c>
      <c r="CA39" s="103">
        <v>0</v>
      </c>
      <c r="CB39" s="103">
        <v>0</v>
      </c>
      <c r="CC39" s="103">
        <v>1207</v>
      </c>
      <c r="CD39" s="103">
        <v>0</v>
      </c>
      <c r="CE39" s="103">
        <v>0</v>
      </c>
      <c r="CF39" s="103">
        <v>0</v>
      </c>
      <c r="CG39" s="103">
        <v>2714</v>
      </c>
      <c r="CH39" s="103">
        <v>1720</v>
      </c>
      <c r="CI39" s="103">
        <v>4172</v>
      </c>
      <c r="CJ39" s="103">
        <v>7420</v>
      </c>
      <c r="CK39" s="103">
        <v>0</v>
      </c>
      <c r="CL39" s="103">
        <v>0</v>
      </c>
      <c r="CM39" s="103">
        <v>0</v>
      </c>
      <c r="CN39" s="103">
        <v>0</v>
      </c>
      <c r="CO39" s="103">
        <v>426</v>
      </c>
      <c r="CP39" s="103">
        <v>2375</v>
      </c>
      <c r="CQ39" s="103">
        <v>11729</v>
      </c>
      <c r="CR39" s="103">
        <v>109778</v>
      </c>
      <c r="CS39" s="103">
        <v>0</v>
      </c>
      <c r="CT39" s="103">
        <v>0</v>
      </c>
      <c r="CU39" s="103">
        <v>0</v>
      </c>
      <c r="CV39" s="103">
        <v>0</v>
      </c>
      <c r="CW39" s="103">
        <v>0</v>
      </c>
      <c r="CX39" s="103">
        <v>0</v>
      </c>
      <c r="CY39" s="103">
        <v>501</v>
      </c>
      <c r="CZ39" s="103">
        <v>764</v>
      </c>
      <c r="DA39" s="103">
        <v>1498</v>
      </c>
      <c r="DB39" s="103">
        <v>3140</v>
      </c>
      <c r="DC39" s="103">
        <v>6873</v>
      </c>
      <c r="DD39" s="103">
        <v>14293</v>
      </c>
      <c r="DE39" s="103">
        <v>36486</v>
      </c>
      <c r="DF39" s="103">
        <v>59891</v>
      </c>
      <c r="DG39" s="103">
        <v>259292</v>
      </c>
      <c r="DH39" s="103">
        <v>341265</v>
      </c>
    </row>
    <row r="40" spans="1:112" x14ac:dyDescent="0.25">
      <c r="A40" s="103" t="s">
        <v>283</v>
      </c>
      <c r="B40" s="103"/>
      <c r="C40" s="103" t="s">
        <v>283</v>
      </c>
      <c r="D40" s="103" t="s">
        <v>284</v>
      </c>
      <c r="E40" s="103">
        <v>149</v>
      </c>
      <c r="F40" s="103">
        <v>112</v>
      </c>
      <c r="G40" s="103">
        <v>155</v>
      </c>
      <c r="H40" s="103">
        <v>134</v>
      </c>
      <c r="I40" s="103">
        <v>228</v>
      </c>
      <c r="J40" s="103">
        <v>633</v>
      </c>
      <c r="K40" s="103">
        <v>993</v>
      </c>
      <c r="L40" s="103">
        <v>1740</v>
      </c>
      <c r="M40" s="103">
        <v>3899</v>
      </c>
      <c r="N40" s="103">
        <v>8236</v>
      </c>
      <c r="O40" s="103">
        <v>17029</v>
      </c>
      <c r="P40" s="103">
        <v>46327</v>
      </c>
      <c r="Q40" s="103">
        <v>80453</v>
      </c>
      <c r="R40" s="103">
        <v>430042</v>
      </c>
      <c r="S40" s="103">
        <v>595090</v>
      </c>
      <c r="T40" s="103">
        <v>81</v>
      </c>
      <c r="U40" s="103">
        <v>115</v>
      </c>
      <c r="V40" s="103">
        <v>72</v>
      </c>
      <c r="W40" s="103">
        <v>71</v>
      </c>
      <c r="X40" s="103">
        <v>302</v>
      </c>
      <c r="Y40" s="103">
        <v>373</v>
      </c>
      <c r="Z40" s="103">
        <v>193</v>
      </c>
      <c r="AA40" s="103">
        <v>242</v>
      </c>
      <c r="AB40" s="103">
        <v>32164</v>
      </c>
      <c r="AC40" s="103">
        <v>32148</v>
      </c>
      <c r="AD40" s="103">
        <v>4409</v>
      </c>
      <c r="AE40" s="103">
        <v>31739</v>
      </c>
      <c r="AF40" s="103">
        <v>18937</v>
      </c>
      <c r="AG40" s="103">
        <v>3950</v>
      </c>
      <c r="AH40" s="103">
        <v>23179</v>
      </c>
      <c r="AI40" s="103">
        <v>31205</v>
      </c>
      <c r="AJ40" s="103">
        <v>29779</v>
      </c>
      <c r="AK40" s="103">
        <v>24872</v>
      </c>
      <c r="AL40" s="103">
        <v>25778</v>
      </c>
      <c r="AM40" s="103">
        <v>27451</v>
      </c>
      <c r="AN40" s="103">
        <v>20752</v>
      </c>
      <c r="AO40" s="103">
        <v>20904</v>
      </c>
      <c r="AP40" s="103">
        <v>20569</v>
      </c>
      <c r="AQ40" s="103">
        <v>7551</v>
      </c>
      <c r="AR40" s="103">
        <v>5949</v>
      </c>
      <c r="AS40" s="103">
        <v>15506</v>
      </c>
      <c r="AT40" s="103">
        <v>4027</v>
      </c>
      <c r="AU40" s="103">
        <v>3799</v>
      </c>
      <c r="AV40" s="103">
        <v>1615</v>
      </c>
      <c r="AW40" s="103">
        <v>18551</v>
      </c>
      <c r="AX40" s="103">
        <v>4208</v>
      </c>
      <c r="AY40" s="103">
        <v>879</v>
      </c>
      <c r="AZ40" s="103">
        <v>3467</v>
      </c>
      <c r="BA40" s="103">
        <v>13</v>
      </c>
      <c r="BB40" s="103">
        <v>3386</v>
      </c>
      <c r="BC40" s="103">
        <v>105</v>
      </c>
      <c r="BD40" s="103">
        <v>78</v>
      </c>
      <c r="BE40" s="103">
        <v>81</v>
      </c>
      <c r="BF40" s="103">
        <v>2462</v>
      </c>
      <c r="BG40" s="103">
        <v>2402</v>
      </c>
      <c r="BH40" s="103">
        <v>17</v>
      </c>
      <c r="BI40" s="103">
        <v>112</v>
      </c>
      <c r="BJ40" s="103">
        <v>58</v>
      </c>
      <c r="BK40" s="103">
        <v>89</v>
      </c>
      <c r="BL40" s="103">
        <v>231</v>
      </c>
      <c r="BM40" s="103">
        <v>104</v>
      </c>
      <c r="BN40" s="103">
        <v>367</v>
      </c>
      <c r="BO40" s="103">
        <v>72</v>
      </c>
      <c r="BP40" s="103">
        <v>89</v>
      </c>
      <c r="BQ40" s="103">
        <v>101</v>
      </c>
      <c r="BR40" s="103">
        <v>491</v>
      </c>
      <c r="BS40" s="103">
        <v>135</v>
      </c>
      <c r="BT40" s="103">
        <v>613</v>
      </c>
      <c r="BU40" s="103">
        <v>116</v>
      </c>
      <c r="BV40" s="103">
        <v>231</v>
      </c>
      <c r="BW40" s="103">
        <v>91</v>
      </c>
      <c r="BX40" s="103">
        <v>153</v>
      </c>
      <c r="BY40" s="103">
        <v>1395</v>
      </c>
      <c r="BZ40" s="103">
        <v>26339</v>
      </c>
      <c r="CA40" s="103">
        <v>1874</v>
      </c>
      <c r="CB40" s="103">
        <v>67</v>
      </c>
      <c r="CC40" s="103">
        <v>3169</v>
      </c>
      <c r="CD40" s="103">
        <v>109</v>
      </c>
      <c r="CE40" s="103">
        <v>105</v>
      </c>
      <c r="CF40" s="103">
        <v>92</v>
      </c>
      <c r="CG40" s="103">
        <v>17050</v>
      </c>
      <c r="CH40" s="103">
        <v>17675</v>
      </c>
      <c r="CI40" s="103">
        <v>27484</v>
      </c>
      <c r="CJ40" s="103">
        <v>35870</v>
      </c>
      <c r="CK40" s="103">
        <v>107</v>
      </c>
      <c r="CL40" s="103">
        <v>5</v>
      </c>
      <c r="CM40" s="103">
        <v>71</v>
      </c>
      <c r="CN40" s="103">
        <v>94</v>
      </c>
      <c r="CO40" s="103">
        <v>1449</v>
      </c>
      <c r="CP40" s="103">
        <v>7445</v>
      </c>
      <c r="CQ40" s="103">
        <v>36093</v>
      </c>
      <c r="CR40" s="103">
        <v>346889</v>
      </c>
      <c r="CS40" s="103">
        <v>108</v>
      </c>
      <c r="CT40" s="103">
        <v>327</v>
      </c>
      <c r="CU40" s="103">
        <v>18</v>
      </c>
      <c r="CV40" s="103">
        <v>3</v>
      </c>
      <c r="CW40" s="103">
        <v>187</v>
      </c>
      <c r="CX40" s="103">
        <v>175</v>
      </c>
      <c r="CY40" s="103">
        <v>1372</v>
      </c>
      <c r="CZ40" s="103">
        <v>2014</v>
      </c>
      <c r="DA40" s="103">
        <v>3752</v>
      </c>
      <c r="DB40" s="103">
        <v>8524</v>
      </c>
      <c r="DC40" s="103">
        <v>18946</v>
      </c>
      <c r="DD40" s="103">
        <v>38599</v>
      </c>
      <c r="DE40" s="103">
        <v>102205</v>
      </c>
      <c r="DF40" s="103">
        <v>172548</v>
      </c>
      <c r="DG40" s="103">
        <v>797738</v>
      </c>
      <c r="DH40" s="103">
        <v>1075863</v>
      </c>
    </row>
    <row r="41" spans="1:112" x14ac:dyDescent="0.25">
      <c r="A41" s="103" t="s">
        <v>285</v>
      </c>
      <c r="B41" s="103"/>
      <c r="C41" s="103" t="s">
        <v>285</v>
      </c>
      <c r="D41" s="103" t="s">
        <v>286</v>
      </c>
      <c r="E41" s="103">
        <v>11</v>
      </c>
      <c r="F41" s="103">
        <v>2</v>
      </c>
      <c r="G41" s="103">
        <v>2</v>
      </c>
      <c r="H41" s="103">
        <v>6</v>
      </c>
      <c r="I41" s="103">
        <v>25</v>
      </c>
      <c r="J41" s="103">
        <v>114</v>
      </c>
      <c r="K41" s="103">
        <v>213</v>
      </c>
      <c r="L41" s="103">
        <v>554</v>
      </c>
      <c r="M41" s="103">
        <v>1586</v>
      </c>
      <c r="N41" s="103">
        <v>2473</v>
      </c>
      <c r="O41" s="103">
        <v>5606</v>
      </c>
      <c r="P41" s="103">
        <v>15027</v>
      </c>
      <c r="Q41" s="103">
        <v>25074</v>
      </c>
      <c r="R41" s="103">
        <v>136105</v>
      </c>
      <c r="S41" s="103">
        <v>243173</v>
      </c>
      <c r="T41" s="103">
        <v>70</v>
      </c>
      <c r="U41" s="103">
        <v>14</v>
      </c>
      <c r="V41" s="103">
        <v>10</v>
      </c>
      <c r="W41" s="103">
        <v>7</v>
      </c>
      <c r="X41" s="103">
        <v>343</v>
      </c>
      <c r="Y41" s="103">
        <v>3754</v>
      </c>
      <c r="Z41" s="103">
        <v>483</v>
      </c>
      <c r="AA41" s="103">
        <v>3617</v>
      </c>
      <c r="AB41" s="103">
        <v>16138</v>
      </c>
      <c r="AC41" s="103">
        <v>7344</v>
      </c>
      <c r="AD41" s="103">
        <v>13050</v>
      </c>
      <c r="AE41" s="103">
        <v>15953</v>
      </c>
      <c r="AF41" s="103">
        <v>7694</v>
      </c>
      <c r="AG41" s="103">
        <v>5870</v>
      </c>
      <c r="AH41" s="103">
        <v>15438</v>
      </c>
      <c r="AI41" s="103">
        <v>15390</v>
      </c>
      <c r="AJ41" s="103">
        <v>12467</v>
      </c>
      <c r="AK41" s="103">
        <v>9403</v>
      </c>
      <c r="AL41" s="103">
        <v>10486</v>
      </c>
      <c r="AM41" s="103">
        <v>11916</v>
      </c>
      <c r="AN41" s="103">
        <v>7672</v>
      </c>
      <c r="AO41" s="103">
        <v>6780</v>
      </c>
      <c r="AP41" s="103">
        <v>11404</v>
      </c>
      <c r="AQ41" s="103">
        <v>2552</v>
      </c>
      <c r="AR41" s="103">
        <v>2260</v>
      </c>
      <c r="AS41" s="103">
        <v>2635</v>
      </c>
      <c r="AT41" s="103">
        <v>1326</v>
      </c>
      <c r="AU41" s="103">
        <v>1986</v>
      </c>
      <c r="AV41" s="103">
        <v>1692</v>
      </c>
      <c r="AW41" s="103">
        <v>2261</v>
      </c>
      <c r="AX41" s="103">
        <v>1532</v>
      </c>
      <c r="AY41" s="103">
        <v>1893</v>
      </c>
      <c r="AZ41" s="103">
        <v>1904</v>
      </c>
      <c r="BA41" s="103">
        <v>32</v>
      </c>
      <c r="BB41" s="103">
        <v>1484</v>
      </c>
      <c r="BC41" s="103">
        <v>4</v>
      </c>
      <c r="BD41" s="103">
        <v>2</v>
      </c>
      <c r="BE41" s="103">
        <v>8</v>
      </c>
      <c r="BF41" s="103">
        <v>358</v>
      </c>
      <c r="BG41" s="103">
        <v>325</v>
      </c>
      <c r="BH41" s="103">
        <v>3</v>
      </c>
      <c r="BI41" s="103">
        <v>4</v>
      </c>
      <c r="BJ41" s="103">
        <v>2</v>
      </c>
      <c r="BK41" s="103">
        <v>5</v>
      </c>
      <c r="BL41" s="103">
        <v>32</v>
      </c>
      <c r="BM41" s="103">
        <v>212</v>
      </c>
      <c r="BN41" s="103">
        <v>197</v>
      </c>
      <c r="BO41" s="103">
        <v>49</v>
      </c>
      <c r="BP41" s="103">
        <v>80</v>
      </c>
      <c r="BQ41" s="103">
        <v>203</v>
      </c>
      <c r="BR41" s="103">
        <v>215</v>
      </c>
      <c r="BS41" s="103">
        <v>183</v>
      </c>
      <c r="BT41" s="103">
        <v>37</v>
      </c>
      <c r="BU41" s="103">
        <v>194</v>
      </c>
      <c r="BV41" s="103">
        <v>246</v>
      </c>
      <c r="BW41" s="103">
        <v>200</v>
      </c>
      <c r="BX41" s="103">
        <v>230</v>
      </c>
      <c r="BY41" s="103">
        <v>314</v>
      </c>
      <c r="BZ41" s="103">
        <v>312</v>
      </c>
      <c r="CA41" s="103">
        <v>281</v>
      </c>
      <c r="CB41" s="103">
        <v>3</v>
      </c>
      <c r="CC41" s="103">
        <v>1266</v>
      </c>
      <c r="CD41" s="103">
        <v>4</v>
      </c>
      <c r="CE41" s="103">
        <v>6</v>
      </c>
      <c r="CF41" s="103">
        <v>3</v>
      </c>
      <c r="CG41" s="103">
        <v>8545</v>
      </c>
      <c r="CH41" s="103">
        <v>14379</v>
      </c>
      <c r="CI41" s="103">
        <v>7969</v>
      </c>
      <c r="CJ41" s="103">
        <v>5656</v>
      </c>
      <c r="CK41" s="103">
        <v>4</v>
      </c>
      <c r="CL41" s="103">
        <v>2</v>
      </c>
      <c r="CM41" s="103">
        <v>4</v>
      </c>
      <c r="CN41" s="103">
        <v>3</v>
      </c>
      <c r="CO41" s="103">
        <v>184</v>
      </c>
      <c r="CP41" s="103">
        <v>1602</v>
      </c>
      <c r="CQ41" s="103">
        <v>8409</v>
      </c>
      <c r="CR41" s="103">
        <v>77736</v>
      </c>
      <c r="CS41" s="103">
        <v>13</v>
      </c>
      <c r="CT41" s="103">
        <v>6</v>
      </c>
      <c r="CU41" s="103">
        <v>3</v>
      </c>
      <c r="CV41" s="103">
        <v>4</v>
      </c>
      <c r="CW41" s="103">
        <v>14</v>
      </c>
      <c r="CX41" s="103">
        <v>22</v>
      </c>
      <c r="CY41" s="103">
        <v>110</v>
      </c>
      <c r="CZ41" s="103">
        <v>297</v>
      </c>
      <c r="DA41" s="103">
        <v>764</v>
      </c>
      <c r="DB41" s="103">
        <v>1798</v>
      </c>
      <c r="DC41" s="103">
        <v>3242</v>
      </c>
      <c r="DD41" s="103">
        <v>4200</v>
      </c>
      <c r="DE41" s="103">
        <v>17915</v>
      </c>
      <c r="DF41" s="103">
        <v>24415</v>
      </c>
      <c r="DG41" s="103">
        <v>231720</v>
      </c>
      <c r="DH41" s="103">
        <v>303812</v>
      </c>
    </row>
    <row r="42" spans="1:112" x14ac:dyDescent="0.25">
      <c r="A42" s="103" t="s">
        <v>58</v>
      </c>
      <c r="B42" s="103"/>
      <c r="C42" s="103" t="s">
        <v>58</v>
      </c>
      <c r="D42" s="103" t="s">
        <v>287</v>
      </c>
      <c r="E42" s="103">
        <v>0</v>
      </c>
      <c r="F42" s="103">
        <v>0</v>
      </c>
      <c r="G42" s="103">
        <v>0</v>
      </c>
      <c r="H42" s="103">
        <v>147</v>
      </c>
      <c r="I42" s="103">
        <v>198</v>
      </c>
      <c r="J42" s="103">
        <v>731</v>
      </c>
      <c r="K42" s="103">
        <v>1307</v>
      </c>
      <c r="L42" s="103">
        <v>2270</v>
      </c>
      <c r="M42" s="103">
        <v>5293</v>
      </c>
      <c r="N42" s="103">
        <v>11189</v>
      </c>
      <c r="O42" s="103">
        <v>22302</v>
      </c>
      <c r="P42" s="103">
        <v>60550</v>
      </c>
      <c r="Q42" s="103">
        <v>103165</v>
      </c>
      <c r="R42" s="103">
        <v>489394</v>
      </c>
      <c r="S42" s="103">
        <v>654888</v>
      </c>
      <c r="T42" s="103">
        <v>0</v>
      </c>
      <c r="U42" s="103">
        <v>0</v>
      </c>
      <c r="V42" s="103">
        <v>0</v>
      </c>
      <c r="W42" s="103">
        <v>0</v>
      </c>
      <c r="X42" s="103">
        <v>21</v>
      </c>
      <c r="Y42" s="103">
        <v>13501</v>
      </c>
      <c r="Z42" s="103">
        <v>10</v>
      </c>
      <c r="AA42" s="103">
        <v>12</v>
      </c>
      <c r="AB42" s="103">
        <v>800</v>
      </c>
      <c r="AC42" s="103">
        <v>126</v>
      </c>
      <c r="AD42" s="103">
        <v>15142</v>
      </c>
      <c r="AE42" s="103">
        <v>597</v>
      </c>
      <c r="AF42" s="103">
        <v>257</v>
      </c>
      <c r="AG42" s="103">
        <v>7291</v>
      </c>
      <c r="AH42" s="103">
        <v>567</v>
      </c>
      <c r="AI42" s="103">
        <v>360</v>
      </c>
      <c r="AJ42" s="103">
        <v>323</v>
      </c>
      <c r="AK42" s="103">
        <v>5467</v>
      </c>
      <c r="AL42" s="103">
        <v>955</v>
      </c>
      <c r="AM42" s="103">
        <v>2886</v>
      </c>
      <c r="AN42" s="103">
        <v>37686</v>
      </c>
      <c r="AO42" s="103">
        <v>9879</v>
      </c>
      <c r="AP42" s="103">
        <v>4629</v>
      </c>
      <c r="AQ42" s="103">
        <v>119604</v>
      </c>
      <c r="AR42" s="103">
        <v>1122084</v>
      </c>
      <c r="AS42" s="103">
        <v>306420</v>
      </c>
      <c r="AT42" s="103">
        <v>290253</v>
      </c>
      <c r="AU42" s="103">
        <v>30586</v>
      </c>
      <c r="AV42" s="103">
        <v>3825520</v>
      </c>
      <c r="AW42" s="103">
        <v>125465</v>
      </c>
      <c r="AX42" s="103">
        <v>16709</v>
      </c>
      <c r="AY42" s="103">
        <v>2885056</v>
      </c>
      <c r="AZ42" s="103">
        <v>2798172</v>
      </c>
      <c r="BA42" s="103">
        <v>0</v>
      </c>
      <c r="BB42" s="103">
        <v>4583</v>
      </c>
      <c r="BC42" s="103">
        <v>0</v>
      </c>
      <c r="BD42" s="103">
        <v>0</v>
      </c>
      <c r="BE42" s="103">
        <v>0</v>
      </c>
      <c r="BF42" s="103">
        <v>112536</v>
      </c>
      <c r="BG42" s="103">
        <v>113087</v>
      </c>
      <c r="BH42" s="103">
        <v>0</v>
      </c>
      <c r="BI42" s="103">
        <v>0</v>
      </c>
      <c r="BJ42" s="103">
        <v>0</v>
      </c>
      <c r="BK42" s="103">
        <v>77</v>
      </c>
      <c r="BL42" s="103">
        <v>695</v>
      </c>
      <c r="BM42" s="103">
        <v>1064</v>
      </c>
      <c r="BN42" s="103">
        <v>1426</v>
      </c>
      <c r="BO42" s="103">
        <v>1199</v>
      </c>
      <c r="BP42" s="103">
        <v>4275</v>
      </c>
      <c r="BQ42" s="103">
        <v>5214</v>
      </c>
      <c r="BR42" s="103">
        <v>5512</v>
      </c>
      <c r="BS42" s="103">
        <v>5551</v>
      </c>
      <c r="BT42" s="103">
        <v>8548</v>
      </c>
      <c r="BU42" s="103">
        <v>7225</v>
      </c>
      <c r="BV42" s="103">
        <v>8274</v>
      </c>
      <c r="BW42" s="103">
        <v>8929</v>
      </c>
      <c r="BX42" s="103">
        <v>16325</v>
      </c>
      <c r="BY42" s="103">
        <v>21045</v>
      </c>
      <c r="BZ42" s="103">
        <v>26233</v>
      </c>
      <c r="CA42" s="103">
        <v>20452</v>
      </c>
      <c r="CB42" s="103">
        <v>0</v>
      </c>
      <c r="CC42" s="103">
        <v>4214</v>
      </c>
      <c r="CD42" s="103">
        <v>0</v>
      </c>
      <c r="CE42" s="103">
        <v>0</v>
      </c>
      <c r="CF42" s="103">
        <v>0</v>
      </c>
      <c r="CG42" s="103">
        <v>752</v>
      </c>
      <c r="CH42" s="103">
        <v>2665</v>
      </c>
      <c r="CI42" s="103">
        <v>13683</v>
      </c>
      <c r="CJ42" s="103">
        <v>156144</v>
      </c>
      <c r="CK42" s="103">
        <v>0</v>
      </c>
      <c r="CL42" s="103">
        <v>0</v>
      </c>
      <c r="CM42" s="103">
        <v>0</v>
      </c>
      <c r="CN42" s="103">
        <v>0</v>
      </c>
      <c r="CO42" s="103">
        <v>2751</v>
      </c>
      <c r="CP42" s="103">
        <v>15225</v>
      </c>
      <c r="CQ42" s="103">
        <v>56641</v>
      </c>
      <c r="CR42" s="103">
        <v>406937</v>
      </c>
      <c r="CS42" s="103">
        <v>0</v>
      </c>
      <c r="CT42" s="103">
        <v>0</v>
      </c>
      <c r="CU42" s="103">
        <v>0</v>
      </c>
      <c r="CV42" s="103">
        <v>96</v>
      </c>
      <c r="CW42" s="103">
        <v>162</v>
      </c>
      <c r="CX42" s="103">
        <v>219</v>
      </c>
      <c r="CY42" s="103">
        <v>887</v>
      </c>
      <c r="CZ42" s="103">
        <v>1355</v>
      </c>
      <c r="DA42" s="103">
        <v>2649</v>
      </c>
      <c r="DB42" s="103">
        <v>5734</v>
      </c>
      <c r="DC42" s="103">
        <v>12245</v>
      </c>
      <c r="DD42" s="103">
        <v>24627</v>
      </c>
      <c r="DE42" s="103">
        <v>68413</v>
      </c>
      <c r="DF42" s="103">
        <v>115875</v>
      </c>
      <c r="DG42" s="103">
        <v>566838</v>
      </c>
      <c r="DH42" s="103">
        <v>769686</v>
      </c>
    </row>
    <row r="43" spans="1:112" x14ac:dyDescent="0.25">
      <c r="A43" s="103" t="s">
        <v>230</v>
      </c>
      <c r="B43" s="103"/>
      <c r="C43" s="103" t="s">
        <v>230</v>
      </c>
      <c r="D43" s="103" t="s">
        <v>288</v>
      </c>
      <c r="E43" s="103">
        <v>0</v>
      </c>
      <c r="F43" s="103">
        <v>0</v>
      </c>
      <c r="G43" s="103">
        <v>0</v>
      </c>
      <c r="H43" s="103">
        <v>0</v>
      </c>
      <c r="I43" s="103">
        <v>0</v>
      </c>
      <c r="J43" s="103">
        <v>0</v>
      </c>
      <c r="K43" s="103">
        <v>242</v>
      </c>
      <c r="L43" s="103">
        <v>407</v>
      </c>
      <c r="M43" s="103">
        <v>918</v>
      </c>
      <c r="N43" s="103">
        <v>2023</v>
      </c>
      <c r="O43" s="103">
        <v>4165</v>
      </c>
      <c r="P43" s="103">
        <v>11058</v>
      </c>
      <c r="Q43" s="103">
        <v>19927</v>
      </c>
      <c r="R43" s="103">
        <v>108834</v>
      </c>
      <c r="S43" s="103">
        <v>154477</v>
      </c>
      <c r="T43" s="103">
        <v>0</v>
      </c>
      <c r="U43" s="103">
        <v>0</v>
      </c>
      <c r="W43" s="103">
        <v>0</v>
      </c>
      <c r="X43" s="103">
        <v>79</v>
      </c>
      <c r="Y43" s="103">
        <v>5891</v>
      </c>
      <c r="Z43" s="103">
        <v>13</v>
      </c>
      <c r="AA43" s="103">
        <v>627</v>
      </c>
      <c r="AB43" s="103">
        <v>4201</v>
      </c>
      <c r="AC43" s="103">
        <v>2918</v>
      </c>
      <c r="AD43" s="103">
        <v>1813</v>
      </c>
      <c r="AE43" s="103">
        <v>2968</v>
      </c>
      <c r="AF43" s="103">
        <v>1618</v>
      </c>
      <c r="AG43" s="103">
        <v>1386</v>
      </c>
      <c r="AH43" s="103">
        <v>4318</v>
      </c>
      <c r="AI43" s="103">
        <v>2970</v>
      </c>
      <c r="AJ43" s="103">
        <v>4479</v>
      </c>
      <c r="AK43" s="103">
        <v>50900</v>
      </c>
      <c r="AL43" s="103">
        <v>22586</v>
      </c>
      <c r="AM43" s="103">
        <v>34417</v>
      </c>
      <c r="AN43" s="103">
        <v>94193</v>
      </c>
      <c r="AO43" s="103">
        <v>115484</v>
      </c>
      <c r="AP43" s="103">
        <v>57049</v>
      </c>
      <c r="AQ43" s="103">
        <v>225396</v>
      </c>
      <c r="AR43" s="103">
        <v>183830</v>
      </c>
      <c r="AS43" s="103">
        <v>120115</v>
      </c>
      <c r="AT43" s="103">
        <v>230374</v>
      </c>
      <c r="AU43" s="103">
        <v>197328</v>
      </c>
      <c r="AV43" s="103">
        <v>99269</v>
      </c>
      <c r="AW43" s="103">
        <v>126907</v>
      </c>
      <c r="AX43" s="103">
        <v>110856</v>
      </c>
      <c r="AY43" s="103">
        <v>74643</v>
      </c>
      <c r="AZ43" s="103">
        <v>64545</v>
      </c>
      <c r="BA43" s="103">
        <v>0</v>
      </c>
      <c r="BB43" s="103">
        <v>809</v>
      </c>
      <c r="BC43" s="103">
        <v>0</v>
      </c>
      <c r="BE43" s="103">
        <v>0</v>
      </c>
      <c r="BF43" s="103">
        <v>18205</v>
      </c>
      <c r="BG43" s="103">
        <v>20009</v>
      </c>
      <c r="BH43" s="103">
        <v>0</v>
      </c>
      <c r="BI43" s="103">
        <v>0</v>
      </c>
      <c r="BK43" s="103">
        <v>0</v>
      </c>
      <c r="BL43" s="103">
        <v>0</v>
      </c>
      <c r="BM43" s="103">
        <v>0</v>
      </c>
      <c r="BN43" s="103">
        <v>0</v>
      </c>
      <c r="BO43" s="103">
        <v>0</v>
      </c>
      <c r="BP43" s="103">
        <v>0</v>
      </c>
      <c r="BQ43" s="103">
        <v>0</v>
      </c>
      <c r="BR43" s="103">
        <v>0</v>
      </c>
      <c r="BS43" s="103">
        <v>0</v>
      </c>
      <c r="BT43" s="103">
        <v>0</v>
      </c>
      <c r="BU43" s="103">
        <v>0</v>
      </c>
      <c r="BV43" s="103">
        <v>0</v>
      </c>
      <c r="BW43" s="103">
        <v>0</v>
      </c>
      <c r="BX43" s="103">
        <v>0</v>
      </c>
      <c r="BY43" s="103">
        <v>0</v>
      </c>
      <c r="BZ43" s="103">
        <v>0</v>
      </c>
      <c r="CA43" s="103">
        <v>0</v>
      </c>
      <c r="CB43" s="103">
        <v>0</v>
      </c>
      <c r="CC43" s="103">
        <v>759</v>
      </c>
      <c r="CD43" s="103">
        <v>0</v>
      </c>
      <c r="CE43" s="103">
        <v>0</v>
      </c>
      <c r="CF43" s="103">
        <v>0</v>
      </c>
      <c r="CG43" s="103">
        <v>2980</v>
      </c>
      <c r="CH43" s="103">
        <v>41383</v>
      </c>
      <c r="CI43" s="103">
        <v>46775</v>
      </c>
      <c r="CJ43" s="103">
        <v>118728</v>
      </c>
      <c r="CK43" s="103">
        <v>0</v>
      </c>
      <c r="CL43" s="103">
        <v>0</v>
      </c>
      <c r="CM43" s="103">
        <v>0</v>
      </c>
      <c r="CN43" s="103">
        <v>0</v>
      </c>
      <c r="CO43" s="103">
        <v>1546</v>
      </c>
      <c r="CP43" s="103">
        <v>1790</v>
      </c>
      <c r="CQ43" s="103">
        <v>7029</v>
      </c>
      <c r="CR43" s="103">
        <v>44190</v>
      </c>
      <c r="CS43" s="103">
        <v>0</v>
      </c>
      <c r="CU43" s="103">
        <v>0</v>
      </c>
      <c r="CV43" s="103">
        <v>0</v>
      </c>
      <c r="CW43" s="103">
        <v>0</v>
      </c>
      <c r="CX43" s="103">
        <v>0</v>
      </c>
      <c r="CY43" s="103">
        <v>0</v>
      </c>
      <c r="CZ43" s="103">
        <v>476</v>
      </c>
      <c r="DA43" s="103">
        <v>844</v>
      </c>
      <c r="DB43" s="103">
        <v>1539</v>
      </c>
      <c r="DC43" s="103">
        <v>3184</v>
      </c>
      <c r="DD43" s="103">
        <v>6635</v>
      </c>
      <c r="DE43" s="103">
        <v>17328</v>
      </c>
      <c r="DF43" s="103">
        <v>29223</v>
      </c>
      <c r="DG43" s="103">
        <v>160209</v>
      </c>
      <c r="DH43" s="103">
        <v>216575</v>
      </c>
    </row>
    <row r="44" spans="1:112" x14ac:dyDescent="0.25">
      <c r="A44" s="103" t="s">
        <v>62</v>
      </c>
      <c r="B44" s="103"/>
      <c r="C44" s="103" t="s">
        <v>62</v>
      </c>
      <c r="D44" s="103" t="s">
        <v>289</v>
      </c>
      <c r="E44" s="103">
        <v>0</v>
      </c>
      <c r="F44" s="103">
        <v>0</v>
      </c>
      <c r="G44" s="103">
        <v>220</v>
      </c>
      <c r="H44" s="103">
        <v>0</v>
      </c>
      <c r="I44" s="103">
        <v>0</v>
      </c>
      <c r="J44" s="103">
        <v>751</v>
      </c>
      <c r="K44" s="103">
        <v>1303</v>
      </c>
      <c r="L44" s="103">
        <v>1954</v>
      </c>
      <c r="M44" s="103">
        <v>4155</v>
      </c>
      <c r="N44" s="103">
        <v>8696</v>
      </c>
      <c r="O44" s="103">
        <v>17437</v>
      </c>
      <c r="P44" s="103">
        <v>49500</v>
      </c>
      <c r="Q44" s="103">
        <v>87067</v>
      </c>
      <c r="R44" s="103">
        <v>477841</v>
      </c>
      <c r="S44" s="103">
        <v>671576</v>
      </c>
      <c r="T44" s="103">
        <v>0</v>
      </c>
      <c r="U44" s="103">
        <v>0</v>
      </c>
      <c r="V44" s="103">
        <v>0</v>
      </c>
      <c r="W44" s="103">
        <v>225</v>
      </c>
      <c r="X44" s="103">
        <v>375</v>
      </c>
      <c r="Y44" s="103">
        <v>12890</v>
      </c>
      <c r="Z44" s="103">
        <v>433</v>
      </c>
      <c r="AA44" s="103">
        <v>194</v>
      </c>
      <c r="AB44" s="103">
        <v>33364</v>
      </c>
      <c r="AC44" s="103">
        <v>34275</v>
      </c>
      <c r="AD44" s="103">
        <v>57555</v>
      </c>
      <c r="AE44" s="103">
        <v>6993</v>
      </c>
      <c r="AF44" s="103">
        <v>25607</v>
      </c>
      <c r="AG44" s="103">
        <v>31079</v>
      </c>
      <c r="AH44" s="103">
        <v>16640</v>
      </c>
      <c r="AI44" s="103">
        <v>3884</v>
      </c>
      <c r="AJ44" s="103">
        <v>3443</v>
      </c>
      <c r="AK44" s="103">
        <v>38653</v>
      </c>
      <c r="AL44" s="103">
        <v>4475</v>
      </c>
      <c r="AM44" s="103">
        <v>12273</v>
      </c>
      <c r="AN44" s="103">
        <v>112386</v>
      </c>
      <c r="AO44" s="103">
        <v>33115</v>
      </c>
      <c r="AP44" s="103">
        <v>13844</v>
      </c>
      <c r="AQ44" s="103">
        <v>101100</v>
      </c>
      <c r="AR44" s="103">
        <v>429722</v>
      </c>
      <c r="AS44" s="103">
        <v>253430</v>
      </c>
      <c r="AT44" s="103">
        <v>157776</v>
      </c>
      <c r="AU44" s="103">
        <v>232286</v>
      </c>
      <c r="AV44" s="103">
        <v>693914</v>
      </c>
      <c r="AW44" s="103">
        <v>104879</v>
      </c>
      <c r="AX44" s="103">
        <v>363614</v>
      </c>
      <c r="AY44" s="103">
        <v>425077</v>
      </c>
      <c r="AZ44" s="103">
        <v>417356</v>
      </c>
      <c r="BA44" s="103">
        <v>0</v>
      </c>
      <c r="BB44" s="103">
        <v>3808</v>
      </c>
      <c r="BC44" s="103">
        <v>0</v>
      </c>
      <c r="BD44" s="103">
        <v>0</v>
      </c>
      <c r="BE44" s="103">
        <v>0</v>
      </c>
      <c r="BF44" s="103">
        <v>27245</v>
      </c>
      <c r="BG44" s="103">
        <v>27086</v>
      </c>
      <c r="BH44" s="103">
        <v>0</v>
      </c>
      <c r="BI44" s="103">
        <v>0</v>
      </c>
      <c r="BJ44" s="103">
        <v>0</v>
      </c>
      <c r="BK44" s="103">
        <v>0</v>
      </c>
      <c r="BL44" s="103">
        <v>0</v>
      </c>
      <c r="BM44" s="103">
        <v>0</v>
      </c>
      <c r="BN44" s="103">
        <v>0</v>
      </c>
      <c r="BO44" s="103">
        <v>0</v>
      </c>
      <c r="BP44" s="103">
        <v>0</v>
      </c>
      <c r="BQ44" s="103">
        <v>0</v>
      </c>
      <c r="BR44" s="103">
        <v>0</v>
      </c>
      <c r="BS44" s="103">
        <v>0</v>
      </c>
      <c r="BT44" s="103">
        <v>0</v>
      </c>
      <c r="BU44" s="103">
        <v>0</v>
      </c>
      <c r="BV44" s="103">
        <v>0</v>
      </c>
      <c r="BW44" s="103">
        <v>0</v>
      </c>
      <c r="BX44" s="103">
        <v>1606</v>
      </c>
      <c r="BY44" s="103">
        <v>2225</v>
      </c>
      <c r="BZ44" s="103">
        <v>2041</v>
      </c>
      <c r="CA44" s="103">
        <v>2249</v>
      </c>
      <c r="CB44" s="103">
        <v>0</v>
      </c>
      <c r="CC44" s="103">
        <v>3847</v>
      </c>
      <c r="CD44" s="103">
        <v>0</v>
      </c>
      <c r="CE44" s="103">
        <v>0</v>
      </c>
      <c r="CF44" s="103">
        <v>166</v>
      </c>
      <c r="CG44" s="103">
        <v>34008</v>
      </c>
      <c r="CH44" s="103">
        <v>19650</v>
      </c>
      <c r="CI44" s="103">
        <v>27799</v>
      </c>
      <c r="CJ44" s="103">
        <v>144065</v>
      </c>
      <c r="CK44" s="103">
        <v>0</v>
      </c>
      <c r="CL44" s="103">
        <v>0</v>
      </c>
      <c r="CM44" s="103">
        <v>0</v>
      </c>
      <c r="CN44" s="103">
        <v>148</v>
      </c>
      <c r="CO44" s="103">
        <v>1865</v>
      </c>
      <c r="CP44" s="103">
        <v>9029</v>
      </c>
      <c r="CQ44" s="103">
        <v>40567</v>
      </c>
      <c r="CR44" s="103">
        <v>396999</v>
      </c>
      <c r="CS44" s="103">
        <v>0</v>
      </c>
      <c r="CT44" s="103">
        <v>0</v>
      </c>
      <c r="CU44" s="103">
        <v>0</v>
      </c>
      <c r="CV44" s="103">
        <v>0</v>
      </c>
      <c r="CW44" s="103">
        <v>0</v>
      </c>
      <c r="CX44" s="103">
        <v>0</v>
      </c>
      <c r="CY44" s="103">
        <v>1048</v>
      </c>
      <c r="CZ44" s="103">
        <v>1558</v>
      </c>
      <c r="DA44" s="103">
        <v>2614</v>
      </c>
      <c r="DB44" s="103">
        <v>5857</v>
      </c>
      <c r="DC44" s="103">
        <v>12538</v>
      </c>
      <c r="DD44" s="103">
        <v>26259</v>
      </c>
      <c r="DE44" s="103">
        <v>70852</v>
      </c>
      <c r="DF44" s="103">
        <v>120997</v>
      </c>
      <c r="DG44" s="103">
        <v>641690</v>
      </c>
      <c r="DH44" s="103">
        <v>883732</v>
      </c>
    </row>
    <row r="45" spans="1:112" x14ac:dyDescent="0.25">
      <c r="A45" s="103" t="s">
        <v>215</v>
      </c>
      <c r="B45" s="103"/>
      <c r="C45" s="103" t="s">
        <v>215</v>
      </c>
      <c r="D45" s="103" t="s">
        <v>290</v>
      </c>
      <c r="E45" s="103">
        <v>0</v>
      </c>
      <c r="F45" s="103">
        <v>0</v>
      </c>
      <c r="G45" s="103">
        <v>4405</v>
      </c>
      <c r="H45" s="103">
        <v>4746</v>
      </c>
      <c r="I45" s="103">
        <v>5957</v>
      </c>
      <c r="J45" s="103">
        <v>9865</v>
      </c>
      <c r="K45" s="103">
        <v>14318</v>
      </c>
      <c r="L45" s="103">
        <v>22478</v>
      </c>
      <c r="M45" s="103">
        <v>44473</v>
      </c>
      <c r="N45" s="103">
        <v>91584</v>
      </c>
      <c r="O45" s="103">
        <v>187048</v>
      </c>
      <c r="P45" s="103">
        <v>475033</v>
      </c>
      <c r="Q45" s="103">
        <v>869286</v>
      </c>
      <c r="R45" s="103">
        <v>4515481</v>
      </c>
      <c r="S45" s="103">
        <v>6142411</v>
      </c>
      <c r="T45" s="103">
        <v>0</v>
      </c>
      <c r="U45" s="103">
        <v>0</v>
      </c>
      <c r="V45" s="103">
        <v>0</v>
      </c>
      <c r="W45" s="103">
        <v>4538</v>
      </c>
      <c r="X45" s="103">
        <v>18</v>
      </c>
      <c r="Y45" s="103">
        <v>2327</v>
      </c>
      <c r="Z45" s="103">
        <v>7</v>
      </c>
      <c r="AA45" s="103">
        <v>25</v>
      </c>
      <c r="AB45" s="103">
        <v>48035</v>
      </c>
      <c r="AC45" s="103">
        <v>94482</v>
      </c>
      <c r="AD45" s="103">
        <v>57402</v>
      </c>
      <c r="AE45" s="103">
        <v>1445</v>
      </c>
      <c r="AF45" s="103">
        <v>12036</v>
      </c>
      <c r="AG45" s="103">
        <v>4575</v>
      </c>
      <c r="AH45" s="103">
        <v>26565</v>
      </c>
      <c r="AI45" s="103">
        <v>813</v>
      </c>
      <c r="AJ45" s="103">
        <v>489</v>
      </c>
      <c r="AK45" s="103">
        <v>55243</v>
      </c>
      <c r="AL45" s="103">
        <v>677</v>
      </c>
      <c r="AM45" s="103">
        <v>2848</v>
      </c>
      <c r="AN45" s="103">
        <v>89143</v>
      </c>
      <c r="AO45" s="103">
        <v>23806</v>
      </c>
      <c r="AP45" s="103">
        <v>104</v>
      </c>
      <c r="AQ45" s="103">
        <v>69195</v>
      </c>
      <c r="AR45" s="103">
        <v>259504</v>
      </c>
      <c r="AS45" s="103">
        <v>63104</v>
      </c>
      <c r="AT45" s="103">
        <v>115338</v>
      </c>
      <c r="AU45" s="103">
        <v>216875</v>
      </c>
      <c r="AV45" s="103">
        <v>239891</v>
      </c>
      <c r="AW45" s="103">
        <v>28616</v>
      </c>
      <c r="AX45" s="103">
        <v>64533</v>
      </c>
      <c r="AY45" s="103">
        <v>69829</v>
      </c>
      <c r="AZ45" s="103">
        <v>73874</v>
      </c>
      <c r="BA45" s="103">
        <v>0</v>
      </c>
      <c r="BB45" s="103">
        <v>39122</v>
      </c>
      <c r="BC45" s="103">
        <v>0</v>
      </c>
      <c r="BD45" s="103">
        <v>0</v>
      </c>
      <c r="BE45" s="103">
        <v>3926</v>
      </c>
      <c r="BF45" s="103">
        <v>14036</v>
      </c>
      <c r="BG45" s="103">
        <v>13983</v>
      </c>
      <c r="BH45" s="103">
        <v>0</v>
      </c>
      <c r="BI45" s="103">
        <v>0</v>
      </c>
      <c r="BJ45" s="103">
        <v>0</v>
      </c>
      <c r="BK45" s="103">
        <v>3997</v>
      </c>
      <c r="BL45" s="103">
        <v>0</v>
      </c>
      <c r="BM45" s="103">
        <v>0</v>
      </c>
      <c r="BN45" s="103">
        <v>0</v>
      </c>
      <c r="BO45" s="103">
        <v>0</v>
      </c>
      <c r="BP45" s="103">
        <v>0</v>
      </c>
      <c r="BQ45" s="103">
        <v>0</v>
      </c>
      <c r="BR45" s="103">
        <v>0</v>
      </c>
      <c r="BS45" s="103">
        <v>0</v>
      </c>
      <c r="BT45" s="103">
        <v>0</v>
      </c>
      <c r="BU45" s="103">
        <v>0</v>
      </c>
      <c r="BV45" s="103">
        <v>0</v>
      </c>
      <c r="BW45" s="103">
        <v>0</v>
      </c>
      <c r="BX45" s="103">
        <v>0</v>
      </c>
      <c r="BY45" s="103">
        <v>0</v>
      </c>
      <c r="BZ45" s="103">
        <v>0</v>
      </c>
      <c r="CA45" s="103">
        <v>0</v>
      </c>
      <c r="CB45" s="103">
        <v>0</v>
      </c>
      <c r="CC45" s="103">
        <v>39273</v>
      </c>
      <c r="CD45" s="103">
        <v>0</v>
      </c>
      <c r="CE45" s="103">
        <v>0</v>
      </c>
      <c r="CF45" s="103">
        <v>4209</v>
      </c>
      <c r="CG45" s="103">
        <v>74101</v>
      </c>
      <c r="CH45" s="103">
        <v>30943</v>
      </c>
      <c r="CI45" s="103">
        <v>85166</v>
      </c>
      <c r="CJ45" s="103">
        <v>274973</v>
      </c>
      <c r="CK45" s="103">
        <v>0</v>
      </c>
      <c r="CL45" s="103">
        <v>0</v>
      </c>
      <c r="CM45" s="103">
        <v>0</v>
      </c>
      <c r="CN45" s="103">
        <v>4066</v>
      </c>
      <c r="CO45" s="103">
        <v>10284</v>
      </c>
      <c r="CP45" s="103">
        <v>59136</v>
      </c>
      <c r="CQ45" s="103">
        <v>277994</v>
      </c>
      <c r="CR45" s="103">
        <v>2850284</v>
      </c>
      <c r="CS45" s="103">
        <v>0</v>
      </c>
      <c r="CT45" s="103">
        <v>0</v>
      </c>
      <c r="CU45" s="103">
        <v>0</v>
      </c>
      <c r="CV45" s="103">
        <v>4607</v>
      </c>
      <c r="CW45" s="103">
        <v>4865</v>
      </c>
      <c r="CX45" s="103">
        <v>6067</v>
      </c>
      <c r="CY45" s="103">
        <v>9496</v>
      </c>
      <c r="CZ45" s="103">
        <v>13486</v>
      </c>
      <c r="DA45" s="103">
        <v>21880</v>
      </c>
      <c r="DB45" s="103">
        <v>42898</v>
      </c>
      <c r="DC45" s="103">
        <v>88219</v>
      </c>
      <c r="DD45" s="103">
        <v>182104</v>
      </c>
      <c r="DE45" s="103">
        <v>489713</v>
      </c>
      <c r="DF45" s="103">
        <v>842112</v>
      </c>
      <c r="DG45" s="103">
        <v>4501268</v>
      </c>
      <c r="DH45" s="103">
        <v>6215169</v>
      </c>
    </row>
    <row r="46" spans="1:112" x14ac:dyDescent="0.25">
      <c r="A46" s="103" t="s">
        <v>240</v>
      </c>
      <c r="B46" s="103"/>
      <c r="C46" s="103" t="s">
        <v>240</v>
      </c>
      <c r="D46" s="103" t="s">
        <v>291</v>
      </c>
      <c r="E46" s="103">
        <v>0</v>
      </c>
      <c r="F46" s="103">
        <v>0</v>
      </c>
      <c r="G46" s="103">
        <v>515</v>
      </c>
      <c r="H46" s="103">
        <v>615</v>
      </c>
      <c r="I46" s="103">
        <v>631</v>
      </c>
      <c r="J46" s="103">
        <v>1014</v>
      </c>
      <c r="K46" s="103">
        <v>1264</v>
      </c>
      <c r="L46" s="103">
        <v>1880</v>
      </c>
      <c r="M46" s="103">
        <v>3817</v>
      </c>
      <c r="N46" s="103">
        <v>7160</v>
      </c>
      <c r="O46" s="103">
        <v>24195</v>
      </c>
      <c r="P46" s="103">
        <v>39797</v>
      </c>
      <c r="Q46" s="103">
        <v>68751</v>
      </c>
      <c r="R46" s="103">
        <v>382622</v>
      </c>
      <c r="S46" s="103">
        <v>543473</v>
      </c>
      <c r="T46" s="103">
        <v>0</v>
      </c>
      <c r="U46" s="103">
        <v>0</v>
      </c>
      <c r="V46" s="103">
        <v>0</v>
      </c>
      <c r="W46" s="103">
        <v>450</v>
      </c>
      <c r="X46" s="103">
        <v>569</v>
      </c>
      <c r="Y46" s="103">
        <v>2385</v>
      </c>
      <c r="Z46" s="103">
        <v>536</v>
      </c>
      <c r="AA46" s="103">
        <v>897</v>
      </c>
      <c r="AB46" s="103">
        <v>2545</v>
      </c>
      <c r="AC46" s="103">
        <v>4788</v>
      </c>
      <c r="AD46" s="103">
        <v>1432</v>
      </c>
      <c r="AE46" s="103">
        <v>1190</v>
      </c>
      <c r="AF46" s="103">
        <v>4290</v>
      </c>
      <c r="AG46" s="103">
        <v>1387</v>
      </c>
      <c r="AH46" s="103">
        <v>1637</v>
      </c>
      <c r="AI46" s="103">
        <v>811</v>
      </c>
      <c r="AJ46" s="103">
        <v>769</v>
      </c>
      <c r="AK46" s="103">
        <v>1280</v>
      </c>
      <c r="AL46" s="103">
        <v>943</v>
      </c>
      <c r="AM46" s="103">
        <v>1511</v>
      </c>
      <c r="AN46" s="103">
        <v>3938</v>
      </c>
      <c r="AO46" s="103">
        <v>1448</v>
      </c>
      <c r="AP46" s="103">
        <v>2610</v>
      </c>
      <c r="AQ46" s="103">
        <v>2285</v>
      </c>
      <c r="AR46" s="103">
        <v>12730</v>
      </c>
      <c r="AS46" s="103">
        <v>19562</v>
      </c>
      <c r="AT46" s="103">
        <v>3559</v>
      </c>
      <c r="AU46" s="103">
        <v>12379</v>
      </c>
      <c r="AV46" s="103">
        <v>40216</v>
      </c>
      <c r="AW46" s="103">
        <v>7251</v>
      </c>
      <c r="AX46" s="103">
        <v>56440</v>
      </c>
      <c r="AZ46" s="103">
        <v>25337</v>
      </c>
      <c r="BA46" s="103">
        <v>0</v>
      </c>
      <c r="BB46" s="103">
        <v>3849</v>
      </c>
      <c r="BC46" s="103">
        <v>0</v>
      </c>
      <c r="BD46" s="103">
        <v>0</v>
      </c>
      <c r="BE46" s="103">
        <v>350</v>
      </c>
      <c r="BF46" s="103">
        <v>2573</v>
      </c>
      <c r="BG46" s="103">
        <v>2699</v>
      </c>
      <c r="BH46" s="103">
        <v>0</v>
      </c>
      <c r="BI46" s="103">
        <v>0</v>
      </c>
      <c r="BJ46" s="103">
        <v>0</v>
      </c>
      <c r="BK46" s="103">
        <v>336</v>
      </c>
      <c r="BL46" s="103">
        <v>556</v>
      </c>
      <c r="BM46" s="103">
        <v>711</v>
      </c>
      <c r="BN46" s="103">
        <v>780</v>
      </c>
      <c r="BO46" s="103">
        <v>835</v>
      </c>
      <c r="BP46" s="103">
        <v>686</v>
      </c>
      <c r="BQ46" s="103">
        <v>633</v>
      </c>
      <c r="BR46" s="103">
        <v>641</v>
      </c>
      <c r="BS46" s="103">
        <v>785</v>
      </c>
      <c r="BT46" s="103">
        <v>676</v>
      </c>
      <c r="BU46" s="103">
        <v>847</v>
      </c>
      <c r="BV46" s="103">
        <v>915</v>
      </c>
      <c r="BW46" s="103">
        <v>872</v>
      </c>
      <c r="BX46" s="103">
        <v>866</v>
      </c>
      <c r="BY46" s="103">
        <v>1077</v>
      </c>
      <c r="BZ46" s="103">
        <v>1129</v>
      </c>
      <c r="CA46" s="103">
        <v>786</v>
      </c>
      <c r="CB46" s="103">
        <v>0</v>
      </c>
      <c r="CC46" s="103">
        <v>3184</v>
      </c>
      <c r="CD46" s="103">
        <v>0</v>
      </c>
      <c r="CE46" s="103">
        <v>0</v>
      </c>
      <c r="CF46" s="103">
        <v>377</v>
      </c>
      <c r="CG46" s="103">
        <v>2336</v>
      </c>
      <c r="CH46" s="103">
        <v>2342</v>
      </c>
      <c r="CI46" s="103">
        <v>8751</v>
      </c>
      <c r="CJ46" s="103">
        <v>48387</v>
      </c>
      <c r="CK46" s="103">
        <v>0</v>
      </c>
      <c r="CL46" s="103">
        <v>0</v>
      </c>
      <c r="CM46" s="103">
        <v>0</v>
      </c>
      <c r="CN46" s="103">
        <v>370</v>
      </c>
      <c r="CO46" s="103">
        <v>1364</v>
      </c>
      <c r="CP46" s="103">
        <v>5832</v>
      </c>
      <c r="CQ46" s="103">
        <v>19557</v>
      </c>
      <c r="CR46" s="103">
        <v>257585</v>
      </c>
      <c r="CS46" s="103">
        <v>0</v>
      </c>
      <c r="CT46" s="103">
        <v>0</v>
      </c>
      <c r="CU46" s="103">
        <v>0</v>
      </c>
      <c r="CV46" s="103">
        <v>510</v>
      </c>
      <c r="CW46" s="103">
        <v>630</v>
      </c>
      <c r="CX46" s="103">
        <v>629</v>
      </c>
      <c r="CY46" s="103">
        <v>1103</v>
      </c>
      <c r="CZ46" s="103">
        <v>1423</v>
      </c>
      <c r="DA46" s="103">
        <v>2256</v>
      </c>
      <c r="DB46" s="103">
        <v>4150</v>
      </c>
      <c r="DC46" s="103">
        <v>8312</v>
      </c>
      <c r="DD46" s="103">
        <v>28743</v>
      </c>
      <c r="DE46" s="103">
        <v>46356</v>
      </c>
      <c r="DF46" s="103">
        <v>79075</v>
      </c>
      <c r="DG46" s="103">
        <v>432128</v>
      </c>
      <c r="DH46" s="103">
        <v>605289</v>
      </c>
    </row>
    <row r="47" spans="1:112" x14ac:dyDescent="0.25">
      <c r="A47" s="103" t="s">
        <v>185</v>
      </c>
      <c r="B47" s="103"/>
      <c r="C47" s="103" t="s">
        <v>185</v>
      </c>
      <c r="D47" s="103" t="s">
        <v>292</v>
      </c>
      <c r="E47" s="103">
        <v>32</v>
      </c>
      <c r="F47" s="103">
        <v>96</v>
      </c>
      <c r="G47" s="103">
        <v>18</v>
      </c>
      <c r="H47" s="103">
        <v>53</v>
      </c>
      <c r="I47" s="103">
        <v>133</v>
      </c>
      <c r="J47" s="103">
        <v>64</v>
      </c>
      <c r="K47" s="103">
        <v>54</v>
      </c>
      <c r="L47" s="103">
        <v>139</v>
      </c>
      <c r="M47" s="103">
        <v>50</v>
      </c>
      <c r="N47" s="103">
        <v>28</v>
      </c>
      <c r="O47" s="103">
        <v>19</v>
      </c>
      <c r="P47" s="103">
        <v>90</v>
      </c>
      <c r="Q47" s="103">
        <v>58</v>
      </c>
      <c r="R47" s="103">
        <v>176</v>
      </c>
      <c r="S47" s="103">
        <v>10</v>
      </c>
      <c r="T47" s="103">
        <v>116</v>
      </c>
      <c r="U47" s="103">
        <v>37</v>
      </c>
      <c r="V47" s="103">
        <v>13</v>
      </c>
      <c r="W47" s="103">
        <v>18</v>
      </c>
      <c r="X47" s="103">
        <v>4689</v>
      </c>
      <c r="Y47" s="103">
        <v>2634</v>
      </c>
      <c r="Z47" s="103">
        <v>2833</v>
      </c>
      <c r="AA47" s="103">
        <v>801</v>
      </c>
      <c r="AB47" s="103">
        <v>4807</v>
      </c>
      <c r="AC47" s="103">
        <v>4330</v>
      </c>
      <c r="AD47" s="103">
        <v>3379</v>
      </c>
      <c r="AE47" s="103">
        <v>6977</v>
      </c>
      <c r="AF47" s="103">
        <v>2977</v>
      </c>
      <c r="AG47" s="103">
        <v>2872</v>
      </c>
      <c r="AH47" s="103">
        <v>4799</v>
      </c>
      <c r="AI47" s="103">
        <v>7621</v>
      </c>
      <c r="AJ47" s="103">
        <v>6183</v>
      </c>
      <c r="AK47" s="103">
        <v>6422</v>
      </c>
      <c r="AL47" s="103">
        <v>6353</v>
      </c>
      <c r="AM47" s="103">
        <v>6879</v>
      </c>
      <c r="AN47" s="103">
        <v>7244</v>
      </c>
      <c r="AO47" s="103">
        <v>8390</v>
      </c>
      <c r="AP47" s="103">
        <v>5941</v>
      </c>
      <c r="AQ47" s="103">
        <v>10211</v>
      </c>
      <c r="AR47" s="103">
        <v>9992</v>
      </c>
      <c r="AS47" s="103">
        <v>6409</v>
      </c>
      <c r="AT47" s="103">
        <v>11455</v>
      </c>
      <c r="AU47" s="103">
        <v>6788</v>
      </c>
      <c r="AV47" s="103">
        <v>998</v>
      </c>
      <c r="AW47" s="103">
        <v>7213</v>
      </c>
      <c r="AX47" s="103">
        <v>3072</v>
      </c>
      <c r="AY47" s="103">
        <v>1927</v>
      </c>
      <c r="AZ47" s="103">
        <v>2110</v>
      </c>
      <c r="BA47" s="103">
        <v>30</v>
      </c>
      <c r="BB47" s="103">
        <v>30</v>
      </c>
      <c r="BC47" s="103">
        <v>103</v>
      </c>
      <c r="BD47" s="103">
        <v>44</v>
      </c>
      <c r="BE47" s="103">
        <v>57</v>
      </c>
      <c r="BF47" s="103">
        <v>84</v>
      </c>
      <c r="BG47" s="103">
        <v>867</v>
      </c>
      <c r="BH47" s="103">
        <v>22</v>
      </c>
      <c r="BI47" s="103">
        <v>43</v>
      </c>
      <c r="BJ47" s="103">
        <v>167</v>
      </c>
      <c r="BK47" s="103">
        <v>40</v>
      </c>
      <c r="BL47" s="103">
        <v>242</v>
      </c>
      <c r="BM47" s="103">
        <v>63</v>
      </c>
      <c r="BN47" s="103">
        <v>1969</v>
      </c>
      <c r="BO47" s="103">
        <v>42</v>
      </c>
      <c r="BP47" s="103">
        <v>373</v>
      </c>
      <c r="BQ47" s="103">
        <v>1743</v>
      </c>
      <c r="BR47" s="103">
        <v>1040</v>
      </c>
      <c r="BS47" s="103">
        <v>255</v>
      </c>
      <c r="BT47" s="103">
        <v>300</v>
      </c>
      <c r="BU47" s="103">
        <v>171</v>
      </c>
      <c r="BV47" s="103">
        <v>395</v>
      </c>
      <c r="BW47" s="103">
        <v>2129</v>
      </c>
      <c r="BX47" s="103">
        <v>328</v>
      </c>
      <c r="BY47" s="103">
        <v>329</v>
      </c>
      <c r="BZ47" s="103">
        <v>874</v>
      </c>
      <c r="CA47" s="103">
        <v>505</v>
      </c>
      <c r="CB47" s="103">
        <v>73</v>
      </c>
      <c r="CC47" s="103">
        <v>67</v>
      </c>
      <c r="CD47" s="103">
        <v>107</v>
      </c>
      <c r="CE47" s="103">
        <v>46</v>
      </c>
      <c r="CF47" s="103">
        <v>118</v>
      </c>
      <c r="CG47" s="103">
        <v>3216</v>
      </c>
      <c r="CH47" s="103">
        <v>4559</v>
      </c>
      <c r="CI47" s="103">
        <v>5045</v>
      </c>
      <c r="CJ47" s="103">
        <v>4047</v>
      </c>
      <c r="CK47" s="103">
        <v>152</v>
      </c>
      <c r="CL47" s="103">
        <v>33</v>
      </c>
      <c r="CM47" s="103">
        <v>8</v>
      </c>
      <c r="CN47" s="103">
        <v>11</v>
      </c>
      <c r="CO47" s="103">
        <v>1243</v>
      </c>
      <c r="CP47" s="103">
        <v>89</v>
      </c>
      <c r="CQ47" s="103">
        <v>126</v>
      </c>
      <c r="CR47" s="103">
        <v>1462</v>
      </c>
      <c r="CS47" s="103">
        <v>60</v>
      </c>
      <c r="CU47" s="103">
        <v>1</v>
      </c>
      <c r="CV47" s="103">
        <v>2</v>
      </c>
      <c r="CW47" s="103">
        <v>3</v>
      </c>
      <c r="CX47" s="103">
        <v>3</v>
      </c>
      <c r="CY47" s="103">
        <v>2</v>
      </c>
      <c r="CZ47" s="103">
        <v>1</v>
      </c>
      <c r="DA47" s="103">
        <v>1</v>
      </c>
      <c r="DB47" s="103">
        <v>2</v>
      </c>
      <c r="DC47" s="103">
        <v>2</v>
      </c>
      <c r="DD47" s="103">
        <v>1</v>
      </c>
      <c r="DE47" s="103">
        <v>5</v>
      </c>
      <c r="DF47" s="103">
        <v>7</v>
      </c>
      <c r="DG47" s="103">
        <v>1</v>
      </c>
      <c r="DH47" s="103">
        <v>2</v>
      </c>
    </row>
    <row r="48" spans="1:112" x14ac:dyDescent="0.25">
      <c r="A48" s="103" t="s">
        <v>207</v>
      </c>
      <c r="B48" s="103"/>
      <c r="C48" s="103" t="s">
        <v>207</v>
      </c>
      <c r="D48" s="103" t="s">
        <v>293</v>
      </c>
      <c r="E48" s="103">
        <v>0</v>
      </c>
      <c r="F48" s="103">
        <v>0</v>
      </c>
      <c r="G48" s="103">
        <v>0</v>
      </c>
      <c r="H48" s="103">
        <v>0</v>
      </c>
      <c r="I48" s="103">
        <v>0</v>
      </c>
      <c r="J48" s="103">
        <v>375</v>
      </c>
      <c r="K48" s="103">
        <v>636</v>
      </c>
      <c r="L48" s="103">
        <v>1211</v>
      </c>
      <c r="M48" s="103">
        <v>2514</v>
      </c>
      <c r="N48" s="103">
        <v>5445</v>
      </c>
      <c r="O48" s="103">
        <v>10906</v>
      </c>
      <c r="P48" s="103">
        <v>31888</v>
      </c>
      <c r="Q48" s="103">
        <v>54604</v>
      </c>
      <c r="R48" s="103">
        <v>310641</v>
      </c>
      <c r="S48" s="103">
        <v>446566</v>
      </c>
      <c r="T48" s="103">
        <v>0</v>
      </c>
      <c r="U48" s="103">
        <v>0</v>
      </c>
      <c r="V48" s="103">
        <v>0</v>
      </c>
      <c r="W48" s="103">
        <v>0</v>
      </c>
      <c r="X48" s="103">
        <v>7</v>
      </c>
      <c r="Y48" s="103">
        <v>89414</v>
      </c>
      <c r="Z48" s="103">
        <v>6</v>
      </c>
      <c r="AA48" s="103">
        <v>6</v>
      </c>
      <c r="AB48" s="103">
        <v>49308</v>
      </c>
      <c r="AC48" s="103">
        <v>178948</v>
      </c>
      <c r="AD48" s="103">
        <v>98679</v>
      </c>
      <c r="AE48" s="103">
        <v>11601</v>
      </c>
      <c r="AF48" s="103">
        <v>163001</v>
      </c>
      <c r="AG48" s="103">
        <v>81458</v>
      </c>
      <c r="AH48" s="103">
        <v>32809</v>
      </c>
      <c r="AI48" s="103">
        <v>7993</v>
      </c>
      <c r="AJ48" s="103">
        <v>4843</v>
      </c>
      <c r="AK48" s="103">
        <v>172126</v>
      </c>
      <c r="AL48" s="103">
        <v>13281</v>
      </c>
      <c r="AM48" s="103">
        <v>53204</v>
      </c>
      <c r="AN48" s="103">
        <v>605359</v>
      </c>
      <c r="AO48" s="103">
        <v>223007</v>
      </c>
      <c r="AP48" s="103">
        <v>57192</v>
      </c>
      <c r="AQ48" s="103">
        <v>729349</v>
      </c>
      <c r="AR48" s="103">
        <v>3685319</v>
      </c>
      <c r="AS48" s="103">
        <v>1797845</v>
      </c>
      <c r="AT48" s="103">
        <v>789641</v>
      </c>
      <c r="AU48" s="103">
        <v>1836930</v>
      </c>
      <c r="AV48" s="103">
        <v>8761474</v>
      </c>
      <c r="AW48" s="103">
        <v>543931</v>
      </c>
      <c r="AX48" s="103">
        <v>2790416</v>
      </c>
      <c r="AY48" s="103">
        <v>5238646</v>
      </c>
      <c r="AZ48" s="103">
        <v>5263228</v>
      </c>
      <c r="BA48" s="103">
        <v>0</v>
      </c>
      <c r="BB48" s="103">
        <v>3587</v>
      </c>
      <c r="BC48" s="103">
        <v>0</v>
      </c>
      <c r="BD48" s="103">
        <v>0</v>
      </c>
      <c r="BE48" s="103">
        <v>482</v>
      </c>
      <c r="BF48" s="103">
        <v>217366</v>
      </c>
      <c r="BG48" s="103">
        <v>216314</v>
      </c>
      <c r="BH48" s="103">
        <v>0</v>
      </c>
      <c r="BI48" s="103">
        <v>0</v>
      </c>
      <c r="BJ48" s="103">
        <v>0</v>
      </c>
      <c r="BK48" s="103">
        <v>181</v>
      </c>
      <c r="BL48" s="103">
        <v>653</v>
      </c>
      <c r="BM48" s="103">
        <v>811</v>
      </c>
      <c r="BN48" s="103">
        <v>664</v>
      </c>
      <c r="BO48" s="103">
        <v>665</v>
      </c>
      <c r="BP48" s="103">
        <v>2529</v>
      </c>
      <c r="BQ48" s="103">
        <v>2344</v>
      </c>
      <c r="BR48" s="103">
        <v>2702</v>
      </c>
      <c r="BS48" s="103">
        <v>2511</v>
      </c>
      <c r="BT48" s="103">
        <v>3110</v>
      </c>
      <c r="BU48" s="103">
        <v>3053</v>
      </c>
      <c r="BV48" s="103">
        <v>1531</v>
      </c>
      <c r="BW48" s="103">
        <v>3026</v>
      </c>
      <c r="BX48" s="103">
        <v>9050</v>
      </c>
      <c r="BY48" s="103">
        <v>9656</v>
      </c>
      <c r="BZ48" s="103">
        <v>4720</v>
      </c>
      <c r="CA48" s="103">
        <v>11167</v>
      </c>
      <c r="CB48" s="103">
        <v>0</v>
      </c>
      <c r="CC48" s="103">
        <v>2235</v>
      </c>
      <c r="CD48" s="103">
        <v>0</v>
      </c>
      <c r="CE48" s="103">
        <v>0</v>
      </c>
      <c r="CF48" s="103">
        <v>81</v>
      </c>
      <c r="CG48" s="103">
        <v>45561</v>
      </c>
      <c r="CH48" s="103">
        <v>44905</v>
      </c>
      <c r="CI48" s="103">
        <v>69025</v>
      </c>
      <c r="CJ48" s="103">
        <v>929389</v>
      </c>
      <c r="CK48" s="103">
        <v>0</v>
      </c>
      <c r="CL48" s="103">
        <v>0</v>
      </c>
      <c r="CM48" s="103">
        <v>0</v>
      </c>
      <c r="CN48" s="103">
        <v>133</v>
      </c>
      <c r="CO48" s="103">
        <v>1561</v>
      </c>
      <c r="CP48" s="103">
        <v>8324</v>
      </c>
      <c r="CQ48" s="103">
        <v>28302</v>
      </c>
      <c r="CR48" s="103">
        <v>251766</v>
      </c>
      <c r="CS48" s="103">
        <v>0</v>
      </c>
      <c r="CT48" s="103">
        <v>0</v>
      </c>
      <c r="CU48" s="103">
        <v>0</v>
      </c>
      <c r="CV48" s="103">
        <v>166</v>
      </c>
      <c r="CW48" s="103">
        <v>0</v>
      </c>
      <c r="CX48" s="103">
        <v>0</v>
      </c>
      <c r="CY48" s="103">
        <v>502</v>
      </c>
      <c r="CZ48" s="103">
        <v>963</v>
      </c>
      <c r="DA48" s="103">
        <v>1598</v>
      </c>
      <c r="DB48" s="103">
        <v>3615</v>
      </c>
      <c r="DC48" s="103">
        <v>7861</v>
      </c>
      <c r="DD48" s="103">
        <v>15596</v>
      </c>
      <c r="DE48" s="103">
        <v>44189</v>
      </c>
      <c r="DF48" s="103">
        <v>76693</v>
      </c>
      <c r="DG48" s="103">
        <v>440749</v>
      </c>
      <c r="DH48" s="103">
        <v>632735</v>
      </c>
    </row>
    <row r="49" spans="1:112" x14ac:dyDescent="0.25">
      <c r="A49" s="103" t="s">
        <v>180</v>
      </c>
      <c r="B49" s="103"/>
      <c r="C49" s="103" t="s">
        <v>180</v>
      </c>
      <c r="D49" s="103" t="s">
        <v>294</v>
      </c>
      <c r="E49" s="103">
        <v>0</v>
      </c>
      <c r="F49" s="103">
        <v>0</v>
      </c>
      <c r="G49" s="103">
        <v>0</v>
      </c>
      <c r="H49" s="103">
        <v>304</v>
      </c>
      <c r="I49" s="103">
        <v>418</v>
      </c>
      <c r="J49" s="103">
        <v>1715</v>
      </c>
      <c r="K49" s="103">
        <v>2552</v>
      </c>
      <c r="L49" s="103">
        <v>4908</v>
      </c>
      <c r="M49" s="103">
        <v>10590</v>
      </c>
      <c r="N49" s="103">
        <v>23120</v>
      </c>
      <c r="O49" s="103">
        <v>47100</v>
      </c>
      <c r="P49" s="103">
        <v>118971</v>
      </c>
      <c r="Q49" s="103">
        <v>208634</v>
      </c>
      <c r="R49" s="103">
        <v>905734</v>
      </c>
      <c r="S49" s="103">
        <v>1208491</v>
      </c>
      <c r="T49" s="103">
        <v>0</v>
      </c>
      <c r="U49" s="103">
        <v>0</v>
      </c>
      <c r="V49" s="103">
        <v>0</v>
      </c>
      <c r="W49" s="103">
        <v>0</v>
      </c>
      <c r="X49" s="103">
        <v>0</v>
      </c>
      <c r="Y49" s="103">
        <v>13362</v>
      </c>
      <c r="Z49" s="103">
        <v>0</v>
      </c>
      <c r="AA49" s="103">
        <v>0</v>
      </c>
      <c r="AB49" s="103">
        <v>0</v>
      </c>
      <c r="AC49" s="103">
        <v>0</v>
      </c>
      <c r="AD49" s="103">
        <v>22031</v>
      </c>
      <c r="AE49" s="103">
        <v>0</v>
      </c>
      <c r="AF49" s="103">
        <v>0</v>
      </c>
      <c r="AG49" s="103">
        <v>20987</v>
      </c>
      <c r="AH49" s="103">
        <v>0</v>
      </c>
      <c r="AI49" s="103">
        <v>0</v>
      </c>
      <c r="AJ49" s="103">
        <v>0</v>
      </c>
      <c r="AK49" s="103">
        <v>140001</v>
      </c>
      <c r="AL49" s="103">
        <v>26219</v>
      </c>
      <c r="AM49" s="103">
        <v>75313</v>
      </c>
      <c r="AN49" s="103">
        <v>333345</v>
      </c>
      <c r="AO49" s="103">
        <v>251272</v>
      </c>
      <c r="AP49" s="103">
        <v>99736</v>
      </c>
      <c r="AQ49" s="103">
        <v>710043</v>
      </c>
      <c r="AR49" s="103">
        <v>2012726</v>
      </c>
      <c r="AS49" s="103">
        <v>1339462</v>
      </c>
      <c r="AT49" s="103">
        <v>895586</v>
      </c>
      <c r="AU49" s="103">
        <v>654088</v>
      </c>
      <c r="AV49" s="103">
        <v>0</v>
      </c>
      <c r="AW49" s="103">
        <v>586723</v>
      </c>
      <c r="AX49" s="103">
        <v>549831</v>
      </c>
      <c r="AY49" s="103">
        <v>2668194</v>
      </c>
      <c r="AZ49" s="103">
        <v>2459756</v>
      </c>
      <c r="BA49" s="103">
        <v>0</v>
      </c>
      <c r="BB49" s="103">
        <v>8882</v>
      </c>
      <c r="BC49" s="103">
        <v>0</v>
      </c>
      <c r="BD49" s="103">
        <v>0</v>
      </c>
      <c r="BE49" s="103">
        <v>0</v>
      </c>
      <c r="BF49" s="103">
        <v>90432</v>
      </c>
      <c r="BG49" s="103">
        <v>90023</v>
      </c>
      <c r="BH49" s="103">
        <v>0</v>
      </c>
      <c r="BI49" s="103">
        <v>0</v>
      </c>
      <c r="BJ49" s="103">
        <v>0</v>
      </c>
      <c r="BK49" s="103">
        <v>0</v>
      </c>
      <c r="BL49" s="103">
        <v>0</v>
      </c>
      <c r="BM49" s="103">
        <v>0</v>
      </c>
      <c r="BN49" s="103">
        <v>0</v>
      </c>
      <c r="BO49" s="103">
        <v>0</v>
      </c>
      <c r="BP49" s="103">
        <v>0</v>
      </c>
      <c r="BQ49" s="103">
        <v>0</v>
      </c>
      <c r="BR49" s="103">
        <v>0</v>
      </c>
      <c r="BS49" s="103">
        <v>0</v>
      </c>
      <c r="BT49" s="103">
        <v>0</v>
      </c>
      <c r="BU49" s="103">
        <v>0</v>
      </c>
      <c r="BV49" s="103">
        <v>0</v>
      </c>
      <c r="BW49" s="103">
        <v>0</v>
      </c>
      <c r="BX49" s="103">
        <v>2872</v>
      </c>
      <c r="BY49" s="103">
        <v>3291</v>
      </c>
      <c r="BZ49" s="103">
        <v>2808</v>
      </c>
      <c r="CA49" s="103">
        <v>4221</v>
      </c>
      <c r="CB49" s="103">
        <v>0</v>
      </c>
      <c r="CC49" s="103">
        <v>9688</v>
      </c>
      <c r="CD49" s="103">
        <v>0</v>
      </c>
      <c r="CE49" s="103">
        <v>0</v>
      </c>
      <c r="CF49" s="103">
        <v>0</v>
      </c>
      <c r="CG49" s="103">
        <v>0</v>
      </c>
      <c r="CH49" s="103">
        <v>46471</v>
      </c>
      <c r="CI49" s="103">
        <v>99914</v>
      </c>
      <c r="CJ49" s="103">
        <v>865596</v>
      </c>
      <c r="CK49" s="103">
        <v>0</v>
      </c>
      <c r="CL49" s="103">
        <v>0</v>
      </c>
      <c r="CM49" s="103">
        <v>0</v>
      </c>
      <c r="CN49" s="103">
        <v>0</v>
      </c>
      <c r="CO49" s="103">
        <v>0</v>
      </c>
      <c r="CP49" s="103">
        <v>21068</v>
      </c>
      <c r="CQ49" s="103">
        <v>97232</v>
      </c>
      <c r="CR49" s="103">
        <v>758191</v>
      </c>
      <c r="CS49" s="103">
        <v>0</v>
      </c>
      <c r="CT49" s="103">
        <v>0</v>
      </c>
      <c r="CU49" s="103">
        <v>0</v>
      </c>
      <c r="CV49" s="103">
        <v>0</v>
      </c>
      <c r="CW49" s="103">
        <v>0</v>
      </c>
      <c r="CX49" s="103">
        <v>0</v>
      </c>
      <c r="CY49" s="103">
        <v>2043</v>
      </c>
      <c r="CZ49" s="103">
        <v>3196</v>
      </c>
      <c r="DA49" s="103">
        <v>5778</v>
      </c>
      <c r="DB49" s="103">
        <v>12834</v>
      </c>
      <c r="DC49" s="103">
        <v>27598</v>
      </c>
      <c r="DD49" s="103">
        <v>59016</v>
      </c>
      <c r="DE49" s="103">
        <v>156564</v>
      </c>
      <c r="DF49" s="103">
        <v>261303</v>
      </c>
      <c r="DG49" s="103">
        <v>1238647</v>
      </c>
      <c r="DH49" s="103">
        <v>1661617</v>
      </c>
    </row>
    <row r="50" spans="1:112" x14ac:dyDescent="0.25">
      <c r="A50" s="103" t="s">
        <v>117</v>
      </c>
      <c r="B50" s="103"/>
      <c r="C50" s="103" t="s">
        <v>117</v>
      </c>
      <c r="D50" s="103" t="s">
        <v>123</v>
      </c>
      <c r="E50" s="103">
        <v>0</v>
      </c>
      <c r="F50" s="103">
        <v>0</v>
      </c>
      <c r="G50" s="103">
        <v>0</v>
      </c>
      <c r="H50" s="103">
        <v>0</v>
      </c>
      <c r="I50" s="103">
        <v>0</v>
      </c>
      <c r="J50" s="103">
        <v>0</v>
      </c>
      <c r="K50" s="103">
        <v>0</v>
      </c>
      <c r="L50" s="103">
        <v>0</v>
      </c>
      <c r="M50" s="103">
        <v>0</v>
      </c>
      <c r="N50" s="103">
        <v>239</v>
      </c>
      <c r="O50" s="103">
        <v>536</v>
      </c>
      <c r="P50" s="103">
        <v>1398</v>
      </c>
      <c r="Q50" s="103">
        <v>2288</v>
      </c>
      <c r="R50" s="103">
        <v>11616</v>
      </c>
      <c r="S50" s="103">
        <v>16060</v>
      </c>
      <c r="T50" s="103">
        <v>0</v>
      </c>
      <c r="U50" s="103">
        <v>0</v>
      </c>
      <c r="V50" s="103">
        <v>0</v>
      </c>
      <c r="W50" s="103">
        <v>0</v>
      </c>
      <c r="X50" s="103">
        <v>197</v>
      </c>
      <c r="Y50" s="103">
        <v>11146</v>
      </c>
      <c r="Z50" s="103">
        <v>79</v>
      </c>
      <c r="AA50" s="103">
        <v>268</v>
      </c>
      <c r="AB50" s="103">
        <v>213484</v>
      </c>
      <c r="AC50" s="103">
        <v>226109</v>
      </c>
      <c r="AD50" s="103">
        <v>102902</v>
      </c>
      <c r="AE50" s="103">
        <v>133408</v>
      </c>
      <c r="AF50" s="103">
        <v>285518</v>
      </c>
      <c r="AG50" s="103">
        <v>98581</v>
      </c>
      <c r="AH50" s="103">
        <v>164206</v>
      </c>
      <c r="AI50" s="103">
        <v>113596</v>
      </c>
      <c r="AJ50" s="103">
        <v>69847</v>
      </c>
      <c r="AK50" s="103">
        <v>262892</v>
      </c>
      <c r="AL50" s="103">
        <v>114430</v>
      </c>
      <c r="AM50" s="103">
        <v>226268</v>
      </c>
      <c r="AN50" s="103">
        <v>361058</v>
      </c>
      <c r="AO50" s="103">
        <v>314758</v>
      </c>
      <c r="AP50" s="103">
        <v>213138</v>
      </c>
      <c r="AQ50" s="103">
        <v>389025</v>
      </c>
      <c r="AR50" s="103">
        <v>439950</v>
      </c>
      <c r="AS50" s="103">
        <v>380744</v>
      </c>
      <c r="AT50" s="103">
        <v>371526</v>
      </c>
      <c r="AU50" s="103">
        <v>502414</v>
      </c>
      <c r="AV50" s="103">
        <v>231802</v>
      </c>
      <c r="AW50" s="103">
        <v>298740</v>
      </c>
      <c r="AX50" s="103">
        <v>482962</v>
      </c>
      <c r="AY50" s="103">
        <v>195965</v>
      </c>
      <c r="AZ50" s="103">
        <v>200287</v>
      </c>
      <c r="BA50" s="103">
        <v>0</v>
      </c>
      <c r="BB50" s="103">
        <v>227</v>
      </c>
      <c r="BC50" s="103">
        <v>0</v>
      </c>
      <c r="BD50" s="103">
        <v>0</v>
      </c>
      <c r="BE50" s="103">
        <v>0</v>
      </c>
      <c r="BF50" s="103">
        <v>31807</v>
      </c>
      <c r="BG50" s="103">
        <v>33119</v>
      </c>
      <c r="BH50" s="103">
        <v>0</v>
      </c>
      <c r="BI50" s="103">
        <v>0</v>
      </c>
      <c r="BJ50" s="103">
        <v>0</v>
      </c>
      <c r="BL50" s="103">
        <v>0</v>
      </c>
      <c r="BM50" s="103">
        <v>0</v>
      </c>
      <c r="BN50" s="103">
        <v>0</v>
      </c>
      <c r="BO50" s="103">
        <v>0</v>
      </c>
      <c r="BP50" s="103">
        <v>0</v>
      </c>
      <c r="BQ50" s="103">
        <v>0</v>
      </c>
      <c r="BR50" s="103">
        <v>0</v>
      </c>
      <c r="BS50" s="103">
        <v>0</v>
      </c>
      <c r="BT50" s="103">
        <v>0</v>
      </c>
      <c r="BU50" s="103">
        <v>0</v>
      </c>
      <c r="BV50" s="103">
        <v>0</v>
      </c>
      <c r="BW50" s="103">
        <v>0</v>
      </c>
      <c r="BX50" s="103">
        <v>0</v>
      </c>
      <c r="BY50" s="103">
        <v>0</v>
      </c>
      <c r="BZ50" s="103">
        <v>0</v>
      </c>
      <c r="CA50" s="103">
        <v>0</v>
      </c>
      <c r="CB50" s="103">
        <v>0</v>
      </c>
      <c r="CC50" s="103">
        <v>95</v>
      </c>
      <c r="CD50" s="103">
        <v>0</v>
      </c>
      <c r="CE50" s="103">
        <v>0</v>
      </c>
      <c r="CF50" s="103">
        <v>0</v>
      </c>
      <c r="CG50" s="103">
        <v>183010</v>
      </c>
      <c r="CH50" s="103">
        <v>177726</v>
      </c>
      <c r="CI50" s="103">
        <v>174910</v>
      </c>
      <c r="CJ50" s="103">
        <v>332374</v>
      </c>
      <c r="CK50" s="103">
        <v>0</v>
      </c>
      <c r="CL50" s="103">
        <v>0</v>
      </c>
      <c r="CM50" s="103">
        <v>0</v>
      </c>
      <c r="CN50" s="103">
        <v>0</v>
      </c>
      <c r="CO50" s="103">
        <v>828</v>
      </c>
      <c r="CP50" s="103">
        <v>778</v>
      </c>
      <c r="CQ50" s="103">
        <v>1555</v>
      </c>
      <c r="CR50" s="103">
        <v>12467</v>
      </c>
      <c r="CS50" s="103">
        <v>0</v>
      </c>
      <c r="CT50" s="103">
        <v>0</v>
      </c>
      <c r="CU50" s="103">
        <v>0</v>
      </c>
      <c r="CV50" s="103">
        <v>0</v>
      </c>
      <c r="CW50" s="103">
        <v>0</v>
      </c>
      <c r="CX50" s="103">
        <v>0</v>
      </c>
      <c r="CY50" s="103">
        <v>0</v>
      </c>
      <c r="CZ50" s="103">
        <v>0</v>
      </c>
      <c r="DA50" s="103">
        <v>0</v>
      </c>
      <c r="DB50" s="103">
        <v>115</v>
      </c>
      <c r="DC50" s="103">
        <v>241</v>
      </c>
      <c r="DD50" s="103">
        <v>495</v>
      </c>
      <c r="DE50" s="103">
        <v>1296</v>
      </c>
      <c r="DF50" s="103">
        <v>2317</v>
      </c>
      <c r="DG50" s="103">
        <v>12159</v>
      </c>
      <c r="DH50" s="103">
        <v>17275</v>
      </c>
    </row>
    <row r="51" spans="1:112" x14ac:dyDescent="0.25">
      <c r="A51" s="103" t="s">
        <v>204</v>
      </c>
      <c r="B51" s="103"/>
      <c r="C51" s="103" t="s">
        <v>204</v>
      </c>
      <c r="D51" s="103" t="s">
        <v>295</v>
      </c>
      <c r="E51" s="103">
        <v>0</v>
      </c>
      <c r="F51" s="103">
        <v>0</v>
      </c>
      <c r="G51" s="103">
        <v>0</v>
      </c>
      <c r="H51" s="103">
        <v>0</v>
      </c>
      <c r="I51" s="103">
        <v>6</v>
      </c>
      <c r="J51" s="103">
        <v>164</v>
      </c>
      <c r="K51" s="103">
        <v>215</v>
      </c>
      <c r="L51" s="103">
        <v>484</v>
      </c>
      <c r="M51" s="103">
        <v>1072</v>
      </c>
      <c r="N51" s="103">
        <v>2223</v>
      </c>
      <c r="O51" s="103">
        <v>4592</v>
      </c>
      <c r="P51" s="103">
        <v>13097</v>
      </c>
      <c r="Q51" s="103">
        <v>22250</v>
      </c>
      <c r="R51" s="103">
        <v>125168</v>
      </c>
      <c r="S51" s="103">
        <v>177863</v>
      </c>
      <c r="T51" s="103">
        <v>0</v>
      </c>
      <c r="U51" s="103">
        <v>0</v>
      </c>
      <c r="V51" s="103">
        <v>0</v>
      </c>
      <c r="W51" s="103">
        <v>0</v>
      </c>
      <c r="X51" s="103">
        <v>12</v>
      </c>
      <c r="Y51" s="103">
        <v>1531</v>
      </c>
      <c r="Z51" s="103">
        <v>9</v>
      </c>
      <c r="AA51" s="103">
        <v>121</v>
      </c>
      <c r="AB51" s="103">
        <v>20923</v>
      </c>
      <c r="AC51" s="103">
        <v>20191</v>
      </c>
      <c r="AD51" s="103">
        <v>2349</v>
      </c>
      <c r="AE51" s="103">
        <v>22785</v>
      </c>
      <c r="AF51" s="103">
        <v>17637</v>
      </c>
      <c r="AG51" s="103">
        <v>2404</v>
      </c>
      <c r="AH51" s="103">
        <v>15476</v>
      </c>
      <c r="AI51" s="103">
        <v>21088</v>
      </c>
      <c r="AJ51" s="103">
        <v>22730</v>
      </c>
      <c r="AK51" s="103">
        <v>93226</v>
      </c>
      <c r="AL51" s="103">
        <v>196241</v>
      </c>
      <c r="AM51" s="103">
        <v>188072</v>
      </c>
      <c r="AN51" s="103">
        <v>200198</v>
      </c>
      <c r="AO51" s="103">
        <v>217683</v>
      </c>
      <c r="AP51" s="103">
        <v>406244</v>
      </c>
      <c r="AQ51" s="103">
        <v>461545</v>
      </c>
      <c r="AR51" s="103">
        <v>427724</v>
      </c>
      <c r="AS51" s="103">
        <v>636235</v>
      </c>
      <c r="AT51" s="103">
        <v>545028</v>
      </c>
      <c r="AU51" s="103">
        <v>563084</v>
      </c>
      <c r="AV51" s="103">
        <v>98519</v>
      </c>
      <c r="AW51" s="103">
        <v>788825</v>
      </c>
      <c r="AX51" s="103">
        <v>695034</v>
      </c>
      <c r="AY51" s="103">
        <v>157900</v>
      </c>
      <c r="AZ51" s="103">
        <v>152007</v>
      </c>
      <c r="BA51" s="103">
        <v>0</v>
      </c>
      <c r="BB51" s="103">
        <v>1057</v>
      </c>
      <c r="BC51" s="103">
        <v>0</v>
      </c>
      <c r="BD51" s="103">
        <v>0</v>
      </c>
      <c r="BE51" s="103">
        <v>188</v>
      </c>
      <c r="BF51" s="103">
        <v>12892</v>
      </c>
      <c r="BG51" s="103">
        <v>12846</v>
      </c>
      <c r="BH51" s="103">
        <v>0</v>
      </c>
      <c r="BI51" s="103">
        <v>0</v>
      </c>
      <c r="BJ51" s="103">
        <v>0</v>
      </c>
      <c r="BK51" s="103">
        <v>233</v>
      </c>
      <c r="BL51" s="103">
        <v>0</v>
      </c>
      <c r="BM51" s="103">
        <v>0</v>
      </c>
      <c r="BN51" s="103">
        <v>0</v>
      </c>
      <c r="BO51" s="103">
        <v>0</v>
      </c>
      <c r="BP51" s="103">
        <v>0</v>
      </c>
      <c r="BQ51" s="103">
        <v>0</v>
      </c>
      <c r="BR51" s="103">
        <v>0</v>
      </c>
      <c r="BS51" s="103">
        <v>0</v>
      </c>
      <c r="BT51" s="103">
        <v>0</v>
      </c>
      <c r="BU51" s="103">
        <v>0</v>
      </c>
      <c r="BV51" s="103">
        <v>0</v>
      </c>
      <c r="BW51" s="103">
        <v>0</v>
      </c>
      <c r="BX51" s="103">
        <v>515</v>
      </c>
      <c r="BY51" s="103">
        <v>526</v>
      </c>
      <c r="BZ51" s="103">
        <v>298</v>
      </c>
      <c r="CA51" s="103">
        <v>510</v>
      </c>
      <c r="CB51" s="103">
        <v>0</v>
      </c>
      <c r="CC51" s="103">
        <v>993</v>
      </c>
      <c r="CD51" s="103">
        <v>0</v>
      </c>
      <c r="CE51" s="103">
        <v>0</v>
      </c>
      <c r="CF51" s="103">
        <v>0</v>
      </c>
      <c r="CG51" s="103">
        <v>15121</v>
      </c>
      <c r="CH51" s="103">
        <v>79006</v>
      </c>
      <c r="CI51" s="103">
        <v>381312</v>
      </c>
      <c r="CJ51" s="103">
        <v>609626</v>
      </c>
      <c r="CK51" s="103">
        <v>0</v>
      </c>
      <c r="CL51" s="103">
        <v>0</v>
      </c>
      <c r="CM51" s="103">
        <v>0</v>
      </c>
      <c r="CN51" s="103">
        <v>0</v>
      </c>
      <c r="CO51" s="103">
        <v>459</v>
      </c>
      <c r="CP51" s="103">
        <v>2529</v>
      </c>
      <c r="CQ51" s="103">
        <v>11341</v>
      </c>
      <c r="CR51" s="103">
        <v>107792</v>
      </c>
      <c r="CS51" s="103">
        <v>0</v>
      </c>
      <c r="CT51" s="103">
        <v>0</v>
      </c>
      <c r="CU51" s="103">
        <v>0</v>
      </c>
      <c r="CV51" s="103">
        <v>226</v>
      </c>
      <c r="CW51" s="103">
        <v>0</v>
      </c>
      <c r="CX51" s="103">
        <v>0</v>
      </c>
      <c r="CY51" s="103">
        <v>609</v>
      </c>
      <c r="CZ51" s="103">
        <v>812</v>
      </c>
      <c r="DA51" s="103">
        <v>1401</v>
      </c>
      <c r="DB51" s="103">
        <v>2885</v>
      </c>
      <c r="DC51" s="103">
        <v>6422</v>
      </c>
      <c r="DD51" s="103">
        <v>13535</v>
      </c>
      <c r="DE51" s="103">
        <v>35167</v>
      </c>
      <c r="DF51" s="103">
        <v>60811</v>
      </c>
      <c r="DG51" s="103">
        <v>281493</v>
      </c>
      <c r="DH51" s="103">
        <v>382960</v>
      </c>
    </row>
    <row r="52" spans="1:112" x14ac:dyDescent="0.25">
      <c r="A52" s="103" t="s">
        <v>189</v>
      </c>
      <c r="B52" s="103"/>
      <c r="C52" s="103" t="s">
        <v>189</v>
      </c>
      <c r="D52" s="103" t="s">
        <v>296</v>
      </c>
      <c r="E52" s="103">
        <v>0</v>
      </c>
      <c r="F52" s="103">
        <v>0</v>
      </c>
      <c r="G52" s="103">
        <v>0</v>
      </c>
      <c r="H52" s="103">
        <v>0</v>
      </c>
      <c r="I52" s="103">
        <v>0</v>
      </c>
      <c r="J52" s="103">
        <v>243</v>
      </c>
      <c r="K52" s="103">
        <v>368</v>
      </c>
      <c r="L52" s="103">
        <v>749</v>
      </c>
      <c r="M52" s="103">
        <v>1646</v>
      </c>
      <c r="N52" s="103">
        <v>3711</v>
      </c>
      <c r="O52" s="103">
        <v>7671</v>
      </c>
      <c r="P52" s="103">
        <v>20479</v>
      </c>
      <c r="Q52" s="103">
        <v>35937</v>
      </c>
      <c r="R52" s="103">
        <v>189996</v>
      </c>
      <c r="S52" s="103">
        <v>264234</v>
      </c>
      <c r="T52" s="103">
        <v>0</v>
      </c>
      <c r="U52" s="103">
        <v>0</v>
      </c>
      <c r="V52" s="103">
        <v>0</v>
      </c>
      <c r="W52" s="103">
        <v>0</v>
      </c>
      <c r="X52" s="103">
        <v>0</v>
      </c>
      <c r="Y52" s="103">
        <v>2630</v>
      </c>
      <c r="Z52" s="103">
        <v>0</v>
      </c>
      <c r="AA52" s="103">
        <v>0</v>
      </c>
      <c r="AB52" s="103">
        <v>10869</v>
      </c>
      <c r="AC52" s="103">
        <v>13965</v>
      </c>
      <c r="AD52" s="103">
        <v>6747</v>
      </c>
      <c r="AE52" s="103">
        <v>3420</v>
      </c>
      <c r="AF52" s="103">
        <v>8711</v>
      </c>
      <c r="AG52" s="103">
        <v>4744</v>
      </c>
      <c r="AH52" s="103">
        <v>8337</v>
      </c>
      <c r="AI52" s="103">
        <v>3166</v>
      </c>
      <c r="AJ52" s="103">
        <v>1677</v>
      </c>
      <c r="AK52" s="103">
        <v>141048</v>
      </c>
      <c r="AL52" s="103">
        <v>56921</v>
      </c>
      <c r="AM52" s="103">
        <v>132187</v>
      </c>
      <c r="AN52" s="103">
        <v>371416</v>
      </c>
      <c r="AO52" s="103">
        <v>313977</v>
      </c>
      <c r="AP52" s="103">
        <v>196329</v>
      </c>
      <c r="AQ52" s="103">
        <v>753532</v>
      </c>
      <c r="AR52" s="103">
        <v>932035</v>
      </c>
      <c r="AS52" s="103">
        <v>998876</v>
      </c>
      <c r="AT52" s="103">
        <v>957427</v>
      </c>
      <c r="AU52" s="103">
        <v>1055958</v>
      </c>
      <c r="AV52" s="103">
        <v>485348</v>
      </c>
      <c r="AW52" s="103">
        <v>834838</v>
      </c>
      <c r="AX52" s="103">
        <v>1116319</v>
      </c>
      <c r="AY52" s="103">
        <v>559468</v>
      </c>
      <c r="AZ52" s="103">
        <v>545863</v>
      </c>
      <c r="BA52" s="103">
        <v>0</v>
      </c>
      <c r="BB52" s="103">
        <v>1744</v>
      </c>
      <c r="BC52" s="103">
        <v>0</v>
      </c>
      <c r="BD52" s="103">
        <v>0</v>
      </c>
      <c r="BE52" s="103">
        <v>551</v>
      </c>
      <c r="BF52" s="103">
        <v>13325</v>
      </c>
      <c r="BG52" s="103">
        <v>13017</v>
      </c>
      <c r="BH52" s="103">
        <v>0</v>
      </c>
      <c r="BI52" s="103">
        <v>0</v>
      </c>
      <c r="BJ52" s="103">
        <v>0</v>
      </c>
      <c r="BK52" s="103">
        <v>0</v>
      </c>
      <c r="BL52" s="103">
        <v>0</v>
      </c>
      <c r="BM52" s="103">
        <v>0</v>
      </c>
      <c r="BN52" s="103">
        <v>0</v>
      </c>
      <c r="BO52" s="103">
        <v>0</v>
      </c>
      <c r="BP52" s="103">
        <v>0</v>
      </c>
      <c r="BQ52" s="103">
        <v>0</v>
      </c>
      <c r="BR52" s="103">
        <v>0</v>
      </c>
      <c r="BS52" s="103">
        <v>0</v>
      </c>
      <c r="BT52" s="103">
        <v>0</v>
      </c>
      <c r="BU52" s="103">
        <v>0</v>
      </c>
      <c r="BV52" s="103">
        <v>0</v>
      </c>
      <c r="BW52" s="103">
        <v>0</v>
      </c>
      <c r="BX52" s="103">
        <v>0</v>
      </c>
      <c r="BY52" s="103">
        <v>0</v>
      </c>
      <c r="BZ52" s="103">
        <v>0</v>
      </c>
      <c r="CA52" s="103">
        <v>0</v>
      </c>
      <c r="CB52" s="103">
        <v>0</v>
      </c>
      <c r="CC52" s="103">
        <v>1683</v>
      </c>
      <c r="CD52" s="103">
        <v>0</v>
      </c>
      <c r="CE52" s="103">
        <v>0</v>
      </c>
      <c r="CF52" s="103">
        <v>0</v>
      </c>
      <c r="CG52" s="103">
        <v>10079</v>
      </c>
      <c r="CH52" s="103">
        <v>70841</v>
      </c>
      <c r="CI52" s="103">
        <v>151964</v>
      </c>
      <c r="CJ52" s="103">
        <v>777084</v>
      </c>
      <c r="CK52" s="103">
        <v>0</v>
      </c>
      <c r="CL52" s="103">
        <v>0</v>
      </c>
      <c r="CM52" s="103">
        <v>0</v>
      </c>
      <c r="CN52" s="103">
        <v>0</v>
      </c>
      <c r="CO52" s="103">
        <v>0</v>
      </c>
      <c r="CP52" s="103">
        <v>3501</v>
      </c>
      <c r="CQ52" s="103">
        <v>15507</v>
      </c>
      <c r="CR52" s="103">
        <v>147625</v>
      </c>
      <c r="CS52" s="103">
        <v>0</v>
      </c>
      <c r="CT52" s="103">
        <v>0</v>
      </c>
      <c r="CU52" s="103">
        <v>0</v>
      </c>
      <c r="CV52" s="103">
        <v>894</v>
      </c>
      <c r="CW52" s="103">
        <v>0</v>
      </c>
      <c r="CX52" s="103">
        <v>0</v>
      </c>
      <c r="CY52" s="103">
        <v>1306</v>
      </c>
      <c r="CZ52" s="103">
        <v>2096</v>
      </c>
      <c r="DA52" s="103">
        <v>4291</v>
      </c>
      <c r="DB52" s="103">
        <v>9557</v>
      </c>
      <c r="DC52" s="103">
        <v>19822</v>
      </c>
      <c r="DD52" s="103">
        <v>40231</v>
      </c>
      <c r="DE52" s="103">
        <v>101129</v>
      </c>
      <c r="DF52" s="103">
        <v>163496</v>
      </c>
      <c r="DG52" s="103">
        <v>572764</v>
      </c>
      <c r="DH52" s="103">
        <v>736058</v>
      </c>
    </row>
    <row r="53" spans="1:112" x14ac:dyDescent="0.25">
      <c r="A53" s="103" t="s">
        <v>118</v>
      </c>
      <c r="B53" s="103"/>
      <c r="C53" s="103" t="s">
        <v>118</v>
      </c>
      <c r="D53" s="103" t="s">
        <v>124</v>
      </c>
      <c r="E53" s="103">
        <v>0</v>
      </c>
      <c r="F53" s="103">
        <v>0</v>
      </c>
      <c r="G53" s="103">
        <v>0</v>
      </c>
      <c r="H53" s="103">
        <v>0</v>
      </c>
      <c r="I53" s="103">
        <v>0</v>
      </c>
      <c r="J53" s="103">
        <v>158</v>
      </c>
      <c r="K53" s="103">
        <v>224</v>
      </c>
      <c r="L53" s="103">
        <v>392</v>
      </c>
      <c r="M53" s="103">
        <v>843</v>
      </c>
      <c r="N53" s="103">
        <v>1805</v>
      </c>
      <c r="O53" s="103">
        <v>3764</v>
      </c>
      <c r="P53" s="103">
        <v>9539</v>
      </c>
      <c r="Q53" s="103">
        <v>17798</v>
      </c>
      <c r="R53" s="103">
        <v>96685</v>
      </c>
      <c r="S53" s="103">
        <v>142520</v>
      </c>
      <c r="T53" s="103">
        <v>0</v>
      </c>
      <c r="U53" s="103">
        <v>0</v>
      </c>
      <c r="V53" s="103">
        <v>0</v>
      </c>
      <c r="W53" s="103">
        <v>0</v>
      </c>
      <c r="X53" s="103">
        <v>20</v>
      </c>
      <c r="Y53" s="103">
        <v>84</v>
      </c>
      <c r="Z53" s="103">
        <v>5</v>
      </c>
      <c r="AA53" s="103">
        <v>27</v>
      </c>
      <c r="AB53" s="103">
        <v>143</v>
      </c>
      <c r="AC53" s="103">
        <v>399</v>
      </c>
      <c r="AD53" s="103">
        <v>203</v>
      </c>
      <c r="AE53" s="103">
        <v>7</v>
      </c>
      <c r="AF53" s="103">
        <v>471</v>
      </c>
      <c r="AG53" s="103">
        <v>205</v>
      </c>
      <c r="AH53" s="103">
        <v>106</v>
      </c>
      <c r="AI53" s="103">
        <v>72</v>
      </c>
      <c r="AJ53" s="103">
        <v>32</v>
      </c>
      <c r="AK53" s="103">
        <v>5</v>
      </c>
      <c r="AL53" s="103">
        <v>40</v>
      </c>
      <c r="AM53" s="103">
        <v>91</v>
      </c>
      <c r="AN53" s="103">
        <v>344</v>
      </c>
      <c r="AO53" s="103">
        <v>121</v>
      </c>
      <c r="AP53" s="103">
        <v>110</v>
      </c>
      <c r="AQ53" s="103">
        <v>261</v>
      </c>
      <c r="AR53" s="103">
        <v>1462</v>
      </c>
      <c r="AS53" s="103">
        <v>705</v>
      </c>
      <c r="AT53" s="103">
        <v>432</v>
      </c>
      <c r="AU53" s="103">
        <v>1669</v>
      </c>
      <c r="AV53" s="103">
        <v>5999</v>
      </c>
      <c r="AW53" s="103">
        <v>230</v>
      </c>
      <c r="AX53" s="103">
        <v>1977</v>
      </c>
      <c r="AZ53" s="103">
        <v>1451</v>
      </c>
      <c r="BA53" s="103">
        <v>0</v>
      </c>
      <c r="BB53" s="103">
        <v>873</v>
      </c>
      <c r="BC53" s="103">
        <v>0</v>
      </c>
      <c r="BD53" s="103">
        <v>0</v>
      </c>
      <c r="BE53" s="103">
        <v>0</v>
      </c>
      <c r="BF53" s="103">
        <v>172</v>
      </c>
      <c r="BG53" s="103">
        <v>173</v>
      </c>
      <c r="BH53" s="103">
        <v>0</v>
      </c>
      <c r="BI53" s="103">
        <v>0</v>
      </c>
      <c r="BJ53" s="103">
        <v>0</v>
      </c>
      <c r="BK53" s="103">
        <v>0</v>
      </c>
      <c r="BL53" s="103">
        <v>0</v>
      </c>
      <c r="BM53" s="103">
        <v>0</v>
      </c>
      <c r="BN53" s="103">
        <v>0</v>
      </c>
      <c r="BO53" s="103">
        <v>0</v>
      </c>
      <c r="BP53" s="103">
        <v>0</v>
      </c>
      <c r="BQ53" s="103">
        <v>0</v>
      </c>
      <c r="BR53" s="103">
        <v>0</v>
      </c>
      <c r="BS53" s="103">
        <v>0</v>
      </c>
      <c r="BT53" s="103">
        <v>0</v>
      </c>
      <c r="BU53" s="103">
        <v>0</v>
      </c>
      <c r="BV53" s="103">
        <v>0</v>
      </c>
      <c r="BW53" s="103">
        <v>0</v>
      </c>
      <c r="BX53" s="103">
        <v>0</v>
      </c>
      <c r="BY53" s="103">
        <v>0</v>
      </c>
      <c r="BZ53" s="103">
        <v>0</v>
      </c>
      <c r="CA53" s="103">
        <v>0</v>
      </c>
      <c r="CB53" s="103">
        <v>0</v>
      </c>
      <c r="CC53" s="103">
        <v>756</v>
      </c>
      <c r="CD53" s="103">
        <v>0</v>
      </c>
      <c r="CE53" s="103">
        <v>0</v>
      </c>
      <c r="CF53" s="103">
        <v>0</v>
      </c>
      <c r="CG53" s="103">
        <v>219</v>
      </c>
      <c r="CH53" s="103">
        <v>397</v>
      </c>
      <c r="CI53" s="103">
        <v>1600</v>
      </c>
      <c r="CJ53" s="103">
        <v>9132</v>
      </c>
      <c r="CK53" s="103">
        <v>0</v>
      </c>
      <c r="CL53" s="103">
        <v>0</v>
      </c>
      <c r="CM53" s="103">
        <v>0</v>
      </c>
      <c r="CN53" s="103">
        <v>0</v>
      </c>
      <c r="CO53" s="103">
        <v>235</v>
      </c>
      <c r="CP53" s="103">
        <v>1305</v>
      </c>
      <c r="CQ53" s="103">
        <v>4804</v>
      </c>
      <c r="CR53" s="103">
        <v>57459</v>
      </c>
      <c r="CS53" s="103">
        <v>0</v>
      </c>
      <c r="CT53" s="103">
        <v>0</v>
      </c>
      <c r="CU53" s="103">
        <v>0</v>
      </c>
      <c r="CV53" s="103">
        <v>0</v>
      </c>
      <c r="CW53" s="103">
        <v>0</v>
      </c>
      <c r="CX53" s="103">
        <v>0</v>
      </c>
      <c r="CY53" s="103">
        <v>130</v>
      </c>
      <c r="CZ53" s="103">
        <v>231</v>
      </c>
      <c r="DA53" s="103">
        <v>433</v>
      </c>
      <c r="DB53" s="103">
        <v>1043</v>
      </c>
      <c r="DC53" s="103">
        <v>2195</v>
      </c>
      <c r="DD53" s="103">
        <v>4734</v>
      </c>
      <c r="DE53" s="103">
        <v>12138</v>
      </c>
      <c r="DF53" s="103">
        <v>21756</v>
      </c>
      <c r="DG53" s="103">
        <v>121823</v>
      </c>
      <c r="DH53" s="103">
        <v>168047</v>
      </c>
    </row>
    <row r="54" spans="1:112" x14ac:dyDescent="0.25">
      <c r="A54" s="103" t="s">
        <v>11</v>
      </c>
      <c r="B54" s="103"/>
      <c r="C54" s="103" t="s">
        <v>11</v>
      </c>
      <c r="D54" s="103" t="s">
        <v>297</v>
      </c>
      <c r="E54" s="103">
        <v>0</v>
      </c>
      <c r="F54" s="103">
        <v>0</v>
      </c>
      <c r="G54" s="103">
        <v>817</v>
      </c>
      <c r="H54" s="103">
        <v>2064</v>
      </c>
      <c r="I54" s="103">
        <v>2643</v>
      </c>
      <c r="J54" s="103">
        <v>10446</v>
      </c>
      <c r="K54" s="103">
        <v>17944</v>
      </c>
      <c r="L54" s="103">
        <v>33379</v>
      </c>
      <c r="M54" s="103">
        <v>72217</v>
      </c>
      <c r="N54" s="103">
        <v>157913</v>
      </c>
      <c r="O54" s="103">
        <v>333254</v>
      </c>
      <c r="P54" s="103">
        <v>867669</v>
      </c>
      <c r="Q54" s="103">
        <v>1562078</v>
      </c>
      <c r="R54" s="103">
        <v>8382098</v>
      </c>
      <c r="S54" s="103">
        <v>11467420</v>
      </c>
      <c r="T54" s="103">
        <v>0</v>
      </c>
      <c r="U54" s="103">
        <v>0</v>
      </c>
      <c r="V54" s="103">
        <v>0</v>
      </c>
      <c r="W54" s="103">
        <v>970</v>
      </c>
      <c r="X54" s="103">
        <v>884</v>
      </c>
      <c r="Y54" s="103">
        <v>15608</v>
      </c>
      <c r="Z54" s="103">
        <v>836</v>
      </c>
      <c r="AA54" s="103">
        <v>686</v>
      </c>
      <c r="AB54" s="103">
        <v>21423</v>
      </c>
      <c r="AC54" s="103">
        <v>59671</v>
      </c>
      <c r="AD54" s="103">
        <v>18610</v>
      </c>
      <c r="AE54" s="103">
        <v>16145</v>
      </c>
      <c r="AF54" s="103">
        <v>87170</v>
      </c>
      <c r="AG54" s="103">
        <v>24565</v>
      </c>
      <c r="AH54" s="103">
        <v>11883</v>
      </c>
      <c r="AI54" s="103">
        <v>8656</v>
      </c>
      <c r="AJ54" s="103">
        <v>7692</v>
      </c>
      <c r="AK54" s="103">
        <v>15643</v>
      </c>
      <c r="AL54" s="103">
        <v>7792</v>
      </c>
      <c r="AM54" s="103">
        <v>17933</v>
      </c>
      <c r="AN54" s="103">
        <v>66177</v>
      </c>
      <c r="AO54" s="103">
        <v>20065</v>
      </c>
      <c r="AP54" s="103">
        <v>21840</v>
      </c>
      <c r="AQ54" s="103">
        <v>50067</v>
      </c>
      <c r="AR54" s="103">
        <v>394904</v>
      </c>
      <c r="AS54" s="103">
        <v>161363</v>
      </c>
      <c r="AT54" s="103">
        <v>91147</v>
      </c>
      <c r="AU54" s="103">
        <v>483764</v>
      </c>
      <c r="AV54" s="103">
        <v>1323546</v>
      </c>
      <c r="AW54" s="103">
        <v>46902</v>
      </c>
      <c r="AX54" s="103">
        <v>587853</v>
      </c>
      <c r="AY54" s="103">
        <v>257110</v>
      </c>
      <c r="AZ54" s="103">
        <v>255457</v>
      </c>
      <c r="BA54" s="103">
        <v>0</v>
      </c>
      <c r="BB54" s="103">
        <v>62593</v>
      </c>
      <c r="BC54" s="103">
        <v>0</v>
      </c>
      <c r="BD54" s="103">
        <v>0</v>
      </c>
      <c r="BE54" s="103">
        <v>788</v>
      </c>
      <c r="BF54" s="103">
        <v>52504</v>
      </c>
      <c r="BG54" s="103">
        <v>52100</v>
      </c>
      <c r="BH54" s="103">
        <v>0</v>
      </c>
      <c r="BI54" s="103">
        <v>0</v>
      </c>
      <c r="BJ54" s="103">
        <v>0</v>
      </c>
      <c r="BK54" s="103">
        <v>743</v>
      </c>
      <c r="BL54" s="103">
        <v>57232</v>
      </c>
      <c r="BM54" s="103">
        <v>71923</v>
      </c>
      <c r="BN54" s="103">
        <v>4219</v>
      </c>
      <c r="BO54" s="103">
        <v>64748</v>
      </c>
      <c r="BP54" s="103">
        <v>78236</v>
      </c>
      <c r="BQ54" s="103">
        <v>85380</v>
      </c>
      <c r="BR54" s="103">
        <v>93340</v>
      </c>
      <c r="BS54" s="103">
        <v>77735</v>
      </c>
      <c r="BT54" s="103">
        <v>97073</v>
      </c>
      <c r="BU54" s="103">
        <v>106136</v>
      </c>
      <c r="BV54" s="103">
        <v>87526</v>
      </c>
      <c r="BW54" s="103">
        <v>85870</v>
      </c>
      <c r="BX54" s="103">
        <v>172008</v>
      </c>
      <c r="BY54" s="103">
        <v>136682</v>
      </c>
      <c r="BZ54" s="103">
        <v>21158</v>
      </c>
      <c r="CA54" s="103">
        <v>115969</v>
      </c>
      <c r="CB54" s="103">
        <v>0</v>
      </c>
      <c r="CC54" s="103">
        <v>63731</v>
      </c>
      <c r="CD54" s="103">
        <v>0</v>
      </c>
      <c r="CE54" s="103">
        <v>0</v>
      </c>
      <c r="CF54" s="103">
        <v>888</v>
      </c>
      <c r="CG54" s="103">
        <v>18044</v>
      </c>
      <c r="CH54" s="103">
        <v>23136</v>
      </c>
      <c r="CI54" s="103">
        <v>95831</v>
      </c>
      <c r="CJ54" s="103">
        <v>405487</v>
      </c>
      <c r="CK54" s="103">
        <v>0</v>
      </c>
      <c r="CL54" s="103">
        <v>0</v>
      </c>
      <c r="CM54" s="103">
        <v>0</v>
      </c>
      <c r="CN54" s="103">
        <v>746</v>
      </c>
      <c r="CO54" s="103">
        <v>78712</v>
      </c>
      <c r="CP54" s="103">
        <v>156168</v>
      </c>
      <c r="CQ54" s="103">
        <v>427820</v>
      </c>
      <c r="CR54" s="103">
        <v>4208140</v>
      </c>
      <c r="CS54" s="103">
        <v>0</v>
      </c>
      <c r="CT54" s="103">
        <v>0</v>
      </c>
      <c r="CU54" s="103">
        <v>0</v>
      </c>
      <c r="CV54" s="103">
        <v>845</v>
      </c>
      <c r="CW54" s="103">
        <v>2156</v>
      </c>
      <c r="CX54" s="103">
        <v>2450</v>
      </c>
      <c r="CY54" s="103">
        <v>9566</v>
      </c>
      <c r="CZ54" s="103">
        <v>17538</v>
      </c>
      <c r="DA54" s="103">
        <v>31585</v>
      </c>
      <c r="DB54" s="103">
        <v>69711</v>
      </c>
      <c r="DC54" s="103">
        <v>153238</v>
      </c>
      <c r="DD54" s="103">
        <v>321277</v>
      </c>
      <c r="DE54" s="103">
        <v>840882</v>
      </c>
      <c r="DF54" s="103">
        <v>1519256</v>
      </c>
      <c r="DG54" s="103">
        <v>8301788</v>
      </c>
      <c r="DH54" s="103">
        <v>11067602</v>
      </c>
    </row>
    <row r="55" spans="1:112" x14ac:dyDescent="0.25">
      <c r="A55" s="103" t="s">
        <v>200</v>
      </c>
      <c r="B55" s="103"/>
      <c r="C55" s="103" t="s">
        <v>200</v>
      </c>
      <c r="D55" s="103" t="s">
        <v>298</v>
      </c>
      <c r="E55" s="103">
        <v>0</v>
      </c>
      <c r="F55" s="103">
        <v>0</v>
      </c>
      <c r="G55" s="103">
        <v>0</v>
      </c>
      <c r="H55" s="103">
        <v>21</v>
      </c>
      <c r="I55" s="103">
        <v>11</v>
      </c>
      <c r="J55" s="103">
        <v>63</v>
      </c>
      <c r="K55" s="103">
        <v>104</v>
      </c>
      <c r="L55" s="103">
        <v>209</v>
      </c>
      <c r="M55" s="103">
        <v>526</v>
      </c>
      <c r="N55" s="103">
        <v>1012</v>
      </c>
      <c r="O55" s="103">
        <v>2086</v>
      </c>
      <c r="P55" s="103">
        <v>5636</v>
      </c>
      <c r="Q55" s="103">
        <v>10057</v>
      </c>
      <c r="R55" s="103">
        <v>48134</v>
      </c>
      <c r="S55" s="103">
        <v>65285</v>
      </c>
      <c r="T55" s="103">
        <v>0</v>
      </c>
      <c r="U55" s="103">
        <v>0</v>
      </c>
      <c r="V55" s="103">
        <v>0</v>
      </c>
      <c r="W55" s="103">
        <v>0</v>
      </c>
      <c r="X55" s="103">
        <v>34</v>
      </c>
      <c r="Y55" s="103">
        <v>9</v>
      </c>
      <c r="Z55" s="103">
        <v>9</v>
      </c>
      <c r="AA55" s="103">
        <v>8</v>
      </c>
      <c r="AB55" s="103">
        <v>35334</v>
      </c>
      <c r="AC55" s="103">
        <v>42614</v>
      </c>
      <c r="AD55" s="103">
        <v>28169</v>
      </c>
      <c r="AE55" s="103">
        <v>6154</v>
      </c>
      <c r="AF55" s="103">
        <v>22410</v>
      </c>
      <c r="AG55" s="103">
        <v>15488</v>
      </c>
      <c r="AH55" s="103">
        <v>24745</v>
      </c>
      <c r="AI55" s="103">
        <v>4207</v>
      </c>
      <c r="AJ55" s="103">
        <v>2403</v>
      </c>
      <c r="AK55" s="103">
        <v>30872</v>
      </c>
      <c r="AL55" s="103">
        <v>3286</v>
      </c>
      <c r="AM55" s="103">
        <v>9764</v>
      </c>
      <c r="AN55" s="103">
        <v>27093</v>
      </c>
      <c r="AO55" s="103">
        <v>19493</v>
      </c>
      <c r="AP55" s="103">
        <v>4322</v>
      </c>
      <c r="AQ55" s="103">
        <v>11395</v>
      </c>
      <c r="AR55" s="103">
        <v>13845</v>
      </c>
      <c r="AS55" s="103">
        <v>8527</v>
      </c>
      <c r="AT55" s="103">
        <v>9844</v>
      </c>
      <c r="AU55" s="103">
        <v>9100</v>
      </c>
      <c r="AV55" s="103">
        <v>5178</v>
      </c>
      <c r="AW55" s="103">
        <v>5281</v>
      </c>
      <c r="AX55" s="103">
        <v>5946</v>
      </c>
      <c r="AY55" s="103">
        <v>3580</v>
      </c>
      <c r="AZ55" s="103">
        <v>3585</v>
      </c>
      <c r="BA55" s="103">
        <v>0</v>
      </c>
      <c r="BB55" s="103">
        <v>402</v>
      </c>
      <c r="BC55" s="103">
        <v>0</v>
      </c>
      <c r="BD55" s="103">
        <v>0</v>
      </c>
      <c r="BE55" s="103">
        <v>0</v>
      </c>
      <c r="BF55" s="103">
        <v>226</v>
      </c>
      <c r="BG55" s="103">
        <v>191</v>
      </c>
      <c r="BH55" s="103">
        <v>0</v>
      </c>
      <c r="BI55" s="103">
        <v>0</v>
      </c>
      <c r="BJ55" s="103">
        <v>0</v>
      </c>
      <c r="BK55" s="103">
        <v>0</v>
      </c>
      <c r="BL55" s="103">
        <v>0</v>
      </c>
      <c r="BM55" s="103">
        <v>11</v>
      </c>
      <c r="BN55" s="103">
        <v>0</v>
      </c>
      <c r="BO55" s="103">
        <v>0</v>
      </c>
      <c r="BP55" s="103">
        <v>0</v>
      </c>
      <c r="BQ55" s="103">
        <v>0</v>
      </c>
      <c r="BR55" s="103">
        <v>0</v>
      </c>
      <c r="BS55" s="103">
        <v>0</v>
      </c>
      <c r="BT55" s="103">
        <v>0</v>
      </c>
      <c r="BU55" s="103">
        <v>0</v>
      </c>
      <c r="BV55" s="103">
        <v>0</v>
      </c>
      <c r="BW55" s="103">
        <v>0</v>
      </c>
      <c r="BX55" s="103">
        <v>17</v>
      </c>
      <c r="BY55" s="103">
        <v>17</v>
      </c>
      <c r="BZ55" s="103">
        <v>4</v>
      </c>
      <c r="CA55" s="103">
        <v>7</v>
      </c>
      <c r="CB55" s="103">
        <v>0</v>
      </c>
      <c r="CC55" s="103">
        <v>405</v>
      </c>
      <c r="CD55" s="103">
        <v>0</v>
      </c>
      <c r="CE55" s="103">
        <v>0</v>
      </c>
      <c r="CF55" s="103">
        <v>0</v>
      </c>
      <c r="CG55" s="103">
        <v>34634</v>
      </c>
      <c r="CH55" s="103">
        <v>13507</v>
      </c>
      <c r="CI55" s="103">
        <v>4361</v>
      </c>
      <c r="CJ55" s="103">
        <v>10670</v>
      </c>
      <c r="CK55" s="103">
        <v>0</v>
      </c>
      <c r="CL55" s="103">
        <v>0</v>
      </c>
      <c r="CM55" s="103">
        <v>0</v>
      </c>
      <c r="CN55" s="103">
        <v>0</v>
      </c>
      <c r="CO55" s="103">
        <v>291</v>
      </c>
      <c r="CP55" s="103">
        <v>914</v>
      </c>
      <c r="CQ55" s="103">
        <v>4345</v>
      </c>
      <c r="CR55" s="103">
        <v>37782</v>
      </c>
      <c r="CS55" s="103">
        <v>0</v>
      </c>
      <c r="CT55" s="103">
        <v>0</v>
      </c>
      <c r="CU55" s="103">
        <v>0</v>
      </c>
      <c r="CV55" s="103">
        <v>0</v>
      </c>
      <c r="CW55" s="103">
        <v>37</v>
      </c>
      <c r="CX55" s="103">
        <v>38</v>
      </c>
      <c r="CY55" s="103">
        <v>243</v>
      </c>
      <c r="CZ55" s="103">
        <v>452</v>
      </c>
      <c r="DA55" s="103">
        <v>862</v>
      </c>
      <c r="DB55" s="103">
        <v>1840</v>
      </c>
      <c r="DC55" s="103">
        <v>3898</v>
      </c>
      <c r="DD55" s="103">
        <v>8009</v>
      </c>
      <c r="DE55" s="103">
        <v>20434</v>
      </c>
      <c r="DF55" s="103">
        <v>33792</v>
      </c>
      <c r="DG55" s="103">
        <v>130377</v>
      </c>
      <c r="DH55" s="103">
        <v>164918</v>
      </c>
    </row>
    <row r="56" spans="1:112" x14ac:dyDescent="0.25">
      <c r="A56" s="103" t="s">
        <v>69</v>
      </c>
      <c r="B56" s="103"/>
      <c r="C56" s="103" t="s">
        <v>69</v>
      </c>
      <c r="D56" s="103" t="s">
        <v>299</v>
      </c>
      <c r="E56" s="103">
        <v>0</v>
      </c>
      <c r="F56" s="103">
        <v>0</v>
      </c>
      <c r="G56" s="103">
        <v>147</v>
      </c>
      <c r="H56" s="103">
        <v>244</v>
      </c>
      <c r="I56" s="103">
        <v>300</v>
      </c>
      <c r="J56" s="103">
        <v>848</v>
      </c>
      <c r="K56" s="103">
        <v>1232</v>
      </c>
      <c r="L56" s="103">
        <v>2323</v>
      </c>
      <c r="M56" s="103">
        <v>4986</v>
      </c>
      <c r="N56" s="103">
        <v>10414</v>
      </c>
      <c r="O56" s="103">
        <v>20329</v>
      </c>
      <c r="P56" s="103">
        <v>56640</v>
      </c>
      <c r="Q56" s="103">
        <v>94908</v>
      </c>
      <c r="R56" s="103">
        <v>399323</v>
      </c>
      <c r="S56" s="103">
        <v>523256</v>
      </c>
      <c r="T56" s="103">
        <v>0</v>
      </c>
      <c r="U56" s="103">
        <v>0</v>
      </c>
      <c r="V56" s="103">
        <v>0</v>
      </c>
      <c r="W56" s="103">
        <v>106</v>
      </c>
      <c r="X56" s="103">
        <v>0</v>
      </c>
      <c r="Y56" s="103">
        <v>6133</v>
      </c>
      <c r="Z56" s="103">
        <v>0</v>
      </c>
      <c r="AA56" s="103">
        <v>0</v>
      </c>
      <c r="AB56" s="103">
        <v>749</v>
      </c>
      <c r="AC56" s="103">
        <v>618</v>
      </c>
      <c r="AD56" s="103">
        <v>12062</v>
      </c>
      <c r="AE56" s="103">
        <v>0</v>
      </c>
      <c r="AF56" s="103">
        <v>0</v>
      </c>
      <c r="AG56" s="103">
        <v>5891</v>
      </c>
      <c r="AH56" s="103">
        <v>747</v>
      </c>
      <c r="AI56" s="103">
        <v>0</v>
      </c>
      <c r="AJ56" s="103">
        <v>0</v>
      </c>
      <c r="AK56" s="103">
        <v>35320</v>
      </c>
      <c r="AL56" s="103">
        <v>2936</v>
      </c>
      <c r="AM56" s="103">
        <v>13266</v>
      </c>
      <c r="AN56" s="103">
        <v>130979</v>
      </c>
      <c r="AO56" s="103">
        <v>58602</v>
      </c>
      <c r="AP56" s="103">
        <v>16653</v>
      </c>
      <c r="AQ56" s="103">
        <v>275170</v>
      </c>
      <c r="AR56" s="103">
        <v>1130639</v>
      </c>
      <c r="AS56" s="103">
        <v>744283</v>
      </c>
      <c r="AT56" s="103">
        <v>229974</v>
      </c>
      <c r="AU56" s="103">
        <v>292293</v>
      </c>
      <c r="AV56" s="103">
        <v>1881860</v>
      </c>
      <c r="AW56" s="103">
        <v>158516</v>
      </c>
      <c r="AX56" s="103">
        <v>277446</v>
      </c>
      <c r="AY56" s="103">
        <v>2277402</v>
      </c>
      <c r="AZ56" s="103">
        <v>2202263</v>
      </c>
      <c r="BA56" s="103">
        <v>0</v>
      </c>
      <c r="BB56" s="103">
        <v>4156</v>
      </c>
      <c r="BC56" s="103">
        <v>0</v>
      </c>
      <c r="BD56" s="103">
        <v>0</v>
      </c>
      <c r="BE56" s="103">
        <v>200</v>
      </c>
      <c r="BF56" s="103">
        <v>58520</v>
      </c>
      <c r="BG56" s="103">
        <v>58009</v>
      </c>
      <c r="BH56" s="103">
        <v>0</v>
      </c>
      <c r="BI56" s="103">
        <v>0</v>
      </c>
      <c r="BJ56" s="103">
        <v>0</v>
      </c>
      <c r="BK56" s="103">
        <v>166</v>
      </c>
      <c r="BL56" s="103">
        <v>0</v>
      </c>
      <c r="BM56" s="103">
        <v>0</v>
      </c>
      <c r="BN56" s="103">
        <v>0</v>
      </c>
      <c r="BO56" s="103">
        <v>0</v>
      </c>
      <c r="BP56" s="103">
        <v>0</v>
      </c>
      <c r="BQ56" s="103">
        <v>0</v>
      </c>
      <c r="BR56" s="103">
        <v>0</v>
      </c>
      <c r="BS56" s="103">
        <v>0</v>
      </c>
      <c r="BT56" s="103">
        <v>0</v>
      </c>
      <c r="BU56" s="103">
        <v>0</v>
      </c>
      <c r="BV56" s="103">
        <v>0</v>
      </c>
      <c r="BW56" s="103">
        <v>0</v>
      </c>
      <c r="BX56" s="103">
        <v>4360</v>
      </c>
      <c r="BY56" s="103">
        <v>5745</v>
      </c>
      <c r="BZ56" s="103">
        <v>3694</v>
      </c>
      <c r="CA56" s="103">
        <v>6110</v>
      </c>
      <c r="CB56" s="103">
        <v>0</v>
      </c>
      <c r="CC56" s="103">
        <v>4313</v>
      </c>
      <c r="CD56" s="103">
        <v>0</v>
      </c>
      <c r="CE56" s="103">
        <v>0</v>
      </c>
      <c r="CF56" s="103">
        <v>190</v>
      </c>
      <c r="CG56" s="103">
        <v>1015</v>
      </c>
      <c r="CH56" s="103">
        <v>6877</v>
      </c>
      <c r="CI56" s="103">
        <v>21415</v>
      </c>
      <c r="CJ56" s="103">
        <v>437776</v>
      </c>
      <c r="CK56" s="103">
        <v>0</v>
      </c>
      <c r="CL56" s="103">
        <v>0</v>
      </c>
      <c r="CM56" s="103">
        <v>0</v>
      </c>
      <c r="CN56" s="103">
        <v>173</v>
      </c>
      <c r="CO56" s="103">
        <v>191147</v>
      </c>
      <c r="CP56" s="103">
        <v>303015</v>
      </c>
      <c r="CQ56" s="103">
        <v>47916</v>
      </c>
      <c r="CR56" s="103">
        <v>320943</v>
      </c>
      <c r="CS56" s="103">
        <v>0</v>
      </c>
      <c r="CT56" s="103">
        <v>0</v>
      </c>
      <c r="CU56" s="103">
        <v>0</v>
      </c>
      <c r="CV56" s="103">
        <v>176</v>
      </c>
      <c r="CW56" s="103">
        <v>257</v>
      </c>
      <c r="CX56" s="103">
        <v>306</v>
      </c>
      <c r="CY56" s="103">
        <v>987</v>
      </c>
      <c r="CZ56" s="103">
        <v>1638</v>
      </c>
      <c r="DA56" s="103">
        <v>2755</v>
      </c>
      <c r="DB56" s="103">
        <v>5907</v>
      </c>
      <c r="DC56" s="103">
        <v>11999</v>
      </c>
      <c r="DD56" s="103">
        <v>25188</v>
      </c>
      <c r="DE56" s="103">
        <v>69243</v>
      </c>
      <c r="DF56" s="103">
        <v>113928</v>
      </c>
      <c r="DG56" s="103">
        <v>495564</v>
      </c>
      <c r="DH56" s="103">
        <v>662665</v>
      </c>
    </row>
    <row r="57" spans="1:112" x14ac:dyDescent="0.25">
      <c r="A57" s="103" t="s">
        <v>218</v>
      </c>
      <c r="B57" s="103"/>
      <c r="C57" s="103" t="s">
        <v>218</v>
      </c>
      <c r="D57" s="103" t="s">
        <v>300</v>
      </c>
      <c r="E57" s="103">
        <v>0</v>
      </c>
      <c r="F57" s="103">
        <v>0</v>
      </c>
      <c r="G57" s="103">
        <v>14969</v>
      </c>
      <c r="H57" s="103">
        <v>0</v>
      </c>
      <c r="I57" s="103">
        <v>0</v>
      </c>
      <c r="J57" s="103">
        <v>20319</v>
      </c>
      <c r="K57" s="103">
        <v>24788</v>
      </c>
      <c r="L57" s="103">
        <v>32954</v>
      </c>
      <c r="M57" s="103">
        <v>55644</v>
      </c>
      <c r="N57" s="103">
        <v>102389</v>
      </c>
      <c r="O57" s="103">
        <v>200067</v>
      </c>
      <c r="P57" s="103">
        <v>485613</v>
      </c>
      <c r="Q57" s="103">
        <v>875235</v>
      </c>
      <c r="R57" s="103">
        <v>4092037</v>
      </c>
      <c r="S57" s="103">
        <v>5429969</v>
      </c>
      <c r="T57" s="103">
        <v>0</v>
      </c>
      <c r="U57" s="103">
        <v>0</v>
      </c>
      <c r="V57" s="103">
        <v>0</v>
      </c>
      <c r="W57" s="103">
        <v>15526</v>
      </c>
      <c r="X57" s="103">
        <v>744</v>
      </c>
      <c r="Y57" s="103">
        <v>63944</v>
      </c>
      <c r="Z57" s="103">
        <v>1456</v>
      </c>
      <c r="AA57" s="103">
        <v>730</v>
      </c>
      <c r="AB57" s="103">
        <v>6321</v>
      </c>
      <c r="AC57" s="103">
        <v>391</v>
      </c>
      <c r="AD57" s="103">
        <v>39919</v>
      </c>
      <c r="AE57" s="103">
        <v>9340</v>
      </c>
      <c r="AF57" s="103">
        <v>118</v>
      </c>
      <c r="AG57" s="103">
        <v>20006</v>
      </c>
      <c r="AH57" s="103">
        <v>3625</v>
      </c>
      <c r="AI57" s="103">
        <v>6649</v>
      </c>
      <c r="AJ57" s="103">
        <v>6736</v>
      </c>
      <c r="AK57" s="103">
        <v>77540</v>
      </c>
      <c r="AL57" s="103">
        <v>18996</v>
      </c>
      <c r="AM57" s="103">
        <v>49936</v>
      </c>
      <c r="AN57" s="103">
        <v>505035</v>
      </c>
      <c r="AO57" s="103">
        <v>125961</v>
      </c>
      <c r="AP57" s="103">
        <v>98008</v>
      </c>
      <c r="AQ57" s="103">
        <v>1357075</v>
      </c>
      <c r="AR57" s="103">
        <v>6475630</v>
      </c>
      <c r="AS57" s="103">
        <v>2900642</v>
      </c>
      <c r="AT57" s="103">
        <v>1756498</v>
      </c>
      <c r="AU57" s="103">
        <v>252953</v>
      </c>
      <c r="AV57" s="103">
        <v>23217318</v>
      </c>
      <c r="AW57" s="103">
        <v>968514</v>
      </c>
      <c r="AX57" s="103">
        <v>110365</v>
      </c>
      <c r="AY57" s="103">
        <v>9932147</v>
      </c>
      <c r="AZ57" s="103">
        <v>9644987</v>
      </c>
      <c r="BA57" s="103">
        <v>0</v>
      </c>
      <c r="BB57" s="103">
        <v>50546</v>
      </c>
      <c r="BC57" s="103">
        <v>0</v>
      </c>
      <c r="BD57" s="103">
        <v>0</v>
      </c>
      <c r="BE57" s="103">
        <v>13261</v>
      </c>
      <c r="BF57" s="103">
        <v>646868</v>
      </c>
      <c r="BG57" s="103">
        <v>647511</v>
      </c>
      <c r="BH57" s="103">
        <v>0</v>
      </c>
      <c r="BI57" s="103">
        <v>0</v>
      </c>
      <c r="BJ57" s="103">
        <v>0</v>
      </c>
      <c r="BK57" s="103">
        <v>13536</v>
      </c>
      <c r="BL57" s="103">
        <v>6049</v>
      </c>
      <c r="BM57" s="103">
        <v>7427</v>
      </c>
      <c r="BN57" s="103">
        <v>9572</v>
      </c>
      <c r="BO57" s="103">
        <v>7362</v>
      </c>
      <c r="BP57" s="103">
        <v>36870</v>
      </c>
      <c r="BQ57" s="103">
        <v>36652</v>
      </c>
      <c r="BR57" s="103">
        <v>37800</v>
      </c>
      <c r="BS57" s="103">
        <v>35638</v>
      </c>
      <c r="BT57" s="103">
        <v>56680</v>
      </c>
      <c r="BU57" s="103">
        <v>53241</v>
      </c>
      <c r="BV57" s="103">
        <v>104860</v>
      </c>
      <c r="BW57" s="103">
        <v>60473</v>
      </c>
      <c r="BX57" s="103">
        <v>113790</v>
      </c>
      <c r="BY57" s="103">
        <v>160547</v>
      </c>
      <c r="BZ57" s="103">
        <v>200170</v>
      </c>
      <c r="CA57" s="103">
        <v>151208</v>
      </c>
      <c r="CB57" s="103">
        <v>0</v>
      </c>
      <c r="CC57" s="103">
        <v>49174</v>
      </c>
      <c r="CD57" s="103">
        <v>0</v>
      </c>
      <c r="CE57" s="103">
        <v>0</v>
      </c>
      <c r="CF57" s="103">
        <v>13488</v>
      </c>
      <c r="CG57" s="103">
        <v>8401</v>
      </c>
      <c r="CH57" s="103">
        <v>36579</v>
      </c>
      <c r="CI57" s="103">
        <v>244260</v>
      </c>
      <c r="CJ57" s="103">
        <v>1499140</v>
      </c>
      <c r="CK57" s="103">
        <v>0</v>
      </c>
      <c r="CL57" s="103">
        <v>0</v>
      </c>
      <c r="CM57" s="103">
        <v>0</v>
      </c>
      <c r="CN57" s="103">
        <v>13776</v>
      </c>
      <c r="CO57" s="103">
        <v>16735</v>
      </c>
      <c r="CP57" s="103">
        <v>105326</v>
      </c>
      <c r="CQ57" s="103">
        <v>318219</v>
      </c>
      <c r="CR57" s="103">
        <v>2321882</v>
      </c>
      <c r="CS57" s="103">
        <v>0</v>
      </c>
      <c r="CT57" s="103">
        <v>0</v>
      </c>
      <c r="CU57" s="103">
        <v>0</v>
      </c>
      <c r="CV57" s="103">
        <v>12971</v>
      </c>
      <c r="CW57" s="103">
        <v>12765</v>
      </c>
      <c r="CX57" s="103">
        <v>14503</v>
      </c>
      <c r="CY57" s="103">
        <v>18303</v>
      </c>
      <c r="CZ57" s="103">
        <v>21004</v>
      </c>
      <c r="DA57" s="103">
        <v>29256</v>
      </c>
      <c r="DB57" s="103">
        <v>49959</v>
      </c>
      <c r="DC57" s="103">
        <v>94630</v>
      </c>
      <c r="DD57" s="103">
        <v>184849</v>
      </c>
      <c r="DE57" s="103">
        <v>461964</v>
      </c>
      <c r="DF57" s="103">
        <v>814008</v>
      </c>
      <c r="DG57" s="103">
        <v>3997907</v>
      </c>
      <c r="DH57" s="103">
        <v>5441230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4"/>
    <outlinePr summaryBelow="0"/>
  </sheetPr>
  <dimension ref="A1:DH57"/>
  <sheetViews>
    <sheetView zoomScale="115" zoomScaleNormal="115" workbookViewId="0">
      <selection activeCell="E2" sqref="E2"/>
    </sheetView>
  </sheetViews>
  <sheetFormatPr defaultColWidth="0" defaultRowHeight="15" x14ac:dyDescent="0.25"/>
  <cols>
    <col min="1" max="1" width="30.5703125" customWidth="1"/>
    <col min="2" max="2" width="11.85546875" customWidth="1"/>
    <col min="3" max="3" width="30.28515625" customWidth="1"/>
    <col min="4" max="4" width="15" customWidth="1"/>
    <col min="5" max="112" width="9.140625" style="103" customWidth="1"/>
  </cols>
  <sheetData>
    <row r="1" spans="1:112" ht="36.75" customHeight="1" x14ac:dyDescent="0.25">
      <c r="C1" s="103"/>
      <c r="D1" s="103"/>
    </row>
    <row r="2" spans="1:112" ht="26.25" customHeight="1" x14ac:dyDescent="0.25">
      <c r="A2" s="300" t="s">
        <v>14</v>
      </c>
      <c r="B2" s="302"/>
      <c r="C2" s="103" t="s">
        <v>13</v>
      </c>
      <c r="D2" s="103"/>
      <c r="E2" s="103" t="s">
        <v>302</v>
      </c>
      <c r="F2" s="103" t="s">
        <v>303</v>
      </c>
      <c r="G2" s="103" t="s">
        <v>125</v>
      </c>
      <c r="H2" s="103" t="s">
        <v>301</v>
      </c>
      <c r="I2" s="103" t="s">
        <v>126</v>
      </c>
      <c r="J2" s="103" t="s">
        <v>127</v>
      </c>
      <c r="K2" s="103" t="s">
        <v>128</v>
      </c>
      <c r="L2" s="103" t="s">
        <v>129</v>
      </c>
      <c r="M2" s="103" t="s">
        <v>130</v>
      </c>
      <c r="N2" s="103" t="s">
        <v>131</v>
      </c>
      <c r="O2" s="103" t="s">
        <v>132</v>
      </c>
      <c r="P2" s="103" t="s">
        <v>133</v>
      </c>
      <c r="Q2" s="103" t="s">
        <v>134</v>
      </c>
      <c r="R2" s="103" t="s">
        <v>135</v>
      </c>
      <c r="S2" s="103" t="s">
        <v>136</v>
      </c>
      <c r="T2" s="103" t="s">
        <v>168</v>
      </c>
      <c r="U2" s="103" t="s">
        <v>302</v>
      </c>
      <c r="V2" s="103" t="s">
        <v>303</v>
      </c>
      <c r="W2" s="103" t="s">
        <v>125</v>
      </c>
      <c r="X2" s="103" t="s">
        <v>304</v>
      </c>
      <c r="Y2" s="103" t="s">
        <v>305</v>
      </c>
      <c r="Z2" s="103" t="s">
        <v>306</v>
      </c>
      <c r="AA2" s="103" t="s">
        <v>307</v>
      </c>
      <c r="AB2" s="103" t="s">
        <v>308</v>
      </c>
      <c r="AC2" s="103" t="s">
        <v>309</v>
      </c>
      <c r="AD2" s="103" t="s">
        <v>310</v>
      </c>
      <c r="AE2" s="103" t="s">
        <v>311</v>
      </c>
      <c r="AF2" s="103" t="s">
        <v>312</v>
      </c>
      <c r="AG2" s="103" t="s">
        <v>313</v>
      </c>
      <c r="AH2" s="103" t="s">
        <v>314</v>
      </c>
      <c r="AI2" s="103" t="s">
        <v>315</v>
      </c>
      <c r="AJ2" s="103" t="s">
        <v>316</v>
      </c>
      <c r="AK2" s="103" t="s">
        <v>317</v>
      </c>
      <c r="AL2" s="103" t="s">
        <v>318</v>
      </c>
      <c r="AM2" s="103" t="s">
        <v>319</v>
      </c>
      <c r="AN2" s="103" t="s">
        <v>320</v>
      </c>
      <c r="AO2" s="103" t="s">
        <v>321</v>
      </c>
      <c r="AP2" s="103" t="s">
        <v>322</v>
      </c>
      <c r="AQ2" s="103" t="s">
        <v>323</v>
      </c>
      <c r="AR2" s="103" t="s">
        <v>324</v>
      </c>
      <c r="AS2" s="103" t="s">
        <v>325</v>
      </c>
      <c r="AT2" s="103" t="s">
        <v>326</v>
      </c>
      <c r="AU2" s="103" t="s">
        <v>327</v>
      </c>
      <c r="AV2" s="103" t="s">
        <v>328</v>
      </c>
      <c r="AW2" s="103" t="s">
        <v>329</v>
      </c>
      <c r="AX2" s="103" t="s">
        <v>330</v>
      </c>
      <c r="AY2" s="103" t="s">
        <v>331</v>
      </c>
      <c r="AZ2" s="103" t="s">
        <v>332</v>
      </c>
      <c r="BA2" s="103" t="s">
        <v>168</v>
      </c>
      <c r="BB2" s="103" t="s">
        <v>130</v>
      </c>
      <c r="BC2" s="103" t="s">
        <v>302</v>
      </c>
      <c r="BD2" s="103" t="s">
        <v>303</v>
      </c>
      <c r="BE2" s="103" t="s">
        <v>125</v>
      </c>
      <c r="BF2" s="103" t="s">
        <v>333</v>
      </c>
      <c r="BG2" s="103" t="s">
        <v>334</v>
      </c>
      <c r="BH2" s="103" t="s">
        <v>168</v>
      </c>
      <c r="BI2" s="103" t="s">
        <v>302</v>
      </c>
      <c r="BJ2" s="103" t="s">
        <v>303</v>
      </c>
      <c r="BK2" s="103" t="s">
        <v>125</v>
      </c>
      <c r="BL2" s="103" t="s">
        <v>335</v>
      </c>
      <c r="BM2" s="103" t="s">
        <v>336</v>
      </c>
      <c r="BN2" s="103" t="s">
        <v>337</v>
      </c>
      <c r="BO2" s="103" t="s">
        <v>338</v>
      </c>
      <c r="BP2" s="103" t="s">
        <v>339</v>
      </c>
      <c r="BQ2" s="103" t="s">
        <v>340</v>
      </c>
      <c r="BR2" s="103" t="s">
        <v>341</v>
      </c>
      <c r="BS2" s="103" t="s">
        <v>342</v>
      </c>
      <c r="BT2" s="103" t="s">
        <v>343</v>
      </c>
      <c r="BU2" s="103" t="s">
        <v>344</v>
      </c>
      <c r="BV2" s="103" t="s">
        <v>345</v>
      </c>
      <c r="BW2" s="103" t="s">
        <v>346</v>
      </c>
      <c r="BX2" s="103" t="s">
        <v>347</v>
      </c>
      <c r="BY2" s="103" t="s">
        <v>348</v>
      </c>
      <c r="BZ2" s="103" t="s">
        <v>349</v>
      </c>
      <c r="CA2" s="103" t="s">
        <v>350</v>
      </c>
      <c r="CB2" s="103" t="s">
        <v>168</v>
      </c>
      <c r="CC2" s="103" t="s">
        <v>130</v>
      </c>
      <c r="CD2" s="103" t="s">
        <v>302</v>
      </c>
      <c r="CE2" s="103" t="s">
        <v>303</v>
      </c>
      <c r="CF2" s="103" t="s">
        <v>125</v>
      </c>
      <c r="CG2" s="103" t="s">
        <v>351</v>
      </c>
      <c r="CH2" s="103" t="s">
        <v>352</v>
      </c>
      <c r="CI2" s="103" t="s">
        <v>353</v>
      </c>
      <c r="CJ2" s="103" t="s">
        <v>354</v>
      </c>
      <c r="CK2" s="103" t="s">
        <v>168</v>
      </c>
      <c r="CL2" s="103" t="s">
        <v>302</v>
      </c>
      <c r="CM2" s="103" t="s">
        <v>303</v>
      </c>
      <c r="CN2" s="103" t="s">
        <v>125</v>
      </c>
      <c r="CO2" s="103" t="s">
        <v>355</v>
      </c>
      <c r="CP2" s="103" t="s">
        <v>356</v>
      </c>
      <c r="CQ2" s="103" t="s">
        <v>357</v>
      </c>
      <c r="CR2" s="103" t="s">
        <v>358</v>
      </c>
      <c r="CS2" s="103" t="s">
        <v>168</v>
      </c>
      <c r="CT2" s="103" t="s">
        <v>302</v>
      </c>
      <c r="CU2" s="103" t="s">
        <v>303</v>
      </c>
      <c r="CV2" s="103" t="s">
        <v>125</v>
      </c>
      <c r="CW2" s="103" t="s">
        <v>301</v>
      </c>
      <c r="CX2" s="103" t="s">
        <v>126</v>
      </c>
      <c r="CY2" s="103" t="s">
        <v>127</v>
      </c>
      <c r="CZ2" s="103" t="s">
        <v>128</v>
      </c>
      <c r="DA2" s="103" t="s">
        <v>129</v>
      </c>
      <c r="DB2" s="103" t="s">
        <v>130</v>
      </c>
      <c r="DC2" s="103" t="s">
        <v>131</v>
      </c>
      <c r="DD2" s="103" t="s">
        <v>132</v>
      </c>
      <c r="DE2" s="103" t="s">
        <v>133</v>
      </c>
      <c r="DF2" s="103" t="s">
        <v>134</v>
      </c>
      <c r="DG2" s="103" t="s">
        <v>135</v>
      </c>
      <c r="DH2" s="103" t="s">
        <v>136</v>
      </c>
    </row>
    <row r="3" spans="1:112" ht="26.25" customHeight="1" x14ac:dyDescent="0.25">
      <c r="A3" s="301"/>
      <c r="B3" s="302"/>
      <c r="C3" s="87" t="s">
        <v>14</v>
      </c>
      <c r="D3" s="87" t="s">
        <v>6</v>
      </c>
      <c r="E3" s="103" t="s">
        <v>15</v>
      </c>
      <c r="F3" s="103" t="s">
        <v>15</v>
      </c>
      <c r="G3" s="103" t="s">
        <v>15</v>
      </c>
      <c r="H3" s="103" t="s">
        <v>15</v>
      </c>
      <c r="I3" s="103" t="s">
        <v>15</v>
      </c>
      <c r="J3" s="103" t="s">
        <v>15</v>
      </c>
      <c r="K3" s="103" t="s">
        <v>15</v>
      </c>
      <c r="L3" s="103" t="s">
        <v>15</v>
      </c>
      <c r="M3" s="103" t="s">
        <v>15</v>
      </c>
      <c r="N3" s="103" t="s">
        <v>15</v>
      </c>
      <c r="O3" s="103" t="s">
        <v>15</v>
      </c>
      <c r="P3" s="103" t="s">
        <v>15</v>
      </c>
      <c r="Q3" s="103" t="s">
        <v>15</v>
      </c>
      <c r="R3" s="103" t="s">
        <v>15</v>
      </c>
      <c r="S3" s="103" t="s">
        <v>15</v>
      </c>
      <c r="T3" s="103" t="s">
        <v>15</v>
      </c>
      <c r="U3" s="103" t="s">
        <v>15</v>
      </c>
      <c r="V3" s="103" t="s">
        <v>15</v>
      </c>
      <c r="W3" s="103" t="s">
        <v>15</v>
      </c>
      <c r="X3" s="103" t="s">
        <v>15</v>
      </c>
      <c r="Y3" s="103" t="s">
        <v>15</v>
      </c>
      <c r="Z3" s="103" t="s">
        <v>15</v>
      </c>
      <c r="AA3" s="103" t="s">
        <v>15</v>
      </c>
      <c r="AB3" s="103" t="s">
        <v>15</v>
      </c>
      <c r="AC3" s="103" t="s">
        <v>15</v>
      </c>
      <c r="AD3" s="103" t="s">
        <v>15</v>
      </c>
      <c r="AE3" s="103" t="s">
        <v>15</v>
      </c>
      <c r="AF3" s="103" t="s">
        <v>15</v>
      </c>
      <c r="AG3" s="103" t="s">
        <v>15</v>
      </c>
      <c r="AH3" s="103" t="s">
        <v>15</v>
      </c>
      <c r="AI3" s="103" t="s">
        <v>15</v>
      </c>
      <c r="AJ3" s="103" t="s">
        <v>15</v>
      </c>
      <c r="AK3" s="103" t="s">
        <v>15</v>
      </c>
      <c r="AL3" s="103" t="s">
        <v>15</v>
      </c>
      <c r="AM3" s="103" t="s">
        <v>15</v>
      </c>
      <c r="AN3" s="103" t="s">
        <v>15</v>
      </c>
      <c r="AO3" s="103" t="s">
        <v>15</v>
      </c>
      <c r="AP3" s="103" t="s">
        <v>15</v>
      </c>
      <c r="AQ3" s="103" t="s">
        <v>15</v>
      </c>
      <c r="AR3" s="103" t="s">
        <v>15</v>
      </c>
      <c r="AS3" s="103" t="s">
        <v>15</v>
      </c>
      <c r="AT3" s="103" t="s">
        <v>15</v>
      </c>
      <c r="AU3" s="103" t="s">
        <v>15</v>
      </c>
      <c r="AV3" s="103" t="s">
        <v>15</v>
      </c>
      <c r="AW3" s="103" t="s">
        <v>15</v>
      </c>
      <c r="AX3" s="103" t="s">
        <v>15</v>
      </c>
      <c r="AY3" s="103" t="s">
        <v>15</v>
      </c>
      <c r="AZ3" s="103" t="s">
        <v>15</v>
      </c>
      <c r="BA3" s="103" t="s">
        <v>15</v>
      </c>
      <c r="BB3" s="103" t="s">
        <v>15</v>
      </c>
      <c r="BC3" s="103" t="s">
        <v>15</v>
      </c>
      <c r="BD3" s="103" t="s">
        <v>15</v>
      </c>
      <c r="BE3" s="103" t="s">
        <v>15</v>
      </c>
      <c r="BF3" s="103" t="s">
        <v>15</v>
      </c>
      <c r="BG3" s="103" t="s">
        <v>15</v>
      </c>
      <c r="BH3" s="103" t="s">
        <v>15</v>
      </c>
      <c r="BI3" s="103" t="s">
        <v>15</v>
      </c>
      <c r="BJ3" s="103" t="s">
        <v>15</v>
      </c>
      <c r="BK3" s="103" t="s">
        <v>15</v>
      </c>
      <c r="BL3" s="103" t="s">
        <v>15</v>
      </c>
      <c r="BM3" s="103" t="s">
        <v>15</v>
      </c>
      <c r="BN3" s="103" t="s">
        <v>15</v>
      </c>
      <c r="BO3" s="103" t="s">
        <v>15</v>
      </c>
      <c r="BP3" s="103" t="s">
        <v>15</v>
      </c>
      <c r="BQ3" s="103" t="s">
        <v>15</v>
      </c>
      <c r="BR3" s="103" t="s">
        <v>15</v>
      </c>
      <c r="BS3" s="103" t="s">
        <v>15</v>
      </c>
      <c r="BT3" s="103" t="s">
        <v>15</v>
      </c>
      <c r="BU3" s="103" t="s">
        <v>15</v>
      </c>
      <c r="BV3" s="103" t="s">
        <v>15</v>
      </c>
      <c r="BW3" s="103" t="s">
        <v>15</v>
      </c>
      <c r="BX3" s="103" t="s">
        <v>15</v>
      </c>
      <c r="BY3" s="103" t="s">
        <v>15</v>
      </c>
      <c r="BZ3" s="103" t="s">
        <v>15</v>
      </c>
      <c r="CA3" s="103" t="s">
        <v>15</v>
      </c>
      <c r="CB3" s="103" t="s">
        <v>15</v>
      </c>
      <c r="CC3" s="103" t="s">
        <v>15</v>
      </c>
      <c r="CD3" s="103" t="s">
        <v>15</v>
      </c>
      <c r="CE3" s="103" t="s">
        <v>15</v>
      </c>
      <c r="CF3" s="103" t="s">
        <v>15</v>
      </c>
      <c r="CG3" s="103" t="s">
        <v>15</v>
      </c>
      <c r="CH3" s="103" t="s">
        <v>15</v>
      </c>
      <c r="CI3" s="103" t="s">
        <v>15</v>
      </c>
      <c r="CJ3" s="103" t="s">
        <v>15</v>
      </c>
      <c r="CK3" s="103" t="s">
        <v>15</v>
      </c>
      <c r="CL3" s="103" t="s">
        <v>15</v>
      </c>
      <c r="CM3" s="103" t="s">
        <v>15</v>
      </c>
      <c r="CN3" s="103" t="s">
        <v>15</v>
      </c>
      <c r="CO3" s="103" t="s">
        <v>15</v>
      </c>
      <c r="CP3" s="103" t="s">
        <v>15</v>
      </c>
      <c r="CQ3" s="103" t="s">
        <v>15</v>
      </c>
      <c r="CR3" s="103" t="s">
        <v>15</v>
      </c>
      <c r="CS3" s="103" t="s">
        <v>15</v>
      </c>
      <c r="CT3" s="103" t="s">
        <v>15</v>
      </c>
      <c r="CU3" s="103" t="s">
        <v>15</v>
      </c>
      <c r="CV3" s="103" t="s">
        <v>15</v>
      </c>
      <c r="CW3" s="103" t="s">
        <v>15</v>
      </c>
      <c r="CX3" s="103" t="s">
        <v>15</v>
      </c>
      <c r="CY3" s="103" t="s">
        <v>15</v>
      </c>
      <c r="CZ3" s="103" t="s">
        <v>15</v>
      </c>
      <c r="DA3" s="103" t="s">
        <v>15</v>
      </c>
      <c r="DB3" s="103" t="s">
        <v>15</v>
      </c>
      <c r="DC3" s="103" t="s">
        <v>15</v>
      </c>
      <c r="DD3" s="103" t="s">
        <v>15</v>
      </c>
      <c r="DE3" s="103" t="s">
        <v>15</v>
      </c>
      <c r="DF3" s="103" t="s">
        <v>15</v>
      </c>
      <c r="DG3" s="103" t="s">
        <v>15</v>
      </c>
      <c r="DH3" s="103" t="s">
        <v>15</v>
      </c>
    </row>
    <row r="4" spans="1:112" ht="14.45" customHeight="1" x14ac:dyDescent="0.25">
      <c r="A4" s="103" t="s">
        <v>246</v>
      </c>
      <c r="B4" s="6"/>
      <c r="C4" s="103" t="s">
        <v>246</v>
      </c>
      <c r="D4" s="103" t="s">
        <v>247</v>
      </c>
      <c r="E4" s="103">
        <v>14</v>
      </c>
      <c r="F4" s="103">
        <v>7</v>
      </c>
      <c r="G4" s="103">
        <v>44263</v>
      </c>
      <c r="H4" s="103">
        <v>42044</v>
      </c>
      <c r="I4" s="103">
        <v>48235</v>
      </c>
      <c r="J4" s="103">
        <v>44987</v>
      </c>
      <c r="K4" s="103">
        <v>42776</v>
      </c>
      <c r="L4" s="103">
        <v>43954</v>
      </c>
      <c r="M4" s="103">
        <v>44342</v>
      </c>
      <c r="N4" s="103">
        <v>42393</v>
      </c>
      <c r="O4" s="103">
        <v>45322</v>
      </c>
      <c r="P4" s="103">
        <v>40785</v>
      </c>
      <c r="Q4" s="103">
        <v>40329</v>
      </c>
      <c r="R4" s="103">
        <v>44076</v>
      </c>
      <c r="S4" s="103">
        <v>45331</v>
      </c>
      <c r="T4" s="103">
        <v>6</v>
      </c>
      <c r="U4" s="103">
        <v>6</v>
      </c>
      <c r="V4" s="103">
        <v>6</v>
      </c>
      <c r="W4" s="103">
        <v>45645</v>
      </c>
      <c r="X4" s="103">
        <v>11588</v>
      </c>
      <c r="Y4" s="103">
        <v>19924</v>
      </c>
      <c r="Z4" s="103">
        <v>13634</v>
      </c>
      <c r="AA4" s="103">
        <v>3147</v>
      </c>
      <c r="AB4" s="103">
        <v>25927</v>
      </c>
      <c r="AC4" s="103">
        <v>29245</v>
      </c>
      <c r="AD4" s="103">
        <v>23673</v>
      </c>
      <c r="AE4" s="103">
        <v>13876</v>
      </c>
      <c r="AF4" s="103">
        <v>25774</v>
      </c>
      <c r="AG4" s="103">
        <v>21243</v>
      </c>
      <c r="AH4" s="103">
        <v>26628</v>
      </c>
      <c r="AI4" s="103">
        <v>11109</v>
      </c>
      <c r="AJ4" s="103">
        <v>7945</v>
      </c>
      <c r="AK4" s="103">
        <v>21129</v>
      </c>
      <c r="AL4" s="103">
        <v>8740</v>
      </c>
      <c r="AM4" s="103">
        <v>14823</v>
      </c>
      <c r="AN4" s="103">
        <v>16758</v>
      </c>
      <c r="AO4" s="103">
        <v>13375</v>
      </c>
      <c r="AP4" s="103">
        <v>8743</v>
      </c>
      <c r="AQ4" s="103">
        <v>7470</v>
      </c>
      <c r="AR4" s="103">
        <v>8504</v>
      </c>
      <c r="AS4" s="103">
        <v>8912</v>
      </c>
      <c r="AT4" s="103">
        <v>6513</v>
      </c>
      <c r="AU4" s="103">
        <v>6361</v>
      </c>
      <c r="AV4" s="103">
        <v>5816</v>
      </c>
      <c r="AW4" s="103">
        <v>6269</v>
      </c>
      <c r="AX4" s="103">
        <v>7609</v>
      </c>
      <c r="AY4" s="103">
        <v>6469</v>
      </c>
      <c r="AZ4" s="103">
        <v>7080</v>
      </c>
      <c r="BA4" s="103">
        <v>9</v>
      </c>
      <c r="BB4" s="103">
        <v>38691</v>
      </c>
      <c r="BC4" s="103">
        <v>13</v>
      </c>
      <c r="BD4" s="103">
        <v>5</v>
      </c>
      <c r="BE4" s="103">
        <v>40036</v>
      </c>
      <c r="BF4" s="103">
        <v>23</v>
      </c>
      <c r="BG4" s="103">
        <v>127</v>
      </c>
      <c r="BH4" s="103">
        <v>3</v>
      </c>
      <c r="BI4" s="103">
        <v>27</v>
      </c>
      <c r="BJ4" s="103">
        <v>4</v>
      </c>
      <c r="BK4" s="103">
        <v>40062</v>
      </c>
      <c r="BL4" s="103">
        <v>4869</v>
      </c>
      <c r="BM4" s="103">
        <v>5196</v>
      </c>
      <c r="BN4" s="103">
        <v>5843</v>
      </c>
      <c r="BO4" s="103">
        <v>4968</v>
      </c>
      <c r="BP4" s="103">
        <v>4427</v>
      </c>
      <c r="BQ4" s="103">
        <v>4348</v>
      </c>
      <c r="BR4" s="103">
        <v>4417</v>
      </c>
      <c r="BS4" s="103">
        <v>4698</v>
      </c>
      <c r="BT4" s="103">
        <v>4915</v>
      </c>
      <c r="BU4" s="103">
        <v>5379</v>
      </c>
      <c r="BV4" s="103">
        <v>5899</v>
      </c>
      <c r="BW4" s="103">
        <v>4817</v>
      </c>
      <c r="BX4" s="103">
        <v>4461</v>
      </c>
      <c r="BY4" s="103">
        <v>5258</v>
      </c>
      <c r="BZ4" s="103">
        <v>4882</v>
      </c>
      <c r="CA4" s="103">
        <v>5234</v>
      </c>
      <c r="CB4" s="103">
        <v>7</v>
      </c>
      <c r="CC4" s="103">
        <v>40393</v>
      </c>
      <c r="CD4" s="103">
        <v>11</v>
      </c>
      <c r="CE4" s="103">
        <v>9</v>
      </c>
      <c r="CF4" s="103">
        <v>41267</v>
      </c>
      <c r="CG4" s="103">
        <v>25165</v>
      </c>
      <c r="CH4" s="103">
        <v>8033</v>
      </c>
      <c r="CI4" s="103">
        <v>7420</v>
      </c>
      <c r="CJ4" s="103">
        <v>7339</v>
      </c>
      <c r="CK4" s="103">
        <v>10</v>
      </c>
      <c r="CL4" s="103">
        <v>17</v>
      </c>
      <c r="CM4" s="103">
        <v>6</v>
      </c>
      <c r="CN4" s="103">
        <v>41218</v>
      </c>
      <c r="CO4" s="103">
        <v>4735</v>
      </c>
      <c r="CP4" s="103">
        <v>4922</v>
      </c>
      <c r="CQ4" s="103">
        <v>5647</v>
      </c>
      <c r="CR4" s="103">
        <v>8444</v>
      </c>
      <c r="CS4" s="103">
        <v>13</v>
      </c>
      <c r="CT4" s="103">
        <v>10</v>
      </c>
      <c r="CU4" s="103">
        <v>10</v>
      </c>
      <c r="CV4" s="103">
        <v>153594</v>
      </c>
      <c r="CW4" s="103">
        <v>153653</v>
      </c>
      <c r="CX4" s="103">
        <v>170132</v>
      </c>
      <c r="CY4" s="103">
        <v>159263</v>
      </c>
      <c r="CZ4" s="103">
        <v>157928</v>
      </c>
      <c r="DA4" s="103">
        <v>159456</v>
      </c>
      <c r="DB4" s="103">
        <v>156700</v>
      </c>
      <c r="DC4" s="103">
        <v>155683</v>
      </c>
      <c r="DD4" s="103">
        <v>160024</v>
      </c>
      <c r="DE4" s="103">
        <v>142935</v>
      </c>
      <c r="DF4" s="103">
        <v>134831</v>
      </c>
      <c r="DG4" s="103">
        <v>108379</v>
      </c>
      <c r="DH4" s="103">
        <v>103352</v>
      </c>
    </row>
    <row r="5" spans="1:112" ht="14.45" customHeight="1" x14ac:dyDescent="0.25">
      <c r="A5" s="103" t="s">
        <v>248</v>
      </c>
      <c r="B5" s="6"/>
      <c r="C5" s="103" t="s">
        <v>248</v>
      </c>
      <c r="D5" s="103" t="s">
        <v>249</v>
      </c>
      <c r="E5" s="103">
        <v>419</v>
      </c>
      <c r="F5" s="103">
        <v>76</v>
      </c>
      <c r="G5" s="103">
        <v>304981</v>
      </c>
      <c r="H5" s="103">
        <v>294226</v>
      </c>
      <c r="I5" s="103">
        <v>340444</v>
      </c>
      <c r="J5" s="103">
        <v>317037</v>
      </c>
      <c r="K5" s="103">
        <v>310657</v>
      </c>
      <c r="L5" s="103">
        <v>312699</v>
      </c>
      <c r="M5" s="103">
        <v>305484</v>
      </c>
      <c r="N5" s="103">
        <v>303218</v>
      </c>
      <c r="O5" s="103">
        <v>318216</v>
      </c>
      <c r="P5" s="103">
        <v>288535</v>
      </c>
      <c r="Q5" s="103">
        <v>278935</v>
      </c>
      <c r="R5" s="103">
        <v>277641</v>
      </c>
      <c r="S5" s="103">
        <v>265921</v>
      </c>
      <c r="T5" s="103">
        <v>73</v>
      </c>
      <c r="U5" s="103">
        <v>267</v>
      </c>
      <c r="V5" s="103">
        <v>109</v>
      </c>
      <c r="W5" s="103">
        <v>323406</v>
      </c>
      <c r="X5" s="103">
        <v>70410</v>
      </c>
      <c r="Y5" s="103">
        <v>96942</v>
      </c>
      <c r="Z5" s="103">
        <v>62169</v>
      </c>
      <c r="AA5" s="103">
        <v>78804</v>
      </c>
      <c r="AB5" s="103">
        <v>119318</v>
      </c>
      <c r="AC5" s="103">
        <v>122884</v>
      </c>
      <c r="AD5" s="103">
        <v>142544</v>
      </c>
      <c r="AE5" s="103">
        <v>84664</v>
      </c>
      <c r="AF5" s="103">
        <v>102498</v>
      </c>
      <c r="AG5" s="103">
        <v>148120</v>
      </c>
      <c r="AH5" s="103">
        <v>132824</v>
      </c>
      <c r="AI5" s="103">
        <v>69261</v>
      </c>
      <c r="AJ5" s="103">
        <v>55978</v>
      </c>
      <c r="AK5" s="103">
        <v>90286</v>
      </c>
      <c r="AL5" s="103">
        <v>63808</v>
      </c>
      <c r="AM5" s="103">
        <v>85092</v>
      </c>
      <c r="AN5" s="103">
        <v>83610</v>
      </c>
      <c r="AO5" s="103">
        <v>76255</v>
      </c>
      <c r="AP5" s="103">
        <v>67672</v>
      </c>
      <c r="AQ5" s="103">
        <v>70074</v>
      </c>
      <c r="AR5" s="103">
        <v>68062</v>
      </c>
      <c r="AS5" s="103">
        <v>63829</v>
      </c>
      <c r="AT5" s="103">
        <v>66534</v>
      </c>
      <c r="AU5" s="103">
        <v>62736</v>
      </c>
      <c r="AV5" s="103">
        <v>51224</v>
      </c>
      <c r="AW5" s="103">
        <v>65436</v>
      </c>
      <c r="AX5" s="103">
        <v>61734</v>
      </c>
      <c r="AY5" s="103">
        <v>60770</v>
      </c>
      <c r="AZ5" s="103">
        <v>60578</v>
      </c>
      <c r="BA5" s="103">
        <v>42</v>
      </c>
      <c r="BB5" s="103">
        <v>258681</v>
      </c>
      <c r="BC5" s="103">
        <v>297</v>
      </c>
      <c r="BD5" s="103">
        <v>101</v>
      </c>
      <c r="BE5" s="103">
        <v>276273</v>
      </c>
      <c r="BF5" s="103">
        <v>417</v>
      </c>
      <c r="BG5" s="103">
        <v>494</v>
      </c>
      <c r="BH5" s="103">
        <v>107</v>
      </c>
      <c r="BI5" s="103">
        <v>102</v>
      </c>
      <c r="BJ5" s="103">
        <v>18</v>
      </c>
      <c r="BK5" s="103">
        <v>277363</v>
      </c>
      <c r="BL5" s="103">
        <v>29272</v>
      </c>
      <c r="BM5" s="103">
        <v>29983</v>
      </c>
      <c r="BN5" s="103">
        <v>37290</v>
      </c>
      <c r="BO5" s="103">
        <v>29533</v>
      </c>
      <c r="BP5" s="103">
        <v>32365</v>
      </c>
      <c r="BQ5" s="103">
        <v>30427</v>
      </c>
      <c r="BR5" s="103">
        <v>30616</v>
      </c>
      <c r="BS5" s="103">
        <v>31336</v>
      </c>
      <c r="BT5" s="103">
        <v>34100</v>
      </c>
      <c r="BU5" s="103">
        <v>49864</v>
      </c>
      <c r="BV5" s="103">
        <v>41125</v>
      </c>
      <c r="BW5" s="103">
        <v>31287</v>
      </c>
      <c r="BX5" s="103">
        <v>36754</v>
      </c>
      <c r="BY5" s="103">
        <v>41105</v>
      </c>
      <c r="BZ5" s="103">
        <v>39319</v>
      </c>
      <c r="CA5" s="103">
        <v>46407</v>
      </c>
      <c r="CB5" s="103">
        <v>98</v>
      </c>
      <c r="CC5" s="103">
        <v>295031</v>
      </c>
      <c r="CD5" s="103">
        <v>56</v>
      </c>
      <c r="CE5" s="103">
        <v>49</v>
      </c>
      <c r="CF5" s="103">
        <v>299319</v>
      </c>
      <c r="CG5" s="103">
        <v>110558</v>
      </c>
      <c r="CH5" s="103">
        <v>85674</v>
      </c>
      <c r="CI5" s="103">
        <v>58419</v>
      </c>
      <c r="CJ5" s="103">
        <v>58845</v>
      </c>
      <c r="CK5" s="103">
        <v>435</v>
      </c>
      <c r="CL5" s="103">
        <v>78</v>
      </c>
      <c r="CM5" s="103">
        <v>116</v>
      </c>
      <c r="CN5" s="103">
        <v>289466</v>
      </c>
      <c r="CO5" s="103">
        <v>29110</v>
      </c>
      <c r="CP5" s="103">
        <v>30342</v>
      </c>
      <c r="CQ5" s="103">
        <v>35100</v>
      </c>
      <c r="CR5" s="103">
        <v>28024</v>
      </c>
      <c r="CS5" s="103">
        <v>27</v>
      </c>
      <c r="CT5" s="103">
        <v>379</v>
      </c>
      <c r="CU5" s="103">
        <v>318</v>
      </c>
      <c r="CV5" s="103">
        <v>619772</v>
      </c>
      <c r="CW5" s="103">
        <v>599092</v>
      </c>
      <c r="CX5" s="103">
        <v>668393</v>
      </c>
      <c r="CY5" s="103">
        <v>613397</v>
      </c>
      <c r="CZ5" s="103">
        <v>600177</v>
      </c>
      <c r="DA5" s="103">
        <v>608825</v>
      </c>
      <c r="DB5" s="103">
        <v>599403</v>
      </c>
      <c r="DC5" s="103">
        <v>583477</v>
      </c>
      <c r="DD5" s="103">
        <v>610339</v>
      </c>
      <c r="DE5" s="103">
        <v>542762</v>
      </c>
      <c r="DF5" s="103">
        <v>524510</v>
      </c>
      <c r="DG5" s="103">
        <v>458033</v>
      </c>
      <c r="DH5" s="103">
        <v>430521</v>
      </c>
    </row>
    <row r="6" spans="1:112" ht="14.45" customHeight="1" x14ac:dyDescent="0.25">
      <c r="A6" s="103" t="s">
        <v>250</v>
      </c>
      <c r="B6" s="6"/>
      <c r="C6" s="103" t="s">
        <v>250</v>
      </c>
      <c r="D6" s="103" t="s">
        <v>251</v>
      </c>
      <c r="E6" s="103">
        <v>18</v>
      </c>
      <c r="F6" s="103">
        <v>4</v>
      </c>
      <c r="G6" s="103">
        <v>1809476</v>
      </c>
      <c r="H6" s="103">
        <v>1781546</v>
      </c>
      <c r="I6" s="103">
        <v>2007953</v>
      </c>
      <c r="J6" s="103">
        <v>1803587</v>
      </c>
      <c r="K6" s="103">
        <v>1838675</v>
      </c>
      <c r="L6" s="103">
        <v>1851648</v>
      </c>
      <c r="M6" s="103">
        <v>1701165</v>
      </c>
      <c r="N6" s="103">
        <v>1780248</v>
      </c>
      <c r="O6" s="103">
        <v>1849790</v>
      </c>
      <c r="P6" s="103">
        <v>1671503</v>
      </c>
      <c r="Q6" s="103">
        <v>1620821</v>
      </c>
      <c r="R6" s="103">
        <v>1436764</v>
      </c>
      <c r="S6" s="103">
        <v>1331609</v>
      </c>
      <c r="T6" s="103">
        <v>242</v>
      </c>
      <c r="U6" s="103">
        <v>34</v>
      </c>
      <c r="V6" s="103">
        <v>94</v>
      </c>
      <c r="W6" s="103">
        <v>1845012</v>
      </c>
      <c r="X6" s="103">
        <v>174</v>
      </c>
      <c r="Y6" s="103">
        <v>5820</v>
      </c>
      <c r="Z6" s="103">
        <v>386</v>
      </c>
      <c r="AA6" s="103">
        <v>1443</v>
      </c>
      <c r="AB6" s="103">
        <v>9890</v>
      </c>
      <c r="AC6" s="103">
        <v>6019</v>
      </c>
      <c r="AD6" s="103">
        <v>155746</v>
      </c>
      <c r="AE6" s="103">
        <v>2445</v>
      </c>
      <c r="AF6" s="103">
        <v>5334</v>
      </c>
      <c r="AG6" s="103">
        <v>72681</v>
      </c>
      <c r="AH6" s="103">
        <v>8795</v>
      </c>
      <c r="AI6" s="103">
        <v>1168</v>
      </c>
      <c r="AJ6" s="103">
        <v>1022</v>
      </c>
      <c r="AK6" s="103">
        <v>9562</v>
      </c>
      <c r="AL6" s="103">
        <v>845</v>
      </c>
      <c r="AM6" s="103">
        <v>2965</v>
      </c>
      <c r="AN6" s="103">
        <v>18656</v>
      </c>
      <c r="AO6" s="103">
        <v>6375</v>
      </c>
      <c r="AP6" s="103">
        <v>1740</v>
      </c>
      <c r="AQ6" s="103">
        <v>9044</v>
      </c>
      <c r="AR6" s="103">
        <v>63570</v>
      </c>
      <c r="AS6" s="103">
        <v>19794</v>
      </c>
      <c r="AT6" s="103">
        <v>12901</v>
      </c>
      <c r="AU6" s="103">
        <v>13333</v>
      </c>
      <c r="AV6" s="103">
        <v>152565</v>
      </c>
      <c r="AW6" s="103">
        <v>7126</v>
      </c>
      <c r="AX6" s="103">
        <v>17323</v>
      </c>
      <c r="AY6" s="103">
        <v>146298</v>
      </c>
      <c r="AZ6" s="103">
        <v>142714</v>
      </c>
      <c r="BA6" s="103">
        <v>18</v>
      </c>
      <c r="BB6" s="103">
        <v>1612313</v>
      </c>
      <c r="BC6" s="103">
        <v>220</v>
      </c>
      <c r="BD6" s="103">
        <v>97</v>
      </c>
      <c r="BE6" s="103">
        <v>1647568</v>
      </c>
      <c r="BF6" s="103">
        <v>319</v>
      </c>
      <c r="BG6" s="103">
        <v>52</v>
      </c>
      <c r="BH6" s="103">
        <v>52</v>
      </c>
      <c r="BI6" s="103">
        <v>14</v>
      </c>
      <c r="BJ6" s="103">
        <v>53</v>
      </c>
      <c r="BK6" s="103">
        <v>1664311</v>
      </c>
      <c r="BL6" s="103">
        <v>205840</v>
      </c>
      <c r="BM6" s="103">
        <v>202441</v>
      </c>
      <c r="BN6" s="103">
        <v>121892</v>
      </c>
      <c r="BO6" s="103">
        <v>187740</v>
      </c>
      <c r="BP6" s="103">
        <v>184606</v>
      </c>
      <c r="BQ6" s="103">
        <v>192975</v>
      </c>
      <c r="BR6" s="103">
        <v>209448</v>
      </c>
      <c r="BS6" s="103">
        <v>199471</v>
      </c>
      <c r="BT6" s="103">
        <v>199462</v>
      </c>
      <c r="BU6" s="103">
        <v>232906</v>
      </c>
      <c r="BV6" s="103">
        <v>224230</v>
      </c>
      <c r="BW6" s="103">
        <v>208215</v>
      </c>
      <c r="BX6" s="103">
        <v>198397</v>
      </c>
      <c r="BY6" s="103">
        <v>215225</v>
      </c>
      <c r="BZ6" s="103">
        <v>210445</v>
      </c>
      <c r="CA6" s="103">
        <v>229385</v>
      </c>
      <c r="CB6" s="103">
        <v>31</v>
      </c>
      <c r="CC6" s="103">
        <v>1657081</v>
      </c>
      <c r="CD6" s="103">
        <v>336</v>
      </c>
      <c r="CE6" s="103">
        <v>30</v>
      </c>
      <c r="CF6" s="103">
        <v>1746696</v>
      </c>
      <c r="CG6" s="103">
        <v>10654</v>
      </c>
      <c r="CH6" s="103">
        <v>3793</v>
      </c>
      <c r="CI6" s="103">
        <v>2675</v>
      </c>
      <c r="CJ6" s="103">
        <v>10568</v>
      </c>
      <c r="CK6" s="103">
        <v>35</v>
      </c>
      <c r="CL6" s="103">
        <v>2</v>
      </c>
      <c r="CM6" s="103">
        <v>20</v>
      </c>
      <c r="CN6" s="103">
        <v>1704465</v>
      </c>
      <c r="CO6" s="103">
        <v>212329</v>
      </c>
      <c r="CP6" s="103">
        <v>197723</v>
      </c>
      <c r="CQ6" s="103">
        <v>206895</v>
      </c>
      <c r="CR6" s="103">
        <v>153999</v>
      </c>
      <c r="CS6" s="103">
        <v>71</v>
      </c>
      <c r="CT6" s="103">
        <v>51</v>
      </c>
      <c r="CU6" s="103">
        <v>3</v>
      </c>
      <c r="CV6" s="103">
        <v>1868440</v>
      </c>
      <c r="CW6" s="103">
        <v>1802726</v>
      </c>
      <c r="CX6" s="103">
        <v>2001218</v>
      </c>
      <c r="CY6" s="103">
        <v>1875691</v>
      </c>
      <c r="CZ6" s="103">
        <v>1801611</v>
      </c>
      <c r="DA6" s="103">
        <v>1802089</v>
      </c>
      <c r="DB6" s="103">
        <v>1713645</v>
      </c>
      <c r="DC6" s="103">
        <v>1755394</v>
      </c>
      <c r="DD6" s="103">
        <v>1839422</v>
      </c>
      <c r="DE6" s="103">
        <v>1636417</v>
      </c>
      <c r="DF6" s="103">
        <v>1617349</v>
      </c>
      <c r="DG6" s="103">
        <v>1472634</v>
      </c>
      <c r="DH6" s="103">
        <v>1408135</v>
      </c>
    </row>
    <row r="7" spans="1:112" ht="14.45" customHeight="1" x14ac:dyDescent="0.25">
      <c r="A7" s="103" t="s">
        <v>252</v>
      </c>
      <c r="B7" s="6"/>
      <c r="C7" s="103" t="s">
        <v>252</v>
      </c>
      <c r="D7" s="103" t="s">
        <v>253</v>
      </c>
      <c r="E7" s="103">
        <v>88</v>
      </c>
      <c r="G7" s="103">
        <v>340305</v>
      </c>
      <c r="H7" s="103">
        <v>325424</v>
      </c>
      <c r="I7" s="103">
        <v>373380</v>
      </c>
      <c r="J7" s="103">
        <v>346917</v>
      </c>
      <c r="K7" s="103">
        <v>334582</v>
      </c>
      <c r="L7" s="103">
        <v>334811</v>
      </c>
      <c r="M7" s="103">
        <v>337157</v>
      </c>
      <c r="N7" s="103">
        <v>329818</v>
      </c>
      <c r="O7" s="103">
        <v>348080</v>
      </c>
      <c r="P7" s="103">
        <v>315725</v>
      </c>
      <c r="Q7" s="103">
        <v>312744</v>
      </c>
      <c r="R7" s="103">
        <v>339724</v>
      </c>
      <c r="S7" s="103">
        <v>338951</v>
      </c>
      <c r="T7" s="103">
        <v>187</v>
      </c>
      <c r="U7" s="103">
        <v>12</v>
      </c>
      <c r="V7" s="103">
        <v>116</v>
      </c>
      <c r="W7" s="103">
        <v>350025</v>
      </c>
      <c r="X7" s="103">
        <v>8105</v>
      </c>
      <c r="Y7" s="103">
        <v>19772</v>
      </c>
      <c r="Z7" s="103">
        <v>10947</v>
      </c>
      <c r="AA7" s="103">
        <v>65077</v>
      </c>
      <c r="AB7" s="103">
        <v>8914</v>
      </c>
      <c r="AC7" s="103">
        <v>15801</v>
      </c>
      <c r="AD7" s="103">
        <v>60635</v>
      </c>
      <c r="AE7" s="103">
        <v>23394</v>
      </c>
      <c r="AF7" s="103">
        <v>7451</v>
      </c>
      <c r="AG7" s="103">
        <v>49061</v>
      </c>
      <c r="AH7" s="103">
        <v>15731</v>
      </c>
      <c r="AI7" s="103">
        <v>22356</v>
      </c>
      <c r="AJ7" s="103">
        <v>15434</v>
      </c>
      <c r="AK7" s="103">
        <v>12192</v>
      </c>
      <c r="AL7" s="103">
        <v>16621</v>
      </c>
      <c r="AM7" s="103">
        <v>30267</v>
      </c>
      <c r="AN7" s="103">
        <v>10491</v>
      </c>
      <c r="AO7" s="103">
        <v>11956</v>
      </c>
      <c r="AP7" s="103">
        <v>19448</v>
      </c>
      <c r="AQ7" s="103">
        <v>8086</v>
      </c>
      <c r="AR7" s="103">
        <v>11786</v>
      </c>
      <c r="AS7" s="103">
        <v>23101</v>
      </c>
      <c r="AT7" s="103">
        <v>6153</v>
      </c>
      <c r="AU7" s="103">
        <v>10630</v>
      </c>
      <c r="AV7" s="103">
        <v>25401</v>
      </c>
      <c r="AW7" s="103">
        <v>13692</v>
      </c>
      <c r="AX7" s="103">
        <v>4252</v>
      </c>
      <c r="AY7" s="103">
        <v>21519</v>
      </c>
      <c r="AZ7" s="103">
        <v>22001</v>
      </c>
      <c r="BA7" s="103">
        <v>11</v>
      </c>
      <c r="BB7" s="103">
        <v>280567</v>
      </c>
      <c r="BC7" s="103">
        <v>100</v>
      </c>
      <c r="BD7" s="103">
        <v>134</v>
      </c>
      <c r="BE7" s="103">
        <v>311564</v>
      </c>
      <c r="BF7" s="103">
        <v>59</v>
      </c>
      <c r="BG7" s="103">
        <v>265</v>
      </c>
      <c r="BI7" s="103">
        <v>39</v>
      </c>
      <c r="BJ7" s="103">
        <v>36</v>
      </c>
      <c r="BK7" s="103">
        <v>309937</v>
      </c>
      <c r="BL7" s="103">
        <v>12387</v>
      </c>
      <c r="BM7" s="103">
        <v>13654</v>
      </c>
      <c r="BN7" s="103">
        <v>20006</v>
      </c>
      <c r="BO7" s="103">
        <v>13905</v>
      </c>
      <c r="BP7" s="103">
        <v>13901</v>
      </c>
      <c r="BQ7" s="103">
        <v>10933</v>
      </c>
      <c r="BR7" s="103">
        <v>12583</v>
      </c>
      <c r="BS7" s="103">
        <v>12352</v>
      </c>
      <c r="BT7" s="103">
        <v>14748</v>
      </c>
      <c r="BU7" s="103">
        <v>12941</v>
      </c>
      <c r="BV7" s="103">
        <v>18098</v>
      </c>
      <c r="BW7" s="103">
        <v>12995</v>
      </c>
      <c r="BX7" s="103">
        <v>14184</v>
      </c>
      <c r="BY7" s="103">
        <v>15437</v>
      </c>
      <c r="BZ7" s="103">
        <v>16809</v>
      </c>
      <c r="CA7" s="103">
        <v>17296</v>
      </c>
      <c r="CB7" s="103">
        <v>283</v>
      </c>
      <c r="CC7" s="103">
        <v>312016</v>
      </c>
      <c r="CD7" s="103">
        <v>161</v>
      </c>
      <c r="CE7" s="103">
        <v>172</v>
      </c>
      <c r="CF7" s="103">
        <v>323032</v>
      </c>
      <c r="CG7" s="103">
        <v>15983</v>
      </c>
      <c r="CH7" s="103">
        <v>16060</v>
      </c>
      <c r="CI7" s="103">
        <v>13717</v>
      </c>
      <c r="CJ7" s="103">
        <v>20652</v>
      </c>
      <c r="CK7" s="103">
        <v>13</v>
      </c>
      <c r="CL7" s="103">
        <v>15</v>
      </c>
      <c r="CM7" s="103">
        <v>50</v>
      </c>
      <c r="CN7" s="103">
        <v>316793</v>
      </c>
      <c r="CO7" s="103">
        <v>12077</v>
      </c>
      <c r="CP7" s="103">
        <v>15053</v>
      </c>
      <c r="CQ7" s="103">
        <v>13079</v>
      </c>
      <c r="CR7" s="103">
        <v>16399</v>
      </c>
      <c r="CS7" s="103">
        <v>85</v>
      </c>
      <c r="CT7" s="103">
        <v>143</v>
      </c>
      <c r="CU7" s="103">
        <v>6</v>
      </c>
      <c r="CV7" s="103">
        <v>543148</v>
      </c>
      <c r="CW7" s="103">
        <v>521137</v>
      </c>
      <c r="CX7" s="103">
        <v>593958</v>
      </c>
      <c r="CY7" s="103">
        <v>550600</v>
      </c>
      <c r="CZ7" s="103">
        <v>529990</v>
      </c>
      <c r="DA7" s="103">
        <v>530767</v>
      </c>
      <c r="DB7" s="103">
        <v>536467</v>
      </c>
      <c r="DC7" s="103">
        <v>519397</v>
      </c>
      <c r="DD7" s="103">
        <v>550624</v>
      </c>
      <c r="DE7" s="103">
        <v>503033</v>
      </c>
      <c r="DF7" s="103">
        <v>493232</v>
      </c>
      <c r="DG7" s="103">
        <v>517335</v>
      </c>
      <c r="DH7" s="103">
        <v>516728</v>
      </c>
    </row>
    <row r="8" spans="1:112" ht="14.45" customHeight="1" x14ac:dyDescent="0.25">
      <c r="A8" s="103" t="s">
        <v>30</v>
      </c>
      <c r="B8" s="6"/>
      <c r="C8" s="103" t="s">
        <v>30</v>
      </c>
      <c r="D8" s="103" t="s">
        <v>254</v>
      </c>
      <c r="E8" s="103">
        <v>0</v>
      </c>
      <c r="F8" s="103">
        <v>0</v>
      </c>
      <c r="G8" s="103">
        <v>12329</v>
      </c>
      <c r="H8" s="103">
        <v>11577</v>
      </c>
      <c r="I8" s="103">
        <v>13033</v>
      </c>
      <c r="J8" s="103">
        <v>12208</v>
      </c>
      <c r="K8" s="103">
        <v>11635</v>
      </c>
      <c r="L8" s="103">
        <v>11535</v>
      </c>
      <c r="M8" s="103">
        <v>11392</v>
      </c>
      <c r="N8" s="103">
        <v>11088</v>
      </c>
      <c r="O8" s="103">
        <v>11493</v>
      </c>
      <c r="P8" s="103">
        <v>10559</v>
      </c>
      <c r="Q8" s="103">
        <v>10391</v>
      </c>
      <c r="R8" s="103">
        <v>10773</v>
      </c>
      <c r="S8" s="103">
        <v>10563</v>
      </c>
      <c r="T8" s="103">
        <v>1</v>
      </c>
      <c r="U8" s="103">
        <v>0</v>
      </c>
      <c r="V8" s="103">
        <v>0</v>
      </c>
      <c r="W8" s="103">
        <v>7180</v>
      </c>
      <c r="X8" s="103">
        <v>8777</v>
      </c>
      <c r="Y8" s="103">
        <v>9606</v>
      </c>
      <c r="Z8" s="103">
        <v>9814</v>
      </c>
      <c r="AA8" s="103">
        <v>2609</v>
      </c>
      <c r="AB8" s="103">
        <v>10953</v>
      </c>
      <c r="AC8" s="103">
        <v>12860</v>
      </c>
      <c r="AD8" s="103">
        <v>11339</v>
      </c>
      <c r="AE8" s="103">
        <v>10893</v>
      </c>
      <c r="AF8" s="103">
        <v>11896</v>
      </c>
      <c r="AG8" s="103">
        <v>11045</v>
      </c>
      <c r="AH8" s="103">
        <v>12340</v>
      </c>
      <c r="AI8" s="103">
        <v>10402</v>
      </c>
      <c r="AJ8" s="103">
        <v>11095</v>
      </c>
      <c r="AK8" s="103">
        <v>9077</v>
      </c>
      <c r="AL8" s="103">
        <v>10343</v>
      </c>
      <c r="AM8" s="103">
        <v>10207</v>
      </c>
      <c r="AN8" s="103">
        <v>8258</v>
      </c>
      <c r="AO8" s="103">
        <v>7979</v>
      </c>
      <c r="AP8" s="103">
        <v>10791</v>
      </c>
      <c r="AQ8" s="103">
        <v>6879</v>
      </c>
      <c r="AR8" s="103">
        <v>6986</v>
      </c>
      <c r="AS8" s="103">
        <v>8444</v>
      </c>
      <c r="AT8" s="103">
        <v>5729</v>
      </c>
      <c r="AU8" s="103">
        <v>7696</v>
      </c>
      <c r="AV8" s="103">
        <v>830</v>
      </c>
      <c r="AW8" s="103">
        <v>8794</v>
      </c>
      <c r="AX8" s="103">
        <v>10331</v>
      </c>
      <c r="AY8" s="103">
        <v>10204</v>
      </c>
      <c r="AZ8" s="103">
        <v>10366</v>
      </c>
      <c r="BA8" s="103">
        <v>0</v>
      </c>
      <c r="BB8" s="103">
        <v>19082</v>
      </c>
      <c r="BC8" s="103">
        <v>1</v>
      </c>
      <c r="BD8" s="103">
        <v>0</v>
      </c>
      <c r="BE8" s="103">
        <v>15237</v>
      </c>
      <c r="BF8" s="103">
        <v>0</v>
      </c>
      <c r="BG8" s="103">
        <v>0</v>
      </c>
      <c r="BH8" s="103">
        <v>2</v>
      </c>
      <c r="BI8" s="103">
        <v>0</v>
      </c>
      <c r="BJ8" s="103">
        <v>1</v>
      </c>
      <c r="BK8" s="103">
        <v>15223</v>
      </c>
      <c r="BL8" s="103">
        <v>1702</v>
      </c>
      <c r="BM8" s="103">
        <v>2061</v>
      </c>
      <c r="BN8" s="103">
        <v>1999</v>
      </c>
      <c r="BO8" s="103">
        <v>2007</v>
      </c>
      <c r="BP8" s="103">
        <v>1052</v>
      </c>
      <c r="BQ8" s="103">
        <v>1136</v>
      </c>
      <c r="BR8" s="103">
        <v>960</v>
      </c>
      <c r="BS8" s="103">
        <v>1197</v>
      </c>
      <c r="BT8" s="103">
        <v>1224</v>
      </c>
      <c r="BU8" s="103">
        <v>821</v>
      </c>
      <c r="BV8" s="103">
        <v>1156</v>
      </c>
      <c r="BW8" s="103">
        <v>1466</v>
      </c>
      <c r="BX8" s="103">
        <v>836</v>
      </c>
      <c r="BY8" s="103">
        <v>770</v>
      </c>
      <c r="BZ8" s="103">
        <v>1037</v>
      </c>
      <c r="CA8" s="103">
        <v>812</v>
      </c>
      <c r="CB8" s="103">
        <v>0</v>
      </c>
      <c r="CC8" s="103">
        <v>10462</v>
      </c>
      <c r="CD8" s="103">
        <v>0</v>
      </c>
      <c r="CE8" s="103">
        <v>1</v>
      </c>
      <c r="CF8" s="103">
        <v>11580</v>
      </c>
      <c r="CG8" s="103">
        <v>9879</v>
      </c>
      <c r="CH8" s="103">
        <v>9456</v>
      </c>
      <c r="CI8" s="103">
        <v>9793</v>
      </c>
      <c r="CJ8" s="103">
        <v>8042</v>
      </c>
      <c r="CK8" s="103">
        <v>1</v>
      </c>
      <c r="CL8" s="103">
        <v>0</v>
      </c>
      <c r="CM8" s="103">
        <v>0</v>
      </c>
      <c r="CN8" s="103">
        <v>13667</v>
      </c>
      <c r="CO8" s="103">
        <v>1814</v>
      </c>
      <c r="CP8" s="103">
        <v>1325</v>
      </c>
      <c r="CQ8" s="103">
        <v>2002</v>
      </c>
      <c r="CR8" s="103">
        <v>2238</v>
      </c>
      <c r="CS8" s="103">
        <v>0</v>
      </c>
      <c r="CT8" s="103">
        <v>1</v>
      </c>
      <c r="CU8" s="103">
        <v>2</v>
      </c>
      <c r="CV8" s="103">
        <v>10212</v>
      </c>
      <c r="CW8" s="103">
        <v>9718</v>
      </c>
      <c r="CX8" s="103">
        <v>11159</v>
      </c>
      <c r="CY8" s="103">
        <v>10202</v>
      </c>
      <c r="CZ8" s="103">
        <v>9861</v>
      </c>
      <c r="DA8" s="103">
        <v>9773</v>
      </c>
      <c r="DB8" s="103">
        <v>9824</v>
      </c>
      <c r="DC8" s="103">
        <v>9559</v>
      </c>
      <c r="DD8" s="103">
        <v>9946</v>
      </c>
      <c r="DE8" s="103">
        <v>9089</v>
      </c>
      <c r="DF8" s="103">
        <v>8828</v>
      </c>
      <c r="DG8" s="103">
        <v>9523</v>
      </c>
      <c r="DH8" s="103">
        <v>9742</v>
      </c>
    </row>
    <row r="9" spans="1:112" ht="14.45" customHeight="1" x14ac:dyDescent="0.25">
      <c r="A9" s="103" t="s">
        <v>31</v>
      </c>
      <c r="B9" s="6"/>
      <c r="C9" s="103" t="s">
        <v>31</v>
      </c>
      <c r="D9" s="103" t="s">
        <v>77</v>
      </c>
      <c r="E9" s="103">
        <v>18</v>
      </c>
      <c r="F9" s="103">
        <v>4</v>
      </c>
      <c r="G9" s="103">
        <v>1809476</v>
      </c>
      <c r="H9" s="103">
        <v>1781546</v>
      </c>
      <c r="I9" s="103">
        <v>2007953</v>
      </c>
      <c r="J9" s="103">
        <v>1803587</v>
      </c>
      <c r="K9" s="103">
        <v>1838675</v>
      </c>
      <c r="L9" s="103">
        <v>1851648</v>
      </c>
      <c r="M9" s="103">
        <v>1701165</v>
      </c>
      <c r="N9" s="103">
        <v>1780248</v>
      </c>
      <c r="O9" s="103">
        <v>1849790</v>
      </c>
      <c r="P9" s="103">
        <v>1671503</v>
      </c>
      <c r="Q9" s="103">
        <v>1620821</v>
      </c>
      <c r="R9" s="103">
        <v>1436764</v>
      </c>
      <c r="S9" s="103">
        <v>1331609</v>
      </c>
      <c r="T9" s="103">
        <v>242</v>
      </c>
      <c r="U9" s="103">
        <v>34</v>
      </c>
      <c r="V9" s="103">
        <v>94</v>
      </c>
      <c r="W9" s="103">
        <v>1845012</v>
      </c>
      <c r="X9" s="103">
        <v>174</v>
      </c>
      <c r="Y9" s="103">
        <v>5820</v>
      </c>
      <c r="Z9" s="103">
        <v>386</v>
      </c>
      <c r="AA9" s="103">
        <v>1443</v>
      </c>
      <c r="AB9" s="103">
        <v>9890</v>
      </c>
      <c r="AC9" s="103">
        <v>6019</v>
      </c>
      <c r="AD9" s="103">
        <v>155746</v>
      </c>
      <c r="AE9" s="103">
        <v>2445</v>
      </c>
      <c r="AF9" s="103">
        <v>5334</v>
      </c>
      <c r="AG9" s="103">
        <v>72681</v>
      </c>
      <c r="AH9" s="103">
        <v>8795</v>
      </c>
      <c r="AI9" s="103">
        <v>1168</v>
      </c>
      <c r="AJ9" s="103">
        <v>1022</v>
      </c>
      <c r="AK9" s="103">
        <v>9562</v>
      </c>
      <c r="AL9" s="103">
        <v>845</v>
      </c>
      <c r="AM9" s="103">
        <v>2965</v>
      </c>
      <c r="AN9" s="103">
        <v>18656</v>
      </c>
      <c r="AO9" s="103">
        <v>6375</v>
      </c>
      <c r="AP9" s="103">
        <v>1740</v>
      </c>
      <c r="AQ9" s="103">
        <v>9044</v>
      </c>
      <c r="AR9" s="103">
        <v>63570</v>
      </c>
      <c r="AS9" s="103">
        <v>19794</v>
      </c>
      <c r="AT9" s="103">
        <v>12901</v>
      </c>
      <c r="AU9" s="103">
        <v>13333</v>
      </c>
      <c r="AV9" s="103">
        <v>152565</v>
      </c>
      <c r="AW9" s="103">
        <v>7126</v>
      </c>
      <c r="AX9" s="103">
        <v>17323</v>
      </c>
      <c r="AY9" s="103">
        <v>146298</v>
      </c>
      <c r="AZ9" s="103">
        <v>142714</v>
      </c>
      <c r="BA9" s="103">
        <v>18</v>
      </c>
      <c r="BB9" s="103">
        <v>1612313</v>
      </c>
      <c r="BC9" s="103">
        <v>220</v>
      </c>
      <c r="BD9" s="103">
        <v>97</v>
      </c>
      <c r="BE9" s="103">
        <v>1647568</v>
      </c>
      <c r="BF9" s="103">
        <v>319</v>
      </c>
      <c r="BG9" s="103">
        <v>52</v>
      </c>
      <c r="BH9" s="103">
        <v>52</v>
      </c>
      <c r="BI9" s="103">
        <v>14</v>
      </c>
      <c r="BJ9" s="103">
        <v>53</v>
      </c>
      <c r="BK9" s="103">
        <v>1664311</v>
      </c>
      <c r="BL9" s="103">
        <v>205840</v>
      </c>
      <c r="BM9" s="103">
        <v>202441</v>
      </c>
      <c r="BN9" s="103">
        <v>121892</v>
      </c>
      <c r="BO9" s="103">
        <v>187740</v>
      </c>
      <c r="BP9" s="103">
        <v>184606</v>
      </c>
      <c r="BQ9" s="103">
        <v>192975</v>
      </c>
      <c r="BR9" s="103">
        <v>209448</v>
      </c>
      <c r="BS9" s="103">
        <v>199471</v>
      </c>
      <c r="BT9" s="103">
        <v>199462</v>
      </c>
      <c r="BU9" s="103">
        <v>232906</v>
      </c>
      <c r="BV9" s="103">
        <v>224230</v>
      </c>
      <c r="BW9" s="103">
        <v>208215</v>
      </c>
      <c r="BX9" s="103">
        <v>198397</v>
      </c>
      <c r="BY9" s="103">
        <v>215225</v>
      </c>
      <c r="BZ9" s="103">
        <v>210445</v>
      </c>
      <c r="CA9" s="103">
        <v>229385</v>
      </c>
      <c r="CB9" s="103">
        <v>31</v>
      </c>
      <c r="CC9" s="103">
        <v>1657081</v>
      </c>
      <c r="CD9" s="103">
        <v>336</v>
      </c>
      <c r="CE9" s="103">
        <v>30</v>
      </c>
      <c r="CF9" s="103">
        <v>1746696</v>
      </c>
      <c r="CG9" s="103">
        <v>10654</v>
      </c>
      <c r="CH9" s="103">
        <v>3793</v>
      </c>
      <c r="CI9" s="103">
        <v>2675</v>
      </c>
      <c r="CJ9" s="103">
        <v>10568</v>
      </c>
      <c r="CK9" s="103">
        <v>35</v>
      </c>
      <c r="CL9" s="103">
        <v>2</v>
      </c>
      <c r="CM9" s="103">
        <v>20</v>
      </c>
      <c r="CN9" s="103">
        <v>1704465</v>
      </c>
      <c r="CO9" s="103">
        <v>212329</v>
      </c>
      <c r="CP9" s="103">
        <v>197723</v>
      </c>
      <c r="CQ9" s="103">
        <v>206895</v>
      </c>
      <c r="CR9" s="103">
        <v>153999</v>
      </c>
      <c r="CS9" s="103">
        <v>71</v>
      </c>
      <c r="CT9" s="103">
        <v>51</v>
      </c>
      <c r="CU9" s="103">
        <v>3</v>
      </c>
      <c r="CV9" s="103">
        <v>1868440</v>
      </c>
      <c r="CW9" s="103">
        <v>1802726</v>
      </c>
      <c r="CX9" s="103">
        <v>2001218</v>
      </c>
      <c r="CY9" s="103">
        <v>1875691</v>
      </c>
      <c r="CZ9" s="103">
        <v>1801611</v>
      </c>
      <c r="DA9" s="103">
        <v>1802089</v>
      </c>
      <c r="DB9" s="103">
        <v>1713645</v>
      </c>
      <c r="DC9" s="103">
        <v>1755394</v>
      </c>
      <c r="DD9" s="103">
        <v>1839422</v>
      </c>
      <c r="DE9" s="103">
        <v>1636417</v>
      </c>
      <c r="DF9" s="103">
        <v>1617349</v>
      </c>
      <c r="DG9" s="103">
        <v>1472634</v>
      </c>
      <c r="DH9" s="103">
        <v>1408135</v>
      </c>
    </row>
    <row r="10" spans="1:112" ht="14.45" customHeight="1" x14ac:dyDescent="0.25">
      <c r="A10" s="103" t="s">
        <v>34</v>
      </c>
      <c r="B10" s="6"/>
      <c r="C10" s="103" t="s">
        <v>34</v>
      </c>
      <c r="D10" s="103" t="s">
        <v>78</v>
      </c>
      <c r="E10" s="103">
        <v>3</v>
      </c>
      <c r="F10" s="103">
        <v>3</v>
      </c>
      <c r="G10" s="103">
        <v>121067</v>
      </c>
      <c r="H10" s="103">
        <v>116412</v>
      </c>
      <c r="I10" s="103">
        <v>134472</v>
      </c>
      <c r="J10" s="103">
        <v>124599</v>
      </c>
      <c r="K10" s="103">
        <v>122500</v>
      </c>
      <c r="L10" s="103">
        <v>127629</v>
      </c>
      <c r="M10" s="103">
        <v>120213</v>
      </c>
      <c r="N10" s="103">
        <v>119987</v>
      </c>
      <c r="O10" s="103">
        <v>128232</v>
      </c>
      <c r="P10" s="103">
        <v>110303</v>
      </c>
      <c r="Q10" s="103">
        <v>108562</v>
      </c>
      <c r="R10" s="103">
        <v>105412</v>
      </c>
      <c r="S10" s="103">
        <v>102559</v>
      </c>
      <c r="T10" s="103">
        <v>10</v>
      </c>
      <c r="U10" s="103">
        <v>6</v>
      </c>
      <c r="V10" s="103">
        <v>3</v>
      </c>
      <c r="W10" s="103">
        <v>123817</v>
      </c>
      <c r="X10" s="103">
        <v>93</v>
      </c>
      <c r="Y10" s="103">
        <v>3652</v>
      </c>
      <c r="Z10" s="103">
        <v>147</v>
      </c>
      <c r="AA10" s="103">
        <v>664</v>
      </c>
      <c r="AB10" s="103">
        <v>4678</v>
      </c>
      <c r="AC10" s="103">
        <v>3979</v>
      </c>
      <c r="AD10" s="103">
        <v>47554</v>
      </c>
      <c r="AE10" s="103">
        <v>1246</v>
      </c>
      <c r="AF10" s="103">
        <v>2748</v>
      </c>
      <c r="AG10" s="103">
        <v>42303</v>
      </c>
      <c r="AH10" s="103">
        <v>4753</v>
      </c>
      <c r="AI10" s="103">
        <v>929</v>
      </c>
      <c r="AJ10" s="103">
        <v>624</v>
      </c>
      <c r="AK10" s="103">
        <v>6823</v>
      </c>
      <c r="AL10" s="103">
        <v>0</v>
      </c>
      <c r="AM10" s="103">
        <v>0</v>
      </c>
      <c r="AN10" s="103">
        <v>0</v>
      </c>
      <c r="AO10" s="103">
        <v>0</v>
      </c>
      <c r="AP10" s="103">
        <v>0</v>
      </c>
      <c r="AQ10" s="103">
        <v>0</v>
      </c>
      <c r="AR10" s="103">
        <v>0</v>
      </c>
      <c r="AS10" s="103">
        <v>0</v>
      </c>
      <c r="AT10" s="103">
        <v>0</v>
      </c>
      <c r="AU10" s="103">
        <v>0</v>
      </c>
      <c r="AV10" s="103">
        <v>20076</v>
      </c>
      <c r="AW10" s="103">
        <v>0</v>
      </c>
      <c r="AX10" s="103">
        <v>0</v>
      </c>
      <c r="AY10" s="103">
        <v>0</v>
      </c>
      <c r="AZ10" s="103">
        <v>0</v>
      </c>
      <c r="BA10" s="103">
        <v>10</v>
      </c>
      <c r="BB10" s="103">
        <v>104192</v>
      </c>
      <c r="BC10" s="103">
        <v>6</v>
      </c>
      <c r="BD10" s="103">
        <v>9</v>
      </c>
      <c r="BE10" s="103">
        <v>107423</v>
      </c>
      <c r="BF10" s="103">
        <v>115</v>
      </c>
      <c r="BG10" s="103">
        <v>101</v>
      </c>
      <c r="BH10" s="103">
        <v>6</v>
      </c>
      <c r="BI10" s="103">
        <v>4</v>
      </c>
      <c r="BJ10" s="103">
        <v>8</v>
      </c>
      <c r="BK10" s="103">
        <v>107351</v>
      </c>
      <c r="BL10" s="103">
        <v>8944</v>
      </c>
      <c r="BM10" s="103">
        <v>9784</v>
      </c>
      <c r="BN10" s="103">
        <v>10029</v>
      </c>
      <c r="BO10" s="103">
        <v>8567</v>
      </c>
      <c r="BP10" s="103">
        <v>8895</v>
      </c>
      <c r="BQ10" s="103">
        <v>9120</v>
      </c>
      <c r="BR10" s="103">
        <v>9422</v>
      </c>
      <c r="BS10" s="103">
        <v>9980</v>
      </c>
      <c r="BT10" s="103">
        <v>9095</v>
      </c>
      <c r="BU10" s="103">
        <v>9830</v>
      </c>
      <c r="BV10" s="103">
        <v>11602</v>
      </c>
      <c r="BW10" s="103">
        <v>10930</v>
      </c>
      <c r="BX10" s="103">
        <v>8422</v>
      </c>
      <c r="BY10" s="103">
        <v>10195</v>
      </c>
      <c r="BZ10" s="103">
        <v>10415</v>
      </c>
      <c r="CA10" s="103">
        <v>11418</v>
      </c>
      <c r="CB10" s="103">
        <v>4</v>
      </c>
      <c r="CC10" s="103">
        <v>105632</v>
      </c>
      <c r="CD10" s="103">
        <v>4</v>
      </c>
      <c r="CF10" s="103">
        <v>110344</v>
      </c>
      <c r="CG10" s="103">
        <v>5154</v>
      </c>
      <c r="CH10" s="103">
        <v>0</v>
      </c>
      <c r="CI10" s="103">
        <v>0</v>
      </c>
      <c r="CJ10" s="103">
        <v>0</v>
      </c>
      <c r="CK10" s="103">
        <v>4</v>
      </c>
      <c r="CL10" s="103">
        <v>4</v>
      </c>
      <c r="CM10" s="103">
        <v>6</v>
      </c>
      <c r="CN10" s="103">
        <v>110349</v>
      </c>
      <c r="CO10" s="103">
        <v>9642</v>
      </c>
      <c r="CP10" s="103">
        <v>7324</v>
      </c>
      <c r="CQ10" s="103">
        <v>11834</v>
      </c>
      <c r="CR10" s="103">
        <v>9210</v>
      </c>
      <c r="CS10" s="103">
        <v>3</v>
      </c>
      <c r="CT10" s="103">
        <v>6</v>
      </c>
      <c r="CU10" s="103">
        <v>6</v>
      </c>
      <c r="CV10" s="103">
        <v>143875</v>
      </c>
      <c r="CW10" s="103">
        <v>137710</v>
      </c>
      <c r="CX10" s="103">
        <v>154523</v>
      </c>
      <c r="CY10" s="103">
        <v>142265</v>
      </c>
      <c r="CZ10" s="103">
        <v>138526</v>
      </c>
      <c r="DA10" s="103">
        <v>140085</v>
      </c>
      <c r="DB10" s="103">
        <v>136752</v>
      </c>
      <c r="DC10" s="103">
        <v>134452</v>
      </c>
      <c r="DD10" s="103">
        <v>144143</v>
      </c>
      <c r="DE10" s="103">
        <v>126929</v>
      </c>
      <c r="DF10" s="103">
        <v>122906</v>
      </c>
      <c r="DG10" s="103">
        <v>125401</v>
      </c>
      <c r="DH10" s="103">
        <v>121171</v>
      </c>
    </row>
    <row r="11" spans="1:112" ht="14.45" customHeight="1" x14ac:dyDescent="0.25">
      <c r="A11" s="103" t="s">
        <v>5</v>
      </c>
      <c r="B11" s="6"/>
      <c r="C11" s="103" t="s">
        <v>5</v>
      </c>
      <c r="D11" s="103" t="s">
        <v>20</v>
      </c>
      <c r="E11" s="103">
        <v>14</v>
      </c>
      <c r="F11" s="103">
        <v>25</v>
      </c>
      <c r="G11" s="103">
        <v>179836</v>
      </c>
      <c r="H11" s="103">
        <v>167432</v>
      </c>
      <c r="I11" s="103">
        <v>198725</v>
      </c>
      <c r="J11" s="103">
        <v>185051</v>
      </c>
      <c r="K11" s="103">
        <v>178249</v>
      </c>
      <c r="L11" s="103">
        <v>177377</v>
      </c>
      <c r="M11" s="103">
        <v>170380</v>
      </c>
      <c r="N11" s="103">
        <v>175223</v>
      </c>
      <c r="O11" s="103">
        <v>185675</v>
      </c>
      <c r="P11" s="103">
        <v>167786</v>
      </c>
      <c r="Q11" s="103">
        <v>164476</v>
      </c>
      <c r="R11" s="103">
        <v>180453</v>
      </c>
      <c r="S11" s="103">
        <v>179646</v>
      </c>
      <c r="T11" s="103">
        <v>10</v>
      </c>
      <c r="U11" s="103">
        <v>9</v>
      </c>
      <c r="V11" s="103">
        <v>14</v>
      </c>
      <c r="W11" s="103">
        <v>186600</v>
      </c>
      <c r="X11" s="103">
        <v>21281</v>
      </c>
      <c r="Y11" s="103">
        <v>60950</v>
      </c>
      <c r="Z11" s="103">
        <v>20726</v>
      </c>
      <c r="AA11" s="103">
        <v>43786</v>
      </c>
      <c r="AB11" s="103">
        <v>39622</v>
      </c>
      <c r="AC11" s="103">
        <v>46585</v>
      </c>
      <c r="AD11" s="103">
        <v>54776</v>
      </c>
      <c r="AE11" s="103">
        <v>36513</v>
      </c>
      <c r="AF11" s="103">
        <v>49407</v>
      </c>
      <c r="AG11" s="103">
        <v>54029</v>
      </c>
      <c r="AH11" s="103">
        <v>50065</v>
      </c>
      <c r="AI11" s="103">
        <v>36964</v>
      </c>
      <c r="AJ11" s="103">
        <v>32689</v>
      </c>
      <c r="AK11" s="103">
        <v>38749</v>
      </c>
      <c r="AL11" s="103">
        <v>30933</v>
      </c>
      <c r="AM11" s="103">
        <v>35769</v>
      </c>
      <c r="AN11" s="103">
        <v>35851</v>
      </c>
      <c r="AO11" s="103">
        <v>33029</v>
      </c>
      <c r="AP11" s="103">
        <v>31003</v>
      </c>
      <c r="AQ11" s="103">
        <v>23311</v>
      </c>
      <c r="AR11" s="103">
        <v>26633</v>
      </c>
      <c r="AS11" s="103">
        <v>22254</v>
      </c>
      <c r="AT11" s="103">
        <v>17744</v>
      </c>
      <c r="AU11" s="103">
        <v>23783</v>
      </c>
      <c r="AV11" s="103">
        <v>21822</v>
      </c>
      <c r="AW11" s="103">
        <v>15861</v>
      </c>
      <c r="AX11" s="103">
        <v>24995</v>
      </c>
      <c r="AY11" s="103">
        <v>23519</v>
      </c>
      <c r="AZ11" s="103">
        <v>23206</v>
      </c>
      <c r="BA11" s="103">
        <v>12</v>
      </c>
      <c r="BB11" s="103">
        <v>150875</v>
      </c>
      <c r="BC11" s="103">
        <v>6</v>
      </c>
      <c r="BD11" s="103">
        <v>20</v>
      </c>
      <c r="BE11" s="103">
        <v>166246</v>
      </c>
      <c r="BF11" s="103">
        <v>45</v>
      </c>
      <c r="BG11" s="103">
        <v>5</v>
      </c>
      <c r="BH11" s="103">
        <v>9</v>
      </c>
      <c r="BI11" s="103">
        <v>10</v>
      </c>
      <c r="BJ11" s="103">
        <v>3</v>
      </c>
      <c r="BK11" s="103">
        <v>165202</v>
      </c>
      <c r="BL11" s="103">
        <v>6609</v>
      </c>
      <c r="BM11" s="103">
        <v>7740</v>
      </c>
      <c r="BN11" s="103">
        <v>8946</v>
      </c>
      <c r="BO11" s="103">
        <v>7653</v>
      </c>
      <c r="BP11" s="103">
        <v>7118</v>
      </c>
      <c r="BQ11" s="103">
        <v>5871</v>
      </c>
      <c r="BR11" s="103">
        <v>7358</v>
      </c>
      <c r="BS11" s="103">
        <v>6659</v>
      </c>
      <c r="BT11" s="103">
        <v>7328</v>
      </c>
      <c r="BU11" s="103">
        <v>7254</v>
      </c>
      <c r="BV11" s="103">
        <v>7981</v>
      </c>
      <c r="BW11" s="103">
        <v>7466</v>
      </c>
      <c r="BX11" s="103">
        <v>7577</v>
      </c>
      <c r="BY11" s="103">
        <v>8138</v>
      </c>
      <c r="BZ11" s="103">
        <v>8226</v>
      </c>
      <c r="CA11" s="103">
        <v>9368</v>
      </c>
      <c r="CB11" s="103">
        <v>10</v>
      </c>
      <c r="CC11" s="103">
        <v>168029</v>
      </c>
      <c r="CD11" s="103">
        <v>4</v>
      </c>
      <c r="CE11" s="103">
        <v>6</v>
      </c>
      <c r="CF11" s="103">
        <v>174635</v>
      </c>
      <c r="CG11" s="103">
        <v>35320</v>
      </c>
      <c r="CH11" s="103">
        <v>32583</v>
      </c>
      <c r="CI11" s="103">
        <v>24503</v>
      </c>
      <c r="CJ11" s="103">
        <v>19945</v>
      </c>
      <c r="CK11" s="103">
        <v>21</v>
      </c>
      <c r="CL11" s="103">
        <v>17</v>
      </c>
      <c r="CM11" s="103">
        <v>10</v>
      </c>
      <c r="CN11" s="103">
        <v>167869</v>
      </c>
      <c r="CO11" s="103">
        <v>6758</v>
      </c>
      <c r="CP11" s="103">
        <v>7912</v>
      </c>
      <c r="CQ11" s="103">
        <v>6826</v>
      </c>
      <c r="CR11" s="103">
        <v>8938</v>
      </c>
      <c r="CS11" s="103">
        <v>11</v>
      </c>
      <c r="CT11" s="103">
        <v>10</v>
      </c>
      <c r="CU11" s="103">
        <v>5</v>
      </c>
      <c r="CV11" s="103">
        <v>373444</v>
      </c>
      <c r="CW11" s="103">
        <v>359304</v>
      </c>
      <c r="CX11" s="103">
        <v>407630</v>
      </c>
      <c r="CY11" s="103">
        <v>380663</v>
      </c>
      <c r="CZ11" s="103">
        <v>361693</v>
      </c>
      <c r="DA11" s="103">
        <v>368676</v>
      </c>
      <c r="DB11" s="103">
        <v>362677</v>
      </c>
      <c r="DC11" s="103">
        <v>357573</v>
      </c>
      <c r="DD11" s="103">
        <v>378631</v>
      </c>
      <c r="DE11" s="103">
        <v>345859</v>
      </c>
      <c r="DF11" s="103">
        <v>340213</v>
      </c>
      <c r="DG11" s="103">
        <v>366305</v>
      </c>
      <c r="DH11" s="103">
        <v>365920</v>
      </c>
    </row>
    <row r="12" spans="1:112" ht="14.45" customHeight="1" x14ac:dyDescent="0.25">
      <c r="A12" s="103" t="s">
        <v>202</v>
      </c>
      <c r="B12" s="6"/>
      <c r="C12" s="103" t="s">
        <v>202</v>
      </c>
      <c r="D12" s="103" t="s">
        <v>255</v>
      </c>
      <c r="E12" s="103">
        <v>76</v>
      </c>
      <c r="F12" s="103">
        <v>241</v>
      </c>
      <c r="G12" s="103">
        <v>69847</v>
      </c>
      <c r="H12" s="103">
        <v>66783</v>
      </c>
      <c r="I12" s="103">
        <v>78318</v>
      </c>
      <c r="J12" s="103">
        <v>72263</v>
      </c>
      <c r="K12" s="103">
        <v>70064</v>
      </c>
      <c r="L12" s="103">
        <v>68862</v>
      </c>
      <c r="M12" s="103">
        <v>69128</v>
      </c>
      <c r="N12" s="103">
        <v>66346</v>
      </c>
      <c r="O12" s="103">
        <v>71565</v>
      </c>
      <c r="P12" s="103">
        <v>64440</v>
      </c>
      <c r="Q12" s="103">
        <v>63401</v>
      </c>
      <c r="R12" s="103">
        <v>69751</v>
      </c>
      <c r="S12" s="103">
        <v>69591</v>
      </c>
      <c r="T12" s="103">
        <v>15</v>
      </c>
      <c r="U12" s="103">
        <v>99</v>
      </c>
      <c r="V12" s="103">
        <v>20</v>
      </c>
      <c r="W12" s="103">
        <v>72069</v>
      </c>
      <c r="X12" s="103">
        <v>14250</v>
      </c>
      <c r="Y12" s="103">
        <v>21319</v>
      </c>
      <c r="Z12" s="103">
        <v>18775</v>
      </c>
      <c r="AA12" s="103">
        <v>18912</v>
      </c>
      <c r="AB12" s="103">
        <v>26307</v>
      </c>
      <c r="AC12" s="103">
        <v>32369</v>
      </c>
      <c r="AD12" s="103">
        <v>35107</v>
      </c>
      <c r="AE12" s="103">
        <v>19771</v>
      </c>
      <c r="AF12" s="103">
        <v>23178</v>
      </c>
      <c r="AG12" s="103">
        <v>32964</v>
      </c>
      <c r="AH12" s="103">
        <v>30927</v>
      </c>
      <c r="AI12" s="103">
        <v>15399</v>
      </c>
      <c r="AJ12" s="103">
        <v>12327</v>
      </c>
      <c r="AK12" s="103">
        <v>22399</v>
      </c>
      <c r="AL12" s="103">
        <v>15058</v>
      </c>
      <c r="AM12" s="103">
        <v>22397</v>
      </c>
      <c r="AN12" s="103">
        <v>21646</v>
      </c>
      <c r="AO12" s="103">
        <v>18101</v>
      </c>
      <c r="AP12" s="103">
        <v>16671</v>
      </c>
      <c r="AQ12" s="103">
        <v>15389</v>
      </c>
      <c r="AR12" s="103">
        <v>14388</v>
      </c>
      <c r="AS12" s="103">
        <v>15447</v>
      </c>
      <c r="AT12" s="103">
        <v>13773</v>
      </c>
      <c r="AU12" s="103">
        <v>13800</v>
      </c>
      <c r="AV12" s="103">
        <v>11587</v>
      </c>
      <c r="AW12" s="103">
        <v>15748</v>
      </c>
      <c r="AX12" s="103">
        <v>13026</v>
      </c>
      <c r="AY12" s="103">
        <v>12769</v>
      </c>
      <c r="AZ12" s="103">
        <v>12091</v>
      </c>
      <c r="BA12" s="103">
        <v>40</v>
      </c>
      <c r="BB12" s="103">
        <v>60606</v>
      </c>
      <c r="BC12" s="103">
        <v>56</v>
      </c>
      <c r="BD12" s="103">
        <v>93</v>
      </c>
      <c r="BE12" s="103">
        <v>64080</v>
      </c>
      <c r="BF12" s="103">
        <v>56</v>
      </c>
      <c r="BG12" s="103">
        <v>16</v>
      </c>
      <c r="BH12" s="103">
        <v>102</v>
      </c>
      <c r="BI12" s="103">
        <v>11</v>
      </c>
      <c r="BJ12" s="103">
        <v>37</v>
      </c>
      <c r="BK12" s="103">
        <v>64163</v>
      </c>
      <c r="BL12" s="103">
        <v>7162</v>
      </c>
      <c r="BM12" s="103">
        <v>8016</v>
      </c>
      <c r="BN12" s="103">
        <v>7939</v>
      </c>
      <c r="BO12" s="103">
        <v>7651</v>
      </c>
      <c r="BP12" s="103">
        <v>6820</v>
      </c>
      <c r="BQ12" s="103">
        <v>6885</v>
      </c>
      <c r="BR12" s="103">
        <v>7078</v>
      </c>
      <c r="BS12" s="103">
        <v>6803</v>
      </c>
      <c r="BT12" s="103">
        <v>7254</v>
      </c>
      <c r="BU12" s="103">
        <v>8424</v>
      </c>
      <c r="BV12" s="103">
        <v>8075</v>
      </c>
      <c r="BW12" s="103">
        <v>7422</v>
      </c>
      <c r="BX12" s="103">
        <v>6680</v>
      </c>
      <c r="BY12" s="103">
        <v>7593</v>
      </c>
      <c r="BZ12" s="103">
        <v>7473</v>
      </c>
      <c r="CA12" s="103">
        <v>7961</v>
      </c>
      <c r="CC12" s="103">
        <v>65764</v>
      </c>
      <c r="CD12" s="103">
        <v>74</v>
      </c>
      <c r="CE12" s="103">
        <v>91</v>
      </c>
      <c r="CF12" s="103">
        <v>66652</v>
      </c>
      <c r="CG12" s="103">
        <v>21268</v>
      </c>
      <c r="CH12" s="103">
        <v>17324</v>
      </c>
      <c r="CI12" s="103">
        <v>12997</v>
      </c>
      <c r="CJ12" s="103">
        <v>12958</v>
      </c>
      <c r="CK12" s="103">
        <v>257</v>
      </c>
      <c r="CL12" s="103">
        <v>124</v>
      </c>
      <c r="CM12" s="103">
        <v>19</v>
      </c>
      <c r="CN12" s="103">
        <v>65143</v>
      </c>
      <c r="CO12" s="103">
        <v>7446</v>
      </c>
      <c r="CP12" s="103">
        <v>7162</v>
      </c>
      <c r="CQ12" s="103">
        <v>8099</v>
      </c>
      <c r="CR12" s="103">
        <v>7692</v>
      </c>
      <c r="CT12" s="103">
        <v>88</v>
      </c>
      <c r="CU12" s="103">
        <v>33</v>
      </c>
      <c r="CV12" s="103">
        <v>214455</v>
      </c>
      <c r="CW12" s="103">
        <v>207356</v>
      </c>
      <c r="CX12" s="103">
        <v>236038</v>
      </c>
      <c r="CY12" s="103">
        <v>218421</v>
      </c>
      <c r="CZ12" s="103">
        <v>210638</v>
      </c>
      <c r="DA12" s="103">
        <v>214365</v>
      </c>
      <c r="DB12" s="103">
        <v>213410</v>
      </c>
      <c r="DC12" s="103">
        <v>209851</v>
      </c>
      <c r="DD12" s="103">
        <v>222627</v>
      </c>
      <c r="DE12" s="103">
        <v>201592</v>
      </c>
      <c r="DF12" s="103">
        <v>200992</v>
      </c>
      <c r="DG12" s="103">
        <v>211938</v>
      </c>
      <c r="DH12" s="103">
        <v>214521</v>
      </c>
    </row>
    <row r="13" spans="1:112" ht="14.45" customHeight="1" x14ac:dyDescent="0.25">
      <c r="A13" s="103" t="s">
        <v>37</v>
      </c>
      <c r="B13" s="6"/>
      <c r="C13" s="103" t="s">
        <v>37</v>
      </c>
      <c r="D13" s="103" t="s">
        <v>256</v>
      </c>
      <c r="E13" s="103">
        <v>278</v>
      </c>
      <c r="F13" s="103">
        <v>4</v>
      </c>
      <c r="G13" s="103">
        <v>173636</v>
      </c>
      <c r="H13" s="103">
        <v>164951</v>
      </c>
      <c r="I13" s="103">
        <v>188073</v>
      </c>
      <c r="J13" s="103">
        <v>176447</v>
      </c>
      <c r="K13" s="103">
        <v>171425</v>
      </c>
      <c r="L13" s="103">
        <v>157670</v>
      </c>
      <c r="M13" s="103">
        <v>173340</v>
      </c>
      <c r="N13" s="103">
        <v>157820</v>
      </c>
      <c r="O13" s="103">
        <v>177290</v>
      </c>
      <c r="P13" s="103">
        <v>160363</v>
      </c>
      <c r="Q13" s="103">
        <v>159372</v>
      </c>
      <c r="R13" s="103">
        <v>171023</v>
      </c>
      <c r="S13" s="103">
        <v>170191</v>
      </c>
      <c r="T13" s="103">
        <v>166</v>
      </c>
      <c r="U13" s="103">
        <v>13</v>
      </c>
      <c r="V13" s="103">
        <v>7</v>
      </c>
      <c r="W13" s="103">
        <v>179855</v>
      </c>
      <c r="X13" s="103">
        <v>598</v>
      </c>
      <c r="Y13" s="103">
        <v>4941</v>
      </c>
      <c r="Z13" s="103">
        <v>535</v>
      </c>
      <c r="AA13" s="103">
        <v>4192</v>
      </c>
      <c r="AB13" s="103">
        <v>67472</v>
      </c>
      <c r="AC13" s="103">
        <v>63258</v>
      </c>
      <c r="AD13" s="103">
        <v>52011</v>
      </c>
      <c r="AE13" s="103">
        <v>35634</v>
      </c>
      <c r="AF13" s="103">
        <v>60438</v>
      </c>
      <c r="AG13" s="103">
        <v>54187</v>
      </c>
      <c r="AH13" s="103">
        <v>76564</v>
      </c>
      <c r="AI13" s="103">
        <v>22441</v>
      </c>
      <c r="AJ13" s="103">
        <v>11102</v>
      </c>
      <c r="AK13" s="103">
        <v>48510</v>
      </c>
      <c r="AL13" s="103">
        <v>19902</v>
      </c>
      <c r="AM13" s="103">
        <v>43329</v>
      </c>
      <c r="AN13" s="103">
        <v>36890</v>
      </c>
      <c r="AO13" s="103">
        <v>35893</v>
      </c>
      <c r="AP13" s="103">
        <v>23546</v>
      </c>
      <c r="AQ13" s="103">
        <v>23975</v>
      </c>
      <c r="AR13" s="103">
        <v>17629</v>
      </c>
      <c r="AS13" s="103">
        <v>18774</v>
      </c>
      <c r="AT13" s="103">
        <v>18290</v>
      </c>
      <c r="AU13" s="103">
        <v>16930</v>
      </c>
      <c r="AV13" s="103">
        <v>9031</v>
      </c>
      <c r="AW13" s="103">
        <v>20704</v>
      </c>
      <c r="AX13" s="103">
        <v>17908</v>
      </c>
      <c r="AY13" s="103">
        <v>11681</v>
      </c>
      <c r="AZ13" s="103">
        <v>11018</v>
      </c>
      <c r="BA13" s="103">
        <v>21</v>
      </c>
      <c r="BB13" s="103">
        <v>155473</v>
      </c>
      <c r="BC13" s="103">
        <v>84</v>
      </c>
      <c r="BD13" s="103">
        <v>44</v>
      </c>
      <c r="BE13" s="103">
        <v>148954</v>
      </c>
      <c r="BF13" s="103">
        <v>141</v>
      </c>
      <c r="BG13" s="103">
        <v>13</v>
      </c>
      <c r="BH13" s="103">
        <v>20</v>
      </c>
      <c r="BI13" s="103">
        <v>29</v>
      </c>
      <c r="BJ13" s="103">
        <v>20</v>
      </c>
      <c r="BK13" s="103">
        <v>151168</v>
      </c>
      <c r="BL13" s="103">
        <v>6970</v>
      </c>
      <c r="BM13" s="103">
        <v>7557</v>
      </c>
      <c r="BN13" s="103">
        <v>10497</v>
      </c>
      <c r="BO13" s="103">
        <v>7706</v>
      </c>
      <c r="BP13" s="103">
        <v>7797</v>
      </c>
      <c r="BQ13" s="103">
        <v>7033</v>
      </c>
      <c r="BR13" s="103">
        <v>7070</v>
      </c>
      <c r="BS13" s="103">
        <v>7364</v>
      </c>
      <c r="BT13" s="103">
        <v>8333</v>
      </c>
      <c r="BU13" s="103">
        <v>8650</v>
      </c>
      <c r="BV13" s="103">
        <v>9488</v>
      </c>
      <c r="BW13" s="103">
        <v>7731</v>
      </c>
      <c r="BX13" s="103">
        <v>8146</v>
      </c>
      <c r="BY13" s="103">
        <v>8399</v>
      </c>
      <c r="BZ13" s="103">
        <v>9609</v>
      </c>
      <c r="CA13" s="103">
        <v>9894</v>
      </c>
      <c r="CB13" s="103">
        <v>21</v>
      </c>
      <c r="CC13" s="103">
        <v>149844</v>
      </c>
      <c r="CD13" s="103">
        <v>142</v>
      </c>
      <c r="CE13" s="103">
        <v>47</v>
      </c>
      <c r="CF13" s="103">
        <v>158562</v>
      </c>
      <c r="CG13" s="103">
        <v>55810</v>
      </c>
      <c r="CH13" s="103">
        <v>39627</v>
      </c>
      <c r="CI13" s="103">
        <v>19188</v>
      </c>
      <c r="CJ13" s="103">
        <v>20787</v>
      </c>
      <c r="CK13" s="103">
        <v>19</v>
      </c>
      <c r="CL13" s="103">
        <v>6</v>
      </c>
      <c r="CM13" s="103">
        <v>13</v>
      </c>
      <c r="CN13" s="103">
        <v>159341</v>
      </c>
      <c r="CO13" s="103">
        <v>7463</v>
      </c>
      <c r="CP13" s="103">
        <v>7868</v>
      </c>
      <c r="CQ13" s="103">
        <v>8221</v>
      </c>
      <c r="CR13" s="103">
        <v>9333</v>
      </c>
      <c r="CS13" s="103">
        <v>4</v>
      </c>
      <c r="CT13" s="103">
        <v>56</v>
      </c>
      <c r="CU13" s="103">
        <v>11</v>
      </c>
      <c r="CV13" s="103">
        <v>239189</v>
      </c>
      <c r="CW13" s="103">
        <v>229800</v>
      </c>
      <c r="CX13" s="103">
        <v>259815</v>
      </c>
      <c r="CY13" s="103">
        <v>235186</v>
      </c>
      <c r="CZ13" s="103">
        <v>230723</v>
      </c>
      <c r="DA13" s="103">
        <v>230669</v>
      </c>
      <c r="DB13" s="103">
        <v>228835</v>
      </c>
      <c r="DC13" s="103">
        <v>225060</v>
      </c>
      <c r="DD13" s="103">
        <v>239172</v>
      </c>
      <c r="DE13" s="103">
        <v>217161</v>
      </c>
      <c r="DF13" s="103">
        <v>217047</v>
      </c>
      <c r="DG13" s="103">
        <v>233191</v>
      </c>
      <c r="DH13" s="103">
        <v>226915</v>
      </c>
    </row>
    <row r="14" spans="1:112" ht="14.45" customHeight="1" x14ac:dyDescent="0.25">
      <c r="A14" s="103" t="s">
        <v>16</v>
      </c>
      <c r="B14" s="6"/>
      <c r="C14" s="103" t="s">
        <v>16</v>
      </c>
      <c r="D14" s="103" t="s">
        <v>8</v>
      </c>
      <c r="E14" s="103">
        <v>3</v>
      </c>
      <c r="F14" s="103">
        <v>4</v>
      </c>
      <c r="G14" s="103">
        <v>153871</v>
      </c>
      <c r="H14" s="103">
        <v>148546</v>
      </c>
      <c r="I14" s="103">
        <v>169882</v>
      </c>
      <c r="J14" s="103">
        <v>159863</v>
      </c>
      <c r="K14" s="103">
        <v>154535</v>
      </c>
      <c r="L14" s="103">
        <v>154779</v>
      </c>
      <c r="M14" s="103">
        <v>154887</v>
      </c>
      <c r="N14" s="103">
        <v>151601</v>
      </c>
      <c r="O14" s="103">
        <v>158333</v>
      </c>
      <c r="P14" s="103">
        <v>146617</v>
      </c>
      <c r="Q14" s="103">
        <v>143729</v>
      </c>
      <c r="R14" s="103">
        <v>156953</v>
      </c>
      <c r="S14" s="103">
        <v>153393</v>
      </c>
      <c r="T14" s="103">
        <v>14</v>
      </c>
      <c r="U14" s="103">
        <v>3</v>
      </c>
      <c r="V14" s="103">
        <v>2</v>
      </c>
      <c r="W14" s="103">
        <v>159435</v>
      </c>
      <c r="X14" s="103">
        <v>2008</v>
      </c>
      <c r="Y14" s="103">
        <v>30085</v>
      </c>
      <c r="Z14" s="103">
        <v>2349</v>
      </c>
      <c r="AA14" s="103">
        <v>27132</v>
      </c>
      <c r="AB14" s="103">
        <v>10427</v>
      </c>
      <c r="AC14" s="103">
        <v>17150</v>
      </c>
      <c r="AD14" s="103">
        <v>19841</v>
      </c>
      <c r="AE14" s="103">
        <v>1580</v>
      </c>
      <c r="AF14" s="103">
        <v>13893</v>
      </c>
      <c r="AG14" s="103">
        <v>11473</v>
      </c>
      <c r="AH14" s="103">
        <v>8968</v>
      </c>
      <c r="AI14" s="103">
        <v>769</v>
      </c>
      <c r="AJ14" s="103">
        <v>612</v>
      </c>
      <c r="AK14" s="103">
        <v>9380</v>
      </c>
      <c r="AL14" s="103">
        <v>572</v>
      </c>
      <c r="AM14" s="103">
        <v>2146</v>
      </c>
      <c r="AN14" s="103">
        <v>11641</v>
      </c>
      <c r="AO14" s="103">
        <v>4579</v>
      </c>
      <c r="AP14" s="103">
        <v>919</v>
      </c>
      <c r="AQ14" s="103">
        <v>5287</v>
      </c>
      <c r="AR14" s="103">
        <v>12784</v>
      </c>
      <c r="AS14" s="103">
        <v>6251</v>
      </c>
      <c r="AT14" s="103">
        <v>5794</v>
      </c>
      <c r="AU14" s="103">
        <v>8507</v>
      </c>
      <c r="AV14" s="103">
        <v>2526</v>
      </c>
      <c r="AW14" s="103">
        <v>3088</v>
      </c>
      <c r="AX14" s="103">
        <v>9960</v>
      </c>
      <c r="AY14" s="103">
        <v>7936</v>
      </c>
      <c r="AZ14" s="103">
        <v>8254</v>
      </c>
      <c r="BA14" s="103">
        <v>2</v>
      </c>
      <c r="BB14" s="103">
        <v>139078</v>
      </c>
      <c r="BC14" s="103">
        <v>3</v>
      </c>
      <c r="BD14" s="103">
        <v>7</v>
      </c>
      <c r="BE14" s="103">
        <v>124497</v>
      </c>
      <c r="BF14" s="103">
        <v>69</v>
      </c>
      <c r="BG14" s="103">
        <v>43</v>
      </c>
      <c r="BH14" s="103">
        <v>2</v>
      </c>
      <c r="BI14" s="103">
        <v>3</v>
      </c>
      <c r="BJ14" s="103">
        <v>3</v>
      </c>
      <c r="BK14" s="103">
        <v>124985</v>
      </c>
      <c r="BL14" s="103">
        <v>9761</v>
      </c>
      <c r="BM14" s="103">
        <v>10125</v>
      </c>
      <c r="BN14" s="103">
        <v>12324</v>
      </c>
      <c r="BO14" s="103">
        <v>9810</v>
      </c>
      <c r="BP14" s="103">
        <v>9452</v>
      </c>
      <c r="BQ14" s="103">
        <v>8730</v>
      </c>
      <c r="BR14" s="103">
        <v>9286</v>
      </c>
      <c r="BS14" s="103">
        <v>9383</v>
      </c>
      <c r="BT14" s="103">
        <v>10650</v>
      </c>
      <c r="BU14" s="103">
        <v>10561</v>
      </c>
      <c r="BV14" s="103">
        <v>12734</v>
      </c>
      <c r="BW14" s="103">
        <v>9802</v>
      </c>
      <c r="BX14" s="103">
        <v>9983</v>
      </c>
      <c r="BY14" s="103">
        <v>11388</v>
      </c>
      <c r="BZ14" s="103">
        <v>12992</v>
      </c>
      <c r="CA14" s="103">
        <v>11578</v>
      </c>
      <c r="CB14" s="103">
        <v>2</v>
      </c>
      <c r="CC14" s="103">
        <v>126199</v>
      </c>
      <c r="CD14" s="103">
        <v>3</v>
      </c>
      <c r="CE14" s="103">
        <v>8</v>
      </c>
      <c r="CF14" s="103">
        <v>130516</v>
      </c>
      <c r="CG14" s="103">
        <v>13520</v>
      </c>
      <c r="CH14" s="103">
        <v>2979</v>
      </c>
      <c r="CI14" s="103">
        <v>1113</v>
      </c>
      <c r="CJ14" s="103">
        <v>4050</v>
      </c>
      <c r="CK14" s="103">
        <v>2</v>
      </c>
      <c r="CL14" s="103">
        <v>1</v>
      </c>
      <c r="CM14" s="103">
        <v>4</v>
      </c>
      <c r="CN14" s="103">
        <v>130925</v>
      </c>
      <c r="CO14" s="103">
        <v>9547</v>
      </c>
      <c r="CP14" s="103">
        <v>10407</v>
      </c>
      <c r="CQ14" s="103">
        <v>11051</v>
      </c>
      <c r="CR14" s="103">
        <v>11029</v>
      </c>
      <c r="CT14" s="103">
        <v>2</v>
      </c>
      <c r="CU14" s="103">
        <v>3</v>
      </c>
      <c r="CV14" s="103">
        <v>314784</v>
      </c>
      <c r="CW14" s="103">
        <v>304050</v>
      </c>
      <c r="CX14" s="103">
        <v>339589</v>
      </c>
      <c r="CY14" s="103">
        <v>317587</v>
      </c>
      <c r="CZ14" s="103">
        <v>311203</v>
      </c>
      <c r="DA14" s="103">
        <v>307154</v>
      </c>
      <c r="DB14" s="103">
        <v>311820</v>
      </c>
      <c r="DC14" s="103">
        <v>304965</v>
      </c>
      <c r="DD14" s="103">
        <v>319466</v>
      </c>
      <c r="DE14" s="103">
        <v>296668</v>
      </c>
      <c r="DF14" s="103">
        <v>293137</v>
      </c>
      <c r="DG14" s="103">
        <v>309842</v>
      </c>
      <c r="DH14" s="103">
        <v>309508</v>
      </c>
    </row>
    <row r="15" spans="1:112" ht="14.45" customHeight="1" x14ac:dyDescent="0.25">
      <c r="A15" s="103" t="s">
        <v>257</v>
      </c>
      <c r="B15" s="6"/>
      <c r="C15" s="103" t="s">
        <v>257</v>
      </c>
      <c r="D15" s="103" t="s">
        <v>258</v>
      </c>
      <c r="E15" s="103">
        <v>19</v>
      </c>
      <c r="F15" s="103">
        <v>10</v>
      </c>
      <c r="G15" s="103">
        <v>1183081</v>
      </c>
      <c r="H15" s="103">
        <v>1136562</v>
      </c>
      <c r="I15" s="103">
        <v>1296379</v>
      </c>
      <c r="J15" s="103">
        <v>1237407</v>
      </c>
      <c r="K15" s="103">
        <v>1194350</v>
      </c>
      <c r="L15" s="103">
        <v>1194830</v>
      </c>
      <c r="M15" s="103">
        <v>1192519</v>
      </c>
      <c r="N15" s="103">
        <v>1173278</v>
      </c>
      <c r="O15" s="103">
        <v>1224143</v>
      </c>
      <c r="P15" s="103">
        <v>1119375</v>
      </c>
      <c r="Q15" s="103">
        <v>1086761</v>
      </c>
      <c r="R15" s="103">
        <v>1138201</v>
      </c>
      <c r="S15" s="103">
        <v>1125694</v>
      </c>
      <c r="T15" s="103">
        <v>12</v>
      </c>
      <c r="U15" s="103">
        <v>61</v>
      </c>
      <c r="V15" s="103">
        <v>14</v>
      </c>
      <c r="W15" s="103">
        <v>1215750</v>
      </c>
      <c r="X15" s="103">
        <v>357</v>
      </c>
      <c r="Y15" s="103">
        <v>5108</v>
      </c>
      <c r="Z15" s="103">
        <v>608</v>
      </c>
      <c r="AA15" s="103">
        <v>1485</v>
      </c>
      <c r="AB15" s="103">
        <v>96586</v>
      </c>
      <c r="AC15" s="103">
        <v>173584</v>
      </c>
      <c r="AD15" s="103">
        <v>255068</v>
      </c>
      <c r="AE15" s="103">
        <v>22627</v>
      </c>
      <c r="AF15" s="103">
        <v>142754</v>
      </c>
      <c r="AG15" s="103">
        <v>202722</v>
      </c>
      <c r="AH15" s="103">
        <v>96323</v>
      </c>
      <c r="AI15" s="103">
        <v>14568</v>
      </c>
      <c r="AJ15" s="103">
        <v>9809</v>
      </c>
      <c r="AK15" s="103">
        <v>94667</v>
      </c>
      <c r="AL15" s="103">
        <v>12461</v>
      </c>
      <c r="AM15" s="103">
        <v>36517</v>
      </c>
      <c r="AN15" s="103">
        <v>123729</v>
      </c>
      <c r="AO15" s="103">
        <v>54855</v>
      </c>
      <c r="AP15" s="103">
        <v>19056</v>
      </c>
      <c r="AQ15" s="103">
        <v>58969</v>
      </c>
      <c r="AR15" s="103">
        <v>130806</v>
      </c>
      <c r="AS15" s="103">
        <v>84325</v>
      </c>
      <c r="AT15" s="103">
        <v>61727</v>
      </c>
      <c r="AU15" s="103">
        <v>97507</v>
      </c>
      <c r="AV15" s="103">
        <v>102518</v>
      </c>
      <c r="AW15" s="103">
        <v>2492</v>
      </c>
      <c r="AX15" s="103">
        <v>122852</v>
      </c>
      <c r="AY15" s="103">
        <v>117988</v>
      </c>
      <c r="AZ15" s="103">
        <v>117617</v>
      </c>
      <c r="BA15" s="103">
        <v>24</v>
      </c>
      <c r="BB15" s="103">
        <v>989069</v>
      </c>
      <c r="BC15" s="103">
        <v>112</v>
      </c>
      <c r="BD15" s="103">
        <v>32</v>
      </c>
      <c r="BE15" s="103">
        <v>1020135</v>
      </c>
      <c r="BF15" s="103">
        <v>276</v>
      </c>
      <c r="BG15" s="103">
        <v>904</v>
      </c>
      <c r="BH15" s="103">
        <v>7</v>
      </c>
      <c r="BI15" s="103">
        <v>18</v>
      </c>
      <c r="BJ15" s="103">
        <v>34</v>
      </c>
      <c r="BK15" s="103">
        <v>1038063</v>
      </c>
      <c r="BL15" s="103">
        <v>98705</v>
      </c>
      <c r="BM15" s="103">
        <v>98202</v>
      </c>
      <c r="BN15" s="103">
        <v>100763</v>
      </c>
      <c r="BO15" s="103">
        <v>99878</v>
      </c>
      <c r="BP15" s="103">
        <v>101785</v>
      </c>
      <c r="BQ15" s="103">
        <v>97125</v>
      </c>
      <c r="BR15" s="103">
        <v>98529</v>
      </c>
      <c r="BS15" s="103">
        <v>105054</v>
      </c>
      <c r="BT15" s="103">
        <v>114540</v>
      </c>
      <c r="BU15" s="103">
        <v>142449</v>
      </c>
      <c r="BV15" s="103">
        <v>139075</v>
      </c>
      <c r="BW15" s="103">
        <v>104821</v>
      </c>
      <c r="BX15" s="103">
        <v>118696</v>
      </c>
      <c r="BY15" s="103">
        <v>139524</v>
      </c>
      <c r="BZ15" s="103">
        <v>122789</v>
      </c>
      <c r="CA15" s="103">
        <v>142445</v>
      </c>
      <c r="CB15" s="103">
        <v>29</v>
      </c>
      <c r="CC15" s="103">
        <v>1101472</v>
      </c>
      <c r="CD15" s="103">
        <v>137</v>
      </c>
      <c r="CE15" s="103">
        <v>9</v>
      </c>
      <c r="CF15" s="103">
        <v>1113935</v>
      </c>
      <c r="CG15" s="103">
        <v>130106</v>
      </c>
      <c r="CH15" s="103">
        <v>32168</v>
      </c>
      <c r="CI15" s="103">
        <v>15448</v>
      </c>
      <c r="CJ15" s="103">
        <v>55468</v>
      </c>
      <c r="CK15" s="103">
        <v>18</v>
      </c>
      <c r="CL15" s="103">
        <v>41</v>
      </c>
      <c r="CM15" s="103">
        <v>7</v>
      </c>
      <c r="CN15" s="103">
        <v>1089602</v>
      </c>
      <c r="CO15" s="103">
        <v>99810</v>
      </c>
      <c r="CP15" s="103">
        <v>108441</v>
      </c>
      <c r="CQ15" s="103">
        <v>120225</v>
      </c>
      <c r="CR15" s="103">
        <v>110525</v>
      </c>
      <c r="CS15" s="103">
        <v>5</v>
      </c>
      <c r="CT15" s="103">
        <v>19</v>
      </c>
      <c r="CU15" s="103">
        <v>30</v>
      </c>
      <c r="CV15" s="103">
        <v>1720215</v>
      </c>
      <c r="CW15" s="103">
        <v>1616195</v>
      </c>
      <c r="CX15" s="103">
        <v>1846558</v>
      </c>
      <c r="CY15" s="103">
        <v>1643078</v>
      </c>
      <c r="CZ15" s="103">
        <v>1558973</v>
      </c>
      <c r="DA15" s="103">
        <v>1657949</v>
      </c>
      <c r="DB15" s="103">
        <v>1609122</v>
      </c>
      <c r="DC15" s="103">
        <v>1619620</v>
      </c>
      <c r="DD15" s="103">
        <v>1690741</v>
      </c>
      <c r="DE15" s="103">
        <v>1554832</v>
      </c>
      <c r="DF15" s="103">
        <v>1515979</v>
      </c>
      <c r="DG15" s="103">
        <v>1576794</v>
      </c>
      <c r="DH15" s="103">
        <v>1562202</v>
      </c>
    </row>
    <row r="16" spans="1:112" x14ac:dyDescent="0.25">
      <c r="A16" s="103" t="s">
        <v>222</v>
      </c>
      <c r="B16" s="6"/>
      <c r="C16" s="103" t="s">
        <v>222</v>
      </c>
      <c r="D16" s="103" t="s">
        <v>259</v>
      </c>
      <c r="E16" s="103">
        <v>18</v>
      </c>
      <c r="F16" s="103">
        <v>5</v>
      </c>
      <c r="G16" s="103">
        <v>790441</v>
      </c>
      <c r="H16" s="103">
        <v>756533</v>
      </c>
      <c r="I16" s="103">
        <v>876621</v>
      </c>
      <c r="J16" s="103">
        <v>803166</v>
      </c>
      <c r="K16" s="103">
        <v>745073</v>
      </c>
      <c r="L16" s="103">
        <v>660987</v>
      </c>
      <c r="M16" s="103">
        <v>782449</v>
      </c>
      <c r="N16" s="103">
        <v>671181</v>
      </c>
      <c r="O16" s="103">
        <v>739456</v>
      </c>
      <c r="P16" s="103">
        <v>709193</v>
      </c>
      <c r="Q16" s="103">
        <v>708113</v>
      </c>
      <c r="R16" s="103">
        <v>784412</v>
      </c>
      <c r="S16" s="103">
        <v>772329</v>
      </c>
      <c r="T16" s="103">
        <v>563</v>
      </c>
      <c r="U16" s="103">
        <v>199</v>
      </c>
      <c r="V16" s="103">
        <v>177</v>
      </c>
      <c r="W16" s="103">
        <v>823496</v>
      </c>
      <c r="X16" s="103">
        <v>558</v>
      </c>
      <c r="Y16" s="103">
        <v>3187</v>
      </c>
      <c r="Z16" s="103">
        <v>596</v>
      </c>
      <c r="AA16" s="103">
        <v>171</v>
      </c>
      <c r="AB16" s="103">
        <v>38417</v>
      </c>
      <c r="AC16" s="103">
        <v>52652</v>
      </c>
      <c r="AD16" s="103">
        <v>41445</v>
      </c>
      <c r="AE16" s="103">
        <v>7202</v>
      </c>
      <c r="AF16" s="103">
        <v>38826</v>
      </c>
      <c r="AG16" s="103">
        <v>22938</v>
      </c>
      <c r="AH16" s="103">
        <v>34801</v>
      </c>
      <c r="AI16" s="103">
        <v>3520</v>
      </c>
      <c r="AJ16" s="103">
        <v>2237</v>
      </c>
      <c r="AK16" s="103">
        <v>25010</v>
      </c>
      <c r="AL16" s="103">
        <v>1453</v>
      </c>
      <c r="AM16" s="103">
        <v>4566</v>
      </c>
      <c r="AN16" s="103">
        <v>33322</v>
      </c>
      <c r="AO16" s="103">
        <v>8931</v>
      </c>
      <c r="AP16" s="103">
        <v>1924</v>
      </c>
      <c r="AQ16" s="103">
        <v>8389</v>
      </c>
      <c r="AR16" s="103">
        <v>45626</v>
      </c>
      <c r="AS16" s="103">
        <v>16567</v>
      </c>
      <c r="AT16" s="103">
        <v>8527</v>
      </c>
      <c r="AU16" s="103">
        <v>17341</v>
      </c>
      <c r="AV16" s="103">
        <v>49785</v>
      </c>
      <c r="AW16" s="103">
        <v>268</v>
      </c>
      <c r="AX16" s="103">
        <v>23603</v>
      </c>
      <c r="AY16" s="103">
        <v>32412</v>
      </c>
      <c r="AZ16" s="103">
        <v>29348</v>
      </c>
      <c r="BA16" s="103">
        <v>73</v>
      </c>
      <c r="BB16" s="103">
        <v>745609</v>
      </c>
      <c r="BC16" s="103">
        <v>907</v>
      </c>
      <c r="BD16" s="103">
        <v>258</v>
      </c>
      <c r="BE16" s="103">
        <v>698084</v>
      </c>
      <c r="BF16" s="103">
        <v>1179</v>
      </c>
      <c r="BG16" s="103">
        <v>278</v>
      </c>
      <c r="BH16" s="103">
        <v>95</v>
      </c>
      <c r="BI16" s="103">
        <v>64</v>
      </c>
      <c r="BJ16" s="103">
        <v>75</v>
      </c>
      <c r="BK16" s="103">
        <v>698139</v>
      </c>
      <c r="BL16" s="103">
        <v>35080</v>
      </c>
      <c r="BM16" s="103">
        <v>39208</v>
      </c>
      <c r="BN16" s="103">
        <v>57141</v>
      </c>
      <c r="BO16" s="103">
        <v>41581</v>
      </c>
      <c r="BP16" s="103">
        <v>29695</v>
      </c>
      <c r="BQ16" s="103">
        <v>29305</v>
      </c>
      <c r="BR16" s="103">
        <v>33774</v>
      </c>
      <c r="BS16" s="103">
        <v>32108</v>
      </c>
      <c r="BT16" s="103">
        <v>32582</v>
      </c>
      <c r="BU16" s="103">
        <v>37574</v>
      </c>
      <c r="BV16" s="103">
        <v>53144</v>
      </c>
      <c r="BW16" s="103">
        <v>42119</v>
      </c>
      <c r="BX16" s="103">
        <v>36842</v>
      </c>
      <c r="BY16" s="103">
        <v>36135</v>
      </c>
      <c r="BZ16" s="103">
        <v>58488</v>
      </c>
      <c r="CA16" s="103">
        <v>35882</v>
      </c>
      <c r="CB16" s="103">
        <v>68</v>
      </c>
      <c r="CC16" s="103">
        <v>702656</v>
      </c>
      <c r="CD16" s="103">
        <v>610</v>
      </c>
      <c r="CE16" s="103">
        <v>151</v>
      </c>
      <c r="CF16" s="103">
        <v>748056</v>
      </c>
      <c r="CG16" s="103">
        <v>37971</v>
      </c>
      <c r="CH16" s="103">
        <v>9980</v>
      </c>
      <c r="CI16" s="103">
        <v>2808</v>
      </c>
      <c r="CJ16" s="103">
        <v>7156</v>
      </c>
      <c r="CK16" s="103">
        <v>52</v>
      </c>
      <c r="CL16" s="103">
        <v>48</v>
      </c>
      <c r="CM16" s="103">
        <v>29</v>
      </c>
      <c r="CN16" s="103">
        <v>718160</v>
      </c>
      <c r="CO16" s="103">
        <v>37083</v>
      </c>
      <c r="CP16" s="103">
        <v>33428</v>
      </c>
      <c r="CQ16" s="103">
        <v>36281</v>
      </c>
      <c r="CR16" s="103">
        <v>45186</v>
      </c>
      <c r="CS16" s="103">
        <v>70</v>
      </c>
      <c r="CT16" s="103">
        <v>86</v>
      </c>
      <c r="CU16" s="103">
        <v>37</v>
      </c>
      <c r="CV16" s="103">
        <v>1122328</v>
      </c>
      <c r="CW16" s="103">
        <v>1066356</v>
      </c>
      <c r="CX16" s="103">
        <v>1206705</v>
      </c>
      <c r="CY16" s="103">
        <v>1127449</v>
      </c>
      <c r="CZ16" s="103">
        <v>1083643</v>
      </c>
      <c r="DA16" s="103">
        <v>1075723</v>
      </c>
      <c r="DB16" s="103">
        <v>1073875</v>
      </c>
      <c r="DC16" s="103">
        <v>1047006</v>
      </c>
      <c r="DD16" s="103">
        <v>1104753</v>
      </c>
      <c r="DE16" s="103">
        <v>993872</v>
      </c>
      <c r="DF16" s="103">
        <v>987271</v>
      </c>
      <c r="DG16" s="103">
        <v>1006523</v>
      </c>
      <c r="DH16" s="103">
        <v>996309</v>
      </c>
    </row>
    <row r="17" spans="1:112" x14ac:dyDescent="0.25">
      <c r="A17" s="103" t="s">
        <v>260</v>
      </c>
      <c r="B17" s="6"/>
      <c r="C17" s="103" t="s">
        <v>260</v>
      </c>
      <c r="D17" s="103" t="s">
        <v>261</v>
      </c>
      <c r="E17" s="103">
        <v>4</v>
      </c>
      <c r="F17" s="103">
        <v>1</v>
      </c>
      <c r="G17" s="103">
        <v>27816</v>
      </c>
      <c r="H17" s="103">
        <v>27897</v>
      </c>
      <c r="I17" s="103">
        <v>33073</v>
      </c>
      <c r="J17" s="103">
        <v>29857</v>
      </c>
      <c r="K17" s="103">
        <v>29979</v>
      </c>
      <c r="L17" s="103">
        <v>31795</v>
      </c>
      <c r="M17" s="103">
        <v>29136</v>
      </c>
      <c r="N17" s="103">
        <v>29118</v>
      </c>
      <c r="O17" s="103">
        <v>31851</v>
      </c>
      <c r="P17" s="103">
        <v>26946</v>
      </c>
      <c r="Q17" s="103">
        <v>26909</v>
      </c>
      <c r="R17" s="103">
        <v>25952</v>
      </c>
      <c r="S17" s="103">
        <v>24969</v>
      </c>
      <c r="T17" s="103">
        <v>2</v>
      </c>
      <c r="U17" s="103">
        <v>5</v>
      </c>
      <c r="V17" s="103">
        <v>7</v>
      </c>
      <c r="W17" s="103">
        <v>29045</v>
      </c>
      <c r="X17" s="103">
        <v>7739</v>
      </c>
      <c r="Y17" s="103">
        <v>3733</v>
      </c>
      <c r="Z17" s="103">
        <v>9302</v>
      </c>
      <c r="AA17" s="103">
        <v>7436</v>
      </c>
      <c r="AB17" s="103">
        <v>9640</v>
      </c>
      <c r="AC17" s="103">
        <v>10776</v>
      </c>
      <c r="AD17" s="103">
        <v>11018</v>
      </c>
      <c r="AE17" s="103">
        <v>8132</v>
      </c>
      <c r="AF17" s="103">
        <v>9624</v>
      </c>
      <c r="AG17" s="103">
        <v>11574</v>
      </c>
      <c r="AH17" s="103">
        <v>10734</v>
      </c>
      <c r="AI17" s="103">
        <v>6944</v>
      </c>
      <c r="AJ17" s="103">
        <v>6384</v>
      </c>
      <c r="AK17" s="103">
        <v>8473</v>
      </c>
      <c r="AL17" s="103">
        <v>6744</v>
      </c>
      <c r="AM17" s="103">
        <v>7975</v>
      </c>
      <c r="AN17" s="103">
        <v>8617</v>
      </c>
      <c r="AO17" s="103">
        <v>7508</v>
      </c>
      <c r="AP17" s="103">
        <v>7012</v>
      </c>
      <c r="AQ17" s="103">
        <v>6633</v>
      </c>
      <c r="AR17" s="103">
        <v>6415</v>
      </c>
      <c r="AS17" s="103">
        <v>5891</v>
      </c>
      <c r="AT17" s="103">
        <v>6017</v>
      </c>
      <c r="AU17" s="103">
        <v>6875</v>
      </c>
      <c r="AV17" s="103">
        <v>5739</v>
      </c>
      <c r="AW17" s="103">
        <v>6307</v>
      </c>
      <c r="AX17" s="103">
        <v>6727</v>
      </c>
      <c r="AY17" s="103">
        <v>6542</v>
      </c>
      <c r="AZ17" s="103">
        <v>6186</v>
      </c>
      <c r="BA17" s="103">
        <v>1</v>
      </c>
      <c r="BB17" s="103">
        <v>23366</v>
      </c>
      <c r="BC17" s="103">
        <v>2</v>
      </c>
      <c r="BD17" s="103">
        <v>3</v>
      </c>
      <c r="BE17" s="103">
        <v>24906</v>
      </c>
      <c r="BF17" s="103">
        <v>8</v>
      </c>
      <c r="BG17" s="103">
        <v>2</v>
      </c>
      <c r="BH17" s="103">
        <v>2</v>
      </c>
      <c r="BI17" s="103">
        <v>2</v>
      </c>
      <c r="BJ17" s="103">
        <v>1</v>
      </c>
      <c r="BK17" s="103">
        <v>24261</v>
      </c>
      <c r="BL17" s="103">
        <v>2202</v>
      </c>
      <c r="BM17" s="103">
        <v>2449</v>
      </c>
      <c r="BN17" s="103">
        <v>2284</v>
      </c>
      <c r="BO17" s="103">
        <v>2318</v>
      </c>
      <c r="BP17" s="103">
        <v>2145</v>
      </c>
      <c r="BQ17" s="103">
        <v>2310</v>
      </c>
      <c r="BR17" s="103">
        <v>2339</v>
      </c>
      <c r="BS17" s="103">
        <v>2429</v>
      </c>
      <c r="BT17" s="103">
        <v>2302</v>
      </c>
      <c r="BU17" s="103">
        <v>2887</v>
      </c>
      <c r="BV17" s="103">
        <v>2825</v>
      </c>
      <c r="BW17" s="103">
        <v>2472</v>
      </c>
      <c r="BX17" s="103">
        <v>2344</v>
      </c>
      <c r="BY17" s="103">
        <v>2759</v>
      </c>
      <c r="BZ17" s="103">
        <v>2483</v>
      </c>
      <c r="CA17" s="103">
        <v>2988</v>
      </c>
      <c r="CB17" s="103">
        <v>2</v>
      </c>
      <c r="CC17" s="103">
        <v>27023</v>
      </c>
      <c r="CD17" s="103">
        <v>1</v>
      </c>
      <c r="CE17" s="103">
        <v>2</v>
      </c>
      <c r="CF17" s="103">
        <v>26759</v>
      </c>
      <c r="CG17" s="103">
        <v>8663</v>
      </c>
      <c r="CH17" s="103">
        <v>7579</v>
      </c>
      <c r="CI17" s="103">
        <v>5880</v>
      </c>
      <c r="CJ17" s="103">
        <v>5260</v>
      </c>
      <c r="CK17" s="103">
        <v>1</v>
      </c>
      <c r="CL17" s="103">
        <v>2</v>
      </c>
      <c r="CM17" s="103">
        <v>3</v>
      </c>
      <c r="CN17" s="103">
        <v>25179</v>
      </c>
      <c r="CO17" s="103">
        <v>2391</v>
      </c>
      <c r="CP17" s="103">
        <v>2393</v>
      </c>
      <c r="CQ17" s="103">
        <v>2417</v>
      </c>
      <c r="CR17" s="103">
        <v>2348</v>
      </c>
      <c r="CS17" s="103">
        <v>4</v>
      </c>
      <c r="CT17" s="103">
        <v>8</v>
      </c>
      <c r="CU17" s="103">
        <v>5</v>
      </c>
      <c r="CV17" s="103">
        <v>98041</v>
      </c>
      <c r="CW17" s="103">
        <v>105213</v>
      </c>
      <c r="CX17" s="103">
        <v>123841</v>
      </c>
      <c r="CY17" s="103">
        <v>89112</v>
      </c>
      <c r="CZ17" s="103">
        <v>112764</v>
      </c>
      <c r="DA17" s="103">
        <v>129438</v>
      </c>
      <c r="DB17" s="103">
        <v>103289</v>
      </c>
      <c r="DC17" s="103">
        <v>111040</v>
      </c>
      <c r="DD17" s="103">
        <v>127473</v>
      </c>
      <c r="DE17" s="103">
        <v>93394</v>
      </c>
      <c r="DF17" s="103">
        <v>96723</v>
      </c>
      <c r="DG17" s="103">
        <v>74826</v>
      </c>
      <c r="DH17" s="103">
        <v>71029</v>
      </c>
    </row>
    <row r="18" spans="1:112" x14ac:dyDescent="0.25">
      <c r="A18" s="103" t="s">
        <v>262</v>
      </c>
      <c r="B18" s="6"/>
      <c r="C18" s="103" t="s">
        <v>262</v>
      </c>
      <c r="D18" s="103" t="s">
        <v>263</v>
      </c>
      <c r="E18" s="103">
        <v>41</v>
      </c>
      <c r="F18" s="103">
        <v>15</v>
      </c>
      <c r="G18" s="103">
        <v>372152</v>
      </c>
      <c r="H18" s="103">
        <v>358244</v>
      </c>
      <c r="I18" s="103">
        <v>408871</v>
      </c>
      <c r="J18" s="103">
        <v>379646</v>
      </c>
      <c r="K18" s="103">
        <v>371179</v>
      </c>
      <c r="L18" s="103">
        <v>370553</v>
      </c>
      <c r="M18" s="103">
        <v>370418</v>
      </c>
      <c r="N18" s="103">
        <v>359118</v>
      </c>
      <c r="O18" s="103">
        <v>376701</v>
      </c>
      <c r="P18" s="103">
        <v>345564</v>
      </c>
      <c r="Q18" s="103">
        <v>338369</v>
      </c>
      <c r="R18" s="103">
        <v>350499</v>
      </c>
      <c r="S18" s="103">
        <v>343504</v>
      </c>
      <c r="T18" s="103">
        <v>15</v>
      </c>
      <c r="U18" s="103">
        <v>7</v>
      </c>
      <c r="V18" s="103">
        <v>6</v>
      </c>
      <c r="W18" s="103">
        <v>381130</v>
      </c>
      <c r="X18" s="103">
        <v>3040</v>
      </c>
      <c r="Y18" s="103">
        <v>56466</v>
      </c>
      <c r="Z18" s="103">
        <v>3820</v>
      </c>
      <c r="AA18" s="103">
        <v>56452</v>
      </c>
      <c r="AB18" s="103">
        <v>10446</v>
      </c>
      <c r="AC18" s="103">
        <v>28409</v>
      </c>
      <c r="AD18" s="103">
        <v>32856</v>
      </c>
      <c r="AE18" s="103">
        <v>2218</v>
      </c>
      <c r="AF18" s="103">
        <v>24039</v>
      </c>
      <c r="AG18" s="103">
        <v>16229</v>
      </c>
      <c r="AH18" s="103">
        <v>8972</v>
      </c>
      <c r="AI18" s="103">
        <v>1096</v>
      </c>
      <c r="AJ18" s="103">
        <v>1198</v>
      </c>
      <c r="AK18" s="103">
        <v>8088</v>
      </c>
      <c r="AL18" s="103">
        <v>822</v>
      </c>
      <c r="AM18" s="103">
        <v>3004</v>
      </c>
      <c r="AN18" s="103">
        <v>12592</v>
      </c>
      <c r="AO18" s="103">
        <v>4290</v>
      </c>
      <c r="AP18" s="103">
        <v>1656</v>
      </c>
      <c r="AQ18" s="103">
        <v>4764</v>
      </c>
      <c r="AR18" s="103">
        <v>18130</v>
      </c>
      <c r="AS18" s="103">
        <v>8022</v>
      </c>
      <c r="AT18" s="103">
        <v>5844</v>
      </c>
      <c r="AU18" s="103">
        <v>11856</v>
      </c>
      <c r="AV18" s="103">
        <v>16794</v>
      </c>
      <c r="AW18" s="103">
        <v>3816</v>
      </c>
      <c r="AX18" s="103">
        <v>20659</v>
      </c>
      <c r="AY18" s="103">
        <v>14966</v>
      </c>
      <c r="AZ18" s="103">
        <v>14770</v>
      </c>
      <c r="BA18" s="103">
        <v>13</v>
      </c>
      <c r="BB18" s="103">
        <v>330982</v>
      </c>
      <c r="BC18" s="103">
        <v>10</v>
      </c>
      <c r="BD18" s="103">
        <v>11</v>
      </c>
      <c r="BE18" s="103">
        <v>305782</v>
      </c>
      <c r="BF18" s="103">
        <v>6</v>
      </c>
      <c r="BG18" s="103">
        <v>6</v>
      </c>
      <c r="BH18" s="103">
        <v>4</v>
      </c>
      <c r="BI18" s="103">
        <v>3</v>
      </c>
      <c r="BJ18" s="103">
        <v>6</v>
      </c>
      <c r="BK18" s="103">
        <v>309646</v>
      </c>
      <c r="BL18" s="103">
        <v>19703</v>
      </c>
      <c r="BM18" s="103">
        <v>20970</v>
      </c>
      <c r="BN18" s="103">
        <v>27971</v>
      </c>
      <c r="BO18" s="103">
        <v>20704</v>
      </c>
      <c r="BP18" s="103">
        <v>19199</v>
      </c>
      <c r="BQ18" s="103">
        <v>17814</v>
      </c>
      <c r="BR18" s="103">
        <v>18405</v>
      </c>
      <c r="BS18" s="103">
        <v>19340</v>
      </c>
      <c r="BT18" s="103">
        <v>21575</v>
      </c>
      <c r="BU18" s="103">
        <v>21963</v>
      </c>
      <c r="BV18" s="103">
        <v>27846</v>
      </c>
      <c r="BW18" s="103">
        <v>20759</v>
      </c>
      <c r="BX18" s="103">
        <v>21106</v>
      </c>
      <c r="BY18" s="103">
        <v>23394</v>
      </c>
      <c r="BZ18" s="103">
        <v>28877</v>
      </c>
      <c r="CA18" s="103">
        <v>23198</v>
      </c>
      <c r="CB18" s="103">
        <v>10</v>
      </c>
      <c r="CC18" s="103">
        <v>302763</v>
      </c>
      <c r="CD18" s="103">
        <v>5</v>
      </c>
      <c r="CE18" s="103">
        <v>10</v>
      </c>
      <c r="CF18" s="103">
        <v>315115</v>
      </c>
      <c r="CG18" s="103">
        <v>11841</v>
      </c>
      <c r="CH18" s="103">
        <v>3701</v>
      </c>
      <c r="CI18" s="103">
        <v>1754</v>
      </c>
      <c r="CJ18" s="103">
        <v>4985</v>
      </c>
      <c r="CK18" s="103">
        <v>3</v>
      </c>
      <c r="CL18" s="103">
        <v>3</v>
      </c>
      <c r="CM18" s="103">
        <v>4</v>
      </c>
      <c r="CN18" s="103">
        <v>319558</v>
      </c>
      <c r="CO18" s="103">
        <v>19847</v>
      </c>
      <c r="CP18" s="103">
        <v>21023</v>
      </c>
      <c r="CQ18" s="103">
        <v>22991</v>
      </c>
      <c r="CR18" s="103">
        <v>23454</v>
      </c>
      <c r="CS18" s="103">
        <v>10</v>
      </c>
      <c r="CT18" s="103">
        <v>11</v>
      </c>
      <c r="CU18" s="103">
        <v>8</v>
      </c>
      <c r="CV18" s="103">
        <v>657909</v>
      </c>
      <c r="CW18" s="103">
        <v>643904</v>
      </c>
      <c r="CX18" s="103">
        <v>712559</v>
      </c>
      <c r="CY18" s="103">
        <v>666767</v>
      </c>
      <c r="CZ18" s="103">
        <v>649699</v>
      </c>
      <c r="DA18" s="103">
        <v>655205</v>
      </c>
      <c r="DB18" s="103">
        <v>657504</v>
      </c>
      <c r="DC18" s="103">
        <v>636945</v>
      </c>
      <c r="DD18" s="103">
        <v>672398</v>
      </c>
      <c r="DE18" s="103">
        <v>613125</v>
      </c>
      <c r="DF18" s="103">
        <v>600664</v>
      </c>
      <c r="DG18" s="103">
        <v>593737</v>
      </c>
      <c r="DH18" s="103">
        <v>577352</v>
      </c>
    </row>
    <row r="19" spans="1:112" x14ac:dyDescent="0.25">
      <c r="A19" s="103" t="s">
        <v>19</v>
      </c>
      <c r="B19" s="6"/>
      <c r="C19" s="103" t="s">
        <v>19</v>
      </c>
      <c r="D19" s="103" t="s">
        <v>264</v>
      </c>
      <c r="E19" s="103">
        <v>10</v>
      </c>
      <c r="F19" s="103">
        <v>3</v>
      </c>
      <c r="G19" s="103">
        <v>345476</v>
      </c>
      <c r="H19" s="103">
        <v>338965</v>
      </c>
      <c r="I19" s="103">
        <v>389136</v>
      </c>
      <c r="J19" s="103">
        <v>355905</v>
      </c>
      <c r="K19" s="103">
        <v>357165</v>
      </c>
      <c r="L19" s="103">
        <v>357709</v>
      </c>
      <c r="M19" s="103">
        <v>338235</v>
      </c>
      <c r="N19" s="103">
        <v>339186</v>
      </c>
      <c r="O19" s="103">
        <v>360946</v>
      </c>
      <c r="P19" s="103">
        <v>325001</v>
      </c>
      <c r="Q19" s="103">
        <v>316167</v>
      </c>
      <c r="R19" s="103">
        <v>302677</v>
      </c>
      <c r="S19" s="103">
        <v>285677</v>
      </c>
      <c r="T19" s="103">
        <v>100</v>
      </c>
      <c r="U19" s="103">
        <v>3</v>
      </c>
      <c r="V19" s="103">
        <v>19</v>
      </c>
      <c r="W19" s="103">
        <v>341445</v>
      </c>
      <c r="X19" s="103">
        <v>79</v>
      </c>
      <c r="Y19" s="103">
        <v>1916</v>
      </c>
      <c r="Z19" s="103">
        <v>47</v>
      </c>
      <c r="AA19" s="103">
        <v>425</v>
      </c>
      <c r="AB19" s="103">
        <v>566</v>
      </c>
      <c r="AC19" s="103">
        <v>751</v>
      </c>
      <c r="AD19" s="103">
        <v>278</v>
      </c>
      <c r="AE19" s="103">
        <v>137</v>
      </c>
      <c r="AF19" s="103">
        <v>675</v>
      </c>
      <c r="AG19" s="103">
        <v>268</v>
      </c>
      <c r="AH19" s="103">
        <v>637</v>
      </c>
      <c r="AI19" s="103">
        <v>79</v>
      </c>
      <c r="AJ19" s="103">
        <v>8</v>
      </c>
      <c r="AK19" s="103">
        <v>161</v>
      </c>
      <c r="AL19" s="103">
        <v>45</v>
      </c>
      <c r="AM19" s="103">
        <v>99</v>
      </c>
      <c r="AN19" s="103">
        <v>805</v>
      </c>
      <c r="AO19" s="103">
        <v>113</v>
      </c>
      <c r="AP19" s="103">
        <v>108</v>
      </c>
      <c r="AQ19" s="103">
        <v>183</v>
      </c>
      <c r="AR19" s="103">
        <v>3061</v>
      </c>
      <c r="AS19" s="103">
        <v>633</v>
      </c>
      <c r="AT19" s="103">
        <v>701</v>
      </c>
      <c r="AU19" s="103">
        <v>1521</v>
      </c>
      <c r="AV19" s="103">
        <v>10849</v>
      </c>
      <c r="AW19" s="103">
        <v>1476</v>
      </c>
      <c r="AX19" s="103">
        <v>1595</v>
      </c>
      <c r="AY19" s="103">
        <v>2592</v>
      </c>
      <c r="AZ19" s="103">
        <v>2960</v>
      </c>
      <c r="BA19" s="103">
        <v>8</v>
      </c>
      <c r="BB19" s="103">
        <v>277520</v>
      </c>
      <c r="BC19" s="103">
        <v>29</v>
      </c>
      <c r="BD19" s="103">
        <v>14</v>
      </c>
      <c r="BE19" s="103">
        <v>274055</v>
      </c>
      <c r="BF19" s="103">
        <v>41</v>
      </c>
      <c r="BG19" s="103">
        <v>70</v>
      </c>
      <c r="BH19" s="103">
        <v>5</v>
      </c>
      <c r="BI19" s="103">
        <v>2</v>
      </c>
      <c r="BJ19" s="103">
        <v>7</v>
      </c>
      <c r="BK19" s="103">
        <v>277644</v>
      </c>
      <c r="BL19" s="103">
        <v>11558</v>
      </c>
      <c r="BM19" s="103">
        <v>11693</v>
      </c>
      <c r="BN19" s="103">
        <v>10677</v>
      </c>
      <c r="BO19" s="103">
        <v>12968</v>
      </c>
      <c r="BP19" s="103">
        <v>9954</v>
      </c>
      <c r="BQ19" s="103">
        <v>9250</v>
      </c>
      <c r="BR19" s="103">
        <v>10198</v>
      </c>
      <c r="BS19" s="103">
        <v>10041</v>
      </c>
      <c r="BT19" s="103">
        <v>11172</v>
      </c>
      <c r="BU19" s="103">
        <v>12789</v>
      </c>
      <c r="BV19" s="103">
        <v>12073</v>
      </c>
      <c r="BW19" s="103">
        <v>12073</v>
      </c>
      <c r="BX19" s="103">
        <v>11846</v>
      </c>
      <c r="BY19" s="103">
        <v>13105</v>
      </c>
      <c r="BZ19" s="103">
        <v>14192</v>
      </c>
      <c r="CA19" s="103">
        <v>13495</v>
      </c>
      <c r="CB19" s="103">
        <v>3</v>
      </c>
      <c r="CC19" s="103">
        <v>266480</v>
      </c>
      <c r="CD19" s="103">
        <v>31</v>
      </c>
      <c r="CE19" s="103">
        <v>2</v>
      </c>
      <c r="CF19" s="103">
        <v>284619</v>
      </c>
      <c r="CG19" s="103">
        <v>696</v>
      </c>
      <c r="CH19" s="103">
        <v>155</v>
      </c>
      <c r="CI19" s="103">
        <v>109</v>
      </c>
      <c r="CJ19" s="103">
        <v>195</v>
      </c>
      <c r="CK19" s="103">
        <v>2</v>
      </c>
      <c r="CL19" s="103">
        <v>3</v>
      </c>
      <c r="CN19" s="103">
        <v>278844</v>
      </c>
      <c r="CO19" s="103">
        <v>11879</v>
      </c>
      <c r="CP19" s="103">
        <v>11261</v>
      </c>
      <c r="CQ19" s="103">
        <v>11239</v>
      </c>
      <c r="CR19" s="103">
        <v>12867</v>
      </c>
      <c r="CS19" s="103">
        <v>3</v>
      </c>
      <c r="CT19" s="103">
        <v>1</v>
      </c>
      <c r="CV19" s="103">
        <v>330136</v>
      </c>
      <c r="CW19" s="103">
        <v>326321</v>
      </c>
      <c r="CX19" s="103">
        <v>376510</v>
      </c>
      <c r="CY19" s="103">
        <v>336576</v>
      </c>
      <c r="CZ19" s="103">
        <v>335737</v>
      </c>
      <c r="DA19" s="103">
        <v>340644</v>
      </c>
      <c r="DB19" s="103">
        <v>315009</v>
      </c>
      <c r="DC19" s="103">
        <v>325420</v>
      </c>
      <c r="DD19" s="103">
        <v>356568</v>
      </c>
      <c r="DE19" s="103">
        <v>307695</v>
      </c>
      <c r="DF19" s="103">
        <v>299580</v>
      </c>
      <c r="DG19" s="103">
        <v>289583</v>
      </c>
      <c r="DH19" s="103">
        <v>279462</v>
      </c>
    </row>
    <row r="20" spans="1:112" x14ac:dyDescent="0.25">
      <c r="A20" s="103" t="s">
        <v>216</v>
      </c>
      <c r="B20" s="95"/>
      <c r="C20" s="103" t="s">
        <v>216</v>
      </c>
      <c r="D20" s="103" t="s">
        <v>265</v>
      </c>
      <c r="E20" s="103">
        <v>88</v>
      </c>
      <c r="G20" s="103">
        <v>340305</v>
      </c>
      <c r="H20" s="103">
        <v>325424</v>
      </c>
      <c r="I20" s="103">
        <v>373380</v>
      </c>
      <c r="J20" s="103">
        <v>346917</v>
      </c>
      <c r="K20" s="103">
        <v>334582</v>
      </c>
      <c r="L20" s="103">
        <v>334811</v>
      </c>
      <c r="M20" s="103">
        <v>337157</v>
      </c>
      <c r="N20" s="103">
        <v>329818</v>
      </c>
      <c r="O20" s="103">
        <v>348080</v>
      </c>
      <c r="P20" s="103">
        <v>315725</v>
      </c>
      <c r="Q20" s="103">
        <v>312744</v>
      </c>
      <c r="R20" s="103">
        <v>339724</v>
      </c>
      <c r="S20" s="103">
        <v>338951</v>
      </c>
      <c r="T20" s="103">
        <v>187</v>
      </c>
      <c r="U20" s="103">
        <v>12</v>
      </c>
      <c r="V20" s="103">
        <v>116</v>
      </c>
      <c r="W20" s="103">
        <v>350025</v>
      </c>
      <c r="X20" s="103">
        <v>8105</v>
      </c>
      <c r="Y20" s="103">
        <v>19772</v>
      </c>
      <c r="Z20" s="103">
        <v>10947</v>
      </c>
      <c r="AA20" s="103">
        <v>65077</v>
      </c>
      <c r="AB20" s="103">
        <v>8914</v>
      </c>
      <c r="AC20" s="103">
        <v>15801</v>
      </c>
      <c r="AD20" s="103">
        <v>60635</v>
      </c>
      <c r="AE20" s="103">
        <v>23394</v>
      </c>
      <c r="AF20" s="103">
        <v>7451</v>
      </c>
      <c r="AG20" s="103">
        <v>49061</v>
      </c>
      <c r="AH20" s="103">
        <v>15731</v>
      </c>
      <c r="AI20" s="103">
        <v>22356</v>
      </c>
      <c r="AJ20" s="103">
        <v>15434</v>
      </c>
      <c r="AK20" s="103">
        <v>12192</v>
      </c>
      <c r="AL20" s="103">
        <v>16621</v>
      </c>
      <c r="AM20" s="103">
        <v>30267</v>
      </c>
      <c r="AN20" s="103">
        <v>10491</v>
      </c>
      <c r="AO20" s="103">
        <v>11956</v>
      </c>
      <c r="AP20" s="103">
        <v>19448</v>
      </c>
      <c r="AQ20" s="103">
        <v>8086</v>
      </c>
      <c r="AR20" s="103">
        <v>11786</v>
      </c>
      <c r="AS20" s="103">
        <v>23101</v>
      </c>
      <c r="AT20" s="103">
        <v>6153</v>
      </c>
      <c r="AU20" s="103">
        <v>10630</v>
      </c>
      <c r="AV20" s="103">
        <v>25401</v>
      </c>
      <c r="AW20" s="103">
        <v>13692</v>
      </c>
      <c r="AX20" s="103">
        <v>4252</v>
      </c>
      <c r="AY20" s="103">
        <v>21519</v>
      </c>
      <c r="AZ20" s="103">
        <v>22001</v>
      </c>
      <c r="BA20" s="103">
        <v>11</v>
      </c>
      <c r="BB20" s="103">
        <v>280567</v>
      </c>
      <c r="BC20" s="103">
        <v>100</v>
      </c>
      <c r="BD20" s="103">
        <v>134</v>
      </c>
      <c r="BE20" s="103">
        <v>311564</v>
      </c>
      <c r="BF20" s="103">
        <v>59</v>
      </c>
      <c r="BG20" s="103">
        <v>265</v>
      </c>
      <c r="BI20" s="103">
        <v>39</v>
      </c>
      <c r="BJ20" s="103">
        <v>36</v>
      </c>
      <c r="BK20" s="103">
        <v>309937</v>
      </c>
      <c r="BL20" s="103">
        <v>12387</v>
      </c>
      <c r="BM20" s="103">
        <v>13654</v>
      </c>
      <c r="BN20" s="103">
        <v>20006</v>
      </c>
      <c r="BO20" s="103">
        <v>13905</v>
      </c>
      <c r="BP20" s="103">
        <v>13901</v>
      </c>
      <c r="BQ20" s="103">
        <v>10933</v>
      </c>
      <c r="BR20" s="103">
        <v>12583</v>
      </c>
      <c r="BS20" s="103">
        <v>12352</v>
      </c>
      <c r="BT20" s="103">
        <v>14748</v>
      </c>
      <c r="BU20" s="103">
        <v>12941</v>
      </c>
      <c r="BV20" s="103">
        <v>18098</v>
      </c>
      <c r="BW20" s="103">
        <v>12995</v>
      </c>
      <c r="BX20" s="103">
        <v>14184</v>
      </c>
      <c r="BY20" s="103">
        <v>15437</v>
      </c>
      <c r="BZ20" s="103">
        <v>16809</v>
      </c>
      <c r="CA20" s="103">
        <v>17296</v>
      </c>
      <c r="CB20" s="103">
        <v>283</v>
      </c>
      <c r="CC20" s="103">
        <v>312016</v>
      </c>
      <c r="CD20" s="103">
        <v>161</v>
      </c>
      <c r="CE20" s="103">
        <v>172</v>
      </c>
      <c r="CF20" s="103">
        <v>323032</v>
      </c>
      <c r="CG20" s="103">
        <v>15983</v>
      </c>
      <c r="CH20" s="103">
        <v>16060</v>
      </c>
      <c r="CI20" s="103">
        <v>13717</v>
      </c>
      <c r="CJ20" s="103">
        <v>20652</v>
      </c>
      <c r="CK20" s="103">
        <v>13</v>
      </c>
      <c r="CL20" s="103">
        <v>15</v>
      </c>
      <c r="CM20" s="103">
        <v>50</v>
      </c>
      <c r="CN20" s="103">
        <v>316793</v>
      </c>
      <c r="CO20" s="103">
        <v>12077</v>
      </c>
      <c r="CP20" s="103">
        <v>15053</v>
      </c>
      <c r="CQ20" s="103">
        <v>13079</v>
      </c>
      <c r="CR20" s="103">
        <v>16399</v>
      </c>
      <c r="CS20" s="103">
        <v>85</v>
      </c>
      <c r="CT20" s="103">
        <v>143</v>
      </c>
      <c r="CU20" s="103">
        <v>6</v>
      </c>
      <c r="CV20" s="103">
        <v>543148</v>
      </c>
      <c r="CW20" s="103">
        <v>521137</v>
      </c>
      <c r="CX20" s="103">
        <v>593958</v>
      </c>
      <c r="CY20" s="103">
        <v>550600</v>
      </c>
      <c r="CZ20" s="103">
        <v>529990</v>
      </c>
      <c r="DA20" s="103">
        <v>530767</v>
      </c>
      <c r="DB20" s="103">
        <v>536467</v>
      </c>
      <c r="DC20" s="103">
        <v>519397</v>
      </c>
      <c r="DD20" s="103">
        <v>550624</v>
      </c>
      <c r="DE20" s="103">
        <v>503033</v>
      </c>
      <c r="DF20" s="103">
        <v>493232</v>
      </c>
      <c r="DG20" s="103">
        <v>517335</v>
      </c>
      <c r="DH20" s="103">
        <v>516728</v>
      </c>
    </row>
    <row r="21" spans="1:112" x14ac:dyDescent="0.25">
      <c r="A21" s="103" t="s">
        <v>192</v>
      </c>
      <c r="B21" s="95"/>
      <c r="C21" s="103" t="s">
        <v>192</v>
      </c>
      <c r="D21" s="103" t="s">
        <v>266</v>
      </c>
      <c r="E21" s="103">
        <v>25</v>
      </c>
      <c r="F21" s="103">
        <v>5</v>
      </c>
      <c r="G21" s="103">
        <v>8613</v>
      </c>
      <c r="H21" s="103">
        <v>8179</v>
      </c>
      <c r="I21" s="103">
        <v>9506</v>
      </c>
      <c r="J21" s="103">
        <v>8761</v>
      </c>
      <c r="K21" s="103">
        <v>8605</v>
      </c>
      <c r="L21" s="103">
        <v>8458</v>
      </c>
      <c r="M21" s="103">
        <v>8671</v>
      </c>
      <c r="N21" s="103">
        <v>8189</v>
      </c>
      <c r="O21" s="103">
        <v>8780</v>
      </c>
      <c r="P21" s="103">
        <v>7794</v>
      </c>
      <c r="Q21" s="103">
        <v>7758</v>
      </c>
      <c r="R21" s="103">
        <v>8601</v>
      </c>
      <c r="S21" s="103">
        <v>8548</v>
      </c>
      <c r="T21" s="103">
        <v>1</v>
      </c>
      <c r="U21" s="103">
        <v>3</v>
      </c>
      <c r="V21" s="103">
        <v>1</v>
      </c>
      <c r="W21" s="103">
        <v>8462</v>
      </c>
      <c r="X21" s="103">
        <v>5468</v>
      </c>
      <c r="Y21" s="103">
        <v>4848</v>
      </c>
      <c r="Z21" s="103">
        <v>6646</v>
      </c>
      <c r="AA21" s="103">
        <v>3412</v>
      </c>
      <c r="AB21" s="103">
        <v>4924</v>
      </c>
      <c r="AC21" s="103">
        <v>5586</v>
      </c>
      <c r="AD21" s="103">
        <v>5445</v>
      </c>
      <c r="AE21" s="103">
        <v>5230</v>
      </c>
      <c r="AF21" s="103">
        <v>5299</v>
      </c>
      <c r="AG21" s="103">
        <v>5226</v>
      </c>
      <c r="AH21" s="103">
        <v>5691</v>
      </c>
      <c r="AI21" s="103">
        <v>5037</v>
      </c>
      <c r="AJ21" s="103">
        <v>5448</v>
      </c>
      <c r="AK21" s="103">
        <v>4509</v>
      </c>
      <c r="AL21" s="103">
        <v>4780</v>
      </c>
      <c r="AM21" s="103">
        <v>4453</v>
      </c>
      <c r="AN21" s="103">
        <v>4259</v>
      </c>
      <c r="AO21" s="103">
        <v>4067</v>
      </c>
      <c r="AP21" s="103">
        <v>4693</v>
      </c>
      <c r="AQ21" s="103">
        <v>3996</v>
      </c>
      <c r="AR21" s="103">
        <v>3939</v>
      </c>
      <c r="AS21" s="103">
        <v>3624</v>
      </c>
      <c r="AT21" s="103">
        <v>3816</v>
      </c>
      <c r="AU21" s="103">
        <v>3827</v>
      </c>
      <c r="AV21" s="103">
        <v>1810</v>
      </c>
      <c r="AW21" s="103">
        <v>3936</v>
      </c>
      <c r="AX21" s="103">
        <v>4256</v>
      </c>
      <c r="AY21" s="103">
        <v>3526</v>
      </c>
      <c r="AZ21" s="103">
        <v>3139</v>
      </c>
      <c r="BA21" s="103">
        <v>3</v>
      </c>
      <c r="BB21" s="103">
        <v>7878</v>
      </c>
      <c r="BC21" s="103">
        <v>1</v>
      </c>
      <c r="BD21" s="103">
        <v>2</v>
      </c>
      <c r="BE21" s="103">
        <v>7682</v>
      </c>
      <c r="BF21" s="103">
        <v>34</v>
      </c>
      <c r="BG21" s="103">
        <v>299</v>
      </c>
      <c r="BH21" s="103">
        <v>5</v>
      </c>
      <c r="BI21" s="103">
        <v>4</v>
      </c>
      <c r="BJ21" s="103">
        <v>2</v>
      </c>
      <c r="BK21" s="103">
        <v>7759</v>
      </c>
      <c r="BL21" s="103">
        <v>333</v>
      </c>
      <c r="BM21" s="103">
        <v>428</v>
      </c>
      <c r="BN21" s="103">
        <v>383</v>
      </c>
      <c r="BO21" s="103">
        <v>470</v>
      </c>
      <c r="BP21" s="103">
        <v>368</v>
      </c>
      <c r="BQ21" s="103">
        <v>320</v>
      </c>
      <c r="BR21" s="103">
        <v>318</v>
      </c>
      <c r="BS21" s="103">
        <v>323</v>
      </c>
      <c r="BT21" s="103">
        <v>375</v>
      </c>
      <c r="BU21" s="103">
        <v>453</v>
      </c>
      <c r="BV21" s="103">
        <v>272</v>
      </c>
      <c r="BW21" s="103">
        <v>417</v>
      </c>
      <c r="BX21" s="103">
        <v>400</v>
      </c>
      <c r="BY21" s="103">
        <v>288</v>
      </c>
      <c r="BZ21" s="103">
        <v>342</v>
      </c>
      <c r="CA21" s="103">
        <v>391</v>
      </c>
      <c r="CB21" s="103">
        <v>3</v>
      </c>
      <c r="CC21" s="103">
        <v>7478</v>
      </c>
      <c r="CD21" s="103">
        <v>4</v>
      </c>
      <c r="CE21" s="103">
        <v>2</v>
      </c>
      <c r="CF21" s="103">
        <v>7832</v>
      </c>
      <c r="CG21" s="103">
        <v>4499</v>
      </c>
      <c r="CH21" s="103">
        <v>4571</v>
      </c>
      <c r="CI21" s="103">
        <v>4109</v>
      </c>
      <c r="CJ21" s="103">
        <v>3198</v>
      </c>
      <c r="CK21" s="103">
        <v>7</v>
      </c>
      <c r="CL21" s="103">
        <v>8</v>
      </c>
      <c r="CM21" s="103">
        <v>3</v>
      </c>
      <c r="CN21" s="103">
        <v>8028</v>
      </c>
      <c r="CO21" s="103">
        <v>421</v>
      </c>
      <c r="CP21" s="103">
        <v>206</v>
      </c>
      <c r="CQ21" s="103">
        <v>424</v>
      </c>
      <c r="CR21" s="103">
        <v>417</v>
      </c>
      <c r="CS21" s="103">
        <v>2</v>
      </c>
      <c r="CT21" s="103">
        <v>3</v>
      </c>
      <c r="CU21" s="103">
        <v>2</v>
      </c>
      <c r="CV21" s="103">
        <v>12577</v>
      </c>
      <c r="CW21" s="103">
        <v>12087</v>
      </c>
      <c r="CX21" s="103">
        <v>13835</v>
      </c>
      <c r="CY21" s="103">
        <v>12815</v>
      </c>
      <c r="CZ21" s="103">
        <v>12200</v>
      </c>
      <c r="DA21" s="103">
        <v>12477</v>
      </c>
      <c r="DB21" s="103">
        <v>12064</v>
      </c>
      <c r="DC21" s="103">
        <v>12051</v>
      </c>
      <c r="DD21" s="103">
        <v>12264</v>
      </c>
      <c r="DE21" s="103">
        <v>11351</v>
      </c>
      <c r="DF21" s="103">
        <v>11534</v>
      </c>
      <c r="DG21" s="103">
        <v>12067</v>
      </c>
      <c r="DH21" s="103">
        <v>11881</v>
      </c>
    </row>
    <row r="22" spans="1:112" x14ac:dyDescent="0.25">
      <c r="A22" s="103" t="s">
        <v>44</v>
      </c>
      <c r="B22" s="95"/>
      <c r="C22" s="103" t="s">
        <v>44</v>
      </c>
      <c r="D22" s="103" t="s">
        <v>267</v>
      </c>
      <c r="E22" s="103">
        <v>227</v>
      </c>
      <c r="F22" s="103">
        <v>12</v>
      </c>
      <c r="G22" s="103">
        <v>1843949</v>
      </c>
      <c r="H22" s="103">
        <v>1772507</v>
      </c>
      <c r="I22" s="103">
        <v>2018630</v>
      </c>
      <c r="J22" s="103">
        <v>1890358</v>
      </c>
      <c r="K22" s="103">
        <v>1815525</v>
      </c>
      <c r="L22" s="103">
        <v>1828922</v>
      </c>
      <c r="M22" s="103">
        <v>1828551</v>
      </c>
      <c r="N22" s="103">
        <v>1786505</v>
      </c>
      <c r="O22" s="103">
        <v>1870830</v>
      </c>
      <c r="P22" s="103">
        <v>1712931</v>
      </c>
      <c r="Q22" s="103">
        <v>1710276</v>
      </c>
      <c r="R22" s="103">
        <v>1847658</v>
      </c>
      <c r="S22" s="103">
        <v>1848510</v>
      </c>
      <c r="T22" s="103">
        <v>103</v>
      </c>
      <c r="U22" s="103">
        <v>39</v>
      </c>
      <c r="V22" s="103">
        <v>18</v>
      </c>
      <c r="W22" s="103">
        <v>1893024</v>
      </c>
      <c r="X22" s="103">
        <v>23300</v>
      </c>
      <c r="Y22" s="103">
        <v>559664</v>
      </c>
      <c r="Z22" s="103">
        <v>44692</v>
      </c>
      <c r="AA22" s="103">
        <v>492997</v>
      </c>
      <c r="AB22" s="103">
        <v>147775</v>
      </c>
      <c r="AC22" s="103">
        <v>196781</v>
      </c>
      <c r="AD22" s="103">
        <v>176130</v>
      </c>
      <c r="AE22" s="103">
        <v>23250</v>
      </c>
      <c r="AF22" s="103">
        <v>191498</v>
      </c>
      <c r="AG22" s="103">
        <v>83589</v>
      </c>
      <c r="AH22" s="103">
        <v>126360</v>
      </c>
      <c r="AI22" s="103">
        <v>11488</v>
      </c>
      <c r="AJ22" s="103">
        <v>8394</v>
      </c>
      <c r="AK22" s="103">
        <v>146155</v>
      </c>
      <c r="AL22" s="103">
        <v>8410</v>
      </c>
      <c r="AM22" s="103">
        <v>38881</v>
      </c>
      <c r="AN22" s="103">
        <v>202575</v>
      </c>
      <c r="AO22" s="103">
        <v>64806</v>
      </c>
      <c r="AP22" s="103">
        <v>17124</v>
      </c>
      <c r="AQ22" s="103">
        <v>66957</v>
      </c>
      <c r="AR22" s="103">
        <v>191537</v>
      </c>
      <c r="AS22" s="103">
        <v>123131</v>
      </c>
      <c r="AT22" s="103">
        <v>92755</v>
      </c>
      <c r="AU22" s="103">
        <v>112034</v>
      </c>
      <c r="AV22" s="103">
        <v>118608</v>
      </c>
      <c r="AW22" s="103">
        <v>60567</v>
      </c>
      <c r="AX22" s="103">
        <v>154295</v>
      </c>
      <c r="AY22" s="103">
        <v>124103</v>
      </c>
      <c r="AZ22" s="103">
        <v>122712</v>
      </c>
      <c r="BA22" s="103">
        <v>52</v>
      </c>
      <c r="BB22" s="103">
        <v>1642354</v>
      </c>
      <c r="BC22" s="103">
        <v>124</v>
      </c>
      <c r="BD22" s="103">
        <v>17</v>
      </c>
      <c r="BE22" s="103">
        <v>1619063</v>
      </c>
      <c r="BF22" s="103">
        <v>122</v>
      </c>
      <c r="BG22" s="103">
        <v>28</v>
      </c>
      <c r="BH22" s="103">
        <v>4</v>
      </c>
      <c r="BI22" s="103">
        <v>9</v>
      </c>
      <c r="BJ22" s="103">
        <v>2</v>
      </c>
      <c r="BK22" s="103">
        <v>1540697</v>
      </c>
      <c r="BL22" s="103">
        <v>104129</v>
      </c>
      <c r="BM22" s="103">
        <v>113293</v>
      </c>
      <c r="BN22" s="103">
        <v>189950</v>
      </c>
      <c r="BO22" s="103">
        <v>108739</v>
      </c>
      <c r="BP22" s="103">
        <v>117068</v>
      </c>
      <c r="BQ22" s="103">
        <v>102500</v>
      </c>
      <c r="BR22" s="103">
        <v>104036</v>
      </c>
      <c r="BS22" s="103">
        <v>110914</v>
      </c>
      <c r="BT22" s="103">
        <v>125701</v>
      </c>
      <c r="BU22" s="103">
        <v>120308</v>
      </c>
      <c r="BV22" s="103">
        <v>177370</v>
      </c>
      <c r="BW22" s="103">
        <v>103345</v>
      </c>
      <c r="BX22" s="103">
        <v>119428</v>
      </c>
      <c r="BY22" s="103">
        <v>138065</v>
      </c>
      <c r="BZ22" s="103">
        <v>183037</v>
      </c>
      <c r="CA22" s="103">
        <v>141696</v>
      </c>
      <c r="CB22" s="103">
        <v>19</v>
      </c>
      <c r="CC22" s="103">
        <v>1539050</v>
      </c>
      <c r="CD22" s="103">
        <v>87</v>
      </c>
      <c r="CE22" s="103">
        <v>13</v>
      </c>
      <c r="CF22" s="103">
        <v>1617440</v>
      </c>
      <c r="CG22" s="103">
        <v>261273</v>
      </c>
      <c r="CH22" s="103">
        <v>51006</v>
      </c>
      <c r="CI22" s="103">
        <v>18365</v>
      </c>
      <c r="CJ22" s="103">
        <v>72914</v>
      </c>
      <c r="CK22" s="103">
        <v>33</v>
      </c>
      <c r="CL22" s="103">
        <v>3</v>
      </c>
      <c r="CM22" s="103">
        <v>3</v>
      </c>
      <c r="CN22" s="103">
        <v>1702934</v>
      </c>
      <c r="CO22" s="103">
        <v>101659</v>
      </c>
      <c r="CP22" s="103">
        <v>120353</v>
      </c>
      <c r="CQ22" s="103">
        <v>133565</v>
      </c>
      <c r="CR22" s="103">
        <v>124181</v>
      </c>
      <c r="CS22" s="103">
        <v>5</v>
      </c>
      <c r="CT22" s="103">
        <v>8</v>
      </c>
      <c r="CU22" s="103">
        <v>9</v>
      </c>
      <c r="CV22" s="103">
        <v>2390785</v>
      </c>
      <c r="CW22" s="103">
        <v>2260300</v>
      </c>
      <c r="CX22" s="103">
        <v>2566532</v>
      </c>
      <c r="CY22" s="103">
        <v>2366034</v>
      </c>
      <c r="CZ22" s="103">
        <v>2287894</v>
      </c>
      <c r="DA22" s="103">
        <v>2301336</v>
      </c>
      <c r="DB22" s="103">
        <v>2307125</v>
      </c>
      <c r="DC22" s="103">
        <v>2259255</v>
      </c>
      <c r="DD22" s="103">
        <v>2358991</v>
      </c>
      <c r="DE22" s="103">
        <v>2179234</v>
      </c>
      <c r="DF22" s="103">
        <v>2116092</v>
      </c>
      <c r="DG22" s="103">
        <v>2319829</v>
      </c>
      <c r="DH22" s="103">
        <v>2318327</v>
      </c>
    </row>
    <row r="23" spans="1:112" x14ac:dyDescent="0.25">
      <c r="A23" s="103" t="s">
        <v>0</v>
      </c>
      <c r="B23" s="95"/>
      <c r="C23" s="103" t="s">
        <v>0</v>
      </c>
      <c r="D23" s="103" t="s">
        <v>17</v>
      </c>
      <c r="E23" s="103">
        <v>236</v>
      </c>
      <c r="F23" s="103">
        <v>6</v>
      </c>
      <c r="G23" s="103">
        <v>4068715</v>
      </c>
      <c r="H23" s="103">
        <v>3960914</v>
      </c>
      <c r="I23" s="103">
        <v>4494293</v>
      </c>
      <c r="J23" s="103">
        <v>4157331</v>
      </c>
      <c r="K23" s="103">
        <v>4071726</v>
      </c>
      <c r="L23" s="103">
        <v>4095433</v>
      </c>
      <c r="M23" s="103">
        <v>4075947</v>
      </c>
      <c r="N23" s="103">
        <v>3946920</v>
      </c>
      <c r="O23" s="103">
        <v>4175576</v>
      </c>
      <c r="P23" s="103">
        <v>3807927</v>
      </c>
      <c r="Q23" s="103">
        <v>3800641</v>
      </c>
      <c r="R23" s="103">
        <v>3995157</v>
      </c>
      <c r="S23" s="103">
        <v>3947197</v>
      </c>
      <c r="T23" s="103">
        <v>1449</v>
      </c>
      <c r="U23" s="103">
        <v>379</v>
      </c>
      <c r="V23" s="103">
        <v>211</v>
      </c>
      <c r="W23" s="103">
        <v>4185700</v>
      </c>
      <c r="X23" s="103">
        <v>4937</v>
      </c>
      <c r="Y23" s="103">
        <v>70497</v>
      </c>
      <c r="Z23" s="103">
        <v>3962</v>
      </c>
      <c r="AA23" s="103">
        <v>76301</v>
      </c>
      <c r="AB23" s="103">
        <v>10057</v>
      </c>
      <c r="AC23" s="103">
        <v>34242</v>
      </c>
      <c r="AD23" s="103">
        <v>4315</v>
      </c>
      <c r="AE23" s="103">
        <v>4850</v>
      </c>
      <c r="AF23" s="103">
        <v>24465</v>
      </c>
      <c r="AG23" s="103">
        <v>4870</v>
      </c>
      <c r="AH23" s="103">
        <v>9200</v>
      </c>
      <c r="AI23" s="103">
        <v>2585</v>
      </c>
      <c r="AJ23" s="103">
        <v>1967</v>
      </c>
      <c r="AK23" s="103">
        <v>2732</v>
      </c>
      <c r="AL23" s="103">
        <v>2208</v>
      </c>
      <c r="AM23" s="103">
        <v>4013</v>
      </c>
      <c r="AN23" s="103">
        <v>13488</v>
      </c>
      <c r="AO23" s="103">
        <v>3603</v>
      </c>
      <c r="AP23" s="103">
        <v>4626</v>
      </c>
      <c r="AQ23" s="103">
        <v>4363</v>
      </c>
      <c r="AR23" s="103">
        <v>34197</v>
      </c>
      <c r="AS23" s="103">
        <v>13966</v>
      </c>
      <c r="AT23" s="103">
        <v>6243</v>
      </c>
      <c r="AU23" s="103">
        <v>37363</v>
      </c>
      <c r="AV23" s="103">
        <v>164449</v>
      </c>
      <c r="AW23" s="103">
        <v>4350</v>
      </c>
      <c r="AX23" s="103">
        <v>57579</v>
      </c>
      <c r="AZ23" s="103">
        <v>16449</v>
      </c>
      <c r="BA23" s="103">
        <v>26</v>
      </c>
      <c r="BB23" s="103">
        <v>3727407</v>
      </c>
      <c r="BC23" s="103">
        <v>1366</v>
      </c>
      <c r="BD23" s="103">
        <v>238</v>
      </c>
      <c r="BE23" s="103">
        <v>3801902</v>
      </c>
      <c r="BF23" s="103">
        <v>1542</v>
      </c>
      <c r="BG23" s="103">
        <v>444</v>
      </c>
      <c r="BH23" s="103">
        <v>167</v>
      </c>
      <c r="BI23" s="103">
        <v>98</v>
      </c>
      <c r="BJ23" s="103">
        <v>56</v>
      </c>
      <c r="BK23" s="103">
        <v>3848207</v>
      </c>
      <c r="BL23" s="103">
        <v>150151</v>
      </c>
      <c r="BM23" s="103">
        <v>170167</v>
      </c>
      <c r="BN23" s="103">
        <v>240056</v>
      </c>
      <c r="BO23" s="103">
        <v>182193</v>
      </c>
      <c r="BP23" s="103">
        <v>146100</v>
      </c>
      <c r="BQ23" s="103">
        <v>147305</v>
      </c>
      <c r="BR23" s="103">
        <v>137602</v>
      </c>
      <c r="BS23" s="103">
        <v>148926</v>
      </c>
      <c r="BT23" s="103">
        <v>153216</v>
      </c>
      <c r="BU23" s="103">
        <v>167082</v>
      </c>
      <c r="BV23" s="103">
        <v>223510</v>
      </c>
      <c r="BW23" s="103">
        <v>174701</v>
      </c>
      <c r="BX23" s="103">
        <v>154625</v>
      </c>
      <c r="BY23" s="103">
        <v>182324</v>
      </c>
      <c r="BZ23" s="103">
        <v>229730</v>
      </c>
      <c r="CA23" s="103">
        <v>86477</v>
      </c>
      <c r="CB23" s="103">
        <v>36</v>
      </c>
      <c r="CC23" s="103">
        <v>3815511</v>
      </c>
      <c r="CD23" s="103">
        <v>1465</v>
      </c>
      <c r="CE23" s="103">
        <v>333</v>
      </c>
      <c r="CF23" s="103">
        <v>4019521</v>
      </c>
      <c r="CG23" s="103">
        <v>8721</v>
      </c>
      <c r="CH23" s="103">
        <v>4139</v>
      </c>
      <c r="CI23" s="103">
        <v>6444</v>
      </c>
      <c r="CJ23" s="103">
        <v>7711</v>
      </c>
      <c r="CK23" s="103">
        <v>69</v>
      </c>
      <c r="CL23" s="103">
        <v>46</v>
      </c>
      <c r="CM23" s="103">
        <v>37</v>
      </c>
      <c r="CN23" s="103">
        <v>3995745</v>
      </c>
      <c r="CO23" s="103">
        <v>159631</v>
      </c>
      <c r="CP23" s="103">
        <v>161364</v>
      </c>
      <c r="CQ23" s="103">
        <v>162753</v>
      </c>
      <c r="CR23" s="103">
        <v>192277</v>
      </c>
      <c r="CS23" s="103">
        <v>114</v>
      </c>
      <c r="CT23" s="103">
        <v>42</v>
      </c>
      <c r="CU23" s="103">
        <v>40</v>
      </c>
      <c r="CV23" s="103">
        <v>4278058</v>
      </c>
      <c r="CW23" s="103">
        <v>4152602</v>
      </c>
      <c r="CX23" s="103">
        <v>4638586</v>
      </c>
      <c r="CY23" s="103">
        <v>4301793</v>
      </c>
      <c r="CZ23" s="103">
        <v>4221998</v>
      </c>
      <c r="DA23" s="103">
        <v>4194144</v>
      </c>
      <c r="DB23" s="103">
        <v>4178906</v>
      </c>
      <c r="DC23" s="103">
        <v>4106320</v>
      </c>
      <c r="DD23" s="103">
        <v>4384933</v>
      </c>
      <c r="DE23" s="103">
        <v>3988747</v>
      </c>
      <c r="DF23" s="103">
        <v>3885035</v>
      </c>
      <c r="DG23" s="103">
        <v>4137079</v>
      </c>
      <c r="DH23" s="103">
        <v>4024943</v>
      </c>
    </row>
    <row r="24" spans="1:112" x14ac:dyDescent="0.25">
      <c r="A24" s="103" t="s">
        <v>2</v>
      </c>
      <c r="B24" s="95"/>
      <c r="C24" s="103" t="s">
        <v>2</v>
      </c>
      <c r="D24" s="103" t="s">
        <v>121</v>
      </c>
      <c r="E24" s="103">
        <v>54</v>
      </c>
      <c r="F24" s="103">
        <v>4</v>
      </c>
      <c r="G24" s="103">
        <v>105971</v>
      </c>
      <c r="H24" s="103">
        <v>99509</v>
      </c>
      <c r="I24" s="103">
        <v>116621</v>
      </c>
      <c r="J24" s="103">
        <v>107195</v>
      </c>
      <c r="K24" s="103">
        <v>105214</v>
      </c>
      <c r="L24" s="103">
        <v>104650</v>
      </c>
      <c r="M24" s="103">
        <v>105218</v>
      </c>
      <c r="N24" s="103">
        <v>102105</v>
      </c>
      <c r="O24" s="103">
        <v>108647</v>
      </c>
      <c r="P24" s="103">
        <v>98049</v>
      </c>
      <c r="Q24" s="103">
        <v>97000</v>
      </c>
      <c r="R24" s="103">
        <v>106039</v>
      </c>
      <c r="S24" s="103">
        <v>107110</v>
      </c>
      <c r="T24" s="103">
        <v>99</v>
      </c>
      <c r="U24" s="103">
        <v>48</v>
      </c>
      <c r="V24" s="103">
        <v>22</v>
      </c>
      <c r="W24" s="103">
        <v>109645</v>
      </c>
      <c r="X24" s="103">
        <v>209</v>
      </c>
      <c r="Y24" s="103">
        <v>1789</v>
      </c>
      <c r="Z24" s="103">
        <v>263</v>
      </c>
      <c r="AA24" s="103">
        <v>1287</v>
      </c>
      <c r="AB24" s="103">
        <v>12959</v>
      </c>
      <c r="AC24" s="103">
        <v>21753</v>
      </c>
      <c r="AD24" s="103">
        <v>17714</v>
      </c>
      <c r="AE24" s="103">
        <v>3743</v>
      </c>
      <c r="AF24" s="103">
        <v>19923</v>
      </c>
      <c r="AG24" s="103">
        <v>14736</v>
      </c>
      <c r="AH24" s="103">
        <v>12647</v>
      </c>
      <c r="AI24" s="103">
        <v>2360</v>
      </c>
      <c r="AJ24" s="103">
        <v>1425</v>
      </c>
      <c r="AK24" s="103">
        <v>12606</v>
      </c>
      <c r="AL24" s="103">
        <v>1602</v>
      </c>
      <c r="AM24" s="103">
        <v>5653</v>
      </c>
      <c r="AN24" s="103">
        <v>15879</v>
      </c>
      <c r="AO24" s="103">
        <v>8872</v>
      </c>
      <c r="AP24" s="103">
        <v>3531</v>
      </c>
      <c r="AQ24" s="103">
        <v>12176</v>
      </c>
      <c r="AR24" s="103">
        <v>15977</v>
      </c>
      <c r="AS24" s="103">
        <v>16000</v>
      </c>
      <c r="AT24" s="103">
        <v>12537</v>
      </c>
      <c r="AU24" s="103">
        <v>18736</v>
      </c>
      <c r="AV24" s="103">
        <v>9077</v>
      </c>
      <c r="AW24" s="103">
        <v>11023</v>
      </c>
      <c r="AX24" s="103">
        <v>19966</v>
      </c>
      <c r="AZ24" s="103">
        <v>11092</v>
      </c>
      <c r="BA24" s="103">
        <v>2</v>
      </c>
      <c r="BB24" s="103">
        <v>103450</v>
      </c>
      <c r="BC24" s="103">
        <v>49</v>
      </c>
      <c r="BD24" s="103">
        <v>16</v>
      </c>
      <c r="BE24" s="103">
        <v>91357</v>
      </c>
      <c r="BF24" s="103">
        <v>996</v>
      </c>
      <c r="BG24" s="103">
        <v>974</v>
      </c>
      <c r="BH24" s="103">
        <v>6</v>
      </c>
      <c r="BI24" s="103">
        <v>11</v>
      </c>
      <c r="BJ24" s="103">
        <v>10</v>
      </c>
      <c r="BK24" s="103">
        <v>92434</v>
      </c>
      <c r="BL24" s="103">
        <v>3596</v>
      </c>
      <c r="BM24" s="103">
        <v>4039</v>
      </c>
      <c r="BN24" s="103">
        <v>8412</v>
      </c>
      <c r="BO24" s="103">
        <v>3588</v>
      </c>
      <c r="BP24" s="103">
        <v>4323</v>
      </c>
      <c r="BQ24" s="103">
        <v>3581</v>
      </c>
      <c r="BR24" s="103">
        <v>3828</v>
      </c>
      <c r="BS24" s="103">
        <v>4258</v>
      </c>
      <c r="BT24" s="103">
        <v>4771</v>
      </c>
      <c r="BU24" s="103">
        <v>4533</v>
      </c>
      <c r="BV24" s="103">
        <v>8617</v>
      </c>
      <c r="BW24" s="103">
        <v>3487</v>
      </c>
      <c r="BX24" s="103">
        <v>4717</v>
      </c>
      <c r="BY24" s="103">
        <v>5509</v>
      </c>
      <c r="BZ24" s="103">
        <v>8096</v>
      </c>
      <c r="CA24" s="103">
        <v>6451</v>
      </c>
      <c r="CB24" s="103">
        <v>7</v>
      </c>
      <c r="CC24" s="103">
        <v>90180</v>
      </c>
      <c r="CD24" s="103">
        <v>51</v>
      </c>
      <c r="CE24" s="103">
        <v>19</v>
      </c>
      <c r="CF24" s="103">
        <v>97582</v>
      </c>
      <c r="CG24" s="103">
        <v>13021</v>
      </c>
      <c r="CH24" s="103">
        <v>5380</v>
      </c>
      <c r="CI24" s="103">
        <v>3692</v>
      </c>
      <c r="CJ24" s="103">
        <v>11788</v>
      </c>
      <c r="CK24" s="103">
        <v>4</v>
      </c>
      <c r="CL24" s="103">
        <v>5</v>
      </c>
      <c r="CM24" s="103">
        <v>2</v>
      </c>
      <c r="CN24" s="103">
        <v>98188</v>
      </c>
      <c r="CO24" s="103">
        <v>3436</v>
      </c>
      <c r="CP24" s="103">
        <v>4652</v>
      </c>
      <c r="CQ24" s="103">
        <v>4948</v>
      </c>
      <c r="CR24" s="103">
        <v>4833</v>
      </c>
      <c r="CS24" s="103">
        <v>3</v>
      </c>
      <c r="CT24" s="103">
        <v>16</v>
      </c>
      <c r="CU24" s="103">
        <v>8</v>
      </c>
      <c r="CV24" s="103">
        <v>160863</v>
      </c>
      <c r="CW24" s="103">
        <v>149912</v>
      </c>
      <c r="CX24" s="103">
        <v>171651</v>
      </c>
      <c r="CY24" s="103">
        <v>161882</v>
      </c>
      <c r="CZ24" s="103">
        <v>153209</v>
      </c>
      <c r="DA24" s="103">
        <v>145784</v>
      </c>
      <c r="DB24" s="103">
        <v>152897</v>
      </c>
      <c r="DC24" s="103">
        <v>150801</v>
      </c>
      <c r="DD24" s="103">
        <v>159102</v>
      </c>
      <c r="DE24" s="103">
        <v>144598</v>
      </c>
      <c r="DF24" s="103">
        <v>141412</v>
      </c>
      <c r="DG24" s="103">
        <v>153265</v>
      </c>
      <c r="DH24" s="103">
        <v>154349</v>
      </c>
    </row>
    <row r="25" spans="1:112" x14ac:dyDescent="0.25">
      <c r="A25" s="103" t="s">
        <v>233</v>
      </c>
      <c r="B25" s="95"/>
      <c r="C25" s="103" t="s">
        <v>233</v>
      </c>
      <c r="D25" s="103" t="s">
        <v>268</v>
      </c>
      <c r="E25" s="103">
        <v>63</v>
      </c>
      <c r="F25" s="103">
        <v>4</v>
      </c>
      <c r="G25" s="103">
        <v>419889</v>
      </c>
      <c r="H25" s="103">
        <v>398372</v>
      </c>
      <c r="I25" s="103">
        <v>451920</v>
      </c>
      <c r="J25" s="103">
        <v>421756</v>
      </c>
      <c r="K25" s="103">
        <v>409117</v>
      </c>
      <c r="L25" s="103">
        <v>414293</v>
      </c>
      <c r="M25" s="103">
        <v>408586</v>
      </c>
      <c r="N25" s="103">
        <v>399454</v>
      </c>
      <c r="O25" s="103">
        <v>421129</v>
      </c>
      <c r="P25" s="103">
        <v>385651</v>
      </c>
      <c r="Q25" s="103">
        <v>378206</v>
      </c>
      <c r="R25" s="103">
        <v>396577</v>
      </c>
      <c r="S25" s="103">
        <v>386914</v>
      </c>
      <c r="T25" s="103">
        <v>54</v>
      </c>
      <c r="U25" s="103">
        <v>10</v>
      </c>
      <c r="V25" s="103">
        <v>9</v>
      </c>
      <c r="W25" s="103">
        <v>428917</v>
      </c>
      <c r="X25" s="103">
        <v>1575</v>
      </c>
      <c r="Y25" s="103">
        <v>80915</v>
      </c>
      <c r="Z25" s="103">
        <v>2726</v>
      </c>
      <c r="AA25" s="103">
        <v>67076</v>
      </c>
      <c r="AB25" s="103">
        <v>15694</v>
      </c>
      <c r="AC25" s="103">
        <v>34641</v>
      </c>
      <c r="AD25" s="103">
        <v>11553</v>
      </c>
      <c r="AE25" s="103">
        <v>2782</v>
      </c>
      <c r="AF25" s="103">
        <v>23208</v>
      </c>
      <c r="AG25" s="103">
        <v>4213</v>
      </c>
      <c r="AH25" s="103">
        <v>12509</v>
      </c>
      <c r="AI25" s="103">
        <v>1179</v>
      </c>
      <c r="AJ25" s="103">
        <v>1145</v>
      </c>
      <c r="AK25" s="103">
        <v>12703</v>
      </c>
      <c r="AL25" s="103">
        <v>589</v>
      </c>
      <c r="AM25" s="103">
        <v>2213</v>
      </c>
      <c r="AN25" s="103">
        <v>20486</v>
      </c>
      <c r="AO25" s="103">
        <v>5249</v>
      </c>
      <c r="AP25" s="103">
        <v>964</v>
      </c>
      <c r="AQ25" s="103">
        <v>6814</v>
      </c>
      <c r="AR25" s="103">
        <v>25661</v>
      </c>
      <c r="AS25" s="103">
        <v>13747</v>
      </c>
      <c r="AT25" s="103">
        <v>9368</v>
      </c>
      <c r="AU25" s="103">
        <v>21934</v>
      </c>
      <c r="AV25" s="103">
        <v>19380</v>
      </c>
      <c r="AW25" s="103">
        <v>5689</v>
      </c>
      <c r="AX25" s="103">
        <v>29002</v>
      </c>
      <c r="AY25" s="103">
        <v>15068</v>
      </c>
      <c r="AZ25" s="103">
        <v>15408</v>
      </c>
      <c r="BB25" s="103">
        <v>361713</v>
      </c>
      <c r="BC25" s="103">
        <v>9</v>
      </c>
      <c r="BD25" s="103">
        <v>11</v>
      </c>
      <c r="BE25" s="103">
        <v>346318</v>
      </c>
      <c r="BF25" s="103">
        <v>856</v>
      </c>
      <c r="BG25" s="103">
        <v>101</v>
      </c>
      <c r="BH25" s="103">
        <v>8</v>
      </c>
      <c r="BI25" s="103">
        <v>5</v>
      </c>
      <c r="BJ25" s="103">
        <v>21</v>
      </c>
      <c r="BK25" s="103">
        <v>355589</v>
      </c>
      <c r="BL25" s="103">
        <v>20031</v>
      </c>
      <c r="BM25" s="103">
        <v>21569</v>
      </c>
      <c r="BN25" s="103">
        <v>30954</v>
      </c>
      <c r="BO25" s="103">
        <v>21444</v>
      </c>
      <c r="BP25" s="103">
        <v>21157</v>
      </c>
      <c r="BQ25" s="103">
        <v>19187</v>
      </c>
      <c r="BR25" s="103">
        <v>20092</v>
      </c>
      <c r="BS25" s="103">
        <v>21094</v>
      </c>
      <c r="BT25" s="103">
        <v>23329</v>
      </c>
      <c r="BU25" s="103">
        <v>23096</v>
      </c>
      <c r="BV25" s="103">
        <v>30806</v>
      </c>
      <c r="BW25" s="103">
        <v>21054</v>
      </c>
      <c r="BX25" s="103">
        <v>22456</v>
      </c>
      <c r="BY25" s="103">
        <v>25641</v>
      </c>
      <c r="BZ25" s="103">
        <v>30398</v>
      </c>
      <c r="CA25" s="103">
        <v>25165</v>
      </c>
      <c r="CB25" s="103">
        <v>4</v>
      </c>
      <c r="CC25" s="103">
        <v>337318</v>
      </c>
      <c r="CD25" s="103">
        <v>7</v>
      </c>
      <c r="CE25" s="103">
        <v>6</v>
      </c>
      <c r="CF25" s="103">
        <v>363528</v>
      </c>
      <c r="CG25" s="103">
        <v>19392</v>
      </c>
      <c r="CH25" s="103">
        <v>4006</v>
      </c>
      <c r="CI25" s="103">
        <v>1570</v>
      </c>
      <c r="CJ25" s="103">
        <v>6145</v>
      </c>
      <c r="CK25" s="103">
        <v>5</v>
      </c>
      <c r="CM25" s="103">
        <v>19</v>
      </c>
      <c r="CN25" s="103">
        <v>373973</v>
      </c>
      <c r="CO25" s="103">
        <v>19369</v>
      </c>
      <c r="CP25" s="103">
        <v>22566</v>
      </c>
      <c r="CQ25" s="103">
        <v>25237</v>
      </c>
      <c r="CR25" s="103">
        <v>24561</v>
      </c>
      <c r="CS25" s="103">
        <v>10</v>
      </c>
      <c r="CT25" s="103">
        <v>1</v>
      </c>
      <c r="CU25" s="103">
        <v>2</v>
      </c>
      <c r="CV25" s="103">
        <v>671738</v>
      </c>
      <c r="CW25" s="103">
        <v>653612</v>
      </c>
      <c r="CX25" s="103">
        <v>730417</v>
      </c>
      <c r="CY25" s="103">
        <v>681720</v>
      </c>
      <c r="CZ25" s="103">
        <v>648702</v>
      </c>
      <c r="DA25" s="103">
        <v>661390</v>
      </c>
      <c r="DB25" s="103">
        <v>660023</v>
      </c>
      <c r="DC25" s="103">
        <v>644129</v>
      </c>
      <c r="DD25" s="103">
        <v>681561</v>
      </c>
      <c r="DE25" s="103">
        <v>614486</v>
      </c>
      <c r="DF25" s="103">
        <v>601201</v>
      </c>
      <c r="DG25" s="103">
        <v>598073</v>
      </c>
      <c r="DH25" s="103">
        <v>586415</v>
      </c>
    </row>
    <row r="26" spans="1:112" x14ac:dyDescent="0.25">
      <c r="A26" s="103" t="s">
        <v>214</v>
      </c>
      <c r="B26" s="95"/>
      <c r="C26" s="103" t="s">
        <v>214</v>
      </c>
      <c r="D26" s="103" t="s">
        <v>269</v>
      </c>
      <c r="E26" s="103">
        <v>17</v>
      </c>
      <c r="F26" s="103">
        <v>3</v>
      </c>
      <c r="G26" s="103">
        <v>95589</v>
      </c>
      <c r="H26" s="103">
        <v>92002</v>
      </c>
      <c r="I26" s="103">
        <v>105422</v>
      </c>
      <c r="J26" s="103">
        <v>97609</v>
      </c>
      <c r="K26" s="103">
        <v>94772</v>
      </c>
      <c r="L26" s="103">
        <v>95741</v>
      </c>
      <c r="M26" s="103">
        <v>96612</v>
      </c>
      <c r="N26" s="103">
        <v>93236</v>
      </c>
      <c r="O26" s="103">
        <v>97369</v>
      </c>
      <c r="P26" s="103">
        <v>88628</v>
      </c>
      <c r="Q26" s="103">
        <v>85583</v>
      </c>
      <c r="R26" s="103">
        <v>83460</v>
      </c>
      <c r="S26" s="103">
        <v>80403</v>
      </c>
      <c r="T26" s="103">
        <v>17</v>
      </c>
      <c r="U26" s="103">
        <v>8</v>
      </c>
      <c r="V26" s="103">
        <v>5</v>
      </c>
      <c r="W26" s="103">
        <v>100789</v>
      </c>
      <c r="X26" s="103">
        <v>6390</v>
      </c>
      <c r="Y26" s="103">
        <v>24238</v>
      </c>
      <c r="Z26" s="103">
        <v>10659</v>
      </c>
      <c r="AA26" s="103">
        <v>21356</v>
      </c>
      <c r="AB26" s="103">
        <v>19911</v>
      </c>
      <c r="AC26" s="103">
        <v>25631</v>
      </c>
      <c r="AD26" s="103">
        <v>28608</v>
      </c>
      <c r="AE26" s="103">
        <v>6658</v>
      </c>
      <c r="AF26" s="103">
        <v>21529</v>
      </c>
      <c r="AG26" s="103">
        <v>24944</v>
      </c>
      <c r="AH26" s="103">
        <v>20871</v>
      </c>
      <c r="AI26" s="103">
        <v>4198</v>
      </c>
      <c r="AJ26" s="103">
        <v>2550</v>
      </c>
      <c r="AK26" s="103">
        <v>17782</v>
      </c>
      <c r="AL26" s="103">
        <v>3375</v>
      </c>
      <c r="AM26" s="103">
        <v>9402</v>
      </c>
      <c r="AN26" s="103">
        <v>18894</v>
      </c>
      <c r="AO26" s="103">
        <v>11798</v>
      </c>
      <c r="AP26" s="103">
        <v>4734</v>
      </c>
      <c r="AQ26" s="103">
        <v>10926</v>
      </c>
      <c r="AR26" s="103">
        <v>13252</v>
      </c>
      <c r="AS26" s="103">
        <v>11681</v>
      </c>
      <c r="AT26" s="103">
        <v>8516</v>
      </c>
      <c r="AU26" s="103">
        <v>11324</v>
      </c>
      <c r="AV26" s="103">
        <v>9753</v>
      </c>
      <c r="AW26" s="103">
        <v>7904</v>
      </c>
      <c r="AX26" s="103">
        <v>12975</v>
      </c>
      <c r="AY26" s="103">
        <v>11337</v>
      </c>
      <c r="AZ26" s="103">
        <v>10794</v>
      </c>
      <c r="BA26" s="103">
        <v>3</v>
      </c>
      <c r="BB26" s="103">
        <v>83301</v>
      </c>
      <c r="BC26" s="103">
        <v>10</v>
      </c>
      <c r="BD26" s="103">
        <v>11</v>
      </c>
      <c r="BE26" s="103">
        <v>75647</v>
      </c>
      <c r="BF26" s="103">
        <v>5</v>
      </c>
      <c r="BG26" s="103">
        <v>15</v>
      </c>
      <c r="BH26" s="103">
        <v>17</v>
      </c>
      <c r="BI26" s="103">
        <v>2</v>
      </c>
      <c r="BJ26" s="103">
        <v>4</v>
      </c>
      <c r="BK26" s="103">
        <v>75782</v>
      </c>
      <c r="BL26" s="103">
        <v>8053</v>
      </c>
      <c r="BM26" s="103">
        <v>8374</v>
      </c>
      <c r="BN26" s="103">
        <v>8510</v>
      </c>
      <c r="BO26" s="103">
        <v>7919</v>
      </c>
      <c r="BP26" s="103">
        <v>7629</v>
      </c>
      <c r="BQ26" s="103">
        <v>7201</v>
      </c>
      <c r="BR26" s="103">
        <v>7823</v>
      </c>
      <c r="BS26" s="103">
        <v>7511</v>
      </c>
      <c r="BT26" s="103">
        <v>8540</v>
      </c>
      <c r="BU26" s="103">
        <v>8585</v>
      </c>
      <c r="BV26" s="103">
        <v>9454</v>
      </c>
      <c r="BW26" s="103">
        <v>7768</v>
      </c>
      <c r="BX26" s="103">
        <v>7957</v>
      </c>
      <c r="BY26" s="103">
        <v>9008</v>
      </c>
      <c r="BZ26" s="103">
        <v>7075</v>
      </c>
      <c r="CA26" s="103">
        <v>9173</v>
      </c>
      <c r="CB26" s="103">
        <v>5</v>
      </c>
      <c r="CC26" s="103">
        <v>73576</v>
      </c>
      <c r="CD26" s="103">
        <v>4</v>
      </c>
      <c r="CE26" s="103">
        <v>11</v>
      </c>
      <c r="CF26" s="103">
        <v>76348</v>
      </c>
      <c r="CG26" s="103">
        <v>17640</v>
      </c>
      <c r="CH26" s="103">
        <v>6916</v>
      </c>
      <c r="CI26" s="103">
        <v>3637</v>
      </c>
      <c r="CJ26" s="103">
        <v>9336</v>
      </c>
      <c r="CK26" s="103">
        <v>5</v>
      </c>
      <c r="CL26" s="103">
        <v>6</v>
      </c>
      <c r="CM26" s="103">
        <v>7</v>
      </c>
      <c r="CN26" s="103">
        <v>78435</v>
      </c>
      <c r="CO26" s="103">
        <v>7841</v>
      </c>
      <c r="CP26" s="103">
        <v>8105</v>
      </c>
      <c r="CQ26" s="103">
        <v>9139</v>
      </c>
      <c r="CR26" s="103">
        <v>8128</v>
      </c>
      <c r="CS26" s="103">
        <v>17</v>
      </c>
      <c r="CT26" s="103">
        <v>9</v>
      </c>
      <c r="CU26" s="103">
        <v>9</v>
      </c>
      <c r="CV26" s="103">
        <v>282620</v>
      </c>
      <c r="CW26" s="103">
        <v>277328</v>
      </c>
      <c r="CX26" s="103">
        <v>307504</v>
      </c>
      <c r="CY26" s="103">
        <v>289827</v>
      </c>
      <c r="CZ26" s="103">
        <v>278968</v>
      </c>
      <c r="DA26" s="103">
        <v>278955</v>
      </c>
      <c r="DB26" s="103">
        <v>280015</v>
      </c>
      <c r="DC26" s="103">
        <v>272929</v>
      </c>
      <c r="DD26" s="103">
        <v>283064</v>
      </c>
      <c r="DE26" s="103">
        <v>250194</v>
      </c>
      <c r="DF26" s="103">
        <v>239887</v>
      </c>
      <c r="DG26" s="103">
        <v>185531</v>
      </c>
      <c r="DH26" s="103">
        <v>168144</v>
      </c>
    </row>
    <row r="27" spans="1:112" x14ac:dyDescent="0.25">
      <c r="A27" s="103" t="s">
        <v>3</v>
      </c>
      <c r="B27" s="95"/>
      <c r="C27" s="103" t="s">
        <v>3</v>
      </c>
      <c r="D27" s="103" t="s">
        <v>122</v>
      </c>
      <c r="E27" s="103">
        <v>155</v>
      </c>
      <c r="F27" s="103">
        <v>8</v>
      </c>
      <c r="G27" s="103">
        <v>154451</v>
      </c>
      <c r="H27" s="103">
        <v>145463</v>
      </c>
      <c r="I27" s="103">
        <v>171776</v>
      </c>
      <c r="J27" s="103">
        <v>157373</v>
      </c>
      <c r="K27" s="103">
        <v>151956</v>
      </c>
      <c r="L27" s="103">
        <v>154586</v>
      </c>
      <c r="M27" s="103">
        <v>152947</v>
      </c>
      <c r="N27" s="103">
        <v>149912</v>
      </c>
      <c r="O27" s="103">
        <v>157425</v>
      </c>
      <c r="P27" s="103">
        <v>140854</v>
      </c>
      <c r="Q27" s="103">
        <v>137095</v>
      </c>
      <c r="R27" s="103">
        <v>126477</v>
      </c>
      <c r="S27" s="103">
        <v>120270</v>
      </c>
      <c r="T27" s="103">
        <v>7</v>
      </c>
      <c r="U27" s="103">
        <v>4</v>
      </c>
      <c r="V27" s="103">
        <v>16</v>
      </c>
      <c r="W27" s="103">
        <v>157589</v>
      </c>
      <c r="X27" s="103">
        <v>744</v>
      </c>
      <c r="Y27" s="103">
        <v>15410</v>
      </c>
      <c r="Z27" s="103">
        <v>656</v>
      </c>
      <c r="AA27" s="103">
        <v>14861</v>
      </c>
      <c r="AB27" s="103">
        <v>1883</v>
      </c>
      <c r="AC27" s="103">
        <v>6245</v>
      </c>
      <c r="AD27" s="103">
        <v>7088</v>
      </c>
      <c r="AE27" s="103">
        <v>588</v>
      </c>
      <c r="AF27" s="103">
        <v>4784</v>
      </c>
      <c r="AG27" s="103">
        <v>3145</v>
      </c>
      <c r="AH27" s="103">
        <v>1629</v>
      </c>
      <c r="AI27" s="103">
        <v>71</v>
      </c>
      <c r="AJ27" s="103">
        <v>431</v>
      </c>
      <c r="AK27" s="103">
        <v>1149</v>
      </c>
      <c r="AL27" s="103">
        <v>367</v>
      </c>
      <c r="AM27" s="103">
        <v>642</v>
      </c>
      <c r="AN27" s="103">
        <v>2383</v>
      </c>
      <c r="AO27" s="103">
        <v>65</v>
      </c>
      <c r="AP27" s="103">
        <v>656</v>
      </c>
      <c r="AQ27" s="103">
        <v>790</v>
      </c>
      <c r="AR27" s="103">
        <v>3379</v>
      </c>
      <c r="AS27" s="103">
        <v>1520</v>
      </c>
      <c r="AT27" s="103">
        <v>823</v>
      </c>
      <c r="AU27" s="103">
        <v>2588</v>
      </c>
      <c r="AV27" s="103">
        <v>4835</v>
      </c>
      <c r="AW27" s="103">
        <v>602</v>
      </c>
      <c r="AX27" s="103">
        <v>4858</v>
      </c>
      <c r="AY27" s="103">
        <v>3732</v>
      </c>
      <c r="AZ27" s="103">
        <v>3716</v>
      </c>
      <c r="BA27" s="103">
        <v>13</v>
      </c>
      <c r="BB27" s="103">
        <v>130881</v>
      </c>
      <c r="BC27" s="103">
        <v>8</v>
      </c>
      <c r="BD27" s="103">
        <v>8</v>
      </c>
      <c r="BE27" s="103">
        <v>121920</v>
      </c>
      <c r="BF27" s="103">
        <v>34</v>
      </c>
      <c r="BG27" s="103">
        <v>18</v>
      </c>
      <c r="BH27" s="103">
        <v>11</v>
      </c>
      <c r="BI27" s="103">
        <v>11</v>
      </c>
      <c r="BJ27" s="103">
        <v>9</v>
      </c>
      <c r="BK27" s="103">
        <v>123881</v>
      </c>
      <c r="BL27" s="103">
        <v>5699</v>
      </c>
      <c r="BM27" s="103">
        <v>6386</v>
      </c>
      <c r="BN27" s="103">
        <v>6544</v>
      </c>
      <c r="BO27" s="103">
        <v>6980</v>
      </c>
      <c r="BP27" s="103">
        <v>4996</v>
      </c>
      <c r="BQ27" s="103">
        <v>5076</v>
      </c>
      <c r="BR27" s="103">
        <v>5343</v>
      </c>
      <c r="BS27" s="103">
        <v>5407</v>
      </c>
      <c r="BT27" s="103">
        <v>5831</v>
      </c>
      <c r="BU27" s="103">
        <v>5913</v>
      </c>
      <c r="BV27" s="103">
        <v>6977</v>
      </c>
      <c r="BW27" s="103">
        <v>6578</v>
      </c>
      <c r="BX27" s="103">
        <v>5515</v>
      </c>
      <c r="BY27" s="103">
        <v>6740</v>
      </c>
      <c r="BZ27" s="103">
        <v>7130</v>
      </c>
      <c r="CA27" s="103">
        <v>5696</v>
      </c>
      <c r="CB27" s="103">
        <v>7</v>
      </c>
      <c r="CC27" s="103">
        <v>121975</v>
      </c>
      <c r="CD27" s="103">
        <v>13</v>
      </c>
      <c r="CE27" s="103">
        <v>3</v>
      </c>
      <c r="CF27" s="103">
        <v>127319</v>
      </c>
      <c r="CG27" s="103">
        <v>1638</v>
      </c>
      <c r="CH27" s="103">
        <v>780</v>
      </c>
      <c r="CI27" s="103">
        <v>589</v>
      </c>
      <c r="CJ27" s="103">
        <v>687</v>
      </c>
      <c r="CK27" s="103">
        <v>3</v>
      </c>
      <c r="CM27" s="103">
        <v>5</v>
      </c>
      <c r="CN27" s="103">
        <v>129878</v>
      </c>
      <c r="CO27" s="103">
        <v>6138</v>
      </c>
      <c r="CP27" s="103">
        <v>6082</v>
      </c>
      <c r="CQ27" s="103">
        <v>6509</v>
      </c>
      <c r="CR27" s="103">
        <v>7744</v>
      </c>
      <c r="CS27" s="103">
        <v>5</v>
      </c>
      <c r="CT27" s="103">
        <v>13</v>
      </c>
      <c r="CU27" s="103">
        <v>11</v>
      </c>
      <c r="CV27" s="103">
        <v>279535</v>
      </c>
      <c r="CW27" s="103">
        <v>268460</v>
      </c>
      <c r="CX27" s="103">
        <v>298931</v>
      </c>
      <c r="CY27" s="103">
        <v>278272</v>
      </c>
      <c r="CZ27" s="103">
        <v>269581</v>
      </c>
      <c r="DA27" s="103">
        <v>271603</v>
      </c>
      <c r="DB27" s="103">
        <v>270733</v>
      </c>
      <c r="DC27" s="103">
        <v>265243</v>
      </c>
      <c r="DD27" s="103">
        <v>277811</v>
      </c>
      <c r="DE27" s="103">
        <v>250537</v>
      </c>
      <c r="DF27" s="103">
        <v>236920</v>
      </c>
      <c r="DG27" s="103">
        <v>200678</v>
      </c>
      <c r="DH27" s="103">
        <v>185600</v>
      </c>
    </row>
    <row r="28" spans="1:112" x14ac:dyDescent="0.25">
      <c r="A28" s="103" t="s">
        <v>236</v>
      </c>
      <c r="B28" s="95"/>
      <c r="C28" s="103" t="s">
        <v>236</v>
      </c>
      <c r="D28" s="103" t="s">
        <v>270</v>
      </c>
      <c r="E28" s="103">
        <v>601</v>
      </c>
      <c r="F28" s="103">
        <v>7</v>
      </c>
      <c r="G28" s="103">
        <v>586042</v>
      </c>
      <c r="H28" s="103">
        <v>566453</v>
      </c>
      <c r="I28" s="103">
        <v>642792</v>
      </c>
      <c r="J28" s="103">
        <v>600762</v>
      </c>
      <c r="K28" s="103">
        <v>580188</v>
      </c>
      <c r="L28" s="103">
        <v>584157</v>
      </c>
      <c r="M28" s="103">
        <v>583998</v>
      </c>
      <c r="N28" s="103">
        <v>572879</v>
      </c>
      <c r="O28" s="103">
        <v>599271</v>
      </c>
      <c r="P28" s="103">
        <v>541116</v>
      </c>
      <c r="Q28" s="103">
        <v>539191</v>
      </c>
      <c r="R28" s="103">
        <v>581344</v>
      </c>
      <c r="S28" s="103">
        <v>579477</v>
      </c>
      <c r="T28" s="103">
        <v>438</v>
      </c>
      <c r="U28" s="103">
        <v>149</v>
      </c>
      <c r="V28" s="103">
        <v>107</v>
      </c>
      <c r="W28" s="103">
        <v>603808</v>
      </c>
      <c r="X28" s="103">
        <v>843</v>
      </c>
      <c r="Y28" s="103">
        <v>22493</v>
      </c>
      <c r="Z28" s="103">
        <v>643</v>
      </c>
      <c r="AA28" s="103">
        <v>17746</v>
      </c>
      <c r="AB28" s="103">
        <v>4680</v>
      </c>
      <c r="AC28" s="103">
        <v>9607</v>
      </c>
      <c r="AD28" s="103">
        <v>3472</v>
      </c>
      <c r="AE28" s="103">
        <v>1407</v>
      </c>
      <c r="AF28" s="103">
        <v>7998</v>
      </c>
      <c r="AG28" s="103">
        <v>1902</v>
      </c>
      <c r="AH28" s="103">
        <v>3729</v>
      </c>
      <c r="AI28" s="103">
        <v>683</v>
      </c>
      <c r="AJ28" s="103">
        <v>467</v>
      </c>
      <c r="AK28" s="103">
        <v>2205</v>
      </c>
      <c r="AL28" s="103">
        <v>564</v>
      </c>
      <c r="AM28" s="103">
        <v>1535</v>
      </c>
      <c r="AN28" s="103">
        <v>505</v>
      </c>
      <c r="AO28" s="103">
        <v>2494</v>
      </c>
      <c r="AP28" s="103">
        <v>1610</v>
      </c>
      <c r="AQ28" s="103">
        <v>4470</v>
      </c>
      <c r="AR28" s="103">
        <v>11697</v>
      </c>
      <c r="AS28" s="103">
        <v>783</v>
      </c>
      <c r="AT28" s="103">
        <v>3927</v>
      </c>
      <c r="AU28" s="103">
        <v>9004</v>
      </c>
      <c r="AV28" s="103">
        <v>34598</v>
      </c>
      <c r="AW28" s="103">
        <v>3854</v>
      </c>
      <c r="AX28" s="103">
        <v>14767</v>
      </c>
      <c r="AZ28" s="103">
        <v>7857</v>
      </c>
      <c r="BA28" s="103">
        <v>29</v>
      </c>
      <c r="BB28" s="103">
        <v>558126</v>
      </c>
      <c r="BC28" s="103">
        <v>283</v>
      </c>
      <c r="BD28" s="103">
        <v>71</v>
      </c>
      <c r="BE28" s="103">
        <v>534342</v>
      </c>
      <c r="BF28" s="103">
        <v>489</v>
      </c>
      <c r="BG28" s="103">
        <v>159</v>
      </c>
      <c r="BH28" s="103">
        <v>46</v>
      </c>
      <c r="BI28" s="103">
        <v>30</v>
      </c>
      <c r="BJ28" s="103">
        <v>41</v>
      </c>
      <c r="BK28" s="103">
        <v>541206</v>
      </c>
      <c r="BL28" s="103">
        <v>24816</v>
      </c>
      <c r="BM28" s="103">
        <v>32392</v>
      </c>
      <c r="BN28" s="103">
        <v>34023</v>
      </c>
      <c r="BO28" s="103">
        <v>37995</v>
      </c>
      <c r="BP28" s="103">
        <v>25171</v>
      </c>
      <c r="BQ28" s="103">
        <v>24951</v>
      </c>
      <c r="BR28" s="103">
        <v>25641</v>
      </c>
      <c r="BS28" s="103">
        <v>27665</v>
      </c>
      <c r="BT28" s="103">
        <v>26995</v>
      </c>
      <c r="BU28" s="103">
        <v>31058</v>
      </c>
      <c r="BV28" s="103">
        <v>32594</v>
      </c>
      <c r="BW28" s="103">
        <v>35347</v>
      </c>
      <c r="BX28" s="103">
        <v>29199</v>
      </c>
      <c r="BY28" s="103">
        <v>31443</v>
      </c>
      <c r="BZ28" s="103">
        <v>38544</v>
      </c>
      <c r="CA28" s="103">
        <v>25869</v>
      </c>
      <c r="CB28" s="103">
        <v>42</v>
      </c>
      <c r="CC28" s="103">
        <v>530922</v>
      </c>
      <c r="CD28" s="103">
        <v>295</v>
      </c>
      <c r="CE28" s="103">
        <v>82</v>
      </c>
      <c r="CF28" s="103">
        <v>556340</v>
      </c>
      <c r="CG28" s="103">
        <v>3392</v>
      </c>
      <c r="CH28" s="103">
        <v>1785</v>
      </c>
      <c r="CI28" s="103">
        <v>1854</v>
      </c>
      <c r="CJ28" s="103">
        <v>2758</v>
      </c>
      <c r="CK28" s="103">
        <v>32</v>
      </c>
      <c r="CL28" s="103">
        <v>29</v>
      </c>
      <c r="CM28" s="103">
        <v>33</v>
      </c>
      <c r="CN28" s="103">
        <v>552329</v>
      </c>
      <c r="CO28" s="103">
        <v>29535</v>
      </c>
      <c r="CP28" s="103">
        <v>29303</v>
      </c>
      <c r="CQ28" s="103">
        <v>29500</v>
      </c>
      <c r="CR28" s="103">
        <v>43256</v>
      </c>
      <c r="CS28" s="103">
        <v>66</v>
      </c>
      <c r="CT28" s="103">
        <v>80</v>
      </c>
      <c r="CU28" s="103">
        <v>10</v>
      </c>
      <c r="CV28" s="103">
        <v>778048</v>
      </c>
      <c r="CW28" s="103">
        <v>737916</v>
      </c>
      <c r="CX28" s="103">
        <v>839838</v>
      </c>
      <c r="CY28" s="103">
        <v>774755</v>
      </c>
      <c r="CZ28" s="103">
        <v>734834</v>
      </c>
      <c r="DA28" s="103">
        <v>735007</v>
      </c>
      <c r="DB28" s="103">
        <v>743867</v>
      </c>
      <c r="DC28" s="103">
        <v>726807</v>
      </c>
      <c r="DD28" s="103">
        <v>776017</v>
      </c>
      <c r="DE28" s="103">
        <v>694643</v>
      </c>
      <c r="DF28" s="103">
        <v>682670</v>
      </c>
      <c r="DG28" s="103">
        <v>729310</v>
      </c>
      <c r="DH28" s="103">
        <v>717046</v>
      </c>
    </row>
    <row r="29" spans="1:112" x14ac:dyDescent="0.25">
      <c r="A29" s="103" t="s">
        <v>232</v>
      </c>
      <c r="B29" s="95"/>
      <c r="C29" s="103" t="s">
        <v>232</v>
      </c>
      <c r="D29" s="103" t="s">
        <v>271</v>
      </c>
      <c r="E29" s="103">
        <v>478</v>
      </c>
      <c r="F29" s="103">
        <v>75</v>
      </c>
      <c r="G29" s="103">
        <v>72492</v>
      </c>
      <c r="H29" s="103">
        <v>68531</v>
      </c>
      <c r="I29" s="103">
        <v>76974</v>
      </c>
      <c r="J29" s="103">
        <v>74107</v>
      </c>
      <c r="K29" s="103">
        <v>70328</v>
      </c>
      <c r="L29" s="103">
        <v>67417</v>
      </c>
      <c r="M29" s="103">
        <v>72858</v>
      </c>
      <c r="N29" s="103">
        <v>68005</v>
      </c>
      <c r="O29" s="103">
        <v>73497</v>
      </c>
      <c r="P29" s="103">
        <v>67621</v>
      </c>
      <c r="Q29" s="103">
        <v>67977</v>
      </c>
      <c r="R29" s="103">
        <v>72013</v>
      </c>
      <c r="S29" s="103">
        <v>72571</v>
      </c>
      <c r="T29" s="103">
        <v>158</v>
      </c>
      <c r="U29" s="103">
        <v>37</v>
      </c>
      <c r="V29" s="103">
        <v>16</v>
      </c>
      <c r="W29" s="103">
        <v>75289</v>
      </c>
      <c r="X29" s="103">
        <v>139</v>
      </c>
      <c r="Y29" s="103">
        <v>6625</v>
      </c>
      <c r="Z29" s="103">
        <v>187</v>
      </c>
      <c r="AA29" s="103">
        <v>8165</v>
      </c>
      <c r="AB29" s="103">
        <v>9763</v>
      </c>
      <c r="AC29" s="103">
        <v>9348</v>
      </c>
      <c r="AD29" s="103">
        <v>7810</v>
      </c>
      <c r="AE29" s="103">
        <v>6904</v>
      </c>
      <c r="AF29" s="103">
        <v>8710</v>
      </c>
      <c r="AG29" s="103">
        <v>7760</v>
      </c>
      <c r="AH29" s="103">
        <v>12570</v>
      </c>
      <c r="AI29" s="103">
        <v>5876</v>
      </c>
      <c r="AJ29" s="103">
        <v>4473</v>
      </c>
      <c r="AK29" s="103">
        <v>7634</v>
      </c>
      <c r="AL29" s="103">
        <v>5289</v>
      </c>
      <c r="AM29" s="103">
        <v>7886</v>
      </c>
      <c r="AN29" s="103">
        <v>6409</v>
      </c>
      <c r="AO29" s="103">
        <v>6908</v>
      </c>
      <c r="AP29" s="103">
        <v>5434</v>
      </c>
      <c r="AQ29" s="103">
        <v>4386</v>
      </c>
      <c r="AR29" s="103">
        <v>3545</v>
      </c>
      <c r="AS29" s="103">
        <v>4612</v>
      </c>
      <c r="AT29" s="103">
        <v>3858</v>
      </c>
      <c r="AU29" s="103">
        <v>4664</v>
      </c>
      <c r="AV29" s="103">
        <v>1480</v>
      </c>
      <c r="AW29" s="103">
        <v>3479</v>
      </c>
      <c r="AX29" s="103">
        <v>5428</v>
      </c>
      <c r="AY29" s="103">
        <v>2941</v>
      </c>
      <c r="AZ29" s="103">
        <v>2594</v>
      </c>
      <c r="BB29" s="103">
        <v>65018</v>
      </c>
      <c r="BD29" s="103">
        <v>28</v>
      </c>
      <c r="BE29" s="103">
        <v>60162</v>
      </c>
      <c r="BF29" s="103">
        <v>338</v>
      </c>
      <c r="BG29" s="103">
        <v>363</v>
      </c>
      <c r="BI29" s="103">
        <v>30</v>
      </c>
      <c r="BJ29" s="103">
        <v>16</v>
      </c>
      <c r="BK29" s="103">
        <v>62542</v>
      </c>
      <c r="BL29" s="103">
        <v>2858</v>
      </c>
      <c r="BM29" s="103">
        <v>2811</v>
      </c>
      <c r="BN29" s="103">
        <v>5125</v>
      </c>
      <c r="BO29" s="103">
        <v>3112</v>
      </c>
      <c r="BP29" s="103">
        <v>3480</v>
      </c>
      <c r="BQ29" s="103">
        <v>2961</v>
      </c>
      <c r="BR29" s="103">
        <v>2753</v>
      </c>
      <c r="BS29" s="103">
        <v>3254</v>
      </c>
      <c r="BT29" s="103">
        <v>3744</v>
      </c>
      <c r="BU29" s="103">
        <v>3176</v>
      </c>
      <c r="BV29" s="103">
        <v>4942</v>
      </c>
      <c r="BW29" s="103">
        <v>3102</v>
      </c>
      <c r="BX29" s="103">
        <v>3420</v>
      </c>
      <c r="BY29" s="103">
        <v>4004</v>
      </c>
      <c r="BZ29" s="103">
        <v>5132</v>
      </c>
      <c r="CA29" s="103">
        <v>4588</v>
      </c>
      <c r="CB29" s="103">
        <v>38</v>
      </c>
      <c r="CC29" s="103">
        <v>60662</v>
      </c>
      <c r="CD29" s="103">
        <v>15</v>
      </c>
      <c r="CE29" s="103">
        <v>14</v>
      </c>
      <c r="CF29" s="103">
        <v>64380</v>
      </c>
      <c r="CG29" s="103">
        <v>9060</v>
      </c>
      <c r="CH29" s="103">
        <v>7731</v>
      </c>
      <c r="CI29" s="103">
        <v>5955</v>
      </c>
      <c r="CJ29" s="103">
        <v>5294</v>
      </c>
      <c r="CL29" s="103">
        <v>11</v>
      </c>
      <c r="CM29" s="103">
        <v>41</v>
      </c>
      <c r="CN29" s="103">
        <v>64126</v>
      </c>
      <c r="CO29" s="103">
        <v>2631</v>
      </c>
      <c r="CP29" s="103">
        <v>3470</v>
      </c>
      <c r="CQ29" s="103">
        <v>3856</v>
      </c>
      <c r="CR29" s="103">
        <v>3731</v>
      </c>
      <c r="CS29" s="103">
        <v>59</v>
      </c>
      <c r="CT29" s="103">
        <v>33</v>
      </c>
      <c r="CU29" s="103">
        <v>13</v>
      </c>
      <c r="CV29" s="103">
        <v>119189</v>
      </c>
      <c r="CW29" s="103">
        <v>110035</v>
      </c>
      <c r="CX29" s="103">
        <v>130267</v>
      </c>
      <c r="CY29" s="103">
        <v>116253</v>
      </c>
      <c r="CZ29" s="103">
        <v>111947</v>
      </c>
      <c r="DA29" s="103">
        <v>114682</v>
      </c>
      <c r="DB29" s="103">
        <v>107540</v>
      </c>
      <c r="DC29" s="103">
        <v>112265</v>
      </c>
      <c r="DD29" s="103">
        <v>116723</v>
      </c>
      <c r="DE29" s="103">
        <v>107327</v>
      </c>
      <c r="DF29" s="103">
        <v>106552</v>
      </c>
      <c r="DG29" s="103">
        <v>111168</v>
      </c>
      <c r="DH29" s="103">
        <v>110348</v>
      </c>
    </row>
    <row r="30" spans="1:112" x14ac:dyDescent="0.25">
      <c r="A30" s="103" t="s">
        <v>238</v>
      </c>
      <c r="B30" s="95"/>
      <c r="C30" s="103" t="s">
        <v>238</v>
      </c>
      <c r="D30" s="103" t="s">
        <v>272</v>
      </c>
      <c r="E30" s="103">
        <v>12</v>
      </c>
      <c r="F30" s="103">
        <v>2</v>
      </c>
      <c r="G30" s="103">
        <v>203561</v>
      </c>
      <c r="H30" s="103">
        <v>194192</v>
      </c>
      <c r="I30" s="103">
        <v>208538</v>
      </c>
      <c r="J30" s="103">
        <v>211800</v>
      </c>
      <c r="K30" s="103">
        <v>202122</v>
      </c>
      <c r="L30" s="103">
        <v>205218</v>
      </c>
      <c r="M30" s="103">
        <v>189214</v>
      </c>
      <c r="N30" s="103">
        <v>191931</v>
      </c>
      <c r="O30" s="103">
        <v>202640</v>
      </c>
      <c r="P30" s="103">
        <v>183327</v>
      </c>
      <c r="Q30" s="103">
        <v>182318</v>
      </c>
      <c r="R30" s="103">
        <v>153458</v>
      </c>
      <c r="S30" s="103">
        <v>141001</v>
      </c>
      <c r="T30" s="103">
        <v>40</v>
      </c>
      <c r="U30" s="103">
        <v>5</v>
      </c>
      <c r="V30" s="103">
        <v>1</v>
      </c>
      <c r="W30" s="103">
        <v>205317</v>
      </c>
      <c r="X30" s="103">
        <v>315</v>
      </c>
      <c r="Y30" s="103">
        <v>7922</v>
      </c>
      <c r="Z30" s="103">
        <v>216</v>
      </c>
      <c r="AA30" s="103">
        <v>10064</v>
      </c>
      <c r="AB30" s="103">
        <v>229</v>
      </c>
      <c r="AC30" s="103">
        <v>1003</v>
      </c>
      <c r="AD30" s="103">
        <v>295</v>
      </c>
      <c r="AE30" s="103">
        <v>262</v>
      </c>
      <c r="AF30" s="103">
        <v>963</v>
      </c>
      <c r="AG30" s="103">
        <v>200</v>
      </c>
      <c r="AH30" s="103">
        <v>338</v>
      </c>
      <c r="AI30" s="103">
        <v>120</v>
      </c>
      <c r="AJ30" s="103">
        <v>158</v>
      </c>
      <c r="AK30" s="103">
        <v>7</v>
      </c>
      <c r="AL30" s="103">
        <v>90</v>
      </c>
      <c r="AM30" s="103">
        <v>158</v>
      </c>
      <c r="AN30" s="103">
        <v>181</v>
      </c>
      <c r="AO30" s="103">
        <v>123</v>
      </c>
      <c r="AP30" s="103">
        <v>191</v>
      </c>
      <c r="AQ30" s="103">
        <v>9</v>
      </c>
      <c r="AR30" s="103">
        <v>203</v>
      </c>
      <c r="AS30" s="103">
        <v>60</v>
      </c>
      <c r="AT30" s="103">
        <v>22</v>
      </c>
      <c r="AU30" s="103">
        <v>476</v>
      </c>
      <c r="AV30" s="103">
        <v>1599</v>
      </c>
      <c r="AW30" s="103">
        <v>23</v>
      </c>
      <c r="AX30" s="103">
        <v>601</v>
      </c>
      <c r="AZ30" s="103">
        <v>339</v>
      </c>
      <c r="BA30" s="103">
        <v>3</v>
      </c>
      <c r="BB30" s="103">
        <v>196891</v>
      </c>
      <c r="BC30" s="103">
        <v>31</v>
      </c>
      <c r="BD30" s="103">
        <v>2</v>
      </c>
      <c r="BE30" s="103">
        <v>153741</v>
      </c>
      <c r="BF30" s="103">
        <v>39</v>
      </c>
      <c r="BG30" s="103">
        <v>8</v>
      </c>
      <c r="BH30" s="103">
        <v>2</v>
      </c>
      <c r="BI30" s="103">
        <v>1</v>
      </c>
      <c r="BJ30" s="103">
        <v>4</v>
      </c>
      <c r="BK30" s="103">
        <v>151888</v>
      </c>
      <c r="BL30" s="103">
        <v>9825</v>
      </c>
      <c r="BM30" s="103">
        <v>13456</v>
      </c>
      <c r="BN30" s="103">
        <v>13485</v>
      </c>
      <c r="BO30" s="103">
        <v>16340</v>
      </c>
      <c r="BP30" s="103">
        <v>10592</v>
      </c>
      <c r="BQ30" s="103">
        <v>9993</v>
      </c>
      <c r="BR30" s="103">
        <v>9487</v>
      </c>
      <c r="BS30" s="103">
        <v>11516</v>
      </c>
      <c r="BT30" s="103">
        <v>11621</v>
      </c>
      <c r="BU30" s="103">
        <v>11696</v>
      </c>
      <c r="BV30" s="103">
        <v>12777</v>
      </c>
      <c r="BW30" s="103">
        <v>14042</v>
      </c>
      <c r="BX30" s="103">
        <v>10987</v>
      </c>
      <c r="BY30" s="103">
        <v>11500</v>
      </c>
      <c r="BZ30" s="103">
        <v>13079</v>
      </c>
      <c r="CA30" s="103">
        <v>9988</v>
      </c>
      <c r="CB30" s="103">
        <v>1</v>
      </c>
      <c r="CC30" s="103">
        <v>139261</v>
      </c>
      <c r="CD30" s="103">
        <v>32</v>
      </c>
      <c r="CE30" s="103">
        <v>2</v>
      </c>
      <c r="CF30" s="103">
        <v>149692</v>
      </c>
      <c r="CG30" s="103">
        <v>239</v>
      </c>
      <c r="CH30" s="103">
        <v>181</v>
      </c>
      <c r="CI30" s="103">
        <v>253</v>
      </c>
      <c r="CJ30" s="103">
        <v>235</v>
      </c>
      <c r="CK30" s="103">
        <v>1</v>
      </c>
      <c r="CL30" s="103">
        <v>1</v>
      </c>
      <c r="CM30" s="103">
        <v>3</v>
      </c>
      <c r="CN30" s="103">
        <v>153637</v>
      </c>
      <c r="CO30" s="103">
        <v>11360</v>
      </c>
      <c r="CP30" s="103">
        <v>12884</v>
      </c>
      <c r="CQ30" s="103">
        <v>11432</v>
      </c>
      <c r="CR30" s="103">
        <v>14495</v>
      </c>
      <c r="CS30" s="103">
        <v>7</v>
      </c>
      <c r="CT30" s="103">
        <v>3</v>
      </c>
      <c r="CU30" s="103">
        <v>1</v>
      </c>
      <c r="CV30" s="103">
        <v>194424</v>
      </c>
      <c r="CW30" s="103">
        <v>193125</v>
      </c>
      <c r="CX30" s="103">
        <v>217676</v>
      </c>
      <c r="CY30" s="103">
        <v>194182</v>
      </c>
      <c r="CZ30" s="103">
        <v>189895</v>
      </c>
      <c r="DA30" s="103">
        <v>190033</v>
      </c>
      <c r="DB30" s="103">
        <v>183194</v>
      </c>
      <c r="DC30" s="103">
        <v>194424</v>
      </c>
      <c r="DD30" s="103">
        <v>203892</v>
      </c>
      <c r="DE30" s="103">
        <v>181501</v>
      </c>
      <c r="DF30" s="103">
        <v>171955</v>
      </c>
      <c r="DG30" s="103">
        <v>158737</v>
      </c>
      <c r="DH30" s="103">
        <v>131026</v>
      </c>
    </row>
    <row r="31" spans="1:112" x14ac:dyDescent="0.25">
      <c r="A31" s="103" t="s">
        <v>50</v>
      </c>
      <c r="B31" s="95"/>
      <c r="C31" s="103" t="s">
        <v>50</v>
      </c>
      <c r="D31" s="103" t="s">
        <v>273</v>
      </c>
      <c r="E31" s="103">
        <v>24</v>
      </c>
      <c r="F31" s="103">
        <v>15</v>
      </c>
      <c r="G31" s="103">
        <v>257463</v>
      </c>
      <c r="H31" s="103">
        <v>245615</v>
      </c>
      <c r="I31" s="103">
        <v>287276</v>
      </c>
      <c r="J31" s="103">
        <v>264631</v>
      </c>
      <c r="K31" s="103">
        <v>255928</v>
      </c>
      <c r="L31" s="103">
        <v>256850</v>
      </c>
      <c r="M31" s="103">
        <v>256514</v>
      </c>
      <c r="N31" s="103">
        <v>252103</v>
      </c>
      <c r="O31" s="103">
        <v>263717</v>
      </c>
      <c r="P31" s="103">
        <v>238811</v>
      </c>
      <c r="Q31" s="103">
        <v>234471</v>
      </c>
      <c r="R31" s="103">
        <v>254400</v>
      </c>
      <c r="S31" s="103">
        <v>250170</v>
      </c>
      <c r="T31" s="103">
        <v>13</v>
      </c>
      <c r="U31" s="103">
        <v>27</v>
      </c>
      <c r="V31" s="103">
        <v>49</v>
      </c>
      <c r="W31" s="103">
        <v>263334</v>
      </c>
      <c r="X31" s="103">
        <v>269</v>
      </c>
      <c r="Y31" s="103">
        <v>8531</v>
      </c>
      <c r="Z31" s="103">
        <v>504</v>
      </c>
      <c r="AA31" s="103">
        <v>1407</v>
      </c>
      <c r="AB31" s="103">
        <v>121941</v>
      </c>
      <c r="AC31" s="103">
        <v>114104</v>
      </c>
      <c r="AD31" s="103">
        <v>127980</v>
      </c>
      <c r="AE31" s="103">
        <v>126586</v>
      </c>
      <c r="AF31" s="103">
        <v>111836</v>
      </c>
      <c r="AG31" s="103">
        <v>131147</v>
      </c>
      <c r="AH31" s="103">
        <v>135779</v>
      </c>
      <c r="AI31" s="103">
        <v>116946</v>
      </c>
      <c r="AJ31" s="103">
        <v>114008</v>
      </c>
      <c r="AK31" s="103">
        <v>110718</v>
      </c>
      <c r="AL31" s="103">
        <v>111311</v>
      </c>
      <c r="AM31" s="103">
        <v>108190</v>
      </c>
      <c r="AN31" s="103">
        <v>105670</v>
      </c>
      <c r="AO31" s="103">
        <v>99933</v>
      </c>
      <c r="AP31" s="103">
        <v>107769</v>
      </c>
      <c r="AQ31" s="103">
        <v>0</v>
      </c>
      <c r="AR31" s="103">
        <v>0</v>
      </c>
      <c r="AS31" s="103">
        <v>0</v>
      </c>
      <c r="AT31" s="103">
        <v>0</v>
      </c>
      <c r="AU31" s="103">
        <v>75414</v>
      </c>
      <c r="AV31" s="103">
        <v>38376</v>
      </c>
      <c r="AW31" s="103">
        <v>0</v>
      </c>
      <c r="AX31" s="103">
        <v>0</v>
      </c>
      <c r="AY31" s="103">
        <v>51586</v>
      </c>
      <c r="AZ31" s="103">
        <v>48085</v>
      </c>
      <c r="BA31" s="103">
        <v>61</v>
      </c>
      <c r="BB31" s="103">
        <v>232730</v>
      </c>
      <c r="BC31" s="103">
        <v>35</v>
      </c>
      <c r="BD31" s="103">
        <v>23</v>
      </c>
      <c r="BE31" s="103">
        <v>239091</v>
      </c>
      <c r="BF31" s="103">
        <v>191</v>
      </c>
      <c r="BG31" s="103">
        <v>220</v>
      </c>
      <c r="BH31" s="103">
        <v>9</v>
      </c>
      <c r="BI31" s="103">
        <v>93</v>
      </c>
      <c r="BJ31" s="103">
        <v>16</v>
      </c>
      <c r="BK31" s="103">
        <v>238095</v>
      </c>
      <c r="BL31" s="103">
        <v>1284</v>
      </c>
      <c r="BM31" s="103">
        <v>996</v>
      </c>
      <c r="BN31" s="103">
        <v>1511</v>
      </c>
      <c r="BO31" s="103">
        <v>1289</v>
      </c>
      <c r="BP31" s="103">
        <v>2518</v>
      </c>
      <c r="BQ31" s="103">
        <v>1332</v>
      </c>
      <c r="BR31" s="103">
        <v>1597</v>
      </c>
      <c r="BS31" s="103">
        <v>1218</v>
      </c>
      <c r="BT31" s="103">
        <v>2255</v>
      </c>
      <c r="BU31" s="103">
        <v>3464</v>
      </c>
      <c r="BV31" s="103">
        <v>1162</v>
      </c>
      <c r="BW31" s="103">
        <v>1112</v>
      </c>
      <c r="BX31" s="103">
        <v>3200</v>
      </c>
      <c r="BY31" s="103">
        <v>2279</v>
      </c>
      <c r="BZ31" s="103">
        <v>1605</v>
      </c>
      <c r="CA31" s="103">
        <v>2129</v>
      </c>
      <c r="CB31" s="103">
        <v>12</v>
      </c>
      <c r="CC31" s="103">
        <v>236841</v>
      </c>
      <c r="CD31" s="103">
        <v>36</v>
      </c>
      <c r="CE31" s="103">
        <v>69</v>
      </c>
      <c r="CF31" s="103">
        <v>247136</v>
      </c>
      <c r="CG31" s="103">
        <v>107616</v>
      </c>
      <c r="CH31" s="103">
        <v>110419</v>
      </c>
      <c r="CI31" s="103">
        <v>61850</v>
      </c>
      <c r="CJ31" s="103">
        <v>46836</v>
      </c>
      <c r="CK31" s="103">
        <v>32</v>
      </c>
      <c r="CL31" s="103">
        <v>235</v>
      </c>
      <c r="CM31" s="103">
        <v>11</v>
      </c>
      <c r="CN31" s="103">
        <v>243896</v>
      </c>
      <c r="CO31" s="103">
        <v>1377</v>
      </c>
      <c r="CP31" s="103">
        <v>0</v>
      </c>
      <c r="CQ31" s="103">
        <v>0</v>
      </c>
      <c r="CR31" s="103">
        <v>0</v>
      </c>
      <c r="CS31" s="103">
        <v>39</v>
      </c>
      <c r="CT31" s="103">
        <v>53</v>
      </c>
      <c r="CU31" s="103">
        <v>42</v>
      </c>
      <c r="CV31" s="103">
        <v>501082</v>
      </c>
      <c r="CW31" s="103">
        <v>474221</v>
      </c>
      <c r="CX31" s="103">
        <v>547836</v>
      </c>
      <c r="CY31" s="103">
        <v>506435</v>
      </c>
      <c r="CZ31" s="103">
        <v>485250</v>
      </c>
      <c r="DA31" s="103">
        <v>488946</v>
      </c>
      <c r="DB31" s="103">
        <v>486940</v>
      </c>
      <c r="DC31" s="103">
        <v>469982</v>
      </c>
      <c r="DD31" s="103">
        <v>503251</v>
      </c>
      <c r="DE31" s="103">
        <v>444091</v>
      </c>
      <c r="DF31" s="103">
        <v>436056</v>
      </c>
      <c r="DG31" s="103">
        <v>429382</v>
      </c>
      <c r="DH31" s="103">
        <v>418073</v>
      </c>
    </row>
    <row r="32" spans="1:112" x14ac:dyDescent="0.25">
      <c r="A32" s="103" t="s">
        <v>183</v>
      </c>
      <c r="B32" s="90"/>
      <c r="C32" s="103" t="s">
        <v>183</v>
      </c>
      <c r="D32" s="103" t="s">
        <v>274</v>
      </c>
      <c r="E32" s="103">
        <v>2</v>
      </c>
      <c r="G32" s="103">
        <v>6755</v>
      </c>
      <c r="H32" s="103">
        <v>6546</v>
      </c>
      <c r="I32" s="103">
        <v>7326</v>
      </c>
      <c r="J32" s="103">
        <v>6907</v>
      </c>
      <c r="K32" s="103">
        <v>6231</v>
      </c>
      <c r="L32" s="103">
        <v>6566</v>
      </c>
      <c r="M32" s="103">
        <v>6417</v>
      </c>
      <c r="N32" s="103">
        <v>6506</v>
      </c>
      <c r="O32" s="103">
        <v>6577</v>
      </c>
      <c r="P32" s="103">
        <v>6367</v>
      </c>
      <c r="Q32" s="103">
        <v>5869</v>
      </c>
      <c r="R32" s="103">
        <v>5626</v>
      </c>
      <c r="S32" s="103">
        <v>5471</v>
      </c>
      <c r="T32" s="103">
        <v>0</v>
      </c>
      <c r="U32" s="103">
        <v>4</v>
      </c>
      <c r="V32" s="103">
        <v>1</v>
      </c>
      <c r="W32" s="103">
        <v>6997</v>
      </c>
      <c r="X32" s="103">
        <v>1252</v>
      </c>
      <c r="Y32" s="103">
        <v>3360</v>
      </c>
      <c r="Z32" s="103">
        <v>992</v>
      </c>
      <c r="AA32" s="103">
        <v>524</v>
      </c>
      <c r="AB32" s="103">
        <v>1406</v>
      </c>
      <c r="AC32" s="103">
        <v>2572</v>
      </c>
      <c r="AD32" s="103">
        <v>2671</v>
      </c>
      <c r="AE32" s="103">
        <v>808</v>
      </c>
      <c r="AF32" s="103">
        <v>2391</v>
      </c>
      <c r="AG32" s="103">
        <v>2544</v>
      </c>
      <c r="AH32" s="103">
        <v>1717</v>
      </c>
      <c r="AI32" s="103">
        <v>710</v>
      </c>
      <c r="AJ32" s="103">
        <v>383</v>
      </c>
      <c r="AK32" s="103">
        <v>1310</v>
      </c>
      <c r="AL32" s="103">
        <v>405</v>
      </c>
      <c r="AM32" s="103">
        <v>850</v>
      </c>
      <c r="AN32" s="103">
        <v>1168</v>
      </c>
      <c r="AO32" s="103">
        <v>979</v>
      </c>
      <c r="AP32" s="103">
        <v>555</v>
      </c>
      <c r="AQ32" s="103">
        <v>620</v>
      </c>
      <c r="AR32" s="103">
        <v>825</v>
      </c>
      <c r="AS32" s="103">
        <v>657</v>
      </c>
      <c r="AT32" s="103">
        <v>553</v>
      </c>
      <c r="AU32" s="103">
        <v>1006</v>
      </c>
      <c r="AV32" s="103">
        <v>794</v>
      </c>
      <c r="AW32" s="103">
        <v>411</v>
      </c>
      <c r="AX32" s="103">
        <v>995</v>
      </c>
      <c r="AY32" s="103">
        <v>1301</v>
      </c>
      <c r="AZ32" s="103">
        <v>1145</v>
      </c>
      <c r="BA32" s="103">
        <v>1</v>
      </c>
      <c r="BB32" s="103">
        <v>7299</v>
      </c>
      <c r="BC32" s="103">
        <v>0</v>
      </c>
      <c r="BD32" s="103">
        <v>0</v>
      </c>
      <c r="BE32" s="103">
        <v>6743</v>
      </c>
      <c r="BF32" s="103">
        <v>1</v>
      </c>
      <c r="BG32" s="103">
        <v>2</v>
      </c>
      <c r="BH32" s="103">
        <v>1</v>
      </c>
      <c r="BI32" s="103">
        <v>1</v>
      </c>
      <c r="BK32" s="103">
        <v>7013</v>
      </c>
      <c r="BL32" s="103">
        <v>799</v>
      </c>
      <c r="BM32" s="103">
        <v>884</v>
      </c>
      <c r="BN32" s="103">
        <v>814</v>
      </c>
      <c r="BO32" s="103">
        <v>843</v>
      </c>
      <c r="BP32" s="103">
        <v>509</v>
      </c>
      <c r="BQ32" s="103">
        <v>613</v>
      </c>
      <c r="BR32" s="103">
        <v>538</v>
      </c>
      <c r="BS32" s="103">
        <v>699</v>
      </c>
      <c r="BT32" s="103">
        <v>595</v>
      </c>
      <c r="BU32" s="103">
        <v>382</v>
      </c>
      <c r="BV32" s="103">
        <v>773</v>
      </c>
      <c r="BW32" s="103">
        <v>715</v>
      </c>
      <c r="BX32" s="103">
        <v>368</v>
      </c>
      <c r="BY32" s="103">
        <v>443</v>
      </c>
      <c r="BZ32" s="103">
        <v>591</v>
      </c>
      <c r="CA32" s="103">
        <v>411</v>
      </c>
      <c r="CC32" s="103">
        <v>5826</v>
      </c>
      <c r="CD32" s="103">
        <v>5</v>
      </c>
      <c r="CE32" s="103">
        <v>2</v>
      </c>
      <c r="CF32" s="103">
        <v>6169</v>
      </c>
      <c r="CG32" s="103">
        <v>1380</v>
      </c>
      <c r="CH32" s="103">
        <v>854</v>
      </c>
      <c r="CI32" s="103">
        <v>424</v>
      </c>
      <c r="CJ32" s="103">
        <v>547</v>
      </c>
      <c r="CK32" s="103">
        <v>1</v>
      </c>
      <c r="CM32" s="103">
        <v>1</v>
      </c>
      <c r="CN32" s="103">
        <v>6742</v>
      </c>
      <c r="CO32" s="103">
        <v>758</v>
      </c>
      <c r="CP32" s="103">
        <v>704</v>
      </c>
      <c r="CQ32" s="103">
        <v>844</v>
      </c>
      <c r="CR32" s="103">
        <v>663</v>
      </c>
      <c r="CS32" s="103">
        <v>1</v>
      </c>
      <c r="CT32" s="103">
        <v>1</v>
      </c>
      <c r="CU32" s="103">
        <v>1</v>
      </c>
      <c r="CV32" s="103">
        <v>5666</v>
      </c>
      <c r="CW32" s="103">
        <v>5492</v>
      </c>
      <c r="CX32" s="103">
        <v>6371</v>
      </c>
      <c r="CY32" s="103">
        <v>5745</v>
      </c>
      <c r="CZ32" s="103">
        <v>5516</v>
      </c>
      <c r="DA32" s="103">
        <v>5452</v>
      </c>
      <c r="DB32" s="103">
        <v>5637</v>
      </c>
      <c r="DC32" s="103">
        <v>5100</v>
      </c>
      <c r="DD32" s="103">
        <v>5552</v>
      </c>
      <c r="DE32" s="103">
        <v>5073</v>
      </c>
      <c r="DF32" s="103">
        <v>4900</v>
      </c>
      <c r="DG32" s="103">
        <v>5122</v>
      </c>
      <c r="DH32" s="103">
        <v>4940</v>
      </c>
    </row>
    <row r="33" spans="1:112" x14ac:dyDescent="0.25">
      <c r="A33" s="103" t="s">
        <v>226</v>
      </c>
      <c r="B33" s="95"/>
      <c r="C33" s="103" t="s">
        <v>226</v>
      </c>
      <c r="D33" s="103" t="s">
        <v>275</v>
      </c>
      <c r="E33" s="103">
        <v>43</v>
      </c>
      <c r="F33" s="103">
        <v>5</v>
      </c>
      <c r="G33" s="103">
        <v>740467</v>
      </c>
      <c r="H33" s="103">
        <v>714996</v>
      </c>
      <c r="I33" s="103">
        <v>816322</v>
      </c>
      <c r="J33" s="103">
        <v>770221</v>
      </c>
      <c r="K33" s="103">
        <v>743508</v>
      </c>
      <c r="L33" s="103">
        <v>744958</v>
      </c>
      <c r="M33" s="103">
        <v>752762</v>
      </c>
      <c r="N33" s="103">
        <v>739462</v>
      </c>
      <c r="O33" s="103">
        <v>768404</v>
      </c>
      <c r="P33" s="103">
        <v>699898</v>
      </c>
      <c r="Q33" s="103">
        <v>686610</v>
      </c>
      <c r="R33" s="103">
        <v>671265</v>
      </c>
      <c r="S33" s="103">
        <v>646782</v>
      </c>
      <c r="T33" s="103">
        <v>50</v>
      </c>
      <c r="U33" s="103">
        <v>38</v>
      </c>
      <c r="V33" s="103">
        <v>7</v>
      </c>
      <c r="W33" s="103">
        <v>787836</v>
      </c>
      <c r="X33" s="103">
        <v>7238</v>
      </c>
      <c r="Y33" s="103">
        <v>162584</v>
      </c>
      <c r="Z33" s="103">
        <v>10887</v>
      </c>
      <c r="AA33" s="103">
        <v>160001</v>
      </c>
      <c r="AB33" s="103">
        <v>40286</v>
      </c>
      <c r="AC33" s="103">
        <v>94199</v>
      </c>
      <c r="AD33" s="103">
        <v>80976</v>
      </c>
      <c r="AE33" s="103">
        <v>8059</v>
      </c>
      <c r="AF33" s="103">
        <v>73554</v>
      </c>
      <c r="AG33" s="103">
        <v>34392</v>
      </c>
      <c r="AH33" s="103">
        <v>32208</v>
      </c>
      <c r="AI33" s="103">
        <v>3474</v>
      </c>
      <c r="AJ33" s="103">
        <v>2615</v>
      </c>
      <c r="AK33" s="103">
        <v>33179</v>
      </c>
      <c r="AL33" s="103">
        <v>2512</v>
      </c>
      <c r="AM33" s="103">
        <v>8649</v>
      </c>
      <c r="AN33" s="103">
        <v>48414</v>
      </c>
      <c r="AO33" s="103">
        <v>13505</v>
      </c>
      <c r="AP33" s="103">
        <v>3987</v>
      </c>
      <c r="AQ33" s="103">
        <v>15926</v>
      </c>
      <c r="AR33" s="103">
        <v>63356</v>
      </c>
      <c r="AS33" s="103">
        <v>30785</v>
      </c>
      <c r="AT33" s="103">
        <v>20151</v>
      </c>
      <c r="AU33" s="103">
        <v>41400</v>
      </c>
      <c r="AV33" s="103">
        <v>40001</v>
      </c>
      <c r="AW33" s="103">
        <v>12891</v>
      </c>
      <c r="AX33" s="103">
        <v>67821</v>
      </c>
      <c r="AY33" s="103">
        <v>47339</v>
      </c>
      <c r="AZ33" s="103">
        <v>48023</v>
      </c>
      <c r="BA33" s="103">
        <v>7</v>
      </c>
      <c r="BB33" s="103">
        <v>689752</v>
      </c>
      <c r="BC33" s="103">
        <v>77</v>
      </c>
      <c r="BD33" s="103">
        <v>8</v>
      </c>
      <c r="BE33" s="103">
        <v>668597</v>
      </c>
      <c r="BF33" s="103">
        <v>16</v>
      </c>
      <c r="BG33" s="103">
        <v>6</v>
      </c>
      <c r="BH33" s="103">
        <v>5</v>
      </c>
      <c r="BI33" s="103">
        <v>2</v>
      </c>
      <c r="BJ33" s="103">
        <v>3</v>
      </c>
      <c r="BK33" s="103">
        <v>666187</v>
      </c>
      <c r="BL33" s="103">
        <v>48496</v>
      </c>
      <c r="BM33" s="103">
        <v>49117</v>
      </c>
      <c r="BN33" s="103">
        <v>67354</v>
      </c>
      <c r="BO33" s="103">
        <v>48027</v>
      </c>
      <c r="BP33" s="103">
        <v>45032</v>
      </c>
      <c r="BQ33" s="103">
        <v>43068</v>
      </c>
      <c r="BR33" s="103">
        <v>44859</v>
      </c>
      <c r="BS33" s="103">
        <v>45207</v>
      </c>
      <c r="BT33" s="103">
        <v>49833</v>
      </c>
      <c r="BU33" s="103">
        <v>51902</v>
      </c>
      <c r="BV33" s="103">
        <v>64490</v>
      </c>
      <c r="BW33" s="103">
        <v>46458</v>
      </c>
      <c r="BX33" s="103">
        <v>48608</v>
      </c>
      <c r="BY33" s="103">
        <v>55562</v>
      </c>
      <c r="BZ33" s="103">
        <v>66051</v>
      </c>
      <c r="CA33" s="103">
        <v>57603</v>
      </c>
      <c r="CB33" s="103">
        <v>5</v>
      </c>
      <c r="CC33" s="103">
        <v>618186</v>
      </c>
      <c r="CD33" s="103">
        <v>68</v>
      </c>
      <c r="CE33" s="103">
        <v>2</v>
      </c>
      <c r="CF33" s="103">
        <v>629411</v>
      </c>
      <c r="CG33" s="103">
        <v>49872</v>
      </c>
      <c r="CH33" s="103">
        <v>10856</v>
      </c>
      <c r="CI33" s="103">
        <v>4166</v>
      </c>
      <c r="CJ33" s="103">
        <v>15671</v>
      </c>
      <c r="CK33" s="103">
        <v>17</v>
      </c>
      <c r="CL33" s="103">
        <v>3</v>
      </c>
      <c r="CM33" s="103">
        <v>20</v>
      </c>
      <c r="CN33" s="103">
        <v>615416</v>
      </c>
      <c r="CO33" s="103">
        <v>46196</v>
      </c>
      <c r="CP33" s="103">
        <v>47845</v>
      </c>
      <c r="CQ33" s="103">
        <v>53456</v>
      </c>
      <c r="CR33" s="103">
        <v>50185</v>
      </c>
      <c r="CS33" s="103">
        <v>3</v>
      </c>
      <c r="CT33" s="103">
        <v>2</v>
      </c>
      <c r="CU33" s="103">
        <v>4</v>
      </c>
      <c r="CV33" s="103">
        <v>1134079</v>
      </c>
      <c r="CW33" s="103">
        <v>1091827</v>
      </c>
      <c r="CX33" s="103">
        <v>1212896</v>
      </c>
      <c r="CY33" s="103">
        <v>1153011</v>
      </c>
      <c r="CZ33" s="103">
        <v>1105334</v>
      </c>
      <c r="DA33" s="103">
        <v>1127467</v>
      </c>
      <c r="DB33" s="103">
        <v>1118540</v>
      </c>
      <c r="DC33" s="103">
        <v>1080946</v>
      </c>
      <c r="DD33" s="103">
        <v>1140913</v>
      </c>
      <c r="DE33" s="103">
        <v>1037429</v>
      </c>
      <c r="DF33" s="103">
        <v>989077</v>
      </c>
      <c r="DG33" s="103">
        <v>934962</v>
      </c>
      <c r="DH33" s="103">
        <v>889602</v>
      </c>
    </row>
    <row r="34" spans="1:112" x14ac:dyDescent="0.25">
      <c r="A34" s="103" t="s">
        <v>209</v>
      </c>
      <c r="B34" s="95"/>
      <c r="C34" s="103" t="s">
        <v>209</v>
      </c>
      <c r="D34" s="103" t="s">
        <v>276</v>
      </c>
      <c r="E34" s="103">
        <v>14</v>
      </c>
      <c r="F34" s="103">
        <v>39</v>
      </c>
      <c r="G34" s="103">
        <v>147261</v>
      </c>
      <c r="H34" s="103">
        <v>143610</v>
      </c>
      <c r="I34" s="103">
        <v>164297</v>
      </c>
      <c r="J34" s="103">
        <v>151323</v>
      </c>
      <c r="K34" s="103">
        <v>148969</v>
      </c>
      <c r="L34" s="103">
        <v>150542</v>
      </c>
      <c r="M34" s="103">
        <v>150067</v>
      </c>
      <c r="N34" s="103">
        <v>148117</v>
      </c>
      <c r="O34" s="103">
        <v>151565</v>
      </c>
      <c r="P34" s="103">
        <v>136938</v>
      </c>
      <c r="Q34" s="103">
        <v>133947</v>
      </c>
      <c r="R34" s="103">
        <v>118201</v>
      </c>
      <c r="S34" s="103">
        <v>109468</v>
      </c>
      <c r="T34" s="103">
        <v>40</v>
      </c>
      <c r="U34" s="103">
        <v>79</v>
      </c>
      <c r="V34" s="103">
        <v>36</v>
      </c>
      <c r="W34" s="103">
        <v>154750</v>
      </c>
      <c r="X34" s="103">
        <v>158</v>
      </c>
      <c r="Y34" s="103">
        <v>338</v>
      </c>
      <c r="Z34" s="103">
        <v>111</v>
      </c>
      <c r="AA34" s="103">
        <v>46</v>
      </c>
      <c r="AB34" s="103">
        <v>10021</v>
      </c>
      <c r="AC34" s="103">
        <v>20551</v>
      </c>
      <c r="AD34" s="103">
        <v>26717</v>
      </c>
      <c r="AE34" s="103">
        <v>3021</v>
      </c>
      <c r="AF34" s="103">
        <v>16177</v>
      </c>
      <c r="AG34" s="103">
        <v>22767</v>
      </c>
      <c r="AH34" s="103">
        <v>11333</v>
      </c>
      <c r="AI34" s="103">
        <v>3076</v>
      </c>
      <c r="AJ34" s="103">
        <v>1324</v>
      </c>
      <c r="AK34" s="103">
        <v>10612</v>
      </c>
      <c r="AL34" s="103">
        <v>2802</v>
      </c>
      <c r="AM34" s="103">
        <v>4574</v>
      </c>
      <c r="AN34" s="103">
        <v>12430</v>
      </c>
      <c r="AO34" s="103">
        <v>6511</v>
      </c>
      <c r="AP34" s="103">
        <v>2290</v>
      </c>
      <c r="AQ34" s="103">
        <v>3271</v>
      </c>
      <c r="AR34" s="103">
        <v>1811</v>
      </c>
      <c r="AS34" s="103">
        <v>6469</v>
      </c>
      <c r="AT34" s="103">
        <v>326</v>
      </c>
      <c r="AU34" s="103">
        <v>5919</v>
      </c>
      <c r="AV34" s="103">
        <v>2574</v>
      </c>
      <c r="AW34" s="103">
        <v>364</v>
      </c>
      <c r="AX34" s="103">
        <v>7322</v>
      </c>
      <c r="AY34" s="103">
        <v>10223</v>
      </c>
      <c r="AZ34" s="103">
        <v>9249</v>
      </c>
      <c r="BA34" s="103">
        <v>24</v>
      </c>
      <c r="BB34" s="103">
        <v>121874</v>
      </c>
      <c r="BC34" s="103">
        <v>19</v>
      </c>
      <c r="BD34" s="103">
        <v>7</v>
      </c>
      <c r="BE34" s="103">
        <v>120277</v>
      </c>
      <c r="BF34" s="103">
        <v>117</v>
      </c>
      <c r="BG34" s="103">
        <v>100</v>
      </c>
      <c r="BH34" s="103">
        <v>22</v>
      </c>
      <c r="BI34" s="103">
        <v>39</v>
      </c>
      <c r="BJ34" s="103">
        <v>17</v>
      </c>
      <c r="BK34" s="103">
        <v>122251</v>
      </c>
      <c r="BL34" s="103">
        <v>4096</v>
      </c>
      <c r="BM34" s="103">
        <v>4273</v>
      </c>
      <c r="BN34" s="103">
        <v>10955</v>
      </c>
      <c r="BO34" s="103">
        <v>4995</v>
      </c>
      <c r="BP34" s="103">
        <v>6094</v>
      </c>
      <c r="BQ34" s="103">
        <v>4511</v>
      </c>
      <c r="BR34" s="103">
        <v>4217</v>
      </c>
      <c r="BS34" s="103">
        <v>4880</v>
      </c>
      <c r="BT34" s="103">
        <v>6327</v>
      </c>
      <c r="BU34" s="103">
        <v>6191</v>
      </c>
      <c r="BV34" s="103">
        <v>8600</v>
      </c>
      <c r="BW34" s="103">
        <v>4962</v>
      </c>
      <c r="BX34" s="103">
        <v>5752</v>
      </c>
      <c r="BY34" s="103">
        <v>8280</v>
      </c>
      <c r="BZ34" s="103">
        <v>12380</v>
      </c>
      <c r="CA34" s="103">
        <v>7249</v>
      </c>
      <c r="CB34" s="103">
        <v>52</v>
      </c>
      <c r="CC34" s="103">
        <v>130278</v>
      </c>
      <c r="CD34" s="103">
        <v>18</v>
      </c>
      <c r="CE34" s="103">
        <v>20</v>
      </c>
      <c r="CF34" s="103">
        <v>131917</v>
      </c>
      <c r="CG34" s="103">
        <v>12168</v>
      </c>
      <c r="CH34" s="103">
        <v>4475</v>
      </c>
      <c r="CI34" s="103">
        <v>2503</v>
      </c>
      <c r="CJ34" s="103">
        <v>5314</v>
      </c>
      <c r="CK34" s="103">
        <v>27</v>
      </c>
      <c r="CL34" s="103">
        <v>7</v>
      </c>
      <c r="CM34" s="103">
        <v>27</v>
      </c>
      <c r="CN34" s="103">
        <v>129038</v>
      </c>
      <c r="CO34" s="103">
        <v>4508</v>
      </c>
      <c r="CP34" s="103">
        <v>5875</v>
      </c>
      <c r="CQ34" s="103">
        <v>4788</v>
      </c>
      <c r="CR34" s="103">
        <v>5050</v>
      </c>
      <c r="CS34" s="103">
        <v>19</v>
      </c>
      <c r="CT34" s="103">
        <v>24</v>
      </c>
      <c r="CU34" s="103">
        <v>16</v>
      </c>
      <c r="CV34" s="103">
        <v>210836</v>
      </c>
      <c r="CW34" s="103">
        <v>202140</v>
      </c>
      <c r="CX34" s="103">
        <v>224289</v>
      </c>
      <c r="CY34" s="103">
        <v>211981</v>
      </c>
      <c r="CZ34" s="103">
        <v>205023</v>
      </c>
      <c r="DA34" s="103">
        <v>203803</v>
      </c>
      <c r="DB34" s="103">
        <v>202340</v>
      </c>
      <c r="DC34" s="103">
        <v>198355</v>
      </c>
      <c r="DD34" s="103">
        <v>209194</v>
      </c>
      <c r="DE34" s="103">
        <v>191880</v>
      </c>
      <c r="DF34" s="103">
        <v>180855</v>
      </c>
      <c r="DG34" s="103">
        <v>156225</v>
      </c>
      <c r="DH34" s="103">
        <v>144339</v>
      </c>
    </row>
    <row r="35" spans="1:112" x14ac:dyDescent="0.25">
      <c r="A35" s="103" t="s">
        <v>187</v>
      </c>
      <c r="B35" s="90"/>
      <c r="C35" s="103" t="s">
        <v>187</v>
      </c>
      <c r="D35" s="103" t="s">
        <v>277</v>
      </c>
      <c r="E35" s="103">
        <v>1236</v>
      </c>
      <c r="F35" s="103">
        <v>7931</v>
      </c>
      <c r="G35" s="103">
        <v>47319</v>
      </c>
      <c r="H35" s="103">
        <v>45459</v>
      </c>
      <c r="I35" s="103">
        <v>52259</v>
      </c>
      <c r="J35" s="103">
        <v>48817</v>
      </c>
      <c r="K35" s="103">
        <v>2641</v>
      </c>
      <c r="L35" s="103">
        <v>2409</v>
      </c>
      <c r="M35" s="103">
        <v>47605</v>
      </c>
      <c r="N35" s="103">
        <v>46721</v>
      </c>
      <c r="O35" s="103">
        <v>48144</v>
      </c>
      <c r="P35" s="103">
        <v>44180</v>
      </c>
      <c r="Q35" s="103">
        <v>43693</v>
      </c>
      <c r="R35" s="103">
        <v>45782</v>
      </c>
      <c r="S35" s="103">
        <v>45439</v>
      </c>
      <c r="T35" s="103">
        <v>7996</v>
      </c>
      <c r="U35" s="103">
        <v>8096</v>
      </c>
      <c r="V35" s="103">
        <v>7503</v>
      </c>
      <c r="W35" s="103">
        <v>48631</v>
      </c>
      <c r="X35" s="103">
        <v>31322</v>
      </c>
      <c r="Y35" s="103">
        <v>46369</v>
      </c>
      <c r="Z35" s="103">
        <v>21870</v>
      </c>
      <c r="AA35" s="103">
        <v>23531</v>
      </c>
      <c r="AB35" s="103">
        <v>8968</v>
      </c>
      <c r="AC35" s="103">
        <v>12499</v>
      </c>
      <c r="AD35" s="103">
        <v>4191</v>
      </c>
      <c r="AE35" s="103">
        <v>10198</v>
      </c>
      <c r="AF35" s="103">
        <v>14074</v>
      </c>
      <c r="AG35" s="103">
        <v>5624</v>
      </c>
      <c r="AH35" s="103">
        <v>10567</v>
      </c>
      <c r="AI35" s="103">
        <v>10301</v>
      </c>
      <c r="AJ35" s="103">
        <v>8706</v>
      </c>
      <c r="AK35" s="103">
        <v>10480</v>
      </c>
      <c r="AL35" s="103">
        <v>12887</v>
      </c>
      <c r="AM35" s="103">
        <v>11865</v>
      </c>
      <c r="AN35" s="103">
        <v>13999</v>
      </c>
      <c r="AO35" s="103">
        <v>14486</v>
      </c>
      <c r="AP35" s="103">
        <v>13457</v>
      </c>
      <c r="AQ35" s="103">
        <v>18500</v>
      </c>
      <c r="AR35" s="103">
        <v>865</v>
      </c>
      <c r="AS35" s="103">
        <v>14675</v>
      </c>
      <c r="AT35" s="103">
        <v>18179</v>
      </c>
      <c r="AU35" s="103">
        <v>28648</v>
      </c>
      <c r="AV35" s="103">
        <v>2110</v>
      </c>
      <c r="AW35" s="103">
        <v>16290</v>
      </c>
      <c r="AX35" s="103">
        <v>27005</v>
      </c>
      <c r="AY35" s="103">
        <v>881</v>
      </c>
      <c r="AZ35" s="103">
        <v>2534</v>
      </c>
      <c r="BA35" s="103">
        <v>2786</v>
      </c>
      <c r="BB35" s="103">
        <v>41446</v>
      </c>
      <c r="BC35" s="103">
        <v>2702</v>
      </c>
      <c r="BD35" s="103">
        <v>6715</v>
      </c>
      <c r="BE35" s="103">
        <v>43647</v>
      </c>
      <c r="BF35" s="103">
        <v>1665</v>
      </c>
      <c r="BG35" s="103">
        <v>1357</v>
      </c>
      <c r="BH35" s="103">
        <v>7002</v>
      </c>
      <c r="BI35" s="103">
        <v>7383</v>
      </c>
      <c r="BJ35" s="103">
        <v>4278</v>
      </c>
      <c r="BK35" s="103">
        <v>43671</v>
      </c>
      <c r="BL35" s="103">
        <v>2581</v>
      </c>
      <c r="BM35" s="103">
        <v>4494</v>
      </c>
      <c r="BN35" s="103">
        <v>2258</v>
      </c>
      <c r="BO35" s="103">
        <v>4328</v>
      </c>
      <c r="BP35" s="103">
        <v>6225</v>
      </c>
      <c r="BQ35" s="103">
        <v>3785</v>
      </c>
      <c r="BR35" s="103">
        <v>235</v>
      </c>
      <c r="BS35" s="103">
        <v>5405</v>
      </c>
      <c r="BT35" s="103">
        <v>9993</v>
      </c>
      <c r="BU35" s="103">
        <v>2838</v>
      </c>
      <c r="BV35" s="103">
        <v>2436</v>
      </c>
      <c r="BW35" s="103">
        <v>3499</v>
      </c>
      <c r="BX35" s="103">
        <v>6809</v>
      </c>
      <c r="BY35" s="103">
        <v>4100</v>
      </c>
      <c r="BZ35" s="103">
        <v>4935</v>
      </c>
      <c r="CA35" s="103">
        <v>7802</v>
      </c>
      <c r="CB35" s="103">
        <v>7799</v>
      </c>
      <c r="CC35" s="103">
        <v>43142</v>
      </c>
      <c r="CD35" s="103">
        <v>7974</v>
      </c>
      <c r="CE35" s="103">
        <v>8420</v>
      </c>
      <c r="CF35" s="103">
        <v>3264</v>
      </c>
      <c r="CG35" s="103">
        <v>8293</v>
      </c>
      <c r="CH35" s="103">
        <v>11706</v>
      </c>
      <c r="CI35" s="103">
        <v>12213</v>
      </c>
      <c r="CJ35" s="103">
        <v>13087</v>
      </c>
      <c r="CK35" s="103">
        <v>7417</v>
      </c>
      <c r="CL35" s="103">
        <v>7647</v>
      </c>
      <c r="CM35" s="103">
        <v>3380</v>
      </c>
      <c r="CN35" s="103">
        <v>43979</v>
      </c>
      <c r="CO35" s="103">
        <v>4211</v>
      </c>
      <c r="CP35" s="103">
        <v>5851</v>
      </c>
      <c r="CQ35" s="103">
        <v>10369</v>
      </c>
      <c r="CR35" s="103">
        <v>5691</v>
      </c>
      <c r="CS35" s="103">
        <v>7275</v>
      </c>
      <c r="CT35" s="103">
        <v>5237</v>
      </c>
      <c r="CU35" s="103">
        <v>30057</v>
      </c>
      <c r="CV35" s="103">
        <v>18541</v>
      </c>
      <c r="CW35" s="103">
        <v>124576</v>
      </c>
      <c r="CX35" s="103">
        <v>16895</v>
      </c>
      <c r="CY35" s="103">
        <v>16482</v>
      </c>
      <c r="CZ35" s="103">
        <v>21269</v>
      </c>
      <c r="DA35" s="103">
        <v>29050</v>
      </c>
      <c r="DB35" s="103">
        <v>21002</v>
      </c>
      <c r="DC35" s="103">
        <v>21109</v>
      </c>
      <c r="DD35" s="103">
        <v>29049</v>
      </c>
      <c r="DE35" s="103">
        <v>28242</v>
      </c>
      <c r="DF35" s="103">
        <v>29416</v>
      </c>
      <c r="DG35" s="103">
        <v>21259</v>
      </c>
      <c r="DH35" s="103">
        <v>18036</v>
      </c>
    </row>
    <row r="36" spans="1:112" x14ac:dyDescent="0.25">
      <c r="A36" s="103" t="s">
        <v>278</v>
      </c>
      <c r="B36" s="90"/>
      <c r="C36" s="103" t="s">
        <v>278</v>
      </c>
      <c r="D36" s="103" t="s">
        <v>279</v>
      </c>
      <c r="E36" s="103">
        <v>29</v>
      </c>
      <c r="F36" s="103">
        <v>9</v>
      </c>
      <c r="G36" s="103">
        <v>1586956</v>
      </c>
      <c r="H36" s="103">
        <v>1528540</v>
      </c>
      <c r="I36" s="103">
        <v>1763681</v>
      </c>
      <c r="J36" s="103">
        <v>1642433</v>
      </c>
      <c r="K36" s="103">
        <v>1587940</v>
      </c>
      <c r="L36" s="103">
        <v>1592493</v>
      </c>
      <c r="M36" s="103">
        <v>1601810</v>
      </c>
      <c r="N36" s="103">
        <v>1543859</v>
      </c>
      <c r="O36" s="103">
        <v>1613780</v>
      </c>
      <c r="P36" s="103">
        <v>1456968</v>
      </c>
      <c r="Q36" s="103">
        <v>1396716</v>
      </c>
      <c r="R36" s="103">
        <v>1323401</v>
      </c>
      <c r="S36" s="103">
        <v>1261104</v>
      </c>
      <c r="T36" s="103">
        <v>59</v>
      </c>
      <c r="U36" s="103">
        <v>8</v>
      </c>
      <c r="V36" s="103">
        <v>9</v>
      </c>
      <c r="W36" s="103">
        <v>1630797</v>
      </c>
      <c r="X36" s="103">
        <v>415</v>
      </c>
      <c r="Y36" s="103">
        <v>13836</v>
      </c>
      <c r="Z36" s="103">
        <v>557</v>
      </c>
      <c r="AA36" s="103">
        <v>4235</v>
      </c>
      <c r="AB36" s="103">
        <v>49844</v>
      </c>
      <c r="AC36" s="103">
        <v>60053</v>
      </c>
      <c r="AD36" s="103">
        <v>106748</v>
      </c>
      <c r="AE36" s="103">
        <v>7353</v>
      </c>
      <c r="AF36" s="103">
        <v>32714</v>
      </c>
      <c r="AG36" s="103">
        <v>34226</v>
      </c>
      <c r="AH36" s="103">
        <v>50693</v>
      </c>
      <c r="AI36" s="103">
        <v>3819</v>
      </c>
      <c r="AJ36" s="103">
        <v>2635</v>
      </c>
      <c r="AK36" s="103">
        <v>57360</v>
      </c>
      <c r="AL36" s="103">
        <v>1718</v>
      </c>
      <c r="AM36" s="103">
        <v>8784</v>
      </c>
      <c r="AN36" s="103">
        <v>68012</v>
      </c>
      <c r="AO36" s="103">
        <v>18472</v>
      </c>
      <c r="AP36" s="103">
        <v>3114</v>
      </c>
      <c r="AQ36" s="103">
        <v>31933</v>
      </c>
      <c r="AR36" s="103">
        <v>131540</v>
      </c>
      <c r="AS36" s="103">
        <v>59588</v>
      </c>
      <c r="AT36" s="103">
        <v>2569</v>
      </c>
      <c r="AU36" s="103">
        <v>31537</v>
      </c>
      <c r="AV36" s="103">
        <v>122400</v>
      </c>
      <c r="AW36" s="103">
        <v>1831</v>
      </c>
      <c r="AX36" s="103">
        <v>36337</v>
      </c>
      <c r="AY36" s="103">
        <v>122088</v>
      </c>
      <c r="AZ36" s="103">
        <v>128821</v>
      </c>
      <c r="BA36" s="103">
        <v>6</v>
      </c>
      <c r="BB36" s="103">
        <v>1309557</v>
      </c>
      <c r="BC36" s="103">
        <v>40</v>
      </c>
      <c r="BD36" s="103">
        <v>8</v>
      </c>
      <c r="BE36" s="103">
        <v>1442951</v>
      </c>
      <c r="BF36" s="103">
        <v>107</v>
      </c>
      <c r="BG36" s="103">
        <v>27</v>
      </c>
      <c r="BH36" s="103">
        <v>14</v>
      </c>
      <c r="BI36" s="103">
        <v>8</v>
      </c>
      <c r="BJ36" s="103">
        <v>2</v>
      </c>
      <c r="BK36" s="103">
        <v>1429646</v>
      </c>
      <c r="BL36" s="103">
        <v>143212</v>
      </c>
      <c r="BM36" s="103">
        <v>143470</v>
      </c>
      <c r="BN36" s="103">
        <v>159021</v>
      </c>
      <c r="BO36" s="103">
        <v>143260</v>
      </c>
      <c r="BP36" s="103">
        <v>130711</v>
      </c>
      <c r="BQ36" s="103">
        <v>134769</v>
      </c>
      <c r="BR36" s="103">
        <v>137426</v>
      </c>
      <c r="BS36" s="103">
        <v>140721</v>
      </c>
      <c r="BT36" s="103">
        <v>142886</v>
      </c>
      <c r="BU36" s="103">
        <v>158653</v>
      </c>
      <c r="BV36" s="103">
        <v>180086</v>
      </c>
      <c r="BW36" s="103">
        <v>143616</v>
      </c>
      <c r="BX36" s="103">
        <v>130881</v>
      </c>
      <c r="BY36" s="103">
        <v>160858</v>
      </c>
      <c r="BZ36" s="103">
        <v>155803</v>
      </c>
      <c r="CA36" s="103">
        <v>167683</v>
      </c>
      <c r="CB36" s="103">
        <v>4</v>
      </c>
      <c r="CC36" s="103">
        <v>1455275</v>
      </c>
      <c r="CD36" s="103">
        <v>43</v>
      </c>
      <c r="CE36" s="103">
        <v>16</v>
      </c>
      <c r="CF36" s="103">
        <v>1489045</v>
      </c>
      <c r="CG36" s="103">
        <v>68805</v>
      </c>
      <c r="CH36" s="103">
        <v>13773</v>
      </c>
      <c r="CI36" s="103">
        <v>4990</v>
      </c>
      <c r="CJ36" s="103">
        <v>27380</v>
      </c>
      <c r="CK36" s="103">
        <v>8</v>
      </c>
      <c r="CL36" s="103">
        <v>3</v>
      </c>
      <c r="CM36" s="103">
        <v>2</v>
      </c>
      <c r="CN36" s="103">
        <v>1472960</v>
      </c>
      <c r="CO36" s="103">
        <v>136758</v>
      </c>
      <c r="CP36" s="103">
        <v>141776</v>
      </c>
      <c r="CQ36" s="103">
        <v>157000</v>
      </c>
      <c r="CR36" s="103">
        <v>122460</v>
      </c>
      <c r="CS36" s="103">
        <v>4</v>
      </c>
      <c r="CT36" s="103">
        <v>5</v>
      </c>
      <c r="CU36" s="103">
        <v>6</v>
      </c>
      <c r="CV36" s="103">
        <v>1772259</v>
      </c>
      <c r="CW36" s="103">
        <v>1692457</v>
      </c>
      <c r="CX36" s="103">
        <v>1901988</v>
      </c>
      <c r="CY36" s="103">
        <v>1760415</v>
      </c>
      <c r="CZ36" s="103">
        <v>1709213</v>
      </c>
      <c r="DA36" s="103">
        <v>1684563</v>
      </c>
      <c r="DB36" s="103">
        <v>1695636</v>
      </c>
      <c r="DC36" s="103">
        <v>1660737</v>
      </c>
      <c r="DD36" s="103">
        <v>1739898</v>
      </c>
      <c r="DE36" s="103">
        <v>1567747</v>
      </c>
      <c r="DF36" s="103">
        <v>1514958</v>
      </c>
      <c r="DG36" s="103">
        <v>1445381</v>
      </c>
      <c r="DH36" s="103">
        <v>1381250</v>
      </c>
    </row>
    <row r="37" spans="1:112" x14ac:dyDescent="0.25">
      <c r="A37" s="103" t="s">
        <v>12</v>
      </c>
      <c r="B37" s="95"/>
      <c r="C37" s="103" t="s">
        <v>12</v>
      </c>
      <c r="D37" s="103" t="s">
        <v>280</v>
      </c>
      <c r="E37" s="103">
        <v>42</v>
      </c>
      <c r="F37" s="103">
        <v>15</v>
      </c>
      <c r="G37" s="103">
        <v>45129</v>
      </c>
      <c r="H37" s="103">
        <v>43707</v>
      </c>
      <c r="I37" s="103">
        <v>50948</v>
      </c>
      <c r="J37" s="103">
        <v>45697</v>
      </c>
      <c r="K37" s="103">
        <v>45083</v>
      </c>
      <c r="L37" s="103">
        <v>44485</v>
      </c>
      <c r="M37" s="103">
        <v>45597</v>
      </c>
      <c r="N37" s="103">
        <v>43531</v>
      </c>
      <c r="O37" s="103">
        <v>46480</v>
      </c>
      <c r="P37" s="103">
        <v>42867</v>
      </c>
      <c r="Q37" s="103">
        <v>41858</v>
      </c>
      <c r="R37" s="103">
        <v>48007</v>
      </c>
      <c r="S37" s="103">
        <v>48129</v>
      </c>
      <c r="T37" s="103">
        <v>37</v>
      </c>
      <c r="U37" s="103">
        <v>27</v>
      </c>
      <c r="V37" s="103">
        <v>7</v>
      </c>
      <c r="W37" s="103">
        <v>47718</v>
      </c>
      <c r="X37" s="103">
        <v>490</v>
      </c>
      <c r="Y37" s="103">
        <v>14313</v>
      </c>
      <c r="Z37" s="103">
        <v>773</v>
      </c>
      <c r="AA37" s="103">
        <v>7778</v>
      </c>
      <c r="AB37" s="103">
        <v>8114</v>
      </c>
      <c r="AC37" s="103">
        <v>5723</v>
      </c>
      <c r="AD37" s="103">
        <v>3263</v>
      </c>
      <c r="AE37" s="103">
        <v>10780</v>
      </c>
      <c r="AF37" s="103">
        <v>5777</v>
      </c>
      <c r="AG37" s="103">
        <v>3433</v>
      </c>
      <c r="AH37" s="103">
        <v>11900</v>
      </c>
      <c r="AI37" s="103">
        <v>10543</v>
      </c>
      <c r="AJ37" s="103">
        <v>10361</v>
      </c>
      <c r="AK37" s="103">
        <v>6272</v>
      </c>
      <c r="AL37" s="103">
        <v>9540</v>
      </c>
      <c r="AM37" s="103">
        <v>8357</v>
      </c>
      <c r="AN37" s="103">
        <v>4095</v>
      </c>
      <c r="AO37" s="103">
        <v>5476</v>
      </c>
      <c r="AP37" s="103">
        <v>7477</v>
      </c>
      <c r="AQ37" s="103">
        <v>2158</v>
      </c>
      <c r="AR37" s="103">
        <v>1465</v>
      </c>
      <c r="AS37" s="103">
        <v>1780</v>
      </c>
      <c r="AT37" s="103">
        <v>1427</v>
      </c>
      <c r="AU37" s="103">
        <v>1270</v>
      </c>
      <c r="AV37" s="103">
        <v>825</v>
      </c>
      <c r="AW37" s="103">
        <v>1866</v>
      </c>
      <c r="AX37" s="103">
        <v>1308</v>
      </c>
      <c r="AY37" s="103">
        <v>997</v>
      </c>
      <c r="AZ37" s="103">
        <v>980</v>
      </c>
      <c r="BA37" s="103">
        <v>7</v>
      </c>
      <c r="BB37" s="103">
        <v>52016</v>
      </c>
      <c r="BC37" s="103">
        <v>5</v>
      </c>
      <c r="BD37" s="103">
        <v>5</v>
      </c>
      <c r="BE37" s="103">
        <v>35363</v>
      </c>
      <c r="BF37" s="103">
        <v>13</v>
      </c>
      <c r="BG37" s="103">
        <v>3</v>
      </c>
      <c r="BH37" s="103">
        <v>9</v>
      </c>
      <c r="BI37" s="103">
        <v>5</v>
      </c>
      <c r="BJ37" s="103">
        <v>22</v>
      </c>
      <c r="BK37" s="103">
        <v>36547</v>
      </c>
      <c r="BL37" s="103">
        <v>2290</v>
      </c>
      <c r="BM37" s="103">
        <v>2653</v>
      </c>
      <c r="BN37" s="103">
        <v>4074</v>
      </c>
      <c r="BO37" s="103">
        <v>2521</v>
      </c>
      <c r="BP37" s="103">
        <v>2537</v>
      </c>
      <c r="BQ37" s="103">
        <v>2185</v>
      </c>
      <c r="BR37" s="103">
        <v>2264</v>
      </c>
      <c r="BS37" s="103">
        <v>2508</v>
      </c>
      <c r="BT37" s="103">
        <v>2711</v>
      </c>
      <c r="BU37" s="103">
        <v>2558</v>
      </c>
      <c r="BV37" s="103">
        <v>3397</v>
      </c>
      <c r="BW37" s="103">
        <v>2395</v>
      </c>
      <c r="BX37" s="103">
        <v>2413</v>
      </c>
      <c r="BY37" s="103">
        <v>2755</v>
      </c>
      <c r="BZ37" s="103">
        <v>3789</v>
      </c>
      <c r="CA37" s="103">
        <v>3006</v>
      </c>
      <c r="CB37" s="103">
        <v>7</v>
      </c>
      <c r="CC37" s="103">
        <v>35027</v>
      </c>
      <c r="CD37" s="103">
        <v>5</v>
      </c>
      <c r="CE37" s="103">
        <v>7</v>
      </c>
      <c r="CF37" s="103">
        <v>36508</v>
      </c>
      <c r="CG37" s="103">
        <v>6117</v>
      </c>
      <c r="CH37" s="103">
        <v>8123</v>
      </c>
      <c r="CI37" s="103">
        <v>5618</v>
      </c>
      <c r="CJ37" s="103">
        <v>1871</v>
      </c>
      <c r="CK37" s="103">
        <v>13</v>
      </c>
      <c r="CL37" s="103">
        <v>8</v>
      </c>
      <c r="CM37" s="103">
        <v>16</v>
      </c>
      <c r="CN37" s="103">
        <v>37552</v>
      </c>
      <c r="CO37" s="103">
        <v>2184</v>
      </c>
      <c r="CP37" s="103">
        <v>2455</v>
      </c>
      <c r="CQ37" s="103">
        <v>2899</v>
      </c>
      <c r="CR37" s="103">
        <v>2663</v>
      </c>
      <c r="CS37" s="103">
        <v>9</v>
      </c>
      <c r="CT37" s="103">
        <v>2</v>
      </c>
      <c r="CU37" s="103">
        <v>4</v>
      </c>
      <c r="CV37" s="103">
        <v>74885</v>
      </c>
      <c r="CW37" s="103">
        <v>70474</v>
      </c>
      <c r="CX37" s="103">
        <v>81585</v>
      </c>
      <c r="CY37" s="103">
        <v>73890</v>
      </c>
      <c r="CZ37" s="103">
        <v>71224</v>
      </c>
      <c r="DA37" s="103">
        <v>72898</v>
      </c>
      <c r="DB37" s="103">
        <v>72656</v>
      </c>
      <c r="DC37" s="103">
        <v>70369</v>
      </c>
      <c r="DD37" s="103">
        <v>73957</v>
      </c>
      <c r="DE37" s="103">
        <v>67699</v>
      </c>
      <c r="DF37" s="103">
        <v>67108</v>
      </c>
      <c r="DG37" s="103">
        <v>73705</v>
      </c>
      <c r="DH37" s="103">
        <v>74172</v>
      </c>
    </row>
    <row r="38" spans="1:112" x14ac:dyDescent="0.25">
      <c r="A38" s="103" t="s">
        <v>242</v>
      </c>
      <c r="B38" s="95"/>
      <c r="C38" s="103" t="s">
        <v>242</v>
      </c>
      <c r="D38" s="103" t="s">
        <v>281</v>
      </c>
      <c r="E38" s="103">
        <v>1609</v>
      </c>
      <c r="F38" s="103">
        <v>125</v>
      </c>
      <c r="G38" s="103">
        <v>389574</v>
      </c>
      <c r="H38" s="103">
        <v>368660</v>
      </c>
      <c r="I38" s="103">
        <v>429903</v>
      </c>
      <c r="J38" s="103">
        <v>402063</v>
      </c>
      <c r="K38" s="103">
        <v>388958</v>
      </c>
      <c r="L38" s="103">
        <v>384576</v>
      </c>
      <c r="M38" s="103">
        <v>390658</v>
      </c>
      <c r="N38" s="103">
        <v>378719</v>
      </c>
      <c r="O38" s="103">
        <v>398787</v>
      </c>
      <c r="P38" s="103">
        <v>365647</v>
      </c>
      <c r="Q38" s="103">
        <v>361400</v>
      </c>
      <c r="R38" s="103">
        <v>387803</v>
      </c>
      <c r="S38" s="103">
        <v>384926</v>
      </c>
      <c r="T38" s="103">
        <v>1090</v>
      </c>
      <c r="U38" s="103">
        <v>503</v>
      </c>
      <c r="V38" s="103">
        <v>375</v>
      </c>
      <c r="W38" s="103">
        <v>405315</v>
      </c>
      <c r="X38" s="103">
        <v>1042</v>
      </c>
      <c r="Y38" s="103">
        <v>1321</v>
      </c>
      <c r="Z38" s="103">
        <v>925</v>
      </c>
      <c r="AA38" s="103">
        <v>1309</v>
      </c>
      <c r="AB38" s="103">
        <v>40646</v>
      </c>
      <c r="AC38" s="103">
        <v>101067</v>
      </c>
      <c r="AD38" s="103">
        <v>97307</v>
      </c>
      <c r="AE38" s="103">
        <v>9467</v>
      </c>
      <c r="AF38" s="103">
        <v>66865</v>
      </c>
      <c r="AG38" s="103">
        <v>67707</v>
      </c>
      <c r="AH38" s="103">
        <v>36192</v>
      </c>
      <c r="AI38" s="103">
        <v>5173</v>
      </c>
      <c r="AJ38" s="103">
        <v>3405</v>
      </c>
      <c r="AK38" s="103">
        <v>33185</v>
      </c>
      <c r="AL38" s="103">
        <v>626</v>
      </c>
      <c r="AM38" s="103">
        <v>11716</v>
      </c>
      <c r="AN38" s="103">
        <v>49010</v>
      </c>
      <c r="AO38" s="103">
        <v>20001</v>
      </c>
      <c r="AP38" s="103">
        <v>675</v>
      </c>
      <c r="AQ38" s="103">
        <v>25276</v>
      </c>
      <c r="AR38" s="103">
        <v>46289</v>
      </c>
      <c r="AS38" s="103">
        <v>36469</v>
      </c>
      <c r="AT38" s="103">
        <v>17707</v>
      </c>
      <c r="AU38" s="103">
        <v>60255</v>
      </c>
      <c r="AV38" s="103">
        <v>26885</v>
      </c>
      <c r="AW38" s="103">
        <v>12086</v>
      </c>
      <c r="AX38" s="103">
        <v>68313</v>
      </c>
      <c r="AZ38" s="103">
        <v>46673</v>
      </c>
      <c r="BA38" s="103">
        <v>217</v>
      </c>
      <c r="BB38" s="103">
        <v>372666</v>
      </c>
      <c r="BC38" s="103">
        <v>575</v>
      </c>
      <c r="BD38" s="103">
        <v>282</v>
      </c>
      <c r="BE38" s="103">
        <v>336952</v>
      </c>
      <c r="BF38" s="103">
        <v>866</v>
      </c>
      <c r="BG38" s="103">
        <v>801</v>
      </c>
      <c r="BH38" s="103">
        <v>317</v>
      </c>
      <c r="BI38" s="103">
        <v>247</v>
      </c>
      <c r="BJ38" s="103">
        <v>196</v>
      </c>
      <c r="BK38" s="103">
        <v>343456</v>
      </c>
      <c r="BL38" s="103">
        <v>19458</v>
      </c>
      <c r="BM38" s="103">
        <v>14373</v>
      </c>
      <c r="BN38" s="103">
        <v>31565</v>
      </c>
      <c r="BO38" s="103">
        <v>5610</v>
      </c>
      <c r="BP38" s="103">
        <v>19200</v>
      </c>
      <c r="BQ38" s="103">
        <v>17233</v>
      </c>
      <c r="BR38" s="103">
        <v>20285</v>
      </c>
      <c r="BS38" s="103">
        <v>18615</v>
      </c>
      <c r="BT38" s="103">
        <v>20719</v>
      </c>
      <c r="BU38" s="103">
        <v>22928</v>
      </c>
      <c r="BV38" s="103">
        <v>30713</v>
      </c>
      <c r="BW38" s="103">
        <v>11178</v>
      </c>
      <c r="BX38" s="103">
        <v>19500</v>
      </c>
      <c r="BY38" s="103">
        <v>20875</v>
      </c>
      <c r="BZ38" s="103">
        <v>27880</v>
      </c>
      <c r="CA38" s="103">
        <v>22553</v>
      </c>
      <c r="CB38" s="103">
        <v>190</v>
      </c>
      <c r="CC38" s="103">
        <v>318707</v>
      </c>
      <c r="CD38" s="103">
        <v>638</v>
      </c>
      <c r="CE38" s="103">
        <v>241</v>
      </c>
      <c r="CF38" s="103">
        <v>347928</v>
      </c>
      <c r="CG38" s="103">
        <v>44801</v>
      </c>
      <c r="CH38" s="103">
        <v>13645</v>
      </c>
      <c r="CI38" s="103">
        <v>6389</v>
      </c>
      <c r="CJ38" s="103">
        <v>22905</v>
      </c>
      <c r="CK38" s="103">
        <v>190</v>
      </c>
      <c r="CL38" s="103">
        <v>247</v>
      </c>
      <c r="CM38" s="103">
        <v>135</v>
      </c>
      <c r="CN38" s="103">
        <v>355967</v>
      </c>
      <c r="CO38" s="103">
        <v>15880</v>
      </c>
      <c r="CP38" s="103">
        <v>17728</v>
      </c>
      <c r="CQ38" s="103">
        <v>20017</v>
      </c>
      <c r="CR38" s="103">
        <v>15515</v>
      </c>
      <c r="CS38" s="103">
        <v>134</v>
      </c>
      <c r="CT38" s="103">
        <v>277</v>
      </c>
      <c r="CU38" s="103">
        <v>186</v>
      </c>
      <c r="CV38" s="103">
        <v>472777</v>
      </c>
      <c r="CW38" s="103">
        <v>436601</v>
      </c>
      <c r="CX38" s="103">
        <v>487393</v>
      </c>
      <c r="CY38" s="103">
        <v>470670</v>
      </c>
      <c r="CZ38" s="103">
        <v>458709</v>
      </c>
      <c r="DA38" s="103">
        <v>443979</v>
      </c>
      <c r="DB38" s="103">
        <v>450035</v>
      </c>
      <c r="DC38" s="103">
        <v>445205</v>
      </c>
      <c r="DD38" s="103">
        <v>474792</v>
      </c>
      <c r="DE38" s="103">
        <v>429431</v>
      </c>
      <c r="DF38" s="103">
        <v>422280</v>
      </c>
      <c r="DG38" s="103">
        <v>452644</v>
      </c>
      <c r="DH38" s="103">
        <v>454311</v>
      </c>
    </row>
    <row r="39" spans="1:112" x14ac:dyDescent="0.25">
      <c r="A39" s="103" t="s">
        <v>211</v>
      </c>
      <c r="B39" s="95"/>
      <c r="C39" s="103" t="s">
        <v>211</v>
      </c>
      <c r="D39" s="103" t="s">
        <v>282</v>
      </c>
      <c r="E39" s="103">
        <v>7</v>
      </c>
      <c r="F39" s="103">
        <v>27</v>
      </c>
      <c r="G39" s="103">
        <v>71661</v>
      </c>
      <c r="H39" s="103">
        <v>68443</v>
      </c>
      <c r="I39" s="103">
        <v>80143</v>
      </c>
      <c r="J39" s="103">
        <v>74385</v>
      </c>
      <c r="K39" s="103">
        <v>71490</v>
      </c>
      <c r="L39" s="103">
        <v>72374</v>
      </c>
      <c r="M39" s="103">
        <v>70519</v>
      </c>
      <c r="N39" s="103">
        <v>70769</v>
      </c>
      <c r="O39" s="103">
        <v>73093</v>
      </c>
      <c r="P39" s="103">
        <v>66804</v>
      </c>
      <c r="Q39" s="103">
        <v>65672</v>
      </c>
      <c r="R39" s="103">
        <v>72561</v>
      </c>
      <c r="S39" s="103">
        <v>72212</v>
      </c>
      <c r="T39" s="103">
        <v>4</v>
      </c>
      <c r="U39" s="103">
        <v>21</v>
      </c>
      <c r="V39" s="103">
        <v>6</v>
      </c>
      <c r="W39" s="103">
        <v>74568</v>
      </c>
      <c r="X39" s="103">
        <v>1090</v>
      </c>
      <c r="Y39" s="103">
        <v>12304</v>
      </c>
      <c r="Z39" s="103">
        <v>1409</v>
      </c>
      <c r="AA39" s="103">
        <v>10164</v>
      </c>
      <c r="AB39" s="103">
        <v>1386</v>
      </c>
      <c r="AC39" s="103">
        <v>22642</v>
      </c>
      <c r="AD39" s="103">
        <v>1932</v>
      </c>
      <c r="AE39" s="103">
        <v>3940</v>
      </c>
      <c r="AF39" s="103">
        <v>17520</v>
      </c>
      <c r="AG39" s="103">
        <v>20673</v>
      </c>
      <c r="AH39" s="103">
        <v>899</v>
      </c>
      <c r="AI39" s="103">
        <v>519</v>
      </c>
      <c r="AJ39" s="103">
        <v>364</v>
      </c>
      <c r="AK39" s="103">
        <v>1655</v>
      </c>
      <c r="AL39" s="103">
        <v>2485</v>
      </c>
      <c r="AM39" s="103">
        <v>9251</v>
      </c>
      <c r="AN39" s="103">
        <v>3175</v>
      </c>
      <c r="AO39" s="103">
        <v>1358</v>
      </c>
      <c r="AP39" s="103">
        <v>3396</v>
      </c>
      <c r="AQ39" s="103">
        <v>7351</v>
      </c>
      <c r="AR39" s="103">
        <v>11905</v>
      </c>
      <c r="AS39" s="103">
        <v>1032</v>
      </c>
      <c r="AT39" s="103">
        <v>8191</v>
      </c>
      <c r="AU39" s="103">
        <v>1906</v>
      </c>
      <c r="AV39" s="103">
        <v>5739</v>
      </c>
      <c r="AW39" s="103">
        <v>1035</v>
      </c>
      <c r="AX39" s="103">
        <v>1237</v>
      </c>
      <c r="AY39" s="103">
        <v>7366</v>
      </c>
      <c r="AZ39" s="103">
        <v>7896</v>
      </c>
      <c r="BA39" s="103">
        <v>11</v>
      </c>
      <c r="BB39" s="103">
        <v>59276</v>
      </c>
      <c r="BC39" s="103">
        <v>10</v>
      </c>
      <c r="BD39" s="103">
        <v>14</v>
      </c>
      <c r="BE39" s="103">
        <v>62412</v>
      </c>
      <c r="BF39" s="103">
        <v>38</v>
      </c>
      <c r="BG39" s="103">
        <v>52</v>
      </c>
      <c r="BH39" s="103">
        <v>13</v>
      </c>
      <c r="BI39" s="103">
        <v>13</v>
      </c>
      <c r="BJ39" s="103">
        <v>9</v>
      </c>
      <c r="BK39" s="103">
        <v>63638</v>
      </c>
      <c r="BL39" s="103">
        <v>6196</v>
      </c>
      <c r="BM39" s="103">
        <v>6450</v>
      </c>
      <c r="BN39" s="103">
        <v>7271</v>
      </c>
      <c r="BO39" s="103">
        <v>6336</v>
      </c>
      <c r="BP39" s="103">
        <v>6133</v>
      </c>
      <c r="BQ39" s="103">
        <v>6065</v>
      </c>
      <c r="BR39" s="103">
        <v>6319</v>
      </c>
      <c r="BS39" s="103">
        <v>5943</v>
      </c>
      <c r="BT39" s="103">
        <v>6712</v>
      </c>
      <c r="BU39" s="103">
        <v>7463</v>
      </c>
      <c r="BV39" s="103">
        <v>7710</v>
      </c>
      <c r="BW39" s="103">
        <v>6352</v>
      </c>
      <c r="BX39" s="103">
        <v>6716</v>
      </c>
      <c r="BY39" s="103">
        <v>7263</v>
      </c>
      <c r="BZ39" s="103">
        <v>7084</v>
      </c>
      <c r="CA39" s="103">
        <v>7532</v>
      </c>
      <c r="CB39" s="103">
        <v>17</v>
      </c>
      <c r="CC39" s="103">
        <v>66474</v>
      </c>
      <c r="CD39" s="103">
        <v>24</v>
      </c>
      <c r="CE39" s="103">
        <v>6</v>
      </c>
      <c r="CF39" s="103">
        <v>67850</v>
      </c>
      <c r="CG39" s="103">
        <v>19522</v>
      </c>
      <c r="CH39" s="103">
        <v>8014</v>
      </c>
      <c r="CI39" s="103">
        <v>2333</v>
      </c>
      <c r="CJ39" s="103">
        <v>7631</v>
      </c>
      <c r="CK39" s="103">
        <v>5</v>
      </c>
      <c r="CL39" s="103">
        <v>18</v>
      </c>
      <c r="CM39" s="103">
        <v>9</v>
      </c>
      <c r="CN39" s="103">
        <v>65942</v>
      </c>
      <c r="CO39" s="103">
        <v>6248</v>
      </c>
      <c r="CP39" s="103">
        <v>6734</v>
      </c>
      <c r="CQ39" s="103">
        <v>7298</v>
      </c>
      <c r="CR39" s="103">
        <v>6936</v>
      </c>
      <c r="CS39" s="103">
        <v>7</v>
      </c>
      <c r="CT39" s="103">
        <v>89</v>
      </c>
      <c r="CU39" s="103">
        <v>14</v>
      </c>
      <c r="CV39" s="103">
        <v>174799</v>
      </c>
      <c r="CW39" s="103">
        <v>169613</v>
      </c>
      <c r="CX39" s="103">
        <v>188351</v>
      </c>
      <c r="CY39" s="103">
        <v>177881</v>
      </c>
      <c r="CZ39" s="103">
        <v>172748</v>
      </c>
      <c r="DA39" s="103">
        <v>174366</v>
      </c>
      <c r="DB39" s="103">
        <v>171415</v>
      </c>
      <c r="DC39" s="103">
        <v>170415</v>
      </c>
      <c r="DD39" s="103">
        <v>176598</v>
      </c>
      <c r="DE39" s="103">
        <v>162333</v>
      </c>
      <c r="DF39" s="103">
        <v>159322</v>
      </c>
      <c r="DG39" s="103">
        <v>160711</v>
      </c>
      <c r="DH39" s="103">
        <v>159232</v>
      </c>
    </row>
    <row r="40" spans="1:112" x14ac:dyDescent="0.25">
      <c r="A40" s="103" t="s">
        <v>283</v>
      </c>
      <c r="B40" s="103"/>
      <c r="C40" s="103" t="s">
        <v>283</v>
      </c>
      <c r="D40" s="103" t="s">
        <v>284</v>
      </c>
      <c r="E40" s="103">
        <v>17</v>
      </c>
      <c r="F40" s="103">
        <v>3</v>
      </c>
      <c r="G40" s="103">
        <v>95589</v>
      </c>
      <c r="H40" s="103">
        <v>92002</v>
      </c>
      <c r="I40" s="103">
        <v>105422</v>
      </c>
      <c r="J40" s="103">
        <v>97609</v>
      </c>
      <c r="K40" s="103">
        <v>94772</v>
      </c>
      <c r="L40" s="103">
        <v>95741</v>
      </c>
      <c r="M40" s="103">
        <v>96612</v>
      </c>
      <c r="N40" s="103">
        <v>93236</v>
      </c>
      <c r="O40" s="103">
        <v>97369</v>
      </c>
      <c r="P40" s="103">
        <v>88628</v>
      </c>
      <c r="Q40" s="103">
        <v>85583</v>
      </c>
      <c r="R40" s="103">
        <v>83460</v>
      </c>
      <c r="S40" s="103">
        <v>80403</v>
      </c>
      <c r="T40" s="103">
        <v>17</v>
      </c>
      <c r="U40" s="103">
        <v>8</v>
      </c>
      <c r="V40" s="103">
        <v>5</v>
      </c>
      <c r="W40" s="103">
        <v>100789</v>
      </c>
      <c r="X40" s="103">
        <v>6390</v>
      </c>
      <c r="Y40" s="103">
        <v>24238</v>
      </c>
      <c r="Z40" s="103">
        <v>10659</v>
      </c>
      <c r="AA40" s="103">
        <v>21356</v>
      </c>
      <c r="AB40" s="103">
        <v>19911</v>
      </c>
      <c r="AC40" s="103">
        <v>25631</v>
      </c>
      <c r="AD40" s="103">
        <v>28608</v>
      </c>
      <c r="AE40" s="103">
        <v>6658</v>
      </c>
      <c r="AF40" s="103">
        <v>21529</v>
      </c>
      <c r="AG40" s="103">
        <v>24944</v>
      </c>
      <c r="AH40" s="103">
        <v>20871</v>
      </c>
      <c r="AI40" s="103">
        <v>4198</v>
      </c>
      <c r="AJ40" s="103">
        <v>2550</v>
      </c>
      <c r="AK40" s="103">
        <v>17782</v>
      </c>
      <c r="AL40" s="103">
        <v>3375</v>
      </c>
      <c r="AM40" s="103">
        <v>9402</v>
      </c>
      <c r="AN40" s="103">
        <v>18894</v>
      </c>
      <c r="AO40" s="103">
        <v>11798</v>
      </c>
      <c r="AP40" s="103">
        <v>4734</v>
      </c>
      <c r="AQ40" s="103">
        <v>10926</v>
      </c>
      <c r="AR40" s="103">
        <v>13252</v>
      </c>
      <c r="AS40" s="103">
        <v>11681</v>
      </c>
      <c r="AT40" s="103">
        <v>8516</v>
      </c>
      <c r="AU40" s="103">
        <v>11324</v>
      </c>
      <c r="AV40" s="103">
        <v>9753</v>
      </c>
      <c r="AW40" s="103">
        <v>7904</v>
      </c>
      <c r="AX40" s="103">
        <v>12975</v>
      </c>
      <c r="AY40" s="103">
        <v>11337</v>
      </c>
      <c r="AZ40" s="103">
        <v>10794</v>
      </c>
      <c r="BA40" s="103">
        <v>3</v>
      </c>
      <c r="BB40" s="103">
        <v>83301</v>
      </c>
      <c r="BC40" s="103">
        <v>10</v>
      </c>
      <c r="BD40" s="103">
        <v>11</v>
      </c>
      <c r="BE40" s="103">
        <v>75647</v>
      </c>
      <c r="BF40" s="103">
        <v>5</v>
      </c>
      <c r="BG40" s="103">
        <v>15</v>
      </c>
      <c r="BH40" s="103">
        <v>17</v>
      </c>
      <c r="BI40" s="103">
        <v>2</v>
      </c>
      <c r="BJ40" s="103">
        <v>4</v>
      </c>
      <c r="BK40" s="103">
        <v>75782</v>
      </c>
      <c r="BL40" s="103">
        <v>8053</v>
      </c>
      <c r="BM40" s="103">
        <v>8374</v>
      </c>
      <c r="BN40" s="103">
        <v>8510</v>
      </c>
      <c r="BO40" s="103">
        <v>7919</v>
      </c>
      <c r="BP40" s="103">
        <v>7629</v>
      </c>
      <c r="BQ40" s="103">
        <v>7201</v>
      </c>
      <c r="BR40" s="103">
        <v>7823</v>
      </c>
      <c r="BS40" s="103">
        <v>7511</v>
      </c>
      <c r="BT40" s="103">
        <v>8540</v>
      </c>
      <c r="BU40" s="103">
        <v>8585</v>
      </c>
      <c r="BV40" s="103">
        <v>9454</v>
      </c>
      <c r="BW40" s="103">
        <v>7768</v>
      </c>
      <c r="BX40" s="103">
        <v>7957</v>
      </c>
      <c r="BY40" s="103">
        <v>9008</v>
      </c>
      <c r="BZ40" s="103">
        <v>7075</v>
      </c>
      <c r="CA40" s="103">
        <v>9173</v>
      </c>
      <c r="CB40" s="103">
        <v>5</v>
      </c>
      <c r="CC40" s="103">
        <v>73576</v>
      </c>
      <c r="CD40" s="103">
        <v>4</v>
      </c>
      <c r="CE40" s="103">
        <v>11</v>
      </c>
      <c r="CF40" s="103">
        <v>76348</v>
      </c>
      <c r="CG40" s="103">
        <v>17640</v>
      </c>
      <c r="CH40" s="103">
        <v>6916</v>
      </c>
      <c r="CI40" s="103">
        <v>3637</v>
      </c>
      <c r="CJ40" s="103">
        <v>9336</v>
      </c>
      <c r="CK40" s="103">
        <v>5</v>
      </c>
      <c r="CL40" s="103">
        <v>6</v>
      </c>
      <c r="CM40" s="103">
        <v>7</v>
      </c>
      <c r="CN40" s="103">
        <v>78435</v>
      </c>
      <c r="CO40" s="103">
        <v>7841</v>
      </c>
      <c r="CP40" s="103">
        <v>8105</v>
      </c>
      <c r="CQ40" s="103">
        <v>9139</v>
      </c>
      <c r="CR40" s="103">
        <v>8128</v>
      </c>
      <c r="CS40" s="103">
        <v>17</v>
      </c>
      <c r="CT40" s="103">
        <v>9</v>
      </c>
      <c r="CU40" s="103">
        <v>9</v>
      </c>
      <c r="CV40" s="103">
        <v>282620</v>
      </c>
      <c r="CW40" s="103">
        <v>277328</v>
      </c>
      <c r="CX40" s="103">
        <v>307504</v>
      </c>
      <c r="CY40" s="103">
        <v>289827</v>
      </c>
      <c r="CZ40" s="103">
        <v>278968</v>
      </c>
      <c r="DA40" s="103">
        <v>278955</v>
      </c>
      <c r="DB40" s="103">
        <v>280015</v>
      </c>
      <c r="DC40" s="103">
        <v>272929</v>
      </c>
      <c r="DD40" s="103">
        <v>283064</v>
      </c>
      <c r="DE40" s="103">
        <v>250194</v>
      </c>
      <c r="DF40" s="103">
        <v>239887</v>
      </c>
      <c r="DG40" s="103">
        <v>185531</v>
      </c>
      <c r="DH40" s="103">
        <v>168144</v>
      </c>
    </row>
    <row r="41" spans="1:112" x14ac:dyDescent="0.25">
      <c r="A41" s="103" t="s">
        <v>285</v>
      </c>
      <c r="B41" s="103"/>
      <c r="C41" s="103" t="s">
        <v>285</v>
      </c>
      <c r="D41" s="103" t="s">
        <v>286</v>
      </c>
      <c r="E41" s="103">
        <v>10</v>
      </c>
      <c r="F41" s="103">
        <v>3</v>
      </c>
      <c r="G41" s="103">
        <v>345476</v>
      </c>
      <c r="H41" s="103">
        <v>338965</v>
      </c>
      <c r="I41" s="103">
        <v>389136</v>
      </c>
      <c r="J41" s="103">
        <v>355905</v>
      </c>
      <c r="K41" s="103">
        <v>357165</v>
      </c>
      <c r="L41" s="103">
        <v>357709</v>
      </c>
      <c r="M41" s="103">
        <v>338235</v>
      </c>
      <c r="N41" s="103">
        <v>339186</v>
      </c>
      <c r="O41" s="103">
        <v>360946</v>
      </c>
      <c r="P41" s="103">
        <v>325001</v>
      </c>
      <c r="Q41" s="103">
        <v>316167</v>
      </c>
      <c r="R41" s="103">
        <v>302677</v>
      </c>
      <c r="S41" s="103">
        <v>285677</v>
      </c>
      <c r="T41" s="103">
        <v>100</v>
      </c>
      <c r="U41" s="103">
        <v>3</v>
      </c>
      <c r="V41" s="103">
        <v>19</v>
      </c>
      <c r="W41" s="103">
        <v>341445</v>
      </c>
      <c r="X41" s="103">
        <v>79</v>
      </c>
      <c r="Y41" s="103">
        <v>1916</v>
      </c>
      <c r="Z41" s="103">
        <v>47</v>
      </c>
      <c r="AA41" s="103">
        <v>425</v>
      </c>
      <c r="AB41" s="103">
        <v>566</v>
      </c>
      <c r="AC41" s="103">
        <v>751</v>
      </c>
      <c r="AD41" s="103">
        <v>278</v>
      </c>
      <c r="AE41" s="103">
        <v>137</v>
      </c>
      <c r="AF41" s="103">
        <v>675</v>
      </c>
      <c r="AG41" s="103">
        <v>268</v>
      </c>
      <c r="AH41" s="103">
        <v>637</v>
      </c>
      <c r="AI41" s="103">
        <v>79</v>
      </c>
      <c r="AJ41" s="103">
        <v>8</v>
      </c>
      <c r="AK41" s="103">
        <v>161</v>
      </c>
      <c r="AL41" s="103">
        <v>45</v>
      </c>
      <c r="AM41" s="103">
        <v>99</v>
      </c>
      <c r="AN41" s="103">
        <v>805</v>
      </c>
      <c r="AO41" s="103">
        <v>113</v>
      </c>
      <c r="AP41" s="103">
        <v>108</v>
      </c>
      <c r="AQ41" s="103">
        <v>183</v>
      </c>
      <c r="AR41" s="103">
        <v>3061</v>
      </c>
      <c r="AS41" s="103">
        <v>633</v>
      </c>
      <c r="AT41" s="103">
        <v>701</v>
      </c>
      <c r="AU41" s="103">
        <v>1521</v>
      </c>
      <c r="AV41" s="103">
        <v>10849</v>
      </c>
      <c r="AW41" s="103">
        <v>1476</v>
      </c>
      <c r="AX41" s="103">
        <v>1595</v>
      </c>
      <c r="AY41" s="103">
        <v>2592</v>
      </c>
      <c r="AZ41" s="103">
        <v>2960</v>
      </c>
      <c r="BA41" s="103">
        <v>8</v>
      </c>
      <c r="BB41" s="103">
        <v>277520</v>
      </c>
      <c r="BC41" s="103">
        <v>29</v>
      </c>
      <c r="BD41" s="103">
        <v>14</v>
      </c>
      <c r="BE41" s="103">
        <v>274055</v>
      </c>
      <c r="BF41" s="103">
        <v>41</v>
      </c>
      <c r="BG41" s="103">
        <v>70</v>
      </c>
      <c r="BH41" s="103">
        <v>5</v>
      </c>
      <c r="BI41" s="103">
        <v>2</v>
      </c>
      <c r="BJ41" s="103">
        <v>7</v>
      </c>
      <c r="BK41" s="103">
        <v>277644</v>
      </c>
      <c r="BL41" s="103">
        <v>11558</v>
      </c>
      <c r="BM41" s="103">
        <v>11693</v>
      </c>
      <c r="BN41" s="103">
        <v>10677</v>
      </c>
      <c r="BO41" s="103">
        <v>12968</v>
      </c>
      <c r="BP41" s="103">
        <v>9954</v>
      </c>
      <c r="BQ41" s="103">
        <v>9250</v>
      </c>
      <c r="BR41" s="103">
        <v>10198</v>
      </c>
      <c r="BS41" s="103">
        <v>10041</v>
      </c>
      <c r="BT41" s="103">
        <v>11172</v>
      </c>
      <c r="BU41" s="103">
        <v>12789</v>
      </c>
      <c r="BV41" s="103">
        <v>12073</v>
      </c>
      <c r="BW41" s="103">
        <v>12073</v>
      </c>
      <c r="BX41" s="103">
        <v>11846</v>
      </c>
      <c r="BY41" s="103">
        <v>13105</v>
      </c>
      <c r="BZ41" s="103">
        <v>14192</v>
      </c>
      <c r="CA41" s="103">
        <v>13495</v>
      </c>
      <c r="CB41" s="103">
        <v>3</v>
      </c>
      <c r="CC41" s="103">
        <v>266480</v>
      </c>
      <c r="CD41" s="103">
        <v>31</v>
      </c>
      <c r="CE41" s="103">
        <v>2</v>
      </c>
      <c r="CF41" s="103">
        <v>284619</v>
      </c>
      <c r="CG41" s="103">
        <v>696</v>
      </c>
      <c r="CH41" s="103">
        <v>155</v>
      </c>
      <c r="CI41" s="103">
        <v>109</v>
      </c>
      <c r="CJ41" s="103">
        <v>195</v>
      </c>
      <c r="CK41" s="103">
        <v>2</v>
      </c>
      <c r="CL41" s="103">
        <v>3</v>
      </c>
      <c r="CN41" s="103">
        <v>278844</v>
      </c>
      <c r="CO41" s="103">
        <v>11879</v>
      </c>
      <c r="CP41" s="103">
        <v>11261</v>
      </c>
      <c r="CQ41" s="103">
        <v>11239</v>
      </c>
      <c r="CR41" s="103">
        <v>12867</v>
      </c>
      <c r="CS41" s="103">
        <v>3</v>
      </c>
      <c r="CT41" s="103">
        <v>1</v>
      </c>
      <c r="CV41" s="103">
        <v>330136</v>
      </c>
      <c r="CW41" s="103">
        <v>326321</v>
      </c>
      <c r="CX41" s="103">
        <v>376510</v>
      </c>
      <c r="CY41" s="103">
        <v>336576</v>
      </c>
      <c r="CZ41" s="103">
        <v>335737</v>
      </c>
      <c r="DA41" s="103">
        <v>340644</v>
      </c>
      <c r="DB41" s="103">
        <v>315009</v>
      </c>
      <c r="DC41" s="103">
        <v>325420</v>
      </c>
      <c r="DD41" s="103">
        <v>356568</v>
      </c>
      <c r="DE41" s="103">
        <v>307695</v>
      </c>
      <c r="DF41" s="103">
        <v>299580</v>
      </c>
      <c r="DG41" s="103">
        <v>289583</v>
      </c>
      <c r="DH41" s="103">
        <v>279462</v>
      </c>
    </row>
    <row r="42" spans="1:112" x14ac:dyDescent="0.25">
      <c r="A42" s="103" t="s">
        <v>58</v>
      </c>
      <c r="B42" s="103"/>
      <c r="C42" s="103" t="s">
        <v>58</v>
      </c>
      <c r="D42" s="103" t="s">
        <v>287</v>
      </c>
      <c r="E42" s="103">
        <v>15</v>
      </c>
      <c r="F42" s="103">
        <v>14</v>
      </c>
      <c r="G42" s="103">
        <v>244379</v>
      </c>
      <c r="H42" s="103">
        <v>237586</v>
      </c>
      <c r="I42" s="103">
        <v>270432</v>
      </c>
      <c r="J42" s="103">
        <v>250545</v>
      </c>
      <c r="K42" s="103">
        <v>246676</v>
      </c>
      <c r="L42" s="103">
        <v>246108</v>
      </c>
      <c r="M42" s="103">
        <v>245816</v>
      </c>
      <c r="N42" s="103">
        <v>239189</v>
      </c>
      <c r="O42" s="103">
        <v>247162</v>
      </c>
      <c r="P42" s="103">
        <v>225383</v>
      </c>
      <c r="Q42" s="103">
        <v>220912</v>
      </c>
      <c r="R42" s="103">
        <v>213405</v>
      </c>
      <c r="S42" s="103">
        <v>206268</v>
      </c>
      <c r="T42" s="103">
        <v>25</v>
      </c>
      <c r="U42" s="103">
        <v>4</v>
      </c>
      <c r="V42" s="103">
        <v>43</v>
      </c>
      <c r="W42" s="103">
        <v>251619</v>
      </c>
      <c r="X42" s="103">
        <v>24</v>
      </c>
      <c r="Y42" s="103">
        <v>994</v>
      </c>
      <c r="Z42" s="103">
        <v>164</v>
      </c>
      <c r="AA42" s="103">
        <v>387</v>
      </c>
      <c r="AB42" s="103">
        <v>454</v>
      </c>
      <c r="AC42" s="103">
        <v>273</v>
      </c>
      <c r="AD42" s="103">
        <v>6177</v>
      </c>
      <c r="AE42" s="103">
        <v>226</v>
      </c>
      <c r="AF42" s="103">
        <v>142</v>
      </c>
      <c r="AG42" s="103">
        <v>1659</v>
      </c>
      <c r="AH42" s="103">
        <v>750</v>
      </c>
      <c r="AI42" s="103">
        <v>25</v>
      </c>
      <c r="AJ42" s="103">
        <v>226</v>
      </c>
      <c r="AK42" s="103">
        <v>461</v>
      </c>
      <c r="AL42" s="103">
        <v>166</v>
      </c>
      <c r="AM42" s="103">
        <v>236</v>
      </c>
      <c r="AN42" s="103">
        <v>894</v>
      </c>
      <c r="AO42" s="103">
        <v>483</v>
      </c>
      <c r="AP42" s="103">
        <v>215</v>
      </c>
      <c r="AQ42" s="103">
        <v>1351</v>
      </c>
      <c r="AR42" s="103">
        <v>11215</v>
      </c>
      <c r="AS42" s="103">
        <v>3185</v>
      </c>
      <c r="AT42" s="103">
        <v>2750</v>
      </c>
      <c r="AU42" s="103">
        <v>1481</v>
      </c>
      <c r="AV42" s="103">
        <v>21006</v>
      </c>
      <c r="AW42" s="103">
        <v>1353</v>
      </c>
      <c r="AX42" s="103">
        <v>583</v>
      </c>
      <c r="AY42" s="103">
        <v>22036</v>
      </c>
      <c r="AZ42" s="103">
        <v>20895</v>
      </c>
      <c r="BA42" s="103">
        <v>4</v>
      </c>
      <c r="BB42" s="103">
        <v>216686</v>
      </c>
      <c r="BC42" s="103">
        <v>26</v>
      </c>
      <c r="BD42" s="103">
        <v>25</v>
      </c>
      <c r="BE42" s="103">
        <v>216043</v>
      </c>
      <c r="BF42" s="103">
        <v>46</v>
      </c>
      <c r="BG42" s="103">
        <v>28</v>
      </c>
      <c r="BH42" s="103">
        <v>12</v>
      </c>
      <c r="BI42" s="103">
        <v>14</v>
      </c>
      <c r="BJ42" s="103">
        <v>17</v>
      </c>
      <c r="BK42" s="103">
        <v>215320</v>
      </c>
      <c r="BL42" s="103">
        <v>24937</v>
      </c>
      <c r="BM42" s="103">
        <v>24950</v>
      </c>
      <c r="BN42" s="103">
        <v>23863</v>
      </c>
      <c r="BO42" s="103">
        <v>24042</v>
      </c>
      <c r="BP42" s="103">
        <v>21506</v>
      </c>
      <c r="BQ42" s="103">
        <v>21952</v>
      </c>
      <c r="BR42" s="103">
        <v>22926</v>
      </c>
      <c r="BS42" s="103">
        <v>22558</v>
      </c>
      <c r="BT42" s="103">
        <v>24657</v>
      </c>
      <c r="BU42" s="103">
        <v>27023</v>
      </c>
      <c r="BV42" s="103">
        <v>28937</v>
      </c>
      <c r="BW42" s="103">
        <v>23700</v>
      </c>
      <c r="BX42" s="103">
        <v>23058</v>
      </c>
      <c r="BY42" s="103">
        <v>26160</v>
      </c>
      <c r="BZ42" s="103">
        <v>25591</v>
      </c>
      <c r="CA42" s="103">
        <v>27470</v>
      </c>
      <c r="CB42" s="103">
        <v>15</v>
      </c>
      <c r="CC42" s="103">
        <v>218762</v>
      </c>
      <c r="CD42" s="103">
        <v>30</v>
      </c>
      <c r="CE42" s="103">
        <v>16</v>
      </c>
      <c r="CF42" s="103">
        <v>223315</v>
      </c>
      <c r="CG42" s="103">
        <v>386</v>
      </c>
      <c r="CH42" s="103">
        <v>75</v>
      </c>
      <c r="CI42" s="103">
        <v>226</v>
      </c>
      <c r="CJ42" s="103">
        <v>1263</v>
      </c>
      <c r="CK42" s="103">
        <v>11</v>
      </c>
      <c r="CL42" s="103">
        <v>5</v>
      </c>
      <c r="CM42" s="103">
        <v>19</v>
      </c>
      <c r="CN42" s="103">
        <v>222749</v>
      </c>
      <c r="CO42" s="103">
        <v>24915</v>
      </c>
      <c r="CP42" s="103">
        <v>24883</v>
      </c>
      <c r="CQ42" s="103">
        <v>25842</v>
      </c>
      <c r="CR42" s="103">
        <v>22562</v>
      </c>
      <c r="CS42" s="103">
        <v>5</v>
      </c>
      <c r="CT42" s="103">
        <v>44</v>
      </c>
      <c r="CU42" s="103">
        <v>22</v>
      </c>
      <c r="CV42" s="103">
        <v>281609</v>
      </c>
      <c r="CW42" s="103">
        <v>271108</v>
      </c>
      <c r="CX42" s="103">
        <v>302850</v>
      </c>
      <c r="CY42" s="103">
        <v>284262</v>
      </c>
      <c r="CZ42" s="103">
        <v>276627</v>
      </c>
      <c r="DA42" s="103">
        <v>272530</v>
      </c>
      <c r="DB42" s="103">
        <v>273255</v>
      </c>
      <c r="DC42" s="103">
        <v>266173</v>
      </c>
      <c r="DD42" s="103">
        <v>278213</v>
      </c>
      <c r="DE42" s="103">
        <v>253118</v>
      </c>
      <c r="DF42" s="103">
        <v>246153</v>
      </c>
      <c r="DG42" s="103">
        <v>238891</v>
      </c>
      <c r="DH42" s="103">
        <v>236483</v>
      </c>
    </row>
    <row r="43" spans="1:112" x14ac:dyDescent="0.25">
      <c r="A43" s="103" t="s">
        <v>230</v>
      </c>
      <c r="B43" s="103"/>
      <c r="C43" s="103" t="s">
        <v>230</v>
      </c>
      <c r="D43" s="103" t="s">
        <v>288</v>
      </c>
      <c r="E43" s="103">
        <v>478</v>
      </c>
      <c r="F43" s="103">
        <v>75</v>
      </c>
      <c r="G43" s="103">
        <v>72492</v>
      </c>
      <c r="H43" s="103">
        <v>68531</v>
      </c>
      <c r="I43" s="103">
        <v>76974</v>
      </c>
      <c r="J43" s="103">
        <v>74107</v>
      </c>
      <c r="K43" s="103">
        <v>70328</v>
      </c>
      <c r="L43" s="103">
        <v>67417</v>
      </c>
      <c r="M43" s="103">
        <v>72858</v>
      </c>
      <c r="N43" s="103">
        <v>68005</v>
      </c>
      <c r="O43" s="103">
        <v>73497</v>
      </c>
      <c r="P43" s="103">
        <v>67621</v>
      </c>
      <c r="Q43" s="103">
        <v>67977</v>
      </c>
      <c r="R43" s="103">
        <v>72013</v>
      </c>
      <c r="S43" s="103">
        <v>72571</v>
      </c>
      <c r="T43" s="103">
        <v>158</v>
      </c>
      <c r="U43" s="103">
        <v>37</v>
      </c>
      <c r="V43" s="103">
        <v>16</v>
      </c>
      <c r="W43" s="103">
        <v>75289</v>
      </c>
      <c r="X43" s="103">
        <v>139</v>
      </c>
      <c r="Y43" s="103">
        <v>6625</v>
      </c>
      <c r="Z43" s="103">
        <v>187</v>
      </c>
      <c r="AA43" s="103">
        <v>8165</v>
      </c>
      <c r="AB43" s="103">
        <v>9763</v>
      </c>
      <c r="AC43" s="103">
        <v>9348</v>
      </c>
      <c r="AD43" s="103">
        <v>7810</v>
      </c>
      <c r="AE43" s="103">
        <v>6904</v>
      </c>
      <c r="AF43" s="103">
        <v>8710</v>
      </c>
      <c r="AG43" s="103">
        <v>7760</v>
      </c>
      <c r="AH43" s="103">
        <v>12570</v>
      </c>
      <c r="AI43" s="103">
        <v>5876</v>
      </c>
      <c r="AJ43" s="103">
        <v>4473</v>
      </c>
      <c r="AK43" s="103">
        <v>7634</v>
      </c>
      <c r="AL43" s="103">
        <v>5289</v>
      </c>
      <c r="AM43" s="103">
        <v>7886</v>
      </c>
      <c r="AN43" s="103">
        <v>6409</v>
      </c>
      <c r="AO43" s="103">
        <v>6908</v>
      </c>
      <c r="AP43" s="103">
        <v>5434</v>
      </c>
      <c r="AQ43" s="103">
        <v>4386</v>
      </c>
      <c r="AR43" s="103">
        <v>3545</v>
      </c>
      <c r="AS43" s="103">
        <v>4612</v>
      </c>
      <c r="AT43" s="103">
        <v>3858</v>
      </c>
      <c r="AU43" s="103">
        <v>4664</v>
      </c>
      <c r="AV43" s="103">
        <v>1480</v>
      </c>
      <c r="AW43" s="103">
        <v>3479</v>
      </c>
      <c r="AX43" s="103">
        <v>5428</v>
      </c>
      <c r="AY43" s="103">
        <v>2941</v>
      </c>
      <c r="AZ43" s="103">
        <v>2594</v>
      </c>
      <c r="BB43" s="103">
        <v>65018</v>
      </c>
      <c r="BD43" s="103">
        <v>28</v>
      </c>
      <c r="BE43" s="103">
        <v>60162</v>
      </c>
      <c r="BF43" s="103">
        <v>338</v>
      </c>
      <c r="BG43" s="103">
        <v>363</v>
      </c>
      <c r="BI43" s="103">
        <v>30</v>
      </c>
      <c r="BJ43" s="103">
        <v>16</v>
      </c>
      <c r="BK43" s="103">
        <v>62542</v>
      </c>
      <c r="BL43" s="103">
        <v>2858</v>
      </c>
      <c r="BM43" s="103">
        <v>2811</v>
      </c>
      <c r="BN43" s="103">
        <v>5125</v>
      </c>
      <c r="BO43" s="103">
        <v>3112</v>
      </c>
      <c r="BP43" s="103">
        <v>3480</v>
      </c>
      <c r="BQ43" s="103">
        <v>2961</v>
      </c>
      <c r="BR43" s="103">
        <v>2753</v>
      </c>
      <c r="BS43" s="103">
        <v>3254</v>
      </c>
      <c r="BT43" s="103">
        <v>3744</v>
      </c>
      <c r="BU43" s="103">
        <v>3176</v>
      </c>
      <c r="BV43" s="103">
        <v>4942</v>
      </c>
      <c r="BW43" s="103">
        <v>3102</v>
      </c>
      <c r="BX43" s="103">
        <v>3420</v>
      </c>
      <c r="BY43" s="103">
        <v>4004</v>
      </c>
      <c r="BZ43" s="103">
        <v>5132</v>
      </c>
      <c r="CA43" s="103">
        <v>4588</v>
      </c>
      <c r="CB43" s="103">
        <v>38</v>
      </c>
      <c r="CC43" s="103">
        <v>60662</v>
      </c>
      <c r="CD43" s="103">
        <v>15</v>
      </c>
      <c r="CE43" s="103">
        <v>14</v>
      </c>
      <c r="CF43" s="103">
        <v>64380</v>
      </c>
      <c r="CG43" s="103">
        <v>9060</v>
      </c>
      <c r="CH43" s="103">
        <v>7731</v>
      </c>
      <c r="CI43" s="103">
        <v>5955</v>
      </c>
      <c r="CJ43" s="103">
        <v>5294</v>
      </c>
      <c r="CL43" s="103">
        <v>11</v>
      </c>
      <c r="CM43" s="103">
        <v>41</v>
      </c>
      <c r="CN43" s="103">
        <v>64126</v>
      </c>
      <c r="CO43" s="103">
        <v>2631</v>
      </c>
      <c r="CP43" s="103">
        <v>3470</v>
      </c>
      <c r="CQ43" s="103">
        <v>3856</v>
      </c>
      <c r="CR43" s="103">
        <v>3731</v>
      </c>
      <c r="CS43" s="103">
        <v>59</v>
      </c>
      <c r="CT43" s="103">
        <v>33</v>
      </c>
      <c r="CU43" s="103">
        <v>13</v>
      </c>
      <c r="CV43" s="103">
        <v>119189</v>
      </c>
      <c r="CW43" s="103">
        <v>110035</v>
      </c>
      <c r="CX43" s="103">
        <v>130267</v>
      </c>
      <c r="CY43" s="103">
        <v>116253</v>
      </c>
      <c r="CZ43" s="103">
        <v>111947</v>
      </c>
      <c r="DA43" s="103">
        <v>114682</v>
      </c>
      <c r="DB43" s="103">
        <v>107540</v>
      </c>
      <c r="DC43" s="103">
        <v>112265</v>
      </c>
      <c r="DD43" s="103">
        <v>116723</v>
      </c>
      <c r="DE43" s="103">
        <v>107327</v>
      </c>
      <c r="DF43" s="103">
        <v>106552</v>
      </c>
      <c r="DG43" s="103">
        <v>111168</v>
      </c>
      <c r="DH43" s="103">
        <v>110348</v>
      </c>
    </row>
    <row r="44" spans="1:112" x14ac:dyDescent="0.25">
      <c r="A44" s="103" t="s">
        <v>62</v>
      </c>
      <c r="B44" s="103"/>
      <c r="C44" s="103" t="s">
        <v>62</v>
      </c>
      <c r="D44" s="103" t="s">
        <v>289</v>
      </c>
      <c r="E44" s="103">
        <v>10207</v>
      </c>
      <c r="F44" s="103">
        <v>435</v>
      </c>
      <c r="G44" s="103">
        <v>102707</v>
      </c>
      <c r="H44" s="103">
        <v>97775</v>
      </c>
      <c r="I44" s="103">
        <v>113033</v>
      </c>
      <c r="J44" s="103">
        <v>105207</v>
      </c>
      <c r="K44" s="103">
        <v>102485</v>
      </c>
      <c r="L44" s="103">
        <v>100563</v>
      </c>
      <c r="M44" s="103">
        <v>101508</v>
      </c>
      <c r="N44" s="103">
        <v>99324</v>
      </c>
      <c r="O44" s="103">
        <v>104238</v>
      </c>
      <c r="P44" s="103">
        <v>94194</v>
      </c>
      <c r="Q44" s="103">
        <v>94733</v>
      </c>
      <c r="R44" s="103">
        <v>103777</v>
      </c>
      <c r="S44" s="103">
        <v>105036</v>
      </c>
      <c r="T44" s="103">
        <v>465</v>
      </c>
      <c r="U44" s="103">
        <v>348</v>
      </c>
      <c r="V44" s="103">
        <v>278</v>
      </c>
      <c r="W44" s="103">
        <v>105152</v>
      </c>
      <c r="X44" s="103">
        <v>897</v>
      </c>
      <c r="Y44" s="103">
        <v>18018</v>
      </c>
      <c r="Z44" s="103">
        <v>773</v>
      </c>
      <c r="AA44" s="103">
        <v>14914</v>
      </c>
      <c r="AB44" s="103">
        <v>3355</v>
      </c>
      <c r="AC44" s="103">
        <v>3875</v>
      </c>
      <c r="AD44" s="103">
        <v>5720</v>
      </c>
      <c r="AE44" s="103">
        <v>766</v>
      </c>
      <c r="AF44" s="103">
        <v>3243</v>
      </c>
      <c r="AG44" s="103">
        <v>2606</v>
      </c>
      <c r="AH44" s="103">
        <v>3551</v>
      </c>
      <c r="AI44" s="103">
        <v>1324</v>
      </c>
      <c r="AJ44" s="103">
        <v>990</v>
      </c>
      <c r="AK44" s="103">
        <v>2542</v>
      </c>
      <c r="AL44" s="103">
        <v>855</v>
      </c>
      <c r="AM44" s="103">
        <v>815</v>
      </c>
      <c r="AN44" s="103">
        <v>3918</v>
      </c>
      <c r="AO44" s="103">
        <v>905</v>
      </c>
      <c r="AP44" s="103">
        <v>298</v>
      </c>
      <c r="AQ44" s="103">
        <v>827</v>
      </c>
      <c r="AR44" s="103">
        <v>5955</v>
      </c>
      <c r="AS44" s="103">
        <v>2566</v>
      </c>
      <c r="AT44" s="103">
        <v>1419</v>
      </c>
      <c r="AU44" s="103">
        <v>3144</v>
      </c>
      <c r="AV44" s="103">
        <v>8076</v>
      </c>
      <c r="AW44" s="103">
        <v>1026</v>
      </c>
      <c r="AX44" s="103">
        <v>4814</v>
      </c>
      <c r="AY44" s="103">
        <v>5705</v>
      </c>
      <c r="AZ44" s="103">
        <v>5104</v>
      </c>
      <c r="BA44" s="103">
        <v>327</v>
      </c>
      <c r="BB44" s="103">
        <v>98052</v>
      </c>
      <c r="BC44" s="103">
        <v>453</v>
      </c>
      <c r="BD44" s="103">
        <v>456</v>
      </c>
      <c r="BE44" s="103">
        <v>93054</v>
      </c>
      <c r="BF44" s="103">
        <v>564</v>
      </c>
      <c r="BG44" s="103">
        <v>369</v>
      </c>
      <c r="BH44" s="103">
        <v>411</v>
      </c>
      <c r="BI44" s="103">
        <v>386</v>
      </c>
      <c r="BJ44" s="103">
        <v>368</v>
      </c>
      <c r="BK44" s="103">
        <v>92170</v>
      </c>
      <c r="BL44" s="103">
        <v>9066</v>
      </c>
      <c r="BM44" s="103">
        <v>11409</v>
      </c>
      <c r="BN44" s="103">
        <v>10699</v>
      </c>
      <c r="BO44" s="103">
        <v>8669</v>
      </c>
      <c r="BP44" s="103">
        <v>10919</v>
      </c>
      <c r="BQ44" s="103">
        <v>9516</v>
      </c>
      <c r="BR44" s="103">
        <v>9761</v>
      </c>
      <c r="BS44" s="103">
        <v>8817</v>
      </c>
      <c r="BT44" s="103">
        <v>10354</v>
      </c>
      <c r="BU44" s="103">
        <v>9953</v>
      </c>
      <c r="BV44" s="103">
        <v>11322</v>
      </c>
      <c r="BW44" s="103">
        <v>10348</v>
      </c>
      <c r="BX44" s="103">
        <v>9485</v>
      </c>
      <c r="BY44" s="103">
        <v>9590</v>
      </c>
      <c r="BZ44" s="103">
        <v>10975</v>
      </c>
      <c r="CA44" s="103">
        <v>9019</v>
      </c>
      <c r="CB44" s="103">
        <v>347</v>
      </c>
      <c r="CC44" s="103">
        <v>91530</v>
      </c>
      <c r="CD44" s="103">
        <v>374</v>
      </c>
      <c r="CE44" s="103">
        <v>363</v>
      </c>
      <c r="CF44" s="103">
        <v>92596</v>
      </c>
      <c r="CG44" s="103">
        <v>3478</v>
      </c>
      <c r="CH44" s="103">
        <v>770</v>
      </c>
      <c r="CI44" s="103">
        <v>377</v>
      </c>
      <c r="CJ44" s="103">
        <v>1420</v>
      </c>
      <c r="CK44" s="103">
        <v>447</v>
      </c>
      <c r="CL44" s="103">
        <v>474</v>
      </c>
      <c r="CM44" s="103">
        <v>378</v>
      </c>
      <c r="CN44" s="103">
        <v>93831</v>
      </c>
      <c r="CO44" s="103">
        <v>11284</v>
      </c>
      <c r="CP44" s="103">
        <v>12218</v>
      </c>
      <c r="CQ44" s="103">
        <v>12171</v>
      </c>
      <c r="CR44" s="103">
        <v>14709</v>
      </c>
      <c r="CS44" s="103">
        <v>386</v>
      </c>
      <c r="CT44" s="103">
        <v>972</v>
      </c>
      <c r="CU44" s="103">
        <v>192</v>
      </c>
      <c r="CV44" s="103">
        <v>149911</v>
      </c>
      <c r="CW44" s="103">
        <v>141148</v>
      </c>
      <c r="CX44" s="103">
        <v>161561</v>
      </c>
      <c r="CY44" s="103">
        <v>148032</v>
      </c>
      <c r="CZ44" s="103">
        <v>143915</v>
      </c>
      <c r="DA44" s="103">
        <v>143232</v>
      </c>
      <c r="DB44" s="103">
        <v>141979</v>
      </c>
      <c r="DC44" s="103">
        <v>140044</v>
      </c>
      <c r="DD44" s="103">
        <v>148138</v>
      </c>
      <c r="DE44" s="103">
        <v>133792</v>
      </c>
      <c r="DF44" s="103">
        <v>133071</v>
      </c>
      <c r="DG44" s="103">
        <v>143333</v>
      </c>
      <c r="DH44" s="103">
        <v>145055</v>
      </c>
    </row>
    <row r="45" spans="1:112" x14ac:dyDescent="0.25">
      <c r="A45" s="103" t="s">
        <v>215</v>
      </c>
      <c r="B45" s="103"/>
      <c r="C45" s="103" t="s">
        <v>215</v>
      </c>
      <c r="D45" s="103" t="s">
        <v>290</v>
      </c>
      <c r="E45" s="103">
        <v>6</v>
      </c>
      <c r="F45" s="103">
        <v>15</v>
      </c>
      <c r="G45" s="103">
        <v>1863098</v>
      </c>
      <c r="H45" s="103">
        <v>1772676</v>
      </c>
      <c r="I45" s="103">
        <v>2055596</v>
      </c>
      <c r="J45" s="103">
        <v>1928625</v>
      </c>
      <c r="K45" s="103">
        <v>1871245</v>
      </c>
      <c r="L45" s="103">
        <v>1851255</v>
      </c>
      <c r="M45" s="103">
        <v>1858974</v>
      </c>
      <c r="N45" s="103">
        <v>1813294</v>
      </c>
      <c r="O45" s="103">
        <v>1901424</v>
      </c>
      <c r="P45" s="103">
        <v>1720087</v>
      </c>
      <c r="Q45" s="103">
        <v>1702913</v>
      </c>
      <c r="R45" s="103">
        <v>1812679</v>
      </c>
      <c r="S45" s="103">
        <v>1793394</v>
      </c>
      <c r="T45" s="103">
        <v>6</v>
      </c>
      <c r="U45" s="103">
        <v>8</v>
      </c>
      <c r="V45" s="103">
        <v>3</v>
      </c>
      <c r="W45" s="103">
        <v>1883561</v>
      </c>
      <c r="X45" s="103">
        <v>1339</v>
      </c>
      <c r="Y45" s="103">
        <v>31385</v>
      </c>
      <c r="Z45" s="103">
        <v>1250</v>
      </c>
      <c r="AA45" s="103">
        <v>10070</v>
      </c>
      <c r="AB45" s="103">
        <v>95359</v>
      </c>
      <c r="AC45" s="103">
        <v>201876</v>
      </c>
      <c r="AD45" s="103">
        <v>137067</v>
      </c>
      <c r="AE45" s="103">
        <v>15098</v>
      </c>
      <c r="AF45" s="103">
        <v>125669</v>
      </c>
      <c r="AG45" s="103">
        <v>51453</v>
      </c>
      <c r="AH45" s="103">
        <v>79202</v>
      </c>
      <c r="AI45" s="103">
        <v>7609</v>
      </c>
      <c r="AJ45" s="103">
        <v>5293</v>
      </c>
      <c r="AK45" s="103">
        <v>90697</v>
      </c>
      <c r="AL45" s="103">
        <v>4863</v>
      </c>
      <c r="AM45" s="103">
        <v>19904</v>
      </c>
      <c r="AN45" s="103">
        <v>134963</v>
      </c>
      <c r="AO45" s="103">
        <v>34586</v>
      </c>
      <c r="AP45" s="103">
        <v>8846</v>
      </c>
      <c r="AQ45" s="103">
        <v>55009</v>
      </c>
      <c r="AR45" s="103">
        <v>186298</v>
      </c>
      <c r="AS45" s="103">
        <v>111671</v>
      </c>
      <c r="AT45" s="103">
        <v>85986</v>
      </c>
      <c r="AU45" s="103">
        <v>144844</v>
      </c>
      <c r="AV45" s="103">
        <v>136612</v>
      </c>
      <c r="AW45" s="103">
        <v>51013</v>
      </c>
      <c r="AX45" s="103">
        <v>168650</v>
      </c>
      <c r="AY45" s="103">
        <v>137813</v>
      </c>
      <c r="AZ45" s="103">
        <v>137884</v>
      </c>
      <c r="BA45" s="103">
        <v>2</v>
      </c>
      <c r="BB45" s="103">
        <v>1622629</v>
      </c>
      <c r="BC45" s="103">
        <v>59</v>
      </c>
      <c r="BD45" s="103">
        <v>20</v>
      </c>
      <c r="BE45" s="103">
        <v>1564342</v>
      </c>
      <c r="BF45" s="103">
        <v>103</v>
      </c>
      <c r="BG45" s="103">
        <v>15</v>
      </c>
      <c r="BH45" s="103">
        <v>3</v>
      </c>
      <c r="BI45" s="103">
        <v>20</v>
      </c>
      <c r="BJ45" s="103">
        <v>19</v>
      </c>
      <c r="BK45" s="103">
        <v>1578024</v>
      </c>
      <c r="BL45" s="103">
        <v>143793</v>
      </c>
      <c r="BM45" s="103">
        <v>146520</v>
      </c>
      <c r="BN45" s="103">
        <v>176212</v>
      </c>
      <c r="BO45" s="103">
        <v>145979</v>
      </c>
      <c r="BP45" s="103">
        <v>131759</v>
      </c>
      <c r="BQ45" s="103">
        <v>133964</v>
      </c>
      <c r="BR45" s="103">
        <v>140498</v>
      </c>
      <c r="BS45" s="103">
        <v>142744</v>
      </c>
      <c r="BT45" s="103">
        <v>151665</v>
      </c>
      <c r="BU45" s="103">
        <v>162437</v>
      </c>
      <c r="BV45" s="103">
        <v>190359</v>
      </c>
      <c r="BW45" s="103">
        <v>144909</v>
      </c>
      <c r="BX45" s="103">
        <v>145544</v>
      </c>
      <c r="BY45" s="103">
        <v>168549</v>
      </c>
      <c r="BZ45" s="103">
        <v>165236</v>
      </c>
      <c r="CA45" s="103">
        <v>171953</v>
      </c>
      <c r="CB45" s="103">
        <v>20</v>
      </c>
      <c r="CC45" s="103">
        <v>1592493</v>
      </c>
      <c r="CD45" s="103">
        <v>81</v>
      </c>
      <c r="CE45" s="103">
        <v>27</v>
      </c>
      <c r="CF45" s="103">
        <v>1654071</v>
      </c>
      <c r="CG45" s="103">
        <v>127528</v>
      </c>
      <c r="CH45" s="103">
        <v>19577</v>
      </c>
      <c r="CI45" s="103">
        <v>9994</v>
      </c>
      <c r="CJ45" s="103">
        <v>52366</v>
      </c>
      <c r="CK45" s="103">
        <v>12</v>
      </c>
      <c r="CL45" s="103">
        <v>9</v>
      </c>
      <c r="CM45" s="103">
        <v>5</v>
      </c>
      <c r="CN45" s="103">
        <v>1686326</v>
      </c>
      <c r="CO45" s="103">
        <v>144289</v>
      </c>
      <c r="CP45" s="103">
        <v>148700</v>
      </c>
      <c r="CQ45" s="103">
        <v>162057</v>
      </c>
      <c r="CR45" s="103">
        <v>160653</v>
      </c>
      <c r="CS45" s="103">
        <v>6</v>
      </c>
      <c r="CT45" s="103">
        <v>2</v>
      </c>
      <c r="CU45" s="103">
        <v>5</v>
      </c>
      <c r="CV45" s="103">
        <v>1891784</v>
      </c>
      <c r="CW45" s="103">
        <v>1784012</v>
      </c>
      <c r="CX45" s="103">
        <v>2048913</v>
      </c>
      <c r="CY45" s="103">
        <v>1881793</v>
      </c>
      <c r="CZ45" s="103">
        <v>1793780</v>
      </c>
      <c r="DA45" s="103">
        <v>1802510</v>
      </c>
      <c r="DB45" s="103">
        <v>1801265</v>
      </c>
      <c r="DC45" s="103">
        <v>1771697</v>
      </c>
      <c r="DD45" s="103">
        <v>1864321</v>
      </c>
      <c r="DE45" s="103">
        <v>1687404</v>
      </c>
      <c r="DF45" s="103">
        <v>1663003</v>
      </c>
      <c r="DG45" s="103">
        <v>1781481</v>
      </c>
      <c r="DH45" s="103">
        <v>1800274</v>
      </c>
    </row>
    <row r="46" spans="1:112" x14ac:dyDescent="0.25">
      <c r="A46" s="103" t="s">
        <v>240</v>
      </c>
      <c r="B46" s="103"/>
      <c r="C46" s="103" t="s">
        <v>240</v>
      </c>
      <c r="D46" s="103" t="s">
        <v>291</v>
      </c>
      <c r="E46" s="103">
        <v>348</v>
      </c>
      <c r="F46" s="103">
        <v>70</v>
      </c>
      <c r="G46" s="103">
        <v>276634</v>
      </c>
      <c r="H46" s="103">
        <v>266612</v>
      </c>
      <c r="I46" s="103">
        <v>308339</v>
      </c>
      <c r="J46" s="103">
        <v>287078</v>
      </c>
      <c r="K46" s="103">
        <v>279251</v>
      </c>
      <c r="L46" s="103">
        <v>272834</v>
      </c>
      <c r="M46" s="103">
        <v>268321</v>
      </c>
      <c r="N46" s="103">
        <v>268285</v>
      </c>
      <c r="O46" s="103">
        <v>284217</v>
      </c>
      <c r="P46" s="103">
        <v>258989</v>
      </c>
      <c r="Q46" s="103">
        <v>254242</v>
      </c>
      <c r="R46" s="103">
        <v>274631</v>
      </c>
      <c r="S46" s="103">
        <v>275873</v>
      </c>
      <c r="T46" s="103">
        <v>252</v>
      </c>
      <c r="U46" s="103">
        <v>67</v>
      </c>
      <c r="V46" s="103">
        <v>39</v>
      </c>
      <c r="W46" s="103">
        <v>285526</v>
      </c>
      <c r="X46" s="103">
        <v>494</v>
      </c>
      <c r="Y46" s="103">
        <v>11309</v>
      </c>
      <c r="Z46" s="103">
        <v>348</v>
      </c>
      <c r="AA46" s="103">
        <v>8528</v>
      </c>
      <c r="AB46" s="103">
        <v>3325</v>
      </c>
      <c r="AC46" s="103">
        <v>4655</v>
      </c>
      <c r="AD46" s="103">
        <v>1716</v>
      </c>
      <c r="AE46" s="103">
        <v>773</v>
      </c>
      <c r="AF46" s="103">
        <v>3984</v>
      </c>
      <c r="AG46" s="103">
        <v>1107</v>
      </c>
      <c r="AH46" s="103">
        <v>2001</v>
      </c>
      <c r="AI46" s="103">
        <v>414</v>
      </c>
      <c r="AJ46" s="103">
        <v>376</v>
      </c>
      <c r="AK46" s="103">
        <v>1254</v>
      </c>
      <c r="AL46" s="103">
        <v>573</v>
      </c>
      <c r="AM46" s="103">
        <v>1927</v>
      </c>
      <c r="AN46" s="103">
        <v>3627</v>
      </c>
      <c r="AO46" s="103">
        <v>1627</v>
      </c>
      <c r="AP46" s="103">
        <v>1801</v>
      </c>
      <c r="AQ46" s="103">
        <v>2700</v>
      </c>
      <c r="AR46" s="103">
        <v>6779</v>
      </c>
      <c r="AS46" s="103">
        <v>3774</v>
      </c>
      <c r="AT46" s="103">
        <v>3337</v>
      </c>
      <c r="AU46" s="103">
        <v>6062</v>
      </c>
      <c r="AV46" s="103">
        <v>15806</v>
      </c>
      <c r="AW46" s="103">
        <v>3277</v>
      </c>
      <c r="AX46" s="103">
        <v>8464</v>
      </c>
      <c r="AZ46" s="103">
        <v>4571</v>
      </c>
      <c r="BA46" s="103">
        <v>38</v>
      </c>
      <c r="BB46" s="103">
        <v>271729</v>
      </c>
      <c r="BC46" s="103">
        <v>196</v>
      </c>
      <c r="BD46" s="103">
        <v>38</v>
      </c>
      <c r="BE46" s="103">
        <v>254361</v>
      </c>
      <c r="BF46" s="103">
        <v>229</v>
      </c>
      <c r="BG46" s="103">
        <v>128</v>
      </c>
      <c r="BH46" s="103">
        <v>16</v>
      </c>
      <c r="BI46" s="103">
        <v>51</v>
      </c>
      <c r="BJ46" s="103">
        <v>61</v>
      </c>
      <c r="BK46" s="103">
        <v>256825</v>
      </c>
      <c r="BL46" s="103">
        <v>13351</v>
      </c>
      <c r="BM46" s="103">
        <v>16783</v>
      </c>
      <c r="BN46" s="103">
        <v>16954</v>
      </c>
      <c r="BO46" s="103">
        <v>19869</v>
      </c>
      <c r="BP46" s="103">
        <v>12341</v>
      </c>
      <c r="BQ46" s="103">
        <v>12875</v>
      </c>
      <c r="BR46" s="103">
        <v>12152</v>
      </c>
      <c r="BS46" s="103">
        <v>13067</v>
      </c>
      <c r="BT46" s="103">
        <v>13069</v>
      </c>
      <c r="BU46" s="103">
        <v>14942</v>
      </c>
      <c r="BV46" s="103">
        <v>16679</v>
      </c>
      <c r="BW46" s="103">
        <v>18174</v>
      </c>
      <c r="BX46" s="103">
        <v>13623</v>
      </c>
      <c r="BY46" s="103">
        <v>15978</v>
      </c>
      <c r="BZ46" s="103">
        <v>18175</v>
      </c>
      <c r="CA46" s="103">
        <v>11818</v>
      </c>
      <c r="CB46" s="103">
        <v>56</v>
      </c>
      <c r="CC46" s="103">
        <v>257373</v>
      </c>
      <c r="CD46" s="103">
        <v>197</v>
      </c>
      <c r="CE46" s="103">
        <v>55</v>
      </c>
      <c r="CF46" s="103">
        <v>265113</v>
      </c>
      <c r="CG46" s="103">
        <v>2264</v>
      </c>
      <c r="CH46" s="103">
        <v>1365</v>
      </c>
      <c r="CI46" s="103">
        <v>2177</v>
      </c>
      <c r="CJ46" s="103">
        <v>3521</v>
      </c>
      <c r="CK46" s="103">
        <v>41</v>
      </c>
      <c r="CL46" s="103">
        <v>27</v>
      </c>
      <c r="CM46" s="103">
        <v>72</v>
      </c>
      <c r="CN46" s="103">
        <v>267804</v>
      </c>
      <c r="CO46" s="103">
        <v>15825</v>
      </c>
      <c r="CP46" s="103">
        <v>14145</v>
      </c>
      <c r="CQ46" s="103">
        <v>14408</v>
      </c>
      <c r="CR46" s="103">
        <v>20093</v>
      </c>
      <c r="CS46" s="103">
        <v>37</v>
      </c>
      <c r="CT46" s="103">
        <v>87</v>
      </c>
      <c r="CU46" s="103">
        <v>58</v>
      </c>
      <c r="CV46" s="103">
        <v>337697</v>
      </c>
      <c r="CW46" s="103">
        <v>326193</v>
      </c>
      <c r="CX46" s="103">
        <v>372487</v>
      </c>
      <c r="CY46" s="103">
        <v>338719</v>
      </c>
      <c r="CZ46" s="103">
        <v>327542</v>
      </c>
      <c r="DA46" s="103">
        <v>330904</v>
      </c>
      <c r="DB46" s="103">
        <v>314501</v>
      </c>
      <c r="DC46" s="103">
        <v>324893</v>
      </c>
      <c r="DD46" s="103">
        <v>342768</v>
      </c>
      <c r="DE46" s="103">
        <v>312670</v>
      </c>
      <c r="DF46" s="103">
        <v>304752</v>
      </c>
      <c r="DG46" s="103">
        <v>330370</v>
      </c>
      <c r="DH46" s="103">
        <v>324176</v>
      </c>
    </row>
    <row r="47" spans="1:112" x14ac:dyDescent="0.25">
      <c r="A47" s="103" t="s">
        <v>185</v>
      </c>
      <c r="B47" s="103"/>
      <c r="C47" s="103" t="s">
        <v>185</v>
      </c>
      <c r="D47" s="103" t="s">
        <v>292</v>
      </c>
      <c r="E47" s="103">
        <v>45</v>
      </c>
      <c r="F47" s="103">
        <v>19</v>
      </c>
      <c r="G47" s="103">
        <v>6908</v>
      </c>
      <c r="H47" s="103">
        <v>6763</v>
      </c>
      <c r="I47" s="103">
        <v>7522</v>
      </c>
      <c r="J47" s="103">
        <v>6992</v>
      </c>
      <c r="K47" s="103">
        <v>6805</v>
      </c>
      <c r="L47" s="103">
        <v>7010</v>
      </c>
      <c r="M47" s="103">
        <v>6977</v>
      </c>
      <c r="N47" s="103">
        <v>6412</v>
      </c>
      <c r="O47" s="103">
        <v>7174</v>
      </c>
      <c r="P47" s="103">
        <v>6442</v>
      </c>
      <c r="Q47" s="103">
        <v>6159</v>
      </c>
      <c r="R47" s="103">
        <v>6328</v>
      </c>
      <c r="S47" s="103">
        <v>6166</v>
      </c>
      <c r="T47" s="103">
        <v>9</v>
      </c>
      <c r="U47" s="103">
        <v>12</v>
      </c>
      <c r="V47" s="103">
        <v>24</v>
      </c>
      <c r="W47" s="103">
        <v>6809</v>
      </c>
      <c r="X47" s="103">
        <v>4831</v>
      </c>
      <c r="Y47" s="103">
        <v>5266</v>
      </c>
      <c r="Z47" s="103">
        <v>6211</v>
      </c>
      <c r="AA47" s="103">
        <v>3575</v>
      </c>
      <c r="AB47" s="103">
        <v>3611</v>
      </c>
      <c r="AC47" s="103">
        <v>4594</v>
      </c>
      <c r="AD47" s="103">
        <v>4787</v>
      </c>
      <c r="AE47" s="103">
        <v>3656</v>
      </c>
      <c r="AF47" s="103">
        <v>4549</v>
      </c>
      <c r="AG47" s="103">
        <v>4624</v>
      </c>
      <c r="AH47" s="103">
        <v>4425</v>
      </c>
      <c r="AI47" s="103">
        <v>3551</v>
      </c>
      <c r="AJ47" s="103">
        <v>3867</v>
      </c>
      <c r="AK47" s="103">
        <v>3005</v>
      </c>
      <c r="AL47" s="103">
        <v>3055</v>
      </c>
      <c r="AM47" s="103">
        <v>3038</v>
      </c>
      <c r="AN47" s="103">
        <v>2573</v>
      </c>
      <c r="AO47" s="103">
        <v>2440</v>
      </c>
      <c r="AP47" s="103">
        <v>3014</v>
      </c>
      <c r="AQ47" s="103">
        <v>1726</v>
      </c>
      <c r="AR47" s="103">
        <v>1858</v>
      </c>
      <c r="AS47" s="103">
        <v>1782</v>
      </c>
      <c r="AT47" s="103">
        <v>1445</v>
      </c>
      <c r="AU47" s="103">
        <v>3384</v>
      </c>
      <c r="AV47" s="103">
        <v>1642</v>
      </c>
      <c r="AW47" s="103">
        <v>1780</v>
      </c>
      <c r="AX47" s="103">
        <v>3088</v>
      </c>
      <c r="AY47" s="103">
        <v>2914</v>
      </c>
      <c r="AZ47" s="103">
        <v>2979</v>
      </c>
      <c r="BA47" s="103">
        <v>35</v>
      </c>
      <c r="BB47" s="103">
        <v>7970</v>
      </c>
      <c r="BC47" s="103">
        <v>20</v>
      </c>
      <c r="BD47" s="103">
        <v>46</v>
      </c>
      <c r="BE47" s="103">
        <v>6895</v>
      </c>
      <c r="BF47" s="103">
        <v>24</v>
      </c>
      <c r="BG47" s="103">
        <v>22</v>
      </c>
      <c r="BH47" s="103">
        <v>8</v>
      </c>
      <c r="BI47" s="103">
        <v>8</v>
      </c>
      <c r="BJ47" s="103">
        <v>15</v>
      </c>
      <c r="BK47" s="103">
        <v>6950</v>
      </c>
      <c r="BL47" s="103">
        <v>748</v>
      </c>
      <c r="BM47" s="103">
        <v>863</v>
      </c>
      <c r="BN47" s="103">
        <v>867</v>
      </c>
      <c r="BO47" s="103">
        <v>811</v>
      </c>
      <c r="BP47" s="103">
        <v>461</v>
      </c>
      <c r="BQ47" s="103">
        <v>639</v>
      </c>
      <c r="BR47" s="103">
        <v>556</v>
      </c>
      <c r="BS47" s="103">
        <v>653</v>
      </c>
      <c r="BT47" s="103">
        <v>520</v>
      </c>
      <c r="BU47" s="103">
        <v>370</v>
      </c>
      <c r="BV47" s="103">
        <v>520</v>
      </c>
      <c r="BW47" s="103">
        <v>739</v>
      </c>
      <c r="BX47" s="103">
        <v>327</v>
      </c>
      <c r="BY47" s="103">
        <v>376</v>
      </c>
      <c r="BZ47" s="103">
        <v>594</v>
      </c>
      <c r="CA47" s="103">
        <v>385</v>
      </c>
      <c r="CB47" s="103">
        <v>26</v>
      </c>
      <c r="CC47" s="103">
        <v>5855</v>
      </c>
      <c r="CD47" s="103">
        <v>8</v>
      </c>
      <c r="CE47" s="103">
        <v>39</v>
      </c>
      <c r="CF47" s="103">
        <v>6152</v>
      </c>
      <c r="CG47" s="103">
        <v>3111</v>
      </c>
      <c r="CH47" s="103">
        <v>2936</v>
      </c>
      <c r="CI47" s="103">
        <v>1526</v>
      </c>
      <c r="CJ47" s="103">
        <v>825</v>
      </c>
      <c r="CK47" s="103">
        <v>215</v>
      </c>
      <c r="CL47" s="103">
        <v>12</v>
      </c>
      <c r="CM47" s="103">
        <v>21</v>
      </c>
      <c r="CN47" s="103">
        <v>6814</v>
      </c>
      <c r="CO47" s="103">
        <v>735</v>
      </c>
      <c r="CP47" s="103">
        <v>530</v>
      </c>
      <c r="CQ47" s="103">
        <v>831</v>
      </c>
      <c r="CR47" s="103">
        <v>803</v>
      </c>
      <c r="CS47" s="103">
        <v>7</v>
      </c>
      <c r="CT47" s="103">
        <v>13</v>
      </c>
      <c r="CU47" s="103">
        <v>1</v>
      </c>
      <c r="CV47" s="103">
        <v>5312</v>
      </c>
      <c r="CW47" s="103">
        <v>5144</v>
      </c>
      <c r="CX47" s="103">
        <v>5621</v>
      </c>
      <c r="CY47" s="103">
        <v>5392</v>
      </c>
      <c r="CZ47" s="103">
        <v>5028</v>
      </c>
      <c r="DA47" s="103">
        <v>4962</v>
      </c>
      <c r="DB47" s="103">
        <v>5020</v>
      </c>
      <c r="DC47" s="103">
        <v>4838</v>
      </c>
      <c r="DD47" s="103">
        <v>5261</v>
      </c>
      <c r="DE47" s="103">
        <v>4712</v>
      </c>
      <c r="DF47" s="103">
        <v>4671</v>
      </c>
      <c r="DG47" s="103">
        <v>4852</v>
      </c>
      <c r="DH47" s="103">
        <v>4904</v>
      </c>
    </row>
    <row r="48" spans="1:112" x14ac:dyDescent="0.25">
      <c r="A48" s="103" t="s">
        <v>207</v>
      </c>
      <c r="B48" s="103"/>
      <c r="C48" s="103" t="s">
        <v>207</v>
      </c>
      <c r="D48" s="103" t="s">
        <v>293</v>
      </c>
      <c r="E48" s="103">
        <v>5</v>
      </c>
      <c r="F48" s="103">
        <v>1</v>
      </c>
      <c r="G48" s="103">
        <v>131055</v>
      </c>
      <c r="H48" s="103">
        <v>123122</v>
      </c>
      <c r="I48" s="103">
        <v>143642</v>
      </c>
      <c r="J48" s="103">
        <v>133524</v>
      </c>
      <c r="K48" s="103">
        <v>127765</v>
      </c>
      <c r="L48" s="103">
        <v>130164</v>
      </c>
      <c r="M48" s="103">
        <v>128416</v>
      </c>
      <c r="N48" s="103">
        <v>123984</v>
      </c>
      <c r="O48" s="103">
        <v>131529</v>
      </c>
      <c r="P48" s="103">
        <v>118832</v>
      </c>
      <c r="Q48" s="103">
        <v>118847</v>
      </c>
      <c r="R48" s="103">
        <v>129751</v>
      </c>
      <c r="S48" s="103">
        <v>128973</v>
      </c>
      <c r="T48" s="103">
        <v>9</v>
      </c>
      <c r="U48" s="103">
        <v>3</v>
      </c>
      <c r="V48" s="103">
        <v>3</v>
      </c>
      <c r="W48" s="103">
        <v>133864</v>
      </c>
      <c r="X48" s="103">
        <v>28</v>
      </c>
      <c r="Y48" s="103">
        <v>1046</v>
      </c>
      <c r="Z48" s="103">
        <v>63</v>
      </c>
      <c r="AA48" s="103">
        <v>320</v>
      </c>
      <c r="AB48" s="103">
        <v>2917</v>
      </c>
      <c r="AC48" s="103">
        <v>6567</v>
      </c>
      <c r="AD48" s="103">
        <v>5894</v>
      </c>
      <c r="AE48" s="103">
        <v>609</v>
      </c>
      <c r="AF48" s="103">
        <v>5799</v>
      </c>
      <c r="AG48" s="103">
        <v>4208</v>
      </c>
      <c r="AH48" s="103">
        <v>3209</v>
      </c>
      <c r="AI48" s="103">
        <v>402</v>
      </c>
      <c r="AJ48" s="103">
        <v>289</v>
      </c>
      <c r="AK48" s="103">
        <v>2906</v>
      </c>
      <c r="AL48" s="103">
        <v>151</v>
      </c>
      <c r="AM48" s="103">
        <v>712</v>
      </c>
      <c r="AN48" s="103">
        <v>4562</v>
      </c>
      <c r="AO48" s="103">
        <v>1638</v>
      </c>
      <c r="AP48" s="103">
        <v>270</v>
      </c>
      <c r="AQ48" s="103">
        <v>1906</v>
      </c>
      <c r="AR48" s="103">
        <v>9656</v>
      </c>
      <c r="AS48" s="103">
        <v>3381</v>
      </c>
      <c r="AT48" s="103">
        <v>1041</v>
      </c>
      <c r="AU48" s="103">
        <v>3109</v>
      </c>
      <c r="AV48" s="103">
        <v>13850</v>
      </c>
      <c r="AW48" s="103">
        <v>836</v>
      </c>
      <c r="AX48" s="103">
        <v>4529</v>
      </c>
      <c r="AY48" s="103">
        <v>11251</v>
      </c>
      <c r="AZ48" s="103">
        <v>10313</v>
      </c>
      <c r="BA48" s="103">
        <v>5</v>
      </c>
      <c r="BB48" s="103">
        <v>118747</v>
      </c>
      <c r="BC48" s="103">
        <v>3</v>
      </c>
      <c r="BD48" s="103">
        <v>10</v>
      </c>
      <c r="BE48" s="103">
        <v>117114</v>
      </c>
      <c r="BF48" s="103">
        <v>56</v>
      </c>
      <c r="BG48" s="103">
        <v>2</v>
      </c>
      <c r="BH48" s="103">
        <v>1</v>
      </c>
      <c r="BI48" s="103">
        <v>2</v>
      </c>
      <c r="BJ48" s="103">
        <v>2</v>
      </c>
      <c r="BK48" s="103">
        <v>117024</v>
      </c>
      <c r="BL48" s="103">
        <v>6481</v>
      </c>
      <c r="BM48" s="103">
        <v>7145</v>
      </c>
      <c r="BN48" s="103">
        <v>10184</v>
      </c>
      <c r="BO48" s="103">
        <v>6591</v>
      </c>
      <c r="BP48" s="103">
        <v>6508</v>
      </c>
      <c r="BQ48" s="103">
        <v>5692</v>
      </c>
      <c r="BR48" s="103">
        <v>6543</v>
      </c>
      <c r="BS48" s="103">
        <v>5845</v>
      </c>
      <c r="BT48" s="103">
        <v>6895</v>
      </c>
      <c r="BU48" s="103">
        <v>6685</v>
      </c>
      <c r="BV48" s="103">
        <v>7179</v>
      </c>
      <c r="BW48" s="103">
        <v>6505</v>
      </c>
      <c r="BX48" s="103">
        <v>6707</v>
      </c>
      <c r="BY48" s="103">
        <v>7041</v>
      </c>
      <c r="BZ48" s="103">
        <v>9554</v>
      </c>
      <c r="CA48" s="103">
        <v>7103</v>
      </c>
      <c r="CB48" s="103">
        <v>7</v>
      </c>
      <c r="CC48" s="103">
        <v>112299</v>
      </c>
      <c r="CD48" s="103">
        <v>3</v>
      </c>
      <c r="CE48" s="103">
        <v>2</v>
      </c>
      <c r="CF48" s="103">
        <v>117750</v>
      </c>
      <c r="CG48" s="103">
        <v>2779</v>
      </c>
      <c r="CH48" s="103">
        <v>1060</v>
      </c>
      <c r="CI48" s="103">
        <v>456</v>
      </c>
      <c r="CJ48" s="103">
        <v>1848</v>
      </c>
      <c r="CK48" s="103">
        <v>5</v>
      </c>
      <c r="CL48" s="103">
        <v>5</v>
      </c>
      <c r="CM48" s="103">
        <v>4</v>
      </c>
      <c r="CN48" s="103">
        <v>117686</v>
      </c>
      <c r="CO48" s="103">
        <v>6437</v>
      </c>
      <c r="CP48" s="103">
        <v>6803</v>
      </c>
      <c r="CQ48" s="103">
        <v>6622</v>
      </c>
      <c r="CR48" s="103">
        <v>7325</v>
      </c>
      <c r="CS48" s="103">
        <v>24</v>
      </c>
      <c r="CT48" s="103">
        <v>7</v>
      </c>
      <c r="CU48" s="103">
        <v>6</v>
      </c>
      <c r="CV48" s="103">
        <v>190010</v>
      </c>
      <c r="CW48" s="103">
        <v>178666</v>
      </c>
      <c r="CX48" s="103">
        <v>207607</v>
      </c>
      <c r="CY48" s="103">
        <v>187115</v>
      </c>
      <c r="CZ48" s="103">
        <v>179395</v>
      </c>
      <c r="DA48" s="103">
        <v>178988</v>
      </c>
      <c r="DB48" s="103">
        <v>181322</v>
      </c>
      <c r="DC48" s="103">
        <v>175477</v>
      </c>
      <c r="DD48" s="103">
        <v>187650</v>
      </c>
      <c r="DE48" s="103">
        <v>169001</v>
      </c>
      <c r="DF48" s="103">
        <v>164282</v>
      </c>
      <c r="DG48" s="103">
        <v>181297</v>
      </c>
      <c r="DH48" s="103">
        <v>184196</v>
      </c>
    </row>
    <row r="49" spans="1:112" x14ac:dyDescent="0.25">
      <c r="A49" s="103" t="s">
        <v>180</v>
      </c>
      <c r="B49" s="103"/>
      <c r="C49" s="103" t="s">
        <v>180</v>
      </c>
      <c r="D49" s="103" t="s">
        <v>294</v>
      </c>
      <c r="E49" s="103">
        <v>106</v>
      </c>
      <c r="F49" s="103">
        <v>287</v>
      </c>
      <c r="G49" s="103">
        <v>536084</v>
      </c>
      <c r="H49" s="103">
        <v>539634</v>
      </c>
      <c r="I49" s="103">
        <v>624838</v>
      </c>
      <c r="J49" s="103">
        <v>565508</v>
      </c>
      <c r="K49" s="103">
        <v>566957</v>
      </c>
      <c r="L49" s="103">
        <v>601660</v>
      </c>
      <c r="M49" s="103">
        <v>545995</v>
      </c>
      <c r="N49" s="103">
        <v>546050</v>
      </c>
      <c r="O49" s="103">
        <v>605079</v>
      </c>
      <c r="P49" s="103">
        <v>498989</v>
      </c>
      <c r="Q49" s="103">
        <v>496671</v>
      </c>
      <c r="R49" s="103">
        <v>469795</v>
      </c>
      <c r="S49" s="103">
        <v>455220</v>
      </c>
      <c r="T49" s="103">
        <v>40</v>
      </c>
      <c r="U49" s="103">
        <v>57</v>
      </c>
      <c r="V49" s="103">
        <v>501</v>
      </c>
      <c r="W49" s="103">
        <v>549346</v>
      </c>
      <c r="X49" s="103">
        <v>150</v>
      </c>
      <c r="Y49" s="103">
        <v>13452</v>
      </c>
      <c r="Z49" s="103">
        <v>410</v>
      </c>
      <c r="AA49" s="103">
        <v>1155</v>
      </c>
      <c r="AB49" s="103">
        <v>28656</v>
      </c>
      <c r="AC49" s="103">
        <v>69392</v>
      </c>
      <c r="AD49" s="103">
        <v>223323</v>
      </c>
      <c r="AE49" s="103">
        <v>13015</v>
      </c>
      <c r="AF49" s="103">
        <v>35151</v>
      </c>
      <c r="AG49" s="103">
        <v>223678</v>
      </c>
      <c r="AH49" s="103">
        <v>43300</v>
      </c>
      <c r="AI49" s="103">
        <v>13276</v>
      </c>
      <c r="AJ49" s="103">
        <v>6070</v>
      </c>
      <c r="AK49" s="103">
        <v>49542</v>
      </c>
      <c r="AL49" s="103">
        <v>6107</v>
      </c>
      <c r="AM49" s="103">
        <v>15887</v>
      </c>
      <c r="AN49" s="103">
        <v>42376</v>
      </c>
      <c r="AO49" s="103">
        <v>30345</v>
      </c>
      <c r="AP49" s="103">
        <v>8317</v>
      </c>
      <c r="AQ49" s="103">
        <v>24695</v>
      </c>
      <c r="AR49" s="103">
        <v>69783</v>
      </c>
      <c r="AS49" s="103">
        <v>32538</v>
      </c>
      <c r="AT49" s="103">
        <v>22186</v>
      </c>
      <c r="AU49" s="103">
        <v>33723</v>
      </c>
      <c r="AV49" s="103">
        <v>68995</v>
      </c>
      <c r="AW49" s="103">
        <v>0</v>
      </c>
      <c r="AX49" s="103">
        <v>37868</v>
      </c>
      <c r="AY49" s="103">
        <v>107711</v>
      </c>
      <c r="AZ49" s="103">
        <v>98371</v>
      </c>
      <c r="BA49" s="103">
        <v>9</v>
      </c>
      <c r="BB49" s="103">
        <v>469870</v>
      </c>
      <c r="BC49" s="103">
        <v>44</v>
      </c>
      <c r="BD49" s="103">
        <v>14</v>
      </c>
      <c r="BE49" s="103">
        <v>478855</v>
      </c>
      <c r="BF49" s="103">
        <v>54</v>
      </c>
      <c r="BG49" s="103">
        <v>97</v>
      </c>
      <c r="BH49" s="103">
        <v>32</v>
      </c>
      <c r="BI49" s="103">
        <v>73</v>
      </c>
      <c r="BJ49" s="103">
        <v>13</v>
      </c>
      <c r="BK49" s="103">
        <v>480742</v>
      </c>
      <c r="BL49" s="103">
        <v>54908</v>
      </c>
      <c r="BM49" s="103">
        <v>53492</v>
      </c>
      <c r="BN49" s="103">
        <v>45659</v>
      </c>
      <c r="BO49" s="103">
        <v>54457</v>
      </c>
      <c r="BP49" s="103">
        <v>49517</v>
      </c>
      <c r="BQ49" s="103">
        <v>53553</v>
      </c>
      <c r="BR49" s="103">
        <v>49496</v>
      </c>
      <c r="BS49" s="103">
        <v>54983</v>
      </c>
      <c r="BT49" s="103">
        <v>53543</v>
      </c>
      <c r="BU49" s="103">
        <v>48344</v>
      </c>
      <c r="BV49" s="103">
        <v>54790</v>
      </c>
      <c r="BW49" s="103">
        <v>54961</v>
      </c>
      <c r="BX49" s="103">
        <v>45377</v>
      </c>
      <c r="BY49" s="103">
        <v>57231</v>
      </c>
      <c r="BZ49" s="103">
        <v>47247</v>
      </c>
      <c r="CA49" s="103">
        <v>56175</v>
      </c>
      <c r="CB49" s="103">
        <v>14</v>
      </c>
      <c r="CC49" s="103">
        <v>490733</v>
      </c>
      <c r="CD49" s="103">
        <v>22</v>
      </c>
      <c r="CE49" s="103">
        <v>69</v>
      </c>
      <c r="CF49" s="103">
        <v>500793</v>
      </c>
      <c r="CG49" s="103">
        <v>29061</v>
      </c>
      <c r="CH49" s="103">
        <v>17161</v>
      </c>
      <c r="CI49" s="103">
        <v>6484</v>
      </c>
      <c r="CJ49" s="103">
        <v>20373</v>
      </c>
      <c r="CK49" s="103">
        <v>69</v>
      </c>
      <c r="CL49" s="103">
        <v>12</v>
      </c>
      <c r="CM49" s="103">
        <v>13</v>
      </c>
      <c r="CN49" s="103">
        <v>503444</v>
      </c>
      <c r="CO49" s="103">
        <v>56146</v>
      </c>
      <c r="CP49" s="103">
        <v>53787</v>
      </c>
      <c r="CQ49" s="103">
        <v>58168</v>
      </c>
      <c r="CR49" s="103">
        <v>46217</v>
      </c>
      <c r="CS49" s="103">
        <v>70</v>
      </c>
      <c r="CT49" s="103">
        <v>13</v>
      </c>
      <c r="CU49" s="103">
        <v>26</v>
      </c>
      <c r="CV49" s="103">
        <v>755466</v>
      </c>
      <c r="CW49" s="103">
        <v>732702</v>
      </c>
      <c r="CX49" s="103">
        <v>841096</v>
      </c>
      <c r="CY49" s="103">
        <v>757602</v>
      </c>
      <c r="CZ49" s="103">
        <v>750536</v>
      </c>
      <c r="DA49" s="103">
        <v>771903</v>
      </c>
      <c r="DB49" s="103">
        <v>722867</v>
      </c>
      <c r="DC49" s="103">
        <v>714673</v>
      </c>
      <c r="DD49" s="103">
        <v>790628</v>
      </c>
      <c r="DE49" s="103">
        <v>671254</v>
      </c>
      <c r="DF49" s="103">
        <v>652150</v>
      </c>
      <c r="DG49" s="103">
        <v>633367</v>
      </c>
      <c r="DH49" s="103">
        <v>613931</v>
      </c>
    </row>
    <row r="50" spans="1:112" x14ac:dyDescent="0.25">
      <c r="A50" s="103" t="s">
        <v>117</v>
      </c>
      <c r="B50" s="103"/>
      <c r="C50" s="103" t="s">
        <v>117</v>
      </c>
      <c r="D50" s="103" t="s">
        <v>123</v>
      </c>
      <c r="E50" s="103">
        <v>11</v>
      </c>
      <c r="F50" s="103">
        <v>41</v>
      </c>
      <c r="G50" s="103">
        <v>4569</v>
      </c>
      <c r="H50" s="103">
        <v>3850</v>
      </c>
      <c r="I50" s="103">
        <v>5027</v>
      </c>
      <c r="J50" s="103">
        <v>4498</v>
      </c>
      <c r="K50" s="103">
        <v>4593</v>
      </c>
      <c r="L50" s="103">
        <v>4267</v>
      </c>
      <c r="M50" s="103">
        <v>4507</v>
      </c>
      <c r="N50" s="103">
        <v>4084</v>
      </c>
      <c r="O50" s="103">
        <v>4319</v>
      </c>
      <c r="P50" s="103">
        <v>4333</v>
      </c>
      <c r="Q50" s="103">
        <v>3892</v>
      </c>
      <c r="R50" s="103">
        <v>4173</v>
      </c>
      <c r="S50" s="103">
        <v>3987</v>
      </c>
      <c r="T50" s="103">
        <v>32</v>
      </c>
      <c r="U50" s="103">
        <v>27</v>
      </c>
      <c r="V50" s="103">
        <v>20</v>
      </c>
      <c r="W50" s="103">
        <v>4373</v>
      </c>
      <c r="X50" s="103">
        <v>1761</v>
      </c>
      <c r="Y50" s="103">
        <v>2574</v>
      </c>
      <c r="Z50" s="103">
        <v>1607</v>
      </c>
      <c r="AA50" s="103">
        <v>1914</v>
      </c>
      <c r="AB50" s="103">
        <v>796</v>
      </c>
      <c r="AC50" s="103">
        <v>962</v>
      </c>
      <c r="AD50" s="103">
        <v>786</v>
      </c>
      <c r="AE50" s="103">
        <v>511</v>
      </c>
      <c r="AF50" s="103">
        <v>1127</v>
      </c>
      <c r="AG50" s="103">
        <v>947</v>
      </c>
      <c r="AH50" s="103">
        <v>780</v>
      </c>
      <c r="AI50" s="103">
        <v>421</v>
      </c>
      <c r="AJ50" s="103">
        <v>141</v>
      </c>
      <c r="AK50" s="103">
        <v>46</v>
      </c>
      <c r="AL50" s="103">
        <v>214</v>
      </c>
      <c r="AM50" s="103">
        <v>310</v>
      </c>
      <c r="AN50" s="103">
        <v>335</v>
      </c>
      <c r="AO50" s="103">
        <v>304</v>
      </c>
      <c r="AP50" s="103">
        <v>249</v>
      </c>
      <c r="AQ50" s="103">
        <v>526</v>
      </c>
      <c r="AR50" s="103">
        <v>394</v>
      </c>
      <c r="AS50" s="103">
        <v>508</v>
      </c>
      <c r="AT50" s="103">
        <v>602</v>
      </c>
      <c r="AU50" s="103">
        <v>515</v>
      </c>
      <c r="AV50" s="103">
        <v>384</v>
      </c>
      <c r="AW50" s="103">
        <v>293</v>
      </c>
      <c r="AX50" s="103">
        <v>585</v>
      </c>
      <c r="AY50" s="103">
        <v>233</v>
      </c>
      <c r="AZ50" s="103">
        <v>282</v>
      </c>
      <c r="BA50" s="103">
        <v>25</v>
      </c>
      <c r="BB50" s="103">
        <v>4626</v>
      </c>
      <c r="BD50" s="103">
        <v>23</v>
      </c>
      <c r="BE50" s="103">
        <v>4060</v>
      </c>
      <c r="BF50" s="103">
        <v>27</v>
      </c>
      <c r="BG50" s="103">
        <v>31</v>
      </c>
      <c r="BH50" s="103">
        <v>20</v>
      </c>
      <c r="BI50" s="103">
        <v>26</v>
      </c>
      <c r="BJ50" s="103">
        <v>25</v>
      </c>
      <c r="BK50" s="103">
        <v>4376</v>
      </c>
      <c r="BL50" s="103">
        <v>415</v>
      </c>
      <c r="BM50" s="103">
        <v>471</v>
      </c>
      <c r="BN50" s="103">
        <v>389</v>
      </c>
      <c r="BO50" s="103">
        <v>697</v>
      </c>
      <c r="BP50" s="103">
        <v>19</v>
      </c>
      <c r="BQ50" s="103">
        <v>373</v>
      </c>
      <c r="BR50" s="103">
        <v>316</v>
      </c>
      <c r="BS50" s="103">
        <v>524</v>
      </c>
      <c r="BT50" s="103">
        <v>318</v>
      </c>
      <c r="BU50" s="103">
        <v>197</v>
      </c>
      <c r="BV50" s="103">
        <v>399</v>
      </c>
      <c r="BW50" s="103">
        <v>361</v>
      </c>
      <c r="BX50" s="103">
        <v>222</v>
      </c>
      <c r="BY50" s="103">
        <v>270</v>
      </c>
      <c r="BZ50" s="103">
        <v>240</v>
      </c>
      <c r="CA50" s="103">
        <v>361</v>
      </c>
      <c r="CB50" s="103">
        <v>85</v>
      </c>
      <c r="CC50" s="103">
        <v>3209</v>
      </c>
      <c r="CD50" s="103">
        <v>9</v>
      </c>
      <c r="CE50" s="103">
        <v>30</v>
      </c>
      <c r="CF50" s="103">
        <v>3293</v>
      </c>
      <c r="CG50" s="103">
        <v>575</v>
      </c>
      <c r="CH50" s="103">
        <v>426</v>
      </c>
      <c r="CI50" s="103">
        <v>249</v>
      </c>
      <c r="CJ50" s="103">
        <v>560</v>
      </c>
      <c r="CK50" s="103">
        <v>8</v>
      </c>
      <c r="CL50" s="103">
        <v>6</v>
      </c>
      <c r="CM50" s="103">
        <v>28</v>
      </c>
      <c r="CN50" s="103">
        <v>3878</v>
      </c>
      <c r="CO50" s="103">
        <v>457</v>
      </c>
      <c r="CP50" s="103">
        <v>351</v>
      </c>
      <c r="CQ50" s="103">
        <v>496</v>
      </c>
      <c r="CR50" s="103">
        <v>580</v>
      </c>
      <c r="CS50" s="103">
        <v>13</v>
      </c>
      <c r="CT50" s="103">
        <v>46</v>
      </c>
      <c r="CU50" s="103">
        <v>5</v>
      </c>
      <c r="CV50" s="103">
        <v>4284</v>
      </c>
      <c r="CW50" s="103">
        <v>4119</v>
      </c>
      <c r="CX50" s="103">
        <v>4518</v>
      </c>
      <c r="CY50" s="103">
        <v>4266</v>
      </c>
      <c r="CZ50" s="103">
        <v>4142</v>
      </c>
      <c r="DA50" s="103">
        <v>4237</v>
      </c>
      <c r="DB50" s="103">
        <v>4293</v>
      </c>
      <c r="DC50" s="103">
        <v>3918</v>
      </c>
      <c r="DD50" s="103">
        <v>4090</v>
      </c>
      <c r="DE50" s="103">
        <v>3899</v>
      </c>
      <c r="DF50" s="103">
        <v>3653</v>
      </c>
      <c r="DG50" s="103">
        <v>3899</v>
      </c>
      <c r="DH50" s="103">
        <v>4126</v>
      </c>
    </row>
    <row r="51" spans="1:112" x14ac:dyDescent="0.25">
      <c r="A51" s="103" t="s">
        <v>204</v>
      </c>
      <c r="B51" s="103"/>
      <c r="C51" s="103" t="s">
        <v>204</v>
      </c>
      <c r="D51" s="103" t="s">
        <v>295</v>
      </c>
      <c r="E51" s="103">
        <v>61</v>
      </c>
      <c r="G51" s="103">
        <v>154449</v>
      </c>
      <c r="H51" s="103">
        <v>145141</v>
      </c>
      <c r="I51" s="103">
        <v>170500</v>
      </c>
      <c r="J51" s="103">
        <v>157814</v>
      </c>
      <c r="K51" s="103">
        <v>149938</v>
      </c>
      <c r="L51" s="103">
        <v>152419</v>
      </c>
      <c r="M51" s="103">
        <v>154048</v>
      </c>
      <c r="N51" s="103">
        <v>148571</v>
      </c>
      <c r="O51" s="103">
        <v>157547</v>
      </c>
      <c r="P51" s="103">
        <v>144070</v>
      </c>
      <c r="Q51" s="103">
        <v>141206</v>
      </c>
      <c r="R51" s="103">
        <v>153238</v>
      </c>
      <c r="S51" s="103">
        <v>152903</v>
      </c>
      <c r="T51" s="103">
        <v>55</v>
      </c>
      <c r="U51" s="103">
        <v>26</v>
      </c>
      <c r="V51" s="103">
        <v>6</v>
      </c>
      <c r="W51" s="103">
        <v>159087</v>
      </c>
      <c r="X51" s="103">
        <v>1986</v>
      </c>
      <c r="Y51" s="103">
        <v>38779</v>
      </c>
      <c r="Z51" s="103">
        <v>2069</v>
      </c>
      <c r="AA51" s="103">
        <v>33964</v>
      </c>
      <c r="AB51" s="103">
        <v>44578</v>
      </c>
      <c r="AC51" s="103">
        <v>53257</v>
      </c>
      <c r="AD51" s="103">
        <v>48373</v>
      </c>
      <c r="AE51" s="103">
        <v>58758</v>
      </c>
      <c r="AF51" s="103">
        <v>48475</v>
      </c>
      <c r="AG51" s="103">
        <v>47971</v>
      </c>
      <c r="AH51" s="103">
        <v>61340</v>
      </c>
      <c r="AI51" s="103">
        <v>59264</v>
      </c>
      <c r="AJ51" s="103">
        <v>64809</v>
      </c>
      <c r="AK51" s="103">
        <v>40070</v>
      </c>
      <c r="AL51" s="103">
        <v>51890</v>
      </c>
      <c r="AM51" s="103">
        <v>42100</v>
      </c>
      <c r="AN51" s="103">
        <v>34739</v>
      </c>
      <c r="AO51" s="103">
        <v>34936</v>
      </c>
      <c r="AP51" s="103">
        <v>42725</v>
      </c>
      <c r="AQ51" s="103">
        <v>23720</v>
      </c>
      <c r="AR51" s="103">
        <v>20721</v>
      </c>
      <c r="AS51" s="103">
        <v>19290</v>
      </c>
      <c r="AT51" s="103">
        <v>16858</v>
      </c>
      <c r="AU51" s="103">
        <v>21241</v>
      </c>
      <c r="AV51" s="103">
        <v>14241</v>
      </c>
      <c r="AW51" s="103">
        <v>17134</v>
      </c>
      <c r="AX51" s="103">
        <v>19826</v>
      </c>
      <c r="AY51" s="103">
        <v>14288</v>
      </c>
      <c r="AZ51" s="103">
        <v>13880</v>
      </c>
      <c r="BA51" s="103">
        <v>9</v>
      </c>
      <c r="BB51" s="103">
        <v>136111</v>
      </c>
      <c r="BC51" s="103">
        <v>8</v>
      </c>
      <c r="BD51" s="103">
        <v>20</v>
      </c>
      <c r="BE51" s="103">
        <v>137200</v>
      </c>
      <c r="BF51" s="103">
        <v>21</v>
      </c>
      <c r="BG51" s="103">
        <v>8</v>
      </c>
      <c r="BH51" s="103">
        <v>24</v>
      </c>
      <c r="BI51" s="103">
        <v>9</v>
      </c>
      <c r="BJ51" s="103">
        <v>26</v>
      </c>
      <c r="BK51" s="103">
        <v>136291</v>
      </c>
      <c r="BL51" s="103">
        <v>5028</v>
      </c>
      <c r="BM51" s="103">
        <v>5985</v>
      </c>
      <c r="BN51" s="103">
        <v>7554</v>
      </c>
      <c r="BO51" s="103">
        <v>5438</v>
      </c>
      <c r="BP51" s="103">
        <v>5868</v>
      </c>
      <c r="BQ51" s="103">
        <v>4176</v>
      </c>
      <c r="BR51" s="103">
        <v>3885</v>
      </c>
      <c r="BS51" s="103">
        <v>4382</v>
      </c>
      <c r="BT51" s="103">
        <v>5392</v>
      </c>
      <c r="BU51" s="103">
        <v>4767</v>
      </c>
      <c r="BV51" s="103">
        <v>3610</v>
      </c>
      <c r="BW51" s="103">
        <v>4910</v>
      </c>
      <c r="BX51" s="103">
        <v>5261</v>
      </c>
      <c r="BY51" s="103">
        <v>6492</v>
      </c>
      <c r="BZ51" s="103">
        <v>8424</v>
      </c>
      <c r="CA51" s="103">
        <v>5766</v>
      </c>
      <c r="CB51" s="103">
        <v>12</v>
      </c>
      <c r="CC51" s="103">
        <v>135645</v>
      </c>
      <c r="CD51" s="103">
        <v>20</v>
      </c>
      <c r="CE51" s="103">
        <v>13</v>
      </c>
      <c r="CF51" s="103">
        <v>141983</v>
      </c>
      <c r="CG51" s="103">
        <v>38045</v>
      </c>
      <c r="CH51" s="103">
        <v>42075</v>
      </c>
      <c r="CI51" s="103">
        <v>40804</v>
      </c>
      <c r="CJ51" s="103">
        <v>20116</v>
      </c>
      <c r="CK51" s="103">
        <v>24</v>
      </c>
      <c r="CL51" s="103">
        <v>47</v>
      </c>
      <c r="CM51" s="103">
        <v>31</v>
      </c>
      <c r="CN51" s="103">
        <v>140037</v>
      </c>
      <c r="CO51" s="103">
        <v>5094</v>
      </c>
      <c r="CP51" s="103">
        <v>6284</v>
      </c>
      <c r="CQ51" s="103">
        <v>4670</v>
      </c>
      <c r="CR51" s="103">
        <v>6783</v>
      </c>
      <c r="CS51" s="103">
        <v>49</v>
      </c>
      <c r="CT51" s="103">
        <v>17</v>
      </c>
      <c r="CU51" s="103">
        <v>14</v>
      </c>
      <c r="CV51" s="103">
        <v>415174</v>
      </c>
      <c r="CW51" s="103">
        <v>402634</v>
      </c>
      <c r="CX51" s="103">
        <v>442491</v>
      </c>
      <c r="CY51" s="103">
        <v>416481</v>
      </c>
      <c r="CZ51" s="103">
        <v>401481</v>
      </c>
      <c r="DA51" s="103">
        <v>405739</v>
      </c>
      <c r="DB51" s="103">
        <v>405565</v>
      </c>
      <c r="DC51" s="103">
        <v>392198</v>
      </c>
      <c r="DD51" s="103">
        <v>410545</v>
      </c>
      <c r="DE51" s="103">
        <v>378338</v>
      </c>
      <c r="DF51" s="103">
        <v>364315</v>
      </c>
      <c r="DG51" s="103">
        <v>363448</v>
      </c>
      <c r="DH51" s="103">
        <v>360662</v>
      </c>
    </row>
    <row r="52" spans="1:112" x14ac:dyDescent="0.25">
      <c r="A52" s="103" t="s">
        <v>189</v>
      </c>
      <c r="B52" s="103"/>
      <c r="C52" s="103" t="s">
        <v>189</v>
      </c>
      <c r="D52" s="103" t="s">
        <v>296</v>
      </c>
      <c r="E52" s="103">
        <v>24</v>
      </c>
      <c r="F52" s="103">
        <v>33</v>
      </c>
      <c r="G52" s="103">
        <v>44662</v>
      </c>
      <c r="H52" s="103">
        <v>43453</v>
      </c>
      <c r="I52" s="103">
        <v>50624</v>
      </c>
      <c r="J52" s="103">
        <v>46759</v>
      </c>
      <c r="K52" s="103">
        <v>45684</v>
      </c>
      <c r="L52" s="103">
        <v>45673</v>
      </c>
      <c r="M52" s="103">
        <v>45014</v>
      </c>
      <c r="N52" s="103">
        <v>44954</v>
      </c>
      <c r="O52" s="103">
        <v>47114</v>
      </c>
      <c r="P52" s="103">
        <v>41545</v>
      </c>
      <c r="Q52" s="103">
        <v>41252</v>
      </c>
      <c r="R52" s="103">
        <v>41579</v>
      </c>
      <c r="S52" s="103">
        <v>40478</v>
      </c>
      <c r="T52" s="103">
        <v>14</v>
      </c>
      <c r="U52" s="103">
        <v>30</v>
      </c>
      <c r="V52" s="103">
        <v>7</v>
      </c>
      <c r="W52" s="103">
        <v>46955</v>
      </c>
      <c r="X52" s="103">
        <v>184</v>
      </c>
      <c r="Y52" s="103">
        <v>5345</v>
      </c>
      <c r="Z52" s="103">
        <v>215</v>
      </c>
      <c r="AA52" s="103">
        <v>4983</v>
      </c>
      <c r="AB52" s="103">
        <v>12911</v>
      </c>
      <c r="AC52" s="103">
        <v>17017</v>
      </c>
      <c r="AD52" s="103">
        <v>18626</v>
      </c>
      <c r="AE52" s="103">
        <v>6815</v>
      </c>
      <c r="AF52" s="103">
        <v>17165</v>
      </c>
      <c r="AG52" s="103">
        <v>18737</v>
      </c>
      <c r="AH52" s="103">
        <v>15542</v>
      </c>
      <c r="AI52" s="103">
        <v>6020</v>
      </c>
      <c r="AJ52" s="103">
        <v>3311</v>
      </c>
      <c r="AK52" s="103">
        <v>0</v>
      </c>
      <c r="AL52" s="103">
        <v>0</v>
      </c>
      <c r="AM52" s="103">
        <v>0</v>
      </c>
      <c r="AN52" s="103">
        <v>0</v>
      </c>
      <c r="AO52" s="103">
        <v>0</v>
      </c>
      <c r="AP52" s="103">
        <v>0</v>
      </c>
      <c r="AQ52" s="103">
        <v>0</v>
      </c>
      <c r="AR52" s="103">
        <v>0</v>
      </c>
      <c r="AS52" s="103">
        <v>0</v>
      </c>
      <c r="AT52" s="103">
        <v>0</v>
      </c>
      <c r="AU52" s="103">
        <v>0</v>
      </c>
      <c r="AV52" s="103">
        <v>0</v>
      </c>
      <c r="AW52" s="103">
        <v>0</v>
      </c>
      <c r="AX52" s="103">
        <v>0</v>
      </c>
      <c r="AY52" s="103">
        <v>0</v>
      </c>
      <c r="AZ52" s="103">
        <v>0</v>
      </c>
      <c r="BA52" s="103">
        <v>7</v>
      </c>
      <c r="BB52" s="103">
        <v>37256</v>
      </c>
      <c r="BC52" s="103">
        <v>5</v>
      </c>
      <c r="BD52" s="103">
        <v>31</v>
      </c>
      <c r="BE52" s="103">
        <v>40226</v>
      </c>
      <c r="BF52" s="103">
        <v>0</v>
      </c>
      <c r="BG52" s="103">
        <v>0</v>
      </c>
      <c r="BH52" s="103">
        <v>11</v>
      </c>
      <c r="BI52" s="103">
        <v>27</v>
      </c>
      <c r="BJ52" s="103">
        <v>17</v>
      </c>
      <c r="BK52" s="103">
        <v>40282</v>
      </c>
      <c r="BL52" s="103">
        <v>1209</v>
      </c>
      <c r="BM52" s="103">
        <v>1483</v>
      </c>
      <c r="BN52" s="103">
        <v>2145</v>
      </c>
      <c r="BO52" s="103">
        <v>1369</v>
      </c>
      <c r="BP52" s="103">
        <v>1388</v>
      </c>
      <c r="BQ52" s="103">
        <v>959</v>
      </c>
      <c r="BR52" s="103">
        <v>977</v>
      </c>
      <c r="BS52" s="103">
        <v>1103</v>
      </c>
      <c r="BT52" s="103">
        <v>1317</v>
      </c>
      <c r="BU52" s="103">
        <v>1122</v>
      </c>
      <c r="BV52" s="103">
        <v>1358</v>
      </c>
      <c r="BW52" s="103">
        <v>1235</v>
      </c>
      <c r="BX52" s="103">
        <v>1241</v>
      </c>
      <c r="BY52" s="103">
        <v>1831</v>
      </c>
      <c r="BZ52" s="103">
        <v>2261</v>
      </c>
      <c r="CA52" s="103">
        <v>1704</v>
      </c>
      <c r="CB52" s="103">
        <v>6</v>
      </c>
      <c r="CC52" s="103">
        <v>41898</v>
      </c>
      <c r="CD52" s="103">
        <v>13</v>
      </c>
      <c r="CE52" s="103">
        <v>16</v>
      </c>
      <c r="CF52" s="103">
        <v>44077</v>
      </c>
      <c r="CG52" s="103">
        <v>13018</v>
      </c>
      <c r="CH52" s="103">
        <v>0</v>
      </c>
      <c r="CI52" s="103">
        <v>0</v>
      </c>
      <c r="CJ52" s="103">
        <v>0</v>
      </c>
      <c r="CK52" s="103">
        <v>15</v>
      </c>
      <c r="CL52" s="103">
        <v>49</v>
      </c>
      <c r="CN52" s="103">
        <v>41329</v>
      </c>
      <c r="CO52" s="103">
        <v>1232</v>
      </c>
      <c r="CP52" s="103">
        <v>1444</v>
      </c>
      <c r="CQ52" s="103">
        <v>904</v>
      </c>
      <c r="CR52" s="103">
        <v>1609</v>
      </c>
      <c r="CS52" s="103">
        <v>10</v>
      </c>
      <c r="CT52" s="103">
        <v>10</v>
      </c>
      <c r="CU52" s="103">
        <v>18</v>
      </c>
      <c r="CV52" s="103">
        <v>222041</v>
      </c>
      <c r="CW52" s="103">
        <v>217574</v>
      </c>
      <c r="CX52" s="103">
        <v>244438</v>
      </c>
      <c r="CY52" s="103">
        <v>225702</v>
      </c>
      <c r="CZ52" s="103">
        <v>221760</v>
      </c>
      <c r="DA52" s="103">
        <v>224972</v>
      </c>
      <c r="DB52" s="103">
        <v>224756</v>
      </c>
      <c r="DC52" s="103">
        <v>216079</v>
      </c>
      <c r="DD52" s="103">
        <v>228829</v>
      </c>
      <c r="DE52" s="103">
        <v>199669</v>
      </c>
      <c r="DF52" s="103">
        <v>191570</v>
      </c>
      <c r="DG52" s="103">
        <v>152669</v>
      </c>
      <c r="DH52" s="103">
        <v>140810</v>
      </c>
    </row>
    <row r="53" spans="1:112" x14ac:dyDescent="0.25">
      <c r="A53" s="103" t="s">
        <v>118</v>
      </c>
      <c r="B53" s="103"/>
      <c r="C53" s="103" t="s">
        <v>118</v>
      </c>
      <c r="D53" s="103" t="s">
        <v>124</v>
      </c>
      <c r="E53" s="103">
        <v>45</v>
      </c>
      <c r="G53" s="103">
        <v>31072</v>
      </c>
      <c r="H53" s="103">
        <v>29680</v>
      </c>
      <c r="I53" s="103">
        <v>34525</v>
      </c>
      <c r="J53" s="103">
        <v>32095</v>
      </c>
      <c r="K53" s="103">
        <v>31503</v>
      </c>
      <c r="L53" s="103">
        <v>31264</v>
      </c>
      <c r="M53" s="103">
        <v>30154</v>
      </c>
      <c r="N53" s="103">
        <v>30289</v>
      </c>
      <c r="O53" s="103">
        <v>31461</v>
      </c>
      <c r="P53" s="103">
        <v>28985</v>
      </c>
      <c r="Q53" s="103">
        <v>28600</v>
      </c>
      <c r="R53" s="103">
        <v>30792</v>
      </c>
      <c r="S53" s="103">
        <v>31513</v>
      </c>
      <c r="T53" s="103">
        <v>13</v>
      </c>
      <c r="U53" s="103">
        <v>11</v>
      </c>
      <c r="V53" s="103">
        <v>26</v>
      </c>
      <c r="W53" s="103">
        <v>32732</v>
      </c>
      <c r="X53" s="103">
        <v>62</v>
      </c>
      <c r="Y53" s="103">
        <v>795</v>
      </c>
      <c r="Z53" s="103">
        <v>293</v>
      </c>
      <c r="AA53" s="103">
        <v>711</v>
      </c>
      <c r="AB53" s="103">
        <v>499</v>
      </c>
      <c r="AC53" s="103">
        <v>801</v>
      </c>
      <c r="AD53" s="103">
        <v>448</v>
      </c>
      <c r="AE53" s="103">
        <v>116</v>
      </c>
      <c r="AF53" s="103">
        <v>639</v>
      </c>
      <c r="AG53" s="103">
        <v>564</v>
      </c>
      <c r="AH53" s="103">
        <v>298</v>
      </c>
      <c r="AI53" s="103">
        <v>97</v>
      </c>
      <c r="AJ53" s="103">
        <v>42</v>
      </c>
      <c r="AK53" s="103">
        <v>200</v>
      </c>
      <c r="AL53" s="103">
        <v>64</v>
      </c>
      <c r="AM53" s="103">
        <v>184</v>
      </c>
      <c r="AN53" s="103">
        <v>362</v>
      </c>
      <c r="AO53" s="103">
        <v>241</v>
      </c>
      <c r="AP53" s="103">
        <v>211</v>
      </c>
      <c r="AQ53" s="103">
        <v>360</v>
      </c>
      <c r="AR53" s="103">
        <v>494</v>
      </c>
      <c r="AS53" s="103">
        <v>389</v>
      </c>
      <c r="AT53" s="103">
        <v>193</v>
      </c>
      <c r="AU53" s="103">
        <v>805</v>
      </c>
      <c r="AV53" s="103">
        <v>1631</v>
      </c>
      <c r="AW53" s="103">
        <v>385</v>
      </c>
      <c r="AX53" s="103">
        <v>1017</v>
      </c>
      <c r="AZ53" s="103">
        <v>773</v>
      </c>
      <c r="BA53" s="103">
        <v>9</v>
      </c>
      <c r="BB53" s="103">
        <v>30611</v>
      </c>
      <c r="BC53" s="103">
        <v>35</v>
      </c>
      <c r="BD53" s="103">
        <v>18</v>
      </c>
      <c r="BE53" s="103">
        <v>29080</v>
      </c>
      <c r="BG53" s="103">
        <v>30</v>
      </c>
      <c r="BH53" s="103">
        <v>4</v>
      </c>
      <c r="BI53" s="103">
        <v>16</v>
      </c>
      <c r="BJ53" s="103">
        <v>9</v>
      </c>
      <c r="BK53" s="103">
        <v>28508</v>
      </c>
      <c r="BL53" s="103">
        <v>1313</v>
      </c>
      <c r="BM53" s="103">
        <v>1764</v>
      </c>
      <c r="BN53" s="103">
        <v>2074</v>
      </c>
      <c r="BO53" s="103">
        <v>2154</v>
      </c>
      <c r="BP53" s="103">
        <v>1481</v>
      </c>
      <c r="BQ53" s="103">
        <v>1366</v>
      </c>
      <c r="BR53" s="103">
        <v>1300</v>
      </c>
      <c r="BS53" s="103">
        <v>1507</v>
      </c>
      <c r="BT53" s="103">
        <v>1450</v>
      </c>
      <c r="BU53" s="103">
        <v>1727</v>
      </c>
      <c r="BV53" s="103">
        <v>2119</v>
      </c>
      <c r="BW53" s="103">
        <v>1703</v>
      </c>
      <c r="BX53" s="103">
        <v>1619</v>
      </c>
      <c r="BY53" s="103">
        <v>1694</v>
      </c>
      <c r="BZ53" s="103">
        <v>2129</v>
      </c>
      <c r="CA53" s="103">
        <v>1249</v>
      </c>
      <c r="CB53" s="103">
        <v>35</v>
      </c>
      <c r="CC53" s="103">
        <v>28651</v>
      </c>
      <c r="CD53" s="103">
        <v>11</v>
      </c>
      <c r="CE53" s="103">
        <v>13</v>
      </c>
      <c r="CF53" s="103">
        <v>29706</v>
      </c>
      <c r="CG53" s="103">
        <v>364</v>
      </c>
      <c r="CH53" s="103">
        <v>381</v>
      </c>
      <c r="CI53" s="103">
        <v>347</v>
      </c>
      <c r="CJ53" s="103">
        <v>712</v>
      </c>
      <c r="CK53" s="103">
        <v>3</v>
      </c>
      <c r="CL53" s="103">
        <v>13</v>
      </c>
      <c r="CM53" s="103">
        <v>10</v>
      </c>
      <c r="CN53" s="103">
        <v>30326</v>
      </c>
      <c r="CO53" s="103">
        <v>1565</v>
      </c>
      <c r="CP53" s="103">
        <v>1512</v>
      </c>
      <c r="CQ53" s="103">
        <v>1654</v>
      </c>
      <c r="CR53" s="103">
        <v>2186</v>
      </c>
      <c r="CS53" s="103">
        <v>14</v>
      </c>
      <c r="CT53" s="103">
        <v>28</v>
      </c>
      <c r="CU53" s="103">
        <v>38</v>
      </c>
      <c r="CV53" s="103">
        <v>39969</v>
      </c>
      <c r="CW53" s="103">
        <v>38219</v>
      </c>
      <c r="CX53" s="103">
        <v>43978</v>
      </c>
      <c r="CY53" s="103">
        <v>40124</v>
      </c>
      <c r="CZ53" s="103">
        <v>38533</v>
      </c>
      <c r="DA53" s="103">
        <v>38367</v>
      </c>
      <c r="DB53" s="103">
        <v>37115</v>
      </c>
      <c r="DC53" s="103">
        <v>37683</v>
      </c>
      <c r="DD53" s="103">
        <v>40428</v>
      </c>
      <c r="DE53" s="103">
        <v>36189</v>
      </c>
      <c r="DF53" s="103">
        <v>35779</v>
      </c>
      <c r="DG53" s="103">
        <v>37579</v>
      </c>
      <c r="DH53" s="103">
        <v>38308</v>
      </c>
    </row>
    <row r="54" spans="1:112" x14ac:dyDescent="0.25">
      <c r="A54" s="103" t="s">
        <v>11</v>
      </c>
      <c r="B54" s="103"/>
      <c r="C54" s="103" t="s">
        <v>11</v>
      </c>
      <c r="D54" s="103" t="s">
        <v>297</v>
      </c>
      <c r="E54" s="103">
        <v>157</v>
      </c>
      <c r="F54" s="103">
        <v>11</v>
      </c>
      <c r="G54" s="103">
        <v>2948783</v>
      </c>
      <c r="H54" s="103">
        <v>2828017</v>
      </c>
      <c r="I54" s="103">
        <v>3273753</v>
      </c>
      <c r="J54" s="103">
        <v>3022369</v>
      </c>
      <c r="K54" s="103">
        <v>2926347</v>
      </c>
      <c r="L54" s="103">
        <v>2918620</v>
      </c>
      <c r="M54" s="103">
        <v>2905393</v>
      </c>
      <c r="N54" s="103">
        <v>2841962</v>
      </c>
      <c r="O54" s="103">
        <v>2978223</v>
      </c>
      <c r="P54" s="103">
        <v>2708146</v>
      </c>
      <c r="Q54" s="103">
        <v>2690780</v>
      </c>
      <c r="R54" s="103">
        <v>2844891</v>
      </c>
      <c r="S54" s="103">
        <v>2803270</v>
      </c>
      <c r="T54" s="103">
        <v>389</v>
      </c>
      <c r="U54" s="103">
        <v>137</v>
      </c>
      <c r="V54" s="103">
        <v>60</v>
      </c>
      <c r="W54" s="103">
        <v>2979170</v>
      </c>
      <c r="X54" s="103">
        <v>1969</v>
      </c>
      <c r="Y54" s="103">
        <v>9514</v>
      </c>
      <c r="Z54" s="103">
        <v>4273</v>
      </c>
      <c r="AA54" s="103">
        <v>1367</v>
      </c>
      <c r="AB54" s="103">
        <v>6423</v>
      </c>
      <c r="AC54" s="103">
        <v>8381</v>
      </c>
      <c r="AD54" s="103">
        <v>4070</v>
      </c>
      <c r="AE54" s="103">
        <v>8539</v>
      </c>
      <c r="AF54" s="103">
        <v>7656</v>
      </c>
      <c r="AG54" s="103">
        <v>2600</v>
      </c>
      <c r="AH54" s="103">
        <v>3890</v>
      </c>
      <c r="AI54" s="103">
        <v>349</v>
      </c>
      <c r="AJ54" s="103">
        <v>4875</v>
      </c>
      <c r="AK54" s="103">
        <v>5120</v>
      </c>
      <c r="AL54" s="103">
        <v>440</v>
      </c>
      <c r="AM54" s="103">
        <v>2714</v>
      </c>
      <c r="AN54" s="103">
        <v>5370</v>
      </c>
      <c r="AO54" s="103">
        <v>4142</v>
      </c>
      <c r="AP54" s="103">
        <v>730</v>
      </c>
      <c r="AQ54" s="103">
        <v>1015</v>
      </c>
      <c r="AR54" s="103">
        <v>3163</v>
      </c>
      <c r="AS54" s="103">
        <v>2079</v>
      </c>
      <c r="AT54" s="103">
        <v>1676</v>
      </c>
      <c r="AU54" s="103">
        <v>73962</v>
      </c>
      <c r="AV54" s="103">
        <v>127956</v>
      </c>
      <c r="AW54" s="103">
        <v>1565</v>
      </c>
      <c r="AX54" s="103">
        <v>4575</v>
      </c>
      <c r="AY54" s="103">
        <v>51347</v>
      </c>
      <c r="AZ54" s="103">
        <v>48898</v>
      </c>
      <c r="BA54" s="103">
        <v>24</v>
      </c>
      <c r="BB54" s="103">
        <v>2451980</v>
      </c>
      <c r="BC54" s="103">
        <v>1559</v>
      </c>
      <c r="BD54" s="103">
        <v>403</v>
      </c>
      <c r="BE54" s="103">
        <v>2519576</v>
      </c>
      <c r="BF54" s="103">
        <v>1921</v>
      </c>
      <c r="BG54" s="103">
        <v>657</v>
      </c>
      <c r="BH54" s="103">
        <v>183</v>
      </c>
      <c r="BI54" s="103">
        <v>141</v>
      </c>
      <c r="BJ54" s="103">
        <v>121</v>
      </c>
      <c r="BK54" s="103">
        <v>2515262</v>
      </c>
      <c r="BL54" s="103">
        <v>82307</v>
      </c>
      <c r="BM54" s="103">
        <v>95684</v>
      </c>
      <c r="BN54" s="103">
        <v>173806</v>
      </c>
      <c r="BO54" s="103">
        <v>111280</v>
      </c>
      <c r="BP54" s="103">
        <v>86040</v>
      </c>
      <c r="BQ54" s="103">
        <v>75332</v>
      </c>
      <c r="BR54" s="103">
        <v>72668</v>
      </c>
      <c r="BS54" s="103">
        <v>82749</v>
      </c>
      <c r="BT54" s="103">
        <v>97250</v>
      </c>
      <c r="BU54" s="103">
        <v>93290</v>
      </c>
      <c r="BV54" s="103">
        <v>160548</v>
      </c>
      <c r="BW54" s="103">
        <v>108351</v>
      </c>
      <c r="BX54" s="103">
        <v>99986</v>
      </c>
      <c r="BY54" s="103">
        <v>115761</v>
      </c>
      <c r="BZ54" s="103">
        <v>183952</v>
      </c>
      <c r="CA54" s="103">
        <v>68356</v>
      </c>
      <c r="CB54" s="103">
        <v>89</v>
      </c>
      <c r="CC54" s="103">
        <v>2498037</v>
      </c>
      <c r="CD54" s="103">
        <v>1505</v>
      </c>
      <c r="CE54" s="103">
        <v>387</v>
      </c>
      <c r="CF54" s="103">
        <v>2605821</v>
      </c>
      <c r="CG54" s="103">
        <v>1806</v>
      </c>
      <c r="CH54" s="103">
        <v>5610</v>
      </c>
      <c r="CI54" s="103">
        <v>4865</v>
      </c>
      <c r="CJ54" s="103">
        <v>1828</v>
      </c>
      <c r="CK54" s="103">
        <v>154</v>
      </c>
      <c r="CL54" s="103">
        <v>82</v>
      </c>
      <c r="CM54" s="103">
        <v>79</v>
      </c>
      <c r="CN54" s="103">
        <v>2651311</v>
      </c>
      <c r="CO54" s="103">
        <v>110929</v>
      </c>
      <c r="CP54" s="103">
        <v>104960</v>
      </c>
      <c r="CQ54" s="103">
        <v>113749</v>
      </c>
      <c r="CR54" s="103">
        <v>147196</v>
      </c>
      <c r="CS54" s="103">
        <v>147</v>
      </c>
      <c r="CT54" s="103">
        <v>112</v>
      </c>
      <c r="CU54" s="103">
        <v>8</v>
      </c>
      <c r="CV54" s="103">
        <v>2858979</v>
      </c>
      <c r="CW54" s="103">
        <v>2694623</v>
      </c>
      <c r="CX54" s="103">
        <v>3123869</v>
      </c>
      <c r="CY54" s="103">
        <v>2873953</v>
      </c>
      <c r="CZ54" s="103">
        <v>2779722</v>
      </c>
      <c r="DA54" s="103">
        <v>2765322</v>
      </c>
      <c r="DB54" s="103">
        <v>2780693</v>
      </c>
      <c r="DC54" s="103">
        <v>2712706</v>
      </c>
      <c r="DD54" s="103">
        <v>2898000</v>
      </c>
      <c r="DE54" s="103">
        <v>2623417</v>
      </c>
      <c r="DF54" s="103">
        <v>2590158</v>
      </c>
      <c r="DG54" s="103">
        <v>2811345</v>
      </c>
      <c r="DH54" s="103">
        <v>2788280</v>
      </c>
    </row>
    <row r="55" spans="1:112" x14ac:dyDescent="0.25">
      <c r="A55" s="103" t="s">
        <v>200</v>
      </c>
      <c r="B55" s="103"/>
      <c r="C55" s="103" t="s">
        <v>200</v>
      </c>
      <c r="D55" s="103" t="s">
        <v>298</v>
      </c>
      <c r="E55" s="103">
        <v>5751</v>
      </c>
      <c r="F55" s="103">
        <v>2999</v>
      </c>
      <c r="G55" s="103">
        <v>3937</v>
      </c>
      <c r="H55" s="103">
        <v>4018</v>
      </c>
      <c r="I55" s="103">
        <v>3982</v>
      </c>
      <c r="J55" s="103">
        <v>4127</v>
      </c>
      <c r="K55" s="103">
        <v>3935</v>
      </c>
      <c r="L55" s="103">
        <v>4149</v>
      </c>
      <c r="M55" s="103">
        <v>4040</v>
      </c>
      <c r="N55" s="103">
        <v>4013</v>
      </c>
      <c r="O55" s="103">
        <v>3768</v>
      </c>
      <c r="P55" s="103">
        <v>3578</v>
      </c>
      <c r="Q55" s="103">
        <v>3459</v>
      </c>
      <c r="R55" s="103">
        <v>3388</v>
      </c>
      <c r="S55" s="103">
        <v>3362</v>
      </c>
      <c r="T55" s="103">
        <v>3465</v>
      </c>
      <c r="U55" s="103">
        <v>2858</v>
      </c>
      <c r="V55" s="103">
        <v>859</v>
      </c>
      <c r="W55" s="103">
        <v>3608</v>
      </c>
      <c r="X55" s="103">
        <v>1858</v>
      </c>
      <c r="Y55" s="103">
        <v>1992</v>
      </c>
      <c r="Z55" s="103">
        <v>4156</v>
      </c>
      <c r="AA55" s="103">
        <v>1577</v>
      </c>
      <c r="AB55" s="103">
        <v>924</v>
      </c>
      <c r="AC55" s="103">
        <v>1207</v>
      </c>
      <c r="AD55" s="103">
        <v>586</v>
      </c>
      <c r="AE55" s="103">
        <v>245</v>
      </c>
      <c r="AF55" s="103">
        <v>1029</v>
      </c>
      <c r="AG55" s="103">
        <v>1396</v>
      </c>
      <c r="AH55" s="103">
        <v>1155</v>
      </c>
      <c r="AI55" s="103">
        <v>570</v>
      </c>
      <c r="AJ55" s="103">
        <v>735</v>
      </c>
      <c r="AK55" s="103">
        <v>1724</v>
      </c>
      <c r="AL55" s="103">
        <v>878</v>
      </c>
      <c r="AM55" s="103">
        <v>1180</v>
      </c>
      <c r="AN55" s="103">
        <v>2040</v>
      </c>
      <c r="AO55" s="103">
        <v>1735</v>
      </c>
      <c r="AP55" s="103">
        <v>5239</v>
      </c>
      <c r="AQ55" s="103">
        <v>2875</v>
      </c>
      <c r="AR55" s="103">
        <v>3199</v>
      </c>
      <c r="AS55" s="103">
        <v>3536</v>
      </c>
      <c r="AT55" s="103">
        <v>2507</v>
      </c>
      <c r="AU55" s="103">
        <v>6495</v>
      </c>
      <c r="AV55" s="103">
        <v>1863</v>
      </c>
      <c r="AW55" s="103">
        <v>386</v>
      </c>
      <c r="AX55" s="103">
        <v>5987</v>
      </c>
      <c r="AY55" s="103">
        <v>1584</v>
      </c>
      <c r="AZ55" s="103">
        <v>1177</v>
      </c>
      <c r="BA55" s="103">
        <v>2796</v>
      </c>
      <c r="BB55" s="103">
        <v>4038</v>
      </c>
      <c r="BC55" s="103">
        <v>3163</v>
      </c>
      <c r="BD55" s="103">
        <v>2924</v>
      </c>
      <c r="BE55" s="103">
        <v>3213</v>
      </c>
      <c r="BF55" s="103">
        <v>306</v>
      </c>
      <c r="BG55" s="103">
        <v>1519</v>
      </c>
      <c r="BH55" s="103">
        <v>1829</v>
      </c>
      <c r="BI55" s="103">
        <v>2596</v>
      </c>
      <c r="BJ55" s="103">
        <v>2554</v>
      </c>
      <c r="BK55" s="103">
        <v>3438</v>
      </c>
      <c r="BL55" s="103">
        <v>1229</v>
      </c>
      <c r="BM55" s="103">
        <v>1922</v>
      </c>
      <c r="BN55" s="103">
        <v>428</v>
      </c>
      <c r="BO55" s="103">
        <v>3766</v>
      </c>
      <c r="BP55" s="103">
        <v>391</v>
      </c>
      <c r="BQ55" s="103">
        <v>1385</v>
      </c>
      <c r="BR55" s="103">
        <v>1830</v>
      </c>
      <c r="BS55" s="103">
        <v>511</v>
      </c>
      <c r="BT55" s="103">
        <v>1025</v>
      </c>
      <c r="BU55" s="103">
        <v>2085</v>
      </c>
      <c r="BV55" s="103">
        <v>403</v>
      </c>
      <c r="BW55" s="103">
        <v>294</v>
      </c>
      <c r="BX55" s="103">
        <v>4667</v>
      </c>
      <c r="BY55" s="103">
        <v>42864</v>
      </c>
      <c r="BZ55" s="103">
        <v>714</v>
      </c>
      <c r="CA55" s="103">
        <v>33685</v>
      </c>
      <c r="CB55" s="103">
        <v>3448</v>
      </c>
      <c r="CC55" s="103">
        <v>3434</v>
      </c>
      <c r="CD55" s="103">
        <v>2558</v>
      </c>
      <c r="CE55" s="103">
        <v>1806</v>
      </c>
      <c r="CF55" s="103">
        <v>3595</v>
      </c>
      <c r="CG55" s="103">
        <v>170</v>
      </c>
      <c r="CH55" s="103">
        <v>1051</v>
      </c>
      <c r="CI55" s="103">
        <v>1841</v>
      </c>
      <c r="CJ55" s="103">
        <v>1098</v>
      </c>
      <c r="CK55" s="103">
        <v>2896</v>
      </c>
      <c r="CL55" s="103">
        <v>3509</v>
      </c>
      <c r="CM55" s="103">
        <v>2629</v>
      </c>
      <c r="CN55" s="103">
        <v>3583</v>
      </c>
      <c r="CO55" s="103">
        <v>6926</v>
      </c>
      <c r="CP55" s="103">
        <v>414</v>
      </c>
      <c r="CQ55" s="103">
        <v>440</v>
      </c>
      <c r="CR55" s="103">
        <v>389</v>
      </c>
      <c r="CS55" s="103">
        <v>3481</v>
      </c>
      <c r="CT55" s="103">
        <v>7337</v>
      </c>
      <c r="CU55" s="103">
        <v>32</v>
      </c>
      <c r="CV55" s="103">
        <v>4994</v>
      </c>
      <c r="CW55" s="103">
        <v>4755</v>
      </c>
      <c r="CX55" s="103">
        <v>5294</v>
      </c>
      <c r="CY55" s="103">
        <v>5048</v>
      </c>
      <c r="CZ55" s="103">
        <v>4791</v>
      </c>
      <c r="DA55" s="103">
        <v>4870</v>
      </c>
      <c r="DB55" s="103">
        <v>4774</v>
      </c>
      <c r="DC55" s="103">
        <v>4736</v>
      </c>
      <c r="DD55" s="103">
        <v>4921</v>
      </c>
      <c r="DE55" s="103">
        <v>4621</v>
      </c>
      <c r="DF55" s="103">
        <v>4699</v>
      </c>
      <c r="DG55" s="103">
        <v>4368</v>
      </c>
      <c r="DH55" s="103">
        <v>4457</v>
      </c>
    </row>
    <row r="56" spans="1:112" x14ac:dyDescent="0.25">
      <c r="A56" s="103" t="s">
        <v>69</v>
      </c>
      <c r="B56" s="103"/>
      <c r="C56" s="103" t="s">
        <v>69</v>
      </c>
      <c r="D56" s="103" t="s">
        <v>299</v>
      </c>
      <c r="E56" s="103">
        <v>58</v>
      </c>
      <c r="F56" s="103">
        <v>38</v>
      </c>
      <c r="G56" s="103">
        <v>458220</v>
      </c>
      <c r="H56" s="103">
        <v>448262</v>
      </c>
      <c r="I56" s="103">
        <v>489178</v>
      </c>
      <c r="J56" s="103">
        <v>460334</v>
      </c>
      <c r="K56" s="103">
        <v>459725</v>
      </c>
      <c r="L56" s="103">
        <v>459053</v>
      </c>
      <c r="M56" s="103">
        <v>463618</v>
      </c>
      <c r="N56" s="103">
        <v>448944</v>
      </c>
      <c r="O56" s="103">
        <v>470696</v>
      </c>
      <c r="P56" s="103">
        <v>431988</v>
      </c>
      <c r="Q56" s="103">
        <v>423458</v>
      </c>
      <c r="R56" s="103">
        <v>401871</v>
      </c>
      <c r="S56" s="103">
        <v>401922</v>
      </c>
      <c r="T56" s="103">
        <v>31</v>
      </c>
      <c r="U56" s="103">
        <v>450</v>
      </c>
      <c r="V56" s="103">
        <v>86</v>
      </c>
      <c r="W56" s="103">
        <v>466625</v>
      </c>
      <c r="X56" s="103">
        <v>176</v>
      </c>
      <c r="Y56" s="103">
        <v>2330</v>
      </c>
      <c r="Z56" s="103">
        <v>19</v>
      </c>
      <c r="AA56" s="103">
        <v>221</v>
      </c>
      <c r="AB56" s="103">
        <v>9946</v>
      </c>
      <c r="AC56" s="103">
        <v>28180</v>
      </c>
      <c r="AD56" s="103">
        <v>99304</v>
      </c>
      <c r="AE56" s="103">
        <v>2622</v>
      </c>
      <c r="AF56" s="103">
        <v>18548</v>
      </c>
      <c r="AG56" s="103">
        <v>67375</v>
      </c>
      <c r="AH56" s="103">
        <v>14349</v>
      </c>
      <c r="AI56" s="103">
        <v>1910</v>
      </c>
      <c r="AJ56" s="103">
        <v>996</v>
      </c>
      <c r="AK56" s="103">
        <v>16962</v>
      </c>
      <c r="AL56" s="103">
        <v>1103</v>
      </c>
      <c r="AM56" s="103">
        <v>3693</v>
      </c>
      <c r="AN56" s="103">
        <v>19315</v>
      </c>
      <c r="AO56" s="103">
        <v>8676</v>
      </c>
      <c r="AP56" s="103">
        <v>1686</v>
      </c>
      <c r="AQ56" s="103">
        <v>9335</v>
      </c>
      <c r="AR56" s="103">
        <v>43822</v>
      </c>
      <c r="AS56" s="103">
        <v>17405</v>
      </c>
      <c r="AT56" s="103">
        <v>5446</v>
      </c>
      <c r="AU56" s="103">
        <v>18285</v>
      </c>
      <c r="AV56" s="103">
        <v>57262</v>
      </c>
      <c r="AW56" s="103">
        <v>3040</v>
      </c>
      <c r="AX56" s="103">
        <v>19009</v>
      </c>
      <c r="AY56" s="103">
        <v>58309</v>
      </c>
      <c r="AZ56" s="103">
        <v>55386</v>
      </c>
      <c r="BA56" s="103">
        <v>81</v>
      </c>
      <c r="BB56" s="103">
        <v>398952</v>
      </c>
      <c r="BC56" s="103">
        <v>109</v>
      </c>
      <c r="BD56" s="103">
        <v>73</v>
      </c>
      <c r="BE56" s="103">
        <v>393150</v>
      </c>
      <c r="BF56" s="103">
        <v>91</v>
      </c>
      <c r="BG56" s="103">
        <v>90</v>
      </c>
      <c r="BH56" s="103">
        <v>197</v>
      </c>
      <c r="BI56" s="103">
        <v>25</v>
      </c>
      <c r="BJ56" s="103">
        <v>55</v>
      </c>
      <c r="BK56" s="103">
        <v>394870</v>
      </c>
      <c r="BL56" s="103">
        <v>45375</v>
      </c>
      <c r="BM56" s="103">
        <v>43756</v>
      </c>
      <c r="BN56" s="103">
        <v>60094</v>
      </c>
      <c r="BO56" s="103">
        <v>42958</v>
      </c>
      <c r="BP56" s="103">
        <v>46571</v>
      </c>
      <c r="BQ56" s="103">
        <v>41485</v>
      </c>
      <c r="BR56" s="103">
        <v>44002</v>
      </c>
      <c r="BS56" s="103">
        <v>46970</v>
      </c>
      <c r="BT56" s="103">
        <v>53832</v>
      </c>
      <c r="BU56" s="103">
        <v>50077</v>
      </c>
      <c r="BV56" s="103">
        <v>58988</v>
      </c>
      <c r="BW56" s="103">
        <v>45940</v>
      </c>
      <c r="BX56" s="103">
        <v>51295</v>
      </c>
      <c r="BY56" s="103">
        <v>62408</v>
      </c>
      <c r="BZ56" s="103">
        <v>67945</v>
      </c>
      <c r="CA56" s="103">
        <v>61696</v>
      </c>
      <c r="CB56" s="103">
        <v>276</v>
      </c>
      <c r="CC56" s="103">
        <v>414388</v>
      </c>
      <c r="CD56" s="103">
        <v>475</v>
      </c>
      <c r="CE56" s="103">
        <v>73</v>
      </c>
      <c r="CF56" s="103">
        <v>425858</v>
      </c>
      <c r="CG56" s="103">
        <v>9432</v>
      </c>
      <c r="CH56" s="103">
        <v>3726</v>
      </c>
      <c r="CI56" s="103">
        <v>1002</v>
      </c>
      <c r="CJ56" s="103">
        <v>9692</v>
      </c>
      <c r="CK56" s="103">
        <v>44</v>
      </c>
      <c r="CL56" s="103">
        <v>191</v>
      </c>
      <c r="CM56" s="103">
        <v>79</v>
      </c>
      <c r="CN56" s="103">
        <v>420525</v>
      </c>
      <c r="CO56" s="103">
        <v>44819</v>
      </c>
      <c r="CP56" s="103">
        <v>48473</v>
      </c>
      <c r="CQ56" s="103">
        <v>50635</v>
      </c>
      <c r="CR56" s="103">
        <v>42122</v>
      </c>
      <c r="CS56" s="103">
        <v>181</v>
      </c>
      <c r="CT56" s="103">
        <v>132</v>
      </c>
      <c r="CU56" s="103">
        <v>25</v>
      </c>
      <c r="CV56" s="103">
        <v>577301</v>
      </c>
      <c r="CW56" s="103">
        <v>564666</v>
      </c>
      <c r="CX56" s="103">
        <v>611457</v>
      </c>
      <c r="CY56" s="103">
        <v>576321</v>
      </c>
      <c r="CZ56" s="103">
        <v>565998</v>
      </c>
      <c r="DA56" s="103">
        <v>562878</v>
      </c>
      <c r="DB56" s="103">
        <v>553897</v>
      </c>
      <c r="DC56" s="103">
        <v>548019</v>
      </c>
      <c r="DD56" s="103">
        <v>567019</v>
      </c>
      <c r="DE56" s="103">
        <v>521722</v>
      </c>
      <c r="DF56" s="103">
        <v>509292</v>
      </c>
      <c r="DG56" s="103">
        <v>489095</v>
      </c>
      <c r="DH56" s="103">
        <v>478741</v>
      </c>
    </row>
    <row r="57" spans="1:112" x14ac:dyDescent="0.25">
      <c r="A57" s="103" t="s">
        <v>218</v>
      </c>
      <c r="B57" s="103"/>
      <c r="C57" s="103" t="s">
        <v>218</v>
      </c>
      <c r="D57" s="103" t="s">
        <v>300</v>
      </c>
      <c r="E57" s="103">
        <v>934</v>
      </c>
      <c r="F57" s="103">
        <v>48</v>
      </c>
      <c r="G57" s="103">
        <v>451720</v>
      </c>
      <c r="H57" s="103">
        <v>433473</v>
      </c>
      <c r="I57" s="103">
        <v>496816</v>
      </c>
      <c r="J57" s="103">
        <v>461157</v>
      </c>
      <c r="K57" s="103">
        <v>449331</v>
      </c>
      <c r="L57" s="103">
        <v>449201</v>
      </c>
      <c r="M57" s="103">
        <v>443485</v>
      </c>
      <c r="N57" s="103">
        <v>435198</v>
      </c>
      <c r="O57" s="103">
        <v>452268</v>
      </c>
      <c r="P57" s="103">
        <v>415616</v>
      </c>
      <c r="Q57" s="103">
        <v>405635</v>
      </c>
      <c r="R57" s="103">
        <v>415692</v>
      </c>
      <c r="S57" s="103">
        <v>405585</v>
      </c>
      <c r="T57" s="103">
        <v>73</v>
      </c>
      <c r="U57" s="103">
        <v>237</v>
      </c>
      <c r="V57" s="103">
        <v>47</v>
      </c>
      <c r="W57" s="103">
        <v>453286</v>
      </c>
      <c r="X57" s="103">
        <v>378</v>
      </c>
      <c r="Y57" s="103">
        <v>1352</v>
      </c>
      <c r="Z57" s="103">
        <v>558</v>
      </c>
      <c r="AA57" s="103">
        <v>1040</v>
      </c>
      <c r="AB57" s="103">
        <v>10008</v>
      </c>
      <c r="AC57" s="103">
        <v>9375</v>
      </c>
      <c r="AD57" s="103">
        <v>4433</v>
      </c>
      <c r="AE57" s="103">
        <v>1429</v>
      </c>
      <c r="AF57" s="103">
        <v>8366</v>
      </c>
      <c r="AG57" s="103">
        <v>2309</v>
      </c>
      <c r="AH57" s="103">
        <v>2204</v>
      </c>
      <c r="AI57" s="103">
        <v>917</v>
      </c>
      <c r="AJ57" s="103">
        <v>913</v>
      </c>
      <c r="AK57" s="103">
        <v>11127</v>
      </c>
      <c r="AL57" s="103">
        <v>704</v>
      </c>
      <c r="AM57" s="103">
        <v>2114</v>
      </c>
      <c r="AN57" s="103">
        <v>11000</v>
      </c>
      <c r="AO57" s="103">
        <v>3066</v>
      </c>
      <c r="AP57" s="103">
        <v>4400</v>
      </c>
      <c r="AQ57" s="103">
        <v>1125</v>
      </c>
      <c r="AR57" s="103">
        <v>3463</v>
      </c>
      <c r="AS57" s="103">
        <v>4278</v>
      </c>
      <c r="AT57" s="103">
        <v>5658</v>
      </c>
      <c r="AU57" s="103">
        <v>2389</v>
      </c>
      <c r="AV57" s="103">
        <v>9676</v>
      </c>
      <c r="AW57" s="103">
        <v>4288</v>
      </c>
      <c r="AX57" s="103">
        <v>7942</v>
      </c>
      <c r="AY57" s="103">
        <v>3420</v>
      </c>
      <c r="AZ57" s="103">
        <v>3019</v>
      </c>
      <c r="BA57" s="103">
        <v>39</v>
      </c>
      <c r="BB57" s="103">
        <v>388408</v>
      </c>
      <c r="BC57" s="103">
        <v>74</v>
      </c>
      <c r="BD57" s="103">
        <v>70</v>
      </c>
      <c r="BE57" s="103">
        <v>382453</v>
      </c>
      <c r="BF57" s="103">
        <v>93</v>
      </c>
      <c r="BG57" s="103">
        <v>36</v>
      </c>
      <c r="BH57" s="103">
        <v>36</v>
      </c>
      <c r="BI57" s="103">
        <v>197</v>
      </c>
      <c r="BJ57" s="103">
        <v>193</v>
      </c>
      <c r="BK57" s="103">
        <v>387346</v>
      </c>
      <c r="BL57" s="103">
        <v>32794</v>
      </c>
      <c r="BM57" s="103">
        <v>31979</v>
      </c>
      <c r="BN57" s="103">
        <v>33573</v>
      </c>
      <c r="BO57" s="103">
        <v>33380</v>
      </c>
      <c r="BP57" s="103">
        <v>29700</v>
      </c>
      <c r="BQ57" s="103">
        <v>28623</v>
      </c>
      <c r="BR57" s="103">
        <v>30028</v>
      </c>
      <c r="BS57" s="103">
        <v>30249</v>
      </c>
      <c r="BT57" s="103">
        <v>32969</v>
      </c>
      <c r="BU57" s="103">
        <v>37545</v>
      </c>
      <c r="BV57" s="103">
        <v>37023</v>
      </c>
      <c r="BW57" s="103">
        <v>33422</v>
      </c>
      <c r="BX57" s="103">
        <v>27615</v>
      </c>
      <c r="BY57" s="103">
        <v>32875</v>
      </c>
      <c r="BZ57" s="103">
        <v>34063</v>
      </c>
      <c r="CA57" s="103">
        <v>32711</v>
      </c>
      <c r="CB57" s="103">
        <v>198</v>
      </c>
      <c r="CC57" s="103">
        <v>389654</v>
      </c>
      <c r="CD57" s="103">
        <v>58</v>
      </c>
      <c r="CE57" s="103">
        <v>38</v>
      </c>
      <c r="CF57" s="103">
        <v>403367</v>
      </c>
      <c r="CG57" s="103">
        <v>9059</v>
      </c>
      <c r="CH57" s="103">
        <v>6048</v>
      </c>
      <c r="CI57" s="103">
        <v>6322</v>
      </c>
      <c r="CJ57" s="103">
        <v>6726</v>
      </c>
      <c r="CK57" s="103">
        <v>217</v>
      </c>
      <c r="CL57" s="103">
        <v>230</v>
      </c>
      <c r="CM57" s="103">
        <v>16</v>
      </c>
      <c r="CN57" s="103">
        <v>403502</v>
      </c>
      <c r="CO57" s="103">
        <v>32666</v>
      </c>
      <c r="CP57" s="103">
        <v>33415</v>
      </c>
      <c r="CQ57" s="103">
        <v>33584</v>
      </c>
      <c r="CR57" s="103">
        <v>28829</v>
      </c>
      <c r="CS57" s="103">
        <v>84</v>
      </c>
      <c r="CT57" s="103">
        <v>54</v>
      </c>
      <c r="CU57" s="103">
        <v>129</v>
      </c>
      <c r="CV57" s="103">
        <v>439160</v>
      </c>
      <c r="CW57" s="103">
        <v>421272</v>
      </c>
      <c r="CX57" s="103">
        <v>473177</v>
      </c>
      <c r="CY57" s="103">
        <v>436211</v>
      </c>
      <c r="CZ57" s="103">
        <v>422879</v>
      </c>
      <c r="DA57" s="103">
        <v>425900</v>
      </c>
      <c r="DB57" s="103">
        <v>425158</v>
      </c>
      <c r="DC57" s="103">
        <v>413523</v>
      </c>
      <c r="DD57" s="103">
        <v>434037</v>
      </c>
      <c r="DE57" s="103">
        <v>399348</v>
      </c>
      <c r="DF57" s="103">
        <v>384062</v>
      </c>
      <c r="DG57" s="103">
        <v>402507</v>
      </c>
      <c r="DH57" s="103">
        <v>396173</v>
      </c>
    </row>
  </sheetData>
  <mergeCells count="2">
    <mergeCell ref="A2:A3"/>
    <mergeCell ref="B2:B3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4"/>
    <outlinePr summaryBelow="0"/>
  </sheetPr>
  <dimension ref="A1:AC57"/>
  <sheetViews>
    <sheetView zoomScale="115" zoomScaleNormal="115" workbookViewId="0">
      <selection activeCell="E1" sqref="E1"/>
    </sheetView>
  </sheetViews>
  <sheetFormatPr defaultColWidth="9.140625" defaultRowHeight="15" x14ac:dyDescent="0.25"/>
  <cols>
    <col min="1" max="4" width="20.42578125" customWidth="1"/>
    <col min="5" max="16" width="11.85546875" style="103" customWidth="1"/>
    <col min="17" max="28" width="11.85546875" customWidth="1"/>
  </cols>
  <sheetData>
    <row r="1" spans="1:29" s="103" customFormat="1" ht="51.75" customHeight="1" x14ac:dyDescent="0.25">
      <c r="E1" s="103" t="s">
        <v>301</v>
      </c>
      <c r="F1" s="103" t="s">
        <v>126</v>
      </c>
      <c r="G1" s="103" t="s">
        <v>127</v>
      </c>
      <c r="H1" s="103" t="s">
        <v>128</v>
      </c>
      <c r="I1" s="103" t="s">
        <v>129</v>
      </c>
      <c r="J1" s="103" t="s">
        <v>130</v>
      </c>
      <c r="K1" s="103" t="s">
        <v>131</v>
      </c>
      <c r="L1" s="103" t="s">
        <v>132</v>
      </c>
      <c r="M1" s="103" t="s">
        <v>133</v>
      </c>
      <c r="N1" s="103" t="s">
        <v>134</v>
      </c>
      <c r="O1" s="103" t="s">
        <v>135</v>
      </c>
      <c r="P1" s="103" t="s">
        <v>136</v>
      </c>
      <c r="Q1" s="103" t="s">
        <v>301</v>
      </c>
      <c r="R1" s="103" t="s">
        <v>126</v>
      </c>
      <c r="S1" s="103" t="s">
        <v>127</v>
      </c>
      <c r="T1" s="103" t="s">
        <v>128</v>
      </c>
      <c r="U1" s="103" t="s">
        <v>129</v>
      </c>
      <c r="V1" s="103" t="s">
        <v>130</v>
      </c>
      <c r="W1" s="103" t="s">
        <v>131</v>
      </c>
      <c r="X1" s="103" t="s">
        <v>132</v>
      </c>
      <c r="Y1" s="103" t="s">
        <v>133</v>
      </c>
      <c r="Z1" s="103" t="s">
        <v>134</v>
      </c>
      <c r="AA1" s="103" t="s">
        <v>135</v>
      </c>
      <c r="AB1" s="103" t="s">
        <v>136</v>
      </c>
      <c r="AC1" s="148" t="s">
        <v>80</v>
      </c>
    </row>
    <row r="2" spans="1:29" ht="16.5" customHeight="1" x14ac:dyDescent="0.25">
      <c r="A2" s="298" t="s">
        <v>14</v>
      </c>
      <c r="B2" s="293"/>
      <c r="C2" s="110" t="s">
        <v>13</v>
      </c>
      <c r="D2" s="111"/>
      <c r="E2" s="103" t="s">
        <v>301</v>
      </c>
      <c r="F2" s="103" t="s">
        <v>126</v>
      </c>
      <c r="G2" s="103" t="s">
        <v>127</v>
      </c>
      <c r="H2" s="103" t="s">
        <v>128</v>
      </c>
      <c r="I2" s="103" t="s">
        <v>129</v>
      </c>
      <c r="J2" s="103" t="s">
        <v>130</v>
      </c>
      <c r="K2" s="103" t="s">
        <v>131</v>
      </c>
      <c r="L2" s="103" t="s">
        <v>132</v>
      </c>
      <c r="M2" s="103" t="s">
        <v>133</v>
      </c>
      <c r="N2" s="103" t="s">
        <v>134</v>
      </c>
      <c r="O2" s="103" t="s">
        <v>135</v>
      </c>
      <c r="P2" s="103" t="s">
        <v>136</v>
      </c>
      <c r="Q2" s="103" t="s">
        <v>301</v>
      </c>
      <c r="R2" s="103" t="s">
        <v>126</v>
      </c>
      <c r="S2" s="103" t="s">
        <v>127</v>
      </c>
      <c r="T2" s="103" t="s">
        <v>128</v>
      </c>
      <c r="U2" s="103" t="s">
        <v>129</v>
      </c>
      <c r="V2" s="103" t="s">
        <v>130</v>
      </c>
      <c r="W2" s="103" t="s">
        <v>131</v>
      </c>
      <c r="X2" s="103" t="s">
        <v>132</v>
      </c>
      <c r="Y2" s="103" t="s">
        <v>133</v>
      </c>
      <c r="Z2" s="103" t="s">
        <v>134</v>
      </c>
      <c r="AA2" s="103" t="s">
        <v>135</v>
      </c>
      <c r="AB2" s="103" t="s">
        <v>136</v>
      </c>
      <c r="AC2" s="148" t="s">
        <v>80</v>
      </c>
    </row>
    <row r="3" spans="1:29" ht="15" customHeight="1" x14ac:dyDescent="0.25">
      <c r="A3" s="298"/>
      <c r="B3" s="293"/>
      <c r="C3" s="87" t="s">
        <v>14</v>
      </c>
      <c r="D3" s="87" t="s">
        <v>6</v>
      </c>
      <c r="AC3" s="103"/>
    </row>
    <row r="4" spans="1:29" x14ac:dyDescent="0.25">
      <c r="A4" s="103" t="s">
        <v>246</v>
      </c>
      <c r="B4" s="6"/>
      <c r="C4" s="103" t="s">
        <v>246</v>
      </c>
      <c r="D4" s="103" t="s">
        <v>247</v>
      </c>
      <c r="E4" s="103">
        <v>42044</v>
      </c>
      <c r="F4" s="103">
        <v>48235</v>
      </c>
      <c r="G4" s="103">
        <v>44987</v>
      </c>
      <c r="H4" s="103">
        <v>42776</v>
      </c>
      <c r="I4" s="103">
        <v>43954</v>
      </c>
      <c r="J4" s="103">
        <v>44342</v>
      </c>
      <c r="K4" s="103">
        <v>42393</v>
      </c>
      <c r="L4" s="103">
        <v>45322</v>
      </c>
      <c r="M4" s="103">
        <v>40785</v>
      </c>
      <c r="N4" s="103">
        <v>40329</v>
      </c>
      <c r="O4" s="103">
        <v>44076</v>
      </c>
      <c r="P4" s="103">
        <v>45331</v>
      </c>
      <c r="Q4" s="103">
        <v>153653</v>
      </c>
      <c r="R4" s="103">
        <v>170132</v>
      </c>
      <c r="S4" s="103">
        <v>159263</v>
      </c>
      <c r="T4" s="103">
        <v>157928</v>
      </c>
      <c r="U4" s="103">
        <v>159456</v>
      </c>
      <c r="V4" s="103">
        <v>156700</v>
      </c>
      <c r="W4" s="103">
        <v>155683</v>
      </c>
      <c r="X4" s="103">
        <v>160024</v>
      </c>
      <c r="Y4" s="103">
        <v>142935</v>
      </c>
      <c r="Z4" s="103">
        <v>134831</v>
      </c>
      <c r="AA4" s="103">
        <v>108379</v>
      </c>
      <c r="AB4" s="103">
        <v>103352</v>
      </c>
      <c r="AC4" s="135">
        <f>AVERAGE(E4:AB4)</f>
        <v>95287.916666666672</v>
      </c>
    </row>
    <row r="5" spans="1:29" ht="14.45" customHeight="1" x14ac:dyDescent="0.25">
      <c r="A5" s="103" t="s">
        <v>248</v>
      </c>
      <c r="B5" s="6"/>
      <c r="C5" s="103" t="s">
        <v>248</v>
      </c>
      <c r="D5" s="103" t="s">
        <v>249</v>
      </c>
      <c r="E5" s="103">
        <v>294226</v>
      </c>
      <c r="F5" s="103">
        <v>340444</v>
      </c>
      <c r="G5" s="103">
        <v>317037</v>
      </c>
      <c r="H5" s="103">
        <v>310657</v>
      </c>
      <c r="I5" s="103">
        <v>312699</v>
      </c>
      <c r="J5" s="103">
        <v>305484</v>
      </c>
      <c r="K5" s="103">
        <v>303218</v>
      </c>
      <c r="L5" s="103">
        <v>318216</v>
      </c>
      <c r="M5" s="103">
        <v>288535</v>
      </c>
      <c r="N5" s="103">
        <v>278935</v>
      </c>
      <c r="O5" s="103">
        <v>277641</v>
      </c>
      <c r="P5" s="103">
        <v>265921</v>
      </c>
      <c r="Q5" s="103">
        <v>599092</v>
      </c>
      <c r="R5" s="103">
        <v>668393</v>
      </c>
      <c r="S5" s="103">
        <v>613397</v>
      </c>
      <c r="T5" s="103">
        <v>600177</v>
      </c>
      <c r="U5" s="103">
        <v>608825</v>
      </c>
      <c r="V5" s="103">
        <v>599403</v>
      </c>
      <c r="W5" s="103">
        <v>583477</v>
      </c>
      <c r="X5" s="103">
        <v>610339</v>
      </c>
      <c r="Y5" s="103">
        <v>542762</v>
      </c>
      <c r="Z5" s="103">
        <v>524510</v>
      </c>
      <c r="AA5" s="103">
        <v>458033</v>
      </c>
      <c r="AB5" s="103">
        <v>430521</v>
      </c>
      <c r="AC5" s="135">
        <f t="shared" ref="AC5:AC56" si="0">AVERAGE(E5:AB5)</f>
        <v>435497.58333333331</v>
      </c>
    </row>
    <row r="6" spans="1:29" ht="14.45" customHeight="1" x14ac:dyDescent="0.25">
      <c r="A6" s="103" t="s">
        <v>250</v>
      </c>
      <c r="B6" s="6"/>
      <c r="C6" s="103" t="s">
        <v>250</v>
      </c>
      <c r="D6" s="103" t="s">
        <v>251</v>
      </c>
      <c r="E6" s="103">
        <v>1781546</v>
      </c>
      <c r="F6" s="103">
        <v>2007953</v>
      </c>
      <c r="G6" s="103">
        <v>1803587</v>
      </c>
      <c r="H6" s="103">
        <v>1838675</v>
      </c>
      <c r="I6" s="103">
        <v>1851648</v>
      </c>
      <c r="J6" s="103">
        <v>1701165</v>
      </c>
      <c r="K6" s="103">
        <v>1780248</v>
      </c>
      <c r="L6" s="103">
        <v>1849790</v>
      </c>
      <c r="M6" s="103">
        <v>1671503</v>
      </c>
      <c r="N6" s="103">
        <v>1620821</v>
      </c>
      <c r="O6" s="103">
        <v>1436764</v>
      </c>
      <c r="P6" s="103">
        <v>1331609</v>
      </c>
      <c r="Q6" s="103">
        <v>1802726</v>
      </c>
      <c r="R6" s="103">
        <v>2001218</v>
      </c>
      <c r="S6" s="103">
        <v>1875691</v>
      </c>
      <c r="T6" s="103">
        <v>1801611</v>
      </c>
      <c r="U6" s="103">
        <v>1802089</v>
      </c>
      <c r="V6" s="103">
        <v>1713645</v>
      </c>
      <c r="W6" s="103">
        <v>1755394</v>
      </c>
      <c r="X6" s="103">
        <v>1839422</v>
      </c>
      <c r="Y6" s="103">
        <v>1636417</v>
      </c>
      <c r="Z6" s="103">
        <v>1617349</v>
      </c>
      <c r="AA6" s="103">
        <v>1472634</v>
      </c>
      <c r="AB6" s="103">
        <v>1408135</v>
      </c>
      <c r="AC6" s="135">
        <f t="shared" si="0"/>
        <v>1725068.3333333333</v>
      </c>
    </row>
    <row r="7" spans="1:29" ht="14.45" customHeight="1" x14ac:dyDescent="0.25">
      <c r="A7" s="103" t="s">
        <v>252</v>
      </c>
      <c r="B7" s="6"/>
      <c r="C7" s="103" t="s">
        <v>252</v>
      </c>
      <c r="D7" s="103" t="s">
        <v>253</v>
      </c>
      <c r="E7" s="103">
        <v>325424</v>
      </c>
      <c r="F7" s="103">
        <v>373380</v>
      </c>
      <c r="G7" s="103">
        <v>346917</v>
      </c>
      <c r="H7" s="103">
        <v>334582</v>
      </c>
      <c r="I7" s="103">
        <v>334811</v>
      </c>
      <c r="J7" s="103">
        <v>337157</v>
      </c>
      <c r="K7" s="103">
        <v>329818</v>
      </c>
      <c r="L7" s="103">
        <v>348080</v>
      </c>
      <c r="M7" s="103">
        <v>315725</v>
      </c>
      <c r="N7" s="103">
        <v>312744</v>
      </c>
      <c r="O7" s="103">
        <v>339724</v>
      </c>
      <c r="P7" s="103">
        <v>338951</v>
      </c>
      <c r="Q7" s="103">
        <v>521137</v>
      </c>
      <c r="R7" s="103">
        <v>593958</v>
      </c>
      <c r="S7" s="103">
        <v>550600</v>
      </c>
      <c r="T7" s="103">
        <v>529990</v>
      </c>
      <c r="U7" s="103">
        <v>530767</v>
      </c>
      <c r="V7" s="103">
        <v>536467</v>
      </c>
      <c r="W7" s="103">
        <v>519397</v>
      </c>
      <c r="X7" s="103">
        <v>550624</v>
      </c>
      <c r="Y7" s="103">
        <v>503033</v>
      </c>
      <c r="Z7" s="103">
        <v>493232</v>
      </c>
      <c r="AA7" s="103">
        <v>517335</v>
      </c>
      <c r="AB7" s="103">
        <v>516728</v>
      </c>
      <c r="AC7" s="135">
        <f t="shared" si="0"/>
        <v>433357.54166666669</v>
      </c>
    </row>
    <row r="8" spans="1:29" ht="14.45" customHeight="1" x14ac:dyDescent="0.25">
      <c r="A8" s="103" t="s">
        <v>30</v>
      </c>
      <c r="B8" s="6"/>
      <c r="C8" s="103" t="s">
        <v>30</v>
      </c>
      <c r="D8" s="103" t="s">
        <v>254</v>
      </c>
      <c r="E8" s="103">
        <v>11577</v>
      </c>
      <c r="F8" s="103">
        <v>13033</v>
      </c>
      <c r="G8" s="103">
        <v>12208</v>
      </c>
      <c r="H8" s="103">
        <v>11635</v>
      </c>
      <c r="I8" s="103">
        <v>11535</v>
      </c>
      <c r="J8" s="103">
        <v>11392</v>
      </c>
      <c r="K8" s="103">
        <v>11088</v>
      </c>
      <c r="L8" s="103">
        <v>11493</v>
      </c>
      <c r="M8" s="103">
        <v>10559</v>
      </c>
      <c r="N8" s="103">
        <v>10391</v>
      </c>
      <c r="O8" s="103">
        <v>10773</v>
      </c>
      <c r="P8" s="103">
        <v>10563</v>
      </c>
      <c r="Q8" s="103">
        <v>9718</v>
      </c>
      <c r="R8" s="103">
        <v>11159</v>
      </c>
      <c r="S8" s="103">
        <v>10202</v>
      </c>
      <c r="T8" s="103">
        <v>9861</v>
      </c>
      <c r="U8" s="103">
        <v>9773</v>
      </c>
      <c r="V8" s="103">
        <v>9824</v>
      </c>
      <c r="W8" s="103">
        <v>9559</v>
      </c>
      <c r="X8" s="103">
        <v>9946</v>
      </c>
      <c r="Y8" s="103">
        <v>9089</v>
      </c>
      <c r="Z8" s="103">
        <v>8828</v>
      </c>
      <c r="AA8" s="103">
        <v>9523</v>
      </c>
      <c r="AB8" s="103">
        <v>9742</v>
      </c>
      <c r="AC8" s="135">
        <f t="shared" si="0"/>
        <v>10561.291666666666</v>
      </c>
    </row>
    <row r="9" spans="1:29" ht="14.45" customHeight="1" x14ac:dyDescent="0.25">
      <c r="A9" s="103" t="s">
        <v>31</v>
      </c>
      <c r="B9" s="6"/>
      <c r="C9" s="103" t="s">
        <v>31</v>
      </c>
      <c r="D9" s="103" t="s">
        <v>77</v>
      </c>
      <c r="E9" s="103">
        <v>1781546</v>
      </c>
      <c r="F9" s="103">
        <v>2007953</v>
      </c>
      <c r="G9" s="103">
        <v>1803587</v>
      </c>
      <c r="H9" s="103">
        <v>1838675</v>
      </c>
      <c r="I9" s="103">
        <v>1851648</v>
      </c>
      <c r="J9" s="103">
        <v>1701165</v>
      </c>
      <c r="K9" s="103">
        <v>1780248</v>
      </c>
      <c r="L9" s="103">
        <v>1849790</v>
      </c>
      <c r="M9" s="103">
        <v>1671503</v>
      </c>
      <c r="N9" s="103">
        <v>1620821</v>
      </c>
      <c r="O9" s="103">
        <v>1436764</v>
      </c>
      <c r="P9" s="103">
        <v>1331609</v>
      </c>
      <c r="Q9" s="103">
        <v>1802726</v>
      </c>
      <c r="R9" s="103">
        <v>2001218</v>
      </c>
      <c r="S9" s="103">
        <v>1875691</v>
      </c>
      <c r="T9" s="103">
        <v>1801611</v>
      </c>
      <c r="U9" s="103">
        <v>1802089</v>
      </c>
      <c r="V9" s="103">
        <v>1713645</v>
      </c>
      <c r="W9" s="103">
        <v>1755394</v>
      </c>
      <c r="X9" s="103">
        <v>1839422</v>
      </c>
      <c r="Y9" s="103">
        <v>1636417</v>
      </c>
      <c r="Z9" s="103">
        <v>1617349</v>
      </c>
      <c r="AA9" s="103">
        <v>1472634</v>
      </c>
      <c r="AB9" s="103">
        <v>1408135</v>
      </c>
      <c r="AC9" s="135">
        <f t="shared" si="0"/>
        <v>1725068.3333333333</v>
      </c>
    </row>
    <row r="10" spans="1:29" ht="14.45" customHeight="1" x14ac:dyDescent="0.25">
      <c r="A10" s="103" t="s">
        <v>34</v>
      </c>
      <c r="B10" s="6"/>
      <c r="C10" s="103" t="s">
        <v>34</v>
      </c>
      <c r="D10" s="103" t="s">
        <v>78</v>
      </c>
      <c r="E10" s="103">
        <v>116412</v>
      </c>
      <c r="F10" s="103">
        <v>134472</v>
      </c>
      <c r="G10" s="103">
        <v>124599</v>
      </c>
      <c r="H10" s="103">
        <v>122500</v>
      </c>
      <c r="I10" s="103">
        <v>127629</v>
      </c>
      <c r="J10" s="103">
        <v>120213</v>
      </c>
      <c r="K10" s="103">
        <v>119987</v>
      </c>
      <c r="L10" s="103">
        <v>128232</v>
      </c>
      <c r="M10" s="103">
        <v>110303</v>
      </c>
      <c r="N10" s="103">
        <v>108562</v>
      </c>
      <c r="O10" s="103">
        <v>105412</v>
      </c>
      <c r="P10" s="103">
        <v>102559</v>
      </c>
      <c r="Q10" s="103">
        <v>137710</v>
      </c>
      <c r="R10" s="103">
        <v>154523</v>
      </c>
      <c r="S10" s="103">
        <v>142265</v>
      </c>
      <c r="T10" s="103">
        <v>138526</v>
      </c>
      <c r="U10" s="103">
        <v>140085</v>
      </c>
      <c r="V10" s="103">
        <v>136752</v>
      </c>
      <c r="W10" s="103">
        <v>134452</v>
      </c>
      <c r="X10" s="103">
        <v>144143</v>
      </c>
      <c r="Y10" s="103">
        <v>126929</v>
      </c>
      <c r="Z10" s="103">
        <v>122906</v>
      </c>
      <c r="AA10" s="103">
        <v>125401</v>
      </c>
      <c r="AB10" s="103">
        <v>121171</v>
      </c>
      <c r="AC10" s="135">
        <f t="shared" si="0"/>
        <v>126905.95833333333</v>
      </c>
    </row>
    <row r="11" spans="1:29" ht="14.45" customHeight="1" x14ac:dyDescent="0.25">
      <c r="A11" s="103" t="s">
        <v>5</v>
      </c>
      <c r="B11" s="6"/>
      <c r="C11" s="103" t="s">
        <v>5</v>
      </c>
      <c r="D11" s="103" t="s">
        <v>20</v>
      </c>
      <c r="E11" s="103">
        <v>167432</v>
      </c>
      <c r="F11" s="103">
        <v>198725</v>
      </c>
      <c r="G11" s="103">
        <v>185051</v>
      </c>
      <c r="H11" s="103">
        <v>178249</v>
      </c>
      <c r="I11" s="103">
        <v>177377</v>
      </c>
      <c r="J11" s="103">
        <v>170380</v>
      </c>
      <c r="K11" s="103">
        <v>175223</v>
      </c>
      <c r="L11" s="103">
        <v>185675</v>
      </c>
      <c r="M11" s="103">
        <v>167786</v>
      </c>
      <c r="N11" s="103">
        <v>164476</v>
      </c>
      <c r="O11" s="103">
        <v>180453</v>
      </c>
      <c r="P11" s="103">
        <v>179646</v>
      </c>
      <c r="Q11" s="103">
        <v>359304</v>
      </c>
      <c r="R11" s="103">
        <v>407630</v>
      </c>
      <c r="S11" s="103">
        <v>380663</v>
      </c>
      <c r="T11" s="103">
        <v>361693</v>
      </c>
      <c r="U11" s="103">
        <v>368676</v>
      </c>
      <c r="V11" s="103">
        <v>362677</v>
      </c>
      <c r="W11" s="103">
        <v>357573</v>
      </c>
      <c r="X11" s="103">
        <v>378631</v>
      </c>
      <c r="Y11" s="103">
        <v>345859</v>
      </c>
      <c r="Z11" s="103">
        <v>340213</v>
      </c>
      <c r="AA11" s="103">
        <v>366305</v>
      </c>
      <c r="AB11" s="103">
        <v>365920</v>
      </c>
      <c r="AC11" s="135">
        <f t="shared" si="0"/>
        <v>271900.70833333331</v>
      </c>
    </row>
    <row r="12" spans="1:29" ht="14.45" customHeight="1" x14ac:dyDescent="0.25">
      <c r="A12" s="103" t="s">
        <v>202</v>
      </c>
      <c r="B12" s="6"/>
      <c r="C12" s="103" t="s">
        <v>202</v>
      </c>
      <c r="D12" s="103" t="s">
        <v>255</v>
      </c>
      <c r="E12" s="103">
        <v>66783</v>
      </c>
      <c r="F12" s="103">
        <v>78318</v>
      </c>
      <c r="G12" s="103">
        <v>72263</v>
      </c>
      <c r="H12" s="103">
        <v>70064</v>
      </c>
      <c r="I12" s="103">
        <v>68862</v>
      </c>
      <c r="J12" s="103">
        <v>69128</v>
      </c>
      <c r="K12" s="103">
        <v>66346</v>
      </c>
      <c r="L12" s="103">
        <v>71565</v>
      </c>
      <c r="M12" s="103">
        <v>64440</v>
      </c>
      <c r="N12" s="103">
        <v>63401</v>
      </c>
      <c r="O12" s="103">
        <v>69751</v>
      </c>
      <c r="P12" s="103">
        <v>69591</v>
      </c>
      <c r="Q12" s="103">
        <v>207356</v>
      </c>
      <c r="R12" s="103">
        <v>236038</v>
      </c>
      <c r="S12" s="103">
        <v>218421</v>
      </c>
      <c r="T12" s="103">
        <v>210638</v>
      </c>
      <c r="U12" s="103">
        <v>214365</v>
      </c>
      <c r="V12" s="103">
        <v>213410</v>
      </c>
      <c r="W12" s="103">
        <v>209851</v>
      </c>
      <c r="X12" s="103">
        <v>222627</v>
      </c>
      <c r="Y12" s="103">
        <v>201592</v>
      </c>
      <c r="Z12" s="103">
        <v>200992</v>
      </c>
      <c r="AA12" s="103">
        <v>211938</v>
      </c>
      <c r="AB12" s="103">
        <v>214521</v>
      </c>
      <c r="AC12" s="135">
        <f t="shared" si="0"/>
        <v>141344.20833333334</v>
      </c>
    </row>
    <row r="13" spans="1:29" ht="14.45" customHeight="1" x14ac:dyDescent="0.25">
      <c r="A13" s="103" t="s">
        <v>37</v>
      </c>
      <c r="B13" s="6"/>
      <c r="C13" s="103" t="s">
        <v>37</v>
      </c>
      <c r="D13" s="103" t="s">
        <v>256</v>
      </c>
      <c r="E13" s="103">
        <v>164951</v>
      </c>
      <c r="F13" s="103">
        <v>188073</v>
      </c>
      <c r="G13" s="103">
        <v>176447</v>
      </c>
      <c r="H13" s="103">
        <v>171425</v>
      </c>
      <c r="I13" s="103">
        <v>157670</v>
      </c>
      <c r="J13" s="103">
        <v>173340</v>
      </c>
      <c r="K13" s="103">
        <v>157820</v>
      </c>
      <c r="L13" s="103">
        <v>177290</v>
      </c>
      <c r="M13" s="103">
        <v>160363</v>
      </c>
      <c r="N13" s="103">
        <v>159372</v>
      </c>
      <c r="O13" s="103">
        <v>171023</v>
      </c>
      <c r="P13" s="103">
        <v>170191</v>
      </c>
      <c r="Q13" s="103">
        <v>229800</v>
      </c>
      <c r="R13" s="103">
        <v>259815</v>
      </c>
      <c r="S13" s="103">
        <v>235186</v>
      </c>
      <c r="T13" s="103">
        <v>230723</v>
      </c>
      <c r="U13" s="103">
        <v>230669</v>
      </c>
      <c r="V13" s="103">
        <v>228835</v>
      </c>
      <c r="W13" s="103">
        <v>225060</v>
      </c>
      <c r="X13" s="103">
        <v>239172</v>
      </c>
      <c r="Y13" s="103">
        <v>217161</v>
      </c>
      <c r="Z13" s="103">
        <v>217047</v>
      </c>
      <c r="AA13" s="103">
        <v>233191</v>
      </c>
      <c r="AB13" s="103">
        <v>226915</v>
      </c>
      <c r="AC13" s="135">
        <f t="shared" si="0"/>
        <v>200064.125</v>
      </c>
    </row>
    <row r="14" spans="1:29" ht="14.45" customHeight="1" x14ac:dyDescent="0.25">
      <c r="A14" s="103" t="s">
        <v>16</v>
      </c>
      <c r="B14" s="6"/>
      <c r="C14" s="103" t="s">
        <v>16</v>
      </c>
      <c r="D14" s="103" t="s">
        <v>8</v>
      </c>
      <c r="E14" s="103">
        <v>148546</v>
      </c>
      <c r="F14" s="103">
        <v>169882</v>
      </c>
      <c r="G14" s="103">
        <v>159863</v>
      </c>
      <c r="H14" s="103">
        <v>154535</v>
      </c>
      <c r="I14" s="103">
        <v>154779</v>
      </c>
      <c r="J14" s="103">
        <v>154887</v>
      </c>
      <c r="K14" s="103">
        <v>151601</v>
      </c>
      <c r="L14" s="103">
        <v>158333</v>
      </c>
      <c r="M14" s="103">
        <v>146617</v>
      </c>
      <c r="N14" s="103">
        <v>143729</v>
      </c>
      <c r="O14" s="103">
        <v>156953</v>
      </c>
      <c r="P14" s="103">
        <v>153393</v>
      </c>
      <c r="Q14" s="103">
        <v>304050</v>
      </c>
      <c r="R14" s="103">
        <v>339589</v>
      </c>
      <c r="S14" s="103">
        <v>317587</v>
      </c>
      <c r="T14" s="103">
        <v>311203</v>
      </c>
      <c r="U14" s="103">
        <v>307154</v>
      </c>
      <c r="V14" s="103">
        <v>311820</v>
      </c>
      <c r="W14" s="103">
        <v>304965</v>
      </c>
      <c r="X14" s="103">
        <v>319466</v>
      </c>
      <c r="Y14" s="103">
        <v>296668</v>
      </c>
      <c r="Z14" s="103">
        <v>293137</v>
      </c>
      <c r="AA14" s="103">
        <v>309842</v>
      </c>
      <c r="AB14" s="103">
        <v>309508</v>
      </c>
      <c r="AC14" s="135">
        <f t="shared" si="0"/>
        <v>232421.125</v>
      </c>
    </row>
    <row r="15" spans="1:29" ht="14.45" customHeight="1" x14ac:dyDescent="0.25">
      <c r="A15" s="103" t="s">
        <v>257</v>
      </c>
      <c r="B15" s="6"/>
      <c r="C15" s="103" t="s">
        <v>257</v>
      </c>
      <c r="D15" s="103" t="s">
        <v>258</v>
      </c>
      <c r="E15" s="103">
        <v>1136562</v>
      </c>
      <c r="F15" s="103">
        <v>1296379</v>
      </c>
      <c r="G15" s="103">
        <v>1237407</v>
      </c>
      <c r="H15" s="103">
        <v>1194350</v>
      </c>
      <c r="I15" s="103">
        <v>1194830</v>
      </c>
      <c r="J15" s="103">
        <v>1192519</v>
      </c>
      <c r="K15" s="103">
        <v>1173278</v>
      </c>
      <c r="L15" s="103">
        <v>1224143</v>
      </c>
      <c r="M15" s="103">
        <v>1119375</v>
      </c>
      <c r="N15" s="103">
        <v>1086761</v>
      </c>
      <c r="O15" s="103">
        <v>1138201</v>
      </c>
      <c r="P15" s="103">
        <v>1125694</v>
      </c>
      <c r="Q15" s="103">
        <v>1616195</v>
      </c>
      <c r="R15" s="103">
        <v>1846558</v>
      </c>
      <c r="S15" s="103">
        <v>1643078</v>
      </c>
      <c r="T15" s="103">
        <v>1558973</v>
      </c>
      <c r="U15" s="103">
        <v>1657949</v>
      </c>
      <c r="V15" s="103">
        <v>1609122</v>
      </c>
      <c r="W15" s="103">
        <v>1619620</v>
      </c>
      <c r="X15" s="103">
        <v>1690741</v>
      </c>
      <c r="Y15" s="103">
        <v>1554832</v>
      </c>
      <c r="Z15" s="103">
        <v>1515979</v>
      </c>
      <c r="AA15" s="103">
        <v>1576794</v>
      </c>
      <c r="AB15" s="103">
        <v>1562202</v>
      </c>
      <c r="AC15" s="135">
        <f t="shared" si="0"/>
        <v>1398814.25</v>
      </c>
    </row>
    <row r="16" spans="1:29" ht="14.45" customHeight="1" x14ac:dyDescent="0.25">
      <c r="A16" s="103" t="s">
        <v>222</v>
      </c>
      <c r="B16" s="6"/>
      <c r="C16" s="103" t="s">
        <v>222</v>
      </c>
      <c r="D16" s="103" t="s">
        <v>259</v>
      </c>
      <c r="E16" s="103">
        <v>756533</v>
      </c>
      <c r="F16" s="103">
        <v>876621</v>
      </c>
      <c r="G16" s="103">
        <v>803166</v>
      </c>
      <c r="H16" s="103">
        <v>745073</v>
      </c>
      <c r="I16" s="103">
        <v>660987</v>
      </c>
      <c r="J16" s="103">
        <v>782449</v>
      </c>
      <c r="K16" s="103">
        <v>671181</v>
      </c>
      <c r="L16" s="103">
        <v>739456</v>
      </c>
      <c r="M16" s="103">
        <v>709193</v>
      </c>
      <c r="N16" s="103">
        <v>708113</v>
      </c>
      <c r="O16" s="103">
        <v>784412</v>
      </c>
      <c r="P16" s="103">
        <v>772329</v>
      </c>
      <c r="Q16" s="103">
        <v>1066356</v>
      </c>
      <c r="R16" s="103">
        <v>1206705</v>
      </c>
      <c r="S16" s="103">
        <v>1127449</v>
      </c>
      <c r="T16" s="103">
        <v>1083643</v>
      </c>
      <c r="U16" s="103">
        <v>1075723</v>
      </c>
      <c r="V16" s="103">
        <v>1073875</v>
      </c>
      <c r="W16" s="103">
        <v>1047006</v>
      </c>
      <c r="X16" s="103">
        <v>1104753</v>
      </c>
      <c r="Y16" s="103">
        <v>993872</v>
      </c>
      <c r="Z16" s="103">
        <v>987271</v>
      </c>
      <c r="AA16" s="103">
        <v>1006523</v>
      </c>
      <c r="AB16" s="103">
        <v>996309</v>
      </c>
      <c r="AC16" s="135">
        <f t="shared" si="0"/>
        <v>907458.25</v>
      </c>
    </row>
    <row r="17" spans="1:29" ht="14.45" customHeight="1" x14ac:dyDescent="0.25">
      <c r="A17" s="103" t="s">
        <v>260</v>
      </c>
      <c r="B17" s="6"/>
      <c r="C17" s="103" t="s">
        <v>260</v>
      </c>
      <c r="D17" s="103" t="s">
        <v>261</v>
      </c>
      <c r="E17" s="103">
        <v>27897</v>
      </c>
      <c r="F17" s="103">
        <v>33073</v>
      </c>
      <c r="G17" s="103">
        <v>29857</v>
      </c>
      <c r="H17" s="103">
        <v>29979</v>
      </c>
      <c r="I17" s="103">
        <v>31795</v>
      </c>
      <c r="J17" s="103">
        <v>29136</v>
      </c>
      <c r="K17" s="103">
        <v>29118</v>
      </c>
      <c r="L17" s="103">
        <v>31851</v>
      </c>
      <c r="M17" s="103">
        <v>26946</v>
      </c>
      <c r="N17" s="103">
        <v>26909</v>
      </c>
      <c r="O17" s="103">
        <v>25952</v>
      </c>
      <c r="P17" s="103">
        <v>24969</v>
      </c>
      <c r="Q17" s="103">
        <v>105213</v>
      </c>
      <c r="R17" s="103">
        <v>123841</v>
      </c>
      <c r="S17" s="103">
        <v>89112</v>
      </c>
      <c r="T17" s="103">
        <v>112764</v>
      </c>
      <c r="U17" s="103">
        <v>129438</v>
      </c>
      <c r="V17" s="103">
        <v>103289</v>
      </c>
      <c r="W17" s="103">
        <v>111040</v>
      </c>
      <c r="X17" s="103">
        <v>127473</v>
      </c>
      <c r="Y17" s="103">
        <v>93394</v>
      </c>
      <c r="Z17" s="103">
        <v>96723</v>
      </c>
      <c r="AA17" s="103">
        <v>74826</v>
      </c>
      <c r="AB17" s="103">
        <v>71029</v>
      </c>
      <c r="AC17" s="135">
        <f t="shared" si="0"/>
        <v>66067.666666666672</v>
      </c>
    </row>
    <row r="18" spans="1:29" ht="14.45" customHeight="1" x14ac:dyDescent="0.25">
      <c r="A18" s="103" t="s">
        <v>262</v>
      </c>
      <c r="B18" s="6"/>
      <c r="C18" s="103" t="s">
        <v>262</v>
      </c>
      <c r="D18" s="103" t="s">
        <v>263</v>
      </c>
      <c r="E18" s="103">
        <v>358244</v>
      </c>
      <c r="F18" s="103">
        <v>408871</v>
      </c>
      <c r="G18" s="103">
        <v>379646</v>
      </c>
      <c r="H18" s="103">
        <v>371179</v>
      </c>
      <c r="I18" s="103">
        <v>370553</v>
      </c>
      <c r="J18" s="103">
        <v>370418</v>
      </c>
      <c r="K18" s="103">
        <v>359118</v>
      </c>
      <c r="L18" s="103">
        <v>376701</v>
      </c>
      <c r="M18" s="103">
        <v>345564</v>
      </c>
      <c r="N18" s="103">
        <v>338369</v>
      </c>
      <c r="O18" s="103">
        <v>350499</v>
      </c>
      <c r="P18" s="103">
        <v>343504</v>
      </c>
      <c r="Q18" s="103">
        <v>643904</v>
      </c>
      <c r="R18" s="103">
        <v>712559</v>
      </c>
      <c r="S18" s="103">
        <v>666767</v>
      </c>
      <c r="T18" s="103">
        <v>649699</v>
      </c>
      <c r="U18" s="103">
        <v>655205</v>
      </c>
      <c r="V18" s="103">
        <v>657504</v>
      </c>
      <c r="W18" s="103">
        <v>636945</v>
      </c>
      <c r="X18" s="103">
        <v>672398</v>
      </c>
      <c r="Y18" s="103">
        <v>613125</v>
      </c>
      <c r="Z18" s="103">
        <v>600664</v>
      </c>
      <c r="AA18" s="103">
        <v>593737</v>
      </c>
      <c r="AB18" s="103">
        <v>577352</v>
      </c>
      <c r="AC18" s="135">
        <f t="shared" si="0"/>
        <v>502188.54166666669</v>
      </c>
    </row>
    <row r="19" spans="1:29" ht="14.45" customHeight="1" x14ac:dyDescent="0.25">
      <c r="A19" s="103" t="s">
        <v>19</v>
      </c>
      <c r="B19" s="6"/>
      <c r="C19" s="103" t="s">
        <v>19</v>
      </c>
      <c r="D19" s="103" t="s">
        <v>264</v>
      </c>
      <c r="E19" s="103">
        <v>338965</v>
      </c>
      <c r="F19" s="103">
        <v>389136</v>
      </c>
      <c r="G19" s="103">
        <v>355905</v>
      </c>
      <c r="H19" s="103">
        <v>357165</v>
      </c>
      <c r="I19" s="103">
        <v>357709</v>
      </c>
      <c r="J19" s="103">
        <v>338235</v>
      </c>
      <c r="K19" s="103">
        <v>339186</v>
      </c>
      <c r="L19" s="103">
        <v>360946</v>
      </c>
      <c r="M19" s="103">
        <v>325001</v>
      </c>
      <c r="N19" s="103">
        <v>316167</v>
      </c>
      <c r="O19" s="103">
        <v>302677</v>
      </c>
      <c r="P19" s="103">
        <v>285677</v>
      </c>
      <c r="Q19" s="103">
        <v>326321</v>
      </c>
      <c r="R19" s="103">
        <v>376510</v>
      </c>
      <c r="S19" s="103">
        <v>336576</v>
      </c>
      <c r="T19" s="103">
        <v>335737</v>
      </c>
      <c r="U19" s="103">
        <v>340644</v>
      </c>
      <c r="V19" s="103">
        <v>315009</v>
      </c>
      <c r="W19" s="103">
        <v>325420</v>
      </c>
      <c r="X19" s="103">
        <v>356568</v>
      </c>
      <c r="Y19" s="103">
        <v>307695</v>
      </c>
      <c r="Z19" s="103">
        <v>299580</v>
      </c>
      <c r="AA19" s="103">
        <v>289583</v>
      </c>
      <c r="AB19" s="103">
        <v>279462</v>
      </c>
      <c r="AC19" s="135">
        <f t="shared" si="0"/>
        <v>331494.75</v>
      </c>
    </row>
    <row r="20" spans="1:29" ht="14.45" customHeight="1" x14ac:dyDescent="0.25">
      <c r="A20" s="103" t="s">
        <v>216</v>
      </c>
      <c r="B20" s="95"/>
      <c r="C20" s="103" t="s">
        <v>216</v>
      </c>
      <c r="D20" s="103" t="s">
        <v>265</v>
      </c>
      <c r="E20" s="103">
        <v>325424</v>
      </c>
      <c r="F20" s="103">
        <v>373380</v>
      </c>
      <c r="G20" s="103">
        <v>346917</v>
      </c>
      <c r="H20" s="103">
        <v>334582</v>
      </c>
      <c r="I20" s="103">
        <v>334811</v>
      </c>
      <c r="J20" s="103">
        <v>337157</v>
      </c>
      <c r="K20" s="103">
        <v>329818</v>
      </c>
      <c r="L20" s="103">
        <v>348080</v>
      </c>
      <c r="M20" s="103">
        <v>315725</v>
      </c>
      <c r="N20" s="103">
        <v>312744</v>
      </c>
      <c r="O20" s="103">
        <v>339724</v>
      </c>
      <c r="P20" s="103">
        <v>338951</v>
      </c>
      <c r="Q20" s="103">
        <v>521137</v>
      </c>
      <c r="R20" s="103">
        <v>593958</v>
      </c>
      <c r="S20" s="103">
        <v>550600</v>
      </c>
      <c r="T20" s="103">
        <v>529990</v>
      </c>
      <c r="U20" s="103">
        <v>530767</v>
      </c>
      <c r="V20" s="103">
        <v>536467</v>
      </c>
      <c r="W20" s="103">
        <v>519397</v>
      </c>
      <c r="X20" s="103">
        <v>550624</v>
      </c>
      <c r="Y20" s="103">
        <v>503033</v>
      </c>
      <c r="Z20" s="103">
        <v>493232</v>
      </c>
      <c r="AA20" s="103">
        <v>517335</v>
      </c>
      <c r="AB20" s="103">
        <v>516728</v>
      </c>
      <c r="AC20" s="135">
        <f t="shared" si="0"/>
        <v>433357.54166666669</v>
      </c>
    </row>
    <row r="21" spans="1:29" s="94" customFormat="1" ht="14.45" customHeight="1" x14ac:dyDescent="0.25">
      <c r="A21" s="103" t="s">
        <v>192</v>
      </c>
      <c r="B21" s="95"/>
      <c r="C21" s="103" t="s">
        <v>192</v>
      </c>
      <c r="D21" s="103" t="s">
        <v>266</v>
      </c>
      <c r="E21" s="103">
        <v>8179</v>
      </c>
      <c r="F21" s="103">
        <v>9506</v>
      </c>
      <c r="G21" s="103">
        <v>8761</v>
      </c>
      <c r="H21" s="103">
        <v>8605</v>
      </c>
      <c r="I21" s="103">
        <v>8458</v>
      </c>
      <c r="J21" s="103">
        <v>8671</v>
      </c>
      <c r="K21" s="103">
        <v>8189</v>
      </c>
      <c r="L21" s="103">
        <v>8780</v>
      </c>
      <c r="M21" s="103">
        <v>7794</v>
      </c>
      <c r="N21" s="103">
        <v>7758</v>
      </c>
      <c r="O21" s="103">
        <v>8601</v>
      </c>
      <c r="P21" s="103">
        <v>8548</v>
      </c>
      <c r="Q21" s="103">
        <v>12087</v>
      </c>
      <c r="R21" s="103">
        <v>13835</v>
      </c>
      <c r="S21" s="103">
        <v>12815</v>
      </c>
      <c r="T21" s="103">
        <v>12200</v>
      </c>
      <c r="U21" s="103">
        <v>12477</v>
      </c>
      <c r="V21" s="103">
        <v>12064</v>
      </c>
      <c r="W21" s="103">
        <v>12051</v>
      </c>
      <c r="X21" s="103">
        <v>12264</v>
      </c>
      <c r="Y21" s="103">
        <v>11351</v>
      </c>
      <c r="Z21" s="103">
        <v>11534</v>
      </c>
      <c r="AA21" s="103">
        <v>12067</v>
      </c>
      <c r="AB21" s="103">
        <v>11881</v>
      </c>
      <c r="AC21" s="135">
        <f t="shared" si="0"/>
        <v>10353.166666666666</v>
      </c>
    </row>
    <row r="22" spans="1:29" s="94" customFormat="1" ht="14.45" customHeight="1" x14ac:dyDescent="0.25">
      <c r="A22" s="103" t="s">
        <v>44</v>
      </c>
      <c r="B22" s="95"/>
      <c r="C22" s="103" t="s">
        <v>44</v>
      </c>
      <c r="D22" s="103" t="s">
        <v>267</v>
      </c>
      <c r="E22" s="103">
        <v>1772507</v>
      </c>
      <c r="F22" s="103">
        <v>2018630</v>
      </c>
      <c r="G22" s="103">
        <v>1890358</v>
      </c>
      <c r="H22" s="103">
        <v>1815525</v>
      </c>
      <c r="I22" s="103">
        <v>1828922</v>
      </c>
      <c r="J22" s="103">
        <v>1828551</v>
      </c>
      <c r="K22" s="103">
        <v>1786505</v>
      </c>
      <c r="L22" s="103">
        <v>1870830</v>
      </c>
      <c r="M22" s="103">
        <v>1712931</v>
      </c>
      <c r="N22" s="103">
        <v>1710276</v>
      </c>
      <c r="O22" s="103">
        <v>1847658</v>
      </c>
      <c r="P22" s="103">
        <v>1848510</v>
      </c>
      <c r="Q22" s="103">
        <v>2260300</v>
      </c>
      <c r="R22" s="103">
        <v>2566532</v>
      </c>
      <c r="S22" s="103">
        <v>2366034</v>
      </c>
      <c r="T22" s="103">
        <v>2287894</v>
      </c>
      <c r="U22" s="103">
        <v>2301336</v>
      </c>
      <c r="V22" s="103">
        <v>2307125</v>
      </c>
      <c r="W22" s="103">
        <v>2259255</v>
      </c>
      <c r="X22" s="103">
        <v>2358991</v>
      </c>
      <c r="Y22" s="103">
        <v>2179234</v>
      </c>
      <c r="Z22" s="103">
        <v>2116092</v>
      </c>
      <c r="AA22" s="103">
        <v>2319829</v>
      </c>
      <c r="AB22" s="103">
        <v>2318327</v>
      </c>
      <c r="AC22" s="135">
        <f t="shared" si="0"/>
        <v>2065506.3333333333</v>
      </c>
    </row>
    <row r="23" spans="1:29" s="94" customFormat="1" ht="14.45" customHeight="1" x14ac:dyDescent="0.25">
      <c r="A23" s="103" t="s">
        <v>0</v>
      </c>
      <c r="B23" s="95"/>
      <c r="C23" s="103" t="s">
        <v>0</v>
      </c>
      <c r="D23" s="103" t="s">
        <v>17</v>
      </c>
      <c r="E23" s="103">
        <v>3960914</v>
      </c>
      <c r="F23" s="103">
        <v>4494293</v>
      </c>
      <c r="G23" s="103">
        <v>4157331</v>
      </c>
      <c r="H23" s="103">
        <v>4071726</v>
      </c>
      <c r="I23" s="103">
        <v>4095433</v>
      </c>
      <c r="J23" s="103">
        <v>4075947</v>
      </c>
      <c r="K23" s="103">
        <v>3946920</v>
      </c>
      <c r="L23" s="103">
        <v>4175576</v>
      </c>
      <c r="M23" s="103">
        <v>3807927</v>
      </c>
      <c r="N23" s="103">
        <v>3800641</v>
      </c>
      <c r="O23" s="103">
        <v>3995157</v>
      </c>
      <c r="P23" s="103">
        <v>3947197</v>
      </c>
      <c r="Q23" s="103">
        <v>4152602</v>
      </c>
      <c r="R23" s="103">
        <v>4638586</v>
      </c>
      <c r="S23" s="103">
        <v>4301793</v>
      </c>
      <c r="T23" s="103">
        <v>4221998</v>
      </c>
      <c r="U23" s="103">
        <v>4194144</v>
      </c>
      <c r="V23" s="103">
        <v>4178906</v>
      </c>
      <c r="W23" s="103">
        <v>4106320</v>
      </c>
      <c r="X23" s="103">
        <v>4384933</v>
      </c>
      <c r="Y23" s="103">
        <v>3988747</v>
      </c>
      <c r="Z23" s="103">
        <v>3885035</v>
      </c>
      <c r="AA23" s="103">
        <v>4137079</v>
      </c>
      <c r="AB23" s="103">
        <v>4024943</v>
      </c>
      <c r="AC23" s="135">
        <f t="shared" si="0"/>
        <v>4114339.5</v>
      </c>
    </row>
    <row r="24" spans="1:29" s="94" customFormat="1" ht="14.45" customHeight="1" x14ac:dyDescent="0.25">
      <c r="A24" s="103" t="s">
        <v>2</v>
      </c>
      <c r="B24" s="95"/>
      <c r="C24" s="103" t="s">
        <v>2</v>
      </c>
      <c r="D24" s="103" t="s">
        <v>121</v>
      </c>
      <c r="E24" s="103">
        <v>99509</v>
      </c>
      <c r="F24" s="103">
        <v>116621</v>
      </c>
      <c r="G24" s="103">
        <v>107195</v>
      </c>
      <c r="H24" s="103">
        <v>105214</v>
      </c>
      <c r="I24" s="103">
        <v>104650</v>
      </c>
      <c r="J24" s="103">
        <v>105218</v>
      </c>
      <c r="K24" s="103">
        <v>102105</v>
      </c>
      <c r="L24" s="103">
        <v>108647</v>
      </c>
      <c r="M24" s="103">
        <v>98049</v>
      </c>
      <c r="N24" s="103">
        <v>97000</v>
      </c>
      <c r="O24" s="103">
        <v>106039</v>
      </c>
      <c r="P24" s="103">
        <v>107110</v>
      </c>
      <c r="Q24" s="103">
        <v>149912</v>
      </c>
      <c r="R24" s="103">
        <v>171651</v>
      </c>
      <c r="S24" s="103">
        <v>161882</v>
      </c>
      <c r="T24" s="103">
        <v>153209</v>
      </c>
      <c r="U24" s="103">
        <v>145784</v>
      </c>
      <c r="V24" s="103">
        <v>152897</v>
      </c>
      <c r="W24" s="103">
        <v>150801</v>
      </c>
      <c r="X24" s="103">
        <v>159102</v>
      </c>
      <c r="Y24" s="103">
        <v>144598</v>
      </c>
      <c r="Z24" s="103">
        <v>141412</v>
      </c>
      <c r="AA24" s="103">
        <v>153265</v>
      </c>
      <c r="AB24" s="103">
        <v>154349</v>
      </c>
      <c r="AC24" s="135">
        <f t="shared" si="0"/>
        <v>129009.125</v>
      </c>
    </row>
    <row r="25" spans="1:29" s="94" customFormat="1" ht="14.45" customHeight="1" x14ac:dyDescent="0.25">
      <c r="A25" s="103" t="s">
        <v>233</v>
      </c>
      <c r="B25" s="95"/>
      <c r="C25" s="103" t="s">
        <v>233</v>
      </c>
      <c r="D25" s="103" t="s">
        <v>268</v>
      </c>
      <c r="E25" s="103">
        <v>398372</v>
      </c>
      <c r="F25" s="103">
        <v>451920</v>
      </c>
      <c r="G25" s="103">
        <v>421756</v>
      </c>
      <c r="H25" s="103">
        <v>409117</v>
      </c>
      <c r="I25" s="103">
        <v>414293</v>
      </c>
      <c r="J25" s="103">
        <v>408586</v>
      </c>
      <c r="K25" s="103">
        <v>399454</v>
      </c>
      <c r="L25" s="103">
        <v>421129</v>
      </c>
      <c r="M25" s="103">
        <v>385651</v>
      </c>
      <c r="N25" s="103">
        <v>378206</v>
      </c>
      <c r="O25" s="103">
        <v>396577</v>
      </c>
      <c r="P25" s="103">
        <v>386914</v>
      </c>
      <c r="Q25" s="103">
        <v>653612</v>
      </c>
      <c r="R25" s="103">
        <v>730417</v>
      </c>
      <c r="S25" s="103">
        <v>681720</v>
      </c>
      <c r="T25" s="103">
        <v>648702</v>
      </c>
      <c r="U25" s="103">
        <v>661390</v>
      </c>
      <c r="V25" s="103">
        <v>660023</v>
      </c>
      <c r="W25" s="103">
        <v>644129</v>
      </c>
      <c r="X25" s="103">
        <v>681561</v>
      </c>
      <c r="Y25" s="103">
        <v>614486</v>
      </c>
      <c r="Z25" s="103">
        <v>601201</v>
      </c>
      <c r="AA25" s="103">
        <v>598073</v>
      </c>
      <c r="AB25" s="103">
        <v>586415</v>
      </c>
      <c r="AC25" s="135">
        <f t="shared" si="0"/>
        <v>526404.33333333337</v>
      </c>
    </row>
    <row r="26" spans="1:29" s="94" customFormat="1" ht="14.45" customHeight="1" x14ac:dyDescent="0.25">
      <c r="A26" s="103" t="s">
        <v>214</v>
      </c>
      <c r="B26" s="95"/>
      <c r="C26" s="103" t="s">
        <v>214</v>
      </c>
      <c r="D26" s="103" t="s">
        <v>269</v>
      </c>
      <c r="E26" s="103">
        <v>92002</v>
      </c>
      <c r="F26" s="103">
        <v>105422</v>
      </c>
      <c r="G26" s="103">
        <v>97609</v>
      </c>
      <c r="H26" s="103">
        <v>94772</v>
      </c>
      <c r="I26" s="103">
        <v>95741</v>
      </c>
      <c r="J26" s="103">
        <v>96612</v>
      </c>
      <c r="K26" s="103">
        <v>93236</v>
      </c>
      <c r="L26" s="103">
        <v>97369</v>
      </c>
      <c r="M26" s="103">
        <v>88628</v>
      </c>
      <c r="N26" s="103">
        <v>85583</v>
      </c>
      <c r="O26" s="103">
        <v>83460</v>
      </c>
      <c r="P26" s="103">
        <v>80403</v>
      </c>
      <c r="Q26" s="103">
        <v>277328</v>
      </c>
      <c r="R26" s="103">
        <v>307504</v>
      </c>
      <c r="S26" s="103">
        <v>289827</v>
      </c>
      <c r="T26" s="103">
        <v>278968</v>
      </c>
      <c r="U26" s="103">
        <v>278955</v>
      </c>
      <c r="V26" s="103">
        <v>280015</v>
      </c>
      <c r="W26" s="103">
        <v>272929</v>
      </c>
      <c r="X26" s="103">
        <v>283064</v>
      </c>
      <c r="Y26" s="103">
        <v>250194</v>
      </c>
      <c r="Z26" s="103">
        <v>239887</v>
      </c>
      <c r="AA26" s="103">
        <v>185531</v>
      </c>
      <c r="AB26" s="103">
        <v>168144</v>
      </c>
      <c r="AC26" s="135">
        <f t="shared" si="0"/>
        <v>175965.95833333334</v>
      </c>
    </row>
    <row r="27" spans="1:29" s="94" customFormat="1" ht="14.45" customHeight="1" x14ac:dyDescent="0.25">
      <c r="A27" s="103" t="s">
        <v>3</v>
      </c>
      <c r="B27" s="95"/>
      <c r="C27" s="103" t="s">
        <v>3</v>
      </c>
      <c r="D27" s="103" t="s">
        <v>122</v>
      </c>
      <c r="E27" s="103">
        <v>145463</v>
      </c>
      <c r="F27" s="103">
        <v>171776</v>
      </c>
      <c r="G27" s="103">
        <v>157373</v>
      </c>
      <c r="H27" s="103">
        <v>151956</v>
      </c>
      <c r="I27" s="103">
        <v>154586</v>
      </c>
      <c r="J27" s="103">
        <v>152947</v>
      </c>
      <c r="K27" s="103">
        <v>149912</v>
      </c>
      <c r="L27" s="103">
        <v>157425</v>
      </c>
      <c r="M27" s="103">
        <v>140854</v>
      </c>
      <c r="N27" s="103">
        <v>137095</v>
      </c>
      <c r="O27" s="103">
        <v>126477</v>
      </c>
      <c r="P27" s="103">
        <v>120270</v>
      </c>
      <c r="Q27" s="103">
        <v>268460</v>
      </c>
      <c r="R27" s="103">
        <v>298931</v>
      </c>
      <c r="S27" s="103">
        <v>278272</v>
      </c>
      <c r="T27" s="103">
        <v>269581</v>
      </c>
      <c r="U27" s="103">
        <v>271603</v>
      </c>
      <c r="V27" s="103">
        <v>270733</v>
      </c>
      <c r="W27" s="103">
        <v>265243</v>
      </c>
      <c r="X27" s="103">
        <v>277811</v>
      </c>
      <c r="Y27" s="103">
        <v>250537</v>
      </c>
      <c r="Z27" s="103">
        <v>236920</v>
      </c>
      <c r="AA27" s="103">
        <v>200678</v>
      </c>
      <c r="AB27" s="103">
        <v>185600</v>
      </c>
      <c r="AC27" s="135">
        <f t="shared" si="0"/>
        <v>201687.625</v>
      </c>
    </row>
    <row r="28" spans="1:29" s="94" customFormat="1" ht="14.45" customHeight="1" x14ac:dyDescent="0.25">
      <c r="A28" s="103" t="s">
        <v>236</v>
      </c>
      <c r="B28" s="95"/>
      <c r="C28" s="103" t="s">
        <v>236</v>
      </c>
      <c r="D28" s="103" t="s">
        <v>270</v>
      </c>
      <c r="E28" s="103">
        <v>566453</v>
      </c>
      <c r="F28" s="103">
        <v>642792</v>
      </c>
      <c r="G28" s="103">
        <v>600762</v>
      </c>
      <c r="H28" s="103">
        <v>580188</v>
      </c>
      <c r="I28" s="103">
        <v>584157</v>
      </c>
      <c r="J28" s="103">
        <v>583998</v>
      </c>
      <c r="K28" s="103">
        <v>572879</v>
      </c>
      <c r="L28" s="103">
        <v>599271</v>
      </c>
      <c r="M28" s="103">
        <v>541116</v>
      </c>
      <c r="N28" s="103">
        <v>539191</v>
      </c>
      <c r="O28" s="103">
        <v>581344</v>
      </c>
      <c r="P28" s="103">
        <v>579477</v>
      </c>
      <c r="Q28" s="103">
        <v>737916</v>
      </c>
      <c r="R28" s="103">
        <v>839838</v>
      </c>
      <c r="S28" s="103">
        <v>774755</v>
      </c>
      <c r="T28" s="103">
        <v>734834</v>
      </c>
      <c r="U28" s="103">
        <v>735007</v>
      </c>
      <c r="V28" s="103">
        <v>743867</v>
      </c>
      <c r="W28" s="103">
        <v>726807</v>
      </c>
      <c r="X28" s="103">
        <v>776017</v>
      </c>
      <c r="Y28" s="103">
        <v>694643</v>
      </c>
      <c r="Z28" s="103">
        <v>682670</v>
      </c>
      <c r="AA28" s="103">
        <v>729310</v>
      </c>
      <c r="AB28" s="103">
        <v>717046</v>
      </c>
      <c r="AC28" s="135">
        <f t="shared" si="0"/>
        <v>661014.08333333337</v>
      </c>
    </row>
    <row r="29" spans="1:29" s="94" customFormat="1" ht="14.45" customHeight="1" x14ac:dyDescent="0.25">
      <c r="A29" s="103" t="s">
        <v>232</v>
      </c>
      <c r="B29" s="95"/>
      <c r="C29" s="103" t="s">
        <v>232</v>
      </c>
      <c r="D29" s="103" t="s">
        <v>271</v>
      </c>
      <c r="E29" s="103">
        <v>68531</v>
      </c>
      <c r="F29" s="103">
        <v>76974</v>
      </c>
      <c r="G29" s="103">
        <v>74107</v>
      </c>
      <c r="H29" s="103">
        <v>70328</v>
      </c>
      <c r="I29" s="103">
        <v>67417</v>
      </c>
      <c r="J29" s="103">
        <v>72858</v>
      </c>
      <c r="K29" s="103">
        <v>68005</v>
      </c>
      <c r="L29" s="103">
        <v>73497</v>
      </c>
      <c r="M29" s="103">
        <v>67621</v>
      </c>
      <c r="N29" s="103">
        <v>67977</v>
      </c>
      <c r="O29" s="103">
        <v>72013</v>
      </c>
      <c r="P29" s="103">
        <v>72571</v>
      </c>
      <c r="Q29" s="103">
        <v>110035</v>
      </c>
      <c r="R29" s="103">
        <v>130267</v>
      </c>
      <c r="S29" s="103">
        <v>116253</v>
      </c>
      <c r="T29" s="103">
        <v>111947</v>
      </c>
      <c r="U29" s="103">
        <v>114682</v>
      </c>
      <c r="V29" s="103">
        <v>107540</v>
      </c>
      <c r="W29" s="103">
        <v>112265</v>
      </c>
      <c r="X29" s="103">
        <v>116723</v>
      </c>
      <c r="Y29" s="103">
        <v>107327</v>
      </c>
      <c r="Z29" s="103">
        <v>106552</v>
      </c>
      <c r="AA29" s="103">
        <v>111168</v>
      </c>
      <c r="AB29" s="103">
        <v>110348</v>
      </c>
      <c r="AC29" s="135">
        <f t="shared" si="0"/>
        <v>91958.583333333328</v>
      </c>
    </row>
    <row r="30" spans="1:29" s="94" customFormat="1" ht="14.45" customHeight="1" x14ac:dyDescent="0.25">
      <c r="A30" s="103" t="s">
        <v>238</v>
      </c>
      <c r="B30" s="95"/>
      <c r="C30" s="103" t="s">
        <v>238</v>
      </c>
      <c r="D30" s="103" t="s">
        <v>272</v>
      </c>
      <c r="E30" s="103">
        <v>194192</v>
      </c>
      <c r="F30" s="103">
        <v>208538</v>
      </c>
      <c r="G30" s="103">
        <v>211800</v>
      </c>
      <c r="H30" s="103">
        <v>202122</v>
      </c>
      <c r="I30" s="103">
        <v>205218</v>
      </c>
      <c r="J30" s="103">
        <v>189214</v>
      </c>
      <c r="K30" s="103">
        <v>191931</v>
      </c>
      <c r="L30" s="103">
        <v>202640</v>
      </c>
      <c r="M30" s="103">
        <v>183327</v>
      </c>
      <c r="N30" s="103">
        <v>182318</v>
      </c>
      <c r="O30" s="103">
        <v>153458</v>
      </c>
      <c r="P30" s="103">
        <v>141001</v>
      </c>
      <c r="Q30" s="103">
        <v>193125</v>
      </c>
      <c r="R30" s="103">
        <v>217676</v>
      </c>
      <c r="S30" s="103">
        <v>194182</v>
      </c>
      <c r="T30" s="103">
        <v>189895</v>
      </c>
      <c r="U30" s="103">
        <v>190033</v>
      </c>
      <c r="V30" s="103">
        <v>183194</v>
      </c>
      <c r="W30" s="103">
        <v>194424</v>
      </c>
      <c r="X30" s="103">
        <v>203892</v>
      </c>
      <c r="Y30" s="103">
        <v>181501</v>
      </c>
      <c r="Z30" s="103">
        <v>171955</v>
      </c>
      <c r="AA30" s="103">
        <v>158737</v>
      </c>
      <c r="AB30" s="103">
        <v>131026</v>
      </c>
      <c r="AC30" s="135">
        <f t="shared" si="0"/>
        <v>186474.95833333334</v>
      </c>
    </row>
    <row r="31" spans="1:29" s="94" customFormat="1" ht="14.45" customHeight="1" x14ac:dyDescent="0.25">
      <c r="A31" s="103" t="s">
        <v>50</v>
      </c>
      <c r="B31" s="95"/>
      <c r="C31" s="103" t="s">
        <v>50</v>
      </c>
      <c r="D31" s="103" t="s">
        <v>273</v>
      </c>
      <c r="E31" s="103">
        <v>245615</v>
      </c>
      <c r="F31" s="103">
        <v>287276</v>
      </c>
      <c r="G31" s="103">
        <v>264631</v>
      </c>
      <c r="H31" s="103">
        <v>255928</v>
      </c>
      <c r="I31" s="103">
        <v>256850</v>
      </c>
      <c r="J31" s="103">
        <v>256514</v>
      </c>
      <c r="K31" s="103">
        <v>252103</v>
      </c>
      <c r="L31" s="103">
        <v>263717</v>
      </c>
      <c r="M31" s="103">
        <v>238811</v>
      </c>
      <c r="N31" s="103">
        <v>234471</v>
      </c>
      <c r="O31" s="103">
        <v>254400</v>
      </c>
      <c r="P31" s="103">
        <v>250170</v>
      </c>
      <c r="Q31" s="103">
        <v>474221</v>
      </c>
      <c r="R31" s="103">
        <v>547836</v>
      </c>
      <c r="S31" s="103">
        <v>506435</v>
      </c>
      <c r="T31" s="103">
        <v>485250</v>
      </c>
      <c r="U31" s="103">
        <v>488946</v>
      </c>
      <c r="V31" s="103">
        <v>486940</v>
      </c>
      <c r="W31" s="103">
        <v>469982</v>
      </c>
      <c r="X31" s="103">
        <v>503251</v>
      </c>
      <c r="Y31" s="103">
        <v>444091</v>
      </c>
      <c r="Z31" s="103">
        <v>436056</v>
      </c>
      <c r="AA31" s="103">
        <v>429382</v>
      </c>
      <c r="AB31" s="103">
        <v>418073</v>
      </c>
      <c r="AC31" s="135">
        <f t="shared" si="0"/>
        <v>364622.875</v>
      </c>
    </row>
    <row r="32" spans="1:29" s="94" customFormat="1" ht="14.45" customHeight="1" x14ac:dyDescent="0.25">
      <c r="A32" s="103" t="s">
        <v>183</v>
      </c>
      <c r="B32" s="90"/>
      <c r="C32" s="103" t="s">
        <v>183</v>
      </c>
      <c r="D32" s="103" t="s">
        <v>274</v>
      </c>
      <c r="E32" s="103">
        <v>6546</v>
      </c>
      <c r="F32" s="103">
        <v>7326</v>
      </c>
      <c r="G32" s="103">
        <v>6907</v>
      </c>
      <c r="H32" s="103">
        <v>6231</v>
      </c>
      <c r="I32" s="103">
        <v>6566</v>
      </c>
      <c r="J32" s="103">
        <v>6417</v>
      </c>
      <c r="K32" s="103">
        <v>6506</v>
      </c>
      <c r="L32" s="103">
        <v>6577</v>
      </c>
      <c r="M32" s="103">
        <v>6367</v>
      </c>
      <c r="N32" s="103">
        <v>5869</v>
      </c>
      <c r="O32" s="103">
        <v>5626</v>
      </c>
      <c r="P32" s="103">
        <v>5471</v>
      </c>
      <c r="Q32" s="103">
        <v>5492</v>
      </c>
      <c r="R32" s="103">
        <v>6371</v>
      </c>
      <c r="S32" s="103">
        <v>5745</v>
      </c>
      <c r="T32" s="103">
        <v>5516</v>
      </c>
      <c r="U32" s="103">
        <v>5452</v>
      </c>
      <c r="V32" s="103">
        <v>5637</v>
      </c>
      <c r="W32" s="103">
        <v>5100</v>
      </c>
      <c r="X32" s="103">
        <v>5552</v>
      </c>
      <c r="Y32" s="103">
        <v>5073</v>
      </c>
      <c r="Z32" s="103">
        <v>4900</v>
      </c>
      <c r="AA32" s="103">
        <v>5122</v>
      </c>
      <c r="AB32" s="103">
        <v>4940</v>
      </c>
      <c r="AC32" s="135">
        <f t="shared" si="0"/>
        <v>5887.875</v>
      </c>
    </row>
    <row r="33" spans="1:29" s="94" customFormat="1" ht="14.45" customHeight="1" x14ac:dyDescent="0.25">
      <c r="A33" s="103" t="s">
        <v>226</v>
      </c>
      <c r="B33" s="95"/>
      <c r="C33" s="103" t="s">
        <v>226</v>
      </c>
      <c r="D33" s="103" t="s">
        <v>275</v>
      </c>
      <c r="E33" s="103">
        <v>714996</v>
      </c>
      <c r="F33" s="103">
        <v>816322</v>
      </c>
      <c r="G33" s="103">
        <v>770221</v>
      </c>
      <c r="H33" s="103">
        <v>743508</v>
      </c>
      <c r="I33" s="103">
        <v>744958</v>
      </c>
      <c r="J33" s="103">
        <v>752762</v>
      </c>
      <c r="K33" s="103">
        <v>739462</v>
      </c>
      <c r="L33" s="103">
        <v>768404</v>
      </c>
      <c r="M33" s="103">
        <v>699898</v>
      </c>
      <c r="N33" s="103">
        <v>686610</v>
      </c>
      <c r="O33" s="103">
        <v>671265</v>
      </c>
      <c r="P33" s="103">
        <v>646782</v>
      </c>
      <c r="Q33" s="103">
        <v>1091827</v>
      </c>
      <c r="R33" s="103">
        <v>1212896</v>
      </c>
      <c r="S33" s="103">
        <v>1153011</v>
      </c>
      <c r="T33" s="103">
        <v>1105334</v>
      </c>
      <c r="U33" s="103">
        <v>1127467</v>
      </c>
      <c r="V33" s="103">
        <v>1118540</v>
      </c>
      <c r="W33" s="103">
        <v>1080946</v>
      </c>
      <c r="X33" s="103">
        <v>1140913</v>
      </c>
      <c r="Y33" s="103">
        <v>1037429</v>
      </c>
      <c r="Z33" s="103">
        <v>989077</v>
      </c>
      <c r="AA33" s="103">
        <v>934962</v>
      </c>
      <c r="AB33" s="103">
        <v>889602</v>
      </c>
      <c r="AC33" s="135">
        <f t="shared" si="0"/>
        <v>901549.66666666663</v>
      </c>
    </row>
    <row r="34" spans="1:29" s="94" customFormat="1" ht="14.45" customHeight="1" x14ac:dyDescent="0.25">
      <c r="A34" s="103" t="s">
        <v>209</v>
      </c>
      <c r="B34" s="95"/>
      <c r="C34" s="103" t="s">
        <v>209</v>
      </c>
      <c r="D34" s="103" t="s">
        <v>276</v>
      </c>
      <c r="E34" s="103">
        <v>143610</v>
      </c>
      <c r="F34" s="103">
        <v>164297</v>
      </c>
      <c r="G34" s="103">
        <v>151323</v>
      </c>
      <c r="H34" s="103">
        <v>148969</v>
      </c>
      <c r="I34" s="103">
        <v>150542</v>
      </c>
      <c r="J34" s="103">
        <v>150067</v>
      </c>
      <c r="K34" s="103">
        <v>148117</v>
      </c>
      <c r="L34" s="103">
        <v>151565</v>
      </c>
      <c r="M34" s="103">
        <v>136938</v>
      </c>
      <c r="N34" s="103">
        <v>133947</v>
      </c>
      <c r="O34" s="103">
        <v>118201</v>
      </c>
      <c r="P34" s="103">
        <v>109468</v>
      </c>
      <c r="Q34" s="103">
        <v>202140</v>
      </c>
      <c r="R34" s="103">
        <v>224289</v>
      </c>
      <c r="S34" s="103">
        <v>211981</v>
      </c>
      <c r="T34" s="103">
        <v>205023</v>
      </c>
      <c r="U34" s="103">
        <v>203803</v>
      </c>
      <c r="V34" s="103">
        <v>202340</v>
      </c>
      <c r="W34" s="103">
        <v>198355</v>
      </c>
      <c r="X34" s="103">
        <v>209194</v>
      </c>
      <c r="Y34" s="103">
        <v>191880</v>
      </c>
      <c r="Z34" s="103">
        <v>180855</v>
      </c>
      <c r="AA34" s="103">
        <v>156225</v>
      </c>
      <c r="AB34" s="103">
        <v>144339</v>
      </c>
      <c r="AC34" s="135">
        <f t="shared" si="0"/>
        <v>168227.83333333334</v>
      </c>
    </row>
    <row r="35" spans="1:29" s="94" customFormat="1" ht="14.45" customHeight="1" x14ac:dyDescent="0.25">
      <c r="A35" s="103" t="s">
        <v>187</v>
      </c>
      <c r="B35" s="90"/>
      <c r="C35" s="103" t="s">
        <v>187</v>
      </c>
      <c r="D35" s="103" t="s">
        <v>277</v>
      </c>
      <c r="E35" s="103">
        <v>45459</v>
      </c>
      <c r="F35" s="103">
        <v>52259</v>
      </c>
      <c r="G35" s="103">
        <v>48817</v>
      </c>
      <c r="H35" s="103">
        <v>2641</v>
      </c>
      <c r="I35" s="103">
        <v>2409</v>
      </c>
      <c r="J35" s="103">
        <v>47605</v>
      </c>
      <c r="K35" s="103">
        <v>46721</v>
      </c>
      <c r="L35" s="103">
        <v>48144</v>
      </c>
      <c r="M35" s="103">
        <v>44180</v>
      </c>
      <c r="N35" s="103">
        <v>43693</v>
      </c>
      <c r="O35" s="103">
        <v>45782</v>
      </c>
      <c r="P35" s="103">
        <v>45439</v>
      </c>
      <c r="Q35" s="103">
        <v>124576</v>
      </c>
      <c r="R35" s="103">
        <v>16895</v>
      </c>
      <c r="S35" s="103">
        <v>16482</v>
      </c>
      <c r="T35" s="103">
        <v>21269</v>
      </c>
      <c r="U35" s="103">
        <v>29050</v>
      </c>
      <c r="V35" s="103">
        <v>21002</v>
      </c>
      <c r="W35" s="103">
        <v>21109</v>
      </c>
      <c r="X35" s="103">
        <v>29049</v>
      </c>
      <c r="Y35" s="103">
        <v>28242</v>
      </c>
      <c r="Z35" s="103">
        <v>29416</v>
      </c>
      <c r="AA35" s="103">
        <v>21259</v>
      </c>
      <c r="AB35" s="103">
        <v>18036</v>
      </c>
      <c r="AC35" s="135">
        <f t="shared" si="0"/>
        <v>35397.25</v>
      </c>
    </row>
    <row r="36" spans="1:29" s="94" customFormat="1" ht="14.45" customHeight="1" x14ac:dyDescent="0.25">
      <c r="A36" s="103" t="s">
        <v>278</v>
      </c>
      <c r="B36" s="90"/>
      <c r="C36" s="103" t="s">
        <v>278</v>
      </c>
      <c r="D36" s="103" t="s">
        <v>279</v>
      </c>
      <c r="E36" s="103">
        <v>1528540</v>
      </c>
      <c r="F36" s="103">
        <v>1763681</v>
      </c>
      <c r="G36" s="103">
        <v>1642433</v>
      </c>
      <c r="H36" s="103">
        <v>1587940</v>
      </c>
      <c r="I36" s="103">
        <v>1592493</v>
      </c>
      <c r="J36" s="103">
        <v>1601810</v>
      </c>
      <c r="K36" s="103">
        <v>1543859</v>
      </c>
      <c r="L36" s="103">
        <v>1613780</v>
      </c>
      <c r="M36" s="103">
        <v>1456968</v>
      </c>
      <c r="N36" s="103">
        <v>1396716</v>
      </c>
      <c r="O36" s="103">
        <v>1323401</v>
      </c>
      <c r="P36" s="103">
        <v>1261104</v>
      </c>
      <c r="Q36" s="103">
        <v>1692457</v>
      </c>
      <c r="R36" s="103">
        <v>1901988</v>
      </c>
      <c r="S36" s="103">
        <v>1760415</v>
      </c>
      <c r="T36" s="103">
        <v>1709213</v>
      </c>
      <c r="U36" s="103">
        <v>1684563</v>
      </c>
      <c r="V36" s="103">
        <v>1695636</v>
      </c>
      <c r="W36" s="103">
        <v>1660737</v>
      </c>
      <c r="X36" s="103">
        <v>1739898</v>
      </c>
      <c r="Y36" s="103">
        <v>1567747</v>
      </c>
      <c r="Z36" s="103">
        <v>1514958</v>
      </c>
      <c r="AA36" s="103">
        <v>1445381</v>
      </c>
      <c r="AB36" s="103">
        <v>1381250</v>
      </c>
      <c r="AC36" s="135">
        <f t="shared" si="0"/>
        <v>1586123.6666666667</v>
      </c>
    </row>
    <row r="37" spans="1:29" s="94" customFormat="1" ht="14.45" customHeight="1" x14ac:dyDescent="0.25">
      <c r="A37" s="103" t="s">
        <v>12</v>
      </c>
      <c r="B37" s="95"/>
      <c r="C37" s="103" t="s">
        <v>12</v>
      </c>
      <c r="D37" s="103" t="s">
        <v>280</v>
      </c>
      <c r="E37" s="103">
        <v>43707</v>
      </c>
      <c r="F37" s="103">
        <v>50948</v>
      </c>
      <c r="G37" s="103">
        <v>45697</v>
      </c>
      <c r="H37" s="103">
        <v>45083</v>
      </c>
      <c r="I37" s="103">
        <v>44485</v>
      </c>
      <c r="J37" s="103">
        <v>45597</v>
      </c>
      <c r="K37" s="103">
        <v>43531</v>
      </c>
      <c r="L37" s="103">
        <v>46480</v>
      </c>
      <c r="M37" s="103">
        <v>42867</v>
      </c>
      <c r="N37" s="103">
        <v>41858</v>
      </c>
      <c r="O37" s="103">
        <v>48007</v>
      </c>
      <c r="P37" s="103">
        <v>48129</v>
      </c>
      <c r="Q37" s="103">
        <v>70474</v>
      </c>
      <c r="R37" s="103">
        <v>81585</v>
      </c>
      <c r="S37" s="103">
        <v>73890</v>
      </c>
      <c r="T37" s="103">
        <v>71224</v>
      </c>
      <c r="U37" s="103">
        <v>72898</v>
      </c>
      <c r="V37" s="103">
        <v>72656</v>
      </c>
      <c r="W37" s="103">
        <v>70369</v>
      </c>
      <c r="X37" s="103">
        <v>73957</v>
      </c>
      <c r="Y37" s="103">
        <v>67699</v>
      </c>
      <c r="Z37" s="103">
        <v>67108</v>
      </c>
      <c r="AA37" s="103">
        <v>73705</v>
      </c>
      <c r="AB37" s="103">
        <v>74172</v>
      </c>
      <c r="AC37" s="135">
        <f t="shared" si="0"/>
        <v>59005.25</v>
      </c>
    </row>
    <row r="38" spans="1:29" s="94" customFormat="1" ht="14.45" customHeight="1" x14ac:dyDescent="0.25">
      <c r="A38" s="103" t="s">
        <v>242</v>
      </c>
      <c r="B38" s="95"/>
      <c r="C38" s="103" t="s">
        <v>242</v>
      </c>
      <c r="D38" s="103" t="s">
        <v>281</v>
      </c>
      <c r="E38" s="103">
        <v>368660</v>
      </c>
      <c r="F38" s="103">
        <v>429903</v>
      </c>
      <c r="G38" s="103">
        <v>402063</v>
      </c>
      <c r="H38" s="103">
        <v>388958</v>
      </c>
      <c r="I38" s="103">
        <v>384576</v>
      </c>
      <c r="J38" s="103">
        <v>390658</v>
      </c>
      <c r="K38" s="103">
        <v>378719</v>
      </c>
      <c r="L38" s="103">
        <v>398787</v>
      </c>
      <c r="M38" s="103">
        <v>365647</v>
      </c>
      <c r="N38" s="103">
        <v>361400</v>
      </c>
      <c r="O38" s="103">
        <v>387803</v>
      </c>
      <c r="P38" s="103">
        <v>384926</v>
      </c>
      <c r="Q38" s="103">
        <v>436601</v>
      </c>
      <c r="R38" s="103">
        <v>487393</v>
      </c>
      <c r="S38" s="103">
        <v>470670</v>
      </c>
      <c r="T38" s="103">
        <v>458709</v>
      </c>
      <c r="U38" s="103">
        <v>443979</v>
      </c>
      <c r="V38" s="103">
        <v>450035</v>
      </c>
      <c r="W38" s="103">
        <v>445205</v>
      </c>
      <c r="X38" s="103">
        <v>474792</v>
      </c>
      <c r="Y38" s="103">
        <v>429431</v>
      </c>
      <c r="Z38" s="103">
        <v>422280</v>
      </c>
      <c r="AA38" s="103">
        <v>452644</v>
      </c>
      <c r="AB38" s="103">
        <v>454311</v>
      </c>
      <c r="AC38" s="135">
        <f t="shared" si="0"/>
        <v>419506.25</v>
      </c>
    </row>
    <row r="39" spans="1:29" s="94" customFormat="1" ht="14.45" customHeight="1" x14ac:dyDescent="0.25">
      <c r="A39" s="103" t="s">
        <v>211</v>
      </c>
      <c r="B39" s="95"/>
      <c r="C39" s="103" t="s">
        <v>211</v>
      </c>
      <c r="D39" s="103" t="s">
        <v>282</v>
      </c>
      <c r="E39" s="103">
        <v>68443</v>
      </c>
      <c r="F39" s="103">
        <v>80143</v>
      </c>
      <c r="G39" s="103">
        <v>74385</v>
      </c>
      <c r="H39" s="103">
        <v>71490</v>
      </c>
      <c r="I39" s="103">
        <v>72374</v>
      </c>
      <c r="J39" s="103">
        <v>70519</v>
      </c>
      <c r="K39" s="103">
        <v>70769</v>
      </c>
      <c r="L39" s="103">
        <v>73093</v>
      </c>
      <c r="M39" s="103">
        <v>66804</v>
      </c>
      <c r="N39" s="103">
        <v>65672</v>
      </c>
      <c r="O39" s="103">
        <v>72561</v>
      </c>
      <c r="P39" s="103">
        <v>72212</v>
      </c>
      <c r="Q39" s="103">
        <v>169613</v>
      </c>
      <c r="R39" s="103">
        <v>188351</v>
      </c>
      <c r="S39" s="103">
        <v>177881</v>
      </c>
      <c r="T39" s="103">
        <v>172748</v>
      </c>
      <c r="U39" s="103">
        <v>174366</v>
      </c>
      <c r="V39" s="103">
        <v>171415</v>
      </c>
      <c r="W39" s="103">
        <v>170415</v>
      </c>
      <c r="X39" s="103">
        <v>176598</v>
      </c>
      <c r="Y39" s="103">
        <v>162333</v>
      </c>
      <c r="Z39" s="103">
        <v>159322</v>
      </c>
      <c r="AA39" s="103">
        <v>160711</v>
      </c>
      <c r="AB39" s="103">
        <v>159232</v>
      </c>
      <c r="AC39" s="135">
        <f t="shared" si="0"/>
        <v>120893.75</v>
      </c>
    </row>
    <row r="40" spans="1:29" s="94" customFormat="1" ht="14.45" customHeight="1" x14ac:dyDescent="0.25">
      <c r="A40" s="103" t="s">
        <v>283</v>
      </c>
      <c r="B40"/>
      <c r="C40" s="103" t="s">
        <v>283</v>
      </c>
      <c r="D40" s="103" t="s">
        <v>284</v>
      </c>
      <c r="E40" s="103">
        <v>92002</v>
      </c>
      <c r="F40" s="103">
        <v>105422</v>
      </c>
      <c r="G40" s="103">
        <v>97609</v>
      </c>
      <c r="H40" s="103">
        <v>94772</v>
      </c>
      <c r="I40" s="103">
        <v>95741</v>
      </c>
      <c r="J40" s="103">
        <v>96612</v>
      </c>
      <c r="K40" s="103">
        <v>93236</v>
      </c>
      <c r="L40" s="103">
        <v>97369</v>
      </c>
      <c r="M40" s="103">
        <v>88628</v>
      </c>
      <c r="N40" s="103">
        <v>85583</v>
      </c>
      <c r="O40" s="103">
        <v>83460</v>
      </c>
      <c r="P40" s="103">
        <v>80403</v>
      </c>
      <c r="Q40" s="103">
        <v>277328</v>
      </c>
      <c r="R40" s="103">
        <v>307504</v>
      </c>
      <c r="S40" s="103">
        <v>289827</v>
      </c>
      <c r="T40" s="103">
        <v>278968</v>
      </c>
      <c r="U40" s="103">
        <v>278955</v>
      </c>
      <c r="V40" s="103">
        <v>280015</v>
      </c>
      <c r="W40" s="103">
        <v>272929</v>
      </c>
      <c r="X40" s="103">
        <v>283064</v>
      </c>
      <c r="Y40" s="103">
        <v>250194</v>
      </c>
      <c r="Z40" s="103">
        <v>239887</v>
      </c>
      <c r="AA40" s="103">
        <v>185531</v>
      </c>
      <c r="AB40" s="103">
        <v>168144</v>
      </c>
      <c r="AC40" s="135">
        <f t="shared" si="0"/>
        <v>175965.95833333334</v>
      </c>
    </row>
    <row r="41" spans="1:29" x14ac:dyDescent="0.25">
      <c r="A41" s="103" t="s">
        <v>285</v>
      </c>
      <c r="C41" s="103" t="s">
        <v>285</v>
      </c>
      <c r="D41" s="103" t="s">
        <v>286</v>
      </c>
      <c r="E41" s="103">
        <v>338965</v>
      </c>
      <c r="F41" s="103">
        <v>389136</v>
      </c>
      <c r="G41" s="103">
        <v>355905</v>
      </c>
      <c r="H41" s="103">
        <v>357165</v>
      </c>
      <c r="I41" s="103">
        <v>357709</v>
      </c>
      <c r="J41" s="103">
        <v>338235</v>
      </c>
      <c r="K41" s="103">
        <v>339186</v>
      </c>
      <c r="L41" s="103">
        <v>360946</v>
      </c>
      <c r="M41" s="103">
        <v>325001</v>
      </c>
      <c r="N41" s="103">
        <v>316167</v>
      </c>
      <c r="O41" s="103">
        <v>302677</v>
      </c>
      <c r="P41" s="103">
        <v>285677</v>
      </c>
      <c r="Q41" s="103">
        <v>326321</v>
      </c>
      <c r="R41" s="103">
        <v>376510</v>
      </c>
      <c r="S41" s="103">
        <v>336576</v>
      </c>
      <c r="T41" s="103">
        <v>335737</v>
      </c>
      <c r="U41" s="103">
        <v>340644</v>
      </c>
      <c r="V41" s="103">
        <v>315009</v>
      </c>
      <c r="W41" s="103">
        <v>325420</v>
      </c>
      <c r="X41" s="103">
        <v>356568</v>
      </c>
      <c r="Y41" s="103">
        <v>307695</v>
      </c>
      <c r="Z41" s="103">
        <v>299580</v>
      </c>
      <c r="AA41" s="103">
        <v>289583</v>
      </c>
      <c r="AB41" s="103">
        <v>279462</v>
      </c>
      <c r="AC41" s="135">
        <f t="shared" si="0"/>
        <v>331494.75</v>
      </c>
    </row>
    <row r="42" spans="1:29" x14ac:dyDescent="0.25">
      <c r="A42" s="103" t="s">
        <v>58</v>
      </c>
      <c r="C42" s="103" t="s">
        <v>58</v>
      </c>
      <c r="D42" s="103" t="s">
        <v>287</v>
      </c>
      <c r="E42" s="103">
        <v>237586</v>
      </c>
      <c r="F42" s="103">
        <v>270432</v>
      </c>
      <c r="G42" s="103">
        <v>250545</v>
      </c>
      <c r="H42" s="103">
        <v>246676</v>
      </c>
      <c r="I42" s="103">
        <v>246108</v>
      </c>
      <c r="J42" s="103">
        <v>245816</v>
      </c>
      <c r="K42" s="103">
        <v>239189</v>
      </c>
      <c r="L42" s="103">
        <v>247162</v>
      </c>
      <c r="M42" s="103">
        <v>225383</v>
      </c>
      <c r="N42" s="103">
        <v>220912</v>
      </c>
      <c r="O42" s="103">
        <v>213405</v>
      </c>
      <c r="P42" s="103">
        <v>206268</v>
      </c>
      <c r="Q42" s="103">
        <v>271108</v>
      </c>
      <c r="R42" s="103">
        <v>302850</v>
      </c>
      <c r="S42" s="103">
        <v>284262</v>
      </c>
      <c r="T42" s="103">
        <v>276627</v>
      </c>
      <c r="U42" s="103">
        <v>272530</v>
      </c>
      <c r="V42" s="103">
        <v>273255</v>
      </c>
      <c r="W42" s="103">
        <v>266173</v>
      </c>
      <c r="X42" s="103">
        <v>278213</v>
      </c>
      <c r="Y42" s="103">
        <v>253118</v>
      </c>
      <c r="Z42" s="103">
        <v>246153</v>
      </c>
      <c r="AA42" s="103">
        <v>238891</v>
      </c>
      <c r="AB42" s="103">
        <v>236483</v>
      </c>
      <c r="AC42" s="135">
        <f t="shared" si="0"/>
        <v>252047.70833333334</v>
      </c>
    </row>
    <row r="43" spans="1:29" x14ac:dyDescent="0.25">
      <c r="A43" s="103" t="s">
        <v>230</v>
      </c>
      <c r="C43" s="103" t="s">
        <v>230</v>
      </c>
      <c r="D43" s="103" t="s">
        <v>288</v>
      </c>
      <c r="E43" s="103">
        <v>68531</v>
      </c>
      <c r="F43" s="103">
        <v>76974</v>
      </c>
      <c r="G43" s="103">
        <v>74107</v>
      </c>
      <c r="H43" s="103">
        <v>70328</v>
      </c>
      <c r="I43" s="103">
        <v>67417</v>
      </c>
      <c r="J43" s="103">
        <v>72858</v>
      </c>
      <c r="K43" s="103">
        <v>68005</v>
      </c>
      <c r="L43" s="103">
        <v>73497</v>
      </c>
      <c r="M43" s="103">
        <v>67621</v>
      </c>
      <c r="N43" s="103">
        <v>67977</v>
      </c>
      <c r="O43" s="103">
        <v>72013</v>
      </c>
      <c r="P43" s="103">
        <v>72571</v>
      </c>
      <c r="Q43" s="103">
        <v>110035</v>
      </c>
      <c r="R43" s="103">
        <v>130267</v>
      </c>
      <c r="S43" s="103">
        <v>116253</v>
      </c>
      <c r="T43" s="103">
        <v>111947</v>
      </c>
      <c r="U43" s="103">
        <v>114682</v>
      </c>
      <c r="V43" s="103">
        <v>107540</v>
      </c>
      <c r="W43" s="103">
        <v>112265</v>
      </c>
      <c r="X43" s="103">
        <v>116723</v>
      </c>
      <c r="Y43" s="103">
        <v>107327</v>
      </c>
      <c r="Z43" s="103">
        <v>106552</v>
      </c>
      <c r="AA43" s="103">
        <v>111168</v>
      </c>
      <c r="AB43" s="103">
        <v>110348</v>
      </c>
      <c r="AC43" s="135">
        <f t="shared" si="0"/>
        <v>91958.583333333328</v>
      </c>
    </row>
    <row r="44" spans="1:29" x14ac:dyDescent="0.25">
      <c r="A44" s="103" t="s">
        <v>62</v>
      </c>
      <c r="C44" s="103" t="s">
        <v>62</v>
      </c>
      <c r="D44" s="103" t="s">
        <v>289</v>
      </c>
      <c r="E44" s="103">
        <v>97775</v>
      </c>
      <c r="F44" s="103">
        <v>113033</v>
      </c>
      <c r="G44" s="103">
        <v>105207</v>
      </c>
      <c r="H44" s="103">
        <v>102485</v>
      </c>
      <c r="I44" s="103">
        <v>100563</v>
      </c>
      <c r="J44" s="103">
        <v>101508</v>
      </c>
      <c r="K44" s="103">
        <v>99324</v>
      </c>
      <c r="L44" s="103">
        <v>104238</v>
      </c>
      <c r="M44" s="103">
        <v>94194</v>
      </c>
      <c r="N44" s="103">
        <v>94733</v>
      </c>
      <c r="O44" s="103">
        <v>103777</v>
      </c>
      <c r="P44" s="103">
        <v>105036</v>
      </c>
      <c r="Q44" s="103">
        <v>141148</v>
      </c>
      <c r="R44" s="103">
        <v>161561</v>
      </c>
      <c r="S44" s="103">
        <v>148032</v>
      </c>
      <c r="T44" s="103">
        <v>143915</v>
      </c>
      <c r="U44" s="103">
        <v>143232</v>
      </c>
      <c r="V44" s="103">
        <v>141979</v>
      </c>
      <c r="W44" s="103">
        <v>140044</v>
      </c>
      <c r="X44" s="103">
        <v>148138</v>
      </c>
      <c r="Y44" s="103">
        <v>133792</v>
      </c>
      <c r="Z44" s="103">
        <v>133071</v>
      </c>
      <c r="AA44" s="103">
        <v>143333</v>
      </c>
      <c r="AB44" s="103">
        <v>145055</v>
      </c>
      <c r="AC44" s="135">
        <f t="shared" si="0"/>
        <v>122715.54166666667</v>
      </c>
    </row>
    <row r="45" spans="1:29" x14ac:dyDescent="0.25">
      <c r="A45" s="103" t="s">
        <v>215</v>
      </c>
      <c r="C45" s="103" t="s">
        <v>215</v>
      </c>
      <c r="D45" s="103" t="s">
        <v>290</v>
      </c>
      <c r="E45" s="103">
        <v>1772676</v>
      </c>
      <c r="F45" s="103">
        <v>2055596</v>
      </c>
      <c r="G45" s="103">
        <v>1928625</v>
      </c>
      <c r="H45" s="103">
        <v>1871245</v>
      </c>
      <c r="I45" s="103">
        <v>1851255</v>
      </c>
      <c r="J45" s="103">
        <v>1858974</v>
      </c>
      <c r="K45" s="103">
        <v>1813294</v>
      </c>
      <c r="L45" s="103">
        <v>1901424</v>
      </c>
      <c r="M45" s="103">
        <v>1720087</v>
      </c>
      <c r="N45" s="103">
        <v>1702913</v>
      </c>
      <c r="O45" s="103">
        <v>1812679</v>
      </c>
      <c r="P45" s="103">
        <v>1793394</v>
      </c>
      <c r="Q45" s="103">
        <v>1784012</v>
      </c>
      <c r="R45" s="103">
        <v>2048913</v>
      </c>
      <c r="S45" s="103">
        <v>1881793</v>
      </c>
      <c r="T45" s="103">
        <v>1793780</v>
      </c>
      <c r="U45" s="103">
        <v>1802510</v>
      </c>
      <c r="V45" s="103">
        <v>1801265</v>
      </c>
      <c r="W45" s="103">
        <v>1771697</v>
      </c>
      <c r="X45" s="103">
        <v>1864321</v>
      </c>
      <c r="Y45" s="103">
        <v>1687404</v>
      </c>
      <c r="Z45" s="103">
        <v>1663003</v>
      </c>
      <c r="AA45" s="103">
        <v>1781481</v>
      </c>
      <c r="AB45" s="103">
        <v>1800274</v>
      </c>
      <c r="AC45" s="135">
        <f t="shared" si="0"/>
        <v>1823442.2916666667</v>
      </c>
    </row>
    <row r="46" spans="1:29" x14ac:dyDescent="0.25">
      <c r="A46" s="103" t="s">
        <v>240</v>
      </c>
      <c r="C46" s="103" t="s">
        <v>240</v>
      </c>
      <c r="D46" s="103" t="s">
        <v>291</v>
      </c>
      <c r="E46" s="103">
        <v>266612</v>
      </c>
      <c r="F46" s="103">
        <v>308339</v>
      </c>
      <c r="G46" s="103">
        <v>287078</v>
      </c>
      <c r="H46" s="103">
        <v>279251</v>
      </c>
      <c r="I46" s="103">
        <v>272834</v>
      </c>
      <c r="J46" s="103">
        <v>268321</v>
      </c>
      <c r="K46" s="103">
        <v>268285</v>
      </c>
      <c r="L46" s="103">
        <v>284217</v>
      </c>
      <c r="M46" s="103">
        <v>258989</v>
      </c>
      <c r="N46" s="103">
        <v>254242</v>
      </c>
      <c r="O46" s="103">
        <v>274631</v>
      </c>
      <c r="P46" s="103">
        <v>275873</v>
      </c>
      <c r="Q46" s="103">
        <v>326193</v>
      </c>
      <c r="R46" s="103">
        <v>372487</v>
      </c>
      <c r="S46" s="103">
        <v>338719</v>
      </c>
      <c r="T46" s="103">
        <v>327542</v>
      </c>
      <c r="U46" s="103">
        <v>330904</v>
      </c>
      <c r="V46" s="103">
        <v>314501</v>
      </c>
      <c r="W46" s="103">
        <v>324893</v>
      </c>
      <c r="X46" s="103">
        <v>342768</v>
      </c>
      <c r="Y46" s="103">
        <v>312670</v>
      </c>
      <c r="Z46" s="103">
        <v>304752</v>
      </c>
      <c r="AA46" s="103">
        <v>330370</v>
      </c>
      <c r="AB46" s="103">
        <v>324176</v>
      </c>
      <c r="AC46" s="135">
        <f t="shared" si="0"/>
        <v>302026.95833333331</v>
      </c>
    </row>
    <row r="47" spans="1:29" x14ac:dyDescent="0.25">
      <c r="A47" s="103" t="s">
        <v>185</v>
      </c>
      <c r="C47" s="103" t="s">
        <v>185</v>
      </c>
      <c r="D47" s="103" t="s">
        <v>292</v>
      </c>
      <c r="E47" s="103">
        <v>6763</v>
      </c>
      <c r="F47" s="103">
        <v>7522</v>
      </c>
      <c r="G47" s="103">
        <v>6992</v>
      </c>
      <c r="H47" s="103">
        <v>6805</v>
      </c>
      <c r="I47" s="103">
        <v>7010</v>
      </c>
      <c r="J47" s="103">
        <v>6977</v>
      </c>
      <c r="K47" s="103">
        <v>6412</v>
      </c>
      <c r="L47" s="103">
        <v>7174</v>
      </c>
      <c r="M47" s="103">
        <v>6442</v>
      </c>
      <c r="N47" s="103">
        <v>6159</v>
      </c>
      <c r="O47" s="103">
        <v>6328</v>
      </c>
      <c r="P47" s="103">
        <v>6166</v>
      </c>
      <c r="Q47" s="103">
        <v>5144</v>
      </c>
      <c r="R47" s="103">
        <v>5621</v>
      </c>
      <c r="S47" s="103">
        <v>5392</v>
      </c>
      <c r="T47" s="103">
        <v>5028</v>
      </c>
      <c r="U47" s="103">
        <v>4962</v>
      </c>
      <c r="V47" s="103">
        <v>5020</v>
      </c>
      <c r="W47" s="103">
        <v>4838</v>
      </c>
      <c r="X47" s="103">
        <v>5261</v>
      </c>
      <c r="Y47" s="103">
        <v>4712</v>
      </c>
      <c r="Z47" s="103">
        <v>4671</v>
      </c>
      <c r="AA47" s="103">
        <v>4852</v>
      </c>
      <c r="AB47" s="103">
        <v>4904</v>
      </c>
      <c r="AC47" s="135">
        <f t="shared" si="0"/>
        <v>5881.458333333333</v>
      </c>
    </row>
    <row r="48" spans="1:29" x14ac:dyDescent="0.25">
      <c r="A48" s="103" t="s">
        <v>207</v>
      </c>
      <c r="C48" s="103" t="s">
        <v>207</v>
      </c>
      <c r="D48" s="103" t="s">
        <v>293</v>
      </c>
      <c r="E48" s="103">
        <v>123122</v>
      </c>
      <c r="F48" s="103">
        <v>143642</v>
      </c>
      <c r="G48" s="103">
        <v>133524</v>
      </c>
      <c r="H48" s="103">
        <v>127765</v>
      </c>
      <c r="I48" s="103">
        <v>130164</v>
      </c>
      <c r="J48" s="103">
        <v>128416</v>
      </c>
      <c r="K48" s="103">
        <v>123984</v>
      </c>
      <c r="L48" s="103">
        <v>131529</v>
      </c>
      <c r="M48" s="103">
        <v>118832</v>
      </c>
      <c r="N48" s="103">
        <v>118847</v>
      </c>
      <c r="O48" s="103">
        <v>129751</v>
      </c>
      <c r="P48" s="103">
        <v>128973</v>
      </c>
      <c r="Q48" s="103">
        <v>178666</v>
      </c>
      <c r="R48" s="103">
        <v>207607</v>
      </c>
      <c r="S48" s="103">
        <v>187115</v>
      </c>
      <c r="T48" s="103">
        <v>179395</v>
      </c>
      <c r="U48" s="103">
        <v>178988</v>
      </c>
      <c r="V48" s="103">
        <v>181322</v>
      </c>
      <c r="W48" s="103">
        <v>175477</v>
      </c>
      <c r="X48" s="103">
        <v>187650</v>
      </c>
      <c r="Y48" s="103">
        <v>169001</v>
      </c>
      <c r="Z48" s="103">
        <v>164282</v>
      </c>
      <c r="AA48" s="103">
        <v>181297</v>
      </c>
      <c r="AB48" s="103">
        <v>184196</v>
      </c>
      <c r="AC48" s="135">
        <f t="shared" si="0"/>
        <v>154731.04166666666</v>
      </c>
    </row>
    <row r="49" spans="1:29" x14ac:dyDescent="0.25">
      <c r="A49" s="103" t="s">
        <v>180</v>
      </c>
      <c r="C49" s="103" t="s">
        <v>180</v>
      </c>
      <c r="D49" s="103" t="s">
        <v>294</v>
      </c>
      <c r="E49" s="103">
        <v>539634</v>
      </c>
      <c r="F49" s="103">
        <v>624838</v>
      </c>
      <c r="G49" s="103">
        <v>565508</v>
      </c>
      <c r="H49" s="103">
        <v>566957</v>
      </c>
      <c r="I49" s="103">
        <v>601660</v>
      </c>
      <c r="J49" s="103">
        <v>545995</v>
      </c>
      <c r="K49" s="103">
        <v>546050</v>
      </c>
      <c r="L49" s="103">
        <v>605079</v>
      </c>
      <c r="M49" s="103">
        <v>498989</v>
      </c>
      <c r="N49" s="103">
        <v>496671</v>
      </c>
      <c r="O49" s="103">
        <v>469795</v>
      </c>
      <c r="P49" s="103">
        <v>455220</v>
      </c>
      <c r="Q49" s="103">
        <v>732702</v>
      </c>
      <c r="R49" s="103">
        <v>841096</v>
      </c>
      <c r="S49" s="103">
        <v>757602</v>
      </c>
      <c r="T49" s="103">
        <v>750536</v>
      </c>
      <c r="U49" s="103">
        <v>771903</v>
      </c>
      <c r="V49" s="103">
        <v>722867</v>
      </c>
      <c r="W49" s="103">
        <v>714673</v>
      </c>
      <c r="X49" s="103">
        <v>790628</v>
      </c>
      <c r="Y49" s="103">
        <v>671254</v>
      </c>
      <c r="Z49" s="103">
        <v>652150</v>
      </c>
      <c r="AA49" s="103">
        <v>633367</v>
      </c>
      <c r="AB49" s="103">
        <v>613931</v>
      </c>
      <c r="AC49" s="135">
        <f t="shared" si="0"/>
        <v>632046.04166666663</v>
      </c>
    </row>
    <row r="50" spans="1:29" x14ac:dyDescent="0.25">
      <c r="A50" s="103" t="s">
        <v>117</v>
      </c>
      <c r="C50" s="103" t="s">
        <v>117</v>
      </c>
      <c r="D50" s="103" t="s">
        <v>123</v>
      </c>
      <c r="E50" s="103">
        <v>3850</v>
      </c>
      <c r="F50" s="103">
        <v>5027</v>
      </c>
      <c r="G50" s="103">
        <v>4498</v>
      </c>
      <c r="H50" s="103">
        <v>4593</v>
      </c>
      <c r="I50" s="103">
        <v>4267</v>
      </c>
      <c r="J50" s="103">
        <v>4507</v>
      </c>
      <c r="K50" s="103">
        <v>4084</v>
      </c>
      <c r="L50" s="103">
        <v>4319</v>
      </c>
      <c r="M50" s="103">
        <v>4333</v>
      </c>
      <c r="N50" s="103">
        <v>3892</v>
      </c>
      <c r="O50" s="103">
        <v>4173</v>
      </c>
      <c r="P50" s="103">
        <v>3987</v>
      </c>
      <c r="Q50" s="103">
        <v>4119</v>
      </c>
      <c r="R50" s="103">
        <v>4518</v>
      </c>
      <c r="S50" s="103">
        <v>4266</v>
      </c>
      <c r="T50" s="103">
        <v>4142</v>
      </c>
      <c r="U50" s="103">
        <v>4237</v>
      </c>
      <c r="V50" s="103">
        <v>4293</v>
      </c>
      <c r="W50" s="103">
        <v>3918</v>
      </c>
      <c r="X50" s="103">
        <v>4090</v>
      </c>
      <c r="Y50" s="103">
        <v>3899</v>
      </c>
      <c r="Z50" s="103">
        <v>3653</v>
      </c>
      <c r="AA50" s="103">
        <v>3899</v>
      </c>
      <c r="AB50" s="103">
        <v>4126</v>
      </c>
      <c r="AC50" s="135">
        <f t="shared" si="0"/>
        <v>4195.416666666667</v>
      </c>
    </row>
    <row r="51" spans="1:29" x14ac:dyDescent="0.25">
      <c r="A51" s="103" t="s">
        <v>204</v>
      </c>
      <c r="C51" s="103" t="s">
        <v>204</v>
      </c>
      <c r="D51" s="103" t="s">
        <v>295</v>
      </c>
      <c r="E51" s="103">
        <v>145141</v>
      </c>
      <c r="F51" s="103">
        <v>170500</v>
      </c>
      <c r="G51" s="103">
        <v>157814</v>
      </c>
      <c r="H51" s="103">
        <v>149938</v>
      </c>
      <c r="I51" s="103">
        <v>152419</v>
      </c>
      <c r="J51" s="103">
        <v>154048</v>
      </c>
      <c r="K51" s="103">
        <v>148571</v>
      </c>
      <c r="L51" s="103">
        <v>157547</v>
      </c>
      <c r="M51" s="103">
        <v>144070</v>
      </c>
      <c r="N51" s="103">
        <v>141206</v>
      </c>
      <c r="O51" s="103">
        <v>153238</v>
      </c>
      <c r="P51" s="103">
        <v>152903</v>
      </c>
      <c r="Q51" s="103">
        <v>402634</v>
      </c>
      <c r="R51" s="103">
        <v>442491</v>
      </c>
      <c r="S51" s="103">
        <v>416481</v>
      </c>
      <c r="T51" s="103">
        <v>401481</v>
      </c>
      <c r="U51" s="103">
        <v>405739</v>
      </c>
      <c r="V51" s="103">
        <v>405565</v>
      </c>
      <c r="W51" s="103">
        <v>392198</v>
      </c>
      <c r="X51" s="103">
        <v>410545</v>
      </c>
      <c r="Y51" s="103">
        <v>378338</v>
      </c>
      <c r="Z51" s="103">
        <v>364315</v>
      </c>
      <c r="AA51" s="103">
        <v>363448</v>
      </c>
      <c r="AB51" s="103">
        <v>360662</v>
      </c>
      <c r="AC51" s="135">
        <f t="shared" si="0"/>
        <v>273803.83333333331</v>
      </c>
    </row>
    <row r="52" spans="1:29" x14ac:dyDescent="0.25">
      <c r="A52" s="103" t="s">
        <v>189</v>
      </c>
      <c r="C52" s="103" t="s">
        <v>189</v>
      </c>
      <c r="D52" s="103" t="s">
        <v>296</v>
      </c>
      <c r="E52" s="103">
        <v>43453</v>
      </c>
      <c r="F52" s="103">
        <v>50624</v>
      </c>
      <c r="G52" s="103">
        <v>46759</v>
      </c>
      <c r="H52" s="103">
        <v>45684</v>
      </c>
      <c r="I52" s="103">
        <v>45673</v>
      </c>
      <c r="J52" s="103">
        <v>45014</v>
      </c>
      <c r="K52" s="103">
        <v>44954</v>
      </c>
      <c r="L52" s="103">
        <v>47114</v>
      </c>
      <c r="M52" s="103">
        <v>41545</v>
      </c>
      <c r="N52" s="103">
        <v>41252</v>
      </c>
      <c r="O52" s="103">
        <v>41579</v>
      </c>
      <c r="P52" s="103">
        <v>40478</v>
      </c>
      <c r="Q52" s="103">
        <v>217574</v>
      </c>
      <c r="R52" s="103">
        <v>244438</v>
      </c>
      <c r="S52" s="103">
        <v>225702</v>
      </c>
      <c r="T52" s="103">
        <v>221760</v>
      </c>
      <c r="U52" s="103">
        <v>224972</v>
      </c>
      <c r="V52" s="103">
        <v>224756</v>
      </c>
      <c r="W52" s="103">
        <v>216079</v>
      </c>
      <c r="X52" s="103">
        <v>228829</v>
      </c>
      <c r="Y52" s="103">
        <v>199669</v>
      </c>
      <c r="Z52" s="103">
        <v>191570</v>
      </c>
      <c r="AA52" s="103">
        <v>152669</v>
      </c>
      <c r="AB52" s="103">
        <v>140810</v>
      </c>
      <c r="AC52" s="135">
        <f t="shared" si="0"/>
        <v>125956.54166666667</v>
      </c>
    </row>
    <row r="53" spans="1:29" x14ac:dyDescent="0.25">
      <c r="A53" s="103" t="s">
        <v>118</v>
      </c>
      <c r="C53" s="103" t="s">
        <v>118</v>
      </c>
      <c r="D53" s="103" t="s">
        <v>124</v>
      </c>
      <c r="E53" s="103">
        <v>29680</v>
      </c>
      <c r="F53" s="103">
        <v>34525</v>
      </c>
      <c r="G53" s="103">
        <v>32095</v>
      </c>
      <c r="H53" s="103">
        <v>31503</v>
      </c>
      <c r="I53" s="103">
        <v>31264</v>
      </c>
      <c r="J53" s="103">
        <v>30154</v>
      </c>
      <c r="K53" s="103">
        <v>30289</v>
      </c>
      <c r="L53" s="103">
        <v>31461</v>
      </c>
      <c r="M53" s="103">
        <v>28985</v>
      </c>
      <c r="N53" s="103">
        <v>28600</v>
      </c>
      <c r="O53" s="103">
        <v>30792</v>
      </c>
      <c r="P53" s="103">
        <v>31513</v>
      </c>
      <c r="Q53" s="103">
        <v>38219</v>
      </c>
      <c r="R53" s="103">
        <v>43978</v>
      </c>
      <c r="S53" s="103">
        <v>40124</v>
      </c>
      <c r="T53" s="103">
        <v>38533</v>
      </c>
      <c r="U53" s="103">
        <v>38367</v>
      </c>
      <c r="V53" s="103">
        <v>37115</v>
      </c>
      <c r="W53" s="103">
        <v>37683</v>
      </c>
      <c r="X53" s="103">
        <v>40428</v>
      </c>
      <c r="Y53" s="103">
        <v>36189</v>
      </c>
      <c r="Z53" s="103">
        <v>35779</v>
      </c>
      <c r="AA53" s="103">
        <v>37579</v>
      </c>
      <c r="AB53" s="103">
        <v>38308</v>
      </c>
      <c r="AC53" s="135">
        <f t="shared" si="0"/>
        <v>34715.125</v>
      </c>
    </row>
    <row r="54" spans="1:29" x14ac:dyDescent="0.25">
      <c r="A54" s="103" t="s">
        <v>11</v>
      </c>
      <c r="C54" s="103" t="s">
        <v>11</v>
      </c>
      <c r="D54" s="103" t="s">
        <v>297</v>
      </c>
      <c r="E54" s="103">
        <v>2828017</v>
      </c>
      <c r="F54" s="103">
        <v>3273753</v>
      </c>
      <c r="G54" s="103">
        <v>3022369</v>
      </c>
      <c r="H54" s="103">
        <v>2926347</v>
      </c>
      <c r="I54" s="103">
        <v>2918620</v>
      </c>
      <c r="J54" s="103">
        <v>2905393</v>
      </c>
      <c r="K54" s="103">
        <v>2841962</v>
      </c>
      <c r="L54" s="103">
        <v>2978223</v>
      </c>
      <c r="M54" s="103">
        <v>2708146</v>
      </c>
      <c r="N54" s="103">
        <v>2690780</v>
      </c>
      <c r="O54" s="103">
        <v>2844891</v>
      </c>
      <c r="P54" s="103">
        <v>2803270</v>
      </c>
      <c r="Q54" s="103">
        <v>2694623</v>
      </c>
      <c r="R54" s="103">
        <v>3123869</v>
      </c>
      <c r="S54" s="103">
        <v>2873953</v>
      </c>
      <c r="T54" s="103">
        <v>2779722</v>
      </c>
      <c r="U54" s="103">
        <v>2765322</v>
      </c>
      <c r="V54" s="103">
        <v>2780693</v>
      </c>
      <c r="W54" s="103">
        <v>2712706</v>
      </c>
      <c r="X54" s="103">
        <v>2898000</v>
      </c>
      <c r="Y54" s="103">
        <v>2623417</v>
      </c>
      <c r="Z54" s="103">
        <v>2590158</v>
      </c>
      <c r="AA54" s="103">
        <v>2811345</v>
      </c>
      <c r="AB54" s="103">
        <v>2788280</v>
      </c>
      <c r="AC54" s="135">
        <f t="shared" si="0"/>
        <v>2840994.125</v>
      </c>
    </row>
    <row r="55" spans="1:29" x14ac:dyDescent="0.25">
      <c r="A55" s="103" t="s">
        <v>200</v>
      </c>
      <c r="C55" s="103" t="s">
        <v>200</v>
      </c>
      <c r="D55" s="103" t="s">
        <v>298</v>
      </c>
      <c r="E55" s="103">
        <v>4018</v>
      </c>
      <c r="F55" s="103">
        <v>3982</v>
      </c>
      <c r="G55" s="103">
        <v>4127</v>
      </c>
      <c r="H55" s="103">
        <v>3935</v>
      </c>
      <c r="I55" s="103">
        <v>4149</v>
      </c>
      <c r="J55" s="103">
        <v>4040</v>
      </c>
      <c r="K55" s="103">
        <v>4013</v>
      </c>
      <c r="L55" s="103">
        <v>3768</v>
      </c>
      <c r="M55" s="103">
        <v>3578</v>
      </c>
      <c r="N55" s="103">
        <v>3459</v>
      </c>
      <c r="O55" s="103">
        <v>3388</v>
      </c>
      <c r="P55" s="103">
        <v>3362</v>
      </c>
      <c r="Q55" s="103">
        <v>4755</v>
      </c>
      <c r="R55" s="103">
        <v>5294</v>
      </c>
      <c r="S55" s="103">
        <v>5048</v>
      </c>
      <c r="T55" s="103">
        <v>4791</v>
      </c>
      <c r="U55" s="103">
        <v>4870</v>
      </c>
      <c r="V55" s="103">
        <v>4774</v>
      </c>
      <c r="W55" s="103">
        <v>4736</v>
      </c>
      <c r="X55" s="103">
        <v>4921</v>
      </c>
      <c r="Y55" s="103">
        <v>4621</v>
      </c>
      <c r="Z55" s="103">
        <v>4699</v>
      </c>
      <c r="AA55" s="103">
        <v>4368</v>
      </c>
      <c r="AB55" s="103">
        <v>4457</v>
      </c>
      <c r="AC55" s="135">
        <f t="shared" si="0"/>
        <v>4298.041666666667</v>
      </c>
    </row>
    <row r="56" spans="1:29" x14ac:dyDescent="0.25">
      <c r="A56" s="103" t="s">
        <v>69</v>
      </c>
      <c r="C56" s="103" t="s">
        <v>69</v>
      </c>
      <c r="D56" s="103" t="s">
        <v>299</v>
      </c>
      <c r="E56" s="103">
        <v>448262</v>
      </c>
      <c r="F56" s="103">
        <v>489178</v>
      </c>
      <c r="G56" s="103">
        <v>460334</v>
      </c>
      <c r="H56" s="103">
        <v>459725</v>
      </c>
      <c r="I56" s="103">
        <v>459053</v>
      </c>
      <c r="J56" s="103">
        <v>463618</v>
      </c>
      <c r="K56" s="103">
        <v>448944</v>
      </c>
      <c r="L56" s="103">
        <v>470696</v>
      </c>
      <c r="M56" s="103">
        <v>431988</v>
      </c>
      <c r="N56" s="103">
        <v>423458</v>
      </c>
      <c r="O56" s="103">
        <v>401871</v>
      </c>
      <c r="P56" s="103">
        <v>401922</v>
      </c>
      <c r="Q56" s="103">
        <v>564666</v>
      </c>
      <c r="R56" s="103">
        <v>611457</v>
      </c>
      <c r="S56" s="103">
        <v>576321</v>
      </c>
      <c r="T56" s="103">
        <v>565998</v>
      </c>
      <c r="U56" s="103">
        <v>562878</v>
      </c>
      <c r="V56" s="103">
        <v>553897</v>
      </c>
      <c r="W56" s="103">
        <v>548019</v>
      </c>
      <c r="X56" s="103">
        <v>567019</v>
      </c>
      <c r="Y56" s="103">
        <v>521722</v>
      </c>
      <c r="Z56" s="103">
        <v>509292</v>
      </c>
      <c r="AA56" s="103">
        <v>489095</v>
      </c>
      <c r="AB56" s="103">
        <v>478741</v>
      </c>
      <c r="AC56" s="135">
        <f t="shared" si="0"/>
        <v>496173.08333333331</v>
      </c>
    </row>
    <row r="57" spans="1:29" x14ac:dyDescent="0.25">
      <c r="A57" s="103" t="s">
        <v>218</v>
      </c>
      <c r="C57" s="103" t="s">
        <v>218</v>
      </c>
      <c r="D57" s="103" t="s">
        <v>300</v>
      </c>
      <c r="E57" s="103">
        <v>433473</v>
      </c>
      <c r="F57" s="103">
        <v>496816</v>
      </c>
      <c r="G57" s="103">
        <v>461157</v>
      </c>
      <c r="H57" s="103">
        <v>449331</v>
      </c>
      <c r="I57" s="103">
        <v>449201</v>
      </c>
      <c r="J57" s="103">
        <v>443485</v>
      </c>
      <c r="K57" s="103">
        <v>435198</v>
      </c>
      <c r="L57" s="103">
        <v>452268</v>
      </c>
      <c r="M57" s="103">
        <v>415616</v>
      </c>
      <c r="N57" s="103">
        <v>405635</v>
      </c>
      <c r="O57" s="103">
        <v>415692</v>
      </c>
      <c r="P57" s="103">
        <v>405585</v>
      </c>
      <c r="Q57" s="103">
        <v>421272</v>
      </c>
      <c r="R57" s="103">
        <v>473177</v>
      </c>
      <c r="S57" s="103">
        <v>436211</v>
      </c>
      <c r="T57" s="103">
        <v>422879</v>
      </c>
      <c r="U57" s="103">
        <v>425900</v>
      </c>
      <c r="V57" s="103">
        <v>425158</v>
      </c>
      <c r="W57" s="103">
        <v>413523</v>
      </c>
      <c r="X57" s="103">
        <v>434037</v>
      </c>
      <c r="Y57" s="103">
        <v>399348</v>
      </c>
      <c r="Z57" s="103">
        <v>384062</v>
      </c>
      <c r="AA57" s="103">
        <v>402507</v>
      </c>
      <c r="AB57" s="103">
        <v>396173</v>
      </c>
      <c r="AC57" s="135">
        <f>AVERAGE(E57:AB57)</f>
        <v>429071</v>
      </c>
    </row>
  </sheetData>
  <mergeCells count="2">
    <mergeCell ref="A2:A3"/>
    <mergeCell ref="B2:B3"/>
  </mergeCells>
  <pageMargins left="0.7" right="0.7" top="0.75" bottom="0.75" header="0.3" footer="0.3"/>
  <pageSetup paperSize="9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4"/>
    <outlinePr summaryBelow="0"/>
  </sheetPr>
  <dimension ref="A1:DH57"/>
  <sheetViews>
    <sheetView zoomScale="115" zoomScaleNormal="115" workbookViewId="0">
      <pane xSplit="1" topLeftCell="B1" activePane="topRight" state="frozen"/>
      <selection pane="topRight" activeCell="E1" sqref="E1"/>
    </sheetView>
  </sheetViews>
  <sheetFormatPr defaultColWidth="9.140625" defaultRowHeight="15" x14ac:dyDescent="0.25"/>
  <cols>
    <col min="1" max="1" width="32.7109375" style="103" customWidth="1"/>
    <col min="2" max="2" width="16.140625" style="103" customWidth="1"/>
    <col min="3" max="3" width="32" style="103" customWidth="1"/>
    <col min="4" max="4" width="15.7109375" style="103" customWidth="1"/>
    <col min="5" max="5" width="9.42578125" style="103" customWidth="1"/>
    <col min="6" max="13" width="9.140625" style="103"/>
  </cols>
  <sheetData>
    <row r="1" spans="1:112" s="103" customFormat="1" ht="51" customHeight="1" x14ac:dyDescent="0.25">
      <c r="E1" s="103" t="s">
        <v>302</v>
      </c>
      <c r="F1" s="103" t="s">
        <v>303</v>
      </c>
      <c r="G1" s="103" t="s">
        <v>125</v>
      </c>
      <c r="H1" s="103" t="s">
        <v>301</v>
      </c>
      <c r="I1" s="103" t="s">
        <v>126</v>
      </c>
      <c r="J1" s="103" t="s">
        <v>127</v>
      </c>
      <c r="K1" s="103" t="s">
        <v>128</v>
      </c>
      <c r="L1" s="103" t="s">
        <v>129</v>
      </c>
      <c r="M1" s="103" t="s">
        <v>130</v>
      </c>
      <c r="N1" s="103" t="s">
        <v>131</v>
      </c>
      <c r="O1" s="103" t="s">
        <v>132</v>
      </c>
      <c r="P1" s="103" t="s">
        <v>133</v>
      </c>
      <c r="Q1" s="103" t="s">
        <v>134</v>
      </c>
      <c r="R1" s="103" t="s">
        <v>135</v>
      </c>
      <c r="S1" s="103" t="s">
        <v>136</v>
      </c>
      <c r="T1" s="103" t="s">
        <v>168</v>
      </c>
      <c r="U1" s="103" t="s">
        <v>302</v>
      </c>
      <c r="V1" s="103" t="s">
        <v>303</v>
      </c>
      <c r="W1" s="103" t="s">
        <v>125</v>
      </c>
      <c r="X1" s="103" t="s">
        <v>304</v>
      </c>
      <c r="Y1" s="103" t="s">
        <v>305</v>
      </c>
      <c r="Z1" s="103" t="s">
        <v>306</v>
      </c>
      <c r="AA1" s="103" t="s">
        <v>307</v>
      </c>
      <c r="AB1" s="103" t="s">
        <v>308</v>
      </c>
      <c r="AC1" s="103" t="s">
        <v>309</v>
      </c>
      <c r="AD1" s="103" t="s">
        <v>310</v>
      </c>
      <c r="AE1" s="103" t="s">
        <v>311</v>
      </c>
      <c r="AF1" s="103" t="s">
        <v>312</v>
      </c>
      <c r="AG1" s="103" t="s">
        <v>313</v>
      </c>
      <c r="AH1" s="103" t="s">
        <v>314</v>
      </c>
      <c r="AI1" s="103" t="s">
        <v>315</v>
      </c>
      <c r="AJ1" s="103" t="s">
        <v>316</v>
      </c>
      <c r="AK1" s="103" t="s">
        <v>317</v>
      </c>
      <c r="AL1" s="103" t="s">
        <v>318</v>
      </c>
      <c r="AM1" s="103" t="s">
        <v>319</v>
      </c>
      <c r="AN1" s="103" t="s">
        <v>320</v>
      </c>
      <c r="AO1" s="103" t="s">
        <v>321</v>
      </c>
      <c r="AP1" s="103" t="s">
        <v>322</v>
      </c>
      <c r="AQ1" s="103" t="s">
        <v>323</v>
      </c>
      <c r="AR1" s="103" t="s">
        <v>324</v>
      </c>
      <c r="AS1" s="103" t="s">
        <v>325</v>
      </c>
      <c r="AT1" s="103" t="s">
        <v>326</v>
      </c>
      <c r="AU1" s="103" t="s">
        <v>327</v>
      </c>
      <c r="AV1" s="103" t="s">
        <v>328</v>
      </c>
      <c r="AW1" s="103" t="s">
        <v>329</v>
      </c>
      <c r="AX1" s="103" t="s">
        <v>330</v>
      </c>
      <c r="AY1" s="103" t="s">
        <v>331</v>
      </c>
      <c r="AZ1" s="103" t="s">
        <v>332</v>
      </c>
      <c r="BA1" s="103" t="s">
        <v>168</v>
      </c>
      <c r="BB1" s="103" t="s">
        <v>130</v>
      </c>
      <c r="BC1" s="103" t="s">
        <v>302</v>
      </c>
      <c r="BD1" s="103" t="s">
        <v>303</v>
      </c>
      <c r="BE1" s="103" t="s">
        <v>125</v>
      </c>
      <c r="BF1" s="103" t="s">
        <v>333</v>
      </c>
      <c r="BG1" s="103" t="s">
        <v>334</v>
      </c>
      <c r="BH1" s="103" t="s">
        <v>168</v>
      </c>
      <c r="BI1" s="103" t="s">
        <v>302</v>
      </c>
      <c r="BJ1" s="103" t="s">
        <v>303</v>
      </c>
      <c r="BK1" s="103" t="s">
        <v>125</v>
      </c>
      <c r="BL1" s="103" t="s">
        <v>335</v>
      </c>
      <c r="BM1" s="103" t="s">
        <v>336</v>
      </c>
      <c r="BN1" s="103" t="s">
        <v>337</v>
      </c>
      <c r="BO1" s="103" t="s">
        <v>338</v>
      </c>
      <c r="BP1" s="103" t="s">
        <v>339</v>
      </c>
      <c r="BQ1" s="103" t="s">
        <v>340</v>
      </c>
      <c r="BR1" s="103" t="s">
        <v>341</v>
      </c>
      <c r="BS1" s="103" t="s">
        <v>342</v>
      </c>
      <c r="BT1" s="103" t="s">
        <v>343</v>
      </c>
      <c r="BU1" s="103" t="s">
        <v>344</v>
      </c>
      <c r="BV1" s="103" t="s">
        <v>345</v>
      </c>
      <c r="BW1" s="103" t="s">
        <v>346</v>
      </c>
      <c r="BX1" s="103" t="s">
        <v>347</v>
      </c>
      <c r="BY1" s="103" t="s">
        <v>348</v>
      </c>
      <c r="BZ1" s="103" t="s">
        <v>349</v>
      </c>
      <c r="CA1" s="103" t="s">
        <v>350</v>
      </c>
      <c r="CB1" s="103" t="s">
        <v>168</v>
      </c>
      <c r="CC1" s="103" t="s">
        <v>130</v>
      </c>
      <c r="CD1" s="103" t="s">
        <v>302</v>
      </c>
      <c r="CE1" s="103" t="s">
        <v>303</v>
      </c>
      <c r="CF1" s="103" t="s">
        <v>125</v>
      </c>
      <c r="CG1" s="103" t="s">
        <v>351</v>
      </c>
      <c r="CH1" s="103" t="s">
        <v>352</v>
      </c>
      <c r="CI1" s="103" t="s">
        <v>353</v>
      </c>
      <c r="CJ1" s="103" t="s">
        <v>354</v>
      </c>
      <c r="CK1" s="103" t="s">
        <v>168</v>
      </c>
      <c r="CL1" s="103" t="s">
        <v>302</v>
      </c>
      <c r="CM1" s="103" t="s">
        <v>303</v>
      </c>
      <c r="CN1" s="103" t="s">
        <v>125</v>
      </c>
      <c r="CO1" s="103" t="s">
        <v>355</v>
      </c>
      <c r="CP1" s="103" t="s">
        <v>356</v>
      </c>
      <c r="CQ1" s="103" t="s">
        <v>357</v>
      </c>
      <c r="CR1" s="103" t="s">
        <v>358</v>
      </c>
      <c r="CS1" s="103" t="s">
        <v>168</v>
      </c>
      <c r="CT1" s="103" t="s">
        <v>302</v>
      </c>
      <c r="CU1" s="103" t="s">
        <v>303</v>
      </c>
      <c r="CV1" s="103" t="s">
        <v>125</v>
      </c>
      <c r="CW1" s="103" t="s">
        <v>301</v>
      </c>
      <c r="CX1" s="103" t="s">
        <v>126</v>
      </c>
      <c r="CY1" s="103" t="s">
        <v>127</v>
      </c>
      <c r="CZ1" s="103" t="s">
        <v>128</v>
      </c>
      <c r="DA1" s="103" t="s">
        <v>129</v>
      </c>
      <c r="DB1" s="103" t="s">
        <v>130</v>
      </c>
      <c r="DC1" s="103" t="s">
        <v>131</v>
      </c>
      <c r="DD1" s="103" t="s">
        <v>132</v>
      </c>
      <c r="DE1" s="103" t="s">
        <v>133</v>
      </c>
      <c r="DF1" s="103" t="s">
        <v>134</v>
      </c>
      <c r="DG1" s="103" t="s">
        <v>135</v>
      </c>
      <c r="DH1" s="103" t="s">
        <v>136</v>
      </c>
    </row>
    <row r="2" spans="1:112" s="88" customFormat="1" ht="19.5" customHeight="1" x14ac:dyDescent="0.25">
      <c r="A2" s="128" t="s">
        <v>13</v>
      </c>
      <c r="B2" s="129"/>
      <c r="C2" s="102" t="s">
        <v>13</v>
      </c>
      <c r="D2" s="102"/>
      <c r="E2" s="103" t="s">
        <v>105</v>
      </c>
      <c r="F2" s="103" t="s">
        <v>105</v>
      </c>
      <c r="G2" s="103" t="s">
        <v>105</v>
      </c>
      <c r="H2" s="103" t="s">
        <v>105</v>
      </c>
      <c r="I2" s="103" t="s">
        <v>105</v>
      </c>
      <c r="J2" s="103" t="s">
        <v>105</v>
      </c>
      <c r="K2" s="103" t="s">
        <v>105</v>
      </c>
      <c r="L2" s="103" t="s">
        <v>105</v>
      </c>
      <c r="M2" s="103" t="s">
        <v>105</v>
      </c>
      <c r="N2" s="103" t="s">
        <v>105</v>
      </c>
      <c r="O2" s="103" t="s">
        <v>105</v>
      </c>
      <c r="P2" s="103" t="s">
        <v>105</v>
      </c>
      <c r="Q2" s="103" t="s">
        <v>105</v>
      </c>
      <c r="R2" s="103" t="s">
        <v>105</v>
      </c>
      <c r="S2" s="103" t="s">
        <v>105</v>
      </c>
      <c r="T2" s="103" t="s">
        <v>105</v>
      </c>
      <c r="U2" s="103" t="s">
        <v>105</v>
      </c>
      <c r="V2" s="103" t="s">
        <v>105</v>
      </c>
      <c r="W2" s="103" t="s">
        <v>105</v>
      </c>
      <c r="X2" s="103" t="s">
        <v>105</v>
      </c>
      <c r="Y2" s="103" t="s">
        <v>105</v>
      </c>
      <c r="Z2" s="103" t="s">
        <v>105</v>
      </c>
      <c r="AA2" s="103" t="s">
        <v>105</v>
      </c>
      <c r="AB2" s="103" t="s">
        <v>105</v>
      </c>
      <c r="AC2" s="103" t="s">
        <v>105</v>
      </c>
      <c r="AD2" s="103" t="s">
        <v>105</v>
      </c>
      <c r="AE2" s="103" t="s">
        <v>105</v>
      </c>
      <c r="AF2" s="103" t="s">
        <v>105</v>
      </c>
      <c r="AG2" s="103" t="s">
        <v>105</v>
      </c>
      <c r="AH2" s="103" t="s">
        <v>105</v>
      </c>
      <c r="AI2" s="103" t="s">
        <v>105</v>
      </c>
      <c r="AJ2" s="103" t="s">
        <v>105</v>
      </c>
      <c r="AK2" s="103" t="s">
        <v>105</v>
      </c>
      <c r="AL2" s="103" t="s">
        <v>105</v>
      </c>
      <c r="AM2" s="103" t="s">
        <v>105</v>
      </c>
      <c r="AN2" s="103" t="s">
        <v>105</v>
      </c>
      <c r="AO2" s="103" t="s">
        <v>105</v>
      </c>
      <c r="AP2" s="103" t="s">
        <v>105</v>
      </c>
      <c r="AQ2" s="103" t="s">
        <v>105</v>
      </c>
      <c r="AR2" s="103" t="s">
        <v>105</v>
      </c>
      <c r="AS2" s="103" t="s">
        <v>105</v>
      </c>
      <c r="AT2" s="103" t="s">
        <v>105</v>
      </c>
      <c r="AU2" s="103" t="s">
        <v>105</v>
      </c>
      <c r="AV2" s="103" t="s">
        <v>105</v>
      </c>
      <c r="AW2" s="103" t="s">
        <v>105</v>
      </c>
      <c r="AX2" s="103" t="s">
        <v>105</v>
      </c>
      <c r="AY2" s="103" t="s">
        <v>105</v>
      </c>
      <c r="AZ2" s="103" t="s">
        <v>105</v>
      </c>
      <c r="BA2" s="103" t="s">
        <v>105</v>
      </c>
      <c r="BB2" s="103" t="s">
        <v>105</v>
      </c>
      <c r="BC2" s="103" t="s">
        <v>105</v>
      </c>
      <c r="BD2" s="103" t="s">
        <v>105</v>
      </c>
      <c r="BE2" s="103" t="s">
        <v>105</v>
      </c>
      <c r="BF2" s="103" t="s">
        <v>105</v>
      </c>
      <c r="BG2" s="103" t="s">
        <v>105</v>
      </c>
      <c r="BH2" s="103" t="s">
        <v>105</v>
      </c>
      <c r="BI2" s="103" t="s">
        <v>105</v>
      </c>
      <c r="BJ2" s="103" t="s">
        <v>105</v>
      </c>
      <c r="BK2" s="103" t="s">
        <v>105</v>
      </c>
      <c r="BL2" s="103" t="s">
        <v>105</v>
      </c>
      <c r="BM2" s="103" t="s">
        <v>105</v>
      </c>
      <c r="BN2" s="103" t="s">
        <v>105</v>
      </c>
      <c r="BO2" s="103" t="s">
        <v>105</v>
      </c>
      <c r="BP2" s="103" t="s">
        <v>105</v>
      </c>
      <c r="BQ2" s="103" t="s">
        <v>105</v>
      </c>
      <c r="BR2" s="103" t="s">
        <v>105</v>
      </c>
      <c r="BS2" s="103" t="s">
        <v>105</v>
      </c>
      <c r="BT2" s="103" t="s">
        <v>105</v>
      </c>
      <c r="BU2" s="103" t="s">
        <v>105</v>
      </c>
      <c r="BV2" s="103" t="s">
        <v>105</v>
      </c>
      <c r="BW2" s="103" t="s">
        <v>105</v>
      </c>
      <c r="BX2" s="103" t="s">
        <v>105</v>
      </c>
      <c r="BY2" s="103" t="s">
        <v>105</v>
      </c>
      <c r="BZ2" s="103" t="s">
        <v>105</v>
      </c>
      <c r="CA2" s="103" t="s">
        <v>105</v>
      </c>
      <c r="CB2" s="103" t="s">
        <v>105</v>
      </c>
      <c r="CC2" s="103" t="s">
        <v>105</v>
      </c>
      <c r="CD2" s="103" t="s">
        <v>105</v>
      </c>
      <c r="CE2" s="103" t="s">
        <v>105</v>
      </c>
      <c r="CF2" s="103" t="s">
        <v>105</v>
      </c>
      <c r="CG2" s="103" t="s">
        <v>105</v>
      </c>
      <c r="CH2" s="103" t="s">
        <v>105</v>
      </c>
      <c r="CI2" s="103" t="s">
        <v>105</v>
      </c>
      <c r="CJ2" s="103" t="s">
        <v>105</v>
      </c>
      <c r="CK2" s="103" t="s">
        <v>105</v>
      </c>
      <c r="CL2" s="103" t="s">
        <v>105</v>
      </c>
      <c r="CM2" s="103" t="s">
        <v>105</v>
      </c>
      <c r="CN2" s="103" t="s">
        <v>105</v>
      </c>
      <c r="CO2" s="103" t="s">
        <v>105</v>
      </c>
      <c r="CP2" s="103" t="s">
        <v>105</v>
      </c>
      <c r="CQ2" s="103" t="s">
        <v>105</v>
      </c>
      <c r="CR2" s="103" t="s">
        <v>105</v>
      </c>
      <c r="CS2" s="103" t="s">
        <v>105</v>
      </c>
      <c r="CT2" s="103" t="s">
        <v>105</v>
      </c>
      <c r="CU2" s="103" t="s">
        <v>105</v>
      </c>
      <c r="CV2" s="103" t="s">
        <v>105</v>
      </c>
      <c r="CW2" s="103" t="s">
        <v>105</v>
      </c>
      <c r="CX2" s="103" t="s">
        <v>105</v>
      </c>
      <c r="CY2" s="103" t="s">
        <v>105</v>
      </c>
      <c r="CZ2" s="103" t="s">
        <v>105</v>
      </c>
      <c r="DA2" s="103" t="s">
        <v>105</v>
      </c>
      <c r="DB2" s="103" t="s">
        <v>105</v>
      </c>
      <c r="DC2" s="103" t="s">
        <v>105</v>
      </c>
      <c r="DD2" s="103" t="s">
        <v>105</v>
      </c>
      <c r="DE2" s="103" t="s">
        <v>105</v>
      </c>
      <c r="DF2" s="103" t="s">
        <v>105</v>
      </c>
      <c r="DG2" s="103" t="s">
        <v>105</v>
      </c>
      <c r="DH2" s="103" t="s">
        <v>105</v>
      </c>
    </row>
    <row r="3" spans="1:112" s="88" customFormat="1" ht="21" customHeight="1" x14ac:dyDescent="0.25">
      <c r="A3" s="87" t="s">
        <v>14</v>
      </c>
      <c r="B3" s="87" t="s">
        <v>6</v>
      </c>
      <c r="C3" s="102" t="s">
        <v>14</v>
      </c>
      <c r="D3" s="102" t="s">
        <v>6</v>
      </c>
      <c r="E3" s="103" t="s">
        <v>106</v>
      </c>
      <c r="F3" s="103" t="s">
        <v>106</v>
      </c>
      <c r="G3" s="103" t="s">
        <v>106</v>
      </c>
      <c r="H3" s="103" t="s">
        <v>106</v>
      </c>
      <c r="I3" s="103" t="s">
        <v>106</v>
      </c>
      <c r="J3" s="103" t="s">
        <v>106</v>
      </c>
      <c r="K3" s="103" t="s">
        <v>106</v>
      </c>
      <c r="L3" s="103" t="s">
        <v>106</v>
      </c>
      <c r="M3" s="103" t="s">
        <v>106</v>
      </c>
      <c r="N3" s="103" t="s">
        <v>106</v>
      </c>
      <c r="O3" s="103" t="s">
        <v>106</v>
      </c>
      <c r="P3" s="103" t="s">
        <v>106</v>
      </c>
      <c r="Q3" s="103" t="s">
        <v>106</v>
      </c>
      <c r="R3" s="103" t="s">
        <v>106</v>
      </c>
      <c r="S3" s="103" t="s">
        <v>106</v>
      </c>
      <c r="T3" s="103" t="s">
        <v>106</v>
      </c>
      <c r="U3" s="103" t="s">
        <v>106</v>
      </c>
      <c r="V3" s="103" t="s">
        <v>106</v>
      </c>
      <c r="W3" s="103" t="s">
        <v>106</v>
      </c>
      <c r="X3" s="103" t="s">
        <v>106</v>
      </c>
      <c r="Y3" s="103" t="s">
        <v>106</v>
      </c>
      <c r="Z3" s="103" t="s">
        <v>106</v>
      </c>
      <c r="AA3" s="103" t="s">
        <v>106</v>
      </c>
      <c r="AB3" s="103" t="s">
        <v>106</v>
      </c>
      <c r="AC3" s="103" t="s">
        <v>106</v>
      </c>
      <c r="AD3" s="103" t="s">
        <v>106</v>
      </c>
      <c r="AE3" s="103" t="s">
        <v>106</v>
      </c>
      <c r="AF3" s="103" t="s">
        <v>106</v>
      </c>
      <c r="AG3" s="103" t="s">
        <v>106</v>
      </c>
      <c r="AH3" s="103" t="s">
        <v>106</v>
      </c>
      <c r="AI3" s="103" t="s">
        <v>106</v>
      </c>
      <c r="AJ3" s="103" t="s">
        <v>106</v>
      </c>
      <c r="AK3" s="103" t="s">
        <v>106</v>
      </c>
      <c r="AL3" s="103" t="s">
        <v>106</v>
      </c>
      <c r="AM3" s="103" t="s">
        <v>106</v>
      </c>
      <c r="AN3" s="103" t="s">
        <v>106</v>
      </c>
      <c r="AO3" s="103" t="s">
        <v>106</v>
      </c>
      <c r="AP3" s="103" t="s">
        <v>106</v>
      </c>
      <c r="AQ3" s="103" t="s">
        <v>106</v>
      </c>
      <c r="AR3" s="103" t="s">
        <v>106</v>
      </c>
      <c r="AS3" s="103" t="s">
        <v>106</v>
      </c>
      <c r="AT3" s="103" t="s">
        <v>106</v>
      </c>
      <c r="AU3" s="103" t="s">
        <v>106</v>
      </c>
      <c r="AV3" s="103" t="s">
        <v>106</v>
      </c>
      <c r="AW3" s="103" t="s">
        <v>106</v>
      </c>
      <c r="AX3" s="103" t="s">
        <v>106</v>
      </c>
      <c r="AY3" s="103" t="s">
        <v>106</v>
      </c>
      <c r="AZ3" s="103" t="s">
        <v>106</v>
      </c>
      <c r="BA3" s="103" t="s">
        <v>106</v>
      </c>
      <c r="BB3" s="103" t="s">
        <v>106</v>
      </c>
      <c r="BC3" s="103" t="s">
        <v>106</v>
      </c>
      <c r="BD3" s="103" t="s">
        <v>106</v>
      </c>
      <c r="BE3" s="103" t="s">
        <v>106</v>
      </c>
      <c r="BF3" s="103" t="s">
        <v>106</v>
      </c>
      <c r="BG3" s="103" t="s">
        <v>106</v>
      </c>
      <c r="BH3" s="103" t="s">
        <v>106</v>
      </c>
      <c r="BI3" s="103" t="s">
        <v>106</v>
      </c>
      <c r="BJ3" s="103" t="s">
        <v>106</v>
      </c>
      <c r="BK3" s="103" t="s">
        <v>106</v>
      </c>
      <c r="BL3" s="103" t="s">
        <v>106</v>
      </c>
      <c r="BM3" s="103" t="s">
        <v>106</v>
      </c>
      <c r="BN3" s="103" t="s">
        <v>106</v>
      </c>
      <c r="BO3" s="103" t="s">
        <v>106</v>
      </c>
      <c r="BP3" s="103" t="s">
        <v>106</v>
      </c>
      <c r="BQ3" s="103" t="s">
        <v>106</v>
      </c>
      <c r="BR3" s="103" t="s">
        <v>106</v>
      </c>
      <c r="BS3" s="103" t="s">
        <v>106</v>
      </c>
      <c r="BT3" s="103" t="s">
        <v>106</v>
      </c>
      <c r="BU3" s="103" t="s">
        <v>106</v>
      </c>
      <c r="BV3" s="103" t="s">
        <v>106</v>
      </c>
      <c r="BW3" s="103" t="s">
        <v>106</v>
      </c>
      <c r="BX3" s="103" t="s">
        <v>106</v>
      </c>
      <c r="BY3" s="103" t="s">
        <v>106</v>
      </c>
      <c r="BZ3" s="103" t="s">
        <v>106</v>
      </c>
      <c r="CA3" s="103" t="s">
        <v>106</v>
      </c>
      <c r="CB3" s="103" t="s">
        <v>106</v>
      </c>
      <c r="CC3" s="103" t="s">
        <v>106</v>
      </c>
      <c r="CD3" s="103" t="s">
        <v>106</v>
      </c>
      <c r="CE3" s="103" t="s">
        <v>106</v>
      </c>
      <c r="CF3" s="103" t="s">
        <v>106</v>
      </c>
      <c r="CG3" s="103" t="s">
        <v>106</v>
      </c>
      <c r="CH3" s="103" t="s">
        <v>106</v>
      </c>
      <c r="CI3" s="103" t="s">
        <v>106</v>
      </c>
      <c r="CJ3" s="103" t="s">
        <v>106</v>
      </c>
      <c r="CK3" s="103" t="s">
        <v>106</v>
      </c>
      <c r="CL3" s="103" t="s">
        <v>106</v>
      </c>
      <c r="CM3" s="103" t="s">
        <v>106</v>
      </c>
      <c r="CN3" s="103" t="s">
        <v>106</v>
      </c>
      <c r="CO3" s="103" t="s">
        <v>106</v>
      </c>
      <c r="CP3" s="103" t="s">
        <v>106</v>
      </c>
      <c r="CQ3" s="103" t="s">
        <v>106</v>
      </c>
      <c r="CR3" s="103" t="s">
        <v>106</v>
      </c>
      <c r="CS3" s="103" t="s">
        <v>106</v>
      </c>
      <c r="CT3" s="103" t="s">
        <v>106</v>
      </c>
      <c r="CU3" s="103" t="s">
        <v>106</v>
      </c>
      <c r="CV3" s="103" t="s">
        <v>106</v>
      </c>
      <c r="CW3" s="103" t="s">
        <v>106</v>
      </c>
      <c r="CX3" s="103" t="s">
        <v>106</v>
      </c>
      <c r="CY3" s="103" t="s">
        <v>106</v>
      </c>
      <c r="CZ3" s="103" t="s">
        <v>106</v>
      </c>
      <c r="DA3" s="103" t="s">
        <v>106</v>
      </c>
      <c r="DB3" s="103" t="s">
        <v>106</v>
      </c>
      <c r="DC3" s="103" t="s">
        <v>106</v>
      </c>
      <c r="DD3" s="103" t="s">
        <v>106</v>
      </c>
      <c r="DE3" s="103" t="s">
        <v>106</v>
      </c>
      <c r="DF3" s="103" t="s">
        <v>106</v>
      </c>
      <c r="DG3" s="103" t="s">
        <v>106</v>
      </c>
      <c r="DH3" s="103" t="s">
        <v>106</v>
      </c>
    </row>
    <row r="4" spans="1:112" ht="15" customHeight="1" x14ac:dyDescent="0.25">
      <c r="A4" s="103" t="s">
        <v>246</v>
      </c>
      <c r="B4" s="103" t="s">
        <v>247</v>
      </c>
      <c r="C4" s="103" t="s">
        <v>246</v>
      </c>
      <c r="D4" s="103" t="s">
        <v>247</v>
      </c>
      <c r="K4" s="103">
        <v>27</v>
      </c>
      <c r="L4" s="103">
        <v>28.7</v>
      </c>
      <c r="M4" s="103">
        <v>25.3</v>
      </c>
      <c r="N4" s="103">
        <v>21.3</v>
      </c>
      <c r="O4" s="103">
        <v>28.7</v>
      </c>
      <c r="P4" s="103">
        <v>26</v>
      </c>
      <c r="Q4" s="103">
        <v>26.8</v>
      </c>
      <c r="R4" s="103">
        <v>25.6</v>
      </c>
      <c r="S4" s="103">
        <v>25.4</v>
      </c>
      <c r="T4" s="103"/>
      <c r="U4" s="103"/>
      <c r="V4" s="103"/>
      <c r="W4" s="103"/>
      <c r="X4" s="103"/>
      <c r="Y4" s="103">
        <v>21944</v>
      </c>
      <c r="Z4" s="103">
        <v>7004.9</v>
      </c>
      <c r="AA4" s="103">
        <v>10731</v>
      </c>
      <c r="AB4" s="103">
        <v>27.7</v>
      </c>
      <c r="AC4" s="103">
        <v>26.7</v>
      </c>
      <c r="AD4" s="103">
        <v>27.9</v>
      </c>
      <c r="AE4" s="103">
        <v>27.8</v>
      </c>
      <c r="AF4" s="103">
        <v>26.5</v>
      </c>
      <c r="AG4" s="103">
        <v>27.3</v>
      </c>
      <c r="AH4" s="103">
        <v>27.8</v>
      </c>
      <c r="AI4" s="103">
        <v>26.3</v>
      </c>
      <c r="AJ4" s="103">
        <v>28.7</v>
      </c>
      <c r="AK4" s="103">
        <v>27.8</v>
      </c>
      <c r="AL4" s="103">
        <v>29.3</v>
      </c>
      <c r="AM4" s="103">
        <v>27.3</v>
      </c>
      <c r="AN4" s="103">
        <v>29.7</v>
      </c>
      <c r="AO4" s="103">
        <v>28.6</v>
      </c>
      <c r="AP4" s="103">
        <v>27.6</v>
      </c>
      <c r="AQ4" s="103">
        <v>29.4</v>
      </c>
      <c r="AR4" s="103">
        <v>29.9</v>
      </c>
      <c r="AS4" s="103">
        <v>30.3</v>
      </c>
      <c r="AT4" s="103">
        <v>29.7</v>
      </c>
      <c r="AU4" s="103">
        <v>29.9</v>
      </c>
      <c r="AV4" s="103">
        <v>25</v>
      </c>
      <c r="AW4" s="103">
        <v>32.700000000000003</v>
      </c>
      <c r="AX4" s="103">
        <v>30</v>
      </c>
      <c r="AY4" s="103">
        <v>28.5</v>
      </c>
      <c r="AZ4" s="103">
        <v>29.6</v>
      </c>
      <c r="BA4" s="103"/>
      <c r="BB4" s="103">
        <v>25.1</v>
      </c>
      <c r="BC4" s="103"/>
      <c r="BD4" s="103"/>
      <c r="BE4" s="103"/>
      <c r="BF4" s="103">
        <v>27.2</v>
      </c>
      <c r="BG4" s="103">
        <v>36.1</v>
      </c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>
        <v>33</v>
      </c>
      <c r="CD4" s="103"/>
      <c r="CE4" s="103"/>
      <c r="CF4" s="103"/>
      <c r="CG4" s="103">
        <v>27.6</v>
      </c>
      <c r="CH4" s="103">
        <v>27.9</v>
      </c>
      <c r="CI4" s="103">
        <v>27</v>
      </c>
      <c r="CJ4" s="103">
        <v>31.3</v>
      </c>
      <c r="CK4" s="103"/>
      <c r="CL4" s="103"/>
      <c r="CM4" s="103"/>
      <c r="CN4" s="103"/>
      <c r="CO4" s="103">
        <v>17.2</v>
      </c>
      <c r="CP4" s="103">
        <v>29.7</v>
      </c>
      <c r="CQ4" s="103">
        <v>27.1</v>
      </c>
      <c r="CR4" s="103">
        <v>27.3</v>
      </c>
      <c r="CS4" s="103"/>
      <c r="CT4" s="103"/>
      <c r="CU4" s="103"/>
      <c r="CV4" s="103"/>
      <c r="CW4" s="103"/>
      <c r="CX4" s="103"/>
      <c r="CY4" s="103"/>
      <c r="CZ4" s="103">
        <v>34.1</v>
      </c>
      <c r="DA4" s="103">
        <v>24.1</v>
      </c>
      <c r="DB4" s="103">
        <v>22.9</v>
      </c>
      <c r="DC4" s="103">
        <v>28.2</v>
      </c>
      <c r="DD4" s="103">
        <v>26.5</v>
      </c>
      <c r="DE4" s="103">
        <v>27.4</v>
      </c>
      <c r="DF4" s="103">
        <v>25.8</v>
      </c>
      <c r="DG4" s="103">
        <v>26.6</v>
      </c>
      <c r="DH4" s="103">
        <v>26</v>
      </c>
    </row>
    <row r="5" spans="1:112" x14ac:dyDescent="0.25">
      <c r="A5" s="103" t="s">
        <v>248</v>
      </c>
      <c r="B5" s="103" t="s">
        <v>249</v>
      </c>
      <c r="C5" s="103" t="s">
        <v>248</v>
      </c>
      <c r="D5" s="103" t="s">
        <v>249</v>
      </c>
      <c r="J5" s="103">
        <v>75.599999999999994</v>
      </c>
      <c r="K5" s="103">
        <v>68</v>
      </c>
      <c r="L5" s="103">
        <v>65.599999999999994</v>
      </c>
      <c r="M5" s="103">
        <v>70.3</v>
      </c>
      <c r="N5" s="103">
        <v>68.099999999999994</v>
      </c>
      <c r="O5" s="103">
        <v>68.8</v>
      </c>
      <c r="P5" s="103">
        <v>66.8</v>
      </c>
      <c r="Q5" s="103">
        <v>68.7</v>
      </c>
      <c r="R5" s="103">
        <v>68.7</v>
      </c>
      <c r="S5" s="103">
        <v>69</v>
      </c>
      <c r="T5" s="103"/>
      <c r="U5" s="103"/>
      <c r="V5" s="103"/>
      <c r="W5" s="103"/>
      <c r="X5" s="103">
        <v>57.6</v>
      </c>
      <c r="Y5" s="103">
        <v>68.7</v>
      </c>
      <c r="Z5" s="103">
        <v>67.900000000000006</v>
      </c>
      <c r="AA5" s="103">
        <v>266.10000000000002</v>
      </c>
      <c r="AB5" s="103">
        <v>69.2</v>
      </c>
      <c r="AC5" s="103">
        <v>69.5</v>
      </c>
      <c r="AD5" s="103">
        <v>70.3</v>
      </c>
      <c r="AE5" s="103">
        <v>69.099999999999994</v>
      </c>
      <c r="AF5" s="103">
        <v>70.400000000000006</v>
      </c>
      <c r="AG5" s="103">
        <v>69</v>
      </c>
      <c r="AH5" s="103">
        <v>70.2</v>
      </c>
      <c r="AI5" s="103">
        <v>69.7</v>
      </c>
      <c r="AJ5" s="103">
        <v>69.3</v>
      </c>
      <c r="AK5" s="103">
        <v>69.099999999999994</v>
      </c>
      <c r="AL5" s="103">
        <v>69.7</v>
      </c>
      <c r="AM5" s="103">
        <v>69.3</v>
      </c>
      <c r="AN5" s="103">
        <v>67.599999999999994</v>
      </c>
      <c r="AO5" s="103">
        <v>68.099999999999994</v>
      </c>
      <c r="AP5" s="103">
        <v>68.2</v>
      </c>
      <c r="AQ5" s="103">
        <v>74</v>
      </c>
      <c r="AR5" s="103">
        <v>74</v>
      </c>
      <c r="AS5" s="103">
        <v>70</v>
      </c>
      <c r="AT5" s="103">
        <v>76</v>
      </c>
      <c r="AU5" s="103">
        <v>76.2</v>
      </c>
      <c r="AV5" s="103">
        <v>67.599999999999994</v>
      </c>
      <c r="AW5" s="103">
        <v>71.099999999999994</v>
      </c>
      <c r="AX5" s="103">
        <v>70.8</v>
      </c>
      <c r="AY5" s="103">
        <v>67.599999999999994</v>
      </c>
      <c r="AZ5" s="103">
        <v>68</v>
      </c>
      <c r="BA5" s="103"/>
      <c r="BB5" s="103">
        <v>74.099999999999994</v>
      </c>
      <c r="BC5" s="103"/>
      <c r="BD5" s="103"/>
      <c r="BE5" s="103"/>
      <c r="BF5" s="103">
        <v>68.400000000000006</v>
      </c>
      <c r="BG5" s="103">
        <v>68.400000000000006</v>
      </c>
      <c r="BH5" s="103"/>
      <c r="BI5" s="103"/>
      <c r="BJ5" s="103"/>
      <c r="BK5" s="103"/>
      <c r="BL5" s="103"/>
      <c r="BM5" s="103"/>
      <c r="BN5" s="103"/>
      <c r="BO5" s="103"/>
      <c r="BP5" s="103">
        <v>64.8</v>
      </c>
      <c r="BQ5" s="103">
        <v>63.9</v>
      </c>
      <c r="BR5" s="103">
        <v>65.3</v>
      </c>
      <c r="BS5" s="103">
        <v>67.400000000000006</v>
      </c>
      <c r="BT5" s="103">
        <v>69.599999999999994</v>
      </c>
      <c r="BU5" s="103">
        <v>66.7</v>
      </c>
      <c r="BV5" s="103">
        <v>64.599999999999994</v>
      </c>
      <c r="BW5" s="103">
        <v>67.2</v>
      </c>
      <c r="BX5" s="103">
        <v>70.2</v>
      </c>
      <c r="BY5" s="103">
        <v>71.8</v>
      </c>
      <c r="BZ5" s="103">
        <v>63.4</v>
      </c>
      <c r="CA5" s="103">
        <v>69.7</v>
      </c>
      <c r="CB5" s="103"/>
      <c r="CC5" s="103">
        <v>67.099999999999994</v>
      </c>
      <c r="CD5" s="103"/>
      <c r="CE5" s="103"/>
      <c r="CF5" s="103"/>
      <c r="CG5" s="103">
        <v>69.400000000000006</v>
      </c>
      <c r="CH5" s="103">
        <v>69.3</v>
      </c>
      <c r="CI5" s="103">
        <v>67.900000000000006</v>
      </c>
      <c r="CJ5" s="103">
        <v>68.5</v>
      </c>
      <c r="CK5" s="103"/>
      <c r="CL5" s="103"/>
      <c r="CM5" s="103"/>
      <c r="CN5" s="103"/>
      <c r="CO5" s="103">
        <v>61.6</v>
      </c>
      <c r="CP5" s="103">
        <v>69.7</v>
      </c>
      <c r="CQ5" s="103">
        <v>68.900000000000006</v>
      </c>
      <c r="CR5" s="103">
        <v>67.599999999999994</v>
      </c>
      <c r="CS5" s="103"/>
      <c r="CT5" s="103"/>
      <c r="CU5" s="103"/>
      <c r="CV5" s="103"/>
      <c r="CW5" s="103"/>
      <c r="CX5" s="103"/>
      <c r="CY5" s="103">
        <v>67.599999999999994</v>
      </c>
      <c r="CZ5" s="103">
        <v>70.599999999999994</v>
      </c>
      <c r="DA5" s="103">
        <v>65.5</v>
      </c>
      <c r="DB5" s="103">
        <v>67.900000000000006</v>
      </c>
      <c r="DC5" s="103">
        <v>65.8</v>
      </c>
      <c r="DD5" s="103">
        <v>66.5</v>
      </c>
      <c r="DE5" s="103">
        <v>66.8</v>
      </c>
      <c r="DF5" s="103">
        <v>67.3</v>
      </c>
      <c r="DG5" s="103">
        <v>67.900000000000006</v>
      </c>
      <c r="DH5" s="103">
        <v>68.099999999999994</v>
      </c>
    </row>
    <row r="6" spans="1:112" x14ac:dyDescent="0.25">
      <c r="A6" s="103" t="s">
        <v>250</v>
      </c>
      <c r="B6" s="103" t="s">
        <v>251</v>
      </c>
      <c r="C6" s="103" t="s">
        <v>250</v>
      </c>
      <c r="D6" s="103" t="s">
        <v>251</v>
      </c>
      <c r="E6" s="103">
        <v>18.100000000000001</v>
      </c>
      <c r="G6" s="103">
        <v>30.3</v>
      </c>
      <c r="H6" s="103">
        <v>91.7</v>
      </c>
      <c r="I6" s="103">
        <v>38.6</v>
      </c>
      <c r="J6" s="103">
        <v>92.4</v>
      </c>
      <c r="K6" s="103">
        <v>111.6</v>
      </c>
      <c r="L6" s="103">
        <v>94.4</v>
      </c>
      <c r="M6" s="103">
        <v>105.5</v>
      </c>
      <c r="N6" s="103">
        <v>88.1</v>
      </c>
      <c r="O6" s="103">
        <v>98.2</v>
      </c>
      <c r="P6" s="103">
        <v>90.2</v>
      </c>
      <c r="Q6" s="103">
        <v>92.9</v>
      </c>
      <c r="R6" s="103">
        <v>94</v>
      </c>
      <c r="S6" s="103">
        <v>94.3</v>
      </c>
      <c r="T6" s="103">
        <v>18.2</v>
      </c>
      <c r="U6" s="103"/>
      <c r="V6" s="103">
        <v>10.1</v>
      </c>
      <c r="W6" s="103">
        <v>55.2</v>
      </c>
      <c r="X6" s="103">
        <v>3.5</v>
      </c>
      <c r="Y6" s="103">
        <v>93.1</v>
      </c>
      <c r="Z6" s="103">
        <v>22.6</v>
      </c>
      <c r="AA6" s="103">
        <v>10.199999999999999</v>
      </c>
      <c r="AB6" s="103">
        <v>100</v>
      </c>
      <c r="AC6" s="103">
        <v>98.2</v>
      </c>
      <c r="AD6" s="103">
        <v>99</v>
      </c>
      <c r="AE6" s="103">
        <v>98.4</v>
      </c>
      <c r="AF6" s="103">
        <v>98</v>
      </c>
      <c r="AG6" s="103">
        <v>93.9</v>
      </c>
      <c r="AH6" s="103">
        <v>100.6</v>
      </c>
      <c r="AI6" s="103">
        <v>98.6</v>
      </c>
      <c r="AJ6" s="103">
        <v>98.3</v>
      </c>
      <c r="AK6" s="103">
        <v>99.9</v>
      </c>
      <c r="AL6" s="103">
        <v>98.9</v>
      </c>
      <c r="AM6" s="103">
        <v>99.3</v>
      </c>
      <c r="AN6" s="103">
        <v>100.2</v>
      </c>
      <c r="AO6" s="103">
        <v>98.7</v>
      </c>
      <c r="AP6" s="103">
        <v>98.9</v>
      </c>
      <c r="AQ6" s="103">
        <v>98.7</v>
      </c>
      <c r="AR6" s="103">
        <v>99.5</v>
      </c>
      <c r="AS6" s="103">
        <v>99.3</v>
      </c>
      <c r="AT6" s="103">
        <v>98.5</v>
      </c>
      <c r="AU6" s="103">
        <v>97.8</v>
      </c>
      <c r="AV6" s="103">
        <v>98.4</v>
      </c>
      <c r="AW6" s="103">
        <v>97.9</v>
      </c>
      <c r="AX6" s="103">
        <v>97.8</v>
      </c>
      <c r="AY6" s="103">
        <v>98.5</v>
      </c>
      <c r="AZ6" s="103">
        <v>101</v>
      </c>
      <c r="BA6" s="103"/>
      <c r="BB6" s="103">
        <v>88.6</v>
      </c>
      <c r="BC6" s="103">
        <v>265.89999999999998</v>
      </c>
      <c r="BD6" s="103">
        <v>59.5</v>
      </c>
      <c r="BE6" s="103">
        <v>31.2</v>
      </c>
      <c r="BF6" s="103">
        <v>92.9</v>
      </c>
      <c r="BG6" s="103">
        <v>93</v>
      </c>
      <c r="BH6" s="103">
        <v>58.4</v>
      </c>
      <c r="BI6" s="103">
        <v>27.6</v>
      </c>
      <c r="BJ6" s="103">
        <v>20.5</v>
      </c>
      <c r="BK6" s="103">
        <v>19.2</v>
      </c>
      <c r="BL6" s="103"/>
      <c r="BM6" s="103"/>
      <c r="BN6" s="103"/>
      <c r="BO6" s="103"/>
      <c r="BP6" s="103">
        <v>95.7</v>
      </c>
      <c r="BQ6" s="103">
        <v>77</v>
      </c>
      <c r="BR6" s="103">
        <v>70.900000000000006</v>
      </c>
      <c r="BS6" s="103">
        <v>66.8</v>
      </c>
      <c r="BT6" s="103">
        <v>80.5</v>
      </c>
      <c r="BU6" s="103">
        <v>76.900000000000006</v>
      </c>
      <c r="BV6" s="103">
        <v>100.3</v>
      </c>
      <c r="BW6" s="103">
        <v>76.8</v>
      </c>
      <c r="BX6" s="103">
        <v>92.9</v>
      </c>
      <c r="BY6" s="103">
        <v>82.7</v>
      </c>
      <c r="BZ6" s="103">
        <v>63.4</v>
      </c>
      <c r="CA6" s="103">
        <v>87.6</v>
      </c>
      <c r="CB6" s="103">
        <v>33.299999999999997</v>
      </c>
      <c r="CC6" s="103">
        <v>95.2</v>
      </c>
      <c r="CD6" s="103">
        <v>60.9</v>
      </c>
      <c r="CE6" s="103">
        <v>6.4</v>
      </c>
      <c r="CF6" s="103">
        <v>176</v>
      </c>
      <c r="CG6" s="103">
        <v>98.1</v>
      </c>
      <c r="CH6" s="103">
        <v>100</v>
      </c>
      <c r="CI6" s="103">
        <v>97.3</v>
      </c>
      <c r="CJ6" s="103">
        <v>99.2</v>
      </c>
      <c r="CK6" s="103">
        <v>28.3</v>
      </c>
      <c r="CL6" s="103">
        <v>21.7</v>
      </c>
      <c r="CM6" s="103">
        <v>118.3</v>
      </c>
      <c r="CN6" s="103">
        <v>73.8</v>
      </c>
      <c r="CO6" s="103">
        <v>75.2</v>
      </c>
      <c r="CP6" s="103">
        <v>92.7</v>
      </c>
      <c r="CQ6" s="103">
        <v>90.7</v>
      </c>
      <c r="CR6" s="103">
        <v>95.4</v>
      </c>
      <c r="CS6" s="103"/>
      <c r="CT6" s="103">
        <v>13.9</v>
      </c>
      <c r="CU6" s="103">
        <v>78.2</v>
      </c>
      <c r="CV6" s="103">
        <v>89.7</v>
      </c>
      <c r="CW6" s="103">
        <v>75.7</v>
      </c>
      <c r="CX6" s="103">
        <v>103.7</v>
      </c>
      <c r="CY6" s="103">
        <v>83.5</v>
      </c>
      <c r="CZ6" s="103">
        <v>90.3</v>
      </c>
      <c r="DA6" s="103">
        <v>92.4</v>
      </c>
      <c r="DB6" s="103">
        <v>93.6</v>
      </c>
      <c r="DC6" s="103">
        <v>95.3</v>
      </c>
      <c r="DD6" s="103">
        <v>93.7</v>
      </c>
      <c r="DE6" s="103">
        <v>91.2</v>
      </c>
      <c r="DF6" s="103">
        <v>92.1</v>
      </c>
      <c r="DG6" s="103">
        <v>91.2</v>
      </c>
      <c r="DH6" s="103">
        <v>90.7</v>
      </c>
    </row>
    <row r="7" spans="1:112" x14ac:dyDescent="0.25">
      <c r="A7" s="103" t="s">
        <v>252</v>
      </c>
      <c r="B7" s="103" t="s">
        <v>253</v>
      </c>
      <c r="C7" s="103" t="s">
        <v>252</v>
      </c>
      <c r="D7" s="103" t="s">
        <v>253</v>
      </c>
      <c r="G7" s="103">
        <v>47.6</v>
      </c>
      <c r="H7" s="103">
        <v>59.1</v>
      </c>
      <c r="I7" s="103">
        <v>64.599999999999994</v>
      </c>
      <c r="J7" s="103">
        <v>55.4</v>
      </c>
      <c r="K7" s="103">
        <v>53.3</v>
      </c>
      <c r="L7" s="103">
        <v>56</v>
      </c>
      <c r="M7" s="103">
        <v>54.9</v>
      </c>
      <c r="N7" s="103">
        <v>54.1</v>
      </c>
      <c r="O7" s="103">
        <v>54.9</v>
      </c>
      <c r="P7" s="103">
        <v>57.1</v>
      </c>
      <c r="Q7" s="103">
        <v>54.7</v>
      </c>
      <c r="R7" s="103">
        <v>53.9</v>
      </c>
      <c r="S7" s="103">
        <v>54.6</v>
      </c>
      <c r="T7" s="103"/>
      <c r="U7" s="103"/>
      <c r="V7" s="103"/>
      <c r="W7" s="103">
        <v>50.4</v>
      </c>
      <c r="X7" s="103"/>
      <c r="Y7" s="103">
        <v>54.2</v>
      </c>
      <c r="Z7" s="103">
        <v>54.9</v>
      </c>
      <c r="AA7" s="103">
        <v>55.3</v>
      </c>
      <c r="AB7" s="103">
        <v>53.3</v>
      </c>
      <c r="AC7" s="103">
        <v>53.2</v>
      </c>
      <c r="AD7" s="103">
        <v>53.8</v>
      </c>
      <c r="AE7" s="103">
        <v>53.6</v>
      </c>
      <c r="AF7" s="103">
        <v>52.8</v>
      </c>
      <c r="AG7" s="103">
        <v>57.3</v>
      </c>
      <c r="AH7" s="103">
        <v>53.4</v>
      </c>
      <c r="AI7" s="103">
        <v>53.6</v>
      </c>
      <c r="AJ7" s="103">
        <v>54</v>
      </c>
      <c r="AK7" s="103">
        <v>52.5</v>
      </c>
      <c r="AL7" s="103">
        <v>53.4</v>
      </c>
      <c r="AM7" s="103">
        <v>56.3</v>
      </c>
      <c r="AN7" s="103">
        <v>51.6</v>
      </c>
      <c r="AO7" s="103">
        <v>52</v>
      </c>
      <c r="AP7" s="103">
        <v>52.3</v>
      </c>
      <c r="AQ7" s="103">
        <v>50.7</v>
      </c>
      <c r="AR7" s="103">
        <v>49.9</v>
      </c>
      <c r="AS7" s="103">
        <v>50.1</v>
      </c>
      <c r="AT7" s="103">
        <v>50.4</v>
      </c>
      <c r="AU7" s="103">
        <v>49.9</v>
      </c>
      <c r="AV7" s="103">
        <v>51.6</v>
      </c>
      <c r="AW7" s="103">
        <v>50.9</v>
      </c>
      <c r="AX7" s="103">
        <v>28.7</v>
      </c>
      <c r="AY7" s="103">
        <v>55</v>
      </c>
      <c r="AZ7" s="103">
        <v>51.6</v>
      </c>
      <c r="BA7" s="103"/>
      <c r="BB7" s="103">
        <v>56.2</v>
      </c>
      <c r="BC7" s="103"/>
      <c r="BD7" s="103"/>
      <c r="BE7" s="103">
        <v>55.8</v>
      </c>
      <c r="BF7" s="103">
        <v>57</v>
      </c>
      <c r="BG7" s="103">
        <v>53.8</v>
      </c>
      <c r="BH7" s="103"/>
      <c r="BI7" s="103"/>
      <c r="BJ7" s="103"/>
      <c r="BK7" s="103">
        <v>49.3</v>
      </c>
      <c r="BL7" s="103">
        <v>51.9</v>
      </c>
      <c r="BM7" s="103">
        <v>56.2</v>
      </c>
      <c r="BN7" s="103">
        <v>54.9</v>
      </c>
      <c r="BO7" s="103">
        <v>54.2</v>
      </c>
      <c r="BP7" s="103">
        <v>51.5</v>
      </c>
      <c r="BQ7" s="103">
        <v>53.6</v>
      </c>
      <c r="BR7" s="103">
        <v>54.1</v>
      </c>
      <c r="BS7" s="103">
        <v>55</v>
      </c>
      <c r="BT7" s="103">
        <v>50.7</v>
      </c>
      <c r="BU7" s="103">
        <v>52.7</v>
      </c>
      <c r="BV7" s="103">
        <v>55.9</v>
      </c>
      <c r="BW7" s="103">
        <v>53.2</v>
      </c>
      <c r="BX7" s="103">
        <v>51.6</v>
      </c>
      <c r="BY7" s="103">
        <v>54.5</v>
      </c>
      <c r="BZ7" s="103">
        <v>54.2</v>
      </c>
      <c r="CA7" s="103">
        <v>52.3</v>
      </c>
      <c r="CB7" s="103"/>
      <c r="CC7" s="103">
        <v>55.5</v>
      </c>
      <c r="CD7" s="103"/>
      <c r="CE7" s="103"/>
      <c r="CF7" s="103">
        <v>54</v>
      </c>
      <c r="CG7" s="103">
        <v>53.7</v>
      </c>
      <c r="CH7" s="103">
        <v>53.4</v>
      </c>
      <c r="CI7" s="103">
        <v>53</v>
      </c>
      <c r="CJ7" s="103">
        <v>50.5</v>
      </c>
      <c r="CK7" s="103"/>
      <c r="CL7" s="103"/>
      <c r="CM7" s="103"/>
      <c r="CN7" s="103">
        <v>53.6</v>
      </c>
      <c r="CO7" s="103">
        <v>53.9</v>
      </c>
      <c r="CP7" s="103">
        <v>46.4</v>
      </c>
      <c r="CQ7" s="103">
        <v>54.8</v>
      </c>
      <c r="CR7" s="103">
        <v>54.7</v>
      </c>
      <c r="CS7" s="103"/>
      <c r="CT7" s="103"/>
      <c r="CU7" s="103"/>
      <c r="CV7" s="103">
        <v>60.9</v>
      </c>
      <c r="CW7" s="103">
        <v>54.1</v>
      </c>
      <c r="CX7" s="103">
        <v>55.3</v>
      </c>
      <c r="CY7" s="103">
        <v>65.5</v>
      </c>
      <c r="CZ7" s="103">
        <v>58.7</v>
      </c>
      <c r="DA7" s="103">
        <v>54.8</v>
      </c>
      <c r="DB7" s="103">
        <v>54.6</v>
      </c>
      <c r="DC7" s="103">
        <v>55.4</v>
      </c>
      <c r="DD7" s="103">
        <v>54.8</v>
      </c>
      <c r="DE7" s="103">
        <v>59</v>
      </c>
      <c r="DF7" s="103">
        <v>54.3</v>
      </c>
      <c r="DG7" s="103">
        <v>54.3</v>
      </c>
      <c r="DH7" s="103">
        <v>53.9</v>
      </c>
    </row>
    <row r="8" spans="1:112" x14ac:dyDescent="0.25">
      <c r="A8" s="103" t="s">
        <v>30</v>
      </c>
      <c r="B8" s="103" t="s">
        <v>254</v>
      </c>
      <c r="C8" s="103" t="s">
        <v>30</v>
      </c>
      <c r="D8" s="103" t="s">
        <v>254</v>
      </c>
      <c r="L8" s="103">
        <v>41.8</v>
      </c>
      <c r="M8" s="103">
        <v>36.5</v>
      </c>
      <c r="N8" s="103">
        <v>33.4</v>
      </c>
      <c r="O8" s="103">
        <v>33.6</v>
      </c>
      <c r="P8" s="103">
        <v>34.1</v>
      </c>
      <c r="Q8" s="103">
        <v>35.1</v>
      </c>
      <c r="R8" s="103">
        <v>34.200000000000003</v>
      </c>
      <c r="S8" s="103">
        <v>34.5</v>
      </c>
      <c r="T8" s="103"/>
      <c r="U8" s="103"/>
      <c r="V8" s="103"/>
      <c r="W8" s="103"/>
      <c r="X8" s="103"/>
      <c r="Y8" s="103">
        <v>35.700000000000003</v>
      </c>
      <c r="Z8" s="103">
        <v>37.5</v>
      </c>
      <c r="AA8" s="103"/>
      <c r="AB8" s="103">
        <v>34</v>
      </c>
      <c r="AC8" s="103">
        <v>34.200000000000003</v>
      </c>
      <c r="AD8" s="103">
        <v>33.4</v>
      </c>
      <c r="AE8" s="103">
        <v>34.299999999999997</v>
      </c>
      <c r="AF8" s="103">
        <v>35.200000000000003</v>
      </c>
      <c r="AG8" s="103">
        <v>34.4</v>
      </c>
      <c r="AH8" s="103">
        <v>34.4</v>
      </c>
      <c r="AI8" s="103">
        <v>34.5</v>
      </c>
      <c r="AJ8" s="103">
        <v>34.4</v>
      </c>
      <c r="AK8" s="103">
        <v>33.799999999999997</v>
      </c>
      <c r="AL8" s="103">
        <v>34.5</v>
      </c>
      <c r="AM8" s="103">
        <v>34.5</v>
      </c>
      <c r="AN8" s="103">
        <v>33.9</v>
      </c>
      <c r="AO8" s="103">
        <v>34.1</v>
      </c>
      <c r="AP8" s="103">
        <v>34.4</v>
      </c>
      <c r="AQ8" s="103">
        <v>33.6</v>
      </c>
      <c r="AR8" s="103">
        <v>33.4</v>
      </c>
      <c r="AS8" s="103">
        <v>34.200000000000003</v>
      </c>
      <c r="AT8" s="103">
        <v>34</v>
      </c>
      <c r="AU8" s="103">
        <v>34.1</v>
      </c>
      <c r="AV8" s="103"/>
      <c r="AW8" s="103">
        <v>34.200000000000003</v>
      </c>
      <c r="AX8" s="103">
        <v>35</v>
      </c>
      <c r="AY8" s="103">
        <v>34.200000000000003</v>
      </c>
      <c r="AZ8" s="103">
        <v>34.200000000000003</v>
      </c>
      <c r="BA8" s="103"/>
      <c r="BB8" s="103">
        <v>35.1</v>
      </c>
      <c r="BC8" s="103"/>
      <c r="BD8" s="103"/>
      <c r="BE8" s="103"/>
      <c r="BF8" s="103">
        <v>35</v>
      </c>
      <c r="BG8" s="103">
        <v>34.299999999999997</v>
      </c>
      <c r="BH8" s="103"/>
      <c r="BI8" s="103"/>
      <c r="BJ8" s="103"/>
      <c r="BK8" s="103"/>
      <c r="BL8" s="103">
        <v>35.700000000000003</v>
      </c>
      <c r="BM8" s="103">
        <v>32.1</v>
      </c>
      <c r="BN8" s="103">
        <v>34</v>
      </c>
      <c r="BO8" s="103">
        <v>38.6</v>
      </c>
      <c r="BP8" s="103">
        <v>32.700000000000003</v>
      </c>
      <c r="BQ8" s="103">
        <v>34.1</v>
      </c>
      <c r="BR8" s="103">
        <v>36.1</v>
      </c>
      <c r="BS8" s="103">
        <v>33.700000000000003</v>
      </c>
      <c r="BT8" s="103">
        <v>34.6</v>
      </c>
      <c r="BU8" s="103">
        <v>34.1</v>
      </c>
      <c r="BV8" s="103">
        <v>31.6</v>
      </c>
      <c r="BW8" s="103">
        <v>33.9</v>
      </c>
      <c r="BX8" s="103">
        <v>36.200000000000003</v>
      </c>
      <c r="BY8" s="103">
        <v>36.700000000000003</v>
      </c>
      <c r="BZ8" s="103">
        <v>36.299999999999997</v>
      </c>
      <c r="CA8" s="103">
        <v>35</v>
      </c>
      <c r="CB8" s="103"/>
      <c r="CC8" s="103">
        <v>34.6</v>
      </c>
      <c r="CD8" s="103"/>
      <c r="CE8" s="103"/>
      <c r="CF8" s="103"/>
      <c r="CG8" s="103">
        <v>34.200000000000003</v>
      </c>
      <c r="CH8" s="103">
        <v>33.799999999999997</v>
      </c>
      <c r="CI8" s="103">
        <v>34.299999999999997</v>
      </c>
      <c r="CJ8" s="103">
        <v>34</v>
      </c>
      <c r="CK8" s="103"/>
      <c r="CL8" s="103">
        <v>0</v>
      </c>
      <c r="CM8" s="103"/>
      <c r="CN8" s="103"/>
      <c r="CO8" s="103">
        <v>29.3</v>
      </c>
      <c r="CP8" s="103">
        <v>34.6</v>
      </c>
      <c r="CQ8" s="103">
        <v>33.799999999999997</v>
      </c>
      <c r="CR8" s="103">
        <v>33.5</v>
      </c>
      <c r="CS8" s="103"/>
      <c r="CT8" s="103"/>
      <c r="CU8" s="103"/>
      <c r="CV8" s="103"/>
      <c r="CW8" s="103"/>
      <c r="CX8" s="103"/>
      <c r="CY8" s="103"/>
      <c r="CZ8" s="103"/>
      <c r="DA8" s="103">
        <v>33.6</v>
      </c>
      <c r="DB8" s="103">
        <v>32.5</v>
      </c>
      <c r="DC8" s="103">
        <v>35</v>
      </c>
      <c r="DD8" s="103">
        <v>33</v>
      </c>
      <c r="DE8" s="103">
        <v>34.1</v>
      </c>
      <c r="DF8" s="103">
        <v>34.799999999999997</v>
      </c>
      <c r="DG8" s="103">
        <v>34.299999999999997</v>
      </c>
      <c r="DH8" s="103">
        <v>34.6</v>
      </c>
    </row>
    <row r="9" spans="1:112" x14ac:dyDescent="0.25">
      <c r="A9" s="103" t="s">
        <v>31</v>
      </c>
      <c r="B9" s="103" t="s">
        <v>77</v>
      </c>
      <c r="C9" s="103" t="s">
        <v>31</v>
      </c>
      <c r="D9" s="103" t="s">
        <v>77</v>
      </c>
      <c r="H9" s="103">
        <v>0</v>
      </c>
      <c r="I9" s="103">
        <v>18.7</v>
      </c>
      <c r="J9" s="103">
        <v>32</v>
      </c>
      <c r="K9" s="103">
        <v>30.2</v>
      </c>
      <c r="L9" s="103">
        <v>23.3</v>
      </c>
      <c r="M9" s="103">
        <v>30.6</v>
      </c>
      <c r="N9" s="103">
        <v>29.8</v>
      </c>
      <c r="O9" s="103">
        <v>28.4</v>
      </c>
      <c r="P9" s="103">
        <v>29.1</v>
      </c>
      <c r="Q9" s="103">
        <v>29.6</v>
      </c>
      <c r="R9" s="103">
        <v>28.6</v>
      </c>
      <c r="S9" s="103">
        <v>28.5</v>
      </c>
      <c r="T9" s="103"/>
      <c r="U9" s="103"/>
      <c r="V9" s="103"/>
      <c r="W9" s="103"/>
      <c r="X9" s="103"/>
      <c r="Y9" s="103">
        <v>28.5</v>
      </c>
      <c r="Z9" s="103"/>
      <c r="AA9" s="103">
        <v>672.2</v>
      </c>
      <c r="AB9" s="103">
        <v>23.2</v>
      </c>
      <c r="AC9" s="103"/>
      <c r="AD9" s="103">
        <v>29.6</v>
      </c>
      <c r="AE9" s="103">
        <v>33.6</v>
      </c>
      <c r="AF9" s="103"/>
      <c r="AG9" s="103">
        <v>28</v>
      </c>
      <c r="AH9" s="103">
        <v>23.6</v>
      </c>
      <c r="AI9" s="103"/>
      <c r="AJ9" s="103"/>
      <c r="AK9" s="103">
        <v>28.8</v>
      </c>
      <c r="AL9" s="103">
        <v>25.1</v>
      </c>
      <c r="AM9" s="103">
        <v>31.4</v>
      </c>
      <c r="AN9" s="103">
        <v>28.1</v>
      </c>
      <c r="AO9" s="103">
        <v>28.1</v>
      </c>
      <c r="AP9" s="103">
        <v>28.9</v>
      </c>
      <c r="AQ9" s="103">
        <v>28.9</v>
      </c>
      <c r="AR9" s="103">
        <v>28.7</v>
      </c>
      <c r="AS9" s="103">
        <v>27.9</v>
      </c>
      <c r="AT9" s="103">
        <v>29.3</v>
      </c>
      <c r="AU9" s="103">
        <v>28.4</v>
      </c>
      <c r="AV9" s="103">
        <v>27.7</v>
      </c>
      <c r="AW9" s="103">
        <v>28.9</v>
      </c>
      <c r="AX9" s="103">
        <v>28.8</v>
      </c>
      <c r="AY9" s="103">
        <v>27.3</v>
      </c>
      <c r="AZ9" s="103">
        <v>27.3</v>
      </c>
      <c r="BA9" s="103"/>
      <c r="BB9" s="103">
        <v>27.8</v>
      </c>
      <c r="BC9" s="103"/>
      <c r="BD9" s="103"/>
      <c r="BE9" s="103">
        <v>266.89999999999998</v>
      </c>
      <c r="BF9" s="103">
        <v>28.6</v>
      </c>
      <c r="BG9" s="103">
        <v>29</v>
      </c>
      <c r="BH9" s="103"/>
      <c r="BI9" s="103"/>
      <c r="BJ9" s="103"/>
      <c r="BK9" s="103"/>
      <c r="BL9" s="103">
        <v>34.1</v>
      </c>
      <c r="BM9" s="103">
        <v>26.1</v>
      </c>
      <c r="BN9" s="103">
        <v>27.3</v>
      </c>
      <c r="BO9" s="103">
        <v>23.4</v>
      </c>
      <c r="BP9" s="103">
        <v>30.9</v>
      </c>
      <c r="BQ9" s="103">
        <v>27.9</v>
      </c>
      <c r="BR9" s="103">
        <v>28.6</v>
      </c>
      <c r="BS9" s="103">
        <v>27</v>
      </c>
      <c r="BT9" s="103">
        <v>29.6</v>
      </c>
      <c r="BU9" s="103">
        <v>26.4</v>
      </c>
      <c r="BV9" s="103">
        <v>30.6</v>
      </c>
      <c r="BW9" s="103">
        <v>28.1</v>
      </c>
      <c r="BX9" s="103">
        <v>29.1</v>
      </c>
      <c r="BY9" s="103">
        <v>29.9</v>
      </c>
      <c r="BZ9" s="103">
        <v>31.1</v>
      </c>
      <c r="CA9" s="103">
        <v>28.9</v>
      </c>
      <c r="CB9" s="103"/>
      <c r="CC9" s="103">
        <v>28.4</v>
      </c>
      <c r="CD9" s="103"/>
      <c r="CE9" s="103"/>
      <c r="CF9" s="103"/>
      <c r="CG9" s="103">
        <v>22.3</v>
      </c>
      <c r="CH9" s="103">
        <v>32.299999999999997</v>
      </c>
      <c r="CI9" s="103">
        <v>28.8</v>
      </c>
      <c r="CJ9" s="103">
        <v>28.7</v>
      </c>
      <c r="CK9" s="103"/>
      <c r="CL9" s="103"/>
      <c r="CM9" s="103"/>
      <c r="CN9" s="103"/>
      <c r="CO9" s="103">
        <v>30.7</v>
      </c>
      <c r="CP9" s="103">
        <v>28.4</v>
      </c>
      <c r="CQ9" s="103">
        <v>29.3</v>
      </c>
      <c r="CR9" s="103">
        <v>28.5</v>
      </c>
      <c r="CS9" s="103"/>
      <c r="CT9" s="103"/>
      <c r="CU9" s="103"/>
      <c r="CV9" s="103"/>
      <c r="CW9" s="103">
        <v>39.700000000000003</v>
      </c>
      <c r="CX9" s="103">
        <v>32.799999999999997</v>
      </c>
      <c r="CY9" s="103">
        <v>33.4</v>
      </c>
      <c r="CZ9" s="103">
        <v>32.6</v>
      </c>
      <c r="DA9" s="103">
        <v>28.1</v>
      </c>
      <c r="DB9" s="103">
        <v>31.5</v>
      </c>
      <c r="DC9" s="103">
        <v>27.2</v>
      </c>
      <c r="DD9" s="103">
        <v>29.2</v>
      </c>
      <c r="DE9" s="103">
        <v>28.8</v>
      </c>
      <c r="DF9" s="103">
        <v>28.9</v>
      </c>
      <c r="DG9" s="103">
        <v>28.8</v>
      </c>
      <c r="DH9" s="103">
        <v>28.1</v>
      </c>
    </row>
    <row r="10" spans="1:112" x14ac:dyDescent="0.25">
      <c r="A10" s="103" t="s">
        <v>34</v>
      </c>
      <c r="B10" s="103" t="s">
        <v>78</v>
      </c>
      <c r="C10" s="103" t="s">
        <v>34</v>
      </c>
      <c r="D10" s="103" t="s">
        <v>78</v>
      </c>
      <c r="J10" s="103">
        <v>92.8</v>
      </c>
      <c r="K10" s="103">
        <v>98.5</v>
      </c>
      <c r="L10" s="103">
        <v>94.5</v>
      </c>
      <c r="M10" s="103">
        <v>90.4</v>
      </c>
      <c r="N10" s="103">
        <v>91.6</v>
      </c>
      <c r="O10" s="103">
        <v>93.4</v>
      </c>
      <c r="P10" s="103">
        <v>102.6</v>
      </c>
      <c r="Q10" s="103">
        <v>94.6</v>
      </c>
      <c r="R10" s="103">
        <v>94.9</v>
      </c>
      <c r="S10" s="103">
        <v>93.6</v>
      </c>
      <c r="T10" s="103"/>
      <c r="U10" s="103"/>
      <c r="V10" s="103"/>
      <c r="W10" s="103"/>
      <c r="X10" s="103"/>
      <c r="Y10" s="103">
        <v>90.1</v>
      </c>
      <c r="Z10" s="103"/>
      <c r="AA10" s="103"/>
      <c r="AB10" s="103">
        <v>91.1</v>
      </c>
      <c r="AC10" s="103"/>
      <c r="AD10" s="103">
        <v>93.1</v>
      </c>
      <c r="AE10" s="103"/>
      <c r="AF10" s="103"/>
      <c r="AG10" s="103">
        <v>95.2</v>
      </c>
      <c r="AH10" s="103">
        <v>94.6</v>
      </c>
      <c r="AI10" s="103"/>
      <c r="AJ10" s="103"/>
      <c r="AK10" s="103">
        <v>92</v>
      </c>
      <c r="AL10" s="103">
        <v>93.7</v>
      </c>
      <c r="AM10" s="103">
        <v>95.9</v>
      </c>
      <c r="AN10" s="103">
        <v>93.1</v>
      </c>
      <c r="AO10" s="103">
        <v>91.1</v>
      </c>
      <c r="AP10" s="103">
        <v>92.8</v>
      </c>
      <c r="AQ10" s="103">
        <v>92</v>
      </c>
      <c r="AR10" s="103">
        <v>92.7</v>
      </c>
      <c r="AS10" s="103">
        <v>92.3</v>
      </c>
      <c r="AT10" s="103">
        <v>92.8</v>
      </c>
      <c r="AU10" s="103">
        <v>92.9</v>
      </c>
      <c r="AV10" s="103"/>
      <c r="AW10" s="103">
        <v>93.1</v>
      </c>
      <c r="AX10" s="103">
        <v>93.1</v>
      </c>
      <c r="AY10" s="103">
        <v>92</v>
      </c>
      <c r="AZ10" s="103">
        <v>90.9</v>
      </c>
      <c r="BA10" s="103"/>
      <c r="BB10" s="103">
        <v>93.4</v>
      </c>
      <c r="BC10" s="103"/>
      <c r="BD10" s="103"/>
      <c r="BE10" s="103"/>
      <c r="BF10" s="103">
        <v>94.1</v>
      </c>
      <c r="BG10" s="103">
        <v>91.6</v>
      </c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>
        <v>93.3</v>
      </c>
      <c r="BY10" s="103">
        <v>84.4</v>
      </c>
      <c r="BZ10" s="103"/>
      <c r="CA10" s="103">
        <v>98.6</v>
      </c>
      <c r="CB10" s="103"/>
      <c r="CC10" s="103">
        <v>92</v>
      </c>
      <c r="CD10" s="103"/>
      <c r="CE10" s="103"/>
      <c r="CF10" s="103">
        <v>103.9</v>
      </c>
      <c r="CG10" s="103">
        <v>96.2</v>
      </c>
      <c r="CH10" s="103">
        <v>91.4</v>
      </c>
      <c r="CI10" s="103">
        <v>91.5</v>
      </c>
      <c r="CJ10" s="103">
        <v>93.9</v>
      </c>
      <c r="CK10" s="103"/>
      <c r="CL10" s="103"/>
      <c r="CM10" s="103"/>
      <c r="CN10" s="103"/>
      <c r="CO10" s="103">
        <v>93</v>
      </c>
      <c r="CP10" s="103">
        <v>98.8</v>
      </c>
      <c r="CQ10" s="103">
        <v>98.3</v>
      </c>
      <c r="CR10" s="103">
        <v>93.4</v>
      </c>
      <c r="CS10" s="103"/>
      <c r="CT10" s="103"/>
      <c r="CU10" s="103"/>
      <c r="CV10" s="103"/>
      <c r="CW10" s="103"/>
      <c r="CX10" s="103"/>
      <c r="CY10" s="103">
        <v>107.7</v>
      </c>
      <c r="CZ10" s="103">
        <v>91.3</v>
      </c>
      <c r="DA10" s="103">
        <v>96.1</v>
      </c>
      <c r="DB10" s="103">
        <v>93</v>
      </c>
      <c r="DC10" s="103">
        <v>90.1</v>
      </c>
      <c r="DD10" s="103">
        <v>94.1</v>
      </c>
      <c r="DE10" s="103">
        <v>93.5</v>
      </c>
      <c r="DF10" s="103">
        <v>93.1</v>
      </c>
      <c r="DG10" s="103">
        <v>93.7</v>
      </c>
      <c r="DH10" s="103">
        <v>93.2</v>
      </c>
    </row>
    <row r="11" spans="1:112" x14ac:dyDescent="0.25">
      <c r="A11" s="103" t="s">
        <v>5</v>
      </c>
      <c r="B11" s="103" t="s">
        <v>20</v>
      </c>
      <c r="C11" s="103" t="s">
        <v>5</v>
      </c>
      <c r="D11" s="103" t="s">
        <v>20</v>
      </c>
      <c r="G11" s="103">
        <v>26.4</v>
      </c>
      <c r="M11" s="103">
        <v>26.7</v>
      </c>
      <c r="N11" s="103">
        <v>24.1</v>
      </c>
      <c r="O11" s="103">
        <v>26.8</v>
      </c>
      <c r="P11" s="103">
        <v>25.1</v>
      </c>
      <c r="Q11" s="103">
        <v>24.9</v>
      </c>
      <c r="R11" s="103">
        <v>24.6</v>
      </c>
      <c r="S11" s="103">
        <v>24.6</v>
      </c>
      <c r="T11" s="103"/>
      <c r="U11" s="103"/>
      <c r="V11" s="103"/>
      <c r="W11" s="103"/>
      <c r="X11" s="103">
        <v>40</v>
      </c>
      <c r="Y11" s="103">
        <v>46.8</v>
      </c>
      <c r="Z11" s="103">
        <v>46.5</v>
      </c>
      <c r="AA11" s="103">
        <v>50.6</v>
      </c>
      <c r="AB11" s="103">
        <v>22.9</v>
      </c>
      <c r="AC11" s="103">
        <v>23.1</v>
      </c>
      <c r="AD11" s="103">
        <v>26</v>
      </c>
      <c r="AE11" s="103">
        <v>23.1</v>
      </c>
      <c r="AF11" s="103">
        <v>22.9</v>
      </c>
      <c r="AG11" s="103">
        <v>26.8</v>
      </c>
      <c r="AH11" s="103">
        <v>23.4</v>
      </c>
      <c r="AI11" s="103">
        <v>23.3</v>
      </c>
      <c r="AJ11" s="103">
        <v>23.5</v>
      </c>
      <c r="AK11" s="103">
        <v>22.7</v>
      </c>
      <c r="AL11" s="103">
        <v>23.3</v>
      </c>
      <c r="AM11" s="103">
        <v>22.6</v>
      </c>
      <c r="AN11" s="103">
        <v>22.6</v>
      </c>
      <c r="AO11" s="103">
        <v>22.6</v>
      </c>
      <c r="AP11" s="103">
        <v>22.8</v>
      </c>
      <c r="AQ11" s="103">
        <v>22.4</v>
      </c>
      <c r="AR11" s="103">
        <v>22.2</v>
      </c>
      <c r="AS11" s="103">
        <v>22.7</v>
      </c>
      <c r="AT11" s="103">
        <v>22.4</v>
      </c>
      <c r="AU11" s="103">
        <v>22.7</v>
      </c>
      <c r="AV11" s="103">
        <v>26.7</v>
      </c>
      <c r="AW11" s="103">
        <v>22.7</v>
      </c>
      <c r="AX11" s="103">
        <v>22.3</v>
      </c>
      <c r="AY11" s="103">
        <v>27.2</v>
      </c>
      <c r="AZ11" s="103">
        <v>27.4</v>
      </c>
      <c r="BA11" s="103"/>
      <c r="BB11" s="103">
        <v>18.600000000000001</v>
      </c>
      <c r="BC11" s="103"/>
      <c r="BD11" s="103"/>
      <c r="BE11" s="103">
        <v>66.599999999999994</v>
      </c>
      <c r="BF11" s="103">
        <v>25.1</v>
      </c>
      <c r="BG11" s="103">
        <v>25.4</v>
      </c>
      <c r="BH11" s="103"/>
      <c r="BI11" s="103"/>
      <c r="BJ11" s="103"/>
      <c r="BK11" s="103">
        <v>62.2</v>
      </c>
      <c r="BL11" s="103">
        <v>104.4</v>
      </c>
      <c r="BM11" s="103">
        <v>112.8</v>
      </c>
      <c r="BN11" s="103">
        <v>116.2</v>
      </c>
      <c r="BO11" s="103">
        <v>107.6</v>
      </c>
      <c r="BP11" s="103">
        <v>103.2</v>
      </c>
      <c r="BQ11" s="103">
        <v>107.1</v>
      </c>
      <c r="BR11" s="103">
        <v>104.1</v>
      </c>
      <c r="BS11" s="103">
        <v>101.5</v>
      </c>
      <c r="BT11" s="103">
        <v>99.1</v>
      </c>
      <c r="BU11" s="103">
        <v>104.6</v>
      </c>
      <c r="BV11" s="103">
        <v>91.6</v>
      </c>
      <c r="BW11" s="103">
        <v>93.2</v>
      </c>
      <c r="BX11" s="103">
        <v>77.8</v>
      </c>
      <c r="BY11" s="103">
        <v>49.4</v>
      </c>
      <c r="BZ11" s="103">
        <v>101.6</v>
      </c>
      <c r="CA11" s="103">
        <v>54.1</v>
      </c>
      <c r="CB11" s="103"/>
      <c r="CC11" s="103">
        <v>27.6</v>
      </c>
      <c r="CD11" s="103"/>
      <c r="CE11" s="103"/>
      <c r="CF11" s="103">
        <v>89.5</v>
      </c>
      <c r="CG11" s="103">
        <v>23.4</v>
      </c>
      <c r="CH11" s="103">
        <v>23.7</v>
      </c>
      <c r="CI11" s="103">
        <v>23.2</v>
      </c>
      <c r="CJ11" s="103">
        <v>22.3</v>
      </c>
      <c r="CK11" s="103"/>
      <c r="CL11" s="103"/>
      <c r="CM11" s="103"/>
      <c r="CN11" s="103">
        <v>98.3</v>
      </c>
      <c r="CO11" s="103">
        <v>91.6</v>
      </c>
      <c r="CP11" s="103">
        <v>78.7</v>
      </c>
      <c r="CQ11" s="103">
        <v>56.1</v>
      </c>
      <c r="CR11" s="103">
        <v>29.5</v>
      </c>
      <c r="CS11" s="103"/>
      <c r="CT11" s="103"/>
      <c r="CU11" s="103"/>
      <c r="CV11" s="103">
        <v>24.7</v>
      </c>
      <c r="CW11" s="103"/>
      <c r="CX11" s="103"/>
      <c r="CY11" s="103"/>
      <c r="CZ11" s="103"/>
      <c r="DA11" s="103"/>
      <c r="DB11" s="103">
        <v>32.9</v>
      </c>
      <c r="DC11" s="103">
        <v>25.9</v>
      </c>
      <c r="DD11" s="103">
        <v>27.2</v>
      </c>
      <c r="DE11" s="103">
        <v>25.8</v>
      </c>
      <c r="DF11" s="103">
        <v>25.8</v>
      </c>
      <c r="DG11" s="103">
        <v>25</v>
      </c>
      <c r="DH11" s="103">
        <v>25</v>
      </c>
    </row>
    <row r="12" spans="1:112" x14ac:dyDescent="0.25">
      <c r="A12" s="103" t="s">
        <v>202</v>
      </c>
      <c r="B12" s="103" t="s">
        <v>255</v>
      </c>
      <c r="C12" s="103" t="s">
        <v>202</v>
      </c>
      <c r="D12" s="103" t="s">
        <v>255</v>
      </c>
      <c r="G12" s="103">
        <v>25.7</v>
      </c>
      <c r="H12" s="103">
        <v>23.7</v>
      </c>
      <c r="I12" s="103">
        <v>27.3</v>
      </c>
      <c r="J12" s="103">
        <v>24</v>
      </c>
      <c r="K12" s="103">
        <v>25.8</v>
      </c>
      <c r="L12" s="103">
        <v>24.4</v>
      </c>
      <c r="M12" s="103">
        <v>22.5</v>
      </c>
      <c r="N12" s="103">
        <v>25.8</v>
      </c>
      <c r="O12" s="103">
        <v>24.1</v>
      </c>
      <c r="P12" s="103">
        <v>23.3</v>
      </c>
      <c r="Q12" s="103">
        <v>23.6</v>
      </c>
      <c r="R12" s="103">
        <v>25.3</v>
      </c>
      <c r="S12" s="103">
        <v>25</v>
      </c>
      <c r="T12" s="103"/>
      <c r="U12" s="103"/>
      <c r="V12" s="103"/>
      <c r="W12" s="103">
        <v>25.3</v>
      </c>
      <c r="X12" s="103">
        <v>24.5</v>
      </c>
      <c r="Y12" s="103">
        <v>24.5</v>
      </c>
      <c r="Z12" s="103">
        <v>23.7</v>
      </c>
      <c r="AA12" s="103">
        <v>37.200000000000003</v>
      </c>
      <c r="AB12" s="103">
        <v>24.6</v>
      </c>
      <c r="AC12" s="103">
        <v>24.6</v>
      </c>
      <c r="AD12" s="103">
        <v>25.3</v>
      </c>
      <c r="AE12" s="103">
        <v>24.7</v>
      </c>
      <c r="AF12" s="103">
        <v>24.8</v>
      </c>
      <c r="AG12" s="103">
        <v>24.9</v>
      </c>
      <c r="AH12" s="103">
        <v>24.5</v>
      </c>
      <c r="AI12" s="103">
        <v>24.4</v>
      </c>
      <c r="AJ12" s="103">
        <v>24.7</v>
      </c>
      <c r="AK12" s="103">
        <v>24.9</v>
      </c>
      <c r="AL12" s="103">
        <v>24.2</v>
      </c>
      <c r="AM12" s="103">
        <v>24.8</v>
      </c>
      <c r="AN12" s="103">
        <v>24.6</v>
      </c>
      <c r="AO12" s="103">
        <v>24.9</v>
      </c>
      <c r="AP12" s="103">
        <v>24.6</v>
      </c>
      <c r="AQ12" s="103">
        <v>25.6</v>
      </c>
      <c r="AR12" s="103">
        <v>25.5</v>
      </c>
      <c r="AS12" s="103">
        <v>25.9</v>
      </c>
      <c r="AT12" s="103">
        <v>25.1</v>
      </c>
      <c r="AU12" s="103">
        <v>25.8</v>
      </c>
      <c r="AV12" s="103">
        <v>25.2</v>
      </c>
      <c r="AW12" s="103">
        <v>25.2</v>
      </c>
      <c r="AX12" s="103">
        <v>24.6</v>
      </c>
      <c r="AY12" s="103">
        <v>26</v>
      </c>
      <c r="AZ12" s="103">
        <v>24.4</v>
      </c>
      <c r="BA12" s="103"/>
      <c r="BB12" s="103">
        <v>24.4</v>
      </c>
      <c r="BC12" s="103"/>
      <c r="BD12" s="103"/>
      <c r="BE12" s="103">
        <v>27.1</v>
      </c>
      <c r="BF12" s="103">
        <v>24.7</v>
      </c>
      <c r="BG12" s="103">
        <v>24.6</v>
      </c>
      <c r="BH12" s="103"/>
      <c r="BI12" s="103"/>
      <c r="BJ12" s="103"/>
      <c r="BK12" s="103">
        <v>26.5</v>
      </c>
      <c r="BL12" s="103">
        <v>24.3</v>
      </c>
      <c r="BM12" s="103">
        <v>24.7</v>
      </c>
      <c r="BN12" s="103">
        <v>23.8</v>
      </c>
      <c r="BO12" s="103">
        <v>27.7</v>
      </c>
      <c r="BP12" s="103">
        <v>25.3</v>
      </c>
      <c r="BQ12" s="103">
        <v>26.5</v>
      </c>
      <c r="BR12" s="103">
        <v>23.7</v>
      </c>
      <c r="BS12" s="103">
        <v>26.2</v>
      </c>
      <c r="BT12" s="103">
        <v>23.4</v>
      </c>
      <c r="BU12" s="103">
        <v>24.7</v>
      </c>
      <c r="BV12" s="103">
        <v>23.3</v>
      </c>
      <c r="BW12" s="103">
        <v>26.1</v>
      </c>
      <c r="BX12" s="103">
        <v>24.7</v>
      </c>
      <c r="BY12" s="103">
        <v>26.9</v>
      </c>
      <c r="BZ12" s="103">
        <v>24.1</v>
      </c>
      <c r="CA12" s="103">
        <v>25.5</v>
      </c>
      <c r="CB12" s="103"/>
      <c r="CC12" s="103">
        <v>27.1</v>
      </c>
      <c r="CD12" s="103"/>
      <c r="CE12" s="103"/>
      <c r="CF12" s="103">
        <v>23.1</v>
      </c>
      <c r="CG12" s="103">
        <v>25</v>
      </c>
      <c r="CH12" s="103">
        <v>24.6</v>
      </c>
      <c r="CI12" s="103">
        <v>25.1</v>
      </c>
      <c r="CJ12" s="103">
        <v>25.1</v>
      </c>
      <c r="CK12" s="103"/>
      <c r="CL12" s="103"/>
      <c r="CM12" s="103"/>
      <c r="CN12" s="103">
        <v>24.4</v>
      </c>
      <c r="CO12" s="103">
        <v>23.8</v>
      </c>
      <c r="CP12" s="103">
        <v>25</v>
      </c>
      <c r="CQ12" s="103">
        <v>25.5</v>
      </c>
      <c r="CR12" s="103">
        <v>24.8</v>
      </c>
      <c r="CS12" s="103"/>
      <c r="CT12" s="103"/>
      <c r="CU12" s="103"/>
      <c r="CV12" s="103"/>
      <c r="CW12" s="103">
        <v>27.6</v>
      </c>
      <c r="CX12" s="103">
        <v>19.399999999999999</v>
      </c>
      <c r="CY12" s="103">
        <v>23.8</v>
      </c>
      <c r="CZ12" s="103">
        <v>24.3</v>
      </c>
      <c r="DA12" s="103">
        <v>23.8</v>
      </c>
      <c r="DB12" s="103">
        <v>27.1</v>
      </c>
      <c r="DC12" s="103">
        <v>25.2</v>
      </c>
      <c r="DD12" s="103">
        <v>25.1</v>
      </c>
      <c r="DE12" s="103">
        <v>24.4</v>
      </c>
      <c r="DF12" s="103">
        <v>24.8</v>
      </c>
      <c r="DG12" s="103">
        <v>24.6</v>
      </c>
      <c r="DH12" s="103">
        <v>24.7</v>
      </c>
    </row>
    <row r="13" spans="1:112" x14ac:dyDescent="0.25">
      <c r="A13" s="103" t="s">
        <v>37</v>
      </c>
      <c r="B13" s="103" t="s">
        <v>256</v>
      </c>
      <c r="C13" s="103" t="s">
        <v>37</v>
      </c>
      <c r="D13" s="103" t="s">
        <v>256</v>
      </c>
      <c r="J13" s="103">
        <v>18.600000000000001</v>
      </c>
      <c r="K13" s="103">
        <v>24.6</v>
      </c>
      <c r="L13" s="103">
        <v>21</v>
      </c>
      <c r="M13" s="103">
        <v>22.4</v>
      </c>
      <c r="N13" s="103">
        <v>23.6</v>
      </c>
      <c r="O13" s="103">
        <v>22.7</v>
      </c>
      <c r="P13" s="103">
        <v>23.3</v>
      </c>
      <c r="Q13" s="103">
        <v>22.8</v>
      </c>
      <c r="R13" s="103">
        <v>22.7</v>
      </c>
      <c r="S13" s="103">
        <v>22.7</v>
      </c>
      <c r="T13" s="103"/>
      <c r="U13" s="103"/>
      <c r="V13" s="103"/>
      <c r="W13" s="103">
        <v>10</v>
      </c>
      <c r="X13" s="103">
        <v>22.4</v>
      </c>
      <c r="Y13" s="103">
        <v>22.7</v>
      </c>
      <c r="Z13" s="103">
        <v>30</v>
      </c>
      <c r="AA13" s="103"/>
      <c r="AB13" s="103">
        <v>22.8</v>
      </c>
      <c r="AC13" s="103">
        <v>23.1</v>
      </c>
      <c r="AD13" s="103">
        <v>23.7</v>
      </c>
      <c r="AE13" s="103">
        <v>22.8</v>
      </c>
      <c r="AF13" s="103">
        <v>23.1</v>
      </c>
      <c r="AG13" s="103">
        <v>23.3</v>
      </c>
      <c r="AH13" s="103">
        <v>22.9</v>
      </c>
      <c r="AI13" s="103">
        <v>23</v>
      </c>
      <c r="AJ13" s="103">
        <v>23.4</v>
      </c>
      <c r="AK13" s="103">
        <v>23.2</v>
      </c>
      <c r="AL13" s="103">
        <v>23.3</v>
      </c>
      <c r="AM13" s="103">
        <v>23.2</v>
      </c>
      <c r="AN13" s="103">
        <v>23.1</v>
      </c>
      <c r="AO13" s="103">
        <v>22.9</v>
      </c>
      <c r="AP13" s="103">
        <v>22.8</v>
      </c>
      <c r="AQ13" s="103">
        <v>22.9</v>
      </c>
      <c r="AR13" s="103">
        <v>22.8</v>
      </c>
      <c r="AS13" s="103">
        <v>22.7</v>
      </c>
      <c r="AT13" s="103">
        <v>22.7</v>
      </c>
      <c r="AU13" s="103">
        <v>23.2</v>
      </c>
      <c r="AV13" s="103">
        <v>23.1</v>
      </c>
      <c r="AW13" s="103">
        <v>22.2</v>
      </c>
      <c r="AX13" s="103">
        <v>23.1</v>
      </c>
      <c r="AY13" s="103">
        <v>23.2</v>
      </c>
      <c r="AZ13" s="103">
        <v>23.7</v>
      </c>
      <c r="BA13" s="103"/>
      <c r="BB13" s="103">
        <v>27.7</v>
      </c>
      <c r="BC13" s="103"/>
      <c r="BD13" s="103"/>
      <c r="BE13" s="103">
        <v>24.8</v>
      </c>
      <c r="BF13" s="103">
        <v>22.9</v>
      </c>
      <c r="BG13" s="103">
        <v>22.7</v>
      </c>
      <c r="BH13" s="103"/>
      <c r="BI13" s="103"/>
      <c r="BJ13" s="103"/>
      <c r="BK13" s="103">
        <v>22.9</v>
      </c>
      <c r="BL13" s="103"/>
      <c r="BM13" s="103"/>
      <c r="BN13" s="103"/>
      <c r="BO13" s="103"/>
      <c r="BP13" s="103">
        <v>19</v>
      </c>
      <c r="BQ13" s="103">
        <v>25</v>
      </c>
      <c r="BR13" s="103">
        <v>21.7</v>
      </c>
      <c r="BS13" s="103">
        <v>23.4</v>
      </c>
      <c r="BT13" s="103">
        <v>20.8</v>
      </c>
      <c r="BU13" s="103">
        <v>24.9</v>
      </c>
      <c r="BV13" s="103">
        <v>25.8</v>
      </c>
      <c r="BW13" s="103">
        <v>21</v>
      </c>
      <c r="BX13" s="103">
        <v>24.3</v>
      </c>
      <c r="BY13" s="103">
        <v>24</v>
      </c>
      <c r="BZ13" s="103">
        <v>24.9</v>
      </c>
      <c r="CA13" s="103">
        <v>26.5</v>
      </c>
      <c r="CB13" s="103"/>
      <c r="CC13" s="103">
        <v>24.1</v>
      </c>
      <c r="CD13" s="103"/>
      <c r="CE13" s="103"/>
      <c r="CF13" s="103">
        <v>4.0999999999999996</v>
      </c>
      <c r="CG13" s="103">
        <v>22.9</v>
      </c>
      <c r="CH13" s="103">
        <v>23.4</v>
      </c>
      <c r="CI13" s="103">
        <v>23</v>
      </c>
      <c r="CJ13" s="103">
        <v>22.6</v>
      </c>
      <c r="CK13" s="103"/>
      <c r="CL13" s="103"/>
      <c r="CM13" s="103"/>
      <c r="CN13" s="103">
        <v>20.5</v>
      </c>
      <c r="CO13" s="103">
        <v>23.7</v>
      </c>
      <c r="CP13" s="103">
        <v>24.6</v>
      </c>
      <c r="CQ13" s="103">
        <v>23.3</v>
      </c>
      <c r="CR13" s="103">
        <v>23.2</v>
      </c>
      <c r="CS13" s="103"/>
      <c r="CT13" s="103"/>
      <c r="CU13" s="103"/>
      <c r="CV13" s="103">
        <v>38.1</v>
      </c>
      <c r="CW13" s="103">
        <v>14.7</v>
      </c>
      <c r="CX13" s="103">
        <v>19.600000000000001</v>
      </c>
      <c r="CY13" s="103">
        <v>21.1</v>
      </c>
      <c r="CZ13" s="103">
        <v>18.7</v>
      </c>
      <c r="DA13" s="103">
        <v>25</v>
      </c>
      <c r="DB13" s="103">
        <v>23.7</v>
      </c>
      <c r="DC13" s="103">
        <v>22.6</v>
      </c>
      <c r="DD13" s="103">
        <v>22.3</v>
      </c>
      <c r="DE13" s="103">
        <v>23.1</v>
      </c>
      <c r="DF13" s="103">
        <v>22.4</v>
      </c>
      <c r="DG13" s="103">
        <v>23.1</v>
      </c>
      <c r="DH13" s="103">
        <v>22.5</v>
      </c>
    </row>
    <row r="14" spans="1:112" x14ac:dyDescent="0.25">
      <c r="A14" s="103" t="s">
        <v>16</v>
      </c>
      <c r="B14" s="103" t="s">
        <v>8</v>
      </c>
      <c r="C14" s="103" t="s">
        <v>16</v>
      </c>
      <c r="D14" s="103" t="s">
        <v>8</v>
      </c>
      <c r="H14" s="103">
        <v>32.700000000000003</v>
      </c>
      <c r="I14" s="103">
        <v>33.6</v>
      </c>
      <c r="J14" s="103">
        <v>31.5</v>
      </c>
      <c r="K14" s="103">
        <v>30.9</v>
      </c>
      <c r="L14" s="103">
        <v>28.4</v>
      </c>
      <c r="M14" s="103">
        <v>28.9</v>
      </c>
      <c r="N14" s="103">
        <v>29.6</v>
      </c>
      <c r="O14" s="103">
        <v>29.9</v>
      </c>
      <c r="P14" s="103">
        <v>29.6</v>
      </c>
      <c r="Q14" s="103">
        <v>29.6</v>
      </c>
      <c r="R14" s="103">
        <v>29.5</v>
      </c>
      <c r="S14" s="103">
        <v>29.6</v>
      </c>
      <c r="T14" s="103"/>
      <c r="U14" s="103"/>
      <c r="V14" s="103"/>
      <c r="W14" s="103"/>
      <c r="X14" s="103">
        <v>29.3</v>
      </c>
      <c r="Y14" s="103">
        <v>30.4</v>
      </c>
      <c r="Z14" s="103">
        <v>22.9</v>
      </c>
      <c r="AA14" s="103">
        <v>23.3</v>
      </c>
      <c r="AB14" s="103">
        <v>35.9</v>
      </c>
      <c r="AC14" s="103">
        <v>35.200000000000003</v>
      </c>
      <c r="AD14" s="103">
        <v>32.700000000000003</v>
      </c>
      <c r="AE14" s="103">
        <v>33.200000000000003</v>
      </c>
      <c r="AF14" s="103">
        <v>30.7</v>
      </c>
      <c r="AG14" s="103">
        <v>31</v>
      </c>
      <c r="AH14" s="103">
        <v>38.5</v>
      </c>
      <c r="AI14" s="103">
        <v>24.9</v>
      </c>
      <c r="AJ14" s="103">
        <v>28.6</v>
      </c>
      <c r="AK14" s="103">
        <v>29.8</v>
      </c>
      <c r="AL14" s="103">
        <v>32.6</v>
      </c>
      <c r="AM14" s="103">
        <v>29.8</v>
      </c>
      <c r="AN14" s="103">
        <v>29.7</v>
      </c>
      <c r="AO14" s="103">
        <v>29.9</v>
      </c>
      <c r="AP14" s="103">
        <v>30.2</v>
      </c>
      <c r="AQ14" s="103">
        <v>29.4</v>
      </c>
      <c r="AR14" s="103">
        <v>28.7</v>
      </c>
      <c r="AS14" s="103">
        <v>29.1</v>
      </c>
      <c r="AT14" s="103">
        <v>29.2</v>
      </c>
      <c r="AU14" s="103">
        <v>28.6</v>
      </c>
      <c r="AV14" s="103">
        <v>29</v>
      </c>
      <c r="AW14" s="103">
        <v>29.7</v>
      </c>
      <c r="AX14" s="103">
        <v>28.3</v>
      </c>
      <c r="AY14" s="103">
        <v>28.9</v>
      </c>
      <c r="AZ14" s="103">
        <v>28.6</v>
      </c>
      <c r="BA14" s="103"/>
      <c r="BB14" s="103">
        <v>30</v>
      </c>
      <c r="BC14" s="103"/>
      <c r="BD14" s="103"/>
      <c r="BE14" s="103"/>
      <c r="BF14" s="103">
        <v>29.7</v>
      </c>
      <c r="BG14" s="103">
        <v>29.7</v>
      </c>
      <c r="BH14" s="103"/>
      <c r="BI14" s="103"/>
      <c r="BJ14" s="103"/>
      <c r="BK14" s="103"/>
      <c r="BL14" s="103"/>
      <c r="BM14" s="103"/>
      <c r="BN14" s="103"/>
      <c r="BO14" s="103"/>
      <c r="BP14" s="103">
        <v>31</v>
      </c>
      <c r="BQ14" s="103">
        <v>30.9</v>
      </c>
      <c r="BR14" s="103">
        <v>33.5</v>
      </c>
      <c r="BS14" s="103">
        <v>30</v>
      </c>
      <c r="BT14" s="103">
        <v>32.6</v>
      </c>
      <c r="BU14" s="103">
        <v>32</v>
      </c>
      <c r="BV14" s="103">
        <v>29.7</v>
      </c>
      <c r="BW14" s="103">
        <v>30.1</v>
      </c>
      <c r="BX14" s="103">
        <v>30.9</v>
      </c>
      <c r="BY14" s="103">
        <v>30</v>
      </c>
      <c r="BZ14" s="103">
        <v>30.9</v>
      </c>
      <c r="CA14" s="103">
        <v>30.2</v>
      </c>
      <c r="CB14" s="103"/>
      <c r="CC14" s="103">
        <v>30.1</v>
      </c>
      <c r="CD14" s="103"/>
      <c r="CE14" s="103"/>
      <c r="CF14" s="103"/>
      <c r="CG14" s="103">
        <v>30.1</v>
      </c>
      <c r="CH14" s="103">
        <v>30.2</v>
      </c>
      <c r="CI14" s="103">
        <v>30</v>
      </c>
      <c r="CJ14" s="103">
        <v>29.1</v>
      </c>
      <c r="CK14" s="103"/>
      <c r="CL14" s="103"/>
      <c r="CM14" s="103"/>
      <c r="CN14" s="103"/>
      <c r="CO14" s="103">
        <v>28.8</v>
      </c>
      <c r="CP14" s="103">
        <v>30.5</v>
      </c>
      <c r="CQ14" s="103">
        <v>30</v>
      </c>
      <c r="CR14" s="103">
        <v>29.9</v>
      </c>
      <c r="CS14" s="103"/>
      <c r="CT14" s="103"/>
      <c r="CU14" s="103"/>
      <c r="CV14" s="103"/>
      <c r="CW14" s="103">
        <v>28.8</v>
      </c>
      <c r="CX14" s="103">
        <v>29.6</v>
      </c>
      <c r="CY14" s="103">
        <v>33</v>
      </c>
      <c r="CZ14" s="103">
        <v>28.2</v>
      </c>
      <c r="DA14" s="103">
        <v>29.5</v>
      </c>
      <c r="DB14" s="103">
        <v>29.3</v>
      </c>
      <c r="DC14" s="103">
        <v>29.2</v>
      </c>
      <c r="DD14" s="103">
        <v>29.2</v>
      </c>
      <c r="DE14" s="103">
        <v>29.8</v>
      </c>
      <c r="DF14" s="103">
        <v>29.5</v>
      </c>
      <c r="DG14" s="103">
        <v>29.3</v>
      </c>
      <c r="DH14" s="103">
        <v>29.3</v>
      </c>
    </row>
    <row r="15" spans="1:112" x14ac:dyDescent="0.25">
      <c r="A15" s="103" t="s">
        <v>257</v>
      </c>
      <c r="B15" s="103" t="s">
        <v>258</v>
      </c>
      <c r="C15" s="103" t="s">
        <v>257</v>
      </c>
      <c r="D15" s="103" t="s">
        <v>258</v>
      </c>
      <c r="G15" s="103">
        <v>17.8</v>
      </c>
      <c r="H15" s="103">
        <v>16.600000000000001</v>
      </c>
      <c r="I15" s="103">
        <v>19.600000000000001</v>
      </c>
      <c r="J15" s="103">
        <v>21.1</v>
      </c>
      <c r="K15" s="103">
        <v>20.3</v>
      </c>
      <c r="L15" s="103">
        <v>20.100000000000001</v>
      </c>
      <c r="M15" s="103">
        <v>20</v>
      </c>
      <c r="N15" s="103">
        <v>20.7</v>
      </c>
      <c r="O15" s="103">
        <v>20.2</v>
      </c>
      <c r="P15" s="103">
        <v>20.5</v>
      </c>
      <c r="Q15" s="103">
        <v>19.8</v>
      </c>
      <c r="R15" s="103">
        <v>19.600000000000001</v>
      </c>
      <c r="S15" s="103">
        <v>18.8</v>
      </c>
      <c r="T15" s="103">
        <v>14</v>
      </c>
      <c r="U15" s="103"/>
      <c r="V15" s="103"/>
      <c r="W15" s="103">
        <v>16.899999999999999</v>
      </c>
      <c r="X15" s="103"/>
      <c r="Y15" s="103">
        <v>18.600000000000001</v>
      </c>
      <c r="Z15" s="103"/>
      <c r="AA15" s="103"/>
      <c r="AB15" s="103">
        <v>19.5</v>
      </c>
      <c r="AC15" s="103">
        <v>19.7</v>
      </c>
      <c r="AD15" s="103">
        <v>19.2</v>
      </c>
      <c r="AE15" s="103">
        <v>20</v>
      </c>
      <c r="AF15" s="103">
        <v>20.100000000000001</v>
      </c>
      <c r="AG15" s="103">
        <v>18.8</v>
      </c>
      <c r="AH15" s="103">
        <v>19.2</v>
      </c>
      <c r="AI15" s="103">
        <v>18.5</v>
      </c>
      <c r="AJ15" s="103">
        <v>19.3</v>
      </c>
      <c r="AK15" s="103">
        <v>19.8</v>
      </c>
      <c r="AL15" s="103">
        <v>19.899999999999999</v>
      </c>
      <c r="AM15" s="103">
        <v>19.2</v>
      </c>
      <c r="AN15" s="103">
        <v>19.600000000000001</v>
      </c>
      <c r="AO15" s="103">
        <v>19.8</v>
      </c>
      <c r="AP15" s="103">
        <v>20.7</v>
      </c>
      <c r="AQ15" s="103">
        <v>20</v>
      </c>
      <c r="AR15" s="103">
        <v>19.600000000000001</v>
      </c>
      <c r="AS15" s="103">
        <v>19.899999999999999</v>
      </c>
      <c r="AT15" s="103">
        <v>20</v>
      </c>
      <c r="AU15" s="103">
        <v>19.8</v>
      </c>
      <c r="AV15" s="103">
        <v>19.8</v>
      </c>
      <c r="AW15" s="103">
        <v>20.399999999999999</v>
      </c>
      <c r="AX15" s="103">
        <v>19.600000000000001</v>
      </c>
      <c r="AY15" s="103">
        <v>19.7</v>
      </c>
      <c r="AZ15" s="103">
        <v>19.8</v>
      </c>
      <c r="BA15" s="103"/>
      <c r="BB15" s="103">
        <v>18.3</v>
      </c>
      <c r="BC15" s="103"/>
      <c r="BD15" s="103"/>
      <c r="BE15" s="103">
        <v>5.4</v>
      </c>
      <c r="BF15" s="103">
        <v>19.2</v>
      </c>
      <c r="BG15" s="103">
        <v>18.8</v>
      </c>
      <c r="BH15" s="103"/>
      <c r="BI15" s="103"/>
      <c r="BJ15" s="103"/>
      <c r="BK15" s="103">
        <v>11</v>
      </c>
      <c r="BL15" s="103">
        <v>14.1</v>
      </c>
      <c r="BM15" s="103">
        <v>24.6</v>
      </c>
      <c r="BN15" s="103">
        <v>14</v>
      </c>
      <c r="BO15" s="103">
        <v>23.5</v>
      </c>
      <c r="BP15" s="103">
        <v>24.2</v>
      </c>
      <c r="BQ15" s="103">
        <v>20.7</v>
      </c>
      <c r="BR15" s="103">
        <v>24.8</v>
      </c>
      <c r="BS15" s="103">
        <v>34.1</v>
      </c>
      <c r="BT15" s="103">
        <v>15.9</v>
      </c>
      <c r="BU15" s="103">
        <v>14.1</v>
      </c>
      <c r="BV15" s="103">
        <v>20.2</v>
      </c>
      <c r="BW15" s="103">
        <v>15.1</v>
      </c>
      <c r="BX15" s="103">
        <v>17.5</v>
      </c>
      <c r="BY15" s="103">
        <v>15.8</v>
      </c>
      <c r="BZ15" s="103">
        <v>19.600000000000001</v>
      </c>
      <c r="CA15" s="103">
        <v>15.4</v>
      </c>
      <c r="CB15" s="103"/>
      <c r="CC15" s="103">
        <v>20.7</v>
      </c>
      <c r="CD15" s="103"/>
      <c r="CE15" s="103"/>
      <c r="CF15" s="103">
        <v>12.1</v>
      </c>
      <c r="CG15" s="103">
        <v>19.2</v>
      </c>
      <c r="CH15" s="103">
        <v>19.7</v>
      </c>
      <c r="CI15" s="103">
        <v>20.5</v>
      </c>
      <c r="CJ15" s="103">
        <v>19.3</v>
      </c>
      <c r="CK15" s="103"/>
      <c r="CL15" s="103"/>
      <c r="CM15" s="103"/>
      <c r="CN15" s="103">
        <v>10.8</v>
      </c>
      <c r="CO15" s="103">
        <v>19.100000000000001</v>
      </c>
      <c r="CP15" s="103">
        <v>18.8</v>
      </c>
      <c r="CQ15" s="103">
        <v>19</v>
      </c>
      <c r="CR15" s="103">
        <v>18.7</v>
      </c>
      <c r="CS15" s="103"/>
      <c r="CT15" s="103"/>
      <c r="CU15" s="103"/>
      <c r="CV15" s="103"/>
      <c r="CW15" s="103">
        <v>15.8</v>
      </c>
      <c r="CX15" s="103">
        <v>14.2</v>
      </c>
      <c r="CY15" s="103">
        <v>16.899999999999999</v>
      </c>
      <c r="CZ15" s="103">
        <v>19.899999999999999</v>
      </c>
      <c r="DA15" s="103">
        <v>19.600000000000001</v>
      </c>
      <c r="DB15" s="103">
        <v>19.100000000000001</v>
      </c>
      <c r="DC15" s="103">
        <v>20.2</v>
      </c>
      <c r="DD15" s="103">
        <v>19.399999999999999</v>
      </c>
      <c r="DE15" s="103">
        <v>20.7</v>
      </c>
      <c r="DF15" s="103">
        <v>19.600000000000001</v>
      </c>
      <c r="DG15" s="103">
        <v>19.100000000000001</v>
      </c>
      <c r="DH15" s="103">
        <v>18.5</v>
      </c>
    </row>
    <row r="16" spans="1:112" x14ac:dyDescent="0.25">
      <c r="A16" s="103" t="s">
        <v>222</v>
      </c>
      <c r="B16" s="103" t="s">
        <v>259</v>
      </c>
      <c r="C16" s="103" t="s">
        <v>222</v>
      </c>
      <c r="D16" s="103" t="s">
        <v>259</v>
      </c>
      <c r="I16" s="103">
        <v>95.6</v>
      </c>
      <c r="J16" s="103">
        <v>66.900000000000006</v>
      </c>
      <c r="K16" s="103">
        <v>77.5</v>
      </c>
      <c r="L16" s="103">
        <v>70</v>
      </c>
      <c r="M16" s="103">
        <v>78.2</v>
      </c>
      <c r="N16" s="103">
        <v>75.2</v>
      </c>
      <c r="O16" s="103">
        <v>77.7</v>
      </c>
      <c r="P16" s="103">
        <v>79</v>
      </c>
      <c r="Q16" s="103">
        <v>78.5</v>
      </c>
      <c r="R16" s="103">
        <v>80.400000000000006</v>
      </c>
      <c r="S16" s="103">
        <v>80</v>
      </c>
      <c r="T16" s="103"/>
      <c r="U16" s="103"/>
      <c r="V16" s="103"/>
      <c r="W16" s="103">
        <v>45.7</v>
      </c>
      <c r="X16" s="103"/>
      <c r="Y16" s="103">
        <v>85.1</v>
      </c>
      <c r="Z16" s="103">
        <v>59.4</v>
      </c>
      <c r="AA16" s="103">
        <v>117</v>
      </c>
      <c r="AB16" s="103">
        <v>92</v>
      </c>
      <c r="AC16" s="103">
        <v>84.9</v>
      </c>
      <c r="AD16" s="103">
        <v>89.7</v>
      </c>
      <c r="AE16" s="103">
        <v>74.599999999999994</v>
      </c>
      <c r="AF16" s="103">
        <v>92.5</v>
      </c>
      <c r="AG16" s="103">
        <v>90.5</v>
      </c>
      <c r="AH16" s="103">
        <v>85.5</v>
      </c>
      <c r="AI16" s="103">
        <v>86.3</v>
      </c>
      <c r="AJ16" s="103">
        <v>78.3</v>
      </c>
      <c r="AK16" s="103">
        <v>90.8</v>
      </c>
      <c r="AL16" s="103">
        <v>82.2</v>
      </c>
      <c r="AM16" s="103">
        <v>81.099999999999994</v>
      </c>
      <c r="AN16" s="103">
        <v>89</v>
      </c>
      <c r="AO16" s="103">
        <v>86.7</v>
      </c>
      <c r="AP16" s="103">
        <v>87.3</v>
      </c>
      <c r="AQ16" s="103">
        <v>87.3</v>
      </c>
      <c r="AR16" s="103">
        <v>88.5</v>
      </c>
      <c r="AS16" s="103">
        <v>86.5</v>
      </c>
      <c r="AT16" s="103">
        <v>87.1</v>
      </c>
      <c r="AU16" s="103">
        <v>87.6</v>
      </c>
      <c r="AV16" s="103">
        <v>86.4</v>
      </c>
      <c r="AW16" s="103">
        <v>85.4</v>
      </c>
      <c r="AX16" s="103">
        <v>87.1</v>
      </c>
      <c r="AY16" s="103">
        <v>86.2</v>
      </c>
      <c r="AZ16" s="103">
        <v>88.8</v>
      </c>
      <c r="BA16" s="103"/>
      <c r="BB16" s="103">
        <v>78.099999999999994</v>
      </c>
      <c r="BC16" s="103"/>
      <c r="BD16" s="103"/>
      <c r="BE16" s="103">
        <v>78.2</v>
      </c>
      <c r="BF16" s="103">
        <v>83</v>
      </c>
      <c r="BG16" s="103">
        <v>85.3</v>
      </c>
      <c r="BH16" s="103"/>
      <c r="BI16" s="103"/>
      <c r="BJ16" s="103"/>
      <c r="BK16" s="103">
        <v>48.8</v>
      </c>
      <c r="BL16" s="103"/>
      <c r="BM16" s="103"/>
      <c r="BN16" s="103"/>
      <c r="BO16" s="103"/>
      <c r="BP16" s="103"/>
      <c r="BQ16" s="103"/>
      <c r="BR16" s="103"/>
      <c r="BS16" s="103"/>
      <c r="BT16" s="103">
        <v>83.2</v>
      </c>
      <c r="BU16" s="103">
        <v>88.8</v>
      </c>
      <c r="BV16" s="103">
        <v>92.6</v>
      </c>
      <c r="BW16" s="103">
        <v>84.1</v>
      </c>
      <c r="BX16" s="103">
        <v>80.2</v>
      </c>
      <c r="BY16" s="103">
        <v>90.1</v>
      </c>
      <c r="BZ16" s="103">
        <v>85</v>
      </c>
      <c r="CA16" s="103">
        <v>74.099999999999994</v>
      </c>
      <c r="CB16" s="103"/>
      <c r="CC16" s="103">
        <v>78.2</v>
      </c>
      <c r="CD16" s="103"/>
      <c r="CE16" s="103"/>
      <c r="CF16" s="103">
        <v>73.3</v>
      </c>
      <c r="CG16" s="103">
        <v>90.6</v>
      </c>
      <c r="CH16" s="103">
        <v>87.7</v>
      </c>
      <c r="CI16" s="103">
        <v>88.4</v>
      </c>
      <c r="CJ16" s="103">
        <v>84.9</v>
      </c>
      <c r="CK16" s="103"/>
      <c r="CL16" s="103"/>
      <c r="CM16" s="103"/>
      <c r="CN16" s="103">
        <v>77.2</v>
      </c>
      <c r="CO16" s="103">
        <v>83</v>
      </c>
      <c r="CP16" s="103">
        <v>82.1</v>
      </c>
      <c r="CQ16" s="103">
        <v>79.400000000000006</v>
      </c>
      <c r="CR16" s="103">
        <v>86.9</v>
      </c>
      <c r="CS16" s="103"/>
      <c r="CT16" s="103"/>
      <c r="CU16" s="103"/>
      <c r="CV16" s="103">
        <v>76.099999999999994</v>
      </c>
      <c r="CW16" s="103"/>
      <c r="CX16" s="103">
        <v>99.2</v>
      </c>
      <c r="CY16" s="103">
        <v>84</v>
      </c>
      <c r="CZ16" s="103">
        <v>78.900000000000006</v>
      </c>
      <c r="DA16" s="103">
        <v>75</v>
      </c>
      <c r="DB16" s="103">
        <v>81.900000000000006</v>
      </c>
      <c r="DC16" s="103">
        <v>77.3</v>
      </c>
      <c r="DD16" s="103">
        <v>77.599999999999994</v>
      </c>
      <c r="DE16" s="103">
        <v>91.8</v>
      </c>
      <c r="DF16" s="103">
        <v>87.9</v>
      </c>
      <c r="DG16" s="103">
        <v>78.3</v>
      </c>
      <c r="DH16" s="103">
        <v>78.5</v>
      </c>
    </row>
    <row r="17" spans="1:112" x14ac:dyDescent="0.25">
      <c r="A17" s="103" t="s">
        <v>260</v>
      </c>
      <c r="B17" s="103" t="s">
        <v>261</v>
      </c>
      <c r="C17" s="103" t="s">
        <v>260</v>
      </c>
      <c r="D17" s="103" t="s">
        <v>261</v>
      </c>
      <c r="M17" s="103">
        <v>45.9</v>
      </c>
      <c r="N17" s="103">
        <v>46.3</v>
      </c>
      <c r="O17" s="103">
        <v>48.3</v>
      </c>
      <c r="P17" s="103">
        <v>48.4</v>
      </c>
      <c r="Q17" s="103">
        <v>48.2</v>
      </c>
      <c r="R17" s="103">
        <v>48.1</v>
      </c>
      <c r="S17" s="103">
        <v>48.2</v>
      </c>
      <c r="T17" s="103"/>
      <c r="U17" s="103"/>
      <c r="V17" s="103"/>
      <c r="W17" s="103"/>
      <c r="X17" s="103"/>
      <c r="Y17" s="103"/>
      <c r="Z17" s="103"/>
      <c r="AA17" s="103"/>
      <c r="AB17" s="103">
        <v>52</v>
      </c>
      <c r="AC17" s="103">
        <v>53.6</v>
      </c>
      <c r="AD17" s="103">
        <v>0</v>
      </c>
      <c r="AE17" s="103">
        <v>53.7</v>
      </c>
      <c r="AF17" s="103">
        <v>51.3</v>
      </c>
      <c r="AG17" s="103">
        <v>0</v>
      </c>
      <c r="AH17" s="103">
        <v>51</v>
      </c>
      <c r="AI17" s="103">
        <v>49.4</v>
      </c>
      <c r="AJ17" s="103">
        <v>53</v>
      </c>
      <c r="AK17" s="103">
        <v>52.6</v>
      </c>
      <c r="AL17" s="103">
        <v>50.9</v>
      </c>
      <c r="AM17" s="103">
        <v>53.1</v>
      </c>
      <c r="AN17" s="103">
        <v>53.6</v>
      </c>
      <c r="AO17" s="103">
        <v>55.1</v>
      </c>
      <c r="AP17" s="103">
        <v>54.9</v>
      </c>
      <c r="AQ17" s="103">
        <v>61.8</v>
      </c>
      <c r="AR17" s="103">
        <v>60.2</v>
      </c>
      <c r="AS17" s="103">
        <v>62.2</v>
      </c>
      <c r="AT17" s="103">
        <v>64</v>
      </c>
      <c r="AU17" s="103">
        <v>97.7</v>
      </c>
      <c r="AV17" s="103"/>
      <c r="AW17" s="103">
        <v>69.7</v>
      </c>
      <c r="AX17" s="103">
        <v>80.8</v>
      </c>
      <c r="AY17" s="103">
        <v>348.8</v>
      </c>
      <c r="AZ17" s="103">
        <v>349</v>
      </c>
      <c r="BA17" s="103"/>
      <c r="BB17" s="103">
        <v>53.5</v>
      </c>
      <c r="BC17" s="103"/>
      <c r="BD17" s="103"/>
      <c r="BE17" s="103"/>
      <c r="BF17" s="103"/>
      <c r="BG17" s="103">
        <v>87.5</v>
      </c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>
        <v>40.4</v>
      </c>
      <c r="CD17" s="103"/>
      <c r="CE17" s="103"/>
      <c r="CF17" s="103"/>
      <c r="CG17" s="103">
        <v>51.5</v>
      </c>
      <c r="CH17" s="103">
        <v>51.4</v>
      </c>
      <c r="CI17" s="103">
        <v>58.6</v>
      </c>
      <c r="CJ17" s="103">
        <v>57.4</v>
      </c>
      <c r="CK17" s="103"/>
      <c r="CL17" s="103"/>
      <c r="CM17" s="103"/>
      <c r="CN17" s="103"/>
      <c r="CO17" s="103"/>
      <c r="CP17" s="103">
        <v>67</v>
      </c>
      <c r="CQ17" s="103">
        <v>52.9</v>
      </c>
      <c r="CR17" s="103">
        <v>50.1</v>
      </c>
      <c r="CS17" s="103"/>
      <c r="CT17" s="103"/>
      <c r="CU17" s="103"/>
      <c r="CV17" s="103"/>
      <c r="CW17" s="103"/>
      <c r="CX17" s="103"/>
      <c r="CY17" s="103"/>
      <c r="CZ17" s="103"/>
      <c r="DA17" s="103"/>
      <c r="DB17" s="103">
        <v>44.2</v>
      </c>
      <c r="DC17" s="103">
        <v>44.9</v>
      </c>
      <c r="DD17" s="103">
        <v>44</v>
      </c>
      <c r="DE17" s="103">
        <v>44.6</v>
      </c>
      <c r="DF17" s="103">
        <v>46</v>
      </c>
      <c r="DG17" s="103">
        <v>46.2</v>
      </c>
      <c r="DH17" s="103">
        <v>46.6</v>
      </c>
    </row>
    <row r="18" spans="1:112" x14ac:dyDescent="0.25">
      <c r="A18" s="103" t="s">
        <v>262</v>
      </c>
      <c r="B18" s="103" t="s">
        <v>263</v>
      </c>
      <c r="C18" s="103" t="s">
        <v>262</v>
      </c>
      <c r="D18" s="103" t="s">
        <v>263</v>
      </c>
      <c r="J18" s="103">
        <v>63.6</v>
      </c>
      <c r="K18" s="103">
        <v>55.9</v>
      </c>
      <c r="L18" s="103">
        <v>53.3</v>
      </c>
      <c r="M18" s="103">
        <v>56</v>
      </c>
      <c r="N18" s="103">
        <v>57.6</v>
      </c>
      <c r="O18" s="103">
        <v>58.1</v>
      </c>
      <c r="P18" s="103">
        <v>57.3</v>
      </c>
      <c r="Q18" s="103">
        <v>56.4</v>
      </c>
      <c r="R18" s="103">
        <v>56.8</v>
      </c>
      <c r="S18" s="103">
        <v>56.4</v>
      </c>
      <c r="T18" s="103"/>
      <c r="U18" s="103"/>
      <c r="V18" s="103"/>
      <c r="W18" s="103"/>
      <c r="X18" s="103">
        <v>22.7</v>
      </c>
      <c r="Y18" s="103">
        <v>38.200000000000003</v>
      </c>
      <c r="Z18" s="103">
        <v>18.100000000000001</v>
      </c>
      <c r="AA18" s="103">
        <v>7.3</v>
      </c>
      <c r="AB18" s="103">
        <v>51.2</v>
      </c>
      <c r="AC18" s="103">
        <v>61.2</v>
      </c>
      <c r="AD18" s="103">
        <v>57.4</v>
      </c>
      <c r="AE18" s="103">
        <v>56</v>
      </c>
      <c r="AF18" s="103">
        <v>61.9</v>
      </c>
      <c r="AG18" s="103">
        <v>46.1</v>
      </c>
      <c r="AH18" s="103">
        <v>81.900000000000006</v>
      </c>
      <c r="AI18" s="103">
        <v>31.1</v>
      </c>
      <c r="AJ18" s="103">
        <v>61.1</v>
      </c>
      <c r="AK18" s="103">
        <v>44.6</v>
      </c>
      <c r="AL18" s="103">
        <v>34.9</v>
      </c>
      <c r="AM18" s="103">
        <v>47.7</v>
      </c>
      <c r="AN18" s="103">
        <v>53.2</v>
      </c>
      <c r="AO18" s="103">
        <v>52.1</v>
      </c>
      <c r="AP18" s="103">
        <v>47.9</v>
      </c>
      <c r="AQ18" s="103">
        <v>59</v>
      </c>
      <c r="AR18" s="103">
        <v>46.4</v>
      </c>
      <c r="AS18" s="103"/>
      <c r="AT18" s="103">
        <v>69.7</v>
      </c>
      <c r="AU18" s="103">
        <v>37.5</v>
      </c>
      <c r="AV18" s="103">
        <v>84.9</v>
      </c>
      <c r="AW18" s="103">
        <v>66.099999999999994</v>
      </c>
      <c r="AX18" s="103"/>
      <c r="AY18" s="103">
        <v>54.3</v>
      </c>
      <c r="AZ18" s="103">
        <v>71.400000000000006</v>
      </c>
      <c r="BA18" s="103"/>
      <c r="BB18" s="103">
        <v>56.8</v>
      </c>
      <c r="BC18" s="103"/>
      <c r="BD18" s="103"/>
      <c r="BE18" s="103"/>
      <c r="BF18" s="103">
        <v>1</v>
      </c>
      <c r="BG18" s="103">
        <v>22.7</v>
      </c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>
        <v>59</v>
      </c>
      <c r="CD18" s="103"/>
      <c r="CE18" s="103"/>
      <c r="CF18" s="103"/>
      <c r="CG18" s="103">
        <v>57.1</v>
      </c>
      <c r="CH18" s="103">
        <v>55.1</v>
      </c>
      <c r="CI18" s="103">
        <v>57.2</v>
      </c>
      <c r="CJ18" s="103">
        <v>56.4</v>
      </c>
      <c r="CK18" s="103"/>
      <c r="CL18" s="103"/>
      <c r="CM18" s="103"/>
      <c r="CN18" s="103"/>
      <c r="CO18" s="103">
        <v>58.3</v>
      </c>
      <c r="CP18" s="103">
        <v>56.9</v>
      </c>
      <c r="CQ18" s="103">
        <v>56.9</v>
      </c>
      <c r="CR18" s="103">
        <v>57.2</v>
      </c>
      <c r="CS18" s="103"/>
      <c r="CT18" s="103"/>
      <c r="CU18" s="103"/>
      <c r="CV18" s="103"/>
      <c r="CW18" s="103"/>
      <c r="CX18" s="103"/>
      <c r="CY18" s="103">
        <v>63.8</v>
      </c>
      <c r="CZ18" s="103">
        <v>58.1</v>
      </c>
      <c r="DA18" s="103">
        <v>55.9</v>
      </c>
      <c r="DB18" s="103">
        <v>56.4</v>
      </c>
      <c r="DC18" s="103">
        <v>56.2</v>
      </c>
      <c r="DD18" s="103">
        <v>56.6</v>
      </c>
      <c r="DE18" s="103">
        <v>56.8</v>
      </c>
      <c r="DF18" s="103">
        <v>57</v>
      </c>
      <c r="DG18" s="103">
        <v>57.1</v>
      </c>
      <c r="DH18" s="103">
        <v>56.6</v>
      </c>
    </row>
    <row r="19" spans="1:112" x14ac:dyDescent="0.25">
      <c r="A19" s="103" t="s">
        <v>19</v>
      </c>
      <c r="B19" s="103" t="s">
        <v>264</v>
      </c>
      <c r="C19" s="103" t="s">
        <v>19</v>
      </c>
      <c r="D19" s="103" t="s">
        <v>264</v>
      </c>
      <c r="G19" s="103">
        <v>129.6</v>
      </c>
      <c r="H19" s="103">
        <v>136.69999999999999</v>
      </c>
      <c r="I19" s="103">
        <v>145.4</v>
      </c>
      <c r="J19" s="103">
        <v>145.6</v>
      </c>
      <c r="K19" s="103">
        <v>130.4</v>
      </c>
      <c r="L19" s="103">
        <v>130.30000000000001</v>
      </c>
      <c r="M19" s="103">
        <v>125.5</v>
      </c>
      <c r="N19" s="103">
        <v>132.9</v>
      </c>
      <c r="O19" s="103">
        <v>136.1</v>
      </c>
      <c r="P19" s="103">
        <v>132.9</v>
      </c>
      <c r="Q19" s="103">
        <v>133.5</v>
      </c>
      <c r="R19" s="103">
        <v>135.9</v>
      </c>
      <c r="S19" s="103">
        <v>134</v>
      </c>
      <c r="T19" s="103"/>
      <c r="U19" s="103"/>
      <c r="V19" s="103"/>
      <c r="W19" s="103">
        <v>132.30000000000001</v>
      </c>
      <c r="X19" s="103">
        <v>142.69999999999999</v>
      </c>
      <c r="Y19" s="103">
        <v>135.19999999999999</v>
      </c>
      <c r="Z19" s="103">
        <v>16.100000000000001</v>
      </c>
      <c r="AA19" s="103">
        <v>12.9</v>
      </c>
      <c r="AB19" s="103">
        <v>168.4</v>
      </c>
      <c r="AC19" s="103">
        <v>128.30000000000001</v>
      </c>
      <c r="AD19" s="103">
        <v>2.2999999999999998</v>
      </c>
      <c r="AE19" s="103">
        <v>120</v>
      </c>
      <c r="AF19" s="103">
        <v>136.6</v>
      </c>
      <c r="AG19" s="103">
        <v>100.7</v>
      </c>
      <c r="AH19" s="103">
        <v>288.89999999999998</v>
      </c>
      <c r="AI19" s="103"/>
      <c r="AJ19" s="103">
        <v>79.8</v>
      </c>
      <c r="AK19" s="103">
        <v>115.6</v>
      </c>
      <c r="AL19" s="103">
        <v>100.6</v>
      </c>
      <c r="AM19" s="103">
        <v>127.6</v>
      </c>
      <c r="AN19" s="103">
        <v>131.4</v>
      </c>
      <c r="AO19" s="103">
        <v>118.5</v>
      </c>
      <c r="AP19" s="103">
        <v>136.5</v>
      </c>
      <c r="AQ19" s="103">
        <v>132.1</v>
      </c>
      <c r="AR19" s="103">
        <v>142.30000000000001</v>
      </c>
      <c r="AS19" s="103">
        <v>130.1</v>
      </c>
      <c r="AT19" s="103">
        <v>139.80000000000001</v>
      </c>
      <c r="AU19" s="103">
        <v>144.9</v>
      </c>
      <c r="AV19" s="103">
        <v>145.19999999999999</v>
      </c>
      <c r="AW19" s="103">
        <v>134.4</v>
      </c>
      <c r="AX19" s="103">
        <v>137.4</v>
      </c>
      <c r="AY19" s="103">
        <v>138</v>
      </c>
      <c r="AZ19" s="103">
        <v>130.80000000000001</v>
      </c>
      <c r="BA19" s="103"/>
      <c r="BB19" s="103">
        <v>131.5</v>
      </c>
      <c r="BC19" s="103"/>
      <c r="BD19" s="103"/>
      <c r="BE19" s="103">
        <v>132.6</v>
      </c>
      <c r="BF19" s="103">
        <v>130.6</v>
      </c>
      <c r="BG19" s="103">
        <v>135.19999999999999</v>
      </c>
      <c r="BH19" s="103"/>
      <c r="BI19" s="103"/>
      <c r="BJ19" s="103"/>
      <c r="BK19" s="103">
        <v>133.6</v>
      </c>
      <c r="BL19" s="103">
        <v>125.2</v>
      </c>
      <c r="BM19" s="103">
        <v>136.1</v>
      </c>
      <c r="BN19" s="103">
        <v>129.1</v>
      </c>
      <c r="BO19" s="103">
        <v>135.30000000000001</v>
      </c>
      <c r="BP19" s="103">
        <v>139.80000000000001</v>
      </c>
      <c r="BQ19" s="103">
        <v>137.80000000000001</v>
      </c>
      <c r="BR19" s="103">
        <v>136.69999999999999</v>
      </c>
      <c r="BS19" s="103">
        <v>147.4</v>
      </c>
      <c r="BT19" s="103">
        <v>132.4</v>
      </c>
      <c r="BU19" s="103">
        <v>132.9</v>
      </c>
      <c r="BV19" s="103">
        <v>142.1</v>
      </c>
      <c r="BW19" s="103">
        <v>130.69999999999999</v>
      </c>
      <c r="BX19" s="103">
        <v>135.19999999999999</v>
      </c>
      <c r="BY19" s="103">
        <v>144.1</v>
      </c>
      <c r="BZ19" s="103">
        <v>131.5</v>
      </c>
      <c r="CA19" s="103">
        <v>126</v>
      </c>
      <c r="CB19" s="103"/>
      <c r="CC19" s="103">
        <v>136.80000000000001</v>
      </c>
      <c r="CD19" s="103"/>
      <c r="CE19" s="103"/>
      <c r="CF19" s="103">
        <v>122.3</v>
      </c>
      <c r="CG19" s="103">
        <v>128.9</v>
      </c>
      <c r="CH19" s="103">
        <v>131.69999999999999</v>
      </c>
      <c r="CI19" s="103">
        <v>128.4</v>
      </c>
      <c r="CJ19" s="103">
        <v>135.4</v>
      </c>
      <c r="CK19" s="103"/>
      <c r="CL19" s="103"/>
      <c r="CM19" s="103"/>
      <c r="CN19" s="103">
        <v>130.4</v>
      </c>
      <c r="CO19" s="103">
        <v>155.5</v>
      </c>
      <c r="CP19" s="103">
        <v>133</v>
      </c>
      <c r="CQ19" s="103">
        <v>137.80000000000001</v>
      </c>
      <c r="CR19" s="103">
        <v>134.4</v>
      </c>
      <c r="CS19" s="103"/>
      <c r="CT19" s="103"/>
      <c r="CU19" s="103"/>
      <c r="CV19" s="103">
        <v>137</v>
      </c>
      <c r="CW19" s="103">
        <v>124.3</v>
      </c>
      <c r="CX19" s="103">
        <v>129.30000000000001</v>
      </c>
      <c r="CY19" s="103">
        <v>140.4</v>
      </c>
      <c r="CZ19" s="103">
        <v>126.8</v>
      </c>
      <c r="DA19" s="103">
        <v>125.1</v>
      </c>
      <c r="DB19" s="103">
        <v>126.7</v>
      </c>
      <c r="DC19" s="103">
        <v>129.1</v>
      </c>
      <c r="DD19" s="103">
        <v>130</v>
      </c>
      <c r="DE19" s="103">
        <v>136.4</v>
      </c>
      <c r="DF19" s="103">
        <v>131.80000000000001</v>
      </c>
      <c r="DG19" s="103">
        <v>135.5</v>
      </c>
      <c r="DH19" s="103">
        <v>130.69999999999999</v>
      </c>
    </row>
    <row r="20" spans="1:112" x14ac:dyDescent="0.25">
      <c r="A20" s="103" t="s">
        <v>216</v>
      </c>
      <c r="B20" s="103" t="s">
        <v>265</v>
      </c>
      <c r="C20" s="103" t="s">
        <v>216</v>
      </c>
      <c r="D20" s="103" t="s">
        <v>265</v>
      </c>
      <c r="H20" s="103">
        <v>34.1</v>
      </c>
      <c r="I20" s="103">
        <v>23.3</v>
      </c>
      <c r="J20" s="103">
        <v>26.2</v>
      </c>
      <c r="K20" s="103">
        <v>24.6</v>
      </c>
      <c r="L20" s="103">
        <v>26.7</v>
      </c>
      <c r="M20" s="103">
        <v>26.8</v>
      </c>
      <c r="N20" s="103">
        <v>25.6</v>
      </c>
      <c r="O20" s="103">
        <v>25</v>
      </c>
      <c r="P20" s="103">
        <v>25.4</v>
      </c>
      <c r="Q20" s="103">
        <v>25.3</v>
      </c>
      <c r="R20" s="103">
        <v>25.4</v>
      </c>
      <c r="S20" s="103">
        <v>25.4</v>
      </c>
      <c r="T20" s="103"/>
      <c r="U20" s="103"/>
      <c r="V20" s="103"/>
      <c r="W20" s="103"/>
      <c r="X20" s="103">
        <v>139.5</v>
      </c>
      <c r="Y20" s="103">
        <v>35.799999999999997</v>
      </c>
      <c r="Z20" s="103">
        <v>1354.4</v>
      </c>
      <c r="AA20" s="103">
        <v>1631.5</v>
      </c>
      <c r="AB20" s="103">
        <v>33.5</v>
      </c>
      <c r="AC20" s="103">
        <v>31.7</v>
      </c>
      <c r="AD20" s="103">
        <v>26.1</v>
      </c>
      <c r="AE20" s="103">
        <v>26.7</v>
      </c>
      <c r="AF20" s="103">
        <v>77.3</v>
      </c>
      <c r="AG20" s="103">
        <v>25.7</v>
      </c>
      <c r="AH20" s="103">
        <v>38.299999999999997</v>
      </c>
      <c r="AI20" s="103">
        <v>26.7</v>
      </c>
      <c r="AJ20" s="103">
        <v>29.4</v>
      </c>
      <c r="AK20" s="103">
        <v>26.3</v>
      </c>
      <c r="AL20" s="103">
        <v>26.6</v>
      </c>
      <c r="AM20" s="103">
        <v>25.4</v>
      </c>
      <c r="AN20" s="103">
        <v>25.9</v>
      </c>
      <c r="AO20" s="103">
        <v>26.1</v>
      </c>
      <c r="AP20" s="103">
        <v>25.9</v>
      </c>
      <c r="AQ20" s="103">
        <v>25.7</v>
      </c>
      <c r="AR20" s="103">
        <v>25.7</v>
      </c>
      <c r="AS20" s="103">
        <v>25.7</v>
      </c>
      <c r="AT20" s="103">
        <v>25.8</v>
      </c>
      <c r="AU20" s="103">
        <v>25.8</v>
      </c>
      <c r="AV20" s="103">
        <v>25.6</v>
      </c>
      <c r="AW20" s="103">
        <v>25.8</v>
      </c>
      <c r="AX20" s="103">
        <v>26.2</v>
      </c>
      <c r="AY20" s="103">
        <v>25.6</v>
      </c>
      <c r="AZ20" s="103">
        <v>25.3</v>
      </c>
      <c r="BA20" s="103"/>
      <c r="BB20" s="103">
        <v>26.4</v>
      </c>
      <c r="BC20" s="103"/>
      <c r="BD20" s="103"/>
      <c r="BE20" s="103"/>
      <c r="BF20" s="103">
        <v>25.2</v>
      </c>
      <c r="BG20" s="103">
        <v>25.5</v>
      </c>
      <c r="BH20" s="103"/>
      <c r="BI20" s="103"/>
      <c r="BJ20" s="103"/>
      <c r="BK20" s="103"/>
      <c r="BL20" s="103">
        <v>107.3</v>
      </c>
      <c r="BM20" s="103">
        <v>68.2</v>
      </c>
      <c r="BN20" s="103"/>
      <c r="BO20" s="103">
        <v>105.5</v>
      </c>
      <c r="BP20" s="103">
        <v>50.5</v>
      </c>
      <c r="BQ20" s="103">
        <v>31.6</v>
      </c>
      <c r="BR20" s="103">
        <v>22.8</v>
      </c>
      <c r="BS20" s="103">
        <v>17.100000000000001</v>
      </c>
      <c r="BT20" s="103">
        <v>25.8</v>
      </c>
      <c r="BU20" s="103">
        <v>30.2</v>
      </c>
      <c r="BV20" s="103">
        <v>103.4</v>
      </c>
      <c r="BW20" s="103">
        <v>29.9</v>
      </c>
      <c r="BX20" s="103">
        <v>28.8</v>
      </c>
      <c r="BY20" s="103">
        <v>28.6</v>
      </c>
      <c r="BZ20" s="103">
        <v>27.9</v>
      </c>
      <c r="CA20" s="103">
        <v>27.2</v>
      </c>
      <c r="CB20" s="103"/>
      <c r="CC20" s="103">
        <v>26.1</v>
      </c>
      <c r="CD20" s="103"/>
      <c r="CE20" s="103"/>
      <c r="CF20" s="103"/>
      <c r="CG20" s="103">
        <v>30.2</v>
      </c>
      <c r="CH20" s="103">
        <v>26</v>
      </c>
      <c r="CI20" s="103">
        <v>25.8</v>
      </c>
      <c r="CJ20" s="103">
        <v>25.6</v>
      </c>
      <c r="CK20" s="103"/>
      <c r="CL20" s="103"/>
      <c r="CM20" s="103"/>
      <c r="CN20" s="103">
        <v>265.5</v>
      </c>
      <c r="CO20" s="103">
        <v>23.8</v>
      </c>
      <c r="CP20" s="103">
        <v>26.8</v>
      </c>
      <c r="CQ20" s="103">
        <v>25.5</v>
      </c>
      <c r="CR20" s="103">
        <v>25.7</v>
      </c>
      <c r="CS20" s="103"/>
      <c r="CT20" s="103"/>
      <c r="CU20" s="103"/>
      <c r="CV20" s="103"/>
      <c r="CW20" s="103">
        <v>35</v>
      </c>
      <c r="CX20" s="103">
        <v>35.700000000000003</v>
      </c>
      <c r="CY20" s="103">
        <v>28.5</v>
      </c>
      <c r="CZ20" s="103">
        <v>24.3</v>
      </c>
      <c r="DA20" s="103">
        <v>26.3</v>
      </c>
      <c r="DB20" s="103">
        <v>26.3</v>
      </c>
      <c r="DC20" s="103">
        <v>25.5</v>
      </c>
      <c r="DD20" s="103">
        <v>25.4</v>
      </c>
      <c r="DE20" s="103">
        <v>25.8</v>
      </c>
      <c r="DF20" s="103">
        <v>25.9</v>
      </c>
      <c r="DG20" s="103">
        <v>25.7</v>
      </c>
      <c r="DH20" s="103">
        <v>25.8</v>
      </c>
    </row>
    <row r="21" spans="1:112" s="94" customFormat="1" x14ac:dyDescent="0.25">
      <c r="A21" s="103" t="s">
        <v>192</v>
      </c>
      <c r="B21" s="103" t="s">
        <v>266</v>
      </c>
      <c r="C21" s="103" t="s">
        <v>192</v>
      </c>
      <c r="D21" s="103" t="s">
        <v>266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>
        <v>0.9</v>
      </c>
      <c r="O21" s="103">
        <v>0.9</v>
      </c>
      <c r="P21" s="103">
        <v>1</v>
      </c>
      <c r="Q21" s="103">
        <v>0.9</v>
      </c>
      <c r="R21" s="103">
        <v>1</v>
      </c>
      <c r="S21" s="103">
        <v>1</v>
      </c>
      <c r="T21" s="103"/>
      <c r="U21" s="103"/>
      <c r="V21" s="103"/>
      <c r="W21" s="103"/>
      <c r="X21" s="103"/>
      <c r="Y21" s="103"/>
      <c r="Z21" s="103">
        <v>8.6999999999999993</v>
      </c>
      <c r="AA21" s="103">
        <v>1.1000000000000001</v>
      </c>
      <c r="AB21" s="103">
        <v>1.1000000000000001</v>
      </c>
      <c r="AC21" s="103">
        <v>0.4</v>
      </c>
      <c r="AD21" s="103">
        <v>1.6</v>
      </c>
      <c r="AE21" s="103">
        <v>1.3</v>
      </c>
      <c r="AF21" s="103">
        <v>0.8</v>
      </c>
      <c r="AG21" s="103">
        <v>0.3</v>
      </c>
      <c r="AH21" s="103">
        <v>0.6</v>
      </c>
      <c r="AI21" s="103">
        <v>0.8</v>
      </c>
      <c r="AJ21" s="103">
        <v>3.8</v>
      </c>
      <c r="AK21" s="103">
        <v>0.8</v>
      </c>
      <c r="AL21" s="103">
        <v>1</v>
      </c>
      <c r="AM21" s="103">
        <v>0.9</v>
      </c>
      <c r="AN21" s="103">
        <v>1</v>
      </c>
      <c r="AO21" s="103">
        <v>0.9</v>
      </c>
      <c r="AP21" s="103">
        <v>1.4</v>
      </c>
      <c r="AQ21" s="103">
        <v>0.9</v>
      </c>
      <c r="AR21" s="103">
        <v>0.9</v>
      </c>
      <c r="AS21" s="103">
        <v>0.1</v>
      </c>
      <c r="AT21" s="103">
        <v>1</v>
      </c>
      <c r="AU21" s="103">
        <v>0.9</v>
      </c>
      <c r="AV21" s="103">
        <v>0.5</v>
      </c>
      <c r="AW21" s="103">
        <v>1</v>
      </c>
      <c r="AX21" s="103">
        <v>0.3</v>
      </c>
      <c r="AY21" s="103">
        <v>0.4</v>
      </c>
      <c r="AZ21" s="103">
        <v>0.2</v>
      </c>
      <c r="BA21" s="103"/>
      <c r="BB21" s="103"/>
      <c r="BC21" s="103"/>
      <c r="BD21" s="103"/>
      <c r="BE21" s="103"/>
      <c r="BF21" s="103">
        <v>1.8</v>
      </c>
      <c r="BG21" s="103">
        <v>3.2</v>
      </c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>
        <v>0.4</v>
      </c>
      <c r="CH21" s="103">
        <v>1.1000000000000001</v>
      </c>
      <c r="CI21" s="103">
        <v>0.6</v>
      </c>
      <c r="CJ21" s="103">
        <v>0.4</v>
      </c>
      <c r="CK21" s="103"/>
      <c r="CL21" s="103"/>
      <c r="CM21" s="103"/>
      <c r="CN21" s="103"/>
      <c r="CO21" s="103"/>
      <c r="CP21" s="103"/>
      <c r="CQ21" s="103">
        <v>0.7</v>
      </c>
      <c r="CR21" s="103">
        <v>1.1000000000000001</v>
      </c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>
        <v>0.8</v>
      </c>
      <c r="DD21" s="103">
        <v>0.8</v>
      </c>
      <c r="DE21" s="103">
        <v>1.1000000000000001</v>
      </c>
      <c r="DF21" s="103">
        <v>0.8</v>
      </c>
      <c r="DG21" s="103">
        <v>0.9</v>
      </c>
      <c r="DH21" s="103">
        <v>0.9</v>
      </c>
    </row>
    <row r="22" spans="1:112" s="94" customFormat="1" x14ac:dyDescent="0.25">
      <c r="A22" s="103" t="s">
        <v>44</v>
      </c>
      <c r="B22" s="103" t="s">
        <v>267</v>
      </c>
      <c r="C22" s="103" t="s">
        <v>44</v>
      </c>
      <c r="D22" s="103" t="s">
        <v>267</v>
      </c>
      <c r="E22" s="103"/>
      <c r="F22" s="103"/>
      <c r="G22" s="103">
        <v>81.599999999999994</v>
      </c>
      <c r="H22" s="103">
        <v>110.8</v>
      </c>
      <c r="I22" s="103">
        <v>88.4</v>
      </c>
      <c r="J22" s="103">
        <v>90.6</v>
      </c>
      <c r="K22" s="103">
        <v>97.3</v>
      </c>
      <c r="L22" s="103">
        <v>93.2</v>
      </c>
      <c r="M22" s="103">
        <v>90.9</v>
      </c>
      <c r="N22" s="103">
        <v>94.2</v>
      </c>
      <c r="O22" s="103">
        <v>94.5</v>
      </c>
      <c r="P22" s="103">
        <v>93.3</v>
      </c>
      <c r="Q22" s="103">
        <v>94.6</v>
      </c>
      <c r="R22" s="103">
        <v>95.6</v>
      </c>
      <c r="S22" s="103">
        <v>95.5</v>
      </c>
      <c r="T22" s="103"/>
      <c r="U22" s="103"/>
      <c r="V22" s="103"/>
      <c r="W22" s="103">
        <v>97.6</v>
      </c>
      <c r="X22" s="103">
        <v>95.9</v>
      </c>
      <c r="Y22" s="103">
        <v>95.4</v>
      </c>
      <c r="Z22" s="103">
        <v>93.5</v>
      </c>
      <c r="AA22" s="103">
        <v>94.7</v>
      </c>
      <c r="AB22" s="103">
        <v>96.5</v>
      </c>
      <c r="AC22" s="103">
        <v>96</v>
      </c>
      <c r="AD22" s="103">
        <v>96.8</v>
      </c>
      <c r="AE22" s="103">
        <v>95.7</v>
      </c>
      <c r="AF22" s="103">
        <v>96.6</v>
      </c>
      <c r="AG22" s="103">
        <v>96.2</v>
      </c>
      <c r="AH22" s="103">
        <v>96.1</v>
      </c>
      <c r="AI22" s="103">
        <v>95.9</v>
      </c>
      <c r="AJ22" s="103">
        <v>95.7</v>
      </c>
      <c r="AK22" s="103">
        <v>96.6</v>
      </c>
      <c r="AL22" s="103">
        <v>96.9</v>
      </c>
      <c r="AM22" s="103">
        <v>97.9</v>
      </c>
      <c r="AN22" s="103">
        <v>96.5</v>
      </c>
      <c r="AO22" s="103">
        <v>96.4</v>
      </c>
      <c r="AP22" s="103">
        <v>96.4</v>
      </c>
      <c r="AQ22" s="103">
        <v>96.4</v>
      </c>
      <c r="AR22" s="103">
        <v>96.1</v>
      </c>
      <c r="AS22" s="103">
        <v>96</v>
      </c>
      <c r="AT22" s="103">
        <v>95.6</v>
      </c>
      <c r="AU22" s="103">
        <v>96.6</v>
      </c>
      <c r="AV22" s="103">
        <v>96.4</v>
      </c>
      <c r="AW22" s="103">
        <v>96.6</v>
      </c>
      <c r="AX22" s="103">
        <v>96.2</v>
      </c>
      <c r="AY22" s="103">
        <v>95.5</v>
      </c>
      <c r="AZ22" s="103">
        <v>96.3</v>
      </c>
      <c r="BA22" s="103"/>
      <c r="BB22" s="103">
        <v>97.2</v>
      </c>
      <c r="BC22" s="103">
        <v>84.3</v>
      </c>
      <c r="BD22" s="103">
        <v>92.8</v>
      </c>
      <c r="BE22" s="103">
        <v>93.6</v>
      </c>
      <c r="BF22" s="103">
        <v>95.2</v>
      </c>
      <c r="BG22" s="103">
        <v>94.9</v>
      </c>
      <c r="BH22" s="103">
        <v>104.2</v>
      </c>
      <c r="BI22" s="103">
        <v>96.9</v>
      </c>
      <c r="BJ22" s="103">
        <v>107.1</v>
      </c>
      <c r="BK22" s="103">
        <v>82.8</v>
      </c>
      <c r="BL22" s="103">
        <v>98.7</v>
      </c>
      <c r="BM22" s="103">
        <v>86.4</v>
      </c>
      <c r="BN22" s="103">
        <v>91</v>
      </c>
      <c r="BO22" s="103">
        <v>98.2</v>
      </c>
      <c r="BP22" s="103">
        <v>96.5</v>
      </c>
      <c r="BQ22" s="103">
        <v>98.8</v>
      </c>
      <c r="BR22" s="103">
        <v>88.8</v>
      </c>
      <c r="BS22" s="103">
        <v>85.7</v>
      </c>
      <c r="BT22" s="103">
        <v>92.3</v>
      </c>
      <c r="BU22" s="103">
        <v>87.2</v>
      </c>
      <c r="BV22" s="103">
        <v>91.5</v>
      </c>
      <c r="BW22" s="103">
        <v>96.1</v>
      </c>
      <c r="BX22" s="103">
        <v>98.4</v>
      </c>
      <c r="BY22" s="103">
        <v>89.1</v>
      </c>
      <c r="BZ22" s="103">
        <v>92.7</v>
      </c>
      <c r="CA22" s="103">
        <v>94.9</v>
      </c>
      <c r="CB22" s="103">
        <v>94.7</v>
      </c>
      <c r="CC22" s="103">
        <v>92</v>
      </c>
      <c r="CD22" s="103">
        <v>83.5</v>
      </c>
      <c r="CE22" s="103">
        <v>90.8</v>
      </c>
      <c r="CF22" s="103">
        <v>91.7</v>
      </c>
      <c r="CG22" s="103">
        <v>96.8</v>
      </c>
      <c r="CH22" s="103">
        <v>94.7</v>
      </c>
      <c r="CI22" s="103">
        <v>96.4</v>
      </c>
      <c r="CJ22" s="103">
        <v>97.5</v>
      </c>
      <c r="CK22" s="103">
        <v>75.099999999999994</v>
      </c>
      <c r="CL22" s="103">
        <v>82.6</v>
      </c>
      <c r="CM22" s="103">
        <v>103.1</v>
      </c>
      <c r="CN22" s="103">
        <v>69.7</v>
      </c>
      <c r="CO22" s="103">
        <v>95.1</v>
      </c>
      <c r="CP22" s="103">
        <v>93.5</v>
      </c>
      <c r="CQ22" s="103">
        <v>95.8</v>
      </c>
      <c r="CR22" s="103">
        <v>94.8</v>
      </c>
      <c r="CS22" s="103">
        <v>91.5</v>
      </c>
      <c r="CT22" s="103">
        <v>85.6</v>
      </c>
      <c r="CU22" s="103">
        <v>90.6</v>
      </c>
      <c r="CV22" s="103">
        <v>94.2</v>
      </c>
      <c r="CW22" s="103">
        <v>97.1</v>
      </c>
      <c r="CX22" s="103">
        <v>95.9</v>
      </c>
      <c r="CY22" s="103">
        <v>90.1</v>
      </c>
      <c r="CZ22" s="103">
        <v>94.1</v>
      </c>
      <c r="DA22" s="103">
        <v>93.1</v>
      </c>
      <c r="DB22" s="103">
        <v>91.3</v>
      </c>
      <c r="DC22" s="103">
        <v>93.6</v>
      </c>
      <c r="DD22" s="103">
        <v>92.2</v>
      </c>
      <c r="DE22" s="103">
        <v>92.3</v>
      </c>
      <c r="DF22" s="103">
        <v>93.4</v>
      </c>
      <c r="DG22" s="103">
        <v>94.4</v>
      </c>
      <c r="DH22" s="103">
        <v>94.6</v>
      </c>
    </row>
    <row r="23" spans="1:112" s="94" customFormat="1" x14ac:dyDescent="0.25">
      <c r="A23" s="103" t="s">
        <v>0</v>
      </c>
      <c r="B23" s="103" t="s">
        <v>17</v>
      </c>
      <c r="C23" s="103" t="s">
        <v>0</v>
      </c>
      <c r="D23" s="103" t="s">
        <v>17</v>
      </c>
      <c r="E23" s="103"/>
      <c r="F23" s="103"/>
      <c r="G23" s="103"/>
      <c r="H23" s="103">
        <v>58.1</v>
      </c>
      <c r="I23" s="103">
        <v>51.3</v>
      </c>
      <c r="J23" s="103">
        <v>57.1</v>
      </c>
      <c r="K23" s="103">
        <v>54.7</v>
      </c>
      <c r="L23" s="103">
        <v>57.3</v>
      </c>
      <c r="M23" s="103">
        <v>55.1</v>
      </c>
      <c r="N23" s="103">
        <v>55.3</v>
      </c>
      <c r="O23" s="103">
        <v>54.9</v>
      </c>
      <c r="P23" s="103">
        <v>55.1</v>
      </c>
      <c r="Q23" s="103">
        <v>55.6</v>
      </c>
      <c r="R23" s="103">
        <v>55.7</v>
      </c>
      <c r="S23" s="103">
        <v>55.5</v>
      </c>
      <c r="T23" s="103"/>
      <c r="U23" s="103"/>
      <c r="V23" s="103"/>
      <c r="W23" s="103">
        <v>22.1</v>
      </c>
      <c r="X23" s="103">
        <v>68.400000000000006</v>
      </c>
      <c r="Y23" s="103">
        <v>60.1</v>
      </c>
      <c r="Z23" s="103">
        <v>23</v>
      </c>
      <c r="AA23" s="103">
        <v>74.3</v>
      </c>
      <c r="AB23" s="103">
        <v>53.1</v>
      </c>
      <c r="AC23" s="103">
        <v>53.8</v>
      </c>
      <c r="AD23" s="103">
        <v>52.1</v>
      </c>
      <c r="AE23" s="103">
        <v>96.9</v>
      </c>
      <c r="AF23" s="103">
        <v>51.1</v>
      </c>
      <c r="AG23" s="103">
        <v>47.7</v>
      </c>
      <c r="AH23" s="103">
        <v>57.1</v>
      </c>
      <c r="AI23" s="103">
        <v>54.7</v>
      </c>
      <c r="AJ23" s="103">
        <v>58.4</v>
      </c>
      <c r="AK23" s="103">
        <v>54.5</v>
      </c>
      <c r="AL23" s="103">
        <v>64.2</v>
      </c>
      <c r="AM23" s="103">
        <v>54.5</v>
      </c>
      <c r="AN23" s="103">
        <v>52.8</v>
      </c>
      <c r="AO23" s="103">
        <v>47</v>
      </c>
      <c r="AP23" s="103">
        <v>55.4</v>
      </c>
      <c r="AQ23" s="103">
        <v>53.3</v>
      </c>
      <c r="AR23" s="103">
        <v>54.2</v>
      </c>
      <c r="AS23" s="103">
        <v>53.5</v>
      </c>
      <c r="AT23" s="103">
        <v>53.7</v>
      </c>
      <c r="AU23" s="103">
        <v>56.4</v>
      </c>
      <c r="AV23" s="103">
        <v>55.2</v>
      </c>
      <c r="AW23" s="103">
        <v>54.5</v>
      </c>
      <c r="AX23" s="103">
        <v>56</v>
      </c>
      <c r="AY23" s="103"/>
      <c r="AZ23" s="103">
        <v>55.7</v>
      </c>
      <c r="BA23" s="103"/>
      <c r="BB23" s="103">
        <v>55.8</v>
      </c>
      <c r="BC23" s="103"/>
      <c r="BD23" s="103"/>
      <c r="BE23" s="103"/>
      <c r="BF23" s="103">
        <v>53.4</v>
      </c>
      <c r="BG23" s="103">
        <v>55</v>
      </c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>
        <v>55.3</v>
      </c>
      <c r="CD23" s="103"/>
      <c r="CE23" s="103"/>
      <c r="CF23" s="103"/>
      <c r="CG23" s="103">
        <v>55.8</v>
      </c>
      <c r="CH23" s="103">
        <v>56.6</v>
      </c>
      <c r="CI23" s="103">
        <v>56.1</v>
      </c>
      <c r="CJ23" s="103">
        <v>56.2</v>
      </c>
      <c r="CK23" s="103"/>
      <c r="CL23" s="103"/>
      <c r="CM23" s="103"/>
      <c r="CN23" s="103"/>
      <c r="CO23" s="103">
        <v>51</v>
      </c>
      <c r="CP23" s="103">
        <v>56.6</v>
      </c>
      <c r="CQ23" s="103">
        <v>56.9</v>
      </c>
      <c r="CR23" s="103">
        <v>55.5</v>
      </c>
      <c r="CS23" s="103"/>
      <c r="CT23" s="103"/>
      <c r="CU23" s="103"/>
      <c r="CV23" s="103">
        <v>40.200000000000003</v>
      </c>
      <c r="CW23" s="103">
        <v>46.3</v>
      </c>
      <c r="CX23" s="103">
        <v>55.4</v>
      </c>
      <c r="CY23" s="103">
        <v>52.9</v>
      </c>
      <c r="CZ23" s="103">
        <v>54.8</v>
      </c>
      <c r="DA23" s="103">
        <v>55.9</v>
      </c>
      <c r="DB23" s="103">
        <v>57.9</v>
      </c>
      <c r="DC23" s="103">
        <v>55.9</v>
      </c>
      <c r="DD23" s="103">
        <v>54.6</v>
      </c>
      <c r="DE23" s="103">
        <v>55.2</v>
      </c>
      <c r="DF23" s="103">
        <v>56.1</v>
      </c>
      <c r="DG23" s="103">
        <v>55.7</v>
      </c>
      <c r="DH23" s="103">
        <v>55.3</v>
      </c>
    </row>
    <row r="24" spans="1:112" s="94" customFormat="1" x14ac:dyDescent="0.25">
      <c r="A24" s="103" t="s">
        <v>2</v>
      </c>
      <c r="B24" s="103" t="s">
        <v>121</v>
      </c>
      <c r="C24" s="103" t="s">
        <v>2</v>
      </c>
      <c r="D24" s="103" t="s">
        <v>121</v>
      </c>
      <c r="E24" s="103"/>
      <c r="F24" s="103"/>
      <c r="G24" s="103">
        <v>11.3</v>
      </c>
      <c r="H24" s="103">
        <v>14.5</v>
      </c>
      <c r="I24" s="103">
        <v>15</v>
      </c>
      <c r="J24" s="103">
        <v>12.8</v>
      </c>
      <c r="K24" s="103">
        <v>14.9</v>
      </c>
      <c r="L24" s="103">
        <v>13.1</v>
      </c>
      <c r="M24" s="103">
        <v>14.6</v>
      </c>
      <c r="N24" s="103">
        <v>14.1</v>
      </c>
      <c r="O24" s="103">
        <v>12.5</v>
      </c>
      <c r="P24" s="103">
        <v>13.5</v>
      </c>
      <c r="Q24" s="103">
        <v>13</v>
      </c>
      <c r="R24" s="103">
        <v>13.3</v>
      </c>
      <c r="S24" s="103">
        <v>13.6</v>
      </c>
      <c r="T24" s="103"/>
      <c r="U24" s="103"/>
      <c r="V24" s="103"/>
      <c r="W24" s="103">
        <v>11.7</v>
      </c>
      <c r="X24" s="103">
        <v>16.5</v>
      </c>
      <c r="Y24" s="103">
        <v>14.2</v>
      </c>
      <c r="Z24" s="103">
        <v>12.7</v>
      </c>
      <c r="AA24" s="103">
        <v>16.5</v>
      </c>
      <c r="AB24" s="103">
        <v>13.5</v>
      </c>
      <c r="AC24" s="103">
        <v>13.6</v>
      </c>
      <c r="AD24" s="103">
        <v>13.8</v>
      </c>
      <c r="AE24" s="103">
        <v>15</v>
      </c>
      <c r="AF24" s="103">
        <v>13.4</v>
      </c>
      <c r="AG24" s="103">
        <v>14.5</v>
      </c>
      <c r="AH24" s="103">
        <v>13.7</v>
      </c>
      <c r="AI24" s="103">
        <v>12</v>
      </c>
      <c r="AJ24" s="103">
        <v>14.2</v>
      </c>
      <c r="AK24" s="103">
        <v>13.9</v>
      </c>
      <c r="AL24" s="103">
        <v>14</v>
      </c>
      <c r="AM24" s="103">
        <v>13.9</v>
      </c>
      <c r="AN24" s="103">
        <v>13.8</v>
      </c>
      <c r="AO24" s="103">
        <v>14</v>
      </c>
      <c r="AP24" s="103">
        <v>14</v>
      </c>
      <c r="AQ24" s="103">
        <v>13.8</v>
      </c>
      <c r="AR24" s="103">
        <v>13.6</v>
      </c>
      <c r="AS24" s="103">
        <v>13.5</v>
      </c>
      <c r="AT24" s="103">
        <v>13.7</v>
      </c>
      <c r="AU24" s="103">
        <v>13.6</v>
      </c>
      <c r="AV24" s="103">
        <v>13.8</v>
      </c>
      <c r="AW24" s="103">
        <v>13.7</v>
      </c>
      <c r="AX24" s="103">
        <v>13.5</v>
      </c>
      <c r="AY24" s="103"/>
      <c r="AZ24" s="103">
        <v>13.8</v>
      </c>
      <c r="BA24" s="103"/>
      <c r="BB24" s="103">
        <v>13.8</v>
      </c>
      <c r="BC24" s="103"/>
      <c r="BD24" s="103"/>
      <c r="BE24" s="103">
        <v>13.1</v>
      </c>
      <c r="BF24" s="103">
        <v>13.7</v>
      </c>
      <c r="BG24" s="103">
        <v>13.9</v>
      </c>
      <c r="BH24" s="103"/>
      <c r="BI24" s="103"/>
      <c r="BJ24" s="103"/>
      <c r="BK24" s="103">
        <v>12.6</v>
      </c>
      <c r="BL24" s="103">
        <v>11.3</v>
      </c>
      <c r="BM24" s="103">
        <v>16.7</v>
      </c>
      <c r="BN24" s="103">
        <v>16</v>
      </c>
      <c r="BO24" s="103">
        <v>15.8</v>
      </c>
      <c r="BP24" s="103">
        <v>15.8</v>
      </c>
      <c r="BQ24" s="103">
        <v>13</v>
      </c>
      <c r="BR24" s="103">
        <v>12.6</v>
      </c>
      <c r="BS24" s="103">
        <v>14.8</v>
      </c>
      <c r="BT24" s="103">
        <v>12.3</v>
      </c>
      <c r="BU24" s="103">
        <v>14.9</v>
      </c>
      <c r="BV24" s="103">
        <v>15.5</v>
      </c>
      <c r="BW24" s="103">
        <v>13.3</v>
      </c>
      <c r="BX24" s="103">
        <v>14.3</v>
      </c>
      <c r="BY24" s="103">
        <v>14.3</v>
      </c>
      <c r="BZ24" s="103">
        <v>14.7</v>
      </c>
      <c r="CA24" s="103">
        <v>14.8</v>
      </c>
      <c r="CB24" s="103"/>
      <c r="CC24" s="103">
        <v>13.2</v>
      </c>
      <c r="CD24" s="103"/>
      <c r="CE24" s="103"/>
      <c r="CF24" s="103">
        <v>11.4</v>
      </c>
      <c r="CG24" s="103">
        <v>13.3</v>
      </c>
      <c r="CH24" s="103">
        <v>13.7</v>
      </c>
      <c r="CI24" s="103">
        <v>14.1</v>
      </c>
      <c r="CJ24" s="103">
        <v>13.7</v>
      </c>
      <c r="CK24" s="103"/>
      <c r="CL24" s="103"/>
      <c r="CM24" s="103"/>
      <c r="CN24" s="103">
        <v>10.199999999999999</v>
      </c>
      <c r="CO24" s="103">
        <v>17</v>
      </c>
      <c r="CP24" s="103">
        <v>13</v>
      </c>
      <c r="CQ24" s="103">
        <v>14.6</v>
      </c>
      <c r="CR24" s="103">
        <v>13.9</v>
      </c>
      <c r="CS24" s="103"/>
      <c r="CT24" s="103"/>
      <c r="CU24" s="103"/>
      <c r="CV24" s="103">
        <v>13.9</v>
      </c>
      <c r="CW24" s="103">
        <v>16.5</v>
      </c>
      <c r="CX24" s="103">
        <v>18.8</v>
      </c>
      <c r="CY24" s="103">
        <v>14.7</v>
      </c>
      <c r="CZ24" s="103">
        <v>15.7</v>
      </c>
      <c r="DA24" s="103">
        <v>13.7</v>
      </c>
      <c r="DB24" s="103">
        <v>14.4</v>
      </c>
      <c r="DC24" s="103">
        <v>12.9</v>
      </c>
      <c r="DD24" s="103">
        <v>13.3</v>
      </c>
      <c r="DE24" s="103">
        <v>13.4</v>
      </c>
      <c r="DF24" s="103">
        <v>13.6</v>
      </c>
      <c r="DG24" s="103">
        <v>13.2</v>
      </c>
      <c r="DH24" s="103">
        <v>13.5</v>
      </c>
    </row>
    <row r="25" spans="1:112" s="94" customFormat="1" x14ac:dyDescent="0.25">
      <c r="A25" s="103" t="s">
        <v>233</v>
      </c>
      <c r="B25" s="103" t="s">
        <v>268</v>
      </c>
      <c r="C25" s="103" t="s">
        <v>233</v>
      </c>
      <c r="D25" s="103" t="s">
        <v>268</v>
      </c>
      <c r="E25" s="103"/>
      <c r="F25" s="103"/>
      <c r="G25" s="103"/>
      <c r="H25" s="103"/>
      <c r="I25" s="103"/>
      <c r="J25" s="103">
        <v>29.9</v>
      </c>
      <c r="K25" s="103">
        <v>24.2</v>
      </c>
      <c r="L25" s="103">
        <v>26.2</v>
      </c>
      <c r="M25" s="103">
        <v>23.6</v>
      </c>
      <c r="N25" s="103">
        <v>24.4</v>
      </c>
      <c r="O25" s="103">
        <v>24.2</v>
      </c>
      <c r="P25" s="103">
        <v>25.4</v>
      </c>
      <c r="Q25" s="103">
        <v>24</v>
      </c>
      <c r="R25" s="103">
        <v>24</v>
      </c>
      <c r="S25" s="103">
        <v>23.9</v>
      </c>
      <c r="T25" s="103"/>
      <c r="U25" s="103"/>
      <c r="V25" s="103"/>
      <c r="W25" s="103"/>
      <c r="X25" s="103">
        <v>20.399999999999999</v>
      </c>
      <c r="Y25" s="103">
        <v>21.3</v>
      </c>
      <c r="Z25" s="103">
        <v>24.2</v>
      </c>
      <c r="AA25" s="103">
        <v>24.2</v>
      </c>
      <c r="AB25" s="103">
        <v>23.1</v>
      </c>
      <c r="AC25" s="103">
        <v>24.2</v>
      </c>
      <c r="AD25" s="103">
        <v>24.5</v>
      </c>
      <c r="AE25" s="103">
        <v>14.6</v>
      </c>
      <c r="AF25" s="103">
        <v>24</v>
      </c>
      <c r="AG25" s="103">
        <v>19.600000000000001</v>
      </c>
      <c r="AH25" s="103">
        <v>22.4</v>
      </c>
      <c r="AI25" s="103">
        <v>15.9</v>
      </c>
      <c r="AJ25" s="103">
        <v>16.8</v>
      </c>
      <c r="AK25" s="103">
        <v>22.5</v>
      </c>
      <c r="AL25" s="103">
        <v>20.8</v>
      </c>
      <c r="AM25" s="103">
        <v>16.2</v>
      </c>
      <c r="AN25" s="103">
        <v>23.8</v>
      </c>
      <c r="AO25" s="103">
        <v>24.8</v>
      </c>
      <c r="AP25" s="103">
        <v>19.399999999999999</v>
      </c>
      <c r="AQ25" s="103">
        <v>26.4</v>
      </c>
      <c r="AR25" s="103">
        <v>23.8</v>
      </c>
      <c r="AS25" s="103">
        <v>25.4</v>
      </c>
      <c r="AT25" s="103">
        <v>22.6</v>
      </c>
      <c r="AU25" s="103">
        <v>23.4</v>
      </c>
      <c r="AV25" s="103">
        <v>23.4</v>
      </c>
      <c r="AW25" s="103">
        <v>22.9</v>
      </c>
      <c r="AX25" s="103">
        <v>25.8</v>
      </c>
      <c r="AY25" s="103">
        <v>22.7</v>
      </c>
      <c r="AZ25" s="103">
        <v>22.8</v>
      </c>
      <c r="BA25" s="103"/>
      <c r="BB25" s="103">
        <v>24.5</v>
      </c>
      <c r="BC25" s="103"/>
      <c r="BD25" s="103"/>
      <c r="BE25" s="103"/>
      <c r="BF25" s="103">
        <v>22.8</v>
      </c>
      <c r="BG25" s="103">
        <v>25.8</v>
      </c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>
        <v>24.7</v>
      </c>
      <c r="CD25" s="103"/>
      <c r="CE25" s="103"/>
      <c r="CF25" s="103"/>
      <c r="CG25" s="103">
        <v>23.8</v>
      </c>
      <c r="CH25" s="103">
        <v>23.9</v>
      </c>
      <c r="CI25" s="103">
        <v>24.2</v>
      </c>
      <c r="CJ25" s="103">
        <v>23.9</v>
      </c>
      <c r="CK25" s="103"/>
      <c r="CL25" s="103"/>
      <c r="CM25" s="103"/>
      <c r="CN25" s="103"/>
      <c r="CO25" s="103">
        <v>25.9</v>
      </c>
      <c r="CP25" s="103">
        <v>24.2</v>
      </c>
      <c r="CQ25" s="103">
        <v>24.3</v>
      </c>
      <c r="CR25" s="103">
        <v>24.1</v>
      </c>
      <c r="CS25" s="103"/>
      <c r="CT25" s="103"/>
      <c r="CU25" s="103"/>
      <c r="CV25" s="103"/>
      <c r="CW25" s="103"/>
      <c r="CX25" s="103"/>
      <c r="CY25" s="103">
        <v>27.7</v>
      </c>
      <c r="CZ25" s="103">
        <v>24.3</v>
      </c>
      <c r="DA25" s="103">
        <v>23.7</v>
      </c>
      <c r="DB25" s="103">
        <v>25</v>
      </c>
      <c r="DC25" s="103">
        <v>24</v>
      </c>
      <c r="DD25" s="103">
        <v>23.9</v>
      </c>
      <c r="DE25" s="103">
        <v>24.7</v>
      </c>
      <c r="DF25" s="103">
        <v>23.8</v>
      </c>
      <c r="DG25" s="103">
        <v>24</v>
      </c>
      <c r="DH25" s="103">
        <v>23.7</v>
      </c>
    </row>
    <row r="26" spans="1:112" s="94" customFormat="1" x14ac:dyDescent="0.25">
      <c r="A26" s="103" t="s">
        <v>214</v>
      </c>
      <c r="B26" s="103" t="s">
        <v>269</v>
      </c>
      <c r="C26" s="103" t="s">
        <v>214</v>
      </c>
      <c r="D26" s="103" t="s">
        <v>269</v>
      </c>
      <c r="E26" s="103"/>
      <c r="F26" s="103"/>
      <c r="G26" s="103"/>
      <c r="H26" s="103"/>
      <c r="I26" s="103"/>
      <c r="J26" s="103">
        <v>35.6</v>
      </c>
      <c r="K26" s="103">
        <v>38.4</v>
      </c>
      <c r="L26" s="103">
        <v>33.799999999999997</v>
      </c>
      <c r="M26" s="103">
        <v>34.9</v>
      </c>
      <c r="N26" s="103">
        <v>31.7</v>
      </c>
      <c r="O26" s="103">
        <v>32.200000000000003</v>
      </c>
      <c r="P26" s="103">
        <v>31.9</v>
      </c>
      <c r="Q26" s="103">
        <v>32.9</v>
      </c>
      <c r="R26" s="103">
        <v>34.1</v>
      </c>
      <c r="S26" s="103">
        <v>34.200000000000003</v>
      </c>
      <c r="T26" s="103"/>
      <c r="U26" s="103"/>
      <c r="V26" s="103"/>
      <c r="W26" s="103"/>
      <c r="X26" s="103">
        <v>190.6</v>
      </c>
      <c r="Y26" s="103">
        <v>1016.6</v>
      </c>
      <c r="Z26" s="103">
        <v>14.1</v>
      </c>
      <c r="AA26" s="103">
        <v>80.400000000000006</v>
      </c>
      <c r="AB26" s="103">
        <v>31.5</v>
      </c>
      <c r="AC26" s="103">
        <v>30.1</v>
      </c>
      <c r="AD26" s="103">
        <v>32.6</v>
      </c>
      <c r="AE26" s="103">
        <v>1</v>
      </c>
      <c r="AF26" s="103">
        <v>14</v>
      </c>
      <c r="AG26" s="103">
        <v>25.2</v>
      </c>
      <c r="AH26" s="103">
        <v>35.700000000000003</v>
      </c>
      <c r="AI26" s="103">
        <v>28.7</v>
      </c>
      <c r="AJ26" s="103">
        <v>1.1000000000000001</v>
      </c>
      <c r="AK26" s="103">
        <v>35.1</v>
      </c>
      <c r="AL26" s="103">
        <v>0.5</v>
      </c>
      <c r="AM26" s="103">
        <v>28.1</v>
      </c>
      <c r="AN26" s="103">
        <v>30.6</v>
      </c>
      <c r="AO26" s="103">
        <v>35.9</v>
      </c>
      <c r="AP26" s="103">
        <v>20.8</v>
      </c>
      <c r="AQ26" s="103">
        <v>39.9</v>
      </c>
      <c r="AR26" s="103">
        <v>37.9</v>
      </c>
      <c r="AS26" s="103">
        <v>33.5</v>
      </c>
      <c r="AT26" s="103">
        <v>40.5</v>
      </c>
      <c r="AU26" s="103">
        <v>37.700000000000003</v>
      </c>
      <c r="AV26" s="103">
        <v>35.799999999999997</v>
      </c>
      <c r="AW26" s="103">
        <v>38.5</v>
      </c>
      <c r="AX26" s="103">
        <v>30.5</v>
      </c>
      <c r="AY26" s="103">
        <v>37.5</v>
      </c>
      <c r="AZ26" s="103">
        <v>35.700000000000003</v>
      </c>
      <c r="BA26" s="103"/>
      <c r="BB26" s="103">
        <v>31.7</v>
      </c>
      <c r="BC26" s="103"/>
      <c r="BD26" s="103"/>
      <c r="BE26" s="103"/>
      <c r="BF26" s="103">
        <v>24.1</v>
      </c>
      <c r="BG26" s="103">
        <v>46.1</v>
      </c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  <c r="CA26" s="103"/>
      <c r="CB26" s="103"/>
      <c r="CC26" s="103">
        <v>31.2</v>
      </c>
      <c r="CD26" s="103"/>
      <c r="CE26" s="103"/>
      <c r="CF26" s="103"/>
      <c r="CG26" s="103">
        <v>31</v>
      </c>
      <c r="CH26" s="103">
        <v>34</v>
      </c>
      <c r="CI26" s="103">
        <v>36</v>
      </c>
      <c r="CJ26" s="103">
        <v>36.9</v>
      </c>
      <c r="CK26" s="103"/>
      <c r="CL26" s="103"/>
      <c r="CM26" s="103"/>
      <c r="CN26" s="103"/>
      <c r="CO26" s="103">
        <v>47.7</v>
      </c>
      <c r="CP26" s="103">
        <v>34.200000000000003</v>
      </c>
      <c r="CQ26" s="103">
        <v>34.200000000000003</v>
      </c>
      <c r="CR26" s="103">
        <v>34.299999999999997</v>
      </c>
      <c r="CS26" s="103"/>
      <c r="CT26" s="103"/>
      <c r="CU26" s="103"/>
      <c r="CV26" s="103"/>
      <c r="CW26" s="103"/>
      <c r="CX26" s="103"/>
      <c r="CY26" s="103">
        <v>34.5</v>
      </c>
      <c r="CZ26" s="103">
        <v>36</v>
      </c>
      <c r="DA26" s="103">
        <v>35.700000000000003</v>
      </c>
      <c r="DB26" s="103">
        <v>32.6</v>
      </c>
      <c r="DC26" s="103">
        <v>33</v>
      </c>
      <c r="DD26" s="103">
        <v>33.799999999999997</v>
      </c>
      <c r="DE26" s="103">
        <v>34.799999999999997</v>
      </c>
      <c r="DF26" s="103">
        <v>34.4</v>
      </c>
      <c r="DG26" s="103">
        <v>34.1</v>
      </c>
      <c r="DH26" s="103">
        <v>34</v>
      </c>
    </row>
    <row r="27" spans="1:112" s="94" customFormat="1" x14ac:dyDescent="0.25">
      <c r="A27" s="103" t="s">
        <v>3</v>
      </c>
      <c r="B27" s="103" t="s">
        <v>122</v>
      </c>
      <c r="C27" s="103" t="s">
        <v>3</v>
      </c>
      <c r="D27" s="103" t="s">
        <v>122</v>
      </c>
      <c r="E27" s="103"/>
      <c r="F27" s="103"/>
      <c r="G27" s="103"/>
      <c r="H27" s="103"/>
      <c r="I27" s="103"/>
      <c r="J27" s="103">
        <v>45.1</v>
      </c>
      <c r="K27" s="103">
        <v>52.6</v>
      </c>
      <c r="L27" s="103">
        <v>47.4</v>
      </c>
      <c r="M27" s="103">
        <v>45.8</v>
      </c>
      <c r="N27" s="103">
        <v>50.4</v>
      </c>
      <c r="O27" s="103">
        <v>49.6</v>
      </c>
      <c r="P27" s="103">
        <v>50</v>
      </c>
      <c r="Q27" s="103">
        <v>48.4</v>
      </c>
      <c r="R27" s="103">
        <v>49.3</v>
      </c>
      <c r="S27" s="103">
        <v>48.5</v>
      </c>
      <c r="T27" s="103"/>
      <c r="U27" s="103"/>
      <c r="V27" s="103"/>
      <c r="W27" s="103"/>
      <c r="X27" s="103">
        <v>26</v>
      </c>
      <c r="Y27" s="103">
        <v>49.4</v>
      </c>
      <c r="Z27" s="103">
        <v>90.6</v>
      </c>
      <c r="AA27" s="103">
        <v>61.9</v>
      </c>
      <c r="AB27" s="103">
        <v>49.9</v>
      </c>
      <c r="AC27" s="103">
        <v>48.6</v>
      </c>
      <c r="AD27" s="103">
        <v>48.5</v>
      </c>
      <c r="AE27" s="103">
        <v>50.4</v>
      </c>
      <c r="AF27" s="103">
        <v>48.9</v>
      </c>
      <c r="AG27" s="103">
        <v>49</v>
      </c>
      <c r="AH27" s="103">
        <v>50.2</v>
      </c>
      <c r="AI27" s="103">
        <v>49</v>
      </c>
      <c r="AJ27" s="103">
        <v>47.1</v>
      </c>
      <c r="AK27" s="103">
        <v>50.1</v>
      </c>
      <c r="AL27" s="103">
        <v>52</v>
      </c>
      <c r="AM27" s="103">
        <v>51</v>
      </c>
      <c r="AN27" s="103">
        <v>48.1</v>
      </c>
      <c r="AO27" s="103">
        <v>49.2</v>
      </c>
      <c r="AP27" s="103">
        <v>50.6</v>
      </c>
      <c r="AQ27" s="103">
        <v>47.9</v>
      </c>
      <c r="AR27" s="103">
        <v>49.1</v>
      </c>
      <c r="AS27" s="103">
        <v>49.1</v>
      </c>
      <c r="AT27" s="103">
        <v>48.2</v>
      </c>
      <c r="AU27" s="103">
        <v>49.1</v>
      </c>
      <c r="AV27" s="103">
        <v>49</v>
      </c>
      <c r="AW27" s="103">
        <v>49.3</v>
      </c>
      <c r="AX27" s="103">
        <v>48.5</v>
      </c>
      <c r="AY27" s="103">
        <v>48.7</v>
      </c>
      <c r="AZ27" s="103">
        <v>48.4</v>
      </c>
      <c r="BA27" s="103"/>
      <c r="BB27" s="103">
        <v>53.8</v>
      </c>
      <c r="BC27" s="103"/>
      <c r="BD27" s="103"/>
      <c r="BE27" s="103"/>
      <c r="BF27" s="103">
        <v>50.5</v>
      </c>
      <c r="BG27" s="103">
        <v>49.7</v>
      </c>
      <c r="BH27" s="103"/>
      <c r="BI27" s="103"/>
      <c r="BJ27" s="103"/>
      <c r="BK27" s="103"/>
      <c r="BL27" s="103">
        <v>50.4</v>
      </c>
      <c r="BM27" s="103">
        <v>45.9</v>
      </c>
      <c r="BN27" s="103">
        <v>48.1</v>
      </c>
      <c r="BO27" s="103">
        <v>47.9</v>
      </c>
      <c r="BP27" s="103">
        <v>48.8</v>
      </c>
      <c r="BQ27" s="103">
        <v>46.3</v>
      </c>
      <c r="BR27" s="103">
        <v>46.9</v>
      </c>
      <c r="BS27" s="103">
        <v>44</v>
      </c>
      <c r="BT27" s="103">
        <v>48.2</v>
      </c>
      <c r="BU27" s="103">
        <v>49</v>
      </c>
      <c r="BV27" s="103">
        <v>51.3</v>
      </c>
      <c r="BW27" s="103">
        <v>48.6</v>
      </c>
      <c r="BX27" s="103">
        <v>52.2</v>
      </c>
      <c r="BY27" s="103">
        <v>49.8</v>
      </c>
      <c r="BZ27" s="103">
        <v>48.9</v>
      </c>
      <c r="CA27" s="103">
        <v>47.5</v>
      </c>
      <c r="CB27" s="103"/>
      <c r="CC27" s="103">
        <v>46.5</v>
      </c>
      <c r="CD27" s="103"/>
      <c r="CE27" s="103"/>
      <c r="CF27" s="103"/>
      <c r="CG27" s="103">
        <v>50</v>
      </c>
      <c r="CH27" s="103">
        <v>47.5</v>
      </c>
      <c r="CI27" s="103">
        <v>51.1</v>
      </c>
      <c r="CJ27" s="103">
        <v>48.7</v>
      </c>
      <c r="CK27" s="103"/>
      <c r="CL27" s="103"/>
      <c r="CM27" s="103"/>
      <c r="CN27" s="103"/>
      <c r="CO27" s="103">
        <v>51</v>
      </c>
      <c r="CP27" s="103">
        <v>48.8</v>
      </c>
      <c r="CQ27" s="103">
        <v>48.5</v>
      </c>
      <c r="CR27" s="103">
        <v>49.5</v>
      </c>
      <c r="CS27" s="103"/>
      <c r="CT27" s="103"/>
      <c r="CU27" s="103"/>
      <c r="CV27" s="103">
        <v>6.1</v>
      </c>
      <c r="CW27" s="103"/>
      <c r="CX27" s="103"/>
      <c r="CY27" s="103">
        <v>58.3</v>
      </c>
      <c r="CZ27" s="103">
        <v>53.2</v>
      </c>
      <c r="DA27" s="103">
        <v>46.6</v>
      </c>
      <c r="DB27" s="103">
        <v>51.4</v>
      </c>
      <c r="DC27" s="103">
        <v>48</v>
      </c>
      <c r="DD27" s="103">
        <v>49.6</v>
      </c>
      <c r="DE27" s="103">
        <v>50.3</v>
      </c>
      <c r="DF27" s="103">
        <v>49.3</v>
      </c>
      <c r="DG27" s="103">
        <v>48.9</v>
      </c>
      <c r="DH27" s="103">
        <v>48.4</v>
      </c>
    </row>
    <row r="28" spans="1:112" s="94" customFormat="1" x14ac:dyDescent="0.25">
      <c r="A28" s="103" t="s">
        <v>236</v>
      </c>
      <c r="B28" s="103" t="s">
        <v>270</v>
      </c>
      <c r="C28" s="103" t="s">
        <v>236</v>
      </c>
      <c r="D28" s="103" t="s">
        <v>270</v>
      </c>
      <c r="E28" s="103"/>
      <c r="F28" s="103"/>
      <c r="G28" s="103"/>
      <c r="H28" s="103"/>
      <c r="I28" s="103"/>
      <c r="J28" s="103">
        <v>84.2</v>
      </c>
      <c r="K28" s="103">
        <v>78.2</v>
      </c>
      <c r="L28" s="103">
        <v>75</v>
      </c>
      <c r="M28" s="103">
        <v>78.8</v>
      </c>
      <c r="N28" s="103">
        <v>78.599999999999994</v>
      </c>
      <c r="O28" s="103">
        <v>77.7</v>
      </c>
      <c r="P28" s="103">
        <v>76.3</v>
      </c>
      <c r="Q28" s="103">
        <v>77.400000000000006</v>
      </c>
      <c r="R28" s="103">
        <v>78.599999999999994</v>
      </c>
      <c r="S28" s="103">
        <v>78.599999999999994</v>
      </c>
      <c r="T28" s="103"/>
      <c r="U28" s="103"/>
      <c r="V28" s="103"/>
      <c r="W28" s="103"/>
      <c r="X28" s="103">
        <v>132.69999999999999</v>
      </c>
      <c r="Y28" s="103">
        <v>18.2</v>
      </c>
      <c r="Z28" s="103"/>
      <c r="AA28" s="103">
        <v>21.2</v>
      </c>
      <c r="AB28" s="103">
        <v>60.3</v>
      </c>
      <c r="AC28" s="103">
        <v>80.599999999999994</v>
      </c>
      <c r="AD28" s="103">
        <v>77.5</v>
      </c>
      <c r="AE28" s="103">
        <v>90.9</v>
      </c>
      <c r="AF28" s="103">
        <v>72.7</v>
      </c>
      <c r="AG28" s="103">
        <v>80.3</v>
      </c>
      <c r="AH28" s="103">
        <v>67.099999999999994</v>
      </c>
      <c r="AI28" s="103">
        <v>120.4</v>
      </c>
      <c r="AJ28" s="103">
        <v>160.6</v>
      </c>
      <c r="AK28" s="103">
        <v>48.4</v>
      </c>
      <c r="AL28" s="103"/>
      <c r="AM28" s="103">
        <v>83.3</v>
      </c>
      <c r="AN28" s="103">
        <v>69.599999999999994</v>
      </c>
      <c r="AO28" s="103">
        <v>41.5</v>
      </c>
      <c r="AP28" s="103">
        <v>71.599999999999994</v>
      </c>
      <c r="AQ28" s="103">
        <v>62.5</v>
      </c>
      <c r="AR28" s="103">
        <v>82</v>
      </c>
      <c r="AS28" s="103">
        <v>72.5</v>
      </c>
      <c r="AT28" s="103">
        <v>56.3</v>
      </c>
      <c r="AU28" s="103">
        <v>68.400000000000006</v>
      </c>
      <c r="AV28" s="103">
        <v>82.7</v>
      </c>
      <c r="AW28" s="103">
        <v>81.400000000000006</v>
      </c>
      <c r="AX28" s="103">
        <v>65.5</v>
      </c>
      <c r="AY28" s="103"/>
      <c r="AZ28" s="103">
        <v>60.2</v>
      </c>
      <c r="BA28" s="103"/>
      <c r="BB28" s="103">
        <v>81.599999999999994</v>
      </c>
      <c r="BC28" s="103"/>
      <c r="BD28" s="103"/>
      <c r="BE28" s="103"/>
      <c r="BF28" s="103">
        <v>25.3</v>
      </c>
      <c r="BG28" s="103">
        <v>42.4</v>
      </c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>
        <v>81</v>
      </c>
      <c r="CD28" s="103"/>
      <c r="CE28" s="103"/>
      <c r="CF28" s="103"/>
      <c r="CG28" s="103">
        <v>80.400000000000006</v>
      </c>
      <c r="CH28" s="103">
        <v>84.4</v>
      </c>
      <c r="CI28" s="103">
        <v>81.900000000000006</v>
      </c>
      <c r="CJ28" s="103">
        <v>80.2</v>
      </c>
      <c r="CK28" s="103"/>
      <c r="CL28" s="103"/>
      <c r="CM28" s="103"/>
      <c r="CN28" s="103"/>
      <c r="CO28" s="103">
        <v>73.099999999999994</v>
      </c>
      <c r="CP28" s="103">
        <v>79.2</v>
      </c>
      <c r="CQ28" s="103">
        <v>80.099999999999994</v>
      </c>
      <c r="CR28" s="103">
        <v>81.400000000000006</v>
      </c>
      <c r="CS28" s="103"/>
      <c r="CT28" s="103"/>
      <c r="CU28" s="103"/>
      <c r="CV28" s="103"/>
      <c r="CW28" s="103"/>
      <c r="CX28" s="103"/>
      <c r="CY28" s="103">
        <v>81.599999999999994</v>
      </c>
      <c r="CZ28" s="103">
        <v>78.5</v>
      </c>
      <c r="DA28" s="103">
        <v>79.599999999999994</v>
      </c>
      <c r="DB28" s="103">
        <v>79.400000000000006</v>
      </c>
      <c r="DC28" s="103">
        <v>77.5</v>
      </c>
      <c r="DD28" s="103">
        <v>77.400000000000006</v>
      </c>
      <c r="DE28" s="103">
        <v>77.2</v>
      </c>
      <c r="DF28" s="103">
        <v>75.599999999999994</v>
      </c>
      <c r="DG28" s="103">
        <v>77.7</v>
      </c>
      <c r="DH28" s="103">
        <v>78</v>
      </c>
    </row>
    <row r="29" spans="1:112" s="94" customFormat="1" x14ac:dyDescent="0.25">
      <c r="A29" s="103" t="s">
        <v>232</v>
      </c>
      <c r="B29" s="103" t="s">
        <v>271</v>
      </c>
      <c r="C29" s="103" t="s">
        <v>232</v>
      </c>
      <c r="D29" s="103" t="s">
        <v>271</v>
      </c>
      <c r="E29" s="103"/>
      <c r="F29" s="103"/>
      <c r="G29" s="103"/>
      <c r="H29" s="103">
        <v>389.7</v>
      </c>
      <c r="I29" s="103"/>
      <c r="J29" s="103">
        <v>128.4</v>
      </c>
      <c r="K29" s="103"/>
      <c r="L29" s="103">
        <v>85.7</v>
      </c>
      <c r="M29" s="103">
        <v>29</v>
      </c>
      <c r="N29" s="103">
        <v>31.4</v>
      </c>
      <c r="O29" s="103">
        <v>36.799999999999997</v>
      </c>
      <c r="P29" s="103">
        <v>39.6</v>
      </c>
      <c r="Q29" s="103">
        <v>41.5</v>
      </c>
      <c r="R29" s="103">
        <v>42.6</v>
      </c>
      <c r="S29" s="103">
        <v>42.2</v>
      </c>
      <c r="T29" s="103"/>
      <c r="U29" s="103"/>
      <c r="V29" s="103"/>
      <c r="W29" s="103"/>
      <c r="X29" s="103"/>
      <c r="Y29" s="103"/>
      <c r="Z29" s="103">
        <v>88</v>
      </c>
      <c r="AA29" s="103">
        <v>129.80000000000001</v>
      </c>
      <c r="AB29" s="103"/>
      <c r="AC29" s="103">
        <v>208.4</v>
      </c>
      <c r="AD29" s="103"/>
      <c r="AE29" s="103">
        <v>1077.4000000000001</v>
      </c>
      <c r="AF29" s="103">
        <v>1281.5</v>
      </c>
      <c r="AG29" s="103"/>
      <c r="AH29" s="103"/>
      <c r="AI29" s="103">
        <v>633.79999999999995</v>
      </c>
      <c r="AJ29" s="103"/>
      <c r="AK29" s="103">
        <v>386.3</v>
      </c>
      <c r="AL29" s="103">
        <v>57.1</v>
      </c>
      <c r="AM29" s="103">
        <v>436.2</v>
      </c>
      <c r="AN29" s="103">
        <v>311.7</v>
      </c>
      <c r="AO29" s="103">
        <v>88.4</v>
      </c>
      <c r="AP29" s="103">
        <v>85.5</v>
      </c>
      <c r="AQ29" s="103">
        <v>147.30000000000001</v>
      </c>
      <c r="AR29" s="103">
        <v>252.5</v>
      </c>
      <c r="AS29" s="103">
        <v>125.9</v>
      </c>
      <c r="AT29" s="103">
        <v>99.5</v>
      </c>
      <c r="AU29" s="103">
        <v>89.6</v>
      </c>
      <c r="AV29" s="103">
        <v>113.6</v>
      </c>
      <c r="AW29" s="103">
        <v>241.2</v>
      </c>
      <c r="AX29" s="103">
        <v>237.8</v>
      </c>
      <c r="AY29" s="103">
        <v>90.7</v>
      </c>
      <c r="AZ29" s="103">
        <v>85.5</v>
      </c>
      <c r="BA29" s="103"/>
      <c r="BB29" s="103">
        <v>41.5</v>
      </c>
      <c r="BC29" s="103"/>
      <c r="BD29" s="103"/>
      <c r="BE29" s="103"/>
      <c r="BF29" s="103"/>
      <c r="BG29" s="103"/>
      <c r="BH29" s="103"/>
      <c r="BI29" s="103"/>
      <c r="BJ29" s="103"/>
      <c r="BK29" s="103"/>
      <c r="BL29" s="103">
        <v>502.2</v>
      </c>
      <c r="BM29" s="103">
        <v>3339.9</v>
      </c>
      <c r="BN29" s="103">
        <v>443</v>
      </c>
      <c r="BO29" s="103">
        <v>381.3</v>
      </c>
      <c r="BP29" s="103"/>
      <c r="BQ29" s="103"/>
      <c r="BR29" s="103">
        <v>197.6</v>
      </c>
      <c r="BS29" s="103">
        <v>1764.3</v>
      </c>
      <c r="BT29" s="103">
        <v>228.3</v>
      </c>
      <c r="BU29" s="103"/>
      <c r="BV29" s="103">
        <v>336.5</v>
      </c>
      <c r="BW29" s="103">
        <v>654</v>
      </c>
      <c r="BX29" s="103">
        <v>457.7</v>
      </c>
      <c r="BY29" s="103">
        <v>1964</v>
      </c>
      <c r="BZ29" s="103">
        <v>361.2</v>
      </c>
      <c r="CA29" s="103"/>
      <c r="CB29" s="103"/>
      <c r="CC29" s="103">
        <v>42.1</v>
      </c>
      <c r="CD29" s="103"/>
      <c r="CE29" s="103"/>
      <c r="CF29" s="103"/>
      <c r="CG29" s="103">
        <v>174.9</v>
      </c>
      <c r="CH29" s="103">
        <v>224.3</v>
      </c>
      <c r="CI29" s="103">
        <v>84.1</v>
      </c>
      <c r="CJ29" s="103">
        <v>113.3</v>
      </c>
      <c r="CK29" s="103"/>
      <c r="CL29" s="103"/>
      <c r="CM29" s="103"/>
      <c r="CN29" s="103">
        <v>28</v>
      </c>
      <c r="CO29" s="103">
        <v>500</v>
      </c>
      <c r="CP29" s="103">
        <v>608.5</v>
      </c>
      <c r="CQ29" s="103"/>
      <c r="CR29" s="103">
        <v>61.3</v>
      </c>
      <c r="CS29" s="103"/>
      <c r="CT29" s="103"/>
      <c r="CU29" s="103"/>
      <c r="CV29" s="103">
        <v>865.2</v>
      </c>
      <c r="CW29" s="103">
        <v>270.10000000000002</v>
      </c>
      <c r="CX29" s="103">
        <v>114.4</v>
      </c>
      <c r="CY29" s="103">
        <v>100.3</v>
      </c>
      <c r="CZ29" s="103">
        <v>40.9</v>
      </c>
      <c r="DA29" s="103">
        <v>33.9</v>
      </c>
      <c r="DB29" s="103">
        <v>37.9</v>
      </c>
      <c r="DC29" s="103">
        <v>36.4</v>
      </c>
      <c r="DD29" s="103">
        <v>36.5</v>
      </c>
      <c r="DE29" s="103">
        <v>39.200000000000003</v>
      </c>
      <c r="DF29" s="103">
        <v>40.1</v>
      </c>
      <c r="DG29" s="103">
        <v>40.799999999999997</v>
      </c>
      <c r="DH29" s="103">
        <v>41.9</v>
      </c>
    </row>
    <row r="30" spans="1:112" s="94" customFormat="1" x14ac:dyDescent="0.25">
      <c r="A30" s="103" t="s">
        <v>238</v>
      </c>
      <c r="B30" s="103" t="s">
        <v>272</v>
      </c>
      <c r="C30" s="103" t="s">
        <v>238</v>
      </c>
      <c r="D30" s="103" t="s">
        <v>272</v>
      </c>
      <c r="E30" s="103"/>
      <c r="F30" s="103"/>
      <c r="G30" s="103"/>
      <c r="H30" s="103">
        <v>26.9</v>
      </c>
      <c r="I30" s="103">
        <v>21</v>
      </c>
      <c r="J30" s="103">
        <v>21.5</v>
      </c>
      <c r="K30" s="103">
        <v>26.4</v>
      </c>
      <c r="L30" s="103">
        <v>29.1</v>
      </c>
      <c r="M30" s="103">
        <v>25.4</v>
      </c>
      <c r="N30" s="103">
        <v>26.5</v>
      </c>
      <c r="O30" s="103">
        <v>27.2</v>
      </c>
      <c r="P30" s="103">
        <v>24.8</v>
      </c>
      <c r="Q30" s="103">
        <v>25.8</v>
      </c>
      <c r="R30" s="103">
        <v>26.2</v>
      </c>
      <c r="S30" s="103">
        <v>26.6</v>
      </c>
      <c r="T30" s="103"/>
      <c r="U30" s="103"/>
      <c r="V30" s="103"/>
      <c r="W30" s="103"/>
      <c r="X30" s="103">
        <v>31.4</v>
      </c>
      <c r="Y30" s="103">
        <v>29</v>
      </c>
      <c r="Z30" s="103">
        <v>56.3</v>
      </c>
      <c r="AA30" s="103">
        <v>13.1</v>
      </c>
      <c r="AB30" s="103">
        <v>9.1999999999999993</v>
      </c>
      <c r="AC30" s="103">
        <v>32.1</v>
      </c>
      <c r="AD30" s="103">
        <v>2.6</v>
      </c>
      <c r="AE30" s="103">
        <v>32.6</v>
      </c>
      <c r="AF30" s="103">
        <v>31.5</v>
      </c>
      <c r="AG30" s="103">
        <v>10.199999999999999</v>
      </c>
      <c r="AH30" s="103">
        <v>15.1</v>
      </c>
      <c r="AI30" s="103">
        <v>26.7</v>
      </c>
      <c r="AJ30" s="103">
        <v>50.3</v>
      </c>
      <c r="AK30" s="103"/>
      <c r="AL30" s="103">
        <v>36.9</v>
      </c>
      <c r="AM30" s="103">
        <v>18.8</v>
      </c>
      <c r="AN30" s="103">
        <v>48.3</v>
      </c>
      <c r="AO30" s="103">
        <v>24.6</v>
      </c>
      <c r="AP30" s="103">
        <v>23</v>
      </c>
      <c r="AQ30" s="103">
        <v>60.9</v>
      </c>
      <c r="AR30" s="103">
        <v>27.7</v>
      </c>
      <c r="AS30" s="103">
        <v>37.4</v>
      </c>
      <c r="AT30" s="103">
        <v>22.4</v>
      </c>
      <c r="AU30" s="103">
        <v>33.700000000000003</v>
      </c>
      <c r="AV30" s="103">
        <v>30.7</v>
      </c>
      <c r="AW30" s="103">
        <v>5.6</v>
      </c>
      <c r="AX30" s="103">
        <v>27.8</v>
      </c>
      <c r="AY30" s="103"/>
      <c r="AZ30" s="103">
        <v>28.8</v>
      </c>
      <c r="BA30" s="103">
        <v>22.9</v>
      </c>
      <c r="BB30" s="103">
        <v>27.5</v>
      </c>
      <c r="BC30" s="103"/>
      <c r="BD30" s="103"/>
      <c r="BE30" s="103"/>
      <c r="BF30" s="103">
        <v>26.5</v>
      </c>
      <c r="BG30" s="103">
        <v>24.2</v>
      </c>
      <c r="BH30" s="103"/>
      <c r="BI30" s="103"/>
      <c r="BJ30" s="103"/>
      <c r="BK30" s="103"/>
      <c r="BL30" s="103"/>
      <c r="BM30" s="103"/>
      <c r="BN30" s="103"/>
      <c r="BO30" s="103"/>
      <c r="BP30" s="103">
        <v>21.6</v>
      </c>
      <c r="BQ30" s="103">
        <v>29</v>
      </c>
      <c r="BR30" s="103">
        <v>28.7</v>
      </c>
      <c r="BS30" s="103">
        <v>23.1</v>
      </c>
      <c r="BT30" s="103">
        <v>28.4</v>
      </c>
      <c r="BU30" s="103">
        <v>29.5</v>
      </c>
      <c r="BV30" s="103">
        <v>21.3</v>
      </c>
      <c r="BW30" s="103">
        <v>23.7</v>
      </c>
      <c r="BX30" s="103">
        <v>27</v>
      </c>
      <c r="BY30" s="103">
        <v>24.9</v>
      </c>
      <c r="BZ30" s="103">
        <v>25.7</v>
      </c>
      <c r="CA30" s="103">
        <v>22.8</v>
      </c>
      <c r="CB30" s="103"/>
      <c r="CC30" s="103">
        <v>25.2</v>
      </c>
      <c r="CD30" s="103"/>
      <c r="CE30" s="103"/>
      <c r="CF30" s="103"/>
      <c r="CG30" s="103">
        <v>29.3</v>
      </c>
      <c r="CH30" s="103">
        <v>30.8</v>
      </c>
      <c r="CI30" s="103">
        <v>29.4</v>
      </c>
      <c r="CJ30" s="103">
        <v>29.3</v>
      </c>
      <c r="CK30" s="103"/>
      <c r="CL30" s="103"/>
      <c r="CM30" s="103"/>
      <c r="CN30" s="103"/>
      <c r="CO30" s="103">
        <v>28.3</v>
      </c>
      <c r="CP30" s="103">
        <v>28</v>
      </c>
      <c r="CQ30" s="103">
        <v>29.2</v>
      </c>
      <c r="CR30" s="103">
        <v>28.7</v>
      </c>
      <c r="CS30" s="103"/>
      <c r="CT30" s="103"/>
      <c r="CU30" s="103"/>
      <c r="CV30" s="103"/>
      <c r="CW30" s="103">
        <v>21.1</v>
      </c>
      <c r="CX30" s="103">
        <v>22.4</v>
      </c>
      <c r="CY30" s="103">
        <v>26.7</v>
      </c>
      <c r="CZ30" s="103">
        <v>22.8</v>
      </c>
      <c r="DA30" s="103">
        <v>29.7</v>
      </c>
      <c r="DB30" s="103">
        <v>26.1</v>
      </c>
      <c r="DC30" s="103">
        <v>26.2</v>
      </c>
      <c r="DD30" s="103">
        <v>27.5</v>
      </c>
      <c r="DE30" s="103">
        <v>26.9</v>
      </c>
      <c r="DF30" s="103">
        <v>26.6</v>
      </c>
      <c r="DG30" s="103">
        <v>26.9</v>
      </c>
      <c r="DH30" s="103">
        <v>26.7</v>
      </c>
    </row>
    <row r="31" spans="1:112" s="94" customFormat="1" x14ac:dyDescent="0.25">
      <c r="A31" s="103" t="s">
        <v>50</v>
      </c>
      <c r="B31" s="103" t="s">
        <v>273</v>
      </c>
      <c r="C31" s="103" t="s">
        <v>50</v>
      </c>
      <c r="D31" s="103" t="s">
        <v>273</v>
      </c>
      <c r="E31" s="103"/>
      <c r="F31" s="103"/>
      <c r="G31" s="103"/>
      <c r="H31" s="103"/>
      <c r="I31" s="103"/>
      <c r="J31" s="103">
        <v>19.8</v>
      </c>
      <c r="K31" s="103">
        <v>23.7</v>
      </c>
      <c r="L31" s="103">
        <v>23.2</v>
      </c>
      <c r="M31" s="103">
        <v>21.7</v>
      </c>
      <c r="N31" s="103">
        <v>21.7</v>
      </c>
      <c r="O31" s="103">
        <v>21.7</v>
      </c>
      <c r="P31" s="103">
        <v>22.2</v>
      </c>
      <c r="Q31" s="103">
        <v>22.5</v>
      </c>
      <c r="R31" s="103">
        <v>22.3</v>
      </c>
      <c r="S31" s="103">
        <v>22.2</v>
      </c>
      <c r="T31" s="103"/>
      <c r="U31" s="103"/>
      <c r="V31" s="103"/>
      <c r="W31" s="103"/>
      <c r="X31" s="103"/>
      <c r="Y31" s="103"/>
      <c r="Z31" s="103"/>
      <c r="AA31" s="103"/>
      <c r="AB31" s="103">
        <v>22.6</v>
      </c>
      <c r="AC31" s="103">
        <v>22.6</v>
      </c>
      <c r="AD31" s="103">
        <v>24.3</v>
      </c>
      <c r="AE31" s="103">
        <v>22.1</v>
      </c>
      <c r="AF31" s="103">
        <v>22.2</v>
      </c>
      <c r="AG31" s="103">
        <v>23.5</v>
      </c>
      <c r="AH31" s="103">
        <v>22.3</v>
      </c>
      <c r="AI31" s="103">
        <v>22.3</v>
      </c>
      <c r="AJ31" s="103">
        <v>22.1</v>
      </c>
      <c r="AK31" s="103">
        <v>22.9</v>
      </c>
      <c r="AL31" s="103">
        <v>21.9</v>
      </c>
      <c r="AM31" s="103">
        <v>22.2</v>
      </c>
      <c r="AN31" s="103">
        <v>22.8</v>
      </c>
      <c r="AO31" s="103">
        <v>22.6</v>
      </c>
      <c r="AP31" s="103">
        <v>22.2</v>
      </c>
      <c r="AQ31" s="103">
        <v>21.6</v>
      </c>
      <c r="AR31" s="103">
        <v>21.5</v>
      </c>
      <c r="AS31" s="103">
        <v>21.5</v>
      </c>
      <c r="AT31" s="103">
        <v>21.7</v>
      </c>
      <c r="AU31" s="103"/>
      <c r="AV31" s="103"/>
      <c r="AW31" s="103">
        <v>21.8</v>
      </c>
      <c r="AX31" s="103">
        <v>22.2</v>
      </c>
      <c r="AY31" s="103"/>
      <c r="AZ31" s="103"/>
      <c r="BA31" s="103"/>
      <c r="BB31" s="103">
        <v>22.5</v>
      </c>
      <c r="BC31" s="103"/>
      <c r="BD31" s="103"/>
      <c r="BE31" s="103"/>
      <c r="BF31" s="103">
        <v>23.4</v>
      </c>
      <c r="BG31" s="103">
        <v>23.7</v>
      </c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>
        <v>25.5</v>
      </c>
      <c r="CD31" s="103"/>
      <c r="CE31" s="103"/>
      <c r="CF31" s="103"/>
      <c r="CG31" s="103">
        <v>22.8</v>
      </c>
      <c r="CH31" s="103">
        <v>22.5</v>
      </c>
      <c r="CI31" s="103"/>
      <c r="CJ31" s="103"/>
      <c r="CK31" s="103"/>
      <c r="CL31" s="103"/>
      <c r="CM31" s="103"/>
      <c r="CN31" s="103"/>
      <c r="CO31" s="103"/>
      <c r="CP31" s="103"/>
      <c r="CQ31" s="103">
        <v>23.3</v>
      </c>
      <c r="CR31" s="103">
        <v>22.3</v>
      </c>
      <c r="CS31" s="103"/>
      <c r="CT31" s="103"/>
      <c r="CU31" s="103"/>
      <c r="CV31" s="103"/>
      <c r="CW31" s="103"/>
      <c r="CX31" s="103"/>
      <c r="CY31" s="103">
        <v>21.8</v>
      </c>
      <c r="CZ31" s="103">
        <v>20.8</v>
      </c>
      <c r="DA31" s="103">
        <v>22.7</v>
      </c>
      <c r="DB31" s="103">
        <v>23.1</v>
      </c>
      <c r="DC31" s="103">
        <v>23.4</v>
      </c>
      <c r="DD31" s="103">
        <v>22.4</v>
      </c>
      <c r="DE31" s="103">
        <v>22.8</v>
      </c>
      <c r="DF31" s="103">
        <v>22.5</v>
      </c>
      <c r="DG31" s="103">
        <v>22.3</v>
      </c>
      <c r="DH31" s="103">
        <v>22.3</v>
      </c>
    </row>
    <row r="32" spans="1:112" s="94" customFormat="1" x14ac:dyDescent="0.25">
      <c r="A32" s="103" t="s">
        <v>183</v>
      </c>
      <c r="B32" s="103" t="s">
        <v>274</v>
      </c>
      <c r="C32" s="103" t="s">
        <v>183</v>
      </c>
      <c r="D32" s="103" t="s">
        <v>274</v>
      </c>
      <c r="E32" s="103"/>
      <c r="F32" s="103"/>
      <c r="G32" s="103"/>
      <c r="H32" s="103"/>
      <c r="I32" s="103"/>
      <c r="J32" s="103"/>
      <c r="K32" s="103"/>
      <c r="L32" s="103">
        <v>99.8</v>
      </c>
      <c r="M32" s="103">
        <v>86.9</v>
      </c>
      <c r="N32" s="103">
        <v>80.7</v>
      </c>
      <c r="O32" s="103">
        <v>80.400000000000006</v>
      </c>
      <c r="P32" s="103">
        <v>79.599999999999994</v>
      </c>
      <c r="Q32" s="103">
        <v>74.5</v>
      </c>
      <c r="R32" s="103">
        <v>78.8</v>
      </c>
      <c r="S32" s="103">
        <v>75.8</v>
      </c>
      <c r="T32" s="103"/>
      <c r="U32" s="103"/>
      <c r="V32" s="103"/>
      <c r="W32" s="103"/>
      <c r="X32" s="103"/>
      <c r="Y32" s="103">
        <v>82.9</v>
      </c>
      <c r="Z32" s="103"/>
      <c r="AA32" s="103"/>
      <c r="AB32" s="103">
        <v>76.7</v>
      </c>
      <c r="AC32" s="103">
        <v>78.099999999999994</v>
      </c>
      <c r="AD32" s="103">
        <v>78.5</v>
      </c>
      <c r="AE32" s="103">
        <v>78.2</v>
      </c>
      <c r="AF32" s="103">
        <v>76.099999999999994</v>
      </c>
      <c r="AG32" s="103">
        <v>78.2</v>
      </c>
      <c r="AH32" s="103">
        <v>74.5</v>
      </c>
      <c r="AI32" s="103">
        <v>73.3</v>
      </c>
      <c r="AJ32" s="103">
        <v>76.900000000000006</v>
      </c>
      <c r="AK32" s="103">
        <v>75.8</v>
      </c>
      <c r="AL32" s="103">
        <v>74.2</v>
      </c>
      <c r="AM32" s="103">
        <v>74.599999999999994</v>
      </c>
      <c r="AN32" s="103">
        <v>74.2</v>
      </c>
      <c r="AO32" s="103">
        <v>75.2</v>
      </c>
      <c r="AP32" s="103">
        <v>76.8</v>
      </c>
      <c r="AQ32" s="103">
        <v>76.099999999999994</v>
      </c>
      <c r="AR32" s="103">
        <v>76.099999999999994</v>
      </c>
      <c r="AS32" s="103">
        <v>75.8</v>
      </c>
      <c r="AT32" s="103">
        <v>76.400000000000006</v>
      </c>
      <c r="AU32" s="103">
        <v>75.8</v>
      </c>
      <c r="AV32" s="103"/>
      <c r="AW32" s="103">
        <v>76.400000000000006</v>
      </c>
      <c r="AX32" s="103">
        <v>76.5</v>
      </c>
      <c r="AY32" s="103">
        <v>76</v>
      </c>
      <c r="AZ32" s="103">
        <v>77.2</v>
      </c>
      <c r="BA32" s="103"/>
      <c r="BB32" s="103">
        <v>63</v>
      </c>
      <c r="BC32" s="103"/>
      <c r="BD32" s="103"/>
      <c r="BE32" s="103"/>
      <c r="BF32" s="103">
        <v>74.599999999999994</v>
      </c>
      <c r="BG32" s="103">
        <v>76.2</v>
      </c>
      <c r="BH32" s="103"/>
      <c r="BI32" s="103"/>
      <c r="BJ32" s="103"/>
      <c r="BK32" s="103"/>
      <c r="BL32" s="103"/>
      <c r="BM32" s="103"/>
      <c r="BN32" s="103"/>
      <c r="BO32" s="103"/>
      <c r="BP32" s="103">
        <v>61.5</v>
      </c>
      <c r="BQ32" s="103">
        <v>77.900000000000006</v>
      </c>
      <c r="BR32" s="103">
        <v>91.7</v>
      </c>
      <c r="BS32" s="103">
        <v>78.3</v>
      </c>
      <c r="BT32" s="103">
        <v>89.3</v>
      </c>
      <c r="BU32" s="103">
        <v>61.6</v>
      </c>
      <c r="BV32" s="103">
        <v>63.4</v>
      </c>
      <c r="BW32" s="103">
        <v>82.9</v>
      </c>
      <c r="BX32" s="103">
        <v>75.2</v>
      </c>
      <c r="BY32" s="103">
        <v>89.5</v>
      </c>
      <c r="BZ32" s="103">
        <v>81.099999999999994</v>
      </c>
      <c r="CA32" s="103">
        <v>68.5</v>
      </c>
      <c r="CB32" s="103"/>
      <c r="CC32" s="103">
        <v>55.1</v>
      </c>
      <c r="CD32" s="103"/>
      <c r="CE32" s="103"/>
      <c r="CF32" s="103"/>
      <c r="CG32" s="103">
        <v>79.8</v>
      </c>
      <c r="CH32" s="103">
        <v>76.099999999999994</v>
      </c>
      <c r="CI32" s="103">
        <v>77.2</v>
      </c>
      <c r="CJ32" s="103">
        <v>77.099999999999994</v>
      </c>
      <c r="CK32" s="103"/>
      <c r="CL32" s="103"/>
      <c r="CM32" s="103"/>
      <c r="CN32" s="103"/>
      <c r="CO32" s="103">
        <v>79.099999999999994</v>
      </c>
      <c r="CP32" s="103">
        <v>85.2</v>
      </c>
      <c r="CQ32" s="103">
        <v>76.400000000000006</v>
      </c>
      <c r="CR32" s="103">
        <v>76.2</v>
      </c>
      <c r="CS32" s="103"/>
      <c r="CT32" s="103"/>
      <c r="CU32" s="103"/>
      <c r="CV32" s="103"/>
      <c r="CW32" s="103"/>
      <c r="CX32" s="103"/>
      <c r="CY32" s="103"/>
      <c r="CZ32" s="103"/>
      <c r="DA32" s="103">
        <v>67.400000000000006</v>
      </c>
      <c r="DB32" s="103">
        <v>78.3</v>
      </c>
      <c r="DC32" s="103">
        <v>69</v>
      </c>
      <c r="DD32" s="103">
        <v>75</v>
      </c>
      <c r="DE32" s="103">
        <v>79.400000000000006</v>
      </c>
      <c r="DF32" s="103">
        <v>72.5</v>
      </c>
      <c r="DG32" s="103">
        <v>78.3</v>
      </c>
      <c r="DH32" s="103">
        <v>76.3</v>
      </c>
    </row>
    <row r="33" spans="1:112" s="94" customFormat="1" x14ac:dyDescent="0.25">
      <c r="A33" s="103" t="s">
        <v>226</v>
      </c>
      <c r="B33" s="103" t="s">
        <v>275</v>
      </c>
      <c r="C33" s="103" t="s">
        <v>226</v>
      </c>
      <c r="D33" s="103" t="s">
        <v>275</v>
      </c>
      <c r="E33" s="103"/>
      <c r="F33" s="103"/>
      <c r="G33" s="103"/>
      <c r="H33" s="103">
        <v>61.9</v>
      </c>
      <c r="I33" s="103">
        <v>49.6</v>
      </c>
      <c r="J33" s="103">
        <v>70.400000000000006</v>
      </c>
      <c r="K33" s="103">
        <v>72.599999999999994</v>
      </c>
      <c r="L33" s="103">
        <v>73.599999999999994</v>
      </c>
      <c r="M33" s="103">
        <v>74.3</v>
      </c>
      <c r="N33" s="103">
        <v>73.2</v>
      </c>
      <c r="O33" s="103">
        <v>73</v>
      </c>
      <c r="P33" s="103">
        <v>81.400000000000006</v>
      </c>
      <c r="Q33" s="103">
        <v>74.5</v>
      </c>
      <c r="R33" s="103">
        <v>73</v>
      </c>
      <c r="S33" s="103">
        <v>73.099999999999994</v>
      </c>
      <c r="T33" s="103"/>
      <c r="U33" s="103"/>
      <c r="V33" s="103"/>
      <c r="W33" s="103"/>
      <c r="X33" s="103">
        <v>289.3</v>
      </c>
      <c r="Y33" s="103">
        <v>77.3</v>
      </c>
      <c r="Z33" s="103">
        <v>394.2</v>
      </c>
      <c r="AA33" s="103">
        <v>5.0999999999999996</v>
      </c>
      <c r="AB33" s="103">
        <v>74</v>
      </c>
      <c r="AC33" s="103">
        <v>73.599999999999994</v>
      </c>
      <c r="AD33" s="103">
        <v>75.5</v>
      </c>
      <c r="AE33" s="103">
        <v>77.099999999999994</v>
      </c>
      <c r="AF33" s="103">
        <v>72.2</v>
      </c>
      <c r="AG33" s="103">
        <v>76.099999999999994</v>
      </c>
      <c r="AH33" s="103">
        <v>76.400000000000006</v>
      </c>
      <c r="AI33" s="103">
        <v>67.5</v>
      </c>
      <c r="AJ33" s="103">
        <v>62.4</v>
      </c>
      <c r="AK33" s="103">
        <v>75.2</v>
      </c>
      <c r="AL33" s="103">
        <v>63.9</v>
      </c>
      <c r="AM33" s="103">
        <v>63.7</v>
      </c>
      <c r="AN33" s="103">
        <v>71.900000000000006</v>
      </c>
      <c r="AO33" s="103">
        <v>75.3</v>
      </c>
      <c r="AP33" s="103">
        <v>72.400000000000006</v>
      </c>
      <c r="AQ33" s="103">
        <v>73.3</v>
      </c>
      <c r="AR33" s="103">
        <v>72.3</v>
      </c>
      <c r="AS33" s="103">
        <v>73.400000000000006</v>
      </c>
      <c r="AT33" s="103">
        <v>72.099999999999994</v>
      </c>
      <c r="AU33" s="103">
        <v>73</v>
      </c>
      <c r="AV33" s="103">
        <v>72.7</v>
      </c>
      <c r="AW33" s="103">
        <v>73.2</v>
      </c>
      <c r="AX33" s="103">
        <v>72.7</v>
      </c>
      <c r="AY33" s="103">
        <v>73.099999999999994</v>
      </c>
      <c r="AZ33" s="103">
        <v>69.8</v>
      </c>
      <c r="BA33" s="103"/>
      <c r="BB33" s="103">
        <v>70.7</v>
      </c>
      <c r="BC33" s="103"/>
      <c r="BD33" s="103"/>
      <c r="BE33" s="103"/>
      <c r="BF33" s="103">
        <v>73.900000000000006</v>
      </c>
      <c r="BG33" s="103">
        <v>71.599999999999994</v>
      </c>
      <c r="BH33" s="103"/>
      <c r="BI33" s="103"/>
      <c r="BJ33" s="103"/>
      <c r="BK33" s="103"/>
      <c r="BL33" s="103">
        <v>75.8</v>
      </c>
      <c r="BM33" s="103">
        <v>80.7</v>
      </c>
      <c r="BN33" s="103">
        <v>81.7</v>
      </c>
      <c r="BO33" s="103">
        <v>84.9</v>
      </c>
      <c r="BP33" s="103">
        <v>75.8</v>
      </c>
      <c r="BQ33" s="103">
        <v>85.5</v>
      </c>
      <c r="BR33" s="103">
        <v>69.8</v>
      </c>
      <c r="BS33" s="103">
        <v>62</v>
      </c>
      <c r="BT33" s="103">
        <v>67.099999999999994</v>
      </c>
      <c r="BU33" s="103">
        <v>84.2</v>
      </c>
      <c r="BV33" s="103">
        <v>70.7</v>
      </c>
      <c r="BW33" s="103">
        <v>81.5</v>
      </c>
      <c r="BX33" s="103">
        <v>77.5</v>
      </c>
      <c r="BY33" s="103">
        <v>84.5</v>
      </c>
      <c r="BZ33" s="103">
        <v>81.599999999999994</v>
      </c>
      <c r="CA33" s="103">
        <v>70.3</v>
      </c>
      <c r="CB33" s="103"/>
      <c r="CC33" s="103">
        <v>74.900000000000006</v>
      </c>
      <c r="CD33" s="103"/>
      <c r="CE33" s="103"/>
      <c r="CF33" s="103"/>
      <c r="CG33" s="103">
        <v>75.2</v>
      </c>
      <c r="CH33" s="103">
        <v>70.599999999999994</v>
      </c>
      <c r="CI33" s="103">
        <v>72.7</v>
      </c>
      <c r="CJ33" s="103">
        <v>72.8</v>
      </c>
      <c r="CK33" s="103"/>
      <c r="CL33" s="103"/>
      <c r="CM33" s="103"/>
      <c r="CN33" s="103"/>
      <c r="CO33" s="103">
        <v>70.900000000000006</v>
      </c>
      <c r="CP33" s="103">
        <v>76.099999999999994</v>
      </c>
      <c r="CQ33" s="103">
        <v>71.099999999999994</v>
      </c>
      <c r="CR33" s="103">
        <v>72.2</v>
      </c>
      <c r="CS33" s="103"/>
      <c r="CT33" s="103"/>
      <c r="CU33" s="103"/>
      <c r="CV33" s="103"/>
      <c r="CW33" s="103">
        <v>78.599999999999994</v>
      </c>
      <c r="CX33" s="103">
        <v>75.7</v>
      </c>
      <c r="CY33" s="103">
        <v>80.400000000000006</v>
      </c>
      <c r="CZ33" s="103">
        <v>73.8</v>
      </c>
      <c r="DA33" s="103">
        <v>74.400000000000006</v>
      </c>
      <c r="DB33" s="103">
        <v>72.099999999999994</v>
      </c>
      <c r="DC33" s="103">
        <v>73</v>
      </c>
      <c r="DD33" s="103">
        <v>74.7</v>
      </c>
      <c r="DE33" s="103">
        <v>80.2</v>
      </c>
      <c r="DF33" s="103">
        <v>73.8</v>
      </c>
      <c r="DG33" s="103">
        <v>73</v>
      </c>
      <c r="DH33" s="103">
        <v>73.900000000000006</v>
      </c>
    </row>
    <row r="34" spans="1:112" s="94" customFormat="1" x14ac:dyDescent="0.25">
      <c r="A34" s="103" t="s">
        <v>209</v>
      </c>
      <c r="B34" s="103" t="s">
        <v>276</v>
      </c>
      <c r="C34" s="103" t="s">
        <v>209</v>
      </c>
      <c r="D34" s="103" t="s">
        <v>276</v>
      </c>
      <c r="E34" s="103"/>
      <c r="F34" s="103"/>
      <c r="G34" s="103"/>
      <c r="H34" s="103"/>
      <c r="I34" s="103"/>
      <c r="J34" s="103">
        <v>35.5</v>
      </c>
      <c r="K34" s="103">
        <v>28.7</v>
      </c>
      <c r="L34" s="103">
        <v>25</v>
      </c>
      <c r="M34" s="103">
        <v>26.6</v>
      </c>
      <c r="N34" s="103">
        <v>28.4</v>
      </c>
      <c r="O34" s="103">
        <v>25.7</v>
      </c>
      <c r="P34" s="103">
        <v>26.4</v>
      </c>
      <c r="Q34" s="103">
        <v>26.2</v>
      </c>
      <c r="R34" s="103">
        <v>26.8</v>
      </c>
      <c r="S34" s="103">
        <v>26.2</v>
      </c>
      <c r="T34" s="103"/>
      <c r="U34" s="103"/>
      <c r="V34" s="103"/>
      <c r="W34" s="103"/>
      <c r="X34" s="103"/>
      <c r="Y34" s="103">
        <v>26.1</v>
      </c>
      <c r="Z34" s="103"/>
      <c r="AA34" s="103"/>
      <c r="AB34" s="103">
        <v>26.5</v>
      </c>
      <c r="AC34" s="103">
        <v>26.2</v>
      </c>
      <c r="AD34" s="103">
        <v>26.2</v>
      </c>
      <c r="AE34" s="103">
        <v>26.3</v>
      </c>
      <c r="AF34" s="103">
        <v>26.3</v>
      </c>
      <c r="AG34" s="103">
        <v>26.4</v>
      </c>
      <c r="AH34" s="103">
        <v>26.3</v>
      </c>
      <c r="AI34" s="103">
        <v>26</v>
      </c>
      <c r="AJ34" s="103">
        <v>25.7</v>
      </c>
      <c r="AK34" s="103">
        <v>26.2</v>
      </c>
      <c r="AL34" s="103">
        <v>26.2</v>
      </c>
      <c r="AM34" s="103">
        <v>26.3</v>
      </c>
      <c r="AN34" s="103">
        <v>26.2</v>
      </c>
      <c r="AO34" s="103">
        <v>26.2</v>
      </c>
      <c r="AP34" s="103">
        <v>26.4</v>
      </c>
      <c r="AQ34" s="103">
        <v>24.5</v>
      </c>
      <c r="AR34" s="103">
        <v>26.4</v>
      </c>
      <c r="AS34" s="103">
        <v>26.3</v>
      </c>
      <c r="AT34" s="103">
        <v>26.4</v>
      </c>
      <c r="AU34" s="103">
        <v>26.3</v>
      </c>
      <c r="AV34" s="103">
        <v>26.4</v>
      </c>
      <c r="AW34" s="103">
        <v>26.5</v>
      </c>
      <c r="AX34" s="103">
        <v>26.5</v>
      </c>
      <c r="AY34" s="103">
        <v>26.3</v>
      </c>
      <c r="AZ34" s="103">
        <v>26.3</v>
      </c>
      <c r="BA34" s="103"/>
      <c r="BB34" s="103">
        <v>24.5</v>
      </c>
      <c r="BC34" s="103"/>
      <c r="BD34" s="103"/>
      <c r="BE34" s="103"/>
      <c r="BF34" s="103">
        <v>26.2</v>
      </c>
      <c r="BG34" s="103">
        <v>26</v>
      </c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>
        <v>26.5</v>
      </c>
      <c r="BY34" s="103">
        <v>25.8</v>
      </c>
      <c r="BZ34" s="103">
        <v>24.3</v>
      </c>
      <c r="CA34" s="103">
        <v>24.3</v>
      </c>
      <c r="CB34" s="103"/>
      <c r="CC34" s="103">
        <v>28.4</v>
      </c>
      <c r="CD34" s="103"/>
      <c r="CE34" s="103"/>
      <c r="CF34" s="103"/>
      <c r="CG34" s="103">
        <v>25.9</v>
      </c>
      <c r="CH34" s="103">
        <v>26.8</v>
      </c>
      <c r="CI34" s="103">
        <v>25.9</v>
      </c>
      <c r="CJ34" s="103">
        <v>26.2</v>
      </c>
      <c r="CK34" s="103"/>
      <c r="CL34" s="103"/>
      <c r="CM34" s="103"/>
      <c r="CN34" s="103"/>
      <c r="CO34" s="103">
        <v>22.8</v>
      </c>
      <c r="CP34" s="103">
        <v>25.7</v>
      </c>
      <c r="CQ34" s="103">
        <v>25.2</v>
      </c>
      <c r="CR34" s="103">
        <v>26.5</v>
      </c>
      <c r="CS34" s="103"/>
      <c r="CT34" s="103"/>
      <c r="CU34" s="103"/>
      <c r="CV34" s="103"/>
      <c r="CW34" s="103"/>
      <c r="CX34" s="103"/>
      <c r="CY34" s="103">
        <v>26.6</v>
      </c>
      <c r="CZ34" s="103">
        <v>26.8</v>
      </c>
      <c r="DA34" s="103">
        <v>27.3</v>
      </c>
      <c r="DB34" s="103">
        <v>26.8</v>
      </c>
      <c r="DC34" s="103">
        <v>27.2</v>
      </c>
      <c r="DD34" s="103">
        <v>26.6</v>
      </c>
      <c r="DE34" s="103">
        <v>27</v>
      </c>
      <c r="DF34" s="103">
        <v>26.3</v>
      </c>
      <c r="DG34" s="103">
        <v>26.4</v>
      </c>
      <c r="DH34" s="103">
        <v>25.9</v>
      </c>
    </row>
    <row r="35" spans="1:112" s="94" customFormat="1" x14ac:dyDescent="0.25">
      <c r="A35" s="103" t="s">
        <v>187</v>
      </c>
      <c r="B35" s="103" t="s">
        <v>277</v>
      </c>
      <c r="C35" s="103" t="s">
        <v>187</v>
      </c>
      <c r="D35" s="103" t="s">
        <v>277</v>
      </c>
      <c r="E35" s="103"/>
      <c r="F35" s="103">
        <v>98.8</v>
      </c>
      <c r="G35" s="103">
        <v>144.4</v>
      </c>
      <c r="H35" s="103">
        <v>118.5</v>
      </c>
      <c r="I35" s="103">
        <v>147.5</v>
      </c>
      <c r="J35" s="103">
        <v>127.5</v>
      </c>
      <c r="K35" s="103">
        <v>109.8</v>
      </c>
      <c r="L35" s="103">
        <v>148.69999999999999</v>
      </c>
      <c r="M35" s="103">
        <v>125.1</v>
      </c>
      <c r="N35" s="103">
        <v>126.9</v>
      </c>
      <c r="O35" s="103">
        <v>126.8</v>
      </c>
      <c r="P35" s="103">
        <v>119.1</v>
      </c>
      <c r="Q35" s="103">
        <v>125.1</v>
      </c>
      <c r="R35" s="103">
        <v>122.6</v>
      </c>
      <c r="S35" s="103">
        <v>122.9</v>
      </c>
      <c r="T35" s="103">
        <v>86.2</v>
      </c>
      <c r="U35" s="103"/>
      <c r="V35" s="103"/>
      <c r="W35" s="103">
        <v>126.1</v>
      </c>
      <c r="X35" s="103">
        <v>46.2</v>
      </c>
      <c r="Y35" s="103">
        <v>79.900000000000006</v>
      </c>
      <c r="Z35" s="103">
        <v>91.6</v>
      </c>
      <c r="AA35" s="103">
        <v>6.6</v>
      </c>
      <c r="AB35" s="103">
        <v>106.1</v>
      </c>
      <c r="AC35" s="103">
        <v>116.1</v>
      </c>
      <c r="AD35" s="103">
        <v>109</v>
      </c>
      <c r="AE35" s="103">
        <v>116.4</v>
      </c>
      <c r="AF35" s="103">
        <v>114.1</v>
      </c>
      <c r="AG35" s="103">
        <v>124.7</v>
      </c>
      <c r="AH35" s="103">
        <v>118.2</v>
      </c>
      <c r="AI35" s="103">
        <v>115.1</v>
      </c>
      <c r="AJ35" s="103">
        <v>110.2</v>
      </c>
      <c r="AK35" s="103">
        <v>125.1</v>
      </c>
      <c r="AL35" s="103">
        <v>117.2</v>
      </c>
      <c r="AM35" s="103">
        <v>115.4</v>
      </c>
      <c r="AN35" s="103">
        <v>117.2</v>
      </c>
      <c r="AO35" s="103">
        <v>123.3</v>
      </c>
      <c r="AP35" s="103">
        <v>112.5</v>
      </c>
      <c r="AQ35" s="103">
        <v>107.4</v>
      </c>
      <c r="AR35" s="103">
        <v>117.1</v>
      </c>
      <c r="AS35" s="103"/>
      <c r="AT35" s="103"/>
      <c r="AU35" s="103">
        <v>102.5</v>
      </c>
      <c r="AV35" s="103">
        <v>116</v>
      </c>
      <c r="AW35" s="103">
        <v>104</v>
      </c>
      <c r="AX35" s="103">
        <v>78.3</v>
      </c>
      <c r="AY35" s="103">
        <v>137.30000000000001</v>
      </c>
      <c r="AZ35" s="103">
        <v>130.30000000000001</v>
      </c>
      <c r="BA35" s="103"/>
      <c r="BB35" s="103">
        <v>133.1</v>
      </c>
      <c r="BC35" s="103"/>
      <c r="BD35" s="103">
        <v>67.7</v>
      </c>
      <c r="BE35" s="103">
        <v>168.1</v>
      </c>
      <c r="BF35" s="103">
        <v>113.1</v>
      </c>
      <c r="BG35" s="103">
        <v>41.7</v>
      </c>
      <c r="BH35" s="103"/>
      <c r="BI35" s="103"/>
      <c r="BJ35" s="103">
        <v>69.2</v>
      </c>
      <c r="BK35" s="103">
        <v>121.3</v>
      </c>
      <c r="BL35" s="103">
        <v>102.2</v>
      </c>
      <c r="BM35" s="103">
        <v>91.9</v>
      </c>
      <c r="BN35" s="103"/>
      <c r="BO35" s="103">
        <v>209.9</v>
      </c>
      <c r="BP35" s="103">
        <v>118.1</v>
      </c>
      <c r="BQ35" s="103">
        <v>96.4</v>
      </c>
      <c r="BR35" s="103">
        <v>102.8</v>
      </c>
      <c r="BS35" s="103">
        <v>70.599999999999994</v>
      </c>
      <c r="BT35" s="103">
        <v>134</v>
      </c>
      <c r="BU35" s="103">
        <v>109.9</v>
      </c>
      <c r="BV35" s="103">
        <v>20.100000000000001</v>
      </c>
      <c r="BW35" s="103">
        <v>216</v>
      </c>
      <c r="BX35" s="103">
        <v>66.099999999999994</v>
      </c>
      <c r="BY35" s="103">
        <v>16.399999999999999</v>
      </c>
      <c r="BZ35" s="103">
        <v>68.400000000000006</v>
      </c>
      <c r="CA35" s="103"/>
      <c r="CB35" s="103">
        <v>141.19999999999999</v>
      </c>
      <c r="CC35" s="103">
        <v>120.1</v>
      </c>
      <c r="CD35" s="103">
        <v>135.80000000000001</v>
      </c>
      <c r="CE35" s="103"/>
      <c r="CF35" s="103">
        <v>135.4</v>
      </c>
      <c r="CG35" s="103">
        <v>109</v>
      </c>
      <c r="CH35" s="103">
        <v>120.9</v>
      </c>
      <c r="CI35" s="103">
        <v>124.9</v>
      </c>
      <c r="CJ35" s="103">
        <v>118.4</v>
      </c>
      <c r="CK35" s="103"/>
      <c r="CL35" s="103">
        <v>87.1</v>
      </c>
      <c r="CM35" s="103">
        <v>229.3</v>
      </c>
      <c r="CN35" s="103">
        <v>128.5</v>
      </c>
      <c r="CO35" s="103">
        <v>116.8</v>
      </c>
      <c r="CP35" s="103">
        <v>133.5</v>
      </c>
      <c r="CQ35" s="103">
        <v>127.3</v>
      </c>
      <c r="CR35" s="103">
        <v>123.2</v>
      </c>
      <c r="CS35" s="103"/>
      <c r="CT35" s="103"/>
      <c r="CU35" s="103">
        <v>40.299999999999997</v>
      </c>
      <c r="CV35" s="103">
        <v>122.3</v>
      </c>
      <c r="CW35" s="103">
        <v>110.7</v>
      </c>
      <c r="CX35" s="103">
        <v>124</v>
      </c>
      <c r="CY35" s="103">
        <v>130.6</v>
      </c>
      <c r="CZ35" s="103">
        <v>128.1</v>
      </c>
      <c r="DA35" s="103">
        <v>113.2</v>
      </c>
      <c r="DB35" s="103">
        <v>116.5</v>
      </c>
      <c r="DC35" s="103">
        <v>124.4</v>
      </c>
      <c r="DD35" s="103">
        <v>122.7</v>
      </c>
      <c r="DE35" s="103">
        <v>123.4</v>
      </c>
      <c r="DF35" s="103">
        <v>120.6</v>
      </c>
      <c r="DG35" s="103">
        <v>122.9</v>
      </c>
      <c r="DH35" s="103">
        <v>123.7</v>
      </c>
    </row>
    <row r="36" spans="1:112" s="94" customFormat="1" x14ac:dyDescent="0.25">
      <c r="A36" s="103" t="s">
        <v>278</v>
      </c>
      <c r="B36" s="103" t="s">
        <v>279</v>
      </c>
      <c r="C36" s="103" t="s">
        <v>278</v>
      </c>
      <c r="D36" s="103" t="s">
        <v>279</v>
      </c>
      <c r="E36" s="103"/>
      <c r="F36" s="103"/>
      <c r="G36" s="103"/>
      <c r="H36" s="103">
        <v>17.8</v>
      </c>
      <c r="I36" s="103">
        <v>14.2</v>
      </c>
      <c r="J36" s="103">
        <v>14.9</v>
      </c>
      <c r="K36" s="103">
        <v>13.8</v>
      </c>
      <c r="L36" s="103">
        <v>14.5</v>
      </c>
      <c r="M36" s="103">
        <v>14.4</v>
      </c>
      <c r="N36" s="103">
        <v>14.3</v>
      </c>
      <c r="O36" s="103">
        <v>14.3</v>
      </c>
      <c r="P36" s="103">
        <v>14.3</v>
      </c>
      <c r="Q36" s="103">
        <v>13.7</v>
      </c>
      <c r="R36" s="103">
        <v>14.2</v>
      </c>
      <c r="S36" s="103">
        <v>13.7</v>
      </c>
      <c r="T36" s="103"/>
      <c r="U36" s="103"/>
      <c r="V36" s="103"/>
      <c r="W36" s="103">
        <v>10.199999999999999</v>
      </c>
      <c r="X36" s="103">
        <v>38.299999999999997</v>
      </c>
      <c r="Y36" s="103">
        <v>14.4</v>
      </c>
      <c r="Z36" s="103">
        <v>28.7</v>
      </c>
      <c r="AA36" s="103">
        <v>14</v>
      </c>
      <c r="AB36" s="103">
        <v>14.8</v>
      </c>
      <c r="AC36" s="103">
        <v>14.8</v>
      </c>
      <c r="AD36" s="103">
        <v>14.9</v>
      </c>
      <c r="AE36" s="103">
        <v>14.8</v>
      </c>
      <c r="AF36" s="103">
        <v>14.8</v>
      </c>
      <c r="AG36" s="103">
        <v>14.8</v>
      </c>
      <c r="AH36" s="103">
        <v>15</v>
      </c>
      <c r="AI36" s="103">
        <v>16.3</v>
      </c>
      <c r="AJ36" s="103">
        <v>15</v>
      </c>
      <c r="AK36" s="103">
        <v>14.8</v>
      </c>
      <c r="AL36" s="103">
        <v>15.3</v>
      </c>
      <c r="AM36" s="103">
        <v>15.1</v>
      </c>
      <c r="AN36" s="103">
        <v>14.6</v>
      </c>
      <c r="AO36" s="103">
        <v>14.9</v>
      </c>
      <c r="AP36" s="103">
        <v>13.9</v>
      </c>
      <c r="AQ36" s="103">
        <v>14.5</v>
      </c>
      <c r="AR36" s="103">
        <v>13.4</v>
      </c>
      <c r="AS36" s="103">
        <v>13.8</v>
      </c>
      <c r="AT36" s="103">
        <v>14.1</v>
      </c>
      <c r="AU36" s="103">
        <v>14.4</v>
      </c>
      <c r="AV36" s="103">
        <v>13.6</v>
      </c>
      <c r="AW36" s="103">
        <v>14.3</v>
      </c>
      <c r="AX36" s="103">
        <v>14.1</v>
      </c>
      <c r="AY36" s="103">
        <v>13.6</v>
      </c>
      <c r="AZ36" s="103">
        <v>13.5</v>
      </c>
      <c r="BA36" s="103"/>
      <c r="BB36" s="103">
        <v>15</v>
      </c>
      <c r="BC36" s="103"/>
      <c r="BD36" s="103"/>
      <c r="BE36" s="103"/>
      <c r="BF36" s="103">
        <v>14.2</v>
      </c>
      <c r="BG36" s="103">
        <v>14.2</v>
      </c>
      <c r="BH36" s="103"/>
      <c r="BI36" s="103"/>
      <c r="BJ36" s="103"/>
      <c r="BK36" s="103">
        <v>26.4</v>
      </c>
      <c r="BL36" s="103">
        <v>15.9</v>
      </c>
      <c r="BM36" s="103">
        <v>16.100000000000001</v>
      </c>
      <c r="BN36" s="103">
        <v>15</v>
      </c>
      <c r="BO36" s="103">
        <v>15.7</v>
      </c>
      <c r="BP36" s="103">
        <v>15</v>
      </c>
      <c r="BQ36" s="103">
        <v>15.2</v>
      </c>
      <c r="BR36" s="103">
        <v>15.2</v>
      </c>
      <c r="BS36" s="103">
        <v>13.3</v>
      </c>
      <c r="BT36" s="103">
        <v>14.9</v>
      </c>
      <c r="BU36" s="103">
        <v>14.1</v>
      </c>
      <c r="BV36" s="103">
        <v>14.4</v>
      </c>
      <c r="BW36" s="103">
        <v>14.6</v>
      </c>
      <c r="BX36" s="103">
        <v>14.6</v>
      </c>
      <c r="BY36" s="103">
        <v>14.4</v>
      </c>
      <c r="BZ36" s="103">
        <v>14.5</v>
      </c>
      <c r="CA36" s="103">
        <v>14.8</v>
      </c>
      <c r="CB36" s="103"/>
      <c r="CC36" s="103">
        <v>14.4</v>
      </c>
      <c r="CD36" s="103"/>
      <c r="CE36" s="103"/>
      <c r="CF36" s="103">
        <v>12.8</v>
      </c>
      <c r="CG36" s="103">
        <v>14.8</v>
      </c>
      <c r="CH36" s="103">
        <v>14.8</v>
      </c>
      <c r="CI36" s="103">
        <v>14.8</v>
      </c>
      <c r="CJ36" s="103">
        <v>14.8</v>
      </c>
      <c r="CK36" s="103"/>
      <c r="CL36" s="103"/>
      <c r="CM36" s="103"/>
      <c r="CN36" s="103"/>
      <c r="CO36" s="103">
        <v>15</v>
      </c>
      <c r="CP36" s="103">
        <v>14.4</v>
      </c>
      <c r="CQ36" s="103">
        <v>14.4</v>
      </c>
      <c r="CR36" s="103">
        <v>14.5</v>
      </c>
      <c r="CS36" s="103"/>
      <c r="CT36" s="103"/>
      <c r="CU36" s="103"/>
      <c r="CV36" s="103"/>
      <c r="CW36" s="103">
        <v>15.7</v>
      </c>
      <c r="CX36" s="103">
        <v>17.600000000000001</v>
      </c>
      <c r="CY36" s="103">
        <v>15.9</v>
      </c>
      <c r="CZ36" s="103">
        <v>13.9</v>
      </c>
      <c r="DA36" s="103">
        <v>15.2</v>
      </c>
      <c r="DB36" s="103">
        <v>14.3</v>
      </c>
      <c r="DC36" s="103">
        <v>14.5</v>
      </c>
      <c r="DD36" s="103">
        <v>14.1</v>
      </c>
      <c r="DE36" s="103">
        <v>14</v>
      </c>
      <c r="DF36" s="103">
        <v>14</v>
      </c>
      <c r="DG36" s="103">
        <v>13.9</v>
      </c>
      <c r="DH36" s="103">
        <v>13.8</v>
      </c>
    </row>
    <row r="37" spans="1:112" s="94" customFormat="1" x14ac:dyDescent="0.25">
      <c r="A37" s="103" t="s">
        <v>12</v>
      </c>
      <c r="B37" s="103" t="s">
        <v>280</v>
      </c>
      <c r="C37" s="103" t="s">
        <v>12</v>
      </c>
      <c r="D37" s="103" t="s">
        <v>280</v>
      </c>
      <c r="E37" s="103"/>
      <c r="F37" s="103"/>
      <c r="G37" s="103"/>
      <c r="H37" s="103"/>
      <c r="I37" s="103"/>
      <c r="J37" s="103">
        <v>29.7</v>
      </c>
      <c r="K37" s="103">
        <v>23</v>
      </c>
      <c r="L37" s="103">
        <v>26.1</v>
      </c>
      <c r="M37" s="103">
        <v>30.3</v>
      </c>
      <c r="N37" s="103">
        <v>29.9</v>
      </c>
      <c r="O37" s="103">
        <v>28.2</v>
      </c>
      <c r="P37" s="103">
        <v>27.4</v>
      </c>
      <c r="Q37" s="103">
        <v>27</v>
      </c>
      <c r="R37" s="103">
        <v>27</v>
      </c>
      <c r="S37" s="103">
        <v>27.1</v>
      </c>
      <c r="T37" s="103"/>
      <c r="U37" s="103"/>
      <c r="V37" s="103"/>
      <c r="W37" s="103"/>
      <c r="X37" s="103">
        <v>12.2</v>
      </c>
      <c r="Y37" s="103">
        <v>28.2</v>
      </c>
      <c r="Z37" s="103">
        <v>21.7</v>
      </c>
      <c r="AA37" s="103">
        <v>57</v>
      </c>
      <c r="AB37" s="103">
        <v>27.3</v>
      </c>
      <c r="AC37" s="103">
        <v>27.7</v>
      </c>
      <c r="AD37" s="103">
        <v>27.5</v>
      </c>
      <c r="AE37" s="103">
        <v>27.3</v>
      </c>
      <c r="AF37" s="103">
        <v>26.9</v>
      </c>
      <c r="AG37" s="103">
        <v>27.6</v>
      </c>
      <c r="AH37" s="103">
        <v>27</v>
      </c>
      <c r="AI37" s="103">
        <v>27.2</v>
      </c>
      <c r="AJ37" s="103">
        <v>27.1</v>
      </c>
      <c r="AK37" s="103">
        <v>26.8</v>
      </c>
      <c r="AL37" s="103">
        <v>27.1</v>
      </c>
      <c r="AM37" s="103">
        <v>27.2</v>
      </c>
      <c r="AN37" s="103">
        <v>27.1</v>
      </c>
      <c r="AO37" s="103">
        <v>26.8</v>
      </c>
      <c r="AP37" s="103">
        <v>27.3</v>
      </c>
      <c r="AQ37" s="103">
        <v>27.7</v>
      </c>
      <c r="AR37" s="103">
        <v>27.9</v>
      </c>
      <c r="AS37" s="103">
        <v>27.3</v>
      </c>
      <c r="AT37" s="103">
        <v>27.5</v>
      </c>
      <c r="AU37" s="103">
        <v>28.1</v>
      </c>
      <c r="AV37" s="103">
        <v>29.2</v>
      </c>
      <c r="AW37" s="103">
        <v>27.6</v>
      </c>
      <c r="AX37" s="103">
        <v>27.4</v>
      </c>
      <c r="AY37" s="103">
        <v>27.3</v>
      </c>
      <c r="AZ37" s="103">
        <v>27.2</v>
      </c>
      <c r="BA37" s="103"/>
      <c r="BB37" s="103">
        <v>27.7</v>
      </c>
      <c r="BC37" s="103"/>
      <c r="BD37" s="103"/>
      <c r="BE37" s="103"/>
      <c r="BF37" s="103">
        <v>27.4</v>
      </c>
      <c r="BG37" s="103">
        <v>27.9</v>
      </c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>
        <v>27.1</v>
      </c>
      <c r="CD37" s="103"/>
      <c r="CE37" s="103"/>
      <c r="CF37" s="103"/>
      <c r="CG37" s="103">
        <v>27.3</v>
      </c>
      <c r="CH37" s="103">
        <v>26.9</v>
      </c>
      <c r="CI37" s="103">
        <v>27.1</v>
      </c>
      <c r="CJ37" s="103">
        <v>27.2</v>
      </c>
      <c r="CK37" s="103"/>
      <c r="CL37" s="103"/>
      <c r="CM37" s="103"/>
      <c r="CN37" s="103"/>
      <c r="CO37" s="103">
        <v>30.8</v>
      </c>
      <c r="CP37" s="103">
        <v>28.2</v>
      </c>
      <c r="CQ37" s="103">
        <v>28.3</v>
      </c>
      <c r="CR37" s="103">
        <v>27</v>
      </c>
      <c r="CS37" s="103"/>
      <c r="CT37" s="103"/>
      <c r="CU37" s="103"/>
      <c r="CV37" s="103"/>
      <c r="CW37" s="103"/>
      <c r="CX37" s="103"/>
      <c r="CY37" s="103">
        <v>27.5</v>
      </c>
      <c r="CZ37" s="103">
        <v>28</v>
      </c>
      <c r="DA37" s="103">
        <v>28.1</v>
      </c>
      <c r="DB37" s="103">
        <v>28.7</v>
      </c>
      <c r="DC37" s="103">
        <v>27</v>
      </c>
      <c r="DD37" s="103">
        <v>26.7</v>
      </c>
      <c r="DE37" s="103">
        <v>29.2</v>
      </c>
      <c r="DF37" s="103">
        <v>27.3</v>
      </c>
      <c r="DG37" s="103">
        <v>27.1</v>
      </c>
      <c r="DH37" s="103">
        <v>27.3</v>
      </c>
    </row>
    <row r="38" spans="1:112" s="94" customFormat="1" x14ac:dyDescent="0.25">
      <c r="A38" s="103" t="s">
        <v>242</v>
      </c>
      <c r="B38" s="103" t="s">
        <v>281</v>
      </c>
      <c r="C38" s="103" t="s">
        <v>242</v>
      </c>
      <c r="D38" s="103" t="s">
        <v>281</v>
      </c>
      <c r="E38" s="103"/>
      <c r="F38" s="103"/>
      <c r="G38" s="103"/>
      <c r="H38" s="103">
        <v>35.200000000000003</v>
      </c>
      <c r="I38" s="103">
        <v>32.1</v>
      </c>
      <c r="J38" s="103">
        <v>33.799999999999997</v>
      </c>
      <c r="K38" s="103">
        <v>35.799999999999997</v>
      </c>
      <c r="L38" s="103">
        <v>36.9</v>
      </c>
      <c r="M38" s="103">
        <v>37.799999999999997</v>
      </c>
      <c r="N38" s="103">
        <v>37.200000000000003</v>
      </c>
      <c r="O38" s="103">
        <v>36.5</v>
      </c>
      <c r="P38" s="103">
        <v>36.4</v>
      </c>
      <c r="Q38" s="103">
        <v>36.799999999999997</v>
      </c>
      <c r="R38" s="103">
        <v>36</v>
      </c>
      <c r="S38" s="103">
        <v>35.9</v>
      </c>
      <c r="T38" s="103"/>
      <c r="U38" s="103"/>
      <c r="V38" s="103"/>
      <c r="W38" s="103">
        <v>38.9</v>
      </c>
      <c r="X38" s="103">
        <v>35.5</v>
      </c>
      <c r="Y38" s="103">
        <v>37.5</v>
      </c>
      <c r="Z38" s="103">
        <v>40.799999999999997</v>
      </c>
      <c r="AA38" s="103"/>
      <c r="AB38" s="103">
        <v>36.299999999999997</v>
      </c>
      <c r="AC38" s="103">
        <v>35.9</v>
      </c>
      <c r="AD38" s="103">
        <v>36.200000000000003</v>
      </c>
      <c r="AE38" s="103">
        <v>37.5</v>
      </c>
      <c r="AF38" s="103">
        <v>36</v>
      </c>
      <c r="AG38" s="103">
        <v>36.6</v>
      </c>
      <c r="AH38" s="103">
        <v>36.5</v>
      </c>
      <c r="AI38" s="103">
        <v>36.700000000000003</v>
      </c>
      <c r="AJ38" s="103">
        <v>36.799999999999997</v>
      </c>
      <c r="AK38" s="103">
        <v>36.4</v>
      </c>
      <c r="AL38" s="103">
        <v>36.4</v>
      </c>
      <c r="AM38" s="103">
        <v>36.299999999999997</v>
      </c>
      <c r="AN38" s="103">
        <v>35.700000000000003</v>
      </c>
      <c r="AO38" s="103">
        <v>36.200000000000003</v>
      </c>
      <c r="AP38" s="103">
        <v>36.5</v>
      </c>
      <c r="AQ38" s="103">
        <v>35.700000000000003</v>
      </c>
      <c r="AR38" s="103">
        <v>34.5</v>
      </c>
      <c r="AS38" s="103">
        <v>35.4</v>
      </c>
      <c r="AT38" s="103">
        <v>35.299999999999997</v>
      </c>
      <c r="AU38" s="103">
        <v>34.299999999999997</v>
      </c>
      <c r="AV38" s="103">
        <v>34.700000000000003</v>
      </c>
      <c r="AW38" s="103">
        <v>35.700000000000003</v>
      </c>
      <c r="AX38" s="103">
        <v>34.9</v>
      </c>
      <c r="AY38" s="103"/>
      <c r="AZ38" s="103">
        <v>35.799999999999997</v>
      </c>
      <c r="BA38" s="103"/>
      <c r="BB38" s="103">
        <v>36.299999999999997</v>
      </c>
      <c r="BC38" s="103"/>
      <c r="BD38" s="103"/>
      <c r="BE38" s="103">
        <v>35.700000000000003</v>
      </c>
      <c r="BF38" s="103">
        <v>36.799999999999997</v>
      </c>
      <c r="BG38" s="103">
        <v>37.1</v>
      </c>
      <c r="BH38" s="103"/>
      <c r="BI38" s="103"/>
      <c r="BJ38" s="103"/>
      <c r="BK38" s="103">
        <v>34.299999999999997</v>
      </c>
      <c r="BL38" s="103"/>
      <c r="BM38" s="103"/>
      <c r="BN38" s="103"/>
      <c r="BO38" s="103"/>
      <c r="BP38" s="103">
        <v>36.799999999999997</v>
      </c>
      <c r="BQ38" s="103">
        <v>42.4</v>
      </c>
      <c r="BR38" s="103">
        <v>37.299999999999997</v>
      </c>
      <c r="BS38" s="103">
        <v>39.799999999999997</v>
      </c>
      <c r="BT38" s="103">
        <v>38.4</v>
      </c>
      <c r="BU38" s="103">
        <v>36.9</v>
      </c>
      <c r="BV38" s="103">
        <v>37.299999999999997</v>
      </c>
      <c r="BW38" s="103">
        <v>35.1</v>
      </c>
      <c r="BX38" s="103">
        <v>39.200000000000003</v>
      </c>
      <c r="BY38" s="103">
        <v>36.200000000000003</v>
      </c>
      <c r="BZ38" s="103">
        <v>37.6</v>
      </c>
      <c r="CA38" s="103">
        <v>36.799999999999997</v>
      </c>
      <c r="CB38" s="103"/>
      <c r="CC38" s="103">
        <v>37.9</v>
      </c>
      <c r="CD38" s="103"/>
      <c r="CE38" s="103"/>
      <c r="CF38" s="103">
        <v>36.1</v>
      </c>
      <c r="CG38" s="103">
        <v>36.9</v>
      </c>
      <c r="CH38" s="103">
        <v>36.9</v>
      </c>
      <c r="CI38" s="103">
        <v>36.6</v>
      </c>
      <c r="CJ38" s="103">
        <v>36.299999999999997</v>
      </c>
      <c r="CK38" s="103"/>
      <c r="CL38" s="103"/>
      <c r="CM38" s="103"/>
      <c r="CN38" s="103">
        <v>30.4</v>
      </c>
      <c r="CO38" s="103">
        <v>40.1</v>
      </c>
      <c r="CP38" s="103">
        <v>37.1</v>
      </c>
      <c r="CQ38" s="103">
        <v>36.6</v>
      </c>
      <c r="CR38" s="103">
        <v>36.1</v>
      </c>
      <c r="CS38" s="103"/>
      <c r="CT38" s="103"/>
      <c r="CU38" s="103"/>
      <c r="CV38" s="103">
        <v>30.1</v>
      </c>
      <c r="CW38" s="103">
        <v>33.4</v>
      </c>
      <c r="CX38" s="103">
        <v>36.5</v>
      </c>
      <c r="CY38" s="103">
        <v>36.4</v>
      </c>
      <c r="CZ38" s="103">
        <v>39.4</v>
      </c>
      <c r="DA38" s="103">
        <v>36.5</v>
      </c>
      <c r="DB38" s="103">
        <v>36.9</v>
      </c>
      <c r="DC38" s="103">
        <v>36.4</v>
      </c>
      <c r="DD38" s="103">
        <v>36.200000000000003</v>
      </c>
      <c r="DE38" s="103">
        <v>36.700000000000003</v>
      </c>
      <c r="DF38" s="103">
        <v>36.700000000000003</v>
      </c>
      <c r="DG38" s="103">
        <v>36</v>
      </c>
      <c r="DH38" s="103">
        <v>36.1</v>
      </c>
    </row>
    <row r="39" spans="1:112" s="94" customFormat="1" x14ac:dyDescent="0.25">
      <c r="A39" s="103" t="s">
        <v>211</v>
      </c>
      <c r="B39" s="103" t="s">
        <v>282</v>
      </c>
      <c r="C39" s="103" t="s">
        <v>211</v>
      </c>
      <c r="D39" s="103" t="s">
        <v>282</v>
      </c>
      <c r="E39" s="103"/>
      <c r="F39" s="103"/>
      <c r="G39" s="103"/>
      <c r="H39" s="103"/>
      <c r="I39" s="103"/>
      <c r="J39" s="103">
        <v>168.9</v>
      </c>
      <c r="K39" s="103">
        <v>151.1</v>
      </c>
      <c r="L39" s="103">
        <v>109.5</v>
      </c>
      <c r="M39" s="103">
        <v>118</v>
      </c>
      <c r="N39" s="103">
        <v>120.9</v>
      </c>
      <c r="O39" s="103">
        <v>119.4</v>
      </c>
      <c r="P39" s="103">
        <v>118.7</v>
      </c>
      <c r="Q39" s="103">
        <v>113.3</v>
      </c>
      <c r="R39" s="103">
        <v>115.4</v>
      </c>
      <c r="S39" s="103">
        <v>116.3</v>
      </c>
      <c r="T39" s="103"/>
      <c r="U39" s="103"/>
      <c r="V39" s="103"/>
      <c r="W39" s="103"/>
      <c r="X39" s="103"/>
      <c r="Y39" s="103"/>
      <c r="Z39" s="103"/>
      <c r="AA39" s="103">
        <v>22.2</v>
      </c>
      <c r="AB39" s="103">
        <v>147.1</v>
      </c>
      <c r="AC39" s="103">
        <v>107.1</v>
      </c>
      <c r="AD39" s="103">
        <v>137.1</v>
      </c>
      <c r="AE39" s="103">
        <v>61.6</v>
      </c>
      <c r="AF39" s="103">
        <v>291.7</v>
      </c>
      <c r="AG39" s="103">
        <v>131.9</v>
      </c>
      <c r="AH39" s="103">
        <v>364.5</v>
      </c>
      <c r="AI39" s="103">
        <v>48.9</v>
      </c>
      <c r="AJ39" s="103">
        <v>50.4</v>
      </c>
      <c r="AK39" s="103">
        <v>496.3</v>
      </c>
      <c r="AL39" s="103">
        <v>46.9</v>
      </c>
      <c r="AM39" s="103">
        <v>77.7</v>
      </c>
      <c r="AN39" s="103">
        <v>581.70000000000005</v>
      </c>
      <c r="AO39" s="103">
        <v>348.7</v>
      </c>
      <c r="AP39" s="103">
        <v>364.1</v>
      </c>
      <c r="AQ39" s="103"/>
      <c r="AR39" s="103"/>
      <c r="AS39" s="103"/>
      <c r="AT39" s="103"/>
      <c r="AU39" s="103">
        <v>107.8</v>
      </c>
      <c r="AV39" s="103"/>
      <c r="AW39" s="103">
        <v>152</v>
      </c>
      <c r="AX39" s="103">
        <v>124.7</v>
      </c>
      <c r="AY39" s="103"/>
      <c r="AZ39" s="103">
        <v>139.69999999999999</v>
      </c>
      <c r="BA39" s="103"/>
      <c r="BB39" s="103">
        <v>113.1</v>
      </c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>
        <v>109.9</v>
      </c>
      <c r="CD39" s="103"/>
      <c r="CE39" s="103"/>
      <c r="CF39" s="103"/>
      <c r="CG39" s="103">
        <v>88.6</v>
      </c>
      <c r="CH39" s="103">
        <v>136.30000000000001</v>
      </c>
      <c r="CI39" s="103">
        <v>97.9</v>
      </c>
      <c r="CJ39" s="103">
        <v>98.1</v>
      </c>
      <c r="CK39" s="103"/>
      <c r="CL39" s="103"/>
      <c r="CM39" s="103"/>
      <c r="CN39" s="103"/>
      <c r="CO39" s="103">
        <v>131.9</v>
      </c>
      <c r="CP39" s="103">
        <v>124.4</v>
      </c>
      <c r="CQ39" s="103">
        <v>121.3</v>
      </c>
      <c r="CR39" s="103">
        <v>117.5</v>
      </c>
      <c r="CS39" s="103"/>
      <c r="CT39" s="103"/>
      <c r="CU39" s="103"/>
      <c r="CV39" s="103"/>
      <c r="CW39" s="103"/>
      <c r="CX39" s="103"/>
      <c r="CY39" s="103">
        <v>102.2</v>
      </c>
      <c r="CZ39" s="103">
        <v>119.7</v>
      </c>
      <c r="DA39" s="103">
        <v>110.9</v>
      </c>
      <c r="DB39" s="103">
        <v>116.9</v>
      </c>
      <c r="DC39" s="103">
        <v>112.1</v>
      </c>
      <c r="DD39" s="103">
        <v>111.5</v>
      </c>
      <c r="DE39" s="103">
        <v>115.7</v>
      </c>
      <c r="DF39" s="103">
        <v>116.5</v>
      </c>
      <c r="DG39" s="103">
        <v>114.8</v>
      </c>
      <c r="DH39" s="103">
        <v>116.3</v>
      </c>
    </row>
    <row r="40" spans="1:112" s="94" customFormat="1" x14ac:dyDescent="0.25">
      <c r="A40" s="103" t="s">
        <v>283</v>
      </c>
      <c r="B40" s="103" t="s">
        <v>284</v>
      </c>
      <c r="C40" s="103" t="s">
        <v>283</v>
      </c>
      <c r="D40" s="103" t="s">
        <v>284</v>
      </c>
      <c r="E40" s="103">
        <v>229.5</v>
      </c>
      <c r="F40" s="103">
        <v>14</v>
      </c>
      <c r="G40" s="103">
        <v>3.4</v>
      </c>
      <c r="H40" s="103">
        <v>62.4</v>
      </c>
      <c r="I40" s="103">
        <v>26.8</v>
      </c>
      <c r="J40" s="103">
        <v>97</v>
      </c>
      <c r="K40" s="103">
        <v>96.2</v>
      </c>
      <c r="L40" s="103">
        <v>101.6</v>
      </c>
      <c r="M40" s="103">
        <v>96.6</v>
      </c>
      <c r="N40" s="103">
        <v>103.6</v>
      </c>
      <c r="O40" s="103">
        <v>107</v>
      </c>
      <c r="P40" s="103">
        <v>106.2</v>
      </c>
      <c r="Q40" s="103">
        <v>106.6</v>
      </c>
      <c r="R40" s="103">
        <v>106.4</v>
      </c>
      <c r="S40" s="103">
        <v>107.1</v>
      </c>
      <c r="T40" s="103">
        <v>12</v>
      </c>
      <c r="U40" s="103">
        <v>4.9000000000000004</v>
      </c>
      <c r="V40" s="103">
        <v>8.6999999999999993</v>
      </c>
      <c r="W40" s="103">
        <v>21.2</v>
      </c>
      <c r="X40" s="103">
        <v>3.4</v>
      </c>
      <c r="Y40" s="103">
        <v>17.3</v>
      </c>
      <c r="Z40" s="103">
        <v>11.9</v>
      </c>
      <c r="AA40" s="103">
        <v>41</v>
      </c>
      <c r="AB40" s="103">
        <v>101</v>
      </c>
      <c r="AC40" s="103">
        <v>106.6</v>
      </c>
      <c r="AD40" s="103">
        <v>104.6</v>
      </c>
      <c r="AE40" s="103">
        <v>105.2</v>
      </c>
      <c r="AF40" s="103">
        <v>109.7</v>
      </c>
      <c r="AG40" s="103">
        <v>108.2</v>
      </c>
      <c r="AH40" s="103">
        <v>105.1</v>
      </c>
      <c r="AI40" s="103">
        <v>103.5</v>
      </c>
      <c r="AJ40" s="103">
        <v>103.9</v>
      </c>
      <c r="AK40" s="103">
        <v>112.5</v>
      </c>
      <c r="AL40" s="103">
        <v>100.9</v>
      </c>
      <c r="AM40" s="103">
        <v>96.5</v>
      </c>
      <c r="AN40" s="103">
        <v>94.6</v>
      </c>
      <c r="AO40" s="103">
        <v>102.6</v>
      </c>
      <c r="AP40" s="103">
        <v>100.3</v>
      </c>
      <c r="AQ40" s="103">
        <v>107.7</v>
      </c>
      <c r="AR40" s="103">
        <v>124.6</v>
      </c>
      <c r="AS40" s="103">
        <v>46.4</v>
      </c>
      <c r="AT40" s="103">
        <v>91</v>
      </c>
      <c r="AU40" s="103">
        <v>117.1</v>
      </c>
      <c r="AV40" s="103">
        <v>135.69999999999999</v>
      </c>
      <c r="AW40" s="103">
        <v>17.7</v>
      </c>
      <c r="AX40" s="103">
        <v>64.599999999999994</v>
      </c>
      <c r="AY40" s="103">
        <v>374.6</v>
      </c>
      <c r="AZ40" s="103">
        <v>23.1</v>
      </c>
      <c r="BA40" s="103"/>
      <c r="BB40" s="103">
        <v>98.5</v>
      </c>
      <c r="BC40" s="103">
        <v>9.6999999999999993</v>
      </c>
      <c r="BD40" s="103">
        <v>4.8</v>
      </c>
      <c r="BE40" s="103">
        <v>23.1</v>
      </c>
      <c r="BF40" s="103">
        <v>6.9</v>
      </c>
      <c r="BG40" s="103">
        <v>5.3</v>
      </c>
      <c r="BH40" s="103"/>
      <c r="BI40" s="103">
        <v>7.5</v>
      </c>
      <c r="BJ40" s="103"/>
      <c r="BK40" s="103"/>
      <c r="BL40" s="103">
        <v>28.9</v>
      </c>
      <c r="BM40" s="103">
        <v>210.5</v>
      </c>
      <c r="BN40" s="103">
        <v>155.30000000000001</v>
      </c>
      <c r="BO40" s="103">
        <v>197.2</v>
      </c>
      <c r="BP40" s="103">
        <v>115.6</v>
      </c>
      <c r="BQ40" s="103">
        <v>200.7</v>
      </c>
      <c r="BR40" s="103"/>
      <c r="BS40" s="103">
        <v>64</v>
      </c>
      <c r="BT40" s="103">
        <v>6.6</v>
      </c>
      <c r="BU40" s="103"/>
      <c r="BV40" s="103">
        <v>213.1</v>
      </c>
      <c r="BW40" s="103">
        <v>959.3</v>
      </c>
      <c r="BX40" s="103">
        <v>323.8</v>
      </c>
      <c r="BY40" s="103">
        <v>13.8</v>
      </c>
      <c r="BZ40" s="103">
        <v>7.8</v>
      </c>
      <c r="CA40" s="103">
        <v>5.6</v>
      </c>
      <c r="CB40" s="103">
        <v>27.8</v>
      </c>
      <c r="CC40" s="103">
        <v>104.2</v>
      </c>
      <c r="CD40" s="103">
        <v>11</v>
      </c>
      <c r="CE40" s="103">
        <v>15.2</v>
      </c>
      <c r="CF40" s="103">
        <v>9.1999999999999993</v>
      </c>
      <c r="CG40" s="103">
        <v>101.6</v>
      </c>
      <c r="CH40" s="103">
        <v>97.8</v>
      </c>
      <c r="CI40" s="103">
        <v>99.8</v>
      </c>
      <c r="CJ40" s="103">
        <v>94.9</v>
      </c>
      <c r="CK40" s="103">
        <v>11.5</v>
      </c>
      <c r="CL40" s="103"/>
      <c r="CM40" s="103">
        <v>55.9</v>
      </c>
      <c r="CN40" s="103"/>
      <c r="CO40" s="103">
        <v>105.5</v>
      </c>
      <c r="CP40" s="103">
        <v>103.3</v>
      </c>
      <c r="CQ40" s="103">
        <v>105.6</v>
      </c>
      <c r="CR40" s="103">
        <v>106.6</v>
      </c>
      <c r="CS40" s="103"/>
      <c r="CT40" s="103">
        <v>11.3</v>
      </c>
      <c r="CU40" s="103">
        <v>29</v>
      </c>
      <c r="CV40" s="103"/>
      <c r="CW40" s="103">
        <v>79.900000000000006</v>
      </c>
      <c r="CX40" s="103">
        <v>127.9</v>
      </c>
      <c r="CY40" s="103">
        <v>99.1</v>
      </c>
      <c r="CZ40" s="103">
        <v>108.8</v>
      </c>
      <c r="DA40" s="103">
        <v>107.5</v>
      </c>
      <c r="DB40" s="103">
        <v>106.5</v>
      </c>
      <c r="DC40" s="103">
        <v>103.4</v>
      </c>
      <c r="DD40" s="103">
        <v>106</v>
      </c>
      <c r="DE40" s="103">
        <v>106.6</v>
      </c>
      <c r="DF40" s="103">
        <v>107</v>
      </c>
      <c r="DG40" s="103">
        <v>106.2</v>
      </c>
      <c r="DH40" s="103">
        <v>106.1</v>
      </c>
    </row>
    <row r="41" spans="1:112" x14ac:dyDescent="0.25">
      <c r="A41" s="103" t="s">
        <v>285</v>
      </c>
      <c r="B41" s="103" t="s">
        <v>286</v>
      </c>
      <c r="C41" s="103" t="s">
        <v>285</v>
      </c>
      <c r="D41" s="103" t="s">
        <v>286</v>
      </c>
      <c r="E41" s="103">
        <v>59.7</v>
      </c>
      <c r="G41" s="103">
        <v>128.19999999999999</v>
      </c>
      <c r="H41" s="103">
        <v>127</v>
      </c>
      <c r="I41" s="103">
        <v>37.700000000000003</v>
      </c>
      <c r="J41" s="103">
        <v>10.1</v>
      </c>
      <c r="L41" s="103">
        <v>6</v>
      </c>
      <c r="M41" s="103">
        <v>12.2</v>
      </c>
      <c r="N41" s="103">
        <v>11.2</v>
      </c>
      <c r="O41" s="103">
        <v>11.1</v>
      </c>
      <c r="P41" s="103">
        <v>9.9</v>
      </c>
      <c r="Q41" s="103">
        <v>10.5</v>
      </c>
      <c r="R41" s="103">
        <v>15</v>
      </c>
      <c r="S41" s="103">
        <v>9.8000000000000007</v>
      </c>
      <c r="T41" s="103">
        <v>21.9</v>
      </c>
      <c r="U41" s="103"/>
      <c r="V41" s="103"/>
      <c r="W41" s="103">
        <v>12.3</v>
      </c>
      <c r="X41" s="103">
        <v>1.2</v>
      </c>
      <c r="Y41" s="103">
        <v>0.2</v>
      </c>
      <c r="Z41" s="103">
        <v>0.6</v>
      </c>
      <c r="AA41" s="103">
        <v>0.1</v>
      </c>
      <c r="AB41" s="103">
        <v>10.9</v>
      </c>
      <c r="AC41" s="103">
        <v>13.1</v>
      </c>
      <c r="AD41" s="103">
        <v>11.2</v>
      </c>
      <c r="AE41" s="103">
        <v>11.7</v>
      </c>
      <c r="AF41" s="103">
        <v>10.4</v>
      </c>
      <c r="AG41" s="103">
        <v>20.2</v>
      </c>
      <c r="AH41" s="103">
        <v>10.6</v>
      </c>
      <c r="AI41" s="103">
        <v>11.4</v>
      </c>
      <c r="AJ41" s="103">
        <v>10.8</v>
      </c>
      <c r="AK41" s="103">
        <v>16</v>
      </c>
      <c r="AL41" s="103">
        <v>11</v>
      </c>
      <c r="AM41" s="103">
        <v>12.6</v>
      </c>
      <c r="AN41" s="103">
        <v>11</v>
      </c>
      <c r="AO41" s="103">
        <v>18.600000000000001</v>
      </c>
      <c r="AP41" s="103">
        <v>9.6999999999999993</v>
      </c>
      <c r="AQ41" s="103">
        <v>18.100000000000001</v>
      </c>
      <c r="AR41" s="103">
        <v>16.3</v>
      </c>
      <c r="AS41" s="103">
        <v>11.2</v>
      </c>
      <c r="AT41" s="103">
        <v>18.5</v>
      </c>
      <c r="AU41" s="103">
        <v>7.5</v>
      </c>
      <c r="AV41" s="103">
        <v>9.1999999999999993</v>
      </c>
      <c r="AW41" s="103">
        <v>13.4</v>
      </c>
      <c r="AX41" s="103">
        <v>11.8</v>
      </c>
      <c r="AY41" s="103">
        <v>7.9</v>
      </c>
      <c r="AZ41" s="103">
        <v>10.1</v>
      </c>
      <c r="BA41" s="103">
        <v>15.4</v>
      </c>
      <c r="BB41" s="103">
        <v>5.9</v>
      </c>
      <c r="BC41" s="103">
        <v>90.9</v>
      </c>
      <c r="BD41" s="103">
        <v>462.8</v>
      </c>
      <c r="BE41" s="103">
        <v>53.6</v>
      </c>
      <c r="BF41" s="103">
        <v>2.7</v>
      </c>
      <c r="BG41" s="103">
        <v>0.2</v>
      </c>
      <c r="BH41" s="103">
        <v>17.8</v>
      </c>
      <c r="BI41" s="103">
        <v>64.3</v>
      </c>
      <c r="BJ41" s="103">
        <v>57.1</v>
      </c>
      <c r="BK41" s="103">
        <v>30.3</v>
      </c>
      <c r="BL41" s="103">
        <v>32.799999999999997</v>
      </c>
      <c r="BM41" s="103">
        <v>2.2000000000000002</v>
      </c>
      <c r="BN41" s="103">
        <v>1.3</v>
      </c>
      <c r="BO41" s="103">
        <v>24.4</v>
      </c>
      <c r="BP41" s="103">
        <v>7.9</v>
      </c>
      <c r="BQ41" s="103">
        <v>2.8</v>
      </c>
      <c r="BR41" s="103">
        <v>1</v>
      </c>
      <c r="BS41" s="103">
        <v>2</v>
      </c>
      <c r="BT41" s="103">
        <v>9</v>
      </c>
      <c r="BU41" s="103">
        <v>2.2000000000000002</v>
      </c>
      <c r="BV41" s="103">
        <v>1.8</v>
      </c>
      <c r="BW41" s="103">
        <v>4.9000000000000004</v>
      </c>
      <c r="BX41" s="103">
        <v>2.5</v>
      </c>
      <c r="BY41" s="103">
        <v>0.8</v>
      </c>
      <c r="BZ41" s="103">
        <v>0.5</v>
      </c>
      <c r="CA41" s="103">
        <v>1.5</v>
      </c>
      <c r="CB41" s="103">
        <v>99.3</v>
      </c>
      <c r="CC41" s="103">
        <v>9.9</v>
      </c>
      <c r="CD41" s="103">
        <v>118.4</v>
      </c>
      <c r="CE41" s="103">
        <v>25.4</v>
      </c>
      <c r="CF41" s="103">
        <v>131.5</v>
      </c>
      <c r="CG41" s="103">
        <v>16.2</v>
      </c>
      <c r="CH41" s="103">
        <v>12.9</v>
      </c>
      <c r="CI41" s="103">
        <v>13.3</v>
      </c>
      <c r="CJ41" s="103">
        <v>10.1</v>
      </c>
      <c r="CK41" s="103">
        <v>110.9</v>
      </c>
      <c r="CL41" s="103"/>
      <c r="CM41" s="103">
        <v>93.4</v>
      </c>
      <c r="CN41" s="103">
        <v>156</v>
      </c>
      <c r="CO41" s="103">
        <v>6.4</v>
      </c>
      <c r="CP41" s="103">
        <v>9.3000000000000007</v>
      </c>
      <c r="CQ41" s="103">
        <v>11.1</v>
      </c>
      <c r="CR41" s="103">
        <v>8.1</v>
      </c>
      <c r="CS41" s="103">
        <v>35.6</v>
      </c>
      <c r="CT41" s="103"/>
      <c r="CU41" s="103">
        <v>25.6</v>
      </c>
      <c r="CV41" s="103">
        <v>75.8</v>
      </c>
      <c r="CW41" s="103">
        <v>9.9</v>
      </c>
      <c r="CX41" s="103">
        <v>7.6</v>
      </c>
      <c r="CY41" s="103">
        <v>7.1</v>
      </c>
      <c r="CZ41" s="103">
        <v>2.4</v>
      </c>
      <c r="DA41" s="103">
        <v>12.5</v>
      </c>
      <c r="DB41" s="103">
        <v>10</v>
      </c>
      <c r="DC41" s="103">
        <v>10.3</v>
      </c>
      <c r="DD41" s="103">
        <v>21</v>
      </c>
      <c r="DE41" s="103">
        <v>13.6</v>
      </c>
      <c r="DF41" s="103">
        <v>14.7</v>
      </c>
      <c r="DG41" s="103">
        <v>8</v>
      </c>
      <c r="DH41" s="103">
        <v>8.9</v>
      </c>
    </row>
    <row r="42" spans="1:112" x14ac:dyDescent="0.25">
      <c r="A42" s="103" t="s">
        <v>58</v>
      </c>
      <c r="B42" s="103" t="s">
        <v>287</v>
      </c>
      <c r="C42" s="103" t="s">
        <v>58</v>
      </c>
      <c r="D42" s="103" t="s">
        <v>287</v>
      </c>
      <c r="H42" s="103">
        <v>98.8</v>
      </c>
      <c r="I42" s="103">
        <v>98.4</v>
      </c>
      <c r="J42" s="103">
        <v>132.19999999999999</v>
      </c>
      <c r="K42" s="103">
        <v>112.3</v>
      </c>
      <c r="L42" s="103">
        <v>135.80000000000001</v>
      </c>
      <c r="M42" s="103">
        <v>114</v>
      </c>
      <c r="N42" s="103">
        <v>117.6</v>
      </c>
      <c r="O42" s="103">
        <v>120.4</v>
      </c>
      <c r="P42" s="103">
        <v>119</v>
      </c>
      <c r="Q42" s="103">
        <v>119</v>
      </c>
      <c r="R42" s="103">
        <v>119.2</v>
      </c>
      <c r="S42" s="103">
        <v>118.4</v>
      </c>
      <c r="T42" s="103"/>
      <c r="U42" s="103"/>
      <c r="V42" s="103"/>
      <c r="W42" s="103"/>
      <c r="X42" s="103">
        <v>194.7</v>
      </c>
      <c r="Y42" s="103">
        <v>114.8</v>
      </c>
      <c r="Z42" s="103"/>
      <c r="AA42" s="103"/>
      <c r="AB42" s="103">
        <v>107.7</v>
      </c>
      <c r="AC42" s="103">
        <v>141.9</v>
      </c>
      <c r="AD42" s="103">
        <v>112.7</v>
      </c>
      <c r="AE42" s="103">
        <v>72.099999999999994</v>
      </c>
      <c r="AF42" s="103">
        <v>79.900000000000006</v>
      </c>
      <c r="AG42" s="103">
        <v>111.9</v>
      </c>
      <c r="AH42" s="103">
        <v>80.3</v>
      </c>
      <c r="AI42" s="103">
        <v>102.6</v>
      </c>
      <c r="AJ42" s="103">
        <v>110.7</v>
      </c>
      <c r="AK42" s="103">
        <v>111</v>
      </c>
      <c r="AL42" s="103">
        <v>92.6</v>
      </c>
      <c r="AM42" s="103">
        <v>103.7</v>
      </c>
      <c r="AN42" s="103">
        <v>113.7</v>
      </c>
      <c r="AO42" s="103">
        <v>107.9</v>
      </c>
      <c r="AP42" s="103">
        <v>116.6</v>
      </c>
      <c r="AQ42" s="103">
        <v>113.5</v>
      </c>
      <c r="AR42" s="103">
        <v>113.8</v>
      </c>
      <c r="AS42" s="103">
        <v>114.9</v>
      </c>
      <c r="AT42" s="103">
        <v>114.7</v>
      </c>
      <c r="AU42" s="103">
        <v>110.9</v>
      </c>
      <c r="AV42" s="103">
        <v>113.6</v>
      </c>
      <c r="AW42" s="103">
        <v>112.9</v>
      </c>
      <c r="AX42" s="103">
        <v>114.2</v>
      </c>
      <c r="AY42" s="103">
        <v>113.8</v>
      </c>
      <c r="AZ42" s="103">
        <v>114.2</v>
      </c>
      <c r="BA42" s="103"/>
      <c r="BB42" s="103">
        <v>114.3</v>
      </c>
      <c r="BC42" s="103"/>
      <c r="BD42" s="103"/>
      <c r="BE42" s="103"/>
      <c r="BF42" s="103">
        <v>118.4</v>
      </c>
      <c r="BG42" s="103">
        <v>116.9</v>
      </c>
      <c r="BH42" s="103"/>
      <c r="BI42" s="103"/>
      <c r="BJ42" s="103"/>
      <c r="BK42" s="103">
        <v>103.4</v>
      </c>
      <c r="BL42" s="103">
        <v>141.4</v>
      </c>
      <c r="BM42" s="103">
        <v>133.69999999999999</v>
      </c>
      <c r="BN42" s="103">
        <v>106.8</v>
      </c>
      <c r="BO42" s="103">
        <v>100.8</v>
      </c>
      <c r="BP42" s="103">
        <v>118.5</v>
      </c>
      <c r="BQ42" s="103">
        <v>119.1</v>
      </c>
      <c r="BR42" s="103">
        <v>112.8</v>
      </c>
      <c r="BS42" s="103">
        <v>118.6</v>
      </c>
      <c r="BT42" s="103">
        <v>123.4</v>
      </c>
      <c r="BU42" s="103">
        <v>119.8</v>
      </c>
      <c r="BV42" s="103">
        <v>119</v>
      </c>
      <c r="BW42" s="103">
        <v>119.3</v>
      </c>
      <c r="BX42" s="103">
        <v>117.8</v>
      </c>
      <c r="BY42" s="103">
        <v>118.5</v>
      </c>
      <c r="BZ42" s="103">
        <v>119.9</v>
      </c>
      <c r="CA42" s="103">
        <v>119.7</v>
      </c>
      <c r="CB42" s="103"/>
      <c r="CC42" s="103">
        <v>124</v>
      </c>
      <c r="CD42" s="103"/>
      <c r="CE42" s="103"/>
      <c r="CF42" s="103"/>
      <c r="CG42" s="103">
        <v>113.9</v>
      </c>
      <c r="CH42" s="103">
        <v>102.6</v>
      </c>
      <c r="CI42" s="103">
        <v>112.8</v>
      </c>
      <c r="CJ42" s="103">
        <v>113.2</v>
      </c>
      <c r="CK42" s="103"/>
      <c r="CL42" s="103"/>
      <c r="CM42" s="103"/>
      <c r="CN42" s="103"/>
      <c r="CO42" s="103">
        <v>115.4</v>
      </c>
      <c r="CP42" s="103">
        <v>117.6</v>
      </c>
      <c r="CQ42" s="103">
        <v>115.1</v>
      </c>
      <c r="CR42" s="103">
        <v>116.8</v>
      </c>
      <c r="CS42" s="103"/>
      <c r="CT42" s="103"/>
      <c r="CU42" s="103"/>
      <c r="CV42" s="103">
        <v>100.1</v>
      </c>
      <c r="CW42" s="103">
        <v>148.5</v>
      </c>
      <c r="CX42" s="103">
        <v>121.3</v>
      </c>
      <c r="CY42" s="103">
        <v>129</v>
      </c>
      <c r="CZ42" s="103">
        <v>126.6</v>
      </c>
      <c r="DA42" s="103">
        <v>123.8</v>
      </c>
      <c r="DB42" s="103">
        <v>120</v>
      </c>
      <c r="DC42" s="103">
        <v>121</v>
      </c>
      <c r="DD42" s="103">
        <v>123.6</v>
      </c>
      <c r="DE42" s="103">
        <v>122.9</v>
      </c>
      <c r="DF42" s="103">
        <v>122</v>
      </c>
      <c r="DG42" s="103">
        <v>119</v>
      </c>
      <c r="DH42" s="103">
        <v>118.4</v>
      </c>
    </row>
    <row r="43" spans="1:112" x14ac:dyDescent="0.25">
      <c r="A43" s="103" t="s">
        <v>230</v>
      </c>
      <c r="B43" s="103" t="s">
        <v>288</v>
      </c>
      <c r="C43" s="103" t="s">
        <v>230</v>
      </c>
      <c r="D43" s="103" t="s">
        <v>288</v>
      </c>
      <c r="K43" s="103">
        <v>52.7</v>
      </c>
      <c r="L43" s="103">
        <v>48.8</v>
      </c>
      <c r="M43" s="103">
        <v>60.4</v>
      </c>
      <c r="N43" s="103">
        <v>61.8</v>
      </c>
      <c r="O43" s="103">
        <v>63.7</v>
      </c>
      <c r="P43" s="103">
        <v>62.3</v>
      </c>
      <c r="Q43" s="103">
        <v>58.5</v>
      </c>
      <c r="R43" s="103">
        <v>61.3</v>
      </c>
      <c r="S43" s="103">
        <v>60.3</v>
      </c>
      <c r="T43" s="103"/>
      <c r="U43" s="103"/>
      <c r="V43" s="103"/>
      <c r="W43" s="103"/>
      <c r="X43" s="103">
        <v>35.6</v>
      </c>
      <c r="Y43" s="103">
        <v>56.9</v>
      </c>
      <c r="Z43" s="103"/>
      <c r="AA43" s="103">
        <v>14.1</v>
      </c>
      <c r="AB43" s="103">
        <v>69.400000000000006</v>
      </c>
      <c r="AC43" s="103">
        <v>70.7</v>
      </c>
      <c r="AD43" s="103">
        <v>86.5</v>
      </c>
      <c r="AE43" s="103">
        <v>65.3</v>
      </c>
      <c r="AF43" s="103">
        <v>116</v>
      </c>
      <c r="AG43" s="103">
        <v>99.8</v>
      </c>
      <c r="AH43" s="103">
        <v>58.6</v>
      </c>
      <c r="AI43" s="103">
        <v>45.4</v>
      </c>
      <c r="AJ43" s="103"/>
      <c r="AK43" s="103">
        <v>61.4</v>
      </c>
      <c r="AL43" s="103">
        <v>54.5</v>
      </c>
      <c r="AM43" s="103">
        <v>61.6</v>
      </c>
      <c r="AN43" s="103">
        <v>62.6</v>
      </c>
      <c r="AO43" s="103">
        <v>61.3</v>
      </c>
      <c r="AP43" s="103">
        <v>59</v>
      </c>
      <c r="AQ43" s="103">
        <v>61</v>
      </c>
      <c r="AR43" s="103">
        <v>57.5</v>
      </c>
      <c r="AS43" s="103">
        <v>59.5</v>
      </c>
      <c r="AT43" s="103">
        <v>60.9</v>
      </c>
      <c r="AU43" s="103">
        <v>60.9</v>
      </c>
      <c r="AV43" s="103">
        <v>58.5</v>
      </c>
      <c r="AW43" s="103">
        <v>58.7</v>
      </c>
      <c r="AX43" s="103">
        <v>60.5</v>
      </c>
      <c r="AY43" s="103">
        <v>57.8</v>
      </c>
      <c r="AZ43" s="103">
        <v>58.6</v>
      </c>
      <c r="BA43" s="103"/>
      <c r="BB43" s="103">
        <v>58.5</v>
      </c>
      <c r="BC43" s="103"/>
      <c r="BD43" s="103"/>
      <c r="BE43" s="103"/>
      <c r="BF43" s="103">
        <v>62.2</v>
      </c>
      <c r="BG43" s="103">
        <v>58.8</v>
      </c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>
        <v>67.3</v>
      </c>
      <c r="CD43" s="103"/>
      <c r="CE43" s="103"/>
      <c r="CF43" s="103"/>
      <c r="CG43" s="103">
        <v>73.3</v>
      </c>
      <c r="CH43" s="103">
        <v>62</v>
      </c>
      <c r="CI43" s="103">
        <v>58.5</v>
      </c>
      <c r="CJ43" s="103">
        <v>57.8</v>
      </c>
      <c r="CK43" s="103"/>
      <c r="CL43" s="103"/>
      <c r="CM43" s="103"/>
      <c r="CN43" s="103"/>
      <c r="CO43" s="103">
        <v>45.4</v>
      </c>
      <c r="CP43" s="103">
        <v>47.3</v>
      </c>
      <c r="CQ43" s="103">
        <v>42.5</v>
      </c>
      <c r="CR43" s="103">
        <v>57.8</v>
      </c>
      <c r="CS43" s="103"/>
      <c r="CT43" s="103"/>
      <c r="CU43" s="103"/>
      <c r="CV43" s="103"/>
      <c r="CW43" s="103"/>
      <c r="CX43" s="103"/>
      <c r="CY43" s="103"/>
      <c r="CZ43" s="103">
        <v>96.7</v>
      </c>
      <c r="DA43" s="103">
        <v>90.5</v>
      </c>
      <c r="DB43" s="103">
        <v>75.599999999999994</v>
      </c>
      <c r="DC43" s="103">
        <v>63.9</v>
      </c>
      <c r="DD43" s="103">
        <v>65.3</v>
      </c>
      <c r="DE43" s="103">
        <v>62.4</v>
      </c>
      <c r="DF43" s="103">
        <v>62.8</v>
      </c>
      <c r="DG43" s="103">
        <v>61.6</v>
      </c>
      <c r="DH43" s="103">
        <v>61.5</v>
      </c>
    </row>
    <row r="44" spans="1:112" x14ac:dyDescent="0.25">
      <c r="A44" s="103" t="s">
        <v>62</v>
      </c>
      <c r="B44" s="103" t="s">
        <v>289</v>
      </c>
      <c r="C44" s="103" t="s">
        <v>62</v>
      </c>
      <c r="D44" s="103" t="s">
        <v>289</v>
      </c>
      <c r="G44" s="103">
        <v>1</v>
      </c>
      <c r="J44" s="103">
        <v>37.299999999999997</v>
      </c>
      <c r="K44" s="103">
        <v>36.799999999999997</v>
      </c>
      <c r="L44" s="103">
        <v>43</v>
      </c>
      <c r="M44" s="103">
        <v>43</v>
      </c>
      <c r="N44" s="103">
        <v>41.7</v>
      </c>
      <c r="O44" s="103">
        <v>43.4</v>
      </c>
      <c r="P44" s="103">
        <v>43.1</v>
      </c>
      <c r="Q44" s="103">
        <v>40.9</v>
      </c>
      <c r="R44" s="103">
        <v>41.1</v>
      </c>
      <c r="S44" s="103">
        <v>39.9</v>
      </c>
      <c r="T44" s="103"/>
      <c r="U44" s="103"/>
      <c r="V44" s="103"/>
      <c r="W44" s="103">
        <v>1</v>
      </c>
      <c r="X44" s="103">
        <v>1.1000000000000001</v>
      </c>
      <c r="Y44" s="103">
        <v>49.1</v>
      </c>
      <c r="Z44" s="103">
        <v>1.8</v>
      </c>
      <c r="AA44" s="103">
        <v>54</v>
      </c>
      <c r="AB44" s="103">
        <v>46.5</v>
      </c>
      <c r="AC44" s="103">
        <v>49</v>
      </c>
      <c r="AD44" s="103">
        <v>47.6</v>
      </c>
      <c r="AE44" s="103">
        <v>48.4</v>
      </c>
      <c r="AF44" s="103">
        <v>47.2</v>
      </c>
      <c r="AG44" s="103">
        <v>48.1</v>
      </c>
      <c r="AH44" s="103">
        <v>49.7</v>
      </c>
      <c r="AI44" s="103">
        <v>48.9</v>
      </c>
      <c r="AJ44" s="103">
        <v>48</v>
      </c>
      <c r="AK44" s="103">
        <v>46.9</v>
      </c>
      <c r="AL44" s="103">
        <v>43.4</v>
      </c>
      <c r="AM44" s="103">
        <v>52.1</v>
      </c>
      <c r="AN44" s="103">
        <v>47.7</v>
      </c>
      <c r="AO44" s="103">
        <v>48.4</v>
      </c>
      <c r="AP44" s="103">
        <v>47.9</v>
      </c>
      <c r="AQ44" s="103">
        <v>47.3</v>
      </c>
      <c r="AR44" s="103">
        <v>46.6</v>
      </c>
      <c r="AS44" s="103">
        <v>47</v>
      </c>
      <c r="AT44" s="103">
        <v>45.2</v>
      </c>
      <c r="AU44" s="103">
        <v>46.6</v>
      </c>
      <c r="AV44" s="103">
        <v>46.2</v>
      </c>
      <c r="AW44" s="103">
        <v>48.9</v>
      </c>
      <c r="AX44" s="103">
        <v>47.3</v>
      </c>
      <c r="AY44" s="103">
        <v>46.6</v>
      </c>
      <c r="AZ44" s="103">
        <v>46.4</v>
      </c>
      <c r="BA44" s="103"/>
      <c r="BB44" s="103">
        <v>42.3</v>
      </c>
      <c r="BC44" s="103"/>
      <c r="BD44" s="103"/>
      <c r="BE44" s="103"/>
      <c r="BF44" s="103">
        <v>45.5</v>
      </c>
      <c r="BG44" s="103">
        <v>45.7</v>
      </c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>
        <v>41.2</v>
      </c>
      <c r="BY44" s="103">
        <v>38.9</v>
      </c>
      <c r="BZ44" s="103">
        <v>33</v>
      </c>
      <c r="CA44" s="103">
        <v>36.200000000000003</v>
      </c>
      <c r="CB44" s="103"/>
      <c r="CC44" s="103">
        <v>42.2</v>
      </c>
      <c r="CD44" s="103"/>
      <c r="CE44" s="103"/>
      <c r="CF44" s="103">
        <v>0.8</v>
      </c>
      <c r="CG44" s="103">
        <v>48.8</v>
      </c>
      <c r="CH44" s="103">
        <v>45.4</v>
      </c>
      <c r="CI44" s="103">
        <v>48.6</v>
      </c>
      <c r="CJ44" s="103">
        <v>47.4</v>
      </c>
      <c r="CK44" s="103"/>
      <c r="CL44" s="103"/>
      <c r="CM44" s="103"/>
      <c r="CN44" s="103">
        <v>0.8</v>
      </c>
      <c r="CO44" s="103">
        <v>35.1</v>
      </c>
      <c r="CP44" s="103">
        <v>45.8</v>
      </c>
      <c r="CQ44" s="103">
        <v>45.7</v>
      </c>
      <c r="CR44" s="103">
        <v>45.6</v>
      </c>
      <c r="CS44" s="103"/>
      <c r="CT44" s="103"/>
      <c r="CU44" s="103"/>
      <c r="CV44" s="103"/>
      <c r="CW44" s="103"/>
      <c r="CX44" s="103"/>
      <c r="CY44" s="103">
        <v>34.5</v>
      </c>
      <c r="CZ44" s="103">
        <v>38.1</v>
      </c>
      <c r="DA44" s="103">
        <v>42.3</v>
      </c>
      <c r="DB44" s="103">
        <v>42.9</v>
      </c>
      <c r="DC44" s="103">
        <v>44.2</v>
      </c>
      <c r="DD44" s="103">
        <v>39.5</v>
      </c>
      <c r="DE44" s="103">
        <v>41.1</v>
      </c>
      <c r="DF44" s="103">
        <v>40.6</v>
      </c>
      <c r="DG44" s="103">
        <v>40.299999999999997</v>
      </c>
      <c r="DH44" s="103">
        <v>40.799999999999997</v>
      </c>
    </row>
    <row r="45" spans="1:112" x14ac:dyDescent="0.25">
      <c r="A45" s="103" t="s">
        <v>215</v>
      </c>
      <c r="B45" s="103" t="s">
        <v>290</v>
      </c>
      <c r="C45" s="103" t="s">
        <v>215</v>
      </c>
      <c r="D45" s="103" t="s">
        <v>290</v>
      </c>
      <c r="G45" s="103">
        <v>33.1</v>
      </c>
      <c r="H45" s="103">
        <v>36.799999999999997</v>
      </c>
      <c r="I45" s="103">
        <v>33.5</v>
      </c>
      <c r="J45" s="103">
        <v>35.9</v>
      </c>
      <c r="K45" s="103">
        <v>33.5</v>
      </c>
      <c r="L45" s="103">
        <v>33.799999999999997</v>
      </c>
      <c r="M45" s="103">
        <v>33.5</v>
      </c>
      <c r="N45" s="103">
        <v>33.9</v>
      </c>
      <c r="O45" s="103">
        <v>33.5</v>
      </c>
      <c r="P45" s="103">
        <v>35.700000000000003</v>
      </c>
      <c r="Q45" s="103">
        <v>33.299999999999997</v>
      </c>
      <c r="R45" s="103">
        <v>32.1</v>
      </c>
      <c r="S45" s="103">
        <v>31.5</v>
      </c>
      <c r="T45" s="103"/>
      <c r="U45" s="103"/>
      <c r="V45" s="103"/>
      <c r="W45" s="103">
        <v>32.299999999999997</v>
      </c>
      <c r="X45" s="103">
        <v>40</v>
      </c>
      <c r="Y45" s="103">
        <v>35</v>
      </c>
      <c r="Z45" s="103">
        <v>191.9</v>
      </c>
      <c r="AA45" s="103">
        <v>47.2</v>
      </c>
      <c r="AB45" s="103">
        <v>33.6</v>
      </c>
      <c r="AC45" s="103">
        <v>33.9</v>
      </c>
      <c r="AD45" s="103">
        <v>34.299999999999997</v>
      </c>
      <c r="AE45" s="103">
        <v>30.2</v>
      </c>
      <c r="AF45" s="103">
        <v>32.799999999999997</v>
      </c>
      <c r="AG45" s="103">
        <v>33.200000000000003</v>
      </c>
      <c r="AH45" s="103">
        <v>33.5</v>
      </c>
      <c r="AI45" s="103">
        <v>29.5</v>
      </c>
      <c r="AJ45" s="103">
        <v>45.8</v>
      </c>
      <c r="AK45" s="103">
        <v>33.700000000000003</v>
      </c>
      <c r="AL45" s="103">
        <v>31.4</v>
      </c>
      <c r="AM45" s="103">
        <v>37</v>
      </c>
      <c r="AN45" s="103">
        <v>32.5</v>
      </c>
      <c r="AO45" s="103">
        <v>34.299999999999997</v>
      </c>
      <c r="AP45" s="103"/>
      <c r="AQ45" s="103">
        <v>31.8</v>
      </c>
      <c r="AR45" s="103">
        <v>32</v>
      </c>
      <c r="AS45" s="103">
        <v>31.8</v>
      </c>
      <c r="AT45" s="103">
        <v>32.1</v>
      </c>
      <c r="AU45" s="103">
        <v>32.4</v>
      </c>
      <c r="AV45" s="103">
        <v>32.4</v>
      </c>
      <c r="AW45" s="103">
        <v>33.299999999999997</v>
      </c>
      <c r="AX45" s="103">
        <v>32.700000000000003</v>
      </c>
      <c r="AY45" s="103">
        <v>31.2</v>
      </c>
      <c r="AZ45" s="103">
        <v>30.1</v>
      </c>
      <c r="BA45" s="103"/>
      <c r="BB45" s="103">
        <v>33.700000000000003</v>
      </c>
      <c r="BC45" s="103"/>
      <c r="BD45" s="103"/>
      <c r="BE45" s="103">
        <v>33.299999999999997</v>
      </c>
      <c r="BF45" s="103">
        <v>34.200000000000003</v>
      </c>
      <c r="BG45" s="103">
        <v>33.299999999999997</v>
      </c>
      <c r="BH45" s="103"/>
      <c r="BI45" s="103"/>
      <c r="BJ45" s="103"/>
      <c r="BK45" s="103">
        <v>34.200000000000003</v>
      </c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>
        <v>32.9</v>
      </c>
      <c r="CD45" s="103"/>
      <c r="CE45" s="103"/>
      <c r="CF45" s="103">
        <v>30.4</v>
      </c>
      <c r="CG45" s="103">
        <v>33.4</v>
      </c>
      <c r="CH45" s="103">
        <v>33.200000000000003</v>
      </c>
      <c r="CI45" s="103">
        <v>32.6</v>
      </c>
      <c r="CJ45" s="103">
        <v>33.4</v>
      </c>
      <c r="CK45" s="103"/>
      <c r="CL45" s="103"/>
      <c r="CM45" s="103"/>
      <c r="CN45" s="103">
        <v>34.700000000000003</v>
      </c>
      <c r="CO45" s="103">
        <v>33.1</v>
      </c>
      <c r="CP45" s="103">
        <v>33.299999999999997</v>
      </c>
      <c r="CQ45" s="103">
        <v>32.9</v>
      </c>
      <c r="CR45" s="103">
        <v>32.1</v>
      </c>
      <c r="CS45" s="103"/>
      <c r="CT45" s="103"/>
      <c r="CU45" s="103"/>
      <c r="CV45" s="103">
        <v>32.299999999999997</v>
      </c>
      <c r="CW45" s="103">
        <v>34.5</v>
      </c>
      <c r="CX45" s="103">
        <v>31.8</v>
      </c>
      <c r="CY45" s="103">
        <v>37.4</v>
      </c>
      <c r="CZ45" s="103">
        <v>33.1</v>
      </c>
      <c r="DA45" s="103">
        <v>33.299999999999997</v>
      </c>
      <c r="DB45" s="103">
        <v>33.700000000000003</v>
      </c>
      <c r="DC45" s="103">
        <v>33.6</v>
      </c>
      <c r="DD45" s="103">
        <v>33.6</v>
      </c>
      <c r="DE45" s="103">
        <v>33.299999999999997</v>
      </c>
      <c r="DF45" s="103">
        <v>33.299999999999997</v>
      </c>
      <c r="DG45" s="103">
        <v>31.7</v>
      </c>
      <c r="DH45" s="103">
        <v>31.3</v>
      </c>
    </row>
    <row r="46" spans="1:112" x14ac:dyDescent="0.25">
      <c r="A46" s="103" t="s">
        <v>240</v>
      </c>
      <c r="B46" s="103" t="s">
        <v>291</v>
      </c>
      <c r="C46" s="103" t="s">
        <v>240</v>
      </c>
      <c r="D46" s="103" t="s">
        <v>291</v>
      </c>
      <c r="G46" s="103">
        <v>2.5</v>
      </c>
      <c r="H46" s="103">
        <v>4.4000000000000004</v>
      </c>
      <c r="I46" s="103">
        <v>9.9</v>
      </c>
      <c r="J46" s="103">
        <v>11.2</v>
      </c>
      <c r="K46" s="103">
        <v>10.1</v>
      </c>
      <c r="L46" s="103">
        <v>9.8000000000000007</v>
      </c>
      <c r="M46" s="103">
        <v>9.1999999999999993</v>
      </c>
      <c r="N46" s="103">
        <v>10.7</v>
      </c>
      <c r="O46" s="103">
        <v>11.3</v>
      </c>
      <c r="P46" s="103">
        <v>9.4</v>
      </c>
      <c r="Q46" s="103">
        <v>9.8000000000000007</v>
      </c>
      <c r="R46" s="103">
        <v>9.9</v>
      </c>
      <c r="S46" s="103">
        <v>9.6999999999999993</v>
      </c>
      <c r="T46" s="103"/>
      <c r="U46" s="103"/>
      <c r="V46" s="103"/>
      <c r="W46" s="103">
        <v>8.1</v>
      </c>
      <c r="X46" s="103">
        <v>9.1999999999999993</v>
      </c>
      <c r="Y46" s="103">
        <v>7.2</v>
      </c>
      <c r="Z46" s="103">
        <v>10.199999999999999</v>
      </c>
      <c r="AA46" s="103">
        <v>5.5</v>
      </c>
      <c r="AB46" s="103">
        <v>9</v>
      </c>
      <c r="AC46" s="103">
        <v>10.7</v>
      </c>
      <c r="AD46" s="103">
        <v>12</v>
      </c>
      <c r="AE46" s="103">
        <v>14.8</v>
      </c>
      <c r="AF46" s="103">
        <v>10.1</v>
      </c>
      <c r="AG46" s="103">
        <v>14.6</v>
      </c>
      <c r="AH46" s="103">
        <v>10.6</v>
      </c>
      <c r="AI46" s="103">
        <v>11.8</v>
      </c>
      <c r="AJ46" s="103">
        <v>10.3</v>
      </c>
      <c r="AK46" s="103">
        <v>9.6999999999999993</v>
      </c>
      <c r="AL46" s="103">
        <v>12.4</v>
      </c>
      <c r="AM46" s="103">
        <v>12.4</v>
      </c>
      <c r="AN46" s="103">
        <v>10.4</v>
      </c>
      <c r="AO46" s="103">
        <v>10.6</v>
      </c>
      <c r="AP46" s="103">
        <v>10.1</v>
      </c>
      <c r="AQ46" s="103">
        <v>11.9</v>
      </c>
      <c r="AR46" s="103">
        <v>9.6999999999999993</v>
      </c>
      <c r="AS46" s="103">
        <v>9.9</v>
      </c>
      <c r="AT46" s="103">
        <v>10.199999999999999</v>
      </c>
      <c r="AU46" s="103">
        <v>9.6</v>
      </c>
      <c r="AV46" s="103">
        <v>10.4</v>
      </c>
      <c r="AW46" s="103">
        <v>10.4</v>
      </c>
      <c r="AX46" s="103">
        <v>10.3</v>
      </c>
      <c r="AY46" s="103"/>
      <c r="AZ46" s="103">
        <v>10.4</v>
      </c>
      <c r="BA46" s="103"/>
      <c r="BB46" s="103">
        <v>10.3</v>
      </c>
      <c r="BC46" s="103"/>
      <c r="BD46" s="103"/>
      <c r="BE46" s="103">
        <v>10.7</v>
      </c>
      <c r="BF46" s="103">
        <v>8.6</v>
      </c>
      <c r="BG46" s="103">
        <v>10</v>
      </c>
      <c r="BH46" s="103"/>
      <c r="BI46" s="103"/>
      <c r="BJ46" s="103"/>
      <c r="BK46" s="103">
        <v>11.1</v>
      </c>
      <c r="BL46" s="103">
        <v>9</v>
      </c>
      <c r="BM46" s="103">
        <v>10</v>
      </c>
      <c r="BN46" s="103">
        <v>11.4</v>
      </c>
      <c r="BO46" s="103">
        <v>11</v>
      </c>
      <c r="BP46" s="103">
        <v>11.6</v>
      </c>
      <c r="BQ46" s="103">
        <v>9</v>
      </c>
      <c r="BR46" s="103">
        <v>11.4</v>
      </c>
      <c r="BS46" s="103">
        <v>9.5</v>
      </c>
      <c r="BT46" s="103">
        <v>10.6</v>
      </c>
      <c r="BU46" s="103">
        <v>10.5</v>
      </c>
      <c r="BV46" s="103">
        <v>9.8000000000000007</v>
      </c>
      <c r="BW46" s="103">
        <v>9.9</v>
      </c>
      <c r="BX46" s="103">
        <v>9.1</v>
      </c>
      <c r="BY46" s="103">
        <v>10.8</v>
      </c>
      <c r="BZ46" s="103">
        <v>11.4</v>
      </c>
      <c r="CA46" s="103">
        <v>8</v>
      </c>
      <c r="CB46" s="103"/>
      <c r="CC46" s="103">
        <v>10.1</v>
      </c>
      <c r="CD46" s="103"/>
      <c r="CE46" s="103"/>
      <c r="CF46" s="103">
        <v>11</v>
      </c>
      <c r="CG46" s="103">
        <v>8.4</v>
      </c>
      <c r="CH46" s="103">
        <v>12</v>
      </c>
      <c r="CI46" s="103">
        <v>9.8000000000000007</v>
      </c>
      <c r="CJ46" s="103">
        <v>9.9</v>
      </c>
      <c r="CK46" s="103"/>
      <c r="CL46" s="103"/>
      <c r="CM46" s="103"/>
      <c r="CN46" s="103">
        <v>9.3000000000000007</v>
      </c>
      <c r="CO46" s="103">
        <v>10.1</v>
      </c>
      <c r="CP46" s="103">
        <v>9.9</v>
      </c>
      <c r="CQ46" s="103">
        <v>10.6</v>
      </c>
      <c r="CR46" s="103">
        <v>10.199999999999999</v>
      </c>
      <c r="CS46" s="103"/>
      <c r="CT46" s="103"/>
      <c r="CU46" s="103"/>
      <c r="CV46" s="103">
        <v>11.9</v>
      </c>
      <c r="CW46" s="103">
        <v>10.6</v>
      </c>
      <c r="CX46" s="103">
        <v>11</v>
      </c>
      <c r="CY46" s="103">
        <v>8.8000000000000007</v>
      </c>
      <c r="CZ46" s="103">
        <v>10.5</v>
      </c>
      <c r="DA46" s="103">
        <v>8.4</v>
      </c>
      <c r="DB46" s="103">
        <v>10.8</v>
      </c>
      <c r="DC46" s="103">
        <v>10.199999999999999</v>
      </c>
      <c r="DD46" s="103">
        <v>11.6</v>
      </c>
      <c r="DE46" s="103">
        <v>9.6</v>
      </c>
      <c r="DF46" s="103">
        <v>9.8000000000000007</v>
      </c>
      <c r="DG46" s="103">
        <v>9.8000000000000007</v>
      </c>
      <c r="DH46" s="103">
        <v>9.6999999999999993</v>
      </c>
    </row>
    <row r="47" spans="1:112" x14ac:dyDescent="0.25">
      <c r="A47" s="103" t="s">
        <v>185</v>
      </c>
      <c r="B47" s="103" t="s">
        <v>292</v>
      </c>
      <c r="C47" s="103" t="s">
        <v>185</v>
      </c>
      <c r="D47" s="103" t="s">
        <v>292</v>
      </c>
      <c r="E47" s="103">
        <v>4.2</v>
      </c>
      <c r="F47" s="103">
        <v>5.3</v>
      </c>
      <c r="G47" s="103">
        <v>44.1</v>
      </c>
      <c r="H47" s="103">
        <v>13.2</v>
      </c>
      <c r="I47" s="103">
        <v>3.6</v>
      </c>
      <c r="J47" s="103">
        <v>10.199999999999999</v>
      </c>
      <c r="L47" s="103">
        <v>6.9</v>
      </c>
      <c r="M47" s="103">
        <v>13.8</v>
      </c>
      <c r="N47" s="103">
        <v>21.7</v>
      </c>
      <c r="O47" s="103">
        <v>13.4</v>
      </c>
      <c r="P47" s="103">
        <v>11</v>
      </c>
      <c r="Q47" s="103">
        <v>14.5</v>
      </c>
      <c r="R47" s="103">
        <v>4.0999999999999996</v>
      </c>
      <c r="S47" s="103">
        <v>85.5</v>
      </c>
      <c r="T47" s="103">
        <v>3.5</v>
      </c>
      <c r="U47" s="103"/>
      <c r="V47" s="103"/>
      <c r="W47" s="103">
        <v>44</v>
      </c>
      <c r="X47" s="103">
        <v>23.7</v>
      </c>
      <c r="Y47" s="103">
        <v>22.4</v>
      </c>
      <c r="Z47" s="103">
        <v>21.7</v>
      </c>
      <c r="AA47" s="103">
        <v>9.6999999999999993</v>
      </c>
      <c r="AB47" s="103">
        <v>18.100000000000001</v>
      </c>
      <c r="AC47" s="103">
        <v>19.7</v>
      </c>
      <c r="AD47" s="103">
        <v>18.8</v>
      </c>
      <c r="AE47" s="103">
        <v>22.2</v>
      </c>
      <c r="AF47" s="103">
        <v>20.399999999999999</v>
      </c>
      <c r="AG47" s="103">
        <v>20.8</v>
      </c>
      <c r="AH47" s="103">
        <v>22.3</v>
      </c>
      <c r="AI47" s="103">
        <v>20</v>
      </c>
      <c r="AJ47" s="103">
        <v>22.4</v>
      </c>
      <c r="AK47" s="103">
        <v>19.8</v>
      </c>
      <c r="AL47" s="103">
        <v>20.6</v>
      </c>
      <c r="AM47" s="103">
        <v>19.8</v>
      </c>
      <c r="AN47" s="103">
        <v>20.3</v>
      </c>
      <c r="AO47" s="103">
        <v>20.6</v>
      </c>
      <c r="AP47" s="103">
        <v>21</v>
      </c>
      <c r="AQ47" s="103">
        <v>21.9</v>
      </c>
      <c r="AR47" s="103">
        <v>20.6</v>
      </c>
      <c r="AS47" s="103">
        <v>21.9</v>
      </c>
      <c r="AT47" s="103">
        <v>21.2</v>
      </c>
      <c r="AU47" s="103">
        <v>19.8</v>
      </c>
      <c r="AV47" s="103">
        <v>17</v>
      </c>
      <c r="AW47" s="103">
        <v>20.2</v>
      </c>
      <c r="AX47" s="103">
        <v>18.600000000000001</v>
      </c>
      <c r="AY47" s="103">
        <v>23.9</v>
      </c>
      <c r="AZ47" s="103">
        <v>19.8</v>
      </c>
      <c r="BA47" s="103">
        <v>46</v>
      </c>
      <c r="BB47" s="103">
        <v>51.1</v>
      </c>
      <c r="BC47" s="103">
        <v>8.5</v>
      </c>
      <c r="BD47" s="103">
        <v>54.5</v>
      </c>
      <c r="BE47" s="103">
        <v>3.6</v>
      </c>
      <c r="BF47" s="103">
        <v>30</v>
      </c>
      <c r="BG47" s="103">
        <v>25.9</v>
      </c>
      <c r="BH47" s="103">
        <v>29.7</v>
      </c>
      <c r="BI47" s="103"/>
      <c r="BJ47" s="103">
        <v>10</v>
      </c>
      <c r="BK47" s="103">
        <v>6</v>
      </c>
      <c r="BL47" s="103">
        <v>20</v>
      </c>
      <c r="BM47" s="103"/>
      <c r="BN47" s="103">
        <v>21.4</v>
      </c>
      <c r="BO47" s="103">
        <v>26.1</v>
      </c>
      <c r="BP47" s="103">
        <v>16.3</v>
      </c>
      <c r="BQ47" s="103">
        <v>20.399999999999999</v>
      </c>
      <c r="BR47" s="103">
        <v>18.5</v>
      </c>
      <c r="BS47" s="103">
        <v>20.9</v>
      </c>
      <c r="BT47" s="103">
        <v>25.8</v>
      </c>
      <c r="BU47" s="103">
        <v>6.4</v>
      </c>
      <c r="BV47" s="103">
        <v>12.2</v>
      </c>
      <c r="BW47" s="103">
        <v>21.4</v>
      </c>
      <c r="BX47" s="103">
        <v>27.4</v>
      </c>
      <c r="BY47" s="103">
        <v>22.2</v>
      </c>
      <c r="BZ47" s="103">
        <v>20.5</v>
      </c>
      <c r="CA47" s="103">
        <v>29.7</v>
      </c>
      <c r="CB47" s="103">
        <v>2</v>
      </c>
      <c r="CC47" s="103">
        <v>5.7</v>
      </c>
      <c r="CD47" s="103">
        <v>1.9</v>
      </c>
      <c r="CE47" s="103">
        <v>18.2</v>
      </c>
      <c r="CF47" s="103">
        <v>4.4000000000000004</v>
      </c>
      <c r="CG47" s="103">
        <v>22.8</v>
      </c>
      <c r="CH47" s="103">
        <v>21.3</v>
      </c>
      <c r="CI47" s="103">
        <v>21.1</v>
      </c>
      <c r="CJ47" s="103">
        <v>7.7</v>
      </c>
      <c r="CK47" s="103">
        <v>19.600000000000001</v>
      </c>
      <c r="CL47" s="103">
        <v>29.7</v>
      </c>
      <c r="CM47" s="103"/>
      <c r="CN47" s="103"/>
      <c r="CO47" s="103"/>
      <c r="CP47" s="103">
        <v>14.2</v>
      </c>
      <c r="CQ47" s="103">
        <v>6.8</v>
      </c>
      <c r="CR47" s="103">
        <v>21.8</v>
      </c>
      <c r="CS47" s="103">
        <v>15.7</v>
      </c>
      <c r="CT47" s="103"/>
      <c r="CU47" s="103"/>
      <c r="CV47" s="103"/>
      <c r="CW47" s="103"/>
      <c r="CX47" s="103"/>
      <c r="CY47" s="103">
        <v>88.8</v>
      </c>
      <c r="CZ47" s="103"/>
      <c r="DA47" s="103"/>
      <c r="DB47" s="103"/>
      <c r="DC47" s="103"/>
      <c r="DD47" s="103"/>
      <c r="DE47" s="103">
        <v>10.199999999999999</v>
      </c>
      <c r="DF47" s="103"/>
      <c r="DG47" s="103"/>
      <c r="DH47" s="103"/>
    </row>
    <row r="48" spans="1:112" x14ac:dyDescent="0.25">
      <c r="A48" s="103" t="s">
        <v>207</v>
      </c>
      <c r="B48" s="103" t="s">
        <v>293</v>
      </c>
      <c r="C48" s="103" t="s">
        <v>207</v>
      </c>
      <c r="D48" s="103" t="s">
        <v>293</v>
      </c>
      <c r="J48" s="103">
        <v>120.8</v>
      </c>
      <c r="K48" s="103">
        <v>113.5</v>
      </c>
      <c r="L48" s="103">
        <v>105.7</v>
      </c>
      <c r="M48" s="103">
        <v>105.3</v>
      </c>
      <c r="N48" s="103">
        <v>102.8</v>
      </c>
      <c r="O48" s="103">
        <v>105.9</v>
      </c>
      <c r="P48" s="103">
        <v>101.9</v>
      </c>
      <c r="Q48" s="103">
        <v>103.2</v>
      </c>
      <c r="R48" s="103">
        <v>101.7</v>
      </c>
      <c r="S48" s="103">
        <v>105.9</v>
      </c>
      <c r="T48" s="103"/>
      <c r="U48" s="103"/>
      <c r="V48" s="103"/>
      <c r="W48" s="103"/>
      <c r="X48" s="103"/>
      <c r="Y48" s="103">
        <v>105.5</v>
      </c>
      <c r="Z48" s="103">
        <v>217.9</v>
      </c>
      <c r="AA48" s="103">
        <v>1022.7</v>
      </c>
      <c r="AB48" s="103">
        <v>102.2</v>
      </c>
      <c r="AC48" s="103">
        <v>104.8</v>
      </c>
      <c r="AD48" s="103">
        <v>104.9</v>
      </c>
      <c r="AE48" s="103">
        <v>110.6</v>
      </c>
      <c r="AF48" s="103">
        <v>104.8</v>
      </c>
      <c r="AG48" s="103">
        <v>105.1</v>
      </c>
      <c r="AH48" s="103">
        <v>106.6</v>
      </c>
      <c r="AI48" s="103">
        <v>103.5</v>
      </c>
      <c r="AJ48" s="103">
        <v>109.2</v>
      </c>
      <c r="AK48" s="103">
        <v>105.5</v>
      </c>
      <c r="AL48" s="103">
        <v>111.2</v>
      </c>
      <c r="AM48" s="103">
        <v>104.7</v>
      </c>
      <c r="AN48" s="103">
        <v>106.5</v>
      </c>
      <c r="AO48" s="103">
        <v>105.5</v>
      </c>
      <c r="AP48" s="103">
        <v>106.1</v>
      </c>
      <c r="AQ48" s="103">
        <v>105.2</v>
      </c>
      <c r="AR48" s="103">
        <v>107.4</v>
      </c>
      <c r="AS48" s="103">
        <v>107</v>
      </c>
      <c r="AT48" s="103">
        <v>107.5</v>
      </c>
      <c r="AU48" s="103">
        <v>105.4</v>
      </c>
      <c r="AV48" s="103">
        <v>107.7</v>
      </c>
      <c r="AW48" s="103">
        <v>106.1</v>
      </c>
      <c r="AX48" s="103">
        <v>106.3</v>
      </c>
      <c r="AY48" s="103">
        <v>105.7</v>
      </c>
      <c r="AZ48" s="103">
        <v>103.4</v>
      </c>
      <c r="BA48" s="103"/>
      <c r="BB48" s="103">
        <v>123.7</v>
      </c>
      <c r="BC48" s="103"/>
      <c r="BD48" s="103"/>
      <c r="BE48" s="103">
        <v>92.9</v>
      </c>
      <c r="BF48" s="103">
        <v>103.5</v>
      </c>
      <c r="BG48" s="103">
        <v>101.4</v>
      </c>
      <c r="BH48" s="103"/>
      <c r="BI48" s="103"/>
      <c r="BJ48" s="103"/>
      <c r="BK48" s="103">
        <v>129.30000000000001</v>
      </c>
      <c r="BL48" s="103">
        <v>92.6</v>
      </c>
      <c r="BM48" s="103">
        <v>96.1</v>
      </c>
      <c r="BN48" s="103">
        <v>96.2</v>
      </c>
      <c r="BO48" s="103">
        <v>120.2</v>
      </c>
      <c r="BP48" s="103">
        <v>97.3</v>
      </c>
      <c r="BQ48" s="103">
        <v>105.2</v>
      </c>
      <c r="BR48" s="103">
        <v>97.8</v>
      </c>
      <c r="BS48" s="103">
        <v>100.1</v>
      </c>
      <c r="BT48" s="103">
        <v>103.8</v>
      </c>
      <c r="BU48" s="103">
        <v>103.2</v>
      </c>
      <c r="BV48" s="103">
        <v>97.2</v>
      </c>
      <c r="BW48" s="103">
        <v>105.5</v>
      </c>
      <c r="BX48" s="103">
        <v>99.2</v>
      </c>
      <c r="BY48" s="103">
        <v>101.3</v>
      </c>
      <c r="BZ48" s="103">
        <v>101.2</v>
      </c>
      <c r="CA48" s="103">
        <v>101.5</v>
      </c>
      <c r="CB48" s="103"/>
      <c r="CC48" s="103">
        <v>108</v>
      </c>
      <c r="CD48" s="103"/>
      <c r="CE48" s="103"/>
      <c r="CF48" s="103">
        <v>98.6</v>
      </c>
      <c r="CG48" s="103">
        <v>106.4</v>
      </c>
      <c r="CH48" s="103">
        <v>102.6</v>
      </c>
      <c r="CI48" s="103">
        <v>103.7</v>
      </c>
      <c r="CJ48" s="103">
        <v>104.5</v>
      </c>
      <c r="CK48" s="103"/>
      <c r="CL48" s="103"/>
      <c r="CM48" s="103"/>
      <c r="CN48" s="103">
        <v>103.6</v>
      </c>
      <c r="CO48" s="103">
        <v>87.9</v>
      </c>
      <c r="CP48" s="103">
        <v>98.1</v>
      </c>
      <c r="CQ48" s="103">
        <v>107.3</v>
      </c>
      <c r="CR48" s="103">
        <v>103</v>
      </c>
      <c r="CS48" s="103"/>
      <c r="CT48" s="103"/>
      <c r="CU48" s="103"/>
      <c r="CV48" s="103">
        <v>94.9</v>
      </c>
      <c r="CW48" s="103"/>
      <c r="CX48" s="103"/>
      <c r="CY48" s="103">
        <v>118</v>
      </c>
      <c r="CZ48" s="103">
        <v>102.9</v>
      </c>
      <c r="DA48" s="103">
        <v>106.7</v>
      </c>
      <c r="DB48" s="103">
        <v>100.5</v>
      </c>
      <c r="DC48" s="103">
        <v>99</v>
      </c>
      <c r="DD48" s="103">
        <v>103.3</v>
      </c>
      <c r="DE48" s="103">
        <v>105.4</v>
      </c>
      <c r="DF48" s="103">
        <v>102.4</v>
      </c>
      <c r="DG48" s="103">
        <v>103.9</v>
      </c>
      <c r="DH48" s="103">
        <v>103</v>
      </c>
    </row>
    <row r="49" spans="1:112" x14ac:dyDescent="0.25">
      <c r="A49" s="103" t="s">
        <v>180</v>
      </c>
      <c r="B49" s="103" t="s">
        <v>294</v>
      </c>
      <c r="C49" s="103" t="s">
        <v>180</v>
      </c>
      <c r="D49" s="103" t="s">
        <v>294</v>
      </c>
      <c r="H49" s="103">
        <v>58.9</v>
      </c>
      <c r="I49" s="103">
        <v>43.2</v>
      </c>
      <c r="J49" s="103">
        <v>57.7</v>
      </c>
      <c r="K49" s="103">
        <v>59.4</v>
      </c>
      <c r="L49" s="103">
        <v>56.5</v>
      </c>
      <c r="M49" s="103">
        <v>55.7</v>
      </c>
      <c r="N49" s="103">
        <v>55.6</v>
      </c>
      <c r="O49" s="103">
        <v>56</v>
      </c>
      <c r="P49" s="103">
        <v>58.5</v>
      </c>
      <c r="Q49" s="103">
        <v>55.9</v>
      </c>
      <c r="R49" s="103">
        <v>55.9</v>
      </c>
      <c r="S49" s="103">
        <v>56.3</v>
      </c>
      <c r="T49" s="103"/>
      <c r="U49" s="103"/>
      <c r="V49" s="103"/>
      <c r="W49" s="103"/>
      <c r="X49" s="103"/>
      <c r="Y49" s="103">
        <v>59.6</v>
      </c>
      <c r="Z49" s="103"/>
      <c r="AA49" s="103"/>
      <c r="AB49" s="103"/>
      <c r="AC49" s="103"/>
      <c r="AD49" s="103">
        <v>54.3</v>
      </c>
      <c r="AE49" s="103"/>
      <c r="AF49" s="103"/>
      <c r="AG49" s="103">
        <v>54.9</v>
      </c>
      <c r="AH49" s="103"/>
      <c r="AI49" s="103"/>
      <c r="AJ49" s="103"/>
      <c r="AK49" s="103">
        <v>56.3</v>
      </c>
      <c r="AL49" s="103">
        <v>55.7</v>
      </c>
      <c r="AM49" s="103">
        <v>55.6</v>
      </c>
      <c r="AN49" s="103">
        <v>56.1</v>
      </c>
      <c r="AO49" s="103">
        <v>55.9</v>
      </c>
      <c r="AP49" s="103">
        <v>57.2</v>
      </c>
      <c r="AQ49" s="103">
        <v>56.1</v>
      </c>
      <c r="AR49" s="103">
        <v>55.6</v>
      </c>
      <c r="AS49" s="103">
        <v>56.2</v>
      </c>
      <c r="AT49" s="103">
        <v>56.7</v>
      </c>
      <c r="AU49" s="103">
        <v>55.6</v>
      </c>
      <c r="AV49" s="103"/>
      <c r="AW49" s="103">
        <v>56.4</v>
      </c>
      <c r="AX49" s="103">
        <v>56.4</v>
      </c>
      <c r="AY49" s="103">
        <v>55.7</v>
      </c>
      <c r="AZ49" s="103">
        <v>56.5</v>
      </c>
      <c r="BA49" s="103"/>
      <c r="BB49" s="103">
        <v>58.3</v>
      </c>
      <c r="BC49" s="103"/>
      <c r="BD49" s="103"/>
      <c r="BE49" s="103"/>
      <c r="BF49" s="103">
        <v>56.6</v>
      </c>
      <c r="BG49" s="103">
        <v>56.4</v>
      </c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>
        <v>49.6</v>
      </c>
      <c r="BY49" s="103">
        <v>56.8</v>
      </c>
      <c r="BZ49" s="103">
        <v>54.7</v>
      </c>
      <c r="CA49" s="103">
        <v>54.5</v>
      </c>
      <c r="CB49" s="103"/>
      <c r="CC49" s="103">
        <v>56.4</v>
      </c>
      <c r="CD49" s="103"/>
      <c r="CE49" s="103"/>
      <c r="CF49" s="103"/>
      <c r="CG49" s="103"/>
      <c r="CH49" s="103">
        <v>55.8</v>
      </c>
      <c r="CI49" s="103">
        <v>56.2</v>
      </c>
      <c r="CJ49" s="103">
        <v>56.3</v>
      </c>
      <c r="CK49" s="103"/>
      <c r="CL49" s="103"/>
      <c r="CM49" s="103"/>
      <c r="CN49" s="103"/>
      <c r="CO49" s="103"/>
      <c r="CP49" s="103">
        <v>57.2</v>
      </c>
      <c r="CQ49" s="103">
        <v>56.2</v>
      </c>
      <c r="CR49" s="103">
        <v>56.1</v>
      </c>
      <c r="CS49" s="103"/>
      <c r="CT49" s="103"/>
      <c r="CU49" s="103"/>
      <c r="CV49" s="103"/>
      <c r="CW49" s="103"/>
      <c r="CX49" s="103"/>
      <c r="CY49" s="103">
        <v>57.9</v>
      </c>
      <c r="CZ49" s="103">
        <v>57.3</v>
      </c>
      <c r="DA49" s="103">
        <v>56.7</v>
      </c>
      <c r="DB49" s="103">
        <v>55.1</v>
      </c>
      <c r="DC49" s="103">
        <v>55.5</v>
      </c>
      <c r="DD49" s="103">
        <v>55.5</v>
      </c>
      <c r="DE49" s="103">
        <v>55.5</v>
      </c>
      <c r="DF49" s="103">
        <v>56.7</v>
      </c>
      <c r="DG49" s="103">
        <v>56.1</v>
      </c>
      <c r="DH49" s="103">
        <v>56</v>
      </c>
    </row>
    <row r="50" spans="1:112" x14ac:dyDescent="0.25">
      <c r="A50" s="103" t="s">
        <v>117</v>
      </c>
      <c r="B50" s="103" t="s">
        <v>123</v>
      </c>
      <c r="C50" s="103" t="s">
        <v>117</v>
      </c>
      <c r="D50" s="103" t="s">
        <v>123</v>
      </c>
      <c r="N50" s="103">
        <v>9.1</v>
      </c>
      <c r="O50" s="103">
        <v>8.1</v>
      </c>
      <c r="P50" s="103">
        <v>7.8</v>
      </c>
      <c r="Q50" s="103">
        <v>10.9</v>
      </c>
      <c r="R50" s="103">
        <v>10</v>
      </c>
      <c r="S50" s="103">
        <v>9.6</v>
      </c>
      <c r="T50" s="103"/>
      <c r="U50" s="103"/>
      <c r="V50" s="103"/>
      <c r="W50" s="103"/>
      <c r="X50" s="103">
        <v>2.7</v>
      </c>
      <c r="Y50" s="103">
        <v>9.8000000000000007</v>
      </c>
      <c r="Z50" s="103"/>
      <c r="AA50" s="103">
        <v>5.5</v>
      </c>
      <c r="AB50" s="103">
        <v>9.3000000000000007</v>
      </c>
      <c r="AC50" s="103">
        <v>9.5</v>
      </c>
      <c r="AD50" s="103">
        <v>9.6</v>
      </c>
      <c r="AE50" s="103">
        <v>9.5</v>
      </c>
      <c r="AF50" s="103">
        <v>9.4</v>
      </c>
      <c r="AG50" s="103">
        <v>9.6</v>
      </c>
      <c r="AH50" s="103">
        <v>9.1999999999999993</v>
      </c>
      <c r="AI50" s="103">
        <v>9.5</v>
      </c>
      <c r="AJ50" s="103">
        <v>9.4</v>
      </c>
      <c r="AK50" s="103">
        <v>9.4</v>
      </c>
      <c r="AL50" s="103">
        <v>9.1999999999999993</v>
      </c>
      <c r="AM50" s="103">
        <v>9.3000000000000007</v>
      </c>
      <c r="AN50" s="103">
        <v>9.4</v>
      </c>
      <c r="AO50" s="103">
        <v>9.5</v>
      </c>
      <c r="AP50" s="103">
        <v>9.3000000000000007</v>
      </c>
      <c r="AQ50" s="103">
        <v>9.3000000000000007</v>
      </c>
      <c r="AR50" s="103">
        <v>9.3000000000000007</v>
      </c>
      <c r="AS50" s="103">
        <v>9.4</v>
      </c>
      <c r="AT50" s="103">
        <v>9.1999999999999993</v>
      </c>
      <c r="AU50" s="103">
        <v>9.4</v>
      </c>
      <c r="AV50" s="103">
        <v>9.5</v>
      </c>
      <c r="AW50" s="103">
        <v>9.6</v>
      </c>
      <c r="AX50" s="103">
        <v>9.4</v>
      </c>
      <c r="AY50" s="103">
        <v>9.1999999999999993</v>
      </c>
      <c r="AZ50" s="103">
        <v>9.3000000000000007</v>
      </c>
      <c r="BA50" s="103"/>
      <c r="BB50" s="103">
        <v>5.9</v>
      </c>
      <c r="BC50" s="103"/>
      <c r="BD50" s="103"/>
      <c r="BE50" s="103"/>
      <c r="BF50" s="103">
        <v>9.4</v>
      </c>
      <c r="BG50" s="103">
        <v>9.9</v>
      </c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>
        <v>1.9</v>
      </c>
      <c r="CD50" s="103"/>
      <c r="CE50" s="103"/>
      <c r="CF50" s="103"/>
      <c r="CG50" s="103">
        <v>9.3000000000000007</v>
      </c>
      <c r="CH50" s="103">
        <v>9.3000000000000007</v>
      </c>
      <c r="CI50" s="103">
        <v>9.6</v>
      </c>
      <c r="CJ50" s="103">
        <v>9.3000000000000007</v>
      </c>
      <c r="CK50" s="103"/>
      <c r="CL50" s="103"/>
      <c r="CM50" s="103"/>
      <c r="CN50" s="103"/>
      <c r="CO50" s="103">
        <v>1.7</v>
      </c>
      <c r="CP50" s="103">
        <v>9.9</v>
      </c>
      <c r="CQ50" s="103">
        <v>10.1</v>
      </c>
      <c r="CR50" s="103">
        <v>9.4</v>
      </c>
      <c r="CS50" s="103"/>
      <c r="CT50" s="103"/>
      <c r="CU50" s="103"/>
      <c r="CV50" s="103"/>
      <c r="CW50" s="103"/>
      <c r="CX50" s="103"/>
      <c r="CY50" s="103"/>
      <c r="CZ50" s="103"/>
      <c r="DA50" s="103"/>
      <c r="DB50" s="103">
        <v>6.5</v>
      </c>
      <c r="DC50" s="103">
        <v>7.8</v>
      </c>
      <c r="DD50" s="103">
        <v>7.9</v>
      </c>
      <c r="DE50" s="103">
        <v>10.4</v>
      </c>
      <c r="DF50" s="103">
        <v>9.1999999999999993</v>
      </c>
      <c r="DG50" s="103">
        <v>10</v>
      </c>
      <c r="DH50" s="103">
        <v>9.5</v>
      </c>
    </row>
    <row r="51" spans="1:112" x14ac:dyDescent="0.25">
      <c r="A51" s="103" t="s">
        <v>204</v>
      </c>
      <c r="B51" s="103" t="s">
        <v>295</v>
      </c>
      <c r="C51" s="103" t="s">
        <v>204</v>
      </c>
      <c r="D51" s="103" t="s">
        <v>295</v>
      </c>
      <c r="J51" s="103">
        <v>66</v>
      </c>
      <c r="K51" s="103">
        <v>76.099999999999994</v>
      </c>
      <c r="L51" s="103">
        <v>66.2</v>
      </c>
      <c r="M51" s="103">
        <v>59.5</v>
      </c>
      <c r="N51" s="103">
        <v>69.2</v>
      </c>
      <c r="O51" s="103">
        <v>72.8</v>
      </c>
      <c r="P51" s="103">
        <v>67.5</v>
      </c>
      <c r="Q51" s="103">
        <v>69.8</v>
      </c>
      <c r="R51" s="103">
        <v>70.599999999999994</v>
      </c>
      <c r="S51" s="103">
        <v>69.099999999999994</v>
      </c>
      <c r="T51" s="103"/>
      <c r="U51" s="103"/>
      <c r="V51" s="103"/>
      <c r="W51" s="103"/>
      <c r="X51" s="103"/>
      <c r="Y51" s="103">
        <v>66.5</v>
      </c>
      <c r="Z51" s="103">
        <v>80.400000000000006</v>
      </c>
      <c r="AA51" s="103">
        <v>82.4</v>
      </c>
      <c r="AB51" s="103">
        <v>65.7</v>
      </c>
      <c r="AC51" s="103">
        <v>66</v>
      </c>
      <c r="AD51" s="103">
        <v>64.900000000000006</v>
      </c>
      <c r="AE51" s="103">
        <v>67.2</v>
      </c>
      <c r="AF51" s="103">
        <v>66.5</v>
      </c>
      <c r="AG51" s="103">
        <v>61.9</v>
      </c>
      <c r="AH51" s="103">
        <v>63.9</v>
      </c>
      <c r="AI51" s="103">
        <v>67.599999999999994</v>
      </c>
      <c r="AJ51" s="103">
        <v>66.8</v>
      </c>
      <c r="AK51" s="103">
        <v>67.5</v>
      </c>
      <c r="AL51" s="103">
        <v>66.7</v>
      </c>
      <c r="AM51" s="103">
        <v>68</v>
      </c>
      <c r="AN51" s="103">
        <v>66.900000000000006</v>
      </c>
      <c r="AO51" s="103">
        <v>66.2</v>
      </c>
      <c r="AP51" s="103">
        <v>67.5</v>
      </c>
      <c r="AQ51" s="103">
        <v>67.2</v>
      </c>
      <c r="AR51" s="103">
        <v>67.8</v>
      </c>
      <c r="AS51" s="103">
        <v>66.599999999999994</v>
      </c>
      <c r="AT51" s="103">
        <v>67.3</v>
      </c>
      <c r="AU51" s="103">
        <v>67.7</v>
      </c>
      <c r="AV51" s="103">
        <v>63.3</v>
      </c>
      <c r="AW51" s="103">
        <v>68.099999999999994</v>
      </c>
      <c r="AX51" s="103">
        <v>68</v>
      </c>
      <c r="AY51" s="103">
        <v>61.2</v>
      </c>
      <c r="AZ51" s="103">
        <v>60.6</v>
      </c>
      <c r="BA51" s="103"/>
      <c r="BB51" s="103">
        <v>69.900000000000006</v>
      </c>
      <c r="BC51" s="103"/>
      <c r="BD51" s="103"/>
      <c r="BE51" s="103">
        <v>73.5</v>
      </c>
      <c r="BF51" s="103">
        <v>69.7</v>
      </c>
      <c r="BG51" s="103">
        <v>67.599999999999994</v>
      </c>
      <c r="BH51" s="103"/>
      <c r="BI51" s="103"/>
      <c r="BJ51" s="103"/>
      <c r="BK51" s="103">
        <v>57.3</v>
      </c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>
        <v>58.8</v>
      </c>
      <c r="BY51" s="103">
        <v>60</v>
      </c>
      <c r="BZ51" s="103">
        <v>65.2</v>
      </c>
      <c r="CA51" s="103">
        <v>60.7</v>
      </c>
      <c r="CB51" s="103"/>
      <c r="CC51" s="103">
        <v>61.3</v>
      </c>
      <c r="CD51" s="103"/>
      <c r="CE51" s="103"/>
      <c r="CF51" s="103"/>
      <c r="CG51" s="103">
        <v>65.5</v>
      </c>
      <c r="CH51" s="103">
        <v>66.8</v>
      </c>
      <c r="CI51" s="103">
        <v>67.900000000000006</v>
      </c>
      <c r="CJ51" s="103">
        <v>67.3</v>
      </c>
      <c r="CK51" s="103"/>
      <c r="CL51" s="103"/>
      <c r="CM51" s="103"/>
      <c r="CN51" s="103"/>
      <c r="CO51" s="103">
        <v>56.1</v>
      </c>
      <c r="CP51" s="103">
        <v>62.8</v>
      </c>
      <c r="CQ51" s="103">
        <v>68.900000000000006</v>
      </c>
      <c r="CR51" s="103">
        <v>69.3</v>
      </c>
      <c r="CS51" s="103"/>
      <c r="CT51" s="103"/>
      <c r="CU51" s="103"/>
      <c r="CV51" s="103">
        <v>39.1</v>
      </c>
      <c r="CW51" s="103"/>
      <c r="CX51" s="103"/>
      <c r="CY51" s="103">
        <v>72.2</v>
      </c>
      <c r="CZ51" s="103">
        <v>60.3</v>
      </c>
      <c r="DA51" s="103">
        <v>73.5</v>
      </c>
      <c r="DB51" s="103">
        <v>74</v>
      </c>
      <c r="DC51" s="103">
        <v>77</v>
      </c>
      <c r="DD51" s="103">
        <v>69.2</v>
      </c>
      <c r="DE51" s="103">
        <v>75</v>
      </c>
      <c r="DF51" s="103">
        <v>71.8</v>
      </c>
      <c r="DG51" s="103">
        <v>72.3</v>
      </c>
      <c r="DH51" s="103">
        <v>70.8</v>
      </c>
    </row>
    <row r="52" spans="1:112" x14ac:dyDescent="0.25">
      <c r="A52" s="103" t="s">
        <v>189</v>
      </c>
      <c r="B52" s="103" t="s">
        <v>296</v>
      </c>
      <c r="C52" s="103" t="s">
        <v>189</v>
      </c>
      <c r="D52" s="103" t="s">
        <v>296</v>
      </c>
      <c r="J52" s="103">
        <v>68.5</v>
      </c>
      <c r="K52" s="103">
        <v>68</v>
      </c>
      <c r="L52" s="103">
        <v>65.400000000000006</v>
      </c>
      <c r="M52" s="103">
        <v>70.2</v>
      </c>
      <c r="N52" s="103">
        <v>65.7</v>
      </c>
      <c r="O52" s="103">
        <v>67</v>
      </c>
      <c r="P52" s="103">
        <v>65.900000000000006</v>
      </c>
      <c r="Q52" s="103">
        <v>65.599999999999994</v>
      </c>
      <c r="R52" s="103">
        <v>65.900000000000006</v>
      </c>
      <c r="S52" s="103">
        <v>64.8</v>
      </c>
      <c r="T52" s="103"/>
      <c r="U52" s="103"/>
      <c r="V52" s="103"/>
      <c r="W52" s="103"/>
      <c r="X52" s="103"/>
      <c r="Y52" s="103">
        <v>66.3</v>
      </c>
      <c r="Z52" s="103"/>
      <c r="AA52" s="103"/>
      <c r="AB52" s="103">
        <v>66.599999999999994</v>
      </c>
      <c r="AC52" s="103">
        <v>64.099999999999994</v>
      </c>
      <c r="AD52" s="103">
        <v>65.8</v>
      </c>
      <c r="AE52" s="103">
        <v>66.8</v>
      </c>
      <c r="AF52" s="103">
        <v>66.099999999999994</v>
      </c>
      <c r="AG52" s="103">
        <v>71</v>
      </c>
      <c r="AH52" s="103">
        <v>64.2</v>
      </c>
      <c r="AI52" s="103">
        <v>65.599999999999994</v>
      </c>
      <c r="AJ52" s="103">
        <v>72.599999999999994</v>
      </c>
      <c r="AK52" s="103">
        <v>65.8</v>
      </c>
      <c r="AL52" s="103">
        <v>65</v>
      </c>
      <c r="AM52" s="103">
        <v>65.3</v>
      </c>
      <c r="AN52" s="103">
        <v>64.5</v>
      </c>
      <c r="AO52" s="103">
        <v>64.599999999999994</v>
      </c>
      <c r="AP52" s="103">
        <v>65.5</v>
      </c>
      <c r="AQ52" s="103">
        <v>65.2</v>
      </c>
      <c r="AR52" s="103">
        <v>65.400000000000006</v>
      </c>
      <c r="AS52" s="103">
        <v>65.2</v>
      </c>
      <c r="AT52" s="103">
        <v>65.5</v>
      </c>
      <c r="AU52" s="103">
        <v>65.5</v>
      </c>
      <c r="AV52" s="103">
        <v>65.2</v>
      </c>
      <c r="AW52" s="103">
        <v>64.599999999999994</v>
      </c>
      <c r="AX52" s="103">
        <v>65</v>
      </c>
      <c r="AY52" s="103">
        <v>65.400000000000006</v>
      </c>
      <c r="AZ52" s="103">
        <v>64.2</v>
      </c>
      <c r="BA52" s="103"/>
      <c r="BB52" s="103">
        <v>62.6</v>
      </c>
      <c r="BC52" s="103"/>
      <c r="BD52" s="103"/>
      <c r="BE52" s="103">
        <v>84.6</v>
      </c>
      <c r="BF52" s="103">
        <v>64.099999999999994</v>
      </c>
      <c r="BG52" s="103">
        <v>64</v>
      </c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3"/>
      <c r="BY52" s="103"/>
      <c r="BZ52" s="103"/>
      <c r="CA52" s="103"/>
      <c r="CB52" s="103"/>
      <c r="CC52" s="103">
        <v>67.3</v>
      </c>
      <c r="CD52" s="103"/>
      <c r="CE52" s="103"/>
      <c r="CF52" s="103"/>
      <c r="CG52" s="103">
        <v>64.900000000000006</v>
      </c>
      <c r="CH52" s="103">
        <v>65</v>
      </c>
      <c r="CI52" s="103">
        <v>65.099999999999994</v>
      </c>
      <c r="CJ52" s="103">
        <v>65.2</v>
      </c>
      <c r="CK52" s="103"/>
      <c r="CL52" s="103"/>
      <c r="CM52" s="103"/>
      <c r="CN52" s="103"/>
      <c r="CO52" s="103"/>
      <c r="CP52" s="103">
        <v>65.400000000000006</v>
      </c>
      <c r="CQ52" s="103">
        <v>64.7</v>
      </c>
      <c r="CR52" s="103">
        <v>66.099999999999994</v>
      </c>
      <c r="CS52" s="103"/>
      <c r="CT52" s="103"/>
      <c r="CU52" s="103"/>
      <c r="CV52" s="103">
        <v>87.4</v>
      </c>
      <c r="CW52" s="103"/>
      <c r="CX52" s="103"/>
      <c r="CY52" s="103">
        <v>83.4</v>
      </c>
      <c r="CZ52" s="103">
        <v>79</v>
      </c>
      <c r="DA52" s="103">
        <v>68</v>
      </c>
      <c r="DB52" s="103">
        <v>64.099999999999994</v>
      </c>
      <c r="DC52" s="103">
        <v>66.2</v>
      </c>
      <c r="DD52" s="103">
        <v>66.2</v>
      </c>
      <c r="DE52" s="103">
        <v>65.8</v>
      </c>
      <c r="DF52" s="103">
        <v>66.599999999999994</v>
      </c>
      <c r="DG52" s="103">
        <v>65.8</v>
      </c>
      <c r="DH52" s="103">
        <v>65.3</v>
      </c>
    </row>
    <row r="53" spans="1:112" x14ac:dyDescent="0.25">
      <c r="A53" s="103" t="s">
        <v>118</v>
      </c>
      <c r="B53" s="103" t="s">
        <v>124</v>
      </c>
      <c r="C53" s="103" t="s">
        <v>118</v>
      </c>
      <c r="D53" s="103" t="s">
        <v>124</v>
      </c>
      <c r="J53" s="103">
        <v>37.200000000000003</v>
      </c>
      <c r="K53" s="103">
        <v>53.3</v>
      </c>
      <c r="L53" s="103">
        <v>42.3</v>
      </c>
      <c r="M53" s="103">
        <v>41.2</v>
      </c>
      <c r="N53" s="103">
        <v>42.5</v>
      </c>
      <c r="O53" s="103">
        <v>40</v>
      </c>
      <c r="P53" s="103">
        <v>44.3</v>
      </c>
      <c r="Q53" s="103">
        <v>41.3</v>
      </c>
      <c r="R53" s="103">
        <v>43.7</v>
      </c>
      <c r="S53" s="103">
        <v>41.3</v>
      </c>
      <c r="T53" s="103"/>
      <c r="U53" s="103"/>
      <c r="V53" s="103"/>
      <c r="W53" s="103"/>
      <c r="X53" s="103"/>
      <c r="Y53" s="103">
        <v>40.700000000000003</v>
      </c>
      <c r="Z53" s="103"/>
      <c r="AA53" s="103">
        <v>108.1</v>
      </c>
      <c r="AB53" s="103">
        <v>125.2</v>
      </c>
      <c r="AC53" s="103">
        <v>39.1</v>
      </c>
      <c r="AD53" s="103">
        <v>73.5</v>
      </c>
      <c r="AE53" s="103"/>
      <c r="AF53" s="103">
        <v>43</v>
      </c>
      <c r="AG53" s="103">
        <v>43.3</v>
      </c>
      <c r="AH53" s="103">
        <v>50</v>
      </c>
      <c r="AI53" s="103"/>
      <c r="AJ53" s="103">
        <v>72.099999999999994</v>
      </c>
      <c r="AK53" s="103"/>
      <c r="AL53" s="103">
        <v>44.4</v>
      </c>
      <c r="AM53" s="103">
        <v>34.799999999999997</v>
      </c>
      <c r="AN53" s="103">
        <v>48.2</v>
      </c>
      <c r="AO53" s="103">
        <v>69.900000000000006</v>
      </c>
      <c r="AP53" s="103">
        <v>57.4</v>
      </c>
      <c r="AQ53" s="103">
        <v>29.5</v>
      </c>
      <c r="AR53" s="103">
        <v>48.6</v>
      </c>
      <c r="AS53" s="103">
        <v>37.5</v>
      </c>
      <c r="AT53" s="103">
        <v>59.6</v>
      </c>
      <c r="AU53" s="103">
        <v>45.1</v>
      </c>
      <c r="AV53" s="103">
        <v>40.799999999999997</v>
      </c>
      <c r="AW53" s="103">
        <v>54.4</v>
      </c>
      <c r="AX53" s="103">
        <v>41.6</v>
      </c>
      <c r="AY53" s="103"/>
      <c r="AZ53" s="103">
        <v>45</v>
      </c>
      <c r="BA53" s="103"/>
      <c r="BB53" s="103">
        <v>41.2</v>
      </c>
      <c r="BC53" s="103"/>
      <c r="BD53" s="103"/>
      <c r="BE53" s="103"/>
      <c r="BF53" s="103">
        <v>154.6</v>
      </c>
      <c r="BG53" s="103">
        <v>134.6</v>
      </c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3"/>
      <c r="BY53" s="103"/>
      <c r="BZ53" s="103"/>
      <c r="CA53" s="103"/>
      <c r="CB53" s="103"/>
      <c r="CC53" s="103">
        <v>39.700000000000003</v>
      </c>
      <c r="CD53" s="103"/>
      <c r="CE53" s="103"/>
      <c r="CF53" s="103"/>
      <c r="CG53" s="103">
        <v>34.200000000000003</v>
      </c>
      <c r="CH53" s="103">
        <v>44.8</v>
      </c>
      <c r="CI53" s="103">
        <v>42.6</v>
      </c>
      <c r="CJ53" s="103">
        <v>39.4</v>
      </c>
      <c r="CK53" s="103"/>
      <c r="CL53" s="103"/>
      <c r="CM53" s="103"/>
      <c r="CN53" s="103"/>
      <c r="CO53" s="103">
        <v>53.1</v>
      </c>
      <c r="CP53" s="103">
        <v>38</v>
      </c>
      <c r="CQ53" s="103">
        <v>36.799999999999997</v>
      </c>
      <c r="CR53" s="103">
        <v>40.799999999999997</v>
      </c>
      <c r="CS53" s="103"/>
      <c r="CT53" s="103"/>
      <c r="CU53" s="103"/>
      <c r="CV53" s="103"/>
      <c r="CW53" s="103"/>
      <c r="CX53" s="103"/>
      <c r="CY53" s="103">
        <v>59.6</v>
      </c>
      <c r="CZ53" s="103">
        <v>46.2</v>
      </c>
      <c r="DA53" s="103">
        <v>45.9</v>
      </c>
      <c r="DB53" s="103">
        <v>44.8</v>
      </c>
      <c r="DC53" s="103">
        <v>41.9</v>
      </c>
      <c r="DD53" s="103">
        <v>40.799999999999997</v>
      </c>
      <c r="DE53" s="103">
        <v>43.3</v>
      </c>
      <c r="DF53" s="103">
        <v>41</v>
      </c>
      <c r="DG53" s="103">
        <v>40.299999999999997</v>
      </c>
      <c r="DH53" s="103">
        <v>41.1</v>
      </c>
    </row>
    <row r="54" spans="1:112" x14ac:dyDescent="0.25">
      <c r="A54" s="103" t="s">
        <v>11</v>
      </c>
      <c r="B54" s="103" t="s">
        <v>297</v>
      </c>
      <c r="C54" s="103" t="s">
        <v>11</v>
      </c>
      <c r="D54" s="103" t="s">
        <v>297</v>
      </c>
      <c r="G54" s="103">
        <v>24.7</v>
      </c>
      <c r="H54" s="103">
        <v>26.9</v>
      </c>
      <c r="I54" s="103">
        <v>31.1</v>
      </c>
      <c r="J54" s="103">
        <v>34.4</v>
      </c>
      <c r="K54" s="103">
        <v>31.5</v>
      </c>
      <c r="L54" s="103">
        <v>30.7</v>
      </c>
      <c r="M54" s="103">
        <v>31.4</v>
      </c>
      <c r="N54" s="103">
        <v>31.8</v>
      </c>
      <c r="O54" s="103">
        <v>31.2</v>
      </c>
      <c r="P54" s="103">
        <v>32.6</v>
      </c>
      <c r="Q54" s="103">
        <v>31.1</v>
      </c>
      <c r="R54" s="103">
        <v>30.1</v>
      </c>
      <c r="S54" s="103">
        <v>30.2</v>
      </c>
      <c r="T54" s="103"/>
      <c r="U54" s="103"/>
      <c r="V54" s="103"/>
      <c r="W54" s="103">
        <v>30</v>
      </c>
      <c r="X54" s="103">
        <v>35.1</v>
      </c>
      <c r="Y54" s="103">
        <v>31.7</v>
      </c>
      <c r="Z54" s="103">
        <v>38</v>
      </c>
      <c r="AA54" s="103">
        <v>33.700000000000003</v>
      </c>
      <c r="AB54" s="103">
        <v>35.6</v>
      </c>
      <c r="AC54" s="103">
        <v>33.1</v>
      </c>
      <c r="AD54" s="103">
        <v>34.9</v>
      </c>
      <c r="AE54" s="103">
        <v>33.6</v>
      </c>
      <c r="AF54" s="103">
        <v>32.4</v>
      </c>
      <c r="AG54" s="103">
        <v>32.700000000000003</v>
      </c>
      <c r="AH54" s="103">
        <v>35.4</v>
      </c>
      <c r="AI54" s="103">
        <v>35.1</v>
      </c>
      <c r="AJ54" s="103">
        <v>34.6</v>
      </c>
      <c r="AK54" s="103">
        <v>31.6</v>
      </c>
      <c r="AL54" s="103">
        <v>32.6</v>
      </c>
      <c r="AM54" s="103">
        <v>31.6</v>
      </c>
      <c r="AN54" s="103">
        <v>32.6</v>
      </c>
      <c r="AO54" s="103">
        <v>32.299999999999997</v>
      </c>
      <c r="AP54" s="103">
        <v>33.200000000000003</v>
      </c>
      <c r="AQ54" s="103">
        <v>32.4</v>
      </c>
      <c r="AR54" s="103">
        <v>32.799999999999997</v>
      </c>
      <c r="AS54" s="103">
        <v>32.700000000000003</v>
      </c>
      <c r="AT54" s="103">
        <v>32.6</v>
      </c>
      <c r="AU54" s="103">
        <v>32.799999999999997</v>
      </c>
      <c r="AV54" s="103">
        <v>32.1</v>
      </c>
      <c r="AW54" s="103">
        <v>32.5</v>
      </c>
      <c r="AX54" s="103">
        <v>31.8</v>
      </c>
      <c r="AY54" s="103">
        <v>32.5</v>
      </c>
      <c r="AZ54" s="103">
        <v>32.6</v>
      </c>
      <c r="BA54" s="103"/>
      <c r="BB54" s="103">
        <v>31.5</v>
      </c>
      <c r="BC54" s="103"/>
      <c r="BD54" s="103"/>
      <c r="BE54" s="103">
        <v>30.9</v>
      </c>
      <c r="BF54" s="103">
        <v>33.4</v>
      </c>
      <c r="BG54" s="103">
        <v>32.200000000000003</v>
      </c>
      <c r="BH54" s="103"/>
      <c r="BI54" s="103"/>
      <c r="BJ54" s="103"/>
      <c r="BK54" s="103">
        <v>32.9</v>
      </c>
      <c r="BL54" s="103">
        <v>31.3</v>
      </c>
      <c r="BM54" s="103">
        <v>31.9</v>
      </c>
      <c r="BN54" s="103">
        <v>34.4</v>
      </c>
      <c r="BO54" s="103">
        <v>31.8</v>
      </c>
      <c r="BP54" s="103">
        <v>31.6</v>
      </c>
      <c r="BQ54" s="103">
        <v>31.7</v>
      </c>
      <c r="BR54" s="103">
        <v>32.799999999999997</v>
      </c>
      <c r="BS54" s="103">
        <v>33.4</v>
      </c>
      <c r="BT54" s="103">
        <v>32</v>
      </c>
      <c r="BU54" s="103">
        <v>31.9</v>
      </c>
      <c r="BV54" s="103">
        <v>31.7</v>
      </c>
      <c r="BW54" s="103">
        <v>32.5</v>
      </c>
      <c r="BX54" s="103">
        <v>31.3</v>
      </c>
      <c r="BY54" s="103">
        <v>32</v>
      </c>
      <c r="BZ54" s="103">
        <v>32.4</v>
      </c>
      <c r="CA54" s="103">
        <v>32.6</v>
      </c>
      <c r="CB54" s="103"/>
      <c r="CC54" s="103">
        <v>30.3</v>
      </c>
      <c r="CD54" s="103"/>
      <c r="CE54" s="103"/>
      <c r="CF54" s="103">
        <v>21.2</v>
      </c>
      <c r="CG54" s="103">
        <v>33.4</v>
      </c>
      <c r="CH54" s="103">
        <v>35.299999999999997</v>
      </c>
      <c r="CI54" s="103">
        <v>32.5</v>
      </c>
      <c r="CJ54" s="103">
        <v>32.5</v>
      </c>
      <c r="CK54" s="103"/>
      <c r="CL54" s="103"/>
      <c r="CM54" s="103"/>
      <c r="CN54" s="103">
        <v>27.4</v>
      </c>
      <c r="CO54" s="103">
        <v>31.9</v>
      </c>
      <c r="CP54" s="103">
        <v>32.200000000000003</v>
      </c>
      <c r="CQ54" s="103">
        <v>31.8</v>
      </c>
      <c r="CR54" s="103">
        <v>32.1</v>
      </c>
      <c r="CS54" s="103"/>
      <c r="CT54" s="103"/>
      <c r="CU54" s="103"/>
      <c r="CV54" s="103">
        <v>29.6</v>
      </c>
      <c r="CW54" s="103">
        <v>28.1</v>
      </c>
      <c r="CX54" s="103">
        <v>31.6</v>
      </c>
      <c r="CY54" s="103">
        <v>34.299999999999997</v>
      </c>
      <c r="CZ54" s="103">
        <v>30</v>
      </c>
      <c r="DA54" s="103">
        <v>30.6</v>
      </c>
      <c r="DB54" s="103">
        <v>31.9</v>
      </c>
      <c r="DC54" s="103">
        <v>30.9</v>
      </c>
      <c r="DD54" s="103">
        <v>31.3</v>
      </c>
      <c r="DE54" s="103">
        <v>32.200000000000003</v>
      </c>
      <c r="DF54" s="103">
        <v>30.8</v>
      </c>
      <c r="DG54" s="103">
        <v>29.7</v>
      </c>
      <c r="DH54" s="103">
        <v>30.2</v>
      </c>
    </row>
    <row r="55" spans="1:112" x14ac:dyDescent="0.25">
      <c r="A55" s="103" t="s">
        <v>200</v>
      </c>
      <c r="B55" s="103" t="s">
        <v>298</v>
      </c>
      <c r="C55" s="103" t="s">
        <v>200</v>
      </c>
      <c r="D55" s="103" t="s">
        <v>298</v>
      </c>
      <c r="J55" s="103">
        <v>14.8</v>
      </c>
      <c r="K55" s="103">
        <v>5.8</v>
      </c>
      <c r="L55" s="103">
        <v>31.3</v>
      </c>
      <c r="M55" s="103">
        <v>36.799999999999997</v>
      </c>
      <c r="N55" s="103">
        <v>35</v>
      </c>
      <c r="O55" s="103">
        <v>37.6</v>
      </c>
      <c r="P55" s="103">
        <v>36.4</v>
      </c>
      <c r="Q55" s="103">
        <v>35.6</v>
      </c>
      <c r="R55" s="103">
        <v>36.4</v>
      </c>
      <c r="S55" s="103">
        <v>36.200000000000003</v>
      </c>
      <c r="T55" s="103"/>
      <c r="U55" s="103"/>
      <c r="V55" s="103"/>
      <c r="W55" s="103"/>
      <c r="X55" s="103"/>
      <c r="Y55" s="103">
        <v>99.8</v>
      </c>
      <c r="Z55" s="103"/>
      <c r="AA55" s="103">
        <v>196.1</v>
      </c>
      <c r="AB55" s="103">
        <v>36.6</v>
      </c>
      <c r="AC55" s="103">
        <v>36.6</v>
      </c>
      <c r="AD55" s="103">
        <v>37.6</v>
      </c>
      <c r="AE55" s="103">
        <v>37.4</v>
      </c>
      <c r="AF55" s="103">
        <v>36.5</v>
      </c>
      <c r="AG55" s="103">
        <v>37.700000000000003</v>
      </c>
      <c r="AH55" s="103">
        <v>36</v>
      </c>
      <c r="AI55" s="103">
        <v>36.299999999999997</v>
      </c>
      <c r="AJ55" s="103">
        <v>36.700000000000003</v>
      </c>
      <c r="AK55" s="103">
        <v>37.700000000000003</v>
      </c>
      <c r="AL55" s="103">
        <v>36.9</v>
      </c>
      <c r="AM55" s="103">
        <v>36.4</v>
      </c>
      <c r="AN55" s="103">
        <v>36.6</v>
      </c>
      <c r="AO55" s="103">
        <v>36.299999999999997</v>
      </c>
      <c r="AP55" s="103">
        <v>39.299999999999997</v>
      </c>
      <c r="AQ55" s="103">
        <v>38.799999999999997</v>
      </c>
      <c r="AR55" s="103">
        <v>38.9</v>
      </c>
      <c r="AS55" s="103">
        <v>40.1</v>
      </c>
      <c r="AT55" s="103">
        <v>37</v>
      </c>
      <c r="AU55" s="103">
        <v>36.200000000000003</v>
      </c>
      <c r="AV55" s="103">
        <v>35.4</v>
      </c>
      <c r="AW55" s="103">
        <v>39.4</v>
      </c>
      <c r="AX55" s="103">
        <v>36.200000000000003</v>
      </c>
      <c r="AY55" s="103">
        <v>35</v>
      </c>
      <c r="AZ55" s="103">
        <v>37</v>
      </c>
      <c r="BA55" s="103"/>
      <c r="BB55" s="103">
        <v>42.3</v>
      </c>
      <c r="BC55" s="103"/>
      <c r="BD55" s="103"/>
      <c r="BE55" s="103"/>
      <c r="BF55" s="103">
        <v>20.8</v>
      </c>
      <c r="BG55" s="103">
        <v>41.8</v>
      </c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>
        <v>233.4</v>
      </c>
      <c r="BZ55" s="103"/>
      <c r="CA55" s="103"/>
      <c r="CB55" s="103"/>
      <c r="CC55" s="103">
        <v>35.9</v>
      </c>
      <c r="CD55" s="103"/>
      <c r="CE55" s="103"/>
      <c r="CF55" s="103"/>
      <c r="CG55" s="103">
        <v>37</v>
      </c>
      <c r="CH55" s="103">
        <v>33.9</v>
      </c>
      <c r="CI55" s="103">
        <v>36.799999999999997</v>
      </c>
      <c r="CJ55" s="103">
        <v>36.700000000000003</v>
      </c>
      <c r="CK55" s="103"/>
      <c r="CL55" s="103"/>
      <c r="CM55" s="103"/>
      <c r="CN55" s="103"/>
      <c r="CO55" s="103">
        <v>26.9</v>
      </c>
      <c r="CP55" s="103">
        <v>42</v>
      </c>
      <c r="CQ55" s="103">
        <v>34</v>
      </c>
      <c r="CR55" s="103">
        <v>38.1</v>
      </c>
      <c r="CS55" s="103"/>
      <c r="CT55" s="103"/>
      <c r="CU55" s="103"/>
      <c r="CV55" s="103"/>
      <c r="CW55" s="103">
        <v>87.3</v>
      </c>
      <c r="CX55" s="103">
        <v>94.6</v>
      </c>
      <c r="CY55" s="103">
        <v>46.9</v>
      </c>
      <c r="CZ55" s="103">
        <v>42.8</v>
      </c>
      <c r="DA55" s="103">
        <v>34</v>
      </c>
      <c r="DB55" s="103">
        <v>34.1</v>
      </c>
      <c r="DC55" s="103">
        <v>36.6</v>
      </c>
      <c r="DD55" s="103">
        <v>36.4</v>
      </c>
      <c r="DE55" s="103">
        <v>36.799999999999997</v>
      </c>
      <c r="DF55" s="103">
        <v>36.1</v>
      </c>
      <c r="DG55" s="103">
        <v>35.5</v>
      </c>
      <c r="DH55" s="103">
        <v>36.200000000000003</v>
      </c>
    </row>
    <row r="56" spans="1:112" x14ac:dyDescent="0.25">
      <c r="A56" s="103" t="s">
        <v>69</v>
      </c>
      <c r="B56" s="103" t="s">
        <v>299</v>
      </c>
      <c r="C56" s="103" t="s">
        <v>69</v>
      </c>
      <c r="D56" s="103" t="s">
        <v>299</v>
      </c>
      <c r="G56" s="103">
        <v>57.1</v>
      </c>
      <c r="H56" s="103">
        <v>73.599999999999994</v>
      </c>
      <c r="I56" s="103">
        <v>79.599999999999994</v>
      </c>
      <c r="J56" s="103">
        <v>77.599999999999994</v>
      </c>
      <c r="K56" s="103">
        <v>75.2</v>
      </c>
      <c r="L56" s="103">
        <v>64.599999999999994</v>
      </c>
      <c r="M56" s="103">
        <v>73.5</v>
      </c>
      <c r="N56" s="103">
        <v>75.099999999999994</v>
      </c>
      <c r="O56" s="103">
        <v>77.3</v>
      </c>
      <c r="P56" s="103">
        <v>75.2</v>
      </c>
      <c r="Q56" s="103">
        <v>75.8</v>
      </c>
      <c r="R56" s="103">
        <v>72.3</v>
      </c>
      <c r="S56" s="103">
        <v>72.7</v>
      </c>
      <c r="T56" s="103"/>
      <c r="U56" s="103"/>
      <c r="V56" s="103"/>
      <c r="W56" s="103">
        <v>97.5</v>
      </c>
      <c r="X56" s="103"/>
      <c r="Y56" s="103">
        <v>78.099999999999994</v>
      </c>
      <c r="Z56" s="103"/>
      <c r="AA56" s="103"/>
      <c r="AB56" s="103">
        <v>91.3</v>
      </c>
      <c r="AC56" s="103">
        <v>86.8</v>
      </c>
      <c r="AD56" s="103">
        <v>74.099999999999994</v>
      </c>
      <c r="AE56" s="103"/>
      <c r="AF56" s="103"/>
      <c r="AG56" s="103">
        <v>77.2</v>
      </c>
      <c r="AH56" s="103">
        <v>63.8</v>
      </c>
      <c r="AI56" s="103"/>
      <c r="AJ56" s="103"/>
      <c r="AK56" s="103">
        <v>72.3</v>
      </c>
      <c r="AL56" s="103">
        <v>72</v>
      </c>
      <c r="AM56" s="103">
        <v>78.400000000000006</v>
      </c>
      <c r="AN56" s="103">
        <v>74.5</v>
      </c>
      <c r="AO56" s="103">
        <v>72.599999999999994</v>
      </c>
      <c r="AP56" s="103">
        <v>75.5</v>
      </c>
      <c r="AQ56" s="103">
        <v>74.8</v>
      </c>
      <c r="AR56" s="103">
        <v>74.2</v>
      </c>
      <c r="AS56" s="103">
        <v>74.2</v>
      </c>
      <c r="AT56" s="103">
        <v>75</v>
      </c>
      <c r="AU56" s="103">
        <v>74.3</v>
      </c>
      <c r="AV56" s="103">
        <v>73.3</v>
      </c>
      <c r="AW56" s="103">
        <v>74.5</v>
      </c>
      <c r="AX56" s="103">
        <v>74.099999999999994</v>
      </c>
      <c r="AY56" s="103">
        <v>74</v>
      </c>
      <c r="AZ56" s="103">
        <v>76</v>
      </c>
      <c r="BA56" s="103"/>
      <c r="BB56" s="103">
        <v>74.400000000000006</v>
      </c>
      <c r="BC56" s="103"/>
      <c r="BD56" s="103"/>
      <c r="BE56" s="103">
        <v>82</v>
      </c>
      <c r="BF56" s="103">
        <v>73.900000000000006</v>
      </c>
      <c r="BG56" s="103">
        <v>74.7</v>
      </c>
      <c r="BH56" s="103"/>
      <c r="BI56" s="103"/>
      <c r="BJ56" s="103"/>
      <c r="BK56" s="103">
        <v>43.9</v>
      </c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>
        <v>81</v>
      </c>
      <c r="BY56" s="103">
        <v>75.5</v>
      </c>
      <c r="BZ56" s="103">
        <v>79.3</v>
      </c>
      <c r="CA56" s="103">
        <v>81.2</v>
      </c>
      <c r="CB56" s="103"/>
      <c r="CC56" s="103">
        <v>75.7</v>
      </c>
      <c r="CD56" s="103"/>
      <c r="CE56" s="103"/>
      <c r="CF56" s="103">
        <v>43.6</v>
      </c>
      <c r="CG56" s="103">
        <v>70.099999999999994</v>
      </c>
      <c r="CH56" s="103">
        <v>81.7</v>
      </c>
      <c r="CI56" s="103">
        <v>74.8</v>
      </c>
      <c r="CJ56" s="103">
        <v>75.2</v>
      </c>
      <c r="CK56" s="103"/>
      <c r="CL56" s="103"/>
      <c r="CM56" s="103"/>
      <c r="CN56" s="103">
        <v>36.799999999999997</v>
      </c>
      <c r="CO56" s="103">
        <v>0.7</v>
      </c>
      <c r="CP56" s="103">
        <v>2.6</v>
      </c>
      <c r="CQ56" s="103">
        <v>73.900000000000006</v>
      </c>
      <c r="CR56" s="103">
        <v>71.900000000000006</v>
      </c>
      <c r="CS56" s="103"/>
      <c r="CT56" s="103"/>
      <c r="CU56" s="103"/>
      <c r="CV56" s="103">
        <v>52.6</v>
      </c>
      <c r="CW56" s="103">
        <v>81.900000000000006</v>
      </c>
      <c r="CX56" s="103">
        <v>73.3</v>
      </c>
      <c r="CY56" s="103">
        <v>70.2</v>
      </c>
      <c r="CZ56" s="103">
        <v>71.099999999999994</v>
      </c>
      <c r="DA56" s="103">
        <v>68.900000000000006</v>
      </c>
      <c r="DB56" s="103">
        <v>73.7</v>
      </c>
      <c r="DC56" s="103">
        <v>79.900000000000006</v>
      </c>
      <c r="DD56" s="103">
        <v>76.2</v>
      </c>
      <c r="DE56" s="103">
        <v>73.400000000000006</v>
      </c>
      <c r="DF56" s="103">
        <v>73.8</v>
      </c>
      <c r="DG56" s="103">
        <v>74.7</v>
      </c>
      <c r="DH56" s="103">
        <v>73.099999999999994</v>
      </c>
    </row>
    <row r="57" spans="1:112" x14ac:dyDescent="0.25">
      <c r="A57" s="103" t="s">
        <v>218</v>
      </c>
      <c r="B57" s="103" t="s">
        <v>300</v>
      </c>
      <c r="C57" s="103" t="s">
        <v>218</v>
      </c>
      <c r="D57" s="103" t="s">
        <v>300</v>
      </c>
      <c r="G57" s="103">
        <v>7.7</v>
      </c>
      <c r="J57" s="103">
        <v>8</v>
      </c>
      <c r="K57" s="103">
        <v>7.5</v>
      </c>
      <c r="L57" s="103">
        <v>7.6</v>
      </c>
      <c r="M57" s="103">
        <v>7.7</v>
      </c>
      <c r="N57" s="103">
        <v>7.5</v>
      </c>
      <c r="O57" s="103">
        <v>7.4</v>
      </c>
      <c r="P57" s="103">
        <v>7.9</v>
      </c>
      <c r="Q57" s="103">
        <v>7.4</v>
      </c>
      <c r="R57" s="103">
        <v>7.1</v>
      </c>
      <c r="S57" s="103">
        <v>7</v>
      </c>
      <c r="T57" s="103"/>
      <c r="U57" s="103"/>
      <c r="V57" s="103"/>
      <c r="W57" s="103">
        <v>8.1</v>
      </c>
      <c r="X57" s="103"/>
      <c r="Y57" s="103">
        <v>8.1</v>
      </c>
      <c r="Z57" s="103">
        <v>43.9</v>
      </c>
      <c r="AA57" s="103">
        <v>545.79999999999995</v>
      </c>
      <c r="AB57" s="103">
        <v>104.3</v>
      </c>
      <c r="AC57" s="103">
        <v>1728.7</v>
      </c>
      <c r="AD57" s="103">
        <v>6.9</v>
      </c>
      <c r="AE57" s="103">
        <v>14</v>
      </c>
      <c r="AF57" s="103">
        <v>5136.1000000000004</v>
      </c>
      <c r="AG57" s="103">
        <v>6.9</v>
      </c>
      <c r="AH57" s="103">
        <v>140.9</v>
      </c>
      <c r="AI57" s="103">
        <v>16</v>
      </c>
      <c r="AJ57" s="103">
        <v>10.9</v>
      </c>
      <c r="AK57" s="103">
        <v>5.7</v>
      </c>
      <c r="AL57" s="103">
        <v>9.1</v>
      </c>
      <c r="AM57" s="103">
        <v>10.3</v>
      </c>
      <c r="AN57" s="103">
        <v>9</v>
      </c>
      <c r="AO57" s="103">
        <v>7.4</v>
      </c>
      <c r="AP57" s="103">
        <v>8.4</v>
      </c>
      <c r="AQ57" s="103">
        <v>9</v>
      </c>
      <c r="AR57" s="103">
        <v>8.3000000000000007</v>
      </c>
      <c r="AS57" s="103">
        <v>8.1999999999999993</v>
      </c>
      <c r="AT57" s="103">
        <v>8.5</v>
      </c>
      <c r="AU57" s="103">
        <v>11.2</v>
      </c>
      <c r="AV57" s="103">
        <v>7.7</v>
      </c>
      <c r="AW57" s="103">
        <v>8.6999999999999993</v>
      </c>
      <c r="AX57" s="103">
        <v>14.9</v>
      </c>
      <c r="AY57" s="103">
        <v>8.1999999999999993</v>
      </c>
      <c r="AZ57" s="103">
        <v>7.8</v>
      </c>
      <c r="BA57" s="103"/>
      <c r="BB57" s="103">
        <v>7.3</v>
      </c>
      <c r="BC57" s="103"/>
      <c r="BD57" s="103"/>
      <c r="BE57" s="103">
        <v>7.3</v>
      </c>
      <c r="BF57" s="103">
        <v>7.7</v>
      </c>
      <c r="BG57" s="103">
        <v>7.7</v>
      </c>
      <c r="BH57" s="103"/>
      <c r="BI57" s="103"/>
      <c r="BJ57" s="103"/>
      <c r="BK57" s="103">
        <v>7.3</v>
      </c>
      <c r="BL57" s="103">
        <v>7.1</v>
      </c>
      <c r="BM57" s="103">
        <v>7</v>
      </c>
      <c r="BN57" s="103">
        <v>8.4</v>
      </c>
      <c r="BO57" s="103">
        <v>7.2</v>
      </c>
      <c r="BP57" s="103">
        <v>7.5</v>
      </c>
      <c r="BQ57" s="103">
        <v>7.5</v>
      </c>
      <c r="BR57" s="103">
        <v>7</v>
      </c>
      <c r="BS57" s="103">
        <v>7.2</v>
      </c>
      <c r="BT57" s="103">
        <v>7.4</v>
      </c>
      <c r="BU57" s="103">
        <v>7.5</v>
      </c>
      <c r="BV57" s="103">
        <v>7.7</v>
      </c>
      <c r="BW57" s="103">
        <v>7.7</v>
      </c>
      <c r="BX57" s="103">
        <v>7.4</v>
      </c>
      <c r="BY57" s="103">
        <v>7.5</v>
      </c>
      <c r="BZ57" s="103">
        <v>7.4</v>
      </c>
      <c r="CA57" s="103">
        <v>7.4</v>
      </c>
      <c r="CB57" s="103"/>
      <c r="CC57" s="103">
        <v>7.7</v>
      </c>
      <c r="CD57" s="103"/>
      <c r="CE57" s="103"/>
      <c r="CF57" s="103">
        <v>7.9</v>
      </c>
      <c r="CG57" s="103">
        <v>73.2</v>
      </c>
      <c r="CH57" s="103">
        <v>6.6</v>
      </c>
      <c r="CI57" s="103">
        <v>7.9</v>
      </c>
      <c r="CJ57" s="103">
        <v>8.3000000000000007</v>
      </c>
      <c r="CK57" s="103"/>
      <c r="CL57" s="103"/>
      <c r="CM57" s="103"/>
      <c r="CN57" s="103">
        <v>7.5</v>
      </c>
      <c r="CO57" s="103">
        <v>9.8000000000000007</v>
      </c>
      <c r="CP57" s="103">
        <v>7.7</v>
      </c>
      <c r="CQ57" s="103">
        <v>7.6</v>
      </c>
      <c r="CR57" s="103">
        <v>7.4</v>
      </c>
      <c r="CS57" s="103"/>
      <c r="CT57" s="103"/>
      <c r="CU57" s="103"/>
      <c r="CV57" s="103">
        <v>7</v>
      </c>
      <c r="CW57" s="103">
        <v>7.1</v>
      </c>
      <c r="CX57" s="103">
        <v>7.7</v>
      </c>
      <c r="CY57" s="103">
        <v>7.4</v>
      </c>
      <c r="CZ57" s="103">
        <v>7.4</v>
      </c>
      <c r="DA57" s="103">
        <v>7.3</v>
      </c>
      <c r="DB57" s="103">
        <v>7.5</v>
      </c>
      <c r="DC57" s="103">
        <v>7.3</v>
      </c>
      <c r="DD57" s="103">
        <v>7.5</v>
      </c>
      <c r="DE57" s="103">
        <v>7.7</v>
      </c>
      <c r="DF57" s="103">
        <v>7.3</v>
      </c>
      <c r="DG57" s="103">
        <v>7.1</v>
      </c>
      <c r="DH57" s="103">
        <v>7</v>
      </c>
    </row>
  </sheetData>
  <pageMargins left="0.7" right="0.7" top="0.75" bottom="0.75" header="0.3" footer="0.3"/>
  <pageSetup paperSize="9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4"/>
    <outlinePr summaryBelow="0"/>
  </sheetPr>
  <dimension ref="A1:DH57"/>
  <sheetViews>
    <sheetView zoomScale="115" zoomScaleNormal="115" workbookViewId="0">
      <selection activeCell="E1" sqref="E1"/>
    </sheetView>
  </sheetViews>
  <sheetFormatPr defaultColWidth="9.140625" defaultRowHeight="15" x14ac:dyDescent="0.25"/>
  <cols>
    <col min="1" max="1" width="31" style="103" customWidth="1"/>
    <col min="2" max="2" width="14.7109375" style="103" customWidth="1"/>
    <col min="3" max="3" width="29.42578125" style="103" customWidth="1"/>
    <col min="4" max="4" width="14.5703125" style="103" customWidth="1"/>
    <col min="5" max="16384" width="9.140625" style="103"/>
  </cols>
  <sheetData>
    <row r="1" spans="1:112" ht="55.5" customHeight="1" x14ac:dyDescent="0.25">
      <c r="E1" s="103" t="s">
        <v>302</v>
      </c>
      <c r="F1" s="103" t="s">
        <v>303</v>
      </c>
      <c r="G1" s="103" t="s">
        <v>125</v>
      </c>
      <c r="H1" s="103" t="s">
        <v>301</v>
      </c>
      <c r="I1" s="103" t="s">
        <v>126</v>
      </c>
      <c r="J1" s="103" t="s">
        <v>127</v>
      </c>
      <c r="K1" s="103" t="s">
        <v>128</v>
      </c>
      <c r="L1" s="103" t="s">
        <v>129</v>
      </c>
      <c r="M1" s="103" t="s">
        <v>130</v>
      </c>
      <c r="N1" s="103" t="s">
        <v>131</v>
      </c>
      <c r="O1" s="103" t="s">
        <v>132</v>
      </c>
      <c r="P1" s="103" t="s">
        <v>133</v>
      </c>
      <c r="Q1" s="103" t="s">
        <v>134</v>
      </c>
      <c r="R1" s="103" t="s">
        <v>135</v>
      </c>
      <c r="S1" s="103" t="s">
        <v>136</v>
      </c>
      <c r="T1" s="103" t="s">
        <v>168</v>
      </c>
      <c r="U1" s="103" t="s">
        <v>302</v>
      </c>
      <c r="V1" s="103" t="s">
        <v>303</v>
      </c>
      <c r="W1" s="103" t="s">
        <v>125</v>
      </c>
      <c r="X1" s="103" t="s">
        <v>304</v>
      </c>
      <c r="Y1" s="103" t="s">
        <v>305</v>
      </c>
      <c r="Z1" s="103" t="s">
        <v>306</v>
      </c>
      <c r="AA1" s="103" t="s">
        <v>307</v>
      </c>
      <c r="AB1" s="103" t="s">
        <v>308</v>
      </c>
      <c r="AC1" s="103" t="s">
        <v>309</v>
      </c>
      <c r="AD1" s="103" t="s">
        <v>310</v>
      </c>
      <c r="AE1" s="103" t="s">
        <v>311</v>
      </c>
      <c r="AF1" s="103" t="s">
        <v>312</v>
      </c>
      <c r="AG1" s="103" t="s">
        <v>313</v>
      </c>
      <c r="AH1" s="103" t="s">
        <v>314</v>
      </c>
      <c r="AI1" s="103" t="s">
        <v>315</v>
      </c>
      <c r="AJ1" s="103" t="s">
        <v>316</v>
      </c>
      <c r="AK1" s="103" t="s">
        <v>317</v>
      </c>
      <c r="AL1" s="103" t="s">
        <v>318</v>
      </c>
      <c r="AM1" s="103" t="s">
        <v>319</v>
      </c>
      <c r="AN1" s="103" t="s">
        <v>320</v>
      </c>
      <c r="AO1" s="103" t="s">
        <v>321</v>
      </c>
      <c r="AP1" s="103" t="s">
        <v>322</v>
      </c>
      <c r="AQ1" s="103" t="s">
        <v>323</v>
      </c>
      <c r="AR1" s="103" t="s">
        <v>324</v>
      </c>
      <c r="AS1" s="103" t="s">
        <v>325</v>
      </c>
      <c r="AT1" s="103" t="s">
        <v>326</v>
      </c>
      <c r="AU1" s="103" t="s">
        <v>327</v>
      </c>
      <c r="AV1" s="103" t="s">
        <v>328</v>
      </c>
      <c r="AW1" s="103" t="s">
        <v>329</v>
      </c>
      <c r="AX1" s="103" t="s">
        <v>330</v>
      </c>
      <c r="AY1" s="103" t="s">
        <v>331</v>
      </c>
      <c r="AZ1" s="103" t="s">
        <v>332</v>
      </c>
      <c r="BA1" s="103" t="s">
        <v>168</v>
      </c>
      <c r="BB1" s="103" t="s">
        <v>130</v>
      </c>
      <c r="BC1" s="103" t="s">
        <v>302</v>
      </c>
      <c r="BD1" s="103" t="s">
        <v>303</v>
      </c>
      <c r="BE1" s="103" t="s">
        <v>125</v>
      </c>
      <c r="BF1" s="103" t="s">
        <v>333</v>
      </c>
      <c r="BG1" s="103" t="s">
        <v>334</v>
      </c>
      <c r="BH1" s="103" t="s">
        <v>168</v>
      </c>
      <c r="BI1" s="103" t="s">
        <v>302</v>
      </c>
      <c r="BJ1" s="103" t="s">
        <v>303</v>
      </c>
      <c r="BK1" s="103" t="s">
        <v>125</v>
      </c>
      <c r="BL1" s="103" t="s">
        <v>335</v>
      </c>
      <c r="BM1" s="103" t="s">
        <v>336</v>
      </c>
      <c r="BN1" s="103" t="s">
        <v>337</v>
      </c>
      <c r="BO1" s="103" t="s">
        <v>338</v>
      </c>
      <c r="BP1" s="103" t="s">
        <v>339</v>
      </c>
      <c r="BQ1" s="103" t="s">
        <v>340</v>
      </c>
      <c r="BR1" s="103" t="s">
        <v>341</v>
      </c>
      <c r="BS1" s="103" t="s">
        <v>342</v>
      </c>
      <c r="BT1" s="103" t="s">
        <v>343</v>
      </c>
      <c r="BU1" s="103" t="s">
        <v>344</v>
      </c>
      <c r="BV1" s="103" t="s">
        <v>345</v>
      </c>
      <c r="BW1" s="103" t="s">
        <v>346</v>
      </c>
      <c r="BX1" s="103" t="s">
        <v>347</v>
      </c>
      <c r="BY1" s="103" t="s">
        <v>348</v>
      </c>
      <c r="BZ1" s="103" t="s">
        <v>349</v>
      </c>
      <c r="CA1" s="103" t="s">
        <v>350</v>
      </c>
      <c r="CB1" s="103" t="s">
        <v>168</v>
      </c>
      <c r="CC1" s="103" t="s">
        <v>130</v>
      </c>
      <c r="CD1" s="103" t="s">
        <v>302</v>
      </c>
      <c r="CE1" s="103" t="s">
        <v>303</v>
      </c>
      <c r="CF1" s="103" t="s">
        <v>125</v>
      </c>
      <c r="CG1" s="103" t="s">
        <v>351</v>
      </c>
      <c r="CH1" s="103" t="s">
        <v>352</v>
      </c>
      <c r="CI1" s="103" t="s">
        <v>353</v>
      </c>
      <c r="CJ1" s="103" t="s">
        <v>354</v>
      </c>
      <c r="CK1" s="103" t="s">
        <v>168</v>
      </c>
      <c r="CL1" s="103" t="s">
        <v>302</v>
      </c>
      <c r="CM1" s="103" t="s">
        <v>303</v>
      </c>
      <c r="CN1" s="103" t="s">
        <v>125</v>
      </c>
      <c r="CO1" s="103" t="s">
        <v>355</v>
      </c>
      <c r="CP1" s="103" t="s">
        <v>356</v>
      </c>
      <c r="CQ1" s="103" t="s">
        <v>357</v>
      </c>
      <c r="CR1" s="103" t="s">
        <v>358</v>
      </c>
      <c r="CS1" s="103" t="s">
        <v>168</v>
      </c>
      <c r="CT1" s="103" t="s">
        <v>302</v>
      </c>
      <c r="CU1" s="103" t="s">
        <v>303</v>
      </c>
      <c r="CV1" s="103" t="s">
        <v>125</v>
      </c>
      <c r="CW1" s="103" t="s">
        <v>301</v>
      </c>
      <c r="CX1" s="103" t="s">
        <v>126</v>
      </c>
      <c r="CY1" s="103" t="s">
        <v>127</v>
      </c>
      <c r="CZ1" s="103" t="s">
        <v>128</v>
      </c>
      <c r="DA1" s="103" t="s">
        <v>129</v>
      </c>
      <c r="DB1" s="103" t="s">
        <v>130</v>
      </c>
      <c r="DC1" s="103" t="s">
        <v>131</v>
      </c>
      <c r="DD1" s="103" t="s">
        <v>132</v>
      </c>
      <c r="DE1" s="103" t="s">
        <v>133</v>
      </c>
      <c r="DF1" s="103" t="s">
        <v>134</v>
      </c>
      <c r="DG1" s="103" t="s">
        <v>135</v>
      </c>
      <c r="DH1" s="103" t="s">
        <v>136</v>
      </c>
    </row>
    <row r="2" spans="1:112" ht="28.5" customHeight="1" x14ac:dyDescent="0.25">
      <c r="A2" s="128" t="s">
        <v>13</v>
      </c>
      <c r="B2" s="129"/>
      <c r="C2" s="102" t="s">
        <v>13</v>
      </c>
      <c r="D2" s="102"/>
      <c r="E2" s="103" t="s">
        <v>107</v>
      </c>
      <c r="F2" s="103" t="s">
        <v>107</v>
      </c>
      <c r="G2" s="103" t="s">
        <v>107</v>
      </c>
      <c r="H2" s="103" t="s">
        <v>107</v>
      </c>
      <c r="I2" s="103" t="s">
        <v>107</v>
      </c>
      <c r="J2" s="103" t="s">
        <v>107</v>
      </c>
      <c r="K2" s="103" t="s">
        <v>107</v>
      </c>
      <c r="L2" s="103" t="s">
        <v>107</v>
      </c>
      <c r="M2" s="103" t="s">
        <v>107</v>
      </c>
      <c r="N2" s="103" t="s">
        <v>107</v>
      </c>
      <c r="O2" s="103" t="s">
        <v>107</v>
      </c>
      <c r="P2" s="103" t="s">
        <v>107</v>
      </c>
      <c r="Q2" s="103" t="s">
        <v>107</v>
      </c>
      <c r="R2" s="103" t="s">
        <v>107</v>
      </c>
      <c r="S2" s="103" t="s">
        <v>107</v>
      </c>
      <c r="T2" s="103" t="s">
        <v>107</v>
      </c>
      <c r="U2" s="103" t="s">
        <v>107</v>
      </c>
      <c r="V2" s="103" t="s">
        <v>107</v>
      </c>
      <c r="W2" s="103" t="s">
        <v>107</v>
      </c>
      <c r="X2" s="103" t="s">
        <v>107</v>
      </c>
      <c r="Y2" s="103" t="s">
        <v>107</v>
      </c>
      <c r="Z2" s="103" t="s">
        <v>107</v>
      </c>
      <c r="AA2" s="103" t="s">
        <v>107</v>
      </c>
      <c r="AB2" s="103" t="s">
        <v>107</v>
      </c>
      <c r="AC2" s="103" t="s">
        <v>107</v>
      </c>
      <c r="AD2" s="103" t="s">
        <v>107</v>
      </c>
      <c r="AE2" s="103" t="s">
        <v>107</v>
      </c>
      <c r="AF2" s="103" t="s">
        <v>107</v>
      </c>
      <c r="AG2" s="103" t="s">
        <v>107</v>
      </c>
      <c r="AH2" s="103" t="s">
        <v>107</v>
      </c>
      <c r="AI2" s="103" t="s">
        <v>107</v>
      </c>
      <c r="AJ2" s="103" t="s">
        <v>107</v>
      </c>
      <c r="AK2" s="103" t="s">
        <v>107</v>
      </c>
      <c r="AL2" s="103" t="s">
        <v>107</v>
      </c>
      <c r="AM2" s="103" t="s">
        <v>107</v>
      </c>
      <c r="AN2" s="103" t="s">
        <v>107</v>
      </c>
      <c r="AO2" s="103" t="s">
        <v>107</v>
      </c>
      <c r="AP2" s="103" t="s">
        <v>107</v>
      </c>
      <c r="AQ2" s="103" t="s">
        <v>107</v>
      </c>
      <c r="AR2" s="103" t="s">
        <v>107</v>
      </c>
      <c r="AS2" s="103" t="s">
        <v>107</v>
      </c>
      <c r="AT2" s="103" t="s">
        <v>107</v>
      </c>
      <c r="AU2" s="103" t="s">
        <v>107</v>
      </c>
      <c r="AV2" s="103" t="s">
        <v>107</v>
      </c>
      <c r="AW2" s="103" t="s">
        <v>107</v>
      </c>
      <c r="AX2" s="103" t="s">
        <v>107</v>
      </c>
      <c r="AY2" s="103" t="s">
        <v>107</v>
      </c>
      <c r="AZ2" s="103" t="s">
        <v>107</v>
      </c>
      <c r="BA2" s="103" t="s">
        <v>107</v>
      </c>
      <c r="BB2" s="103" t="s">
        <v>107</v>
      </c>
      <c r="BC2" s="103" t="s">
        <v>107</v>
      </c>
      <c r="BD2" s="103" t="s">
        <v>107</v>
      </c>
      <c r="BE2" s="103" t="s">
        <v>107</v>
      </c>
      <c r="BF2" s="103" t="s">
        <v>107</v>
      </c>
      <c r="BG2" s="103" t="s">
        <v>107</v>
      </c>
      <c r="BH2" s="103" t="s">
        <v>107</v>
      </c>
      <c r="BI2" s="103" t="s">
        <v>107</v>
      </c>
      <c r="BJ2" s="103" t="s">
        <v>107</v>
      </c>
      <c r="BK2" s="103" t="s">
        <v>107</v>
      </c>
      <c r="BL2" s="103" t="s">
        <v>107</v>
      </c>
      <c r="BM2" s="103" t="s">
        <v>107</v>
      </c>
      <c r="BN2" s="103" t="s">
        <v>107</v>
      </c>
      <c r="BO2" s="103" t="s">
        <v>107</v>
      </c>
      <c r="BP2" s="103" t="s">
        <v>107</v>
      </c>
      <c r="BQ2" s="103" t="s">
        <v>107</v>
      </c>
      <c r="BR2" s="103" t="s">
        <v>107</v>
      </c>
      <c r="BS2" s="103" t="s">
        <v>107</v>
      </c>
      <c r="BT2" s="103" t="s">
        <v>107</v>
      </c>
      <c r="BU2" s="103" t="s">
        <v>107</v>
      </c>
      <c r="BV2" s="103" t="s">
        <v>107</v>
      </c>
      <c r="BW2" s="103" t="s">
        <v>107</v>
      </c>
      <c r="BX2" s="103" t="s">
        <v>107</v>
      </c>
      <c r="BY2" s="103" t="s">
        <v>107</v>
      </c>
      <c r="BZ2" s="103" t="s">
        <v>107</v>
      </c>
      <c r="CA2" s="103" t="s">
        <v>107</v>
      </c>
      <c r="CB2" s="103" t="s">
        <v>107</v>
      </c>
      <c r="CC2" s="103" t="s">
        <v>107</v>
      </c>
      <c r="CD2" s="103" t="s">
        <v>107</v>
      </c>
      <c r="CE2" s="103" t="s">
        <v>107</v>
      </c>
      <c r="CF2" s="103" t="s">
        <v>107</v>
      </c>
      <c r="CG2" s="103" t="s">
        <v>107</v>
      </c>
      <c r="CH2" s="103" t="s">
        <v>107</v>
      </c>
      <c r="CI2" s="103" t="s">
        <v>107</v>
      </c>
      <c r="CJ2" s="103" t="s">
        <v>107</v>
      </c>
      <c r="CK2" s="103" t="s">
        <v>107</v>
      </c>
      <c r="CL2" s="103" t="s">
        <v>107</v>
      </c>
      <c r="CM2" s="103" t="s">
        <v>107</v>
      </c>
      <c r="CN2" s="103" t="s">
        <v>107</v>
      </c>
      <c r="CO2" s="103" t="s">
        <v>107</v>
      </c>
      <c r="CP2" s="103" t="s">
        <v>107</v>
      </c>
      <c r="CQ2" s="103" t="s">
        <v>107</v>
      </c>
      <c r="CR2" s="103" t="s">
        <v>107</v>
      </c>
      <c r="CS2" s="103" t="s">
        <v>107</v>
      </c>
      <c r="CT2" s="103" t="s">
        <v>107</v>
      </c>
      <c r="CU2" s="103" t="s">
        <v>107</v>
      </c>
      <c r="CV2" s="103" t="s">
        <v>107</v>
      </c>
      <c r="CW2" s="103" t="s">
        <v>107</v>
      </c>
      <c r="CX2" s="103" t="s">
        <v>107</v>
      </c>
      <c r="CY2" s="103" t="s">
        <v>107</v>
      </c>
      <c r="CZ2" s="103" t="s">
        <v>107</v>
      </c>
      <c r="DA2" s="103" t="s">
        <v>107</v>
      </c>
      <c r="DB2" s="103" t="s">
        <v>107</v>
      </c>
      <c r="DC2" s="103" t="s">
        <v>107</v>
      </c>
      <c r="DD2" s="103" t="s">
        <v>107</v>
      </c>
      <c r="DE2" s="103" t="s">
        <v>107</v>
      </c>
      <c r="DF2" s="103" t="s">
        <v>107</v>
      </c>
      <c r="DG2" s="103" t="s">
        <v>107</v>
      </c>
      <c r="DH2" s="103" t="s">
        <v>107</v>
      </c>
    </row>
    <row r="3" spans="1:112" ht="17.25" customHeight="1" x14ac:dyDescent="0.25">
      <c r="A3" s="87" t="s">
        <v>14</v>
      </c>
      <c r="B3" s="87" t="s">
        <v>6</v>
      </c>
      <c r="C3" s="102" t="s">
        <v>14</v>
      </c>
      <c r="D3" s="102" t="s">
        <v>6</v>
      </c>
      <c r="E3" s="103" t="s">
        <v>108</v>
      </c>
      <c r="F3" s="103" t="s">
        <v>108</v>
      </c>
      <c r="G3" s="103" t="s">
        <v>108</v>
      </c>
      <c r="H3" s="103" t="s">
        <v>108</v>
      </c>
      <c r="I3" s="103" t="s">
        <v>108</v>
      </c>
      <c r="J3" s="103" t="s">
        <v>108</v>
      </c>
      <c r="K3" s="103" t="s">
        <v>108</v>
      </c>
      <c r="L3" s="103" t="s">
        <v>108</v>
      </c>
      <c r="M3" s="103" t="s">
        <v>108</v>
      </c>
      <c r="N3" s="103" t="s">
        <v>108</v>
      </c>
      <c r="O3" s="103" t="s">
        <v>108</v>
      </c>
      <c r="P3" s="103" t="s">
        <v>108</v>
      </c>
      <c r="Q3" s="103" t="s">
        <v>108</v>
      </c>
      <c r="R3" s="103" t="s">
        <v>108</v>
      </c>
      <c r="S3" s="103" t="s">
        <v>108</v>
      </c>
      <c r="T3" s="103" t="s">
        <v>108</v>
      </c>
      <c r="U3" s="103" t="s">
        <v>108</v>
      </c>
      <c r="V3" s="103" t="s">
        <v>108</v>
      </c>
      <c r="W3" s="103" t="s">
        <v>108</v>
      </c>
      <c r="X3" s="103" t="s">
        <v>108</v>
      </c>
      <c r="Y3" s="103" t="s">
        <v>108</v>
      </c>
      <c r="Z3" s="103" t="s">
        <v>108</v>
      </c>
      <c r="AA3" s="103" t="s">
        <v>108</v>
      </c>
      <c r="AB3" s="103" t="s">
        <v>108</v>
      </c>
      <c r="AC3" s="103" t="s">
        <v>108</v>
      </c>
      <c r="AD3" s="103" t="s">
        <v>108</v>
      </c>
      <c r="AE3" s="103" t="s">
        <v>108</v>
      </c>
      <c r="AF3" s="103" t="s">
        <v>108</v>
      </c>
      <c r="AG3" s="103" t="s">
        <v>108</v>
      </c>
      <c r="AH3" s="103" t="s">
        <v>108</v>
      </c>
      <c r="AI3" s="103" t="s">
        <v>108</v>
      </c>
      <c r="AJ3" s="103" t="s">
        <v>108</v>
      </c>
      <c r="AK3" s="103" t="s">
        <v>108</v>
      </c>
      <c r="AL3" s="103" t="s">
        <v>108</v>
      </c>
      <c r="AM3" s="103" t="s">
        <v>108</v>
      </c>
      <c r="AN3" s="103" t="s">
        <v>108</v>
      </c>
      <c r="AO3" s="103" t="s">
        <v>108</v>
      </c>
      <c r="AP3" s="103" t="s">
        <v>108</v>
      </c>
      <c r="AQ3" s="103" t="s">
        <v>108</v>
      </c>
      <c r="AR3" s="103" t="s">
        <v>108</v>
      </c>
      <c r="AS3" s="103" t="s">
        <v>108</v>
      </c>
      <c r="AT3" s="103" t="s">
        <v>108</v>
      </c>
      <c r="AU3" s="103" t="s">
        <v>108</v>
      </c>
      <c r="AV3" s="103" t="s">
        <v>108</v>
      </c>
      <c r="AW3" s="103" t="s">
        <v>108</v>
      </c>
      <c r="AX3" s="103" t="s">
        <v>108</v>
      </c>
      <c r="AY3" s="103" t="s">
        <v>108</v>
      </c>
      <c r="AZ3" s="103" t="s">
        <v>108</v>
      </c>
      <c r="BA3" s="103" t="s">
        <v>108</v>
      </c>
      <c r="BB3" s="103" t="s">
        <v>108</v>
      </c>
      <c r="BC3" s="103" t="s">
        <v>108</v>
      </c>
      <c r="BD3" s="103" t="s">
        <v>108</v>
      </c>
      <c r="BE3" s="103" t="s">
        <v>108</v>
      </c>
      <c r="BF3" s="103" t="s">
        <v>108</v>
      </c>
      <c r="BG3" s="103" t="s">
        <v>108</v>
      </c>
      <c r="BH3" s="103" t="s">
        <v>108</v>
      </c>
      <c r="BI3" s="103" t="s">
        <v>108</v>
      </c>
      <c r="BJ3" s="103" t="s">
        <v>108</v>
      </c>
      <c r="BK3" s="103" t="s">
        <v>108</v>
      </c>
      <c r="BL3" s="103" t="s">
        <v>108</v>
      </c>
      <c r="BM3" s="103" t="s">
        <v>108</v>
      </c>
      <c r="BN3" s="103" t="s">
        <v>108</v>
      </c>
      <c r="BO3" s="103" t="s">
        <v>108</v>
      </c>
      <c r="BP3" s="103" t="s">
        <v>108</v>
      </c>
      <c r="BQ3" s="103" t="s">
        <v>108</v>
      </c>
      <c r="BR3" s="103" t="s">
        <v>108</v>
      </c>
      <c r="BS3" s="103" t="s">
        <v>108</v>
      </c>
      <c r="BT3" s="103" t="s">
        <v>108</v>
      </c>
      <c r="BU3" s="103" t="s">
        <v>108</v>
      </c>
      <c r="BV3" s="103" t="s">
        <v>108</v>
      </c>
      <c r="BW3" s="103" t="s">
        <v>108</v>
      </c>
      <c r="BX3" s="103" t="s">
        <v>108</v>
      </c>
      <c r="BY3" s="103" t="s">
        <v>108</v>
      </c>
      <c r="BZ3" s="103" t="s">
        <v>108</v>
      </c>
      <c r="CA3" s="103" t="s">
        <v>108</v>
      </c>
      <c r="CB3" s="103" t="s">
        <v>108</v>
      </c>
      <c r="CC3" s="103" t="s">
        <v>108</v>
      </c>
      <c r="CD3" s="103" t="s">
        <v>108</v>
      </c>
      <c r="CE3" s="103" t="s">
        <v>108</v>
      </c>
      <c r="CF3" s="103" t="s">
        <v>108</v>
      </c>
      <c r="CG3" s="103" t="s">
        <v>108</v>
      </c>
      <c r="CH3" s="103" t="s">
        <v>108</v>
      </c>
      <c r="CI3" s="103" t="s">
        <v>108</v>
      </c>
      <c r="CJ3" s="103" t="s">
        <v>108</v>
      </c>
      <c r="CK3" s="103" t="s">
        <v>108</v>
      </c>
      <c r="CL3" s="103" t="s">
        <v>108</v>
      </c>
      <c r="CM3" s="103" t="s">
        <v>108</v>
      </c>
      <c r="CN3" s="103" t="s">
        <v>108</v>
      </c>
      <c r="CO3" s="103" t="s">
        <v>108</v>
      </c>
      <c r="CP3" s="103" t="s">
        <v>108</v>
      </c>
      <c r="CQ3" s="103" t="s">
        <v>108</v>
      </c>
      <c r="CR3" s="103" t="s">
        <v>108</v>
      </c>
      <c r="CS3" s="103" t="s">
        <v>108</v>
      </c>
      <c r="CT3" s="103" t="s">
        <v>108</v>
      </c>
      <c r="CU3" s="103" t="s">
        <v>108</v>
      </c>
      <c r="CV3" s="103" t="s">
        <v>108</v>
      </c>
      <c r="CW3" s="103" t="s">
        <v>108</v>
      </c>
      <c r="CX3" s="103" t="s">
        <v>108</v>
      </c>
      <c r="CY3" s="103" t="s">
        <v>108</v>
      </c>
      <c r="CZ3" s="103" t="s">
        <v>108</v>
      </c>
      <c r="DA3" s="103" t="s">
        <v>108</v>
      </c>
      <c r="DB3" s="103" t="s">
        <v>108</v>
      </c>
      <c r="DC3" s="103" t="s">
        <v>108</v>
      </c>
      <c r="DD3" s="103" t="s">
        <v>108</v>
      </c>
      <c r="DE3" s="103" t="s">
        <v>108</v>
      </c>
      <c r="DF3" s="103" t="s">
        <v>108</v>
      </c>
      <c r="DG3" s="103" t="s">
        <v>108</v>
      </c>
      <c r="DH3" s="103" t="s">
        <v>108</v>
      </c>
    </row>
    <row r="4" spans="1:112" ht="15" customHeight="1" x14ac:dyDescent="0.25">
      <c r="A4" s="103" t="s">
        <v>246</v>
      </c>
      <c r="B4" s="103" t="s">
        <v>247</v>
      </c>
      <c r="C4" s="103" t="s">
        <v>246</v>
      </c>
      <c r="D4" s="103" t="s">
        <v>247</v>
      </c>
      <c r="E4" s="103">
        <v>160.5</v>
      </c>
      <c r="F4" s="103">
        <v>160.5</v>
      </c>
      <c r="G4" s="103">
        <v>160.5</v>
      </c>
      <c r="H4" s="103">
        <v>160.5</v>
      </c>
      <c r="I4" s="103">
        <v>160.5</v>
      </c>
      <c r="J4" s="103">
        <v>160.5</v>
      </c>
      <c r="K4" s="103">
        <v>160.5</v>
      </c>
      <c r="L4" s="103">
        <v>160.5</v>
      </c>
      <c r="M4" s="103">
        <v>160.5</v>
      </c>
      <c r="N4" s="103">
        <v>160.5</v>
      </c>
      <c r="O4" s="103">
        <v>160.5</v>
      </c>
      <c r="P4" s="103">
        <v>160.5</v>
      </c>
      <c r="Q4" s="103">
        <v>160.5</v>
      </c>
      <c r="R4" s="103">
        <v>160.5</v>
      </c>
      <c r="S4" s="103">
        <v>160.5</v>
      </c>
      <c r="T4" s="103">
        <v>160.5</v>
      </c>
      <c r="U4" s="103">
        <v>160.5</v>
      </c>
      <c r="V4" s="103">
        <v>160.5</v>
      </c>
      <c r="W4" s="103">
        <v>160.5</v>
      </c>
      <c r="X4" s="103">
        <v>160.5</v>
      </c>
      <c r="Y4" s="103">
        <v>160.5</v>
      </c>
      <c r="Z4" s="103">
        <v>160.5</v>
      </c>
      <c r="AA4" s="103">
        <v>160.5</v>
      </c>
      <c r="AB4" s="103">
        <v>160.5</v>
      </c>
      <c r="AC4" s="103">
        <v>160.5</v>
      </c>
      <c r="AD4" s="103">
        <v>160.5</v>
      </c>
      <c r="AE4" s="103">
        <v>160.5</v>
      </c>
      <c r="AF4" s="103">
        <v>160.5</v>
      </c>
      <c r="AG4" s="103">
        <v>160.5</v>
      </c>
      <c r="AH4" s="103">
        <v>160.5</v>
      </c>
      <c r="AI4" s="103">
        <v>160.5</v>
      </c>
      <c r="AJ4" s="103">
        <v>160.5</v>
      </c>
      <c r="AK4" s="103">
        <v>160.5</v>
      </c>
      <c r="AL4" s="103">
        <v>160.5</v>
      </c>
      <c r="AM4" s="103">
        <v>160.5</v>
      </c>
      <c r="AN4" s="103">
        <v>160.5</v>
      </c>
      <c r="AO4" s="103">
        <v>160.5</v>
      </c>
      <c r="AP4" s="103">
        <v>160.5</v>
      </c>
      <c r="AQ4" s="103">
        <v>160.5</v>
      </c>
      <c r="AR4" s="103">
        <v>160.5</v>
      </c>
      <c r="AS4" s="103">
        <v>160.5</v>
      </c>
      <c r="AT4" s="103">
        <v>160.5</v>
      </c>
      <c r="AU4" s="103">
        <v>160.5</v>
      </c>
      <c r="AV4" s="103">
        <v>160.5</v>
      </c>
      <c r="AW4" s="103">
        <v>160.5</v>
      </c>
      <c r="AX4" s="103">
        <v>160.5</v>
      </c>
      <c r="AY4" s="103">
        <v>160.5</v>
      </c>
      <c r="AZ4" s="103">
        <v>160.5</v>
      </c>
      <c r="BA4" s="103">
        <v>160.5</v>
      </c>
      <c r="BB4" s="103">
        <v>160.5</v>
      </c>
      <c r="BC4" s="103">
        <v>160.5</v>
      </c>
      <c r="BD4" s="103">
        <v>160.5</v>
      </c>
      <c r="BE4" s="103">
        <v>160.5</v>
      </c>
      <c r="BF4" s="103">
        <v>160.5</v>
      </c>
      <c r="BG4" s="103">
        <v>160.5</v>
      </c>
      <c r="BH4" s="103">
        <v>160.5</v>
      </c>
      <c r="BI4" s="103">
        <v>160.5</v>
      </c>
      <c r="BJ4" s="103">
        <v>160.5</v>
      </c>
      <c r="BK4" s="103">
        <v>160.5</v>
      </c>
      <c r="BL4" s="103">
        <v>160.5</v>
      </c>
      <c r="BM4" s="103">
        <v>160.5</v>
      </c>
      <c r="BN4" s="103">
        <v>160.5</v>
      </c>
      <c r="BO4" s="103">
        <v>160.5</v>
      </c>
      <c r="BP4" s="103">
        <v>160.5</v>
      </c>
      <c r="BQ4" s="103">
        <v>160.5</v>
      </c>
      <c r="BR4" s="103">
        <v>160.5</v>
      </c>
      <c r="BS4" s="103">
        <v>160.5</v>
      </c>
      <c r="BT4" s="103">
        <v>160.5</v>
      </c>
      <c r="BU4" s="103">
        <v>160.5</v>
      </c>
      <c r="BV4" s="103">
        <v>160.5</v>
      </c>
      <c r="BW4" s="103">
        <v>160.5</v>
      </c>
      <c r="BX4" s="103">
        <v>160.5</v>
      </c>
      <c r="BY4" s="103">
        <v>160.5</v>
      </c>
      <c r="BZ4" s="103">
        <v>160.5</v>
      </c>
      <c r="CA4" s="103">
        <v>160.5</v>
      </c>
      <c r="CB4" s="103">
        <v>160.5</v>
      </c>
      <c r="CC4" s="103">
        <v>160.5</v>
      </c>
      <c r="CD4" s="103">
        <v>160.5</v>
      </c>
      <c r="CE4" s="103">
        <v>160.5</v>
      </c>
      <c r="CF4" s="103">
        <v>160.5</v>
      </c>
      <c r="CG4" s="103">
        <v>160.5</v>
      </c>
      <c r="CH4" s="103">
        <v>160.5</v>
      </c>
      <c r="CI4" s="103">
        <v>160.5</v>
      </c>
      <c r="CJ4" s="103">
        <v>160.5</v>
      </c>
      <c r="CK4" s="103">
        <v>160.5</v>
      </c>
      <c r="CL4" s="103">
        <v>160.5</v>
      </c>
      <c r="CM4" s="103">
        <v>160.5</v>
      </c>
      <c r="CN4" s="103">
        <v>160.5</v>
      </c>
      <c r="CO4" s="103">
        <v>160.5</v>
      </c>
      <c r="CP4" s="103">
        <v>160.5</v>
      </c>
      <c r="CQ4" s="103">
        <v>160.5</v>
      </c>
      <c r="CR4" s="103">
        <v>160.5</v>
      </c>
      <c r="CS4" s="103">
        <v>160.5</v>
      </c>
      <c r="CT4" s="103">
        <v>160.5</v>
      </c>
      <c r="CU4" s="103">
        <v>160.5</v>
      </c>
      <c r="CV4" s="103">
        <v>160.5</v>
      </c>
      <c r="CW4" s="103">
        <v>160.5</v>
      </c>
      <c r="CX4" s="103">
        <v>160.5</v>
      </c>
      <c r="CY4" s="103">
        <v>160.5</v>
      </c>
      <c r="CZ4" s="103">
        <v>160.5</v>
      </c>
      <c r="DA4" s="103">
        <v>160.5</v>
      </c>
      <c r="DB4" s="103">
        <v>160.5</v>
      </c>
      <c r="DC4" s="103">
        <v>160.5</v>
      </c>
      <c r="DD4" s="103">
        <v>160.5</v>
      </c>
      <c r="DE4" s="103">
        <v>160.5</v>
      </c>
      <c r="DF4" s="103">
        <v>160.5</v>
      </c>
      <c r="DG4" s="103">
        <v>160.5</v>
      </c>
      <c r="DH4" s="103">
        <v>160.5</v>
      </c>
    </row>
    <row r="5" spans="1:112" x14ac:dyDescent="0.25">
      <c r="A5" s="103" t="s">
        <v>248</v>
      </c>
      <c r="B5" s="103" t="s">
        <v>249</v>
      </c>
      <c r="C5" s="103" t="s">
        <v>248</v>
      </c>
      <c r="D5" s="103" t="s">
        <v>249</v>
      </c>
      <c r="E5" s="103">
        <v>66.099999999999994</v>
      </c>
      <c r="F5" s="103">
        <v>66.099999999999994</v>
      </c>
      <c r="G5" s="103">
        <v>66.099999999999994</v>
      </c>
      <c r="H5" s="103">
        <v>66.099999999999994</v>
      </c>
      <c r="I5" s="103">
        <v>66.099999999999994</v>
      </c>
      <c r="J5" s="103">
        <v>66.099999999999994</v>
      </c>
      <c r="K5" s="103">
        <v>66.099999999999994</v>
      </c>
      <c r="L5" s="103">
        <v>66.099999999999994</v>
      </c>
      <c r="M5" s="103">
        <v>66.099999999999994</v>
      </c>
      <c r="N5" s="103">
        <v>66.099999999999994</v>
      </c>
      <c r="O5" s="103">
        <v>66.099999999999994</v>
      </c>
      <c r="P5" s="103">
        <v>66.099999999999994</v>
      </c>
      <c r="Q5" s="103">
        <v>66.099999999999994</v>
      </c>
      <c r="R5" s="103">
        <v>66.099999999999994</v>
      </c>
      <c r="S5" s="103">
        <v>66.099999999999994</v>
      </c>
      <c r="T5" s="103">
        <v>66.099999999999994</v>
      </c>
      <c r="U5" s="103">
        <v>66.099999999999994</v>
      </c>
      <c r="V5" s="103">
        <v>66.099999999999994</v>
      </c>
      <c r="W5" s="103">
        <v>66.099999999999994</v>
      </c>
      <c r="X5" s="103">
        <v>66.099999999999994</v>
      </c>
      <c r="Y5" s="103">
        <v>66.099999999999994</v>
      </c>
      <c r="Z5" s="103">
        <v>66.099999999999994</v>
      </c>
      <c r="AA5" s="103">
        <v>66.099999999999994</v>
      </c>
      <c r="AB5" s="103">
        <v>66.099999999999994</v>
      </c>
      <c r="AC5" s="103">
        <v>66.099999999999994</v>
      </c>
      <c r="AD5" s="103">
        <v>66.099999999999994</v>
      </c>
      <c r="AE5" s="103">
        <v>66.099999999999994</v>
      </c>
      <c r="AF5" s="103">
        <v>66.099999999999994</v>
      </c>
      <c r="AG5" s="103">
        <v>66.099999999999994</v>
      </c>
      <c r="AH5" s="103">
        <v>66.099999999999994</v>
      </c>
      <c r="AI5" s="103">
        <v>66.099999999999994</v>
      </c>
      <c r="AJ5" s="103">
        <v>66.099999999999994</v>
      </c>
      <c r="AK5" s="103">
        <v>66.099999999999994</v>
      </c>
      <c r="AL5" s="103">
        <v>66.099999999999994</v>
      </c>
      <c r="AM5" s="103">
        <v>66.099999999999994</v>
      </c>
      <c r="AN5" s="103">
        <v>66.099999999999994</v>
      </c>
      <c r="AO5" s="103">
        <v>66.099999999999994</v>
      </c>
      <c r="AP5" s="103">
        <v>66.099999999999994</v>
      </c>
      <c r="AQ5" s="103">
        <v>66.099999999999994</v>
      </c>
      <c r="AR5" s="103">
        <v>66.099999999999994</v>
      </c>
      <c r="AS5" s="103">
        <v>66.099999999999994</v>
      </c>
      <c r="AT5" s="103">
        <v>66.099999999999994</v>
      </c>
      <c r="AU5" s="103">
        <v>66.099999999999994</v>
      </c>
      <c r="AV5" s="103">
        <v>66.099999999999994</v>
      </c>
      <c r="AW5" s="103">
        <v>66.099999999999994</v>
      </c>
      <c r="AX5" s="103">
        <v>66.099999999999994</v>
      </c>
      <c r="AY5" s="103">
        <v>66.099999999999994</v>
      </c>
      <c r="AZ5" s="103">
        <v>66.099999999999994</v>
      </c>
      <c r="BA5" s="103">
        <v>66.099999999999994</v>
      </c>
      <c r="BB5" s="103">
        <v>66.099999999999994</v>
      </c>
      <c r="BC5" s="103">
        <v>66.099999999999994</v>
      </c>
      <c r="BD5" s="103">
        <v>66.099999999999994</v>
      </c>
      <c r="BE5" s="103">
        <v>66.099999999999994</v>
      </c>
      <c r="BF5" s="103">
        <v>66.099999999999994</v>
      </c>
      <c r="BG5" s="103">
        <v>66.099999999999994</v>
      </c>
      <c r="BH5" s="103">
        <v>66.099999999999994</v>
      </c>
      <c r="BI5" s="103">
        <v>66.099999999999994</v>
      </c>
      <c r="BJ5" s="103">
        <v>66.099999999999994</v>
      </c>
      <c r="BK5" s="103">
        <v>66.099999999999994</v>
      </c>
      <c r="BL5" s="103">
        <v>66.099999999999994</v>
      </c>
      <c r="BM5" s="103">
        <v>66.099999999999994</v>
      </c>
      <c r="BN5" s="103">
        <v>66.099999999999994</v>
      </c>
      <c r="BO5" s="103">
        <v>66.099999999999994</v>
      </c>
      <c r="BP5" s="103">
        <v>66.099999999999994</v>
      </c>
      <c r="BQ5" s="103">
        <v>66.099999999999994</v>
      </c>
      <c r="BR5" s="103">
        <v>66.099999999999994</v>
      </c>
      <c r="BS5" s="103">
        <v>66.099999999999994</v>
      </c>
      <c r="BT5" s="103">
        <v>66.099999999999994</v>
      </c>
      <c r="BU5" s="103">
        <v>66.099999999999994</v>
      </c>
      <c r="BV5" s="103">
        <v>66.099999999999994</v>
      </c>
      <c r="BW5" s="103">
        <v>66.099999999999994</v>
      </c>
      <c r="BX5" s="103">
        <v>66.099999999999994</v>
      </c>
      <c r="BY5" s="103">
        <v>66.099999999999994</v>
      </c>
      <c r="BZ5" s="103">
        <v>66.099999999999994</v>
      </c>
      <c r="CA5" s="103">
        <v>66.099999999999994</v>
      </c>
      <c r="CB5" s="103">
        <v>66.099999999999994</v>
      </c>
      <c r="CC5" s="103">
        <v>66.099999999999994</v>
      </c>
      <c r="CD5" s="103">
        <v>66.099999999999994</v>
      </c>
      <c r="CE5" s="103">
        <v>66.099999999999994</v>
      </c>
      <c r="CF5" s="103">
        <v>66.099999999999994</v>
      </c>
      <c r="CG5" s="103">
        <v>66.099999999999994</v>
      </c>
      <c r="CH5" s="103">
        <v>66.099999999999994</v>
      </c>
      <c r="CI5" s="103">
        <v>66.099999999999994</v>
      </c>
      <c r="CJ5" s="103">
        <v>66.099999999999994</v>
      </c>
      <c r="CK5" s="103">
        <v>66.099999999999994</v>
      </c>
      <c r="CL5" s="103">
        <v>66.099999999999994</v>
      </c>
      <c r="CM5" s="103">
        <v>66.099999999999994</v>
      </c>
      <c r="CN5" s="103">
        <v>66.099999999999994</v>
      </c>
      <c r="CO5" s="103">
        <v>66.099999999999994</v>
      </c>
      <c r="CP5" s="103">
        <v>66.099999999999994</v>
      </c>
      <c r="CQ5" s="103">
        <v>66.099999999999994</v>
      </c>
      <c r="CR5" s="103">
        <v>66.099999999999994</v>
      </c>
      <c r="CS5" s="103">
        <v>66.099999999999994</v>
      </c>
      <c r="CT5" s="103">
        <v>66.099999999999994</v>
      </c>
      <c r="CU5" s="103">
        <v>66.099999999999994</v>
      </c>
      <c r="CV5" s="103">
        <v>66.099999999999994</v>
      </c>
      <c r="CW5" s="103">
        <v>66.099999999999994</v>
      </c>
      <c r="CX5" s="103">
        <v>66.099999999999994</v>
      </c>
      <c r="CY5" s="103">
        <v>66.099999999999994</v>
      </c>
      <c r="CZ5" s="103">
        <v>66.099999999999994</v>
      </c>
      <c r="DA5" s="103">
        <v>66.099999999999994</v>
      </c>
      <c r="DB5" s="103">
        <v>66.099999999999994</v>
      </c>
      <c r="DC5" s="103">
        <v>66.099999999999994</v>
      </c>
      <c r="DD5" s="103">
        <v>66.099999999999994</v>
      </c>
      <c r="DE5" s="103">
        <v>66.099999999999994</v>
      </c>
      <c r="DF5" s="103">
        <v>66.099999999999994</v>
      </c>
      <c r="DG5" s="103">
        <v>66.099999999999994</v>
      </c>
      <c r="DH5" s="103">
        <v>66.099999999999994</v>
      </c>
    </row>
    <row r="6" spans="1:112" x14ac:dyDescent="0.25">
      <c r="A6" s="103" t="s">
        <v>250</v>
      </c>
      <c r="B6" s="103" t="s">
        <v>251</v>
      </c>
      <c r="C6" s="103" t="s">
        <v>250</v>
      </c>
      <c r="D6" s="103" t="s">
        <v>251</v>
      </c>
      <c r="E6" s="103">
        <v>91.1</v>
      </c>
      <c r="F6" s="103">
        <v>91.1</v>
      </c>
      <c r="G6" s="103">
        <v>91.1</v>
      </c>
      <c r="H6" s="103">
        <v>91.1</v>
      </c>
      <c r="I6" s="103">
        <v>91.1</v>
      </c>
      <c r="J6" s="103">
        <v>91.1</v>
      </c>
      <c r="K6" s="103">
        <v>91.1</v>
      </c>
      <c r="L6" s="103">
        <v>91.1</v>
      </c>
      <c r="M6" s="103">
        <v>91.1</v>
      </c>
      <c r="N6" s="103">
        <v>91.1</v>
      </c>
      <c r="O6" s="103">
        <v>91.1</v>
      </c>
      <c r="P6" s="103">
        <v>91.1</v>
      </c>
      <c r="Q6" s="103">
        <v>91.1</v>
      </c>
      <c r="R6" s="103">
        <v>91.1</v>
      </c>
      <c r="S6" s="103">
        <v>91.1</v>
      </c>
      <c r="T6" s="103">
        <v>91.1</v>
      </c>
      <c r="U6" s="103">
        <v>91.1</v>
      </c>
      <c r="V6" s="103">
        <v>91.1</v>
      </c>
      <c r="W6" s="103">
        <v>91.1</v>
      </c>
      <c r="X6" s="103">
        <v>91.1</v>
      </c>
      <c r="Y6" s="103">
        <v>91.1</v>
      </c>
      <c r="Z6" s="103">
        <v>91.1</v>
      </c>
      <c r="AA6" s="103">
        <v>91.1</v>
      </c>
      <c r="AB6" s="103">
        <v>91.1</v>
      </c>
      <c r="AC6" s="103">
        <v>91.1</v>
      </c>
      <c r="AD6" s="103">
        <v>91.1</v>
      </c>
      <c r="AE6" s="103">
        <v>91.1</v>
      </c>
      <c r="AF6" s="103">
        <v>91.1</v>
      </c>
      <c r="AG6" s="103">
        <v>91.1</v>
      </c>
      <c r="AH6" s="103">
        <v>91.1</v>
      </c>
      <c r="AI6" s="103">
        <v>91.1</v>
      </c>
      <c r="AJ6" s="103">
        <v>91.1</v>
      </c>
      <c r="AK6" s="103">
        <v>91.1</v>
      </c>
      <c r="AL6" s="103">
        <v>91.1</v>
      </c>
      <c r="AM6" s="103">
        <v>91.1</v>
      </c>
      <c r="AN6" s="103">
        <v>91.1</v>
      </c>
      <c r="AO6" s="103">
        <v>91.1</v>
      </c>
      <c r="AP6" s="103">
        <v>91.1</v>
      </c>
      <c r="AQ6" s="103">
        <v>91.1</v>
      </c>
      <c r="AR6" s="103">
        <v>91.1</v>
      </c>
      <c r="AS6" s="103">
        <v>91.1</v>
      </c>
      <c r="AT6" s="103">
        <v>91.1</v>
      </c>
      <c r="AU6" s="103">
        <v>91.1</v>
      </c>
      <c r="AV6" s="103">
        <v>91.1</v>
      </c>
      <c r="AW6" s="103">
        <v>91.1</v>
      </c>
      <c r="AX6" s="103">
        <v>91.1</v>
      </c>
      <c r="AY6" s="103">
        <v>91.1</v>
      </c>
      <c r="AZ6" s="103">
        <v>91.1</v>
      </c>
      <c r="BA6" s="103">
        <v>91.1</v>
      </c>
      <c r="BB6" s="103">
        <v>91.1</v>
      </c>
      <c r="BC6" s="103">
        <v>91.1</v>
      </c>
      <c r="BD6" s="103">
        <v>91.1</v>
      </c>
      <c r="BE6" s="103">
        <v>91.1</v>
      </c>
      <c r="BF6" s="103">
        <v>91.1</v>
      </c>
      <c r="BG6" s="103">
        <v>91.1</v>
      </c>
      <c r="BH6" s="103">
        <v>91.1</v>
      </c>
      <c r="BI6" s="103">
        <v>91.1</v>
      </c>
      <c r="BJ6" s="103">
        <v>91.1</v>
      </c>
      <c r="BK6" s="103">
        <v>91.1</v>
      </c>
      <c r="BL6" s="103">
        <v>91.1</v>
      </c>
      <c r="BM6" s="103">
        <v>91.1</v>
      </c>
      <c r="BN6" s="103">
        <v>91.1</v>
      </c>
      <c r="BO6" s="103">
        <v>91.1</v>
      </c>
      <c r="BP6" s="103">
        <v>91.1</v>
      </c>
      <c r="BQ6" s="103">
        <v>91.1</v>
      </c>
      <c r="BR6" s="103">
        <v>91.1</v>
      </c>
      <c r="BS6" s="103">
        <v>91.1</v>
      </c>
      <c r="BT6" s="103">
        <v>91.1</v>
      </c>
      <c r="BU6" s="103">
        <v>91.1</v>
      </c>
      <c r="BV6" s="103">
        <v>91.1</v>
      </c>
      <c r="BW6" s="103">
        <v>91.1</v>
      </c>
      <c r="BX6" s="103">
        <v>91.1</v>
      </c>
      <c r="BY6" s="103">
        <v>91.1</v>
      </c>
      <c r="BZ6" s="103">
        <v>91.1</v>
      </c>
      <c r="CA6" s="103">
        <v>91.1</v>
      </c>
      <c r="CB6" s="103">
        <v>91.1</v>
      </c>
      <c r="CC6" s="103">
        <v>91.1</v>
      </c>
      <c r="CD6" s="103">
        <v>91.1</v>
      </c>
      <c r="CE6" s="103">
        <v>91.1</v>
      </c>
      <c r="CF6" s="103">
        <v>91.1</v>
      </c>
      <c r="CG6" s="103">
        <v>91.1</v>
      </c>
      <c r="CH6" s="103">
        <v>91.1</v>
      </c>
      <c r="CI6" s="103">
        <v>91.1</v>
      </c>
      <c r="CJ6" s="103">
        <v>91.1</v>
      </c>
      <c r="CK6" s="103">
        <v>91.1</v>
      </c>
      <c r="CL6" s="103">
        <v>91.1</v>
      </c>
      <c r="CM6" s="103">
        <v>91.1</v>
      </c>
      <c r="CN6" s="103">
        <v>91.1</v>
      </c>
      <c r="CO6" s="103">
        <v>91.1</v>
      </c>
      <c r="CP6" s="103">
        <v>91.1</v>
      </c>
      <c r="CQ6" s="103">
        <v>91.1</v>
      </c>
      <c r="CR6" s="103">
        <v>91.1</v>
      </c>
      <c r="CS6" s="103">
        <v>91.1</v>
      </c>
      <c r="CT6" s="103">
        <v>91.1</v>
      </c>
      <c r="CU6" s="103">
        <v>91.1</v>
      </c>
      <c r="CV6" s="103">
        <v>91.1</v>
      </c>
      <c r="CW6" s="103">
        <v>91.1</v>
      </c>
      <c r="CX6" s="103">
        <v>91.1</v>
      </c>
      <c r="CY6" s="103">
        <v>91.1</v>
      </c>
      <c r="CZ6" s="103">
        <v>91.1</v>
      </c>
      <c r="DA6" s="103">
        <v>91.1</v>
      </c>
      <c r="DB6" s="103">
        <v>91.1</v>
      </c>
      <c r="DC6" s="103">
        <v>91.1</v>
      </c>
      <c r="DD6" s="103">
        <v>91.1</v>
      </c>
      <c r="DE6" s="103">
        <v>91.1</v>
      </c>
      <c r="DF6" s="103">
        <v>91.1</v>
      </c>
      <c r="DG6" s="103">
        <v>91.1</v>
      </c>
      <c r="DH6" s="103">
        <v>91.1</v>
      </c>
    </row>
    <row r="7" spans="1:112" x14ac:dyDescent="0.25">
      <c r="A7" s="103" t="s">
        <v>252</v>
      </c>
      <c r="B7" s="103" t="s">
        <v>253</v>
      </c>
      <c r="C7" s="103" t="s">
        <v>252</v>
      </c>
      <c r="D7" s="103" t="s">
        <v>253</v>
      </c>
      <c r="E7" s="103">
        <v>55.2</v>
      </c>
      <c r="F7" s="103">
        <v>55.2</v>
      </c>
      <c r="G7" s="103">
        <v>55.2</v>
      </c>
      <c r="H7" s="103">
        <v>55.2</v>
      </c>
      <c r="I7" s="103">
        <v>55.2</v>
      </c>
      <c r="J7" s="103">
        <v>55.2</v>
      </c>
      <c r="K7" s="103">
        <v>55.2</v>
      </c>
      <c r="L7" s="103">
        <v>55.2</v>
      </c>
      <c r="M7" s="103">
        <v>55.2</v>
      </c>
      <c r="N7" s="103">
        <v>55.2</v>
      </c>
      <c r="O7" s="103">
        <v>55.2</v>
      </c>
      <c r="P7" s="103">
        <v>55.2</v>
      </c>
      <c r="Q7" s="103">
        <v>55.2</v>
      </c>
      <c r="R7" s="103">
        <v>55.2</v>
      </c>
      <c r="S7" s="103">
        <v>55.2</v>
      </c>
      <c r="T7" s="103">
        <v>55.2</v>
      </c>
      <c r="U7" s="103">
        <v>55.2</v>
      </c>
      <c r="V7" s="103">
        <v>55.2</v>
      </c>
      <c r="W7" s="103">
        <v>55.2</v>
      </c>
      <c r="X7" s="103">
        <v>55.2</v>
      </c>
      <c r="Y7" s="103">
        <v>55.2</v>
      </c>
      <c r="Z7" s="103">
        <v>55.2</v>
      </c>
      <c r="AA7" s="103">
        <v>55.2</v>
      </c>
      <c r="AB7" s="103">
        <v>55.2</v>
      </c>
      <c r="AC7" s="103">
        <v>55.2</v>
      </c>
      <c r="AD7" s="103">
        <v>55.2</v>
      </c>
      <c r="AE7" s="103">
        <v>55.2</v>
      </c>
      <c r="AF7" s="103">
        <v>55.2</v>
      </c>
      <c r="AG7" s="103">
        <v>55.2</v>
      </c>
      <c r="AH7" s="103">
        <v>55.2</v>
      </c>
      <c r="AI7" s="103">
        <v>55.2</v>
      </c>
      <c r="AJ7" s="103">
        <v>55.2</v>
      </c>
      <c r="AK7" s="103">
        <v>55.2</v>
      </c>
      <c r="AL7" s="103">
        <v>55.2</v>
      </c>
      <c r="AM7" s="103">
        <v>55.2</v>
      </c>
      <c r="AN7" s="103">
        <v>55.2</v>
      </c>
      <c r="AO7" s="103">
        <v>55.2</v>
      </c>
      <c r="AP7" s="103">
        <v>55.2</v>
      </c>
      <c r="AQ7" s="103">
        <v>55.2</v>
      </c>
      <c r="AR7" s="103">
        <v>55.2</v>
      </c>
      <c r="AS7" s="103">
        <v>55.2</v>
      </c>
      <c r="AT7" s="103">
        <v>55.2</v>
      </c>
      <c r="AU7" s="103">
        <v>55.2</v>
      </c>
      <c r="AV7" s="103">
        <v>55.2</v>
      </c>
      <c r="AW7" s="103">
        <v>55.2</v>
      </c>
      <c r="AX7" s="103">
        <v>55.2</v>
      </c>
      <c r="AY7" s="103">
        <v>55.2</v>
      </c>
      <c r="AZ7" s="103">
        <v>55.2</v>
      </c>
      <c r="BA7" s="103">
        <v>55.2</v>
      </c>
      <c r="BB7" s="103">
        <v>55.2</v>
      </c>
      <c r="BC7" s="103">
        <v>55.2</v>
      </c>
      <c r="BD7" s="103">
        <v>55.2</v>
      </c>
      <c r="BE7" s="103">
        <v>55.2</v>
      </c>
      <c r="BF7" s="103">
        <v>55.2</v>
      </c>
      <c r="BG7" s="103">
        <v>55.2</v>
      </c>
      <c r="BH7" s="103">
        <v>55.2</v>
      </c>
      <c r="BI7" s="103">
        <v>55.2</v>
      </c>
      <c r="BJ7" s="103">
        <v>55.2</v>
      </c>
      <c r="BK7" s="103">
        <v>55.2</v>
      </c>
      <c r="BL7" s="103">
        <v>55.2</v>
      </c>
      <c r="BM7" s="103">
        <v>55.2</v>
      </c>
      <c r="BN7" s="103">
        <v>55.2</v>
      </c>
      <c r="BO7" s="103">
        <v>55.2</v>
      </c>
      <c r="BP7" s="103">
        <v>55.2</v>
      </c>
      <c r="BQ7" s="103">
        <v>55.2</v>
      </c>
      <c r="BR7" s="103">
        <v>55.2</v>
      </c>
      <c r="BS7" s="103">
        <v>55.2</v>
      </c>
      <c r="BT7" s="103">
        <v>55.2</v>
      </c>
      <c r="BU7" s="103">
        <v>55.2</v>
      </c>
      <c r="BV7" s="103">
        <v>55.2</v>
      </c>
      <c r="BW7" s="103">
        <v>55.2</v>
      </c>
      <c r="BX7" s="103">
        <v>55.2</v>
      </c>
      <c r="BY7" s="103">
        <v>55.2</v>
      </c>
      <c r="BZ7" s="103">
        <v>55.2</v>
      </c>
      <c r="CA7" s="103">
        <v>55.2</v>
      </c>
      <c r="CB7" s="103">
        <v>55.2</v>
      </c>
      <c r="CC7" s="103">
        <v>55.2</v>
      </c>
      <c r="CD7" s="103">
        <v>55.2</v>
      </c>
      <c r="CE7" s="103">
        <v>55.2</v>
      </c>
      <c r="CF7" s="103">
        <v>55.2</v>
      </c>
      <c r="CG7" s="103">
        <v>55.2</v>
      </c>
      <c r="CH7" s="103">
        <v>55.2</v>
      </c>
      <c r="CI7" s="103">
        <v>55.2</v>
      </c>
      <c r="CJ7" s="103">
        <v>55.2</v>
      </c>
      <c r="CK7" s="103">
        <v>55.2</v>
      </c>
      <c r="CL7" s="103">
        <v>55.2</v>
      </c>
      <c r="CM7" s="103">
        <v>55.2</v>
      </c>
      <c r="CN7" s="103">
        <v>55.2</v>
      </c>
      <c r="CO7" s="103">
        <v>55.2</v>
      </c>
      <c r="CP7" s="103">
        <v>55.2</v>
      </c>
      <c r="CQ7" s="103">
        <v>55.2</v>
      </c>
      <c r="CR7" s="103">
        <v>55.2</v>
      </c>
      <c r="CS7" s="103">
        <v>55.2</v>
      </c>
      <c r="CT7" s="103">
        <v>55.2</v>
      </c>
      <c r="CU7" s="103">
        <v>55.2</v>
      </c>
      <c r="CV7" s="103">
        <v>55.2</v>
      </c>
      <c r="CW7" s="103">
        <v>55.2</v>
      </c>
      <c r="CX7" s="103">
        <v>55.2</v>
      </c>
      <c r="CY7" s="103">
        <v>55.2</v>
      </c>
      <c r="CZ7" s="103">
        <v>55.2</v>
      </c>
      <c r="DA7" s="103">
        <v>55.2</v>
      </c>
      <c r="DB7" s="103">
        <v>55.2</v>
      </c>
      <c r="DC7" s="103">
        <v>55.2</v>
      </c>
      <c r="DD7" s="103">
        <v>55.2</v>
      </c>
      <c r="DE7" s="103">
        <v>55.2</v>
      </c>
      <c r="DF7" s="103">
        <v>55.2</v>
      </c>
      <c r="DG7" s="103">
        <v>55.2</v>
      </c>
      <c r="DH7" s="103">
        <v>55.2</v>
      </c>
    </row>
    <row r="8" spans="1:112" x14ac:dyDescent="0.25">
      <c r="A8" s="103" t="s">
        <v>30</v>
      </c>
      <c r="B8" s="103" t="s">
        <v>254</v>
      </c>
      <c r="C8" s="103" t="s">
        <v>30</v>
      </c>
      <c r="D8" s="103" t="s">
        <v>254</v>
      </c>
      <c r="E8" s="103">
        <v>34.299999999999997</v>
      </c>
      <c r="F8" s="103">
        <v>34.299999999999997</v>
      </c>
      <c r="G8" s="103">
        <v>34.299999999999997</v>
      </c>
      <c r="H8" s="103">
        <v>34.299999999999997</v>
      </c>
      <c r="I8" s="103">
        <v>34.299999999999997</v>
      </c>
      <c r="J8" s="103">
        <v>34.299999999999997</v>
      </c>
      <c r="K8" s="103">
        <v>34.299999999999997</v>
      </c>
      <c r="L8" s="103">
        <v>34.299999999999997</v>
      </c>
      <c r="M8" s="103">
        <v>34.299999999999997</v>
      </c>
      <c r="N8" s="103">
        <v>34.299999999999997</v>
      </c>
      <c r="O8" s="103">
        <v>34.299999999999997</v>
      </c>
      <c r="P8" s="103">
        <v>34.299999999999997</v>
      </c>
      <c r="Q8" s="103">
        <v>34.299999999999997</v>
      </c>
      <c r="R8" s="103">
        <v>34.299999999999997</v>
      </c>
      <c r="S8" s="103">
        <v>34.299999999999997</v>
      </c>
      <c r="T8" s="103">
        <v>34.299999999999997</v>
      </c>
      <c r="U8" s="103">
        <v>34.299999999999997</v>
      </c>
      <c r="V8" s="103">
        <v>34.299999999999997</v>
      </c>
      <c r="W8" s="103">
        <v>34.299999999999997</v>
      </c>
      <c r="X8" s="103">
        <v>34.299999999999997</v>
      </c>
      <c r="Y8" s="103">
        <v>34.299999999999997</v>
      </c>
      <c r="Z8" s="103">
        <v>34.299999999999997</v>
      </c>
      <c r="AA8" s="103">
        <v>34.299999999999997</v>
      </c>
      <c r="AB8" s="103">
        <v>34.299999999999997</v>
      </c>
      <c r="AC8" s="103">
        <v>34.299999999999997</v>
      </c>
      <c r="AD8" s="103">
        <v>34.299999999999997</v>
      </c>
      <c r="AE8" s="103">
        <v>34.299999999999997</v>
      </c>
      <c r="AF8" s="103">
        <v>34.299999999999997</v>
      </c>
      <c r="AG8" s="103">
        <v>34.299999999999997</v>
      </c>
      <c r="AH8" s="103">
        <v>34.299999999999997</v>
      </c>
      <c r="AI8" s="103">
        <v>34.299999999999997</v>
      </c>
      <c r="AJ8" s="103">
        <v>34.299999999999997</v>
      </c>
      <c r="AK8" s="103">
        <v>34.299999999999997</v>
      </c>
      <c r="AL8" s="103">
        <v>34.299999999999997</v>
      </c>
      <c r="AM8" s="103">
        <v>34.299999999999997</v>
      </c>
      <c r="AN8" s="103">
        <v>34.299999999999997</v>
      </c>
      <c r="AO8" s="103">
        <v>34.299999999999997</v>
      </c>
      <c r="AP8" s="103">
        <v>34.299999999999997</v>
      </c>
      <c r="AQ8" s="103">
        <v>34.299999999999997</v>
      </c>
      <c r="AR8" s="103">
        <v>34.299999999999997</v>
      </c>
      <c r="AS8" s="103">
        <v>34.299999999999997</v>
      </c>
      <c r="AT8" s="103">
        <v>34.299999999999997</v>
      </c>
      <c r="AU8" s="103">
        <v>34.299999999999997</v>
      </c>
      <c r="AV8" s="103">
        <v>34.299999999999997</v>
      </c>
      <c r="AW8" s="103">
        <v>34.299999999999997</v>
      </c>
      <c r="AX8" s="103">
        <v>34.299999999999997</v>
      </c>
      <c r="AY8" s="103">
        <v>34.299999999999997</v>
      </c>
      <c r="AZ8" s="103">
        <v>34.299999999999997</v>
      </c>
      <c r="BA8" s="103">
        <v>34.299999999999997</v>
      </c>
      <c r="BB8" s="103">
        <v>34.299999999999997</v>
      </c>
      <c r="BC8" s="103">
        <v>34.299999999999997</v>
      </c>
      <c r="BD8" s="103">
        <v>34.299999999999997</v>
      </c>
      <c r="BE8" s="103">
        <v>34.299999999999997</v>
      </c>
      <c r="BF8" s="103">
        <v>34.299999999999997</v>
      </c>
      <c r="BG8" s="103">
        <v>34.299999999999997</v>
      </c>
      <c r="BH8" s="103">
        <v>34.299999999999997</v>
      </c>
      <c r="BI8" s="103">
        <v>34.299999999999997</v>
      </c>
      <c r="BJ8" s="103">
        <v>34.299999999999997</v>
      </c>
      <c r="BK8" s="103">
        <v>34.299999999999997</v>
      </c>
      <c r="BL8" s="103">
        <v>34.299999999999997</v>
      </c>
      <c r="BM8" s="103">
        <v>34.299999999999997</v>
      </c>
      <c r="BN8" s="103">
        <v>34.299999999999997</v>
      </c>
      <c r="BO8" s="103">
        <v>34.299999999999997</v>
      </c>
      <c r="BP8" s="103">
        <v>34.299999999999997</v>
      </c>
      <c r="BQ8" s="103">
        <v>34.299999999999997</v>
      </c>
      <c r="BR8" s="103">
        <v>34.299999999999997</v>
      </c>
      <c r="BS8" s="103">
        <v>34.299999999999997</v>
      </c>
      <c r="BT8" s="103">
        <v>34.299999999999997</v>
      </c>
      <c r="BU8" s="103">
        <v>34.299999999999997</v>
      </c>
      <c r="BV8" s="103">
        <v>34.299999999999997</v>
      </c>
      <c r="BW8" s="103">
        <v>34.299999999999997</v>
      </c>
      <c r="BX8" s="103">
        <v>34.299999999999997</v>
      </c>
      <c r="BY8" s="103">
        <v>34.299999999999997</v>
      </c>
      <c r="BZ8" s="103">
        <v>34.299999999999997</v>
      </c>
      <c r="CA8" s="103">
        <v>34.299999999999997</v>
      </c>
      <c r="CB8" s="103">
        <v>34.299999999999997</v>
      </c>
      <c r="CC8" s="103">
        <v>34.299999999999997</v>
      </c>
      <c r="CD8" s="103">
        <v>34.299999999999997</v>
      </c>
      <c r="CE8" s="103">
        <v>34.299999999999997</v>
      </c>
      <c r="CF8" s="103">
        <v>34.299999999999997</v>
      </c>
      <c r="CG8" s="103">
        <v>34.299999999999997</v>
      </c>
      <c r="CH8" s="103">
        <v>34.299999999999997</v>
      </c>
      <c r="CI8" s="103">
        <v>34.299999999999997</v>
      </c>
      <c r="CJ8" s="103">
        <v>34.299999999999997</v>
      </c>
      <c r="CK8" s="103">
        <v>34.299999999999997</v>
      </c>
      <c r="CL8" s="103">
        <v>34.299999999999997</v>
      </c>
      <c r="CM8" s="103">
        <v>34.299999999999997</v>
      </c>
      <c r="CN8" s="103">
        <v>34.299999999999997</v>
      </c>
      <c r="CO8" s="103">
        <v>34.299999999999997</v>
      </c>
      <c r="CP8" s="103">
        <v>34.299999999999997</v>
      </c>
      <c r="CQ8" s="103">
        <v>34.299999999999997</v>
      </c>
      <c r="CR8" s="103">
        <v>34.299999999999997</v>
      </c>
      <c r="CS8" s="103">
        <v>34.299999999999997</v>
      </c>
      <c r="CT8" s="103">
        <v>34.299999999999997</v>
      </c>
      <c r="CU8" s="103">
        <v>34.299999999999997</v>
      </c>
      <c r="CV8" s="103">
        <v>34.299999999999997</v>
      </c>
      <c r="CW8" s="103">
        <v>34.299999999999997</v>
      </c>
      <c r="CX8" s="103">
        <v>34.299999999999997</v>
      </c>
      <c r="CY8" s="103">
        <v>34.299999999999997</v>
      </c>
      <c r="CZ8" s="103">
        <v>34.299999999999997</v>
      </c>
      <c r="DA8" s="103">
        <v>34.299999999999997</v>
      </c>
      <c r="DB8" s="103">
        <v>34.299999999999997</v>
      </c>
      <c r="DC8" s="103">
        <v>34.299999999999997</v>
      </c>
      <c r="DD8" s="103">
        <v>34.299999999999997</v>
      </c>
      <c r="DE8" s="103">
        <v>34.299999999999997</v>
      </c>
      <c r="DF8" s="103">
        <v>34.299999999999997</v>
      </c>
      <c r="DG8" s="103">
        <v>34.299999999999997</v>
      </c>
      <c r="DH8" s="103">
        <v>34.299999999999997</v>
      </c>
    </row>
    <row r="9" spans="1:112" x14ac:dyDescent="0.25">
      <c r="A9" s="103" t="s">
        <v>31</v>
      </c>
      <c r="B9" s="103" t="s">
        <v>77</v>
      </c>
      <c r="C9" s="103" t="s">
        <v>31</v>
      </c>
      <c r="D9" s="103" t="s">
        <v>77</v>
      </c>
      <c r="E9" s="103">
        <v>28.9</v>
      </c>
      <c r="F9" s="103">
        <v>28.9</v>
      </c>
      <c r="G9" s="103">
        <v>28.9</v>
      </c>
      <c r="H9" s="103">
        <v>28.9</v>
      </c>
      <c r="I9" s="103">
        <v>28.9</v>
      </c>
      <c r="J9" s="103">
        <v>28.9</v>
      </c>
      <c r="K9" s="103">
        <v>28.9</v>
      </c>
      <c r="L9" s="103">
        <v>28.9</v>
      </c>
      <c r="M9" s="103">
        <v>28.9</v>
      </c>
      <c r="N9" s="103">
        <v>28.9</v>
      </c>
      <c r="O9" s="103">
        <v>28.9</v>
      </c>
      <c r="P9" s="103">
        <v>28.9</v>
      </c>
      <c r="Q9" s="103">
        <v>28.9</v>
      </c>
      <c r="R9" s="103">
        <v>28.9</v>
      </c>
      <c r="S9" s="103">
        <v>28.9</v>
      </c>
      <c r="T9" s="103">
        <v>28.9</v>
      </c>
      <c r="U9" s="103">
        <v>28.9</v>
      </c>
      <c r="V9" s="103">
        <v>28.9</v>
      </c>
      <c r="W9" s="103">
        <v>28.9</v>
      </c>
      <c r="X9" s="103">
        <v>28.9</v>
      </c>
      <c r="Y9" s="103">
        <v>28.9</v>
      </c>
      <c r="Z9" s="103">
        <v>28.9</v>
      </c>
      <c r="AA9" s="103">
        <v>28.9</v>
      </c>
      <c r="AB9" s="103">
        <v>28.9</v>
      </c>
      <c r="AC9" s="103">
        <v>28.9</v>
      </c>
      <c r="AD9" s="103">
        <v>28.9</v>
      </c>
      <c r="AE9" s="103">
        <v>28.9</v>
      </c>
      <c r="AF9" s="103">
        <v>28.9</v>
      </c>
      <c r="AG9" s="103">
        <v>28.9</v>
      </c>
      <c r="AH9" s="103">
        <v>28.9</v>
      </c>
      <c r="AI9" s="103">
        <v>28.9</v>
      </c>
      <c r="AJ9" s="103">
        <v>28.9</v>
      </c>
      <c r="AK9" s="103">
        <v>28.9</v>
      </c>
      <c r="AL9" s="103">
        <v>28.9</v>
      </c>
      <c r="AM9" s="103">
        <v>28.9</v>
      </c>
      <c r="AN9" s="103">
        <v>28.9</v>
      </c>
      <c r="AO9" s="103">
        <v>28.9</v>
      </c>
      <c r="AP9" s="103">
        <v>28.9</v>
      </c>
      <c r="AQ9" s="103">
        <v>28.9</v>
      </c>
      <c r="AR9" s="103">
        <v>28.9</v>
      </c>
      <c r="AS9" s="103">
        <v>28.9</v>
      </c>
      <c r="AT9" s="103">
        <v>28.9</v>
      </c>
      <c r="AU9" s="103">
        <v>28.9</v>
      </c>
      <c r="AV9" s="103">
        <v>28.9</v>
      </c>
      <c r="AW9" s="103">
        <v>28.9</v>
      </c>
      <c r="AX9" s="103">
        <v>28.9</v>
      </c>
      <c r="AY9" s="103">
        <v>28.9</v>
      </c>
      <c r="AZ9" s="103">
        <v>28.9</v>
      </c>
      <c r="BA9" s="103">
        <v>28.9</v>
      </c>
      <c r="BB9" s="103">
        <v>28.9</v>
      </c>
      <c r="BC9" s="103">
        <v>28.9</v>
      </c>
      <c r="BD9" s="103">
        <v>28.9</v>
      </c>
      <c r="BE9" s="103">
        <v>28.9</v>
      </c>
      <c r="BF9" s="103">
        <v>28.9</v>
      </c>
      <c r="BG9" s="103">
        <v>28.9</v>
      </c>
      <c r="BH9" s="103">
        <v>28.9</v>
      </c>
      <c r="BI9" s="103">
        <v>28.9</v>
      </c>
      <c r="BJ9" s="103">
        <v>28.9</v>
      </c>
      <c r="BK9" s="103">
        <v>28.9</v>
      </c>
      <c r="BL9" s="103">
        <v>28.9</v>
      </c>
      <c r="BM9" s="103">
        <v>28.9</v>
      </c>
      <c r="BN9" s="103">
        <v>28.9</v>
      </c>
      <c r="BO9" s="103">
        <v>28.9</v>
      </c>
      <c r="BP9" s="103">
        <v>28.9</v>
      </c>
      <c r="BQ9" s="103">
        <v>28.9</v>
      </c>
      <c r="BR9" s="103">
        <v>28.9</v>
      </c>
      <c r="BS9" s="103">
        <v>28.9</v>
      </c>
      <c r="BT9" s="103">
        <v>28.9</v>
      </c>
      <c r="BU9" s="103">
        <v>28.9</v>
      </c>
      <c r="BV9" s="103">
        <v>28.9</v>
      </c>
      <c r="BW9" s="103">
        <v>28.9</v>
      </c>
      <c r="BX9" s="103">
        <v>28.9</v>
      </c>
      <c r="BY9" s="103">
        <v>28.9</v>
      </c>
      <c r="BZ9" s="103">
        <v>28.9</v>
      </c>
      <c r="CA9" s="103">
        <v>28.9</v>
      </c>
      <c r="CB9" s="103">
        <v>28.9</v>
      </c>
      <c r="CC9" s="103">
        <v>28.9</v>
      </c>
      <c r="CD9" s="103">
        <v>28.9</v>
      </c>
      <c r="CE9" s="103">
        <v>28.9</v>
      </c>
      <c r="CF9" s="103">
        <v>28.9</v>
      </c>
      <c r="CG9" s="103">
        <v>28.9</v>
      </c>
      <c r="CH9" s="103">
        <v>28.9</v>
      </c>
      <c r="CI9" s="103">
        <v>28.9</v>
      </c>
      <c r="CJ9" s="103">
        <v>28.9</v>
      </c>
      <c r="CK9" s="103">
        <v>28.9</v>
      </c>
      <c r="CL9" s="103">
        <v>28.9</v>
      </c>
      <c r="CM9" s="103">
        <v>28.9</v>
      </c>
      <c r="CN9" s="103">
        <v>28.9</v>
      </c>
      <c r="CO9" s="103">
        <v>28.9</v>
      </c>
      <c r="CP9" s="103">
        <v>28.9</v>
      </c>
      <c r="CQ9" s="103">
        <v>28.9</v>
      </c>
      <c r="CR9" s="103">
        <v>28.9</v>
      </c>
      <c r="CS9" s="103">
        <v>28.9</v>
      </c>
      <c r="CT9" s="103">
        <v>28.9</v>
      </c>
      <c r="CU9" s="103">
        <v>28.9</v>
      </c>
      <c r="CV9" s="103">
        <v>28.9</v>
      </c>
      <c r="CW9" s="103">
        <v>28.9</v>
      </c>
      <c r="CX9" s="103">
        <v>28.9</v>
      </c>
      <c r="CY9" s="103">
        <v>28.9</v>
      </c>
      <c r="CZ9" s="103">
        <v>28.9</v>
      </c>
      <c r="DA9" s="103">
        <v>28.9</v>
      </c>
      <c r="DB9" s="103">
        <v>28.9</v>
      </c>
      <c r="DC9" s="103">
        <v>28.9</v>
      </c>
      <c r="DD9" s="103">
        <v>28.9</v>
      </c>
      <c r="DE9" s="103">
        <v>28.9</v>
      </c>
      <c r="DF9" s="103">
        <v>28.9</v>
      </c>
      <c r="DG9" s="103">
        <v>28.9</v>
      </c>
      <c r="DH9" s="103">
        <v>28.9</v>
      </c>
    </row>
    <row r="10" spans="1:112" x14ac:dyDescent="0.25">
      <c r="A10" s="103" t="s">
        <v>34</v>
      </c>
      <c r="B10" s="103" t="s">
        <v>78</v>
      </c>
      <c r="C10" s="103" t="s">
        <v>34</v>
      </c>
      <c r="D10" s="103" t="s">
        <v>78</v>
      </c>
      <c r="E10" s="103">
        <v>94.3</v>
      </c>
      <c r="F10" s="103">
        <v>94.3</v>
      </c>
      <c r="G10" s="103">
        <v>94.3</v>
      </c>
      <c r="H10" s="103">
        <v>94.3</v>
      </c>
      <c r="I10" s="103">
        <v>94.3</v>
      </c>
      <c r="J10" s="103">
        <v>94.3</v>
      </c>
      <c r="K10" s="103">
        <v>94.3</v>
      </c>
      <c r="L10" s="103">
        <v>94.3</v>
      </c>
      <c r="M10" s="103">
        <v>94.3</v>
      </c>
      <c r="N10" s="103">
        <v>94.3</v>
      </c>
      <c r="O10" s="103">
        <v>94.3</v>
      </c>
      <c r="P10" s="103">
        <v>94.3</v>
      </c>
      <c r="Q10" s="103">
        <v>94.3</v>
      </c>
      <c r="R10" s="103">
        <v>94.3</v>
      </c>
      <c r="S10" s="103">
        <v>94.3</v>
      </c>
      <c r="T10" s="103">
        <v>94.3</v>
      </c>
      <c r="U10" s="103">
        <v>94.3</v>
      </c>
      <c r="V10" s="103">
        <v>94.3</v>
      </c>
      <c r="W10" s="103">
        <v>94.3</v>
      </c>
      <c r="X10" s="103">
        <v>94.3</v>
      </c>
      <c r="Y10" s="103">
        <v>94.3</v>
      </c>
      <c r="Z10" s="103">
        <v>94.3</v>
      </c>
      <c r="AA10" s="103">
        <v>94.3</v>
      </c>
      <c r="AB10" s="103">
        <v>94.3</v>
      </c>
      <c r="AC10" s="103">
        <v>94.3</v>
      </c>
      <c r="AD10" s="103">
        <v>94.3</v>
      </c>
      <c r="AE10" s="103">
        <v>94.3</v>
      </c>
      <c r="AF10" s="103">
        <v>94.3</v>
      </c>
      <c r="AG10" s="103">
        <v>94.3</v>
      </c>
      <c r="AH10" s="103">
        <v>94.3</v>
      </c>
      <c r="AI10" s="103">
        <v>94.3</v>
      </c>
      <c r="AJ10" s="103">
        <v>94.3</v>
      </c>
      <c r="AK10" s="103">
        <v>94.3</v>
      </c>
      <c r="AL10" s="103">
        <v>94.3</v>
      </c>
      <c r="AM10" s="103">
        <v>94.3</v>
      </c>
      <c r="AN10" s="103">
        <v>94.3</v>
      </c>
      <c r="AO10" s="103">
        <v>94.3</v>
      </c>
      <c r="AP10" s="103">
        <v>94.3</v>
      </c>
      <c r="AQ10" s="103">
        <v>94.3</v>
      </c>
      <c r="AR10" s="103">
        <v>94.3</v>
      </c>
      <c r="AS10" s="103">
        <v>94.3</v>
      </c>
      <c r="AT10" s="103">
        <v>94.3</v>
      </c>
      <c r="AU10" s="103">
        <v>94.3</v>
      </c>
      <c r="AV10" s="103">
        <v>94.3</v>
      </c>
      <c r="AW10" s="103">
        <v>94.3</v>
      </c>
      <c r="AX10" s="103">
        <v>94.3</v>
      </c>
      <c r="AY10" s="103">
        <v>94.3</v>
      </c>
      <c r="AZ10" s="103">
        <v>94.3</v>
      </c>
      <c r="BA10" s="103">
        <v>94.3</v>
      </c>
      <c r="BB10" s="103">
        <v>94.3</v>
      </c>
      <c r="BC10" s="103">
        <v>94.3</v>
      </c>
      <c r="BD10" s="103">
        <v>94.3</v>
      </c>
      <c r="BE10" s="103">
        <v>94.3</v>
      </c>
      <c r="BF10" s="103">
        <v>94.3</v>
      </c>
      <c r="BG10" s="103">
        <v>94.3</v>
      </c>
      <c r="BH10" s="103">
        <v>94.3</v>
      </c>
      <c r="BI10" s="103">
        <v>94.3</v>
      </c>
      <c r="BJ10" s="103">
        <v>94.3</v>
      </c>
      <c r="BK10" s="103">
        <v>94.3</v>
      </c>
      <c r="BL10" s="103">
        <v>94.3</v>
      </c>
      <c r="BM10" s="103">
        <v>94.3</v>
      </c>
      <c r="BN10" s="103">
        <v>94.3</v>
      </c>
      <c r="BO10" s="103">
        <v>94.3</v>
      </c>
      <c r="BP10" s="103">
        <v>94.3</v>
      </c>
      <c r="BQ10" s="103">
        <v>94.3</v>
      </c>
      <c r="BR10" s="103">
        <v>94.3</v>
      </c>
      <c r="BS10" s="103">
        <v>94.3</v>
      </c>
      <c r="BT10" s="103">
        <v>94.3</v>
      </c>
      <c r="BU10" s="103">
        <v>94.3</v>
      </c>
      <c r="BV10" s="103">
        <v>94.3</v>
      </c>
      <c r="BW10" s="103">
        <v>94.3</v>
      </c>
      <c r="BX10" s="103">
        <v>94.3</v>
      </c>
      <c r="BY10" s="103">
        <v>94.3</v>
      </c>
      <c r="BZ10" s="103">
        <v>94.3</v>
      </c>
      <c r="CA10" s="103">
        <v>94.3</v>
      </c>
      <c r="CB10" s="103">
        <v>94.3</v>
      </c>
      <c r="CC10" s="103">
        <v>94.3</v>
      </c>
      <c r="CD10" s="103">
        <v>94.3</v>
      </c>
      <c r="CE10" s="103">
        <v>94.3</v>
      </c>
      <c r="CF10" s="103">
        <v>94.3</v>
      </c>
      <c r="CG10" s="103">
        <v>94.3</v>
      </c>
      <c r="CH10" s="103">
        <v>94.3</v>
      </c>
      <c r="CI10" s="103">
        <v>94.3</v>
      </c>
      <c r="CJ10" s="103">
        <v>94.3</v>
      </c>
      <c r="CK10" s="103">
        <v>94.3</v>
      </c>
      <c r="CL10" s="103">
        <v>94.3</v>
      </c>
      <c r="CM10" s="103">
        <v>94.3</v>
      </c>
      <c r="CN10" s="103">
        <v>94.3</v>
      </c>
      <c r="CO10" s="103">
        <v>94.3</v>
      </c>
      <c r="CP10" s="103">
        <v>94.3</v>
      </c>
      <c r="CQ10" s="103">
        <v>94.3</v>
      </c>
      <c r="CR10" s="103">
        <v>94.3</v>
      </c>
      <c r="CS10" s="103">
        <v>94.3</v>
      </c>
      <c r="CT10" s="103">
        <v>94.3</v>
      </c>
      <c r="CU10" s="103">
        <v>94.3</v>
      </c>
      <c r="CV10" s="103">
        <v>94.3</v>
      </c>
      <c r="CW10" s="103">
        <v>94.3</v>
      </c>
      <c r="CX10" s="103">
        <v>94.3</v>
      </c>
      <c r="CY10" s="103">
        <v>94.3</v>
      </c>
      <c r="CZ10" s="103">
        <v>94.3</v>
      </c>
      <c r="DA10" s="103">
        <v>94.3</v>
      </c>
      <c r="DB10" s="103">
        <v>94.3</v>
      </c>
      <c r="DC10" s="103">
        <v>94.3</v>
      </c>
      <c r="DD10" s="103">
        <v>94.3</v>
      </c>
      <c r="DE10" s="103">
        <v>94.3</v>
      </c>
      <c r="DF10" s="103">
        <v>94.3</v>
      </c>
      <c r="DG10" s="103">
        <v>94.3</v>
      </c>
      <c r="DH10" s="103">
        <v>94.3</v>
      </c>
    </row>
    <row r="11" spans="1:112" x14ac:dyDescent="0.25">
      <c r="A11" s="103" t="s">
        <v>5</v>
      </c>
      <c r="B11" s="103" t="s">
        <v>20</v>
      </c>
      <c r="C11" s="103" t="s">
        <v>5</v>
      </c>
      <c r="D11" s="103" t="s">
        <v>20</v>
      </c>
      <c r="E11" s="103">
        <v>25.9</v>
      </c>
      <c r="F11" s="103">
        <v>25.9</v>
      </c>
      <c r="G11" s="103">
        <v>25.9</v>
      </c>
      <c r="H11" s="103">
        <v>25.9</v>
      </c>
      <c r="I11" s="103">
        <v>25.9</v>
      </c>
      <c r="J11" s="103">
        <v>25.9</v>
      </c>
      <c r="K11" s="103">
        <v>25.9</v>
      </c>
      <c r="L11" s="103">
        <v>25.9</v>
      </c>
      <c r="M11" s="103">
        <v>25.9</v>
      </c>
      <c r="N11" s="103">
        <v>25.9</v>
      </c>
      <c r="O11" s="103">
        <v>25.9</v>
      </c>
      <c r="P11" s="103">
        <v>25.9</v>
      </c>
      <c r="Q11" s="103">
        <v>25.9</v>
      </c>
      <c r="R11" s="103">
        <v>25.9</v>
      </c>
      <c r="S11" s="103">
        <v>25.9</v>
      </c>
      <c r="T11" s="103">
        <v>25.9</v>
      </c>
      <c r="U11" s="103">
        <v>25.9</v>
      </c>
      <c r="V11" s="103">
        <v>25.9</v>
      </c>
      <c r="W11" s="103">
        <v>25.9</v>
      </c>
      <c r="X11" s="103">
        <v>25.9</v>
      </c>
      <c r="Y11" s="103">
        <v>25.9</v>
      </c>
      <c r="Z11" s="103">
        <v>25.9</v>
      </c>
      <c r="AA11" s="103">
        <v>25.9</v>
      </c>
      <c r="AB11" s="103">
        <v>25.9</v>
      </c>
      <c r="AC11" s="103">
        <v>25.9</v>
      </c>
      <c r="AD11" s="103">
        <v>25.9</v>
      </c>
      <c r="AE11" s="103">
        <v>25.9</v>
      </c>
      <c r="AF11" s="103">
        <v>25.9</v>
      </c>
      <c r="AG11" s="103">
        <v>25.9</v>
      </c>
      <c r="AH11" s="103">
        <v>25.9</v>
      </c>
      <c r="AI11" s="103">
        <v>25.9</v>
      </c>
      <c r="AJ11" s="103">
        <v>25.9</v>
      </c>
      <c r="AK11" s="103">
        <v>25.9</v>
      </c>
      <c r="AL11" s="103">
        <v>25.9</v>
      </c>
      <c r="AM11" s="103">
        <v>25.9</v>
      </c>
      <c r="AN11" s="103">
        <v>25.9</v>
      </c>
      <c r="AO11" s="103">
        <v>25.9</v>
      </c>
      <c r="AP11" s="103">
        <v>25.9</v>
      </c>
      <c r="AQ11" s="103">
        <v>25.9</v>
      </c>
      <c r="AR11" s="103">
        <v>25.9</v>
      </c>
      <c r="AS11" s="103">
        <v>25.9</v>
      </c>
      <c r="AT11" s="103">
        <v>25.9</v>
      </c>
      <c r="AU11" s="103">
        <v>25.9</v>
      </c>
      <c r="AV11" s="103">
        <v>25.9</v>
      </c>
      <c r="AW11" s="103">
        <v>25.9</v>
      </c>
      <c r="AX11" s="103">
        <v>25.9</v>
      </c>
      <c r="AY11" s="103">
        <v>25.9</v>
      </c>
      <c r="AZ11" s="103">
        <v>25.9</v>
      </c>
      <c r="BA11" s="103">
        <v>25.9</v>
      </c>
      <c r="BB11" s="103">
        <v>25.9</v>
      </c>
      <c r="BC11" s="103">
        <v>25.9</v>
      </c>
      <c r="BD11" s="103">
        <v>25.9</v>
      </c>
      <c r="BE11" s="103">
        <v>25.9</v>
      </c>
      <c r="BF11" s="103">
        <v>25.9</v>
      </c>
      <c r="BG11" s="103">
        <v>25.9</v>
      </c>
      <c r="BH11" s="103">
        <v>25.9</v>
      </c>
      <c r="BI11" s="103">
        <v>25.9</v>
      </c>
      <c r="BJ11" s="103">
        <v>25.9</v>
      </c>
      <c r="BK11" s="103">
        <v>25.9</v>
      </c>
      <c r="BL11" s="103">
        <v>25.9</v>
      </c>
      <c r="BM11" s="103">
        <v>25.9</v>
      </c>
      <c r="BN11" s="103">
        <v>25.9</v>
      </c>
      <c r="BO11" s="103">
        <v>25.9</v>
      </c>
      <c r="BP11" s="103">
        <v>25.9</v>
      </c>
      <c r="BQ11" s="103">
        <v>25.9</v>
      </c>
      <c r="BR11" s="103">
        <v>25.9</v>
      </c>
      <c r="BS11" s="103">
        <v>25.9</v>
      </c>
      <c r="BT11" s="103">
        <v>25.9</v>
      </c>
      <c r="BU11" s="103">
        <v>25.9</v>
      </c>
      <c r="BV11" s="103">
        <v>25.9</v>
      </c>
      <c r="BW11" s="103">
        <v>25.9</v>
      </c>
      <c r="BX11" s="103">
        <v>25.9</v>
      </c>
      <c r="BY11" s="103">
        <v>25.9</v>
      </c>
      <c r="BZ11" s="103">
        <v>25.9</v>
      </c>
      <c r="CA11" s="103">
        <v>25.9</v>
      </c>
      <c r="CB11" s="103">
        <v>25.9</v>
      </c>
      <c r="CC11" s="103">
        <v>25.9</v>
      </c>
      <c r="CD11" s="103">
        <v>25.9</v>
      </c>
      <c r="CE11" s="103">
        <v>25.9</v>
      </c>
      <c r="CF11" s="103">
        <v>25.9</v>
      </c>
      <c r="CG11" s="103">
        <v>25.9</v>
      </c>
      <c r="CH11" s="103">
        <v>25.9</v>
      </c>
      <c r="CI11" s="103">
        <v>25.9</v>
      </c>
      <c r="CJ11" s="103">
        <v>25.9</v>
      </c>
      <c r="CK11" s="103">
        <v>25.9</v>
      </c>
      <c r="CL11" s="103">
        <v>25.9</v>
      </c>
      <c r="CM11" s="103">
        <v>25.9</v>
      </c>
      <c r="CN11" s="103">
        <v>25.9</v>
      </c>
      <c r="CO11" s="103">
        <v>25.9</v>
      </c>
      <c r="CP11" s="103">
        <v>25.9</v>
      </c>
      <c r="CQ11" s="103">
        <v>25.9</v>
      </c>
      <c r="CR11" s="103">
        <v>25.9</v>
      </c>
      <c r="CS11" s="103">
        <v>25.9</v>
      </c>
      <c r="CT11" s="103">
        <v>25.9</v>
      </c>
      <c r="CU11" s="103">
        <v>25.9</v>
      </c>
      <c r="CV11" s="103">
        <v>25.9</v>
      </c>
      <c r="CW11" s="103">
        <v>25.9</v>
      </c>
      <c r="CX11" s="103">
        <v>25.9</v>
      </c>
      <c r="CY11" s="103">
        <v>25.9</v>
      </c>
      <c r="CZ11" s="103">
        <v>25.9</v>
      </c>
      <c r="DA11" s="103">
        <v>25.9</v>
      </c>
      <c r="DB11" s="103">
        <v>25.9</v>
      </c>
      <c r="DC11" s="103">
        <v>25.9</v>
      </c>
      <c r="DD11" s="103">
        <v>25.9</v>
      </c>
      <c r="DE11" s="103">
        <v>25.9</v>
      </c>
      <c r="DF11" s="103">
        <v>25.9</v>
      </c>
      <c r="DG11" s="103">
        <v>25.9</v>
      </c>
      <c r="DH11" s="103">
        <v>25.9</v>
      </c>
    </row>
    <row r="12" spans="1:112" x14ac:dyDescent="0.25">
      <c r="A12" s="103" t="s">
        <v>202</v>
      </c>
      <c r="B12" s="103" t="s">
        <v>255</v>
      </c>
      <c r="C12" s="103" t="s">
        <v>202</v>
      </c>
      <c r="D12" s="103" t="s">
        <v>255</v>
      </c>
      <c r="E12" s="103">
        <v>24.6</v>
      </c>
      <c r="F12" s="103">
        <v>24.6</v>
      </c>
      <c r="G12" s="103">
        <v>24.6</v>
      </c>
      <c r="H12" s="103">
        <v>24.6</v>
      </c>
      <c r="I12" s="103">
        <v>24.6</v>
      </c>
      <c r="J12" s="103">
        <v>24.6</v>
      </c>
      <c r="K12" s="103">
        <v>24.6</v>
      </c>
      <c r="L12" s="103">
        <v>24.6</v>
      </c>
      <c r="M12" s="103">
        <v>24.6</v>
      </c>
      <c r="N12" s="103">
        <v>24.6</v>
      </c>
      <c r="O12" s="103">
        <v>24.6</v>
      </c>
      <c r="P12" s="103">
        <v>24.6</v>
      </c>
      <c r="Q12" s="103">
        <v>24.6</v>
      </c>
      <c r="R12" s="103">
        <v>24.6</v>
      </c>
      <c r="S12" s="103">
        <v>24.6</v>
      </c>
      <c r="T12" s="103">
        <v>24.6</v>
      </c>
      <c r="U12" s="103">
        <v>24.6</v>
      </c>
      <c r="V12" s="103">
        <v>24.6</v>
      </c>
      <c r="W12" s="103">
        <v>24.6</v>
      </c>
      <c r="X12" s="103">
        <v>24.6</v>
      </c>
      <c r="Y12" s="103">
        <v>24.6</v>
      </c>
      <c r="Z12" s="103">
        <v>24.6</v>
      </c>
      <c r="AA12" s="103">
        <v>24.6</v>
      </c>
      <c r="AB12" s="103">
        <v>24.6</v>
      </c>
      <c r="AC12" s="103">
        <v>24.6</v>
      </c>
      <c r="AD12" s="103">
        <v>24.6</v>
      </c>
      <c r="AE12" s="103">
        <v>24.6</v>
      </c>
      <c r="AF12" s="103">
        <v>24.6</v>
      </c>
      <c r="AG12" s="103">
        <v>24.6</v>
      </c>
      <c r="AH12" s="103">
        <v>24.6</v>
      </c>
      <c r="AI12" s="103">
        <v>24.6</v>
      </c>
      <c r="AJ12" s="103">
        <v>24.6</v>
      </c>
      <c r="AK12" s="103">
        <v>24.6</v>
      </c>
      <c r="AL12" s="103">
        <v>24.6</v>
      </c>
      <c r="AM12" s="103">
        <v>24.6</v>
      </c>
      <c r="AN12" s="103">
        <v>24.6</v>
      </c>
      <c r="AO12" s="103">
        <v>24.6</v>
      </c>
      <c r="AP12" s="103">
        <v>24.6</v>
      </c>
      <c r="AQ12" s="103">
        <v>24.6</v>
      </c>
      <c r="AR12" s="103">
        <v>24.6</v>
      </c>
      <c r="AS12" s="103">
        <v>24.6</v>
      </c>
      <c r="AT12" s="103">
        <v>24.6</v>
      </c>
      <c r="AU12" s="103">
        <v>24.6</v>
      </c>
      <c r="AV12" s="103">
        <v>24.6</v>
      </c>
      <c r="AW12" s="103">
        <v>24.6</v>
      </c>
      <c r="AX12" s="103">
        <v>24.6</v>
      </c>
      <c r="AY12" s="103">
        <v>24.6</v>
      </c>
      <c r="AZ12" s="103">
        <v>24.6</v>
      </c>
      <c r="BA12" s="103">
        <v>24.6</v>
      </c>
      <c r="BB12" s="103">
        <v>24.6</v>
      </c>
      <c r="BC12" s="103">
        <v>24.6</v>
      </c>
      <c r="BD12" s="103">
        <v>24.6</v>
      </c>
      <c r="BE12" s="103">
        <v>24.6</v>
      </c>
      <c r="BF12" s="103">
        <v>24.6</v>
      </c>
      <c r="BG12" s="103">
        <v>24.6</v>
      </c>
      <c r="BH12" s="103">
        <v>24.6</v>
      </c>
      <c r="BI12" s="103">
        <v>24.6</v>
      </c>
      <c r="BJ12" s="103">
        <v>24.6</v>
      </c>
      <c r="BK12" s="103">
        <v>24.6</v>
      </c>
      <c r="BL12" s="103">
        <v>24.6</v>
      </c>
      <c r="BM12" s="103">
        <v>24.6</v>
      </c>
      <c r="BN12" s="103">
        <v>24.6</v>
      </c>
      <c r="BO12" s="103">
        <v>24.6</v>
      </c>
      <c r="BP12" s="103">
        <v>24.6</v>
      </c>
      <c r="BQ12" s="103">
        <v>24.6</v>
      </c>
      <c r="BR12" s="103">
        <v>24.6</v>
      </c>
      <c r="BS12" s="103">
        <v>24.6</v>
      </c>
      <c r="BT12" s="103">
        <v>24.6</v>
      </c>
      <c r="BU12" s="103">
        <v>24.6</v>
      </c>
      <c r="BV12" s="103">
        <v>24.6</v>
      </c>
      <c r="BW12" s="103">
        <v>24.6</v>
      </c>
      <c r="BX12" s="103">
        <v>24.6</v>
      </c>
      <c r="BY12" s="103">
        <v>24.6</v>
      </c>
      <c r="BZ12" s="103">
        <v>24.6</v>
      </c>
      <c r="CA12" s="103">
        <v>24.6</v>
      </c>
      <c r="CB12" s="103">
        <v>24.6</v>
      </c>
      <c r="CC12" s="103">
        <v>24.6</v>
      </c>
      <c r="CD12" s="103">
        <v>24.6</v>
      </c>
      <c r="CE12" s="103">
        <v>24.6</v>
      </c>
      <c r="CF12" s="103">
        <v>24.6</v>
      </c>
      <c r="CG12" s="103">
        <v>24.6</v>
      </c>
      <c r="CH12" s="103">
        <v>24.6</v>
      </c>
      <c r="CI12" s="103">
        <v>24.6</v>
      </c>
      <c r="CJ12" s="103">
        <v>24.6</v>
      </c>
      <c r="CK12" s="103">
        <v>24.6</v>
      </c>
      <c r="CL12" s="103">
        <v>24.6</v>
      </c>
      <c r="CM12" s="103">
        <v>24.6</v>
      </c>
      <c r="CN12" s="103">
        <v>24.6</v>
      </c>
      <c r="CO12" s="103">
        <v>24.6</v>
      </c>
      <c r="CP12" s="103">
        <v>24.6</v>
      </c>
      <c r="CQ12" s="103">
        <v>24.6</v>
      </c>
      <c r="CR12" s="103">
        <v>24.6</v>
      </c>
      <c r="CS12" s="103">
        <v>24.6</v>
      </c>
      <c r="CT12" s="103">
        <v>24.6</v>
      </c>
      <c r="CU12" s="103">
        <v>24.6</v>
      </c>
      <c r="CV12" s="103">
        <v>24.6</v>
      </c>
      <c r="CW12" s="103">
        <v>24.6</v>
      </c>
      <c r="CX12" s="103">
        <v>24.6</v>
      </c>
      <c r="CY12" s="103">
        <v>24.6</v>
      </c>
      <c r="CZ12" s="103">
        <v>24.6</v>
      </c>
      <c r="DA12" s="103">
        <v>24.6</v>
      </c>
      <c r="DB12" s="103">
        <v>24.6</v>
      </c>
      <c r="DC12" s="103">
        <v>24.6</v>
      </c>
      <c r="DD12" s="103">
        <v>24.6</v>
      </c>
      <c r="DE12" s="103">
        <v>24.6</v>
      </c>
      <c r="DF12" s="103">
        <v>24.6</v>
      </c>
      <c r="DG12" s="103">
        <v>24.6</v>
      </c>
      <c r="DH12" s="103">
        <v>24.6</v>
      </c>
    </row>
    <row r="13" spans="1:112" x14ac:dyDescent="0.25">
      <c r="A13" s="103" t="s">
        <v>37</v>
      </c>
      <c r="B13" s="103" t="s">
        <v>256</v>
      </c>
      <c r="C13" s="103" t="s">
        <v>37</v>
      </c>
      <c r="D13" s="103" t="s">
        <v>256</v>
      </c>
      <c r="E13" s="103">
        <v>23.6</v>
      </c>
      <c r="F13" s="103">
        <v>23.6</v>
      </c>
      <c r="G13" s="103">
        <v>23.6</v>
      </c>
      <c r="H13" s="103">
        <v>23.6</v>
      </c>
      <c r="I13" s="103">
        <v>23.6</v>
      </c>
      <c r="J13" s="103">
        <v>23.6</v>
      </c>
      <c r="K13" s="103">
        <v>23.6</v>
      </c>
      <c r="L13" s="103">
        <v>23.6</v>
      </c>
      <c r="M13" s="103">
        <v>23.6</v>
      </c>
      <c r="N13" s="103">
        <v>23.6</v>
      </c>
      <c r="O13" s="103">
        <v>23.6</v>
      </c>
      <c r="P13" s="103">
        <v>23.6</v>
      </c>
      <c r="Q13" s="103">
        <v>23.6</v>
      </c>
      <c r="R13" s="103">
        <v>23.6</v>
      </c>
      <c r="S13" s="103">
        <v>23.6</v>
      </c>
      <c r="T13" s="103">
        <v>23.6</v>
      </c>
      <c r="U13" s="103">
        <v>23.6</v>
      </c>
      <c r="V13" s="103">
        <v>23.6</v>
      </c>
      <c r="W13" s="103">
        <v>23.6</v>
      </c>
      <c r="X13" s="103">
        <v>23.6</v>
      </c>
      <c r="Y13" s="103">
        <v>23.6</v>
      </c>
      <c r="Z13" s="103">
        <v>23.6</v>
      </c>
      <c r="AA13" s="103">
        <v>23.6</v>
      </c>
      <c r="AB13" s="103">
        <v>23.6</v>
      </c>
      <c r="AC13" s="103">
        <v>23.6</v>
      </c>
      <c r="AD13" s="103">
        <v>23.6</v>
      </c>
      <c r="AE13" s="103">
        <v>23.6</v>
      </c>
      <c r="AF13" s="103">
        <v>23.6</v>
      </c>
      <c r="AG13" s="103">
        <v>23.6</v>
      </c>
      <c r="AH13" s="103">
        <v>23.6</v>
      </c>
      <c r="AI13" s="103">
        <v>23.6</v>
      </c>
      <c r="AJ13" s="103">
        <v>23.6</v>
      </c>
      <c r="AK13" s="103">
        <v>23.6</v>
      </c>
      <c r="AL13" s="103">
        <v>23.6</v>
      </c>
      <c r="AM13" s="103">
        <v>23.6</v>
      </c>
      <c r="AN13" s="103">
        <v>23.6</v>
      </c>
      <c r="AO13" s="103">
        <v>23.6</v>
      </c>
      <c r="AP13" s="103">
        <v>23.6</v>
      </c>
      <c r="AQ13" s="103">
        <v>23.6</v>
      </c>
      <c r="AR13" s="103">
        <v>23.6</v>
      </c>
      <c r="AS13" s="103">
        <v>23.6</v>
      </c>
      <c r="AT13" s="103">
        <v>23.6</v>
      </c>
      <c r="AU13" s="103">
        <v>23.6</v>
      </c>
      <c r="AV13" s="103">
        <v>23.6</v>
      </c>
      <c r="AW13" s="103">
        <v>23.6</v>
      </c>
      <c r="AX13" s="103">
        <v>23.6</v>
      </c>
      <c r="AY13" s="103">
        <v>23.6</v>
      </c>
      <c r="AZ13" s="103">
        <v>23.6</v>
      </c>
      <c r="BA13" s="103">
        <v>23.6</v>
      </c>
      <c r="BB13" s="103">
        <v>23.6</v>
      </c>
      <c r="BC13" s="103">
        <v>23.6</v>
      </c>
      <c r="BD13" s="103">
        <v>23.6</v>
      </c>
      <c r="BE13" s="103">
        <v>23.6</v>
      </c>
      <c r="BF13" s="103">
        <v>23.6</v>
      </c>
      <c r="BG13" s="103">
        <v>23.6</v>
      </c>
      <c r="BH13" s="103">
        <v>23.6</v>
      </c>
      <c r="BI13" s="103">
        <v>23.6</v>
      </c>
      <c r="BJ13" s="103">
        <v>23.6</v>
      </c>
      <c r="BK13" s="103">
        <v>23.6</v>
      </c>
      <c r="BL13" s="103">
        <v>23.6</v>
      </c>
      <c r="BM13" s="103">
        <v>23.6</v>
      </c>
      <c r="BN13" s="103">
        <v>23.6</v>
      </c>
      <c r="BO13" s="103">
        <v>23.6</v>
      </c>
      <c r="BP13" s="103">
        <v>23.6</v>
      </c>
      <c r="BQ13" s="103">
        <v>23.6</v>
      </c>
      <c r="BR13" s="103">
        <v>23.6</v>
      </c>
      <c r="BS13" s="103">
        <v>23.6</v>
      </c>
      <c r="BT13" s="103">
        <v>23.6</v>
      </c>
      <c r="BU13" s="103">
        <v>23.6</v>
      </c>
      <c r="BV13" s="103">
        <v>23.6</v>
      </c>
      <c r="BW13" s="103">
        <v>23.6</v>
      </c>
      <c r="BX13" s="103">
        <v>23.6</v>
      </c>
      <c r="BY13" s="103">
        <v>23.6</v>
      </c>
      <c r="BZ13" s="103">
        <v>23.6</v>
      </c>
      <c r="CA13" s="103">
        <v>23.6</v>
      </c>
      <c r="CB13" s="103">
        <v>23.6</v>
      </c>
      <c r="CC13" s="103">
        <v>23.6</v>
      </c>
      <c r="CD13" s="103">
        <v>23.6</v>
      </c>
      <c r="CE13" s="103">
        <v>23.6</v>
      </c>
      <c r="CF13" s="103">
        <v>23.6</v>
      </c>
      <c r="CG13" s="103">
        <v>23.6</v>
      </c>
      <c r="CH13" s="103">
        <v>23.6</v>
      </c>
      <c r="CI13" s="103">
        <v>23.6</v>
      </c>
      <c r="CJ13" s="103">
        <v>23.6</v>
      </c>
      <c r="CK13" s="103">
        <v>23.6</v>
      </c>
      <c r="CL13" s="103">
        <v>23.6</v>
      </c>
      <c r="CM13" s="103">
        <v>23.6</v>
      </c>
      <c r="CN13" s="103">
        <v>23.6</v>
      </c>
      <c r="CO13" s="103">
        <v>23.6</v>
      </c>
      <c r="CP13" s="103">
        <v>23.6</v>
      </c>
      <c r="CQ13" s="103">
        <v>23.6</v>
      </c>
      <c r="CR13" s="103">
        <v>23.6</v>
      </c>
      <c r="CS13" s="103">
        <v>23.6</v>
      </c>
      <c r="CT13" s="103">
        <v>23.6</v>
      </c>
      <c r="CU13" s="103">
        <v>23.6</v>
      </c>
      <c r="CV13" s="103">
        <v>23.6</v>
      </c>
      <c r="CW13" s="103">
        <v>23.6</v>
      </c>
      <c r="CX13" s="103">
        <v>23.6</v>
      </c>
      <c r="CY13" s="103">
        <v>23.6</v>
      </c>
      <c r="CZ13" s="103">
        <v>23.6</v>
      </c>
      <c r="DA13" s="103">
        <v>23.6</v>
      </c>
      <c r="DB13" s="103">
        <v>23.6</v>
      </c>
      <c r="DC13" s="103">
        <v>23.6</v>
      </c>
      <c r="DD13" s="103">
        <v>23.6</v>
      </c>
      <c r="DE13" s="103">
        <v>23.6</v>
      </c>
      <c r="DF13" s="103">
        <v>23.6</v>
      </c>
      <c r="DG13" s="103">
        <v>23.6</v>
      </c>
      <c r="DH13" s="103">
        <v>23.6</v>
      </c>
    </row>
    <row r="14" spans="1:112" x14ac:dyDescent="0.25">
      <c r="A14" s="103" t="s">
        <v>16</v>
      </c>
      <c r="B14" s="103" t="s">
        <v>8</v>
      </c>
      <c r="C14" s="103" t="s">
        <v>16</v>
      </c>
      <c r="D14" s="103" t="s">
        <v>8</v>
      </c>
      <c r="E14" s="103">
        <v>29.8</v>
      </c>
      <c r="F14" s="103">
        <v>29.8</v>
      </c>
      <c r="G14" s="103">
        <v>29.8</v>
      </c>
      <c r="H14" s="103">
        <v>29.8</v>
      </c>
      <c r="I14" s="103">
        <v>29.8</v>
      </c>
      <c r="J14" s="103">
        <v>29.8</v>
      </c>
      <c r="K14" s="103">
        <v>29.8</v>
      </c>
      <c r="L14" s="103">
        <v>29.8</v>
      </c>
      <c r="M14" s="103">
        <v>29.8</v>
      </c>
      <c r="N14" s="103">
        <v>29.8</v>
      </c>
      <c r="O14" s="103">
        <v>29.8</v>
      </c>
      <c r="P14" s="103">
        <v>29.8</v>
      </c>
      <c r="Q14" s="103">
        <v>29.8</v>
      </c>
      <c r="R14" s="103">
        <v>29.8</v>
      </c>
      <c r="S14" s="103">
        <v>29.8</v>
      </c>
      <c r="T14" s="103">
        <v>29.8</v>
      </c>
      <c r="U14" s="103">
        <v>29.8</v>
      </c>
      <c r="V14" s="103">
        <v>29.8</v>
      </c>
      <c r="W14" s="103">
        <v>29.8</v>
      </c>
      <c r="X14" s="103">
        <v>29.8</v>
      </c>
      <c r="Y14" s="103">
        <v>29.8</v>
      </c>
      <c r="Z14" s="103">
        <v>29.8</v>
      </c>
      <c r="AA14" s="103">
        <v>29.8</v>
      </c>
      <c r="AB14" s="103">
        <v>29.8</v>
      </c>
      <c r="AC14" s="103">
        <v>29.8</v>
      </c>
      <c r="AD14" s="103">
        <v>29.8</v>
      </c>
      <c r="AE14" s="103">
        <v>29.8</v>
      </c>
      <c r="AF14" s="103">
        <v>29.8</v>
      </c>
      <c r="AG14" s="103">
        <v>29.8</v>
      </c>
      <c r="AH14" s="103">
        <v>29.8</v>
      </c>
      <c r="AI14" s="103">
        <v>29.8</v>
      </c>
      <c r="AJ14" s="103">
        <v>29.8</v>
      </c>
      <c r="AK14" s="103">
        <v>29.8</v>
      </c>
      <c r="AL14" s="103">
        <v>29.8</v>
      </c>
      <c r="AM14" s="103">
        <v>29.8</v>
      </c>
      <c r="AN14" s="103">
        <v>29.8</v>
      </c>
      <c r="AO14" s="103">
        <v>29.8</v>
      </c>
      <c r="AP14" s="103">
        <v>29.8</v>
      </c>
      <c r="AQ14" s="103">
        <v>29.8</v>
      </c>
      <c r="AR14" s="103">
        <v>29.8</v>
      </c>
      <c r="AS14" s="103">
        <v>29.8</v>
      </c>
      <c r="AT14" s="103">
        <v>29.8</v>
      </c>
      <c r="AU14" s="103">
        <v>29.8</v>
      </c>
      <c r="AV14" s="103">
        <v>29.8</v>
      </c>
      <c r="AW14" s="103">
        <v>29.8</v>
      </c>
      <c r="AX14" s="103">
        <v>29.8</v>
      </c>
      <c r="AY14" s="103">
        <v>29.8</v>
      </c>
      <c r="AZ14" s="103">
        <v>29.8</v>
      </c>
      <c r="BA14" s="103">
        <v>29.8</v>
      </c>
      <c r="BB14" s="103">
        <v>29.8</v>
      </c>
      <c r="BC14" s="103">
        <v>29.8</v>
      </c>
      <c r="BD14" s="103">
        <v>29.8</v>
      </c>
      <c r="BE14" s="103">
        <v>29.8</v>
      </c>
      <c r="BF14" s="103">
        <v>29.8</v>
      </c>
      <c r="BG14" s="103">
        <v>29.8</v>
      </c>
      <c r="BH14" s="103">
        <v>29.8</v>
      </c>
      <c r="BI14" s="103">
        <v>29.8</v>
      </c>
      <c r="BJ14" s="103">
        <v>29.8</v>
      </c>
      <c r="BK14" s="103">
        <v>29.8</v>
      </c>
      <c r="BL14" s="103">
        <v>29.8</v>
      </c>
      <c r="BM14" s="103">
        <v>29.8</v>
      </c>
      <c r="BN14" s="103">
        <v>29.8</v>
      </c>
      <c r="BO14" s="103">
        <v>29.8</v>
      </c>
      <c r="BP14" s="103">
        <v>29.8</v>
      </c>
      <c r="BQ14" s="103">
        <v>29.8</v>
      </c>
      <c r="BR14" s="103">
        <v>29.8</v>
      </c>
      <c r="BS14" s="103">
        <v>29.8</v>
      </c>
      <c r="BT14" s="103">
        <v>29.8</v>
      </c>
      <c r="BU14" s="103">
        <v>29.8</v>
      </c>
      <c r="BV14" s="103">
        <v>29.8</v>
      </c>
      <c r="BW14" s="103">
        <v>29.8</v>
      </c>
      <c r="BX14" s="103">
        <v>29.8</v>
      </c>
      <c r="BY14" s="103">
        <v>29.8</v>
      </c>
      <c r="BZ14" s="103">
        <v>29.8</v>
      </c>
      <c r="CA14" s="103">
        <v>29.8</v>
      </c>
      <c r="CB14" s="103">
        <v>29.8</v>
      </c>
      <c r="CC14" s="103">
        <v>29.8</v>
      </c>
      <c r="CD14" s="103">
        <v>29.8</v>
      </c>
      <c r="CE14" s="103">
        <v>29.8</v>
      </c>
      <c r="CF14" s="103">
        <v>29.8</v>
      </c>
      <c r="CG14" s="103">
        <v>29.8</v>
      </c>
      <c r="CH14" s="103">
        <v>29.8</v>
      </c>
      <c r="CI14" s="103">
        <v>29.8</v>
      </c>
      <c r="CJ14" s="103">
        <v>29.8</v>
      </c>
      <c r="CK14" s="103">
        <v>29.8</v>
      </c>
      <c r="CL14" s="103">
        <v>29.8</v>
      </c>
      <c r="CM14" s="103">
        <v>29.8</v>
      </c>
      <c r="CN14" s="103">
        <v>29.8</v>
      </c>
      <c r="CO14" s="103">
        <v>29.8</v>
      </c>
      <c r="CP14" s="103">
        <v>29.8</v>
      </c>
      <c r="CQ14" s="103">
        <v>29.8</v>
      </c>
      <c r="CR14" s="103">
        <v>29.8</v>
      </c>
      <c r="CS14" s="103">
        <v>29.8</v>
      </c>
      <c r="CT14" s="103">
        <v>29.8</v>
      </c>
      <c r="CU14" s="103">
        <v>29.8</v>
      </c>
      <c r="CV14" s="103">
        <v>29.8</v>
      </c>
      <c r="CW14" s="103">
        <v>29.8</v>
      </c>
      <c r="CX14" s="103">
        <v>29.8</v>
      </c>
      <c r="CY14" s="103">
        <v>29.8</v>
      </c>
      <c r="CZ14" s="103">
        <v>29.8</v>
      </c>
      <c r="DA14" s="103">
        <v>29.8</v>
      </c>
      <c r="DB14" s="103">
        <v>29.8</v>
      </c>
      <c r="DC14" s="103">
        <v>29.8</v>
      </c>
      <c r="DD14" s="103">
        <v>29.8</v>
      </c>
      <c r="DE14" s="103">
        <v>29.8</v>
      </c>
      <c r="DF14" s="103">
        <v>29.8</v>
      </c>
      <c r="DG14" s="103">
        <v>29.8</v>
      </c>
      <c r="DH14" s="103">
        <v>29.8</v>
      </c>
    </row>
    <row r="15" spans="1:112" x14ac:dyDescent="0.25">
      <c r="A15" s="103" t="s">
        <v>257</v>
      </c>
      <c r="B15" s="103" t="s">
        <v>258</v>
      </c>
      <c r="C15" s="103" t="s">
        <v>257</v>
      </c>
      <c r="D15" s="103" t="s">
        <v>258</v>
      </c>
      <c r="E15" s="103">
        <v>17.899999999999999</v>
      </c>
      <c r="F15" s="103">
        <v>17.899999999999999</v>
      </c>
      <c r="G15" s="103">
        <v>17.899999999999999</v>
      </c>
      <c r="H15" s="103">
        <v>17.899999999999999</v>
      </c>
      <c r="I15" s="103">
        <v>17.899999999999999</v>
      </c>
      <c r="J15" s="103">
        <v>17.899999999999999</v>
      </c>
      <c r="K15" s="103">
        <v>17.899999999999999</v>
      </c>
      <c r="L15" s="103">
        <v>17.899999999999999</v>
      </c>
      <c r="M15" s="103">
        <v>17.899999999999999</v>
      </c>
      <c r="N15" s="103">
        <v>17.899999999999999</v>
      </c>
      <c r="O15" s="103">
        <v>17.899999999999999</v>
      </c>
      <c r="P15" s="103">
        <v>17.899999999999999</v>
      </c>
      <c r="Q15" s="103">
        <v>17.899999999999999</v>
      </c>
      <c r="R15" s="103">
        <v>17.899999999999999</v>
      </c>
      <c r="S15" s="103">
        <v>17.899999999999999</v>
      </c>
      <c r="T15" s="103">
        <v>17.899999999999999</v>
      </c>
      <c r="U15" s="103">
        <v>17.899999999999999</v>
      </c>
      <c r="V15" s="103">
        <v>17.899999999999999</v>
      </c>
      <c r="W15" s="103">
        <v>17.899999999999999</v>
      </c>
      <c r="X15" s="103">
        <v>17.899999999999999</v>
      </c>
      <c r="Y15" s="103">
        <v>17.899999999999999</v>
      </c>
      <c r="Z15" s="103">
        <v>17.899999999999999</v>
      </c>
      <c r="AA15" s="103">
        <v>17.899999999999999</v>
      </c>
      <c r="AB15" s="103">
        <v>17.899999999999999</v>
      </c>
      <c r="AC15" s="103">
        <v>17.899999999999999</v>
      </c>
      <c r="AD15" s="103">
        <v>17.899999999999999</v>
      </c>
      <c r="AE15" s="103">
        <v>17.899999999999999</v>
      </c>
      <c r="AF15" s="103">
        <v>17.899999999999999</v>
      </c>
      <c r="AG15" s="103">
        <v>17.899999999999999</v>
      </c>
      <c r="AH15" s="103">
        <v>17.899999999999999</v>
      </c>
      <c r="AI15" s="103">
        <v>17.899999999999999</v>
      </c>
      <c r="AJ15" s="103">
        <v>17.899999999999999</v>
      </c>
      <c r="AK15" s="103">
        <v>17.899999999999999</v>
      </c>
      <c r="AL15" s="103">
        <v>17.899999999999999</v>
      </c>
      <c r="AM15" s="103">
        <v>17.899999999999999</v>
      </c>
      <c r="AN15" s="103">
        <v>17.899999999999999</v>
      </c>
      <c r="AO15" s="103">
        <v>17.899999999999999</v>
      </c>
      <c r="AP15" s="103">
        <v>17.899999999999999</v>
      </c>
      <c r="AQ15" s="103">
        <v>17.899999999999999</v>
      </c>
      <c r="AR15" s="103">
        <v>17.899999999999999</v>
      </c>
      <c r="AS15" s="103">
        <v>17.899999999999999</v>
      </c>
      <c r="AT15" s="103">
        <v>17.899999999999999</v>
      </c>
      <c r="AU15" s="103">
        <v>17.899999999999999</v>
      </c>
      <c r="AV15" s="103">
        <v>17.899999999999999</v>
      </c>
      <c r="AW15" s="103">
        <v>17.899999999999999</v>
      </c>
      <c r="AX15" s="103">
        <v>17.899999999999999</v>
      </c>
      <c r="AY15" s="103">
        <v>17.899999999999999</v>
      </c>
      <c r="AZ15" s="103">
        <v>17.899999999999999</v>
      </c>
      <c r="BA15" s="103">
        <v>17.899999999999999</v>
      </c>
      <c r="BB15" s="103">
        <v>17.899999999999999</v>
      </c>
      <c r="BC15" s="103">
        <v>17.899999999999999</v>
      </c>
      <c r="BD15" s="103">
        <v>17.899999999999999</v>
      </c>
      <c r="BE15" s="103">
        <v>17.899999999999999</v>
      </c>
      <c r="BF15" s="103">
        <v>17.899999999999999</v>
      </c>
      <c r="BG15" s="103">
        <v>17.899999999999999</v>
      </c>
      <c r="BH15" s="103">
        <v>17.899999999999999</v>
      </c>
      <c r="BI15" s="103">
        <v>17.899999999999999</v>
      </c>
      <c r="BJ15" s="103">
        <v>17.899999999999999</v>
      </c>
      <c r="BK15" s="103">
        <v>17.899999999999999</v>
      </c>
      <c r="BL15" s="103">
        <v>17.899999999999999</v>
      </c>
      <c r="BM15" s="103">
        <v>17.899999999999999</v>
      </c>
      <c r="BN15" s="103">
        <v>17.899999999999999</v>
      </c>
      <c r="BO15" s="103">
        <v>17.899999999999999</v>
      </c>
      <c r="BP15" s="103">
        <v>17.899999999999999</v>
      </c>
      <c r="BQ15" s="103">
        <v>17.899999999999999</v>
      </c>
      <c r="BR15" s="103">
        <v>17.899999999999999</v>
      </c>
      <c r="BS15" s="103">
        <v>17.899999999999999</v>
      </c>
      <c r="BT15" s="103">
        <v>17.899999999999999</v>
      </c>
      <c r="BU15" s="103">
        <v>17.899999999999999</v>
      </c>
      <c r="BV15" s="103">
        <v>17.899999999999999</v>
      </c>
      <c r="BW15" s="103">
        <v>17.899999999999999</v>
      </c>
      <c r="BX15" s="103">
        <v>17.899999999999999</v>
      </c>
      <c r="BY15" s="103">
        <v>17.899999999999999</v>
      </c>
      <c r="BZ15" s="103">
        <v>17.899999999999999</v>
      </c>
      <c r="CA15" s="103">
        <v>17.899999999999999</v>
      </c>
      <c r="CB15" s="103">
        <v>17.899999999999999</v>
      </c>
      <c r="CC15" s="103">
        <v>17.899999999999999</v>
      </c>
      <c r="CD15" s="103">
        <v>17.899999999999999</v>
      </c>
      <c r="CE15" s="103">
        <v>17.899999999999999</v>
      </c>
      <c r="CF15" s="103">
        <v>17.899999999999999</v>
      </c>
      <c r="CG15" s="103">
        <v>17.899999999999999</v>
      </c>
      <c r="CH15" s="103">
        <v>17.899999999999999</v>
      </c>
      <c r="CI15" s="103">
        <v>17.899999999999999</v>
      </c>
      <c r="CJ15" s="103">
        <v>17.899999999999999</v>
      </c>
      <c r="CK15" s="103">
        <v>17.899999999999999</v>
      </c>
      <c r="CL15" s="103">
        <v>17.899999999999999</v>
      </c>
      <c r="CM15" s="103">
        <v>17.899999999999999</v>
      </c>
      <c r="CN15" s="103">
        <v>17.899999999999999</v>
      </c>
      <c r="CO15" s="103">
        <v>17.899999999999999</v>
      </c>
      <c r="CP15" s="103">
        <v>17.899999999999999</v>
      </c>
      <c r="CQ15" s="103">
        <v>17.899999999999999</v>
      </c>
      <c r="CR15" s="103">
        <v>17.899999999999999</v>
      </c>
      <c r="CS15" s="103">
        <v>17.899999999999999</v>
      </c>
      <c r="CT15" s="103">
        <v>17.899999999999999</v>
      </c>
      <c r="CU15" s="103">
        <v>17.899999999999999</v>
      </c>
      <c r="CV15" s="103">
        <v>17.899999999999999</v>
      </c>
      <c r="CW15" s="103">
        <v>17.899999999999999</v>
      </c>
      <c r="CX15" s="103">
        <v>17.899999999999999</v>
      </c>
      <c r="CY15" s="103">
        <v>17.899999999999999</v>
      </c>
      <c r="CZ15" s="103">
        <v>17.899999999999999</v>
      </c>
      <c r="DA15" s="103">
        <v>17.899999999999999</v>
      </c>
      <c r="DB15" s="103">
        <v>17.899999999999999</v>
      </c>
      <c r="DC15" s="103">
        <v>17.899999999999999</v>
      </c>
      <c r="DD15" s="103">
        <v>17.899999999999999</v>
      </c>
      <c r="DE15" s="103">
        <v>17.899999999999999</v>
      </c>
      <c r="DF15" s="103">
        <v>17.899999999999999</v>
      </c>
      <c r="DG15" s="103">
        <v>17.899999999999999</v>
      </c>
      <c r="DH15" s="103">
        <v>17.899999999999999</v>
      </c>
    </row>
    <row r="16" spans="1:112" x14ac:dyDescent="0.25">
      <c r="A16" s="103" t="s">
        <v>222</v>
      </c>
      <c r="B16" s="103" t="s">
        <v>259</v>
      </c>
      <c r="C16" s="103" t="s">
        <v>222</v>
      </c>
      <c r="D16" s="103" t="s">
        <v>259</v>
      </c>
      <c r="E16" s="103">
        <v>79.400000000000006</v>
      </c>
      <c r="F16" s="103">
        <v>79.400000000000006</v>
      </c>
      <c r="G16" s="103">
        <v>79.400000000000006</v>
      </c>
      <c r="H16" s="103">
        <v>79.400000000000006</v>
      </c>
      <c r="I16" s="103">
        <v>79.400000000000006</v>
      </c>
      <c r="J16" s="103">
        <v>79.400000000000006</v>
      </c>
      <c r="K16" s="103">
        <v>79.400000000000006</v>
      </c>
      <c r="L16" s="103">
        <v>79.400000000000006</v>
      </c>
      <c r="M16" s="103">
        <v>79.400000000000006</v>
      </c>
      <c r="N16" s="103">
        <v>79.400000000000006</v>
      </c>
      <c r="O16" s="103">
        <v>79.400000000000006</v>
      </c>
      <c r="P16" s="103">
        <v>79.400000000000006</v>
      </c>
      <c r="Q16" s="103">
        <v>79.400000000000006</v>
      </c>
      <c r="R16" s="103">
        <v>79.400000000000006</v>
      </c>
      <c r="S16" s="103">
        <v>79.400000000000006</v>
      </c>
      <c r="T16" s="103">
        <v>79.400000000000006</v>
      </c>
      <c r="U16" s="103">
        <v>79.400000000000006</v>
      </c>
      <c r="V16" s="103">
        <v>79.400000000000006</v>
      </c>
      <c r="W16" s="103">
        <v>79.400000000000006</v>
      </c>
      <c r="X16" s="103">
        <v>79.400000000000006</v>
      </c>
      <c r="Y16" s="103">
        <v>79.400000000000006</v>
      </c>
      <c r="Z16" s="103">
        <v>79.400000000000006</v>
      </c>
      <c r="AA16" s="103">
        <v>79.400000000000006</v>
      </c>
      <c r="AB16" s="103">
        <v>79.400000000000006</v>
      </c>
      <c r="AC16" s="103">
        <v>79.400000000000006</v>
      </c>
      <c r="AD16" s="103">
        <v>79.400000000000006</v>
      </c>
      <c r="AE16" s="103">
        <v>79.400000000000006</v>
      </c>
      <c r="AF16" s="103">
        <v>79.400000000000006</v>
      </c>
      <c r="AG16" s="103">
        <v>79.400000000000006</v>
      </c>
      <c r="AH16" s="103">
        <v>79.400000000000006</v>
      </c>
      <c r="AI16" s="103">
        <v>79.400000000000006</v>
      </c>
      <c r="AJ16" s="103">
        <v>79.400000000000006</v>
      </c>
      <c r="AK16" s="103">
        <v>79.400000000000006</v>
      </c>
      <c r="AL16" s="103">
        <v>79.400000000000006</v>
      </c>
      <c r="AM16" s="103">
        <v>79.400000000000006</v>
      </c>
      <c r="AN16" s="103">
        <v>79.400000000000006</v>
      </c>
      <c r="AO16" s="103">
        <v>79.400000000000006</v>
      </c>
      <c r="AP16" s="103">
        <v>79.400000000000006</v>
      </c>
      <c r="AQ16" s="103">
        <v>79.400000000000006</v>
      </c>
      <c r="AR16" s="103">
        <v>79.400000000000006</v>
      </c>
      <c r="AS16" s="103">
        <v>79.400000000000006</v>
      </c>
      <c r="AT16" s="103">
        <v>79.400000000000006</v>
      </c>
      <c r="AU16" s="103">
        <v>79.400000000000006</v>
      </c>
      <c r="AV16" s="103">
        <v>79.400000000000006</v>
      </c>
      <c r="AW16" s="103">
        <v>79.400000000000006</v>
      </c>
      <c r="AX16" s="103">
        <v>79.400000000000006</v>
      </c>
      <c r="AY16" s="103">
        <v>79.400000000000006</v>
      </c>
      <c r="AZ16" s="103">
        <v>79.400000000000006</v>
      </c>
      <c r="BA16" s="103">
        <v>79.400000000000006</v>
      </c>
      <c r="BB16" s="103">
        <v>79.400000000000006</v>
      </c>
      <c r="BC16" s="103">
        <v>79.400000000000006</v>
      </c>
      <c r="BD16" s="103">
        <v>79.400000000000006</v>
      </c>
      <c r="BE16" s="103">
        <v>79.400000000000006</v>
      </c>
      <c r="BF16" s="103">
        <v>79.400000000000006</v>
      </c>
      <c r="BG16" s="103">
        <v>79.400000000000006</v>
      </c>
      <c r="BH16" s="103">
        <v>79.400000000000006</v>
      </c>
      <c r="BI16" s="103">
        <v>79.400000000000006</v>
      </c>
      <c r="BJ16" s="103">
        <v>79.400000000000006</v>
      </c>
      <c r="BK16" s="103">
        <v>79.400000000000006</v>
      </c>
      <c r="BL16" s="103">
        <v>79.400000000000006</v>
      </c>
      <c r="BM16" s="103">
        <v>79.400000000000006</v>
      </c>
      <c r="BN16" s="103">
        <v>79.400000000000006</v>
      </c>
      <c r="BO16" s="103">
        <v>79.400000000000006</v>
      </c>
      <c r="BP16" s="103">
        <v>79.400000000000006</v>
      </c>
      <c r="BQ16" s="103">
        <v>79.400000000000006</v>
      </c>
      <c r="BR16" s="103">
        <v>79.400000000000006</v>
      </c>
      <c r="BS16" s="103">
        <v>79.400000000000006</v>
      </c>
      <c r="BT16" s="103">
        <v>79.400000000000006</v>
      </c>
      <c r="BU16" s="103">
        <v>79.400000000000006</v>
      </c>
      <c r="BV16" s="103">
        <v>79.400000000000006</v>
      </c>
      <c r="BW16" s="103">
        <v>79.400000000000006</v>
      </c>
      <c r="BX16" s="103">
        <v>79.400000000000006</v>
      </c>
      <c r="BY16" s="103">
        <v>79.400000000000006</v>
      </c>
      <c r="BZ16" s="103">
        <v>79.400000000000006</v>
      </c>
      <c r="CA16" s="103">
        <v>79.400000000000006</v>
      </c>
      <c r="CB16" s="103">
        <v>79.400000000000006</v>
      </c>
      <c r="CC16" s="103">
        <v>79.400000000000006</v>
      </c>
      <c r="CD16" s="103">
        <v>79.400000000000006</v>
      </c>
      <c r="CE16" s="103">
        <v>79.400000000000006</v>
      </c>
      <c r="CF16" s="103">
        <v>79.400000000000006</v>
      </c>
      <c r="CG16" s="103">
        <v>79.400000000000006</v>
      </c>
      <c r="CH16" s="103">
        <v>79.400000000000006</v>
      </c>
      <c r="CI16" s="103">
        <v>79.400000000000006</v>
      </c>
      <c r="CJ16" s="103">
        <v>79.400000000000006</v>
      </c>
      <c r="CK16" s="103">
        <v>79.400000000000006</v>
      </c>
      <c r="CL16" s="103">
        <v>79.400000000000006</v>
      </c>
      <c r="CM16" s="103">
        <v>79.400000000000006</v>
      </c>
      <c r="CN16" s="103">
        <v>79.400000000000006</v>
      </c>
      <c r="CO16" s="103">
        <v>79.400000000000006</v>
      </c>
      <c r="CP16" s="103">
        <v>79.400000000000006</v>
      </c>
      <c r="CQ16" s="103">
        <v>79.400000000000006</v>
      </c>
      <c r="CR16" s="103">
        <v>79.400000000000006</v>
      </c>
      <c r="CS16" s="103">
        <v>79.400000000000006</v>
      </c>
      <c r="CT16" s="103">
        <v>79.400000000000006</v>
      </c>
      <c r="CU16" s="103">
        <v>79.400000000000006</v>
      </c>
      <c r="CV16" s="103">
        <v>79.400000000000006</v>
      </c>
      <c r="CW16" s="103">
        <v>79.400000000000006</v>
      </c>
      <c r="CX16" s="103">
        <v>79.400000000000006</v>
      </c>
      <c r="CY16" s="103">
        <v>79.400000000000006</v>
      </c>
      <c r="CZ16" s="103">
        <v>79.400000000000006</v>
      </c>
      <c r="DA16" s="103">
        <v>79.400000000000006</v>
      </c>
      <c r="DB16" s="103">
        <v>79.400000000000006</v>
      </c>
      <c r="DC16" s="103">
        <v>79.400000000000006</v>
      </c>
      <c r="DD16" s="103">
        <v>79.400000000000006</v>
      </c>
      <c r="DE16" s="103">
        <v>79.400000000000006</v>
      </c>
      <c r="DF16" s="103">
        <v>79.400000000000006</v>
      </c>
      <c r="DG16" s="103">
        <v>79.400000000000006</v>
      </c>
      <c r="DH16" s="103">
        <v>79.400000000000006</v>
      </c>
    </row>
    <row r="17" spans="1:112" x14ac:dyDescent="0.25">
      <c r="A17" s="103" t="s">
        <v>260</v>
      </c>
      <c r="B17" s="103" t="s">
        <v>261</v>
      </c>
      <c r="C17" s="103" t="s">
        <v>260</v>
      </c>
      <c r="D17" s="103" t="s">
        <v>261</v>
      </c>
      <c r="E17" s="103">
        <v>46.3</v>
      </c>
      <c r="F17" s="103">
        <v>46.3</v>
      </c>
      <c r="G17" s="103">
        <v>46.3</v>
      </c>
      <c r="H17" s="103">
        <v>46.3</v>
      </c>
      <c r="I17" s="103">
        <v>46.3</v>
      </c>
      <c r="J17" s="103">
        <v>46.3</v>
      </c>
      <c r="K17" s="103">
        <v>46.3</v>
      </c>
      <c r="L17" s="103">
        <v>46.3</v>
      </c>
      <c r="M17" s="103">
        <v>46.3</v>
      </c>
      <c r="N17" s="103">
        <v>46.3</v>
      </c>
      <c r="O17" s="103">
        <v>46.3</v>
      </c>
      <c r="P17" s="103">
        <v>46.3</v>
      </c>
      <c r="Q17" s="103">
        <v>46.3</v>
      </c>
      <c r="R17" s="103">
        <v>46.3</v>
      </c>
      <c r="S17" s="103">
        <v>46.3</v>
      </c>
      <c r="T17" s="103">
        <v>46.3</v>
      </c>
      <c r="U17" s="103">
        <v>46.3</v>
      </c>
      <c r="V17" s="103">
        <v>46.3</v>
      </c>
      <c r="W17" s="103">
        <v>46.3</v>
      </c>
      <c r="X17" s="103">
        <v>46.3</v>
      </c>
      <c r="Y17" s="103">
        <v>46.3</v>
      </c>
      <c r="Z17" s="103">
        <v>46.3</v>
      </c>
      <c r="AA17" s="103">
        <v>46.3</v>
      </c>
      <c r="AB17" s="103">
        <v>46.3</v>
      </c>
      <c r="AC17" s="103">
        <v>46.3</v>
      </c>
      <c r="AD17" s="103">
        <v>46.3</v>
      </c>
      <c r="AE17" s="103">
        <v>46.3</v>
      </c>
      <c r="AF17" s="103">
        <v>46.3</v>
      </c>
      <c r="AG17" s="103">
        <v>46.3</v>
      </c>
      <c r="AH17" s="103">
        <v>46.3</v>
      </c>
      <c r="AI17" s="103">
        <v>46.3</v>
      </c>
      <c r="AJ17" s="103">
        <v>46.3</v>
      </c>
      <c r="AK17" s="103">
        <v>46.3</v>
      </c>
      <c r="AL17" s="103">
        <v>46.3</v>
      </c>
      <c r="AM17" s="103">
        <v>46.3</v>
      </c>
      <c r="AN17" s="103">
        <v>46.3</v>
      </c>
      <c r="AO17" s="103">
        <v>46.3</v>
      </c>
      <c r="AP17" s="103">
        <v>46.3</v>
      </c>
      <c r="AQ17" s="103">
        <v>46.3</v>
      </c>
      <c r="AR17" s="103">
        <v>46.3</v>
      </c>
      <c r="AS17" s="103">
        <v>46.3</v>
      </c>
      <c r="AT17" s="103">
        <v>46.3</v>
      </c>
      <c r="AU17" s="103">
        <v>46.3</v>
      </c>
      <c r="AV17" s="103">
        <v>46.3</v>
      </c>
      <c r="AW17" s="103">
        <v>46.3</v>
      </c>
      <c r="AX17" s="103">
        <v>46.3</v>
      </c>
      <c r="AY17" s="103">
        <v>46.3</v>
      </c>
      <c r="AZ17" s="103">
        <v>46.3</v>
      </c>
      <c r="BA17" s="103">
        <v>46.3</v>
      </c>
      <c r="BB17" s="103">
        <v>46.3</v>
      </c>
      <c r="BC17" s="103">
        <v>46.3</v>
      </c>
      <c r="BD17" s="103">
        <v>46.3</v>
      </c>
      <c r="BE17" s="103">
        <v>46.3</v>
      </c>
      <c r="BF17" s="103">
        <v>46.3</v>
      </c>
      <c r="BG17" s="103">
        <v>46.3</v>
      </c>
      <c r="BH17" s="103">
        <v>46.3</v>
      </c>
      <c r="BI17" s="103">
        <v>46.3</v>
      </c>
      <c r="BJ17" s="103">
        <v>46.3</v>
      </c>
      <c r="BK17" s="103">
        <v>46.3</v>
      </c>
      <c r="BL17" s="103">
        <v>46.3</v>
      </c>
      <c r="BM17" s="103">
        <v>46.3</v>
      </c>
      <c r="BN17" s="103">
        <v>46.3</v>
      </c>
      <c r="BO17" s="103">
        <v>46.3</v>
      </c>
      <c r="BP17" s="103">
        <v>46.3</v>
      </c>
      <c r="BQ17" s="103">
        <v>46.3</v>
      </c>
      <c r="BR17" s="103">
        <v>46.3</v>
      </c>
      <c r="BS17" s="103">
        <v>46.3</v>
      </c>
      <c r="BT17" s="103">
        <v>46.3</v>
      </c>
      <c r="BU17" s="103">
        <v>46.3</v>
      </c>
      <c r="BV17" s="103">
        <v>46.3</v>
      </c>
      <c r="BW17" s="103">
        <v>46.3</v>
      </c>
      <c r="BX17" s="103">
        <v>46.3</v>
      </c>
      <c r="BY17" s="103">
        <v>46.3</v>
      </c>
      <c r="BZ17" s="103">
        <v>46.3</v>
      </c>
      <c r="CA17" s="103">
        <v>46.3</v>
      </c>
      <c r="CB17" s="103">
        <v>46.3</v>
      </c>
      <c r="CC17" s="103">
        <v>46.3</v>
      </c>
      <c r="CD17" s="103">
        <v>46.3</v>
      </c>
      <c r="CE17" s="103">
        <v>46.3</v>
      </c>
      <c r="CF17" s="103">
        <v>46.3</v>
      </c>
      <c r="CG17" s="103">
        <v>46.3</v>
      </c>
      <c r="CH17" s="103">
        <v>46.3</v>
      </c>
      <c r="CI17" s="103">
        <v>46.3</v>
      </c>
      <c r="CJ17" s="103">
        <v>46.3</v>
      </c>
      <c r="CK17" s="103">
        <v>46.3</v>
      </c>
      <c r="CL17" s="103">
        <v>46.3</v>
      </c>
      <c r="CM17" s="103">
        <v>46.3</v>
      </c>
      <c r="CN17" s="103">
        <v>46.3</v>
      </c>
      <c r="CO17" s="103">
        <v>46.3</v>
      </c>
      <c r="CP17" s="103">
        <v>46.3</v>
      </c>
      <c r="CQ17" s="103">
        <v>46.3</v>
      </c>
      <c r="CR17" s="103">
        <v>46.3</v>
      </c>
      <c r="CS17" s="103">
        <v>46.3</v>
      </c>
      <c r="CT17" s="103">
        <v>46.3</v>
      </c>
      <c r="CU17" s="103">
        <v>46.3</v>
      </c>
      <c r="CV17" s="103">
        <v>46.3</v>
      </c>
      <c r="CW17" s="103">
        <v>46.3</v>
      </c>
      <c r="CX17" s="103">
        <v>46.3</v>
      </c>
      <c r="CY17" s="103">
        <v>46.3</v>
      </c>
      <c r="CZ17" s="103">
        <v>46.3</v>
      </c>
      <c r="DA17" s="103">
        <v>46.3</v>
      </c>
      <c r="DB17" s="103">
        <v>46.3</v>
      </c>
      <c r="DC17" s="103">
        <v>46.3</v>
      </c>
      <c r="DD17" s="103">
        <v>46.3</v>
      </c>
      <c r="DE17" s="103">
        <v>46.3</v>
      </c>
      <c r="DF17" s="103">
        <v>46.3</v>
      </c>
      <c r="DG17" s="103">
        <v>46.3</v>
      </c>
      <c r="DH17" s="103">
        <v>46.3</v>
      </c>
    </row>
    <row r="18" spans="1:112" x14ac:dyDescent="0.25">
      <c r="A18" s="103" t="s">
        <v>262</v>
      </c>
      <c r="B18" s="103" t="s">
        <v>263</v>
      </c>
      <c r="C18" s="103" t="s">
        <v>262</v>
      </c>
      <c r="D18" s="103" t="s">
        <v>263</v>
      </c>
      <c r="E18" s="103">
        <v>56.9</v>
      </c>
      <c r="F18" s="103">
        <v>56.9</v>
      </c>
      <c r="G18" s="103">
        <v>56.9</v>
      </c>
      <c r="H18" s="103">
        <v>56.9</v>
      </c>
      <c r="I18" s="103">
        <v>56.9</v>
      </c>
      <c r="J18" s="103">
        <v>56.9</v>
      </c>
      <c r="K18" s="103">
        <v>56.9</v>
      </c>
      <c r="L18" s="103">
        <v>56.9</v>
      </c>
      <c r="M18" s="103">
        <v>56.9</v>
      </c>
      <c r="N18" s="103">
        <v>56.9</v>
      </c>
      <c r="O18" s="103">
        <v>56.9</v>
      </c>
      <c r="P18" s="103">
        <v>56.9</v>
      </c>
      <c r="Q18" s="103">
        <v>56.9</v>
      </c>
      <c r="R18" s="103">
        <v>56.9</v>
      </c>
      <c r="S18" s="103">
        <v>56.9</v>
      </c>
      <c r="T18" s="103">
        <v>56.9</v>
      </c>
      <c r="U18" s="103">
        <v>56.9</v>
      </c>
      <c r="V18" s="103">
        <v>56.9</v>
      </c>
      <c r="W18" s="103">
        <v>56.9</v>
      </c>
      <c r="X18" s="103">
        <v>56.9</v>
      </c>
      <c r="Y18" s="103">
        <v>56.9</v>
      </c>
      <c r="Z18" s="103">
        <v>56.9</v>
      </c>
      <c r="AA18" s="103">
        <v>56.9</v>
      </c>
      <c r="AB18" s="103">
        <v>56.9</v>
      </c>
      <c r="AC18" s="103">
        <v>56.9</v>
      </c>
      <c r="AD18" s="103">
        <v>56.9</v>
      </c>
      <c r="AE18" s="103">
        <v>56.9</v>
      </c>
      <c r="AF18" s="103">
        <v>56.9</v>
      </c>
      <c r="AG18" s="103">
        <v>56.9</v>
      </c>
      <c r="AH18" s="103">
        <v>56.9</v>
      </c>
      <c r="AI18" s="103">
        <v>56.9</v>
      </c>
      <c r="AJ18" s="103">
        <v>56.9</v>
      </c>
      <c r="AK18" s="103">
        <v>56.9</v>
      </c>
      <c r="AL18" s="103">
        <v>56.9</v>
      </c>
      <c r="AM18" s="103">
        <v>56.9</v>
      </c>
      <c r="AN18" s="103">
        <v>56.9</v>
      </c>
      <c r="AO18" s="103">
        <v>56.9</v>
      </c>
      <c r="AP18" s="103">
        <v>56.9</v>
      </c>
      <c r="AQ18" s="103">
        <v>56.9</v>
      </c>
      <c r="AR18" s="103">
        <v>56.9</v>
      </c>
      <c r="AS18" s="103">
        <v>56.9</v>
      </c>
      <c r="AT18" s="103">
        <v>56.9</v>
      </c>
      <c r="AU18" s="103">
        <v>56.9</v>
      </c>
      <c r="AV18" s="103">
        <v>56.9</v>
      </c>
      <c r="AW18" s="103">
        <v>56.9</v>
      </c>
      <c r="AX18" s="103">
        <v>56.9</v>
      </c>
      <c r="AY18" s="103">
        <v>56.9</v>
      </c>
      <c r="AZ18" s="103">
        <v>56.9</v>
      </c>
      <c r="BA18" s="103">
        <v>56.9</v>
      </c>
      <c r="BB18" s="103">
        <v>56.9</v>
      </c>
      <c r="BC18" s="103">
        <v>56.9</v>
      </c>
      <c r="BD18" s="103">
        <v>56.9</v>
      </c>
      <c r="BE18" s="103">
        <v>56.9</v>
      </c>
      <c r="BF18" s="103">
        <v>56.9</v>
      </c>
      <c r="BG18" s="103">
        <v>56.9</v>
      </c>
      <c r="BH18" s="103">
        <v>56.9</v>
      </c>
      <c r="BI18" s="103">
        <v>56.9</v>
      </c>
      <c r="BJ18" s="103">
        <v>56.9</v>
      </c>
      <c r="BK18" s="103">
        <v>56.9</v>
      </c>
      <c r="BL18" s="103">
        <v>56.9</v>
      </c>
      <c r="BM18" s="103">
        <v>56.9</v>
      </c>
      <c r="BN18" s="103">
        <v>56.9</v>
      </c>
      <c r="BO18" s="103">
        <v>56.9</v>
      </c>
      <c r="BP18" s="103">
        <v>56.9</v>
      </c>
      <c r="BQ18" s="103">
        <v>56.9</v>
      </c>
      <c r="BR18" s="103">
        <v>56.9</v>
      </c>
      <c r="BS18" s="103">
        <v>56.9</v>
      </c>
      <c r="BT18" s="103">
        <v>56.9</v>
      </c>
      <c r="BU18" s="103">
        <v>56.9</v>
      </c>
      <c r="BV18" s="103">
        <v>56.9</v>
      </c>
      <c r="BW18" s="103">
        <v>56.9</v>
      </c>
      <c r="BX18" s="103">
        <v>56.9</v>
      </c>
      <c r="BY18" s="103">
        <v>56.9</v>
      </c>
      <c r="BZ18" s="103">
        <v>56.9</v>
      </c>
      <c r="CA18" s="103">
        <v>56.9</v>
      </c>
      <c r="CB18" s="103">
        <v>56.9</v>
      </c>
      <c r="CC18" s="103">
        <v>56.9</v>
      </c>
      <c r="CD18" s="103">
        <v>56.9</v>
      </c>
      <c r="CE18" s="103">
        <v>56.9</v>
      </c>
      <c r="CF18" s="103">
        <v>56.9</v>
      </c>
      <c r="CG18" s="103">
        <v>56.9</v>
      </c>
      <c r="CH18" s="103">
        <v>56.9</v>
      </c>
      <c r="CI18" s="103">
        <v>56.9</v>
      </c>
      <c r="CJ18" s="103">
        <v>56.9</v>
      </c>
      <c r="CK18" s="103">
        <v>56.9</v>
      </c>
      <c r="CL18" s="103">
        <v>56.9</v>
      </c>
      <c r="CM18" s="103">
        <v>56.9</v>
      </c>
      <c r="CN18" s="103">
        <v>56.9</v>
      </c>
      <c r="CO18" s="103">
        <v>56.9</v>
      </c>
      <c r="CP18" s="103">
        <v>56.9</v>
      </c>
      <c r="CQ18" s="103">
        <v>56.9</v>
      </c>
      <c r="CR18" s="103">
        <v>56.9</v>
      </c>
      <c r="CS18" s="103">
        <v>56.9</v>
      </c>
      <c r="CT18" s="103">
        <v>56.9</v>
      </c>
      <c r="CU18" s="103">
        <v>56.9</v>
      </c>
      <c r="CV18" s="103">
        <v>56.9</v>
      </c>
      <c r="CW18" s="103">
        <v>56.9</v>
      </c>
      <c r="CX18" s="103">
        <v>56.9</v>
      </c>
      <c r="CY18" s="103">
        <v>56.9</v>
      </c>
      <c r="CZ18" s="103">
        <v>56.9</v>
      </c>
      <c r="DA18" s="103">
        <v>56.9</v>
      </c>
      <c r="DB18" s="103">
        <v>56.9</v>
      </c>
      <c r="DC18" s="103">
        <v>56.9</v>
      </c>
      <c r="DD18" s="103">
        <v>56.9</v>
      </c>
      <c r="DE18" s="103">
        <v>56.9</v>
      </c>
      <c r="DF18" s="103">
        <v>56.9</v>
      </c>
      <c r="DG18" s="103">
        <v>56.9</v>
      </c>
      <c r="DH18" s="103">
        <v>56.9</v>
      </c>
    </row>
    <row r="19" spans="1:112" x14ac:dyDescent="0.25">
      <c r="A19" s="103" t="s">
        <v>19</v>
      </c>
      <c r="B19" s="103" t="s">
        <v>264</v>
      </c>
      <c r="C19" s="103" t="s">
        <v>19</v>
      </c>
      <c r="D19" s="103" t="s">
        <v>264</v>
      </c>
      <c r="E19" s="103">
        <v>133.1</v>
      </c>
      <c r="F19" s="103">
        <v>133.1</v>
      </c>
      <c r="G19" s="103">
        <v>133.1</v>
      </c>
      <c r="H19" s="103">
        <v>133.1</v>
      </c>
      <c r="I19" s="103">
        <v>133.1</v>
      </c>
      <c r="J19" s="103">
        <v>133.1</v>
      </c>
      <c r="K19" s="103">
        <v>133.1</v>
      </c>
      <c r="L19" s="103">
        <v>133.1</v>
      </c>
      <c r="M19" s="103">
        <v>133.1</v>
      </c>
      <c r="N19" s="103">
        <v>133.1</v>
      </c>
      <c r="O19" s="103">
        <v>133.1</v>
      </c>
      <c r="P19" s="103">
        <v>133.1</v>
      </c>
      <c r="Q19" s="103">
        <v>133.1</v>
      </c>
      <c r="R19" s="103">
        <v>133.1</v>
      </c>
      <c r="S19" s="103">
        <v>133.1</v>
      </c>
      <c r="T19" s="103">
        <v>133.1</v>
      </c>
      <c r="U19" s="103">
        <v>133.1</v>
      </c>
      <c r="V19" s="103">
        <v>133.1</v>
      </c>
      <c r="W19" s="103">
        <v>133.1</v>
      </c>
      <c r="X19" s="103">
        <v>133.1</v>
      </c>
      <c r="Y19" s="103">
        <v>133.1</v>
      </c>
      <c r="Z19" s="103">
        <v>133.1</v>
      </c>
      <c r="AA19" s="103">
        <v>133.1</v>
      </c>
      <c r="AB19" s="103">
        <v>133.1</v>
      </c>
      <c r="AC19" s="103">
        <v>133.1</v>
      </c>
      <c r="AD19" s="103">
        <v>133.1</v>
      </c>
      <c r="AE19" s="103">
        <v>133.1</v>
      </c>
      <c r="AF19" s="103">
        <v>133.1</v>
      </c>
      <c r="AG19" s="103">
        <v>133.1</v>
      </c>
      <c r="AH19" s="103">
        <v>133.1</v>
      </c>
      <c r="AI19" s="103">
        <v>133.1</v>
      </c>
      <c r="AJ19" s="103">
        <v>133.1</v>
      </c>
      <c r="AK19" s="103">
        <v>133.1</v>
      </c>
      <c r="AL19" s="103">
        <v>133.1</v>
      </c>
      <c r="AM19" s="103">
        <v>133.1</v>
      </c>
      <c r="AN19" s="103">
        <v>133.1</v>
      </c>
      <c r="AO19" s="103">
        <v>133.1</v>
      </c>
      <c r="AP19" s="103">
        <v>133.1</v>
      </c>
      <c r="AQ19" s="103">
        <v>133.1</v>
      </c>
      <c r="AR19" s="103">
        <v>133.1</v>
      </c>
      <c r="AS19" s="103">
        <v>133.1</v>
      </c>
      <c r="AT19" s="103">
        <v>133.1</v>
      </c>
      <c r="AU19" s="103">
        <v>133.1</v>
      </c>
      <c r="AV19" s="103">
        <v>133.1</v>
      </c>
      <c r="AW19" s="103">
        <v>133.1</v>
      </c>
      <c r="AX19" s="103">
        <v>133.1</v>
      </c>
      <c r="AY19" s="103">
        <v>133.1</v>
      </c>
      <c r="AZ19" s="103">
        <v>133.1</v>
      </c>
      <c r="BA19" s="103">
        <v>133.1</v>
      </c>
      <c r="BB19" s="103">
        <v>133.1</v>
      </c>
      <c r="BC19" s="103">
        <v>133.1</v>
      </c>
      <c r="BD19" s="103">
        <v>133.1</v>
      </c>
      <c r="BE19" s="103">
        <v>133.1</v>
      </c>
      <c r="BF19" s="103">
        <v>133.1</v>
      </c>
      <c r="BG19" s="103">
        <v>133.1</v>
      </c>
      <c r="BH19" s="103">
        <v>133.1</v>
      </c>
      <c r="BI19" s="103">
        <v>133.1</v>
      </c>
      <c r="BJ19" s="103">
        <v>133.1</v>
      </c>
      <c r="BK19" s="103">
        <v>133.1</v>
      </c>
      <c r="BL19" s="103">
        <v>133.1</v>
      </c>
      <c r="BM19" s="103">
        <v>133.1</v>
      </c>
      <c r="BN19" s="103">
        <v>133.1</v>
      </c>
      <c r="BO19" s="103">
        <v>133.1</v>
      </c>
      <c r="BP19" s="103">
        <v>133.1</v>
      </c>
      <c r="BQ19" s="103">
        <v>133.1</v>
      </c>
      <c r="BR19" s="103">
        <v>133.1</v>
      </c>
      <c r="BS19" s="103">
        <v>133.1</v>
      </c>
      <c r="BT19" s="103">
        <v>133.1</v>
      </c>
      <c r="BU19" s="103">
        <v>133.1</v>
      </c>
      <c r="BV19" s="103">
        <v>133.1</v>
      </c>
      <c r="BW19" s="103">
        <v>133.1</v>
      </c>
      <c r="BX19" s="103">
        <v>133.1</v>
      </c>
      <c r="BY19" s="103">
        <v>133.1</v>
      </c>
      <c r="BZ19" s="103">
        <v>133.1</v>
      </c>
      <c r="CA19" s="103">
        <v>133.1</v>
      </c>
      <c r="CB19" s="103">
        <v>133.1</v>
      </c>
      <c r="CC19" s="103">
        <v>133.1</v>
      </c>
      <c r="CD19" s="103">
        <v>133.1</v>
      </c>
      <c r="CE19" s="103">
        <v>133.1</v>
      </c>
      <c r="CF19" s="103">
        <v>133.1</v>
      </c>
      <c r="CG19" s="103">
        <v>133.1</v>
      </c>
      <c r="CH19" s="103">
        <v>133.1</v>
      </c>
      <c r="CI19" s="103">
        <v>133.1</v>
      </c>
      <c r="CJ19" s="103">
        <v>133.1</v>
      </c>
      <c r="CK19" s="103">
        <v>133.1</v>
      </c>
      <c r="CL19" s="103">
        <v>133.1</v>
      </c>
      <c r="CM19" s="103">
        <v>133.1</v>
      </c>
      <c r="CN19" s="103">
        <v>133.1</v>
      </c>
      <c r="CO19" s="103">
        <v>133.1</v>
      </c>
      <c r="CP19" s="103">
        <v>133.1</v>
      </c>
      <c r="CQ19" s="103">
        <v>133.1</v>
      </c>
      <c r="CR19" s="103">
        <v>133.1</v>
      </c>
      <c r="CS19" s="103">
        <v>133.1</v>
      </c>
      <c r="CT19" s="103">
        <v>133.1</v>
      </c>
      <c r="CU19" s="103">
        <v>133.1</v>
      </c>
      <c r="CV19" s="103">
        <v>133.1</v>
      </c>
      <c r="CW19" s="103">
        <v>133.1</v>
      </c>
      <c r="CX19" s="103">
        <v>133.1</v>
      </c>
      <c r="CY19" s="103">
        <v>133.1</v>
      </c>
      <c r="CZ19" s="103">
        <v>133.1</v>
      </c>
      <c r="DA19" s="103">
        <v>133.1</v>
      </c>
      <c r="DB19" s="103">
        <v>133.1</v>
      </c>
      <c r="DC19" s="103">
        <v>133.1</v>
      </c>
      <c r="DD19" s="103">
        <v>133.1</v>
      </c>
      <c r="DE19" s="103">
        <v>133.1</v>
      </c>
      <c r="DF19" s="103">
        <v>133.1</v>
      </c>
      <c r="DG19" s="103">
        <v>133.1</v>
      </c>
      <c r="DH19" s="103">
        <v>133.1</v>
      </c>
    </row>
    <row r="20" spans="1:112" x14ac:dyDescent="0.25">
      <c r="A20" s="103" t="s">
        <v>216</v>
      </c>
      <c r="B20" s="103" t="s">
        <v>265</v>
      </c>
      <c r="C20" s="103" t="s">
        <v>216</v>
      </c>
      <c r="D20" s="103" t="s">
        <v>265</v>
      </c>
      <c r="E20" s="103">
        <v>26.8</v>
      </c>
      <c r="F20" s="103">
        <v>26.8</v>
      </c>
      <c r="G20" s="103">
        <v>26.8</v>
      </c>
      <c r="H20" s="103">
        <v>26.8</v>
      </c>
      <c r="I20" s="103">
        <v>26.8</v>
      </c>
      <c r="J20" s="103">
        <v>26.8</v>
      </c>
      <c r="K20" s="103">
        <v>26.8</v>
      </c>
      <c r="L20" s="103">
        <v>26.8</v>
      </c>
      <c r="M20" s="103">
        <v>26.8</v>
      </c>
      <c r="N20" s="103">
        <v>26.8</v>
      </c>
      <c r="O20" s="103">
        <v>26.8</v>
      </c>
      <c r="P20" s="103">
        <v>26.8</v>
      </c>
      <c r="Q20" s="103">
        <v>26.8</v>
      </c>
      <c r="R20" s="103">
        <v>26.8</v>
      </c>
      <c r="S20" s="103">
        <v>26.8</v>
      </c>
      <c r="T20" s="103">
        <v>26.8</v>
      </c>
      <c r="U20" s="103">
        <v>26.8</v>
      </c>
      <c r="V20" s="103">
        <v>26.8</v>
      </c>
      <c r="W20" s="103">
        <v>26.8</v>
      </c>
      <c r="X20" s="103">
        <v>26.8</v>
      </c>
      <c r="Y20" s="103">
        <v>26.8</v>
      </c>
      <c r="Z20" s="103">
        <v>26.8</v>
      </c>
      <c r="AA20" s="103">
        <v>26.8</v>
      </c>
      <c r="AB20" s="103">
        <v>26.8</v>
      </c>
      <c r="AC20" s="103">
        <v>26.8</v>
      </c>
      <c r="AD20" s="103">
        <v>26.8</v>
      </c>
      <c r="AE20" s="103">
        <v>26.8</v>
      </c>
      <c r="AF20" s="103">
        <v>26.8</v>
      </c>
      <c r="AG20" s="103">
        <v>26.8</v>
      </c>
      <c r="AH20" s="103">
        <v>26.8</v>
      </c>
      <c r="AI20" s="103">
        <v>26.8</v>
      </c>
      <c r="AJ20" s="103">
        <v>26.8</v>
      </c>
      <c r="AK20" s="103">
        <v>26.8</v>
      </c>
      <c r="AL20" s="103">
        <v>26.8</v>
      </c>
      <c r="AM20" s="103">
        <v>26.8</v>
      </c>
      <c r="AN20" s="103">
        <v>26.8</v>
      </c>
      <c r="AO20" s="103">
        <v>26.8</v>
      </c>
      <c r="AP20" s="103">
        <v>26.8</v>
      </c>
      <c r="AQ20" s="103">
        <v>26.8</v>
      </c>
      <c r="AR20" s="103">
        <v>26.8</v>
      </c>
      <c r="AS20" s="103">
        <v>26.8</v>
      </c>
      <c r="AT20" s="103">
        <v>26.8</v>
      </c>
      <c r="AU20" s="103">
        <v>26.8</v>
      </c>
      <c r="AV20" s="103">
        <v>26.8</v>
      </c>
      <c r="AW20" s="103">
        <v>26.8</v>
      </c>
      <c r="AX20" s="103">
        <v>26.8</v>
      </c>
      <c r="AY20" s="103">
        <v>26.8</v>
      </c>
      <c r="AZ20" s="103">
        <v>26.8</v>
      </c>
      <c r="BA20" s="103">
        <v>26.8</v>
      </c>
      <c r="BB20" s="103">
        <v>26.8</v>
      </c>
      <c r="BC20" s="103">
        <v>26.8</v>
      </c>
      <c r="BD20" s="103">
        <v>26.8</v>
      </c>
      <c r="BE20" s="103">
        <v>26.8</v>
      </c>
      <c r="BF20" s="103">
        <v>26.8</v>
      </c>
      <c r="BG20" s="103">
        <v>26.8</v>
      </c>
      <c r="BH20" s="103">
        <v>26.8</v>
      </c>
      <c r="BI20" s="103">
        <v>26.8</v>
      </c>
      <c r="BJ20" s="103">
        <v>26.8</v>
      </c>
      <c r="BK20" s="103">
        <v>26.8</v>
      </c>
      <c r="BL20" s="103">
        <v>26.8</v>
      </c>
      <c r="BM20" s="103">
        <v>26.8</v>
      </c>
      <c r="BN20" s="103">
        <v>26.8</v>
      </c>
      <c r="BO20" s="103">
        <v>26.8</v>
      </c>
      <c r="BP20" s="103">
        <v>26.8</v>
      </c>
      <c r="BQ20" s="103">
        <v>26.8</v>
      </c>
      <c r="BR20" s="103">
        <v>26.8</v>
      </c>
      <c r="BS20" s="103">
        <v>26.8</v>
      </c>
      <c r="BT20" s="103">
        <v>26.8</v>
      </c>
      <c r="BU20" s="103">
        <v>26.8</v>
      </c>
      <c r="BV20" s="103">
        <v>26.8</v>
      </c>
      <c r="BW20" s="103">
        <v>26.8</v>
      </c>
      <c r="BX20" s="103">
        <v>26.8</v>
      </c>
      <c r="BY20" s="103">
        <v>26.8</v>
      </c>
      <c r="BZ20" s="103">
        <v>26.8</v>
      </c>
      <c r="CA20" s="103">
        <v>26.8</v>
      </c>
      <c r="CB20" s="103">
        <v>26.8</v>
      </c>
      <c r="CC20" s="103">
        <v>26.8</v>
      </c>
      <c r="CD20" s="103">
        <v>26.8</v>
      </c>
      <c r="CE20" s="103">
        <v>26.8</v>
      </c>
      <c r="CF20" s="103">
        <v>26.8</v>
      </c>
      <c r="CG20" s="103">
        <v>26.8</v>
      </c>
      <c r="CH20" s="103">
        <v>26.8</v>
      </c>
      <c r="CI20" s="103">
        <v>26.8</v>
      </c>
      <c r="CJ20" s="103">
        <v>26.8</v>
      </c>
      <c r="CK20" s="103">
        <v>26.8</v>
      </c>
      <c r="CL20" s="103">
        <v>26.8</v>
      </c>
      <c r="CM20" s="103">
        <v>26.8</v>
      </c>
      <c r="CN20" s="103">
        <v>26.8</v>
      </c>
      <c r="CO20" s="103">
        <v>26.8</v>
      </c>
      <c r="CP20" s="103">
        <v>26.8</v>
      </c>
      <c r="CQ20" s="103">
        <v>26.8</v>
      </c>
      <c r="CR20" s="103">
        <v>26.8</v>
      </c>
      <c r="CS20" s="103">
        <v>26.8</v>
      </c>
      <c r="CT20" s="103">
        <v>26.8</v>
      </c>
      <c r="CU20" s="103">
        <v>26.8</v>
      </c>
      <c r="CV20" s="103">
        <v>26.8</v>
      </c>
      <c r="CW20" s="103">
        <v>26.8</v>
      </c>
      <c r="CX20" s="103">
        <v>26.8</v>
      </c>
      <c r="CY20" s="103">
        <v>26.8</v>
      </c>
      <c r="CZ20" s="103">
        <v>26.8</v>
      </c>
      <c r="DA20" s="103">
        <v>26.8</v>
      </c>
      <c r="DB20" s="103">
        <v>26.8</v>
      </c>
      <c r="DC20" s="103">
        <v>26.8</v>
      </c>
      <c r="DD20" s="103">
        <v>26.8</v>
      </c>
      <c r="DE20" s="103">
        <v>26.8</v>
      </c>
      <c r="DF20" s="103">
        <v>26.8</v>
      </c>
      <c r="DG20" s="103">
        <v>26.8</v>
      </c>
      <c r="DH20" s="103">
        <v>26.8</v>
      </c>
    </row>
    <row r="21" spans="1:112" s="94" customFormat="1" x14ac:dyDescent="0.25">
      <c r="A21" s="103" t="s">
        <v>192</v>
      </c>
      <c r="B21" s="103" t="s">
        <v>266</v>
      </c>
      <c r="C21" s="103" t="s">
        <v>192</v>
      </c>
      <c r="D21" s="103" t="s">
        <v>266</v>
      </c>
      <c r="E21" s="103">
        <v>1</v>
      </c>
      <c r="F21" s="103">
        <v>1</v>
      </c>
      <c r="G21" s="103">
        <v>1</v>
      </c>
      <c r="H21" s="103">
        <v>1</v>
      </c>
      <c r="I21" s="103">
        <v>1</v>
      </c>
      <c r="J21" s="103">
        <v>1</v>
      </c>
      <c r="K21" s="103">
        <v>1</v>
      </c>
      <c r="L21" s="103">
        <v>1</v>
      </c>
      <c r="M21" s="103">
        <v>1</v>
      </c>
      <c r="N21" s="103">
        <v>1</v>
      </c>
      <c r="O21" s="103">
        <v>1</v>
      </c>
      <c r="P21" s="103">
        <v>1</v>
      </c>
      <c r="Q21" s="103">
        <v>1</v>
      </c>
      <c r="R21" s="103">
        <v>1</v>
      </c>
      <c r="S21" s="103">
        <v>1</v>
      </c>
      <c r="T21" s="103">
        <v>1</v>
      </c>
      <c r="U21" s="103">
        <v>1</v>
      </c>
      <c r="V21" s="103">
        <v>1</v>
      </c>
      <c r="W21" s="103">
        <v>1</v>
      </c>
      <c r="X21" s="103">
        <v>1</v>
      </c>
      <c r="Y21" s="103">
        <v>1</v>
      </c>
      <c r="Z21" s="103">
        <v>1</v>
      </c>
      <c r="AA21" s="103">
        <v>1</v>
      </c>
      <c r="AB21" s="103">
        <v>1</v>
      </c>
      <c r="AC21" s="103">
        <v>1</v>
      </c>
      <c r="AD21" s="103">
        <v>1</v>
      </c>
      <c r="AE21" s="103">
        <v>1</v>
      </c>
      <c r="AF21" s="103">
        <v>1</v>
      </c>
      <c r="AG21" s="103">
        <v>1</v>
      </c>
      <c r="AH21" s="103">
        <v>1</v>
      </c>
      <c r="AI21" s="103">
        <v>1</v>
      </c>
      <c r="AJ21" s="103">
        <v>1</v>
      </c>
      <c r="AK21" s="103">
        <v>1</v>
      </c>
      <c r="AL21" s="103">
        <v>1</v>
      </c>
      <c r="AM21" s="103">
        <v>1</v>
      </c>
      <c r="AN21" s="103">
        <v>1</v>
      </c>
      <c r="AO21" s="103">
        <v>1</v>
      </c>
      <c r="AP21" s="103">
        <v>1</v>
      </c>
      <c r="AQ21" s="103">
        <v>1</v>
      </c>
      <c r="AR21" s="103">
        <v>1</v>
      </c>
      <c r="AS21" s="103">
        <v>1</v>
      </c>
      <c r="AT21" s="103">
        <v>1</v>
      </c>
      <c r="AU21" s="103">
        <v>1</v>
      </c>
      <c r="AV21" s="103">
        <v>1</v>
      </c>
      <c r="AW21" s="103">
        <v>1</v>
      </c>
      <c r="AX21" s="103">
        <v>1</v>
      </c>
      <c r="AY21" s="103">
        <v>1</v>
      </c>
      <c r="AZ21" s="103">
        <v>1</v>
      </c>
      <c r="BA21" s="103">
        <v>1</v>
      </c>
      <c r="BB21" s="103">
        <v>1</v>
      </c>
      <c r="BC21" s="103">
        <v>1</v>
      </c>
      <c r="BD21" s="103">
        <v>1</v>
      </c>
      <c r="BE21" s="103">
        <v>1</v>
      </c>
      <c r="BF21" s="103">
        <v>1</v>
      </c>
      <c r="BG21" s="103">
        <v>1</v>
      </c>
      <c r="BH21" s="103">
        <v>1</v>
      </c>
      <c r="BI21" s="103">
        <v>1</v>
      </c>
      <c r="BJ21" s="103">
        <v>1</v>
      </c>
      <c r="BK21" s="103">
        <v>1</v>
      </c>
      <c r="BL21" s="103">
        <v>1</v>
      </c>
      <c r="BM21" s="103">
        <v>1</v>
      </c>
      <c r="BN21" s="103">
        <v>1</v>
      </c>
      <c r="BO21" s="103">
        <v>1</v>
      </c>
      <c r="BP21" s="103">
        <v>1</v>
      </c>
      <c r="BQ21" s="103">
        <v>1</v>
      </c>
      <c r="BR21" s="103">
        <v>1</v>
      </c>
      <c r="BS21" s="103">
        <v>1</v>
      </c>
      <c r="BT21" s="103">
        <v>1</v>
      </c>
      <c r="BU21" s="103">
        <v>1</v>
      </c>
      <c r="BV21" s="103">
        <v>1</v>
      </c>
      <c r="BW21" s="103">
        <v>1</v>
      </c>
      <c r="BX21" s="103">
        <v>1</v>
      </c>
      <c r="BY21" s="103">
        <v>1</v>
      </c>
      <c r="BZ21" s="103">
        <v>1</v>
      </c>
      <c r="CA21" s="103">
        <v>1</v>
      </c>
      <c r="CB21" s="103">
        <v>1</v>
      </c>
      <c r="CC21" s="103">
        <v>1</v>
      </c>
      <c r="CD21" s="103">
        <v>1</v>
      </c>
      <c r="CE21" s="103">
        <v>1</v>
      </c>
      <c r="CF21" s="103">
        <v>1</v>
      </c>
      <c r="CG21" s="103">
        <v>1</v>
      </c>
      <c r="CH21" s="103">
        <v>1</v>
      </c>
      <c r="CI21" s="103">
        <v>1</v>
      </c>
      <c r="CJ21" s="103">
        <v>1</v>
      </c>
      <c r="CK21" s="103">
        <v>1</v>
      </c>
      <c r="CL21" s="103">
        <v>1</v>
      </c>
      <c r="CM21" s="103">
        <v>1</v>
      </c>
      <c r="CN21" s="103">
        <v>1</v>
      </c>
      <c r="CO21" s="103">
        <v>1</v>
      </c>
      <c r="CP21" s="103">
        <v>1</v>
      </c>
      <c r="CQ21" s="103">
        <v>1</v>
      </c>
      <c r="CR21" s="103">
        <v>1</v>
      </c>
      <c r="CS21" s="103">
        <v>1</v>
      </c>
      <c r="CT21" s="103">
        <v>1</v>
      </c>
      <c r="CU21" s="103">
        <v>1</v>
      </c>
      <c r="CV21" s="103">
        <v>1</v>
      </c>
      <c r="CW21" s="103">
        <v>1</v>
      </c>
      <c r="CX21" s="103">
        <v>1</v>
      </c>
      <c r="CY21" s="103">
        <v>1</v>
      </c>
      <c r="CZ21" s="103">
        <v>1</v>
      </c>
      <c r="DA21" s="103">
        <v>1</v>
      </c>
      <c r="DB21" s="103">
        <v>1</v>
      </c>
      <c r="DC21" s="103">
        <v>1</v>
      </c>
      <c r="DD21" s="103">
        <v>1</v>
      </c>
      <c r="DE21" s="103">
        <v>1</v>
      </c>
      <c r="DF21" s="103">
        <v>1</v>
      </c>
      <c r="DG21" s="103">
        <v>1</v>
      </c>
      <c r="DH21" s="103">
        <v>1</v>
      </c>
    </row>
    <row r="22" spans="1:112" s="94" customFormat="1" x14ac:dyDescent="0.25">
      <c r="A22" s="103" t="s">
        <v>44</v>
      </c>
      <c r="B22" s="103" t="s">
        <v>267</v>
      </c>
      <c r="C22" s="103" t="s">
        <v>44</v>
      </c>
      <c r="D22" s="103" t="s">
        <v>267</v>
      </c>
      <c r="E22" s="103">
        <v>93.7</v>
      </c>
      <c r="F22" s="103">
        <v>93.7</v>
      </c>
      <c r="G22" s="103">
        <v>93.7</v>
      </c>
      <c r="H22" s="103">
        <v>93.7</v>
      </c>
      <c r="I22" s="103">
        <v>93.7</v>
      </c>
      <c r="J22" s="103">
        <v>93.7</v>
      </c>
      <c r="K22" s="103">
        <v>93.7</v>
      </c>
      <c r="L22" s="103">
        <v>93.7</v>
      </c>
      <c r="M22" s="103">
        <v>93.7</v>
      </c>
      <c r="N22" s="103">
        <v>93.7</v>
      </c>
      <c r="O22" s="103">
        <v>93.7</v>
      </c>
      <c r="P22" s="103">
        <v>93.7</v>
      </c>
      <c r="Q22" s="103">
        <v>93.7</v>
      </c>
      <c r="R22" s="103">
        <v>93.7</v>
      </c>
      <c r="S22" s="103">
        <v>93.7</v>
      </c>
      <c r="T22" s="103">
        <v>93.7</v>
      </c>
      <c r="U22" s="103">
        <v>93.7</v>
      </c>
      <c r="V22" s="103">
        <v>93.7</v>
      </c>
      <c r="W22" s="103">
        <v>93.7</v>
      </c>
      <c r="X22" s="103">
        <v>93.7</v>
      </c>
      <c r="Y22" s="103">
        <v>93.7</v>
      </c>
      <c r="Z22" s="103">
        <v>93.7</v>
      </c>
      <c r="AA22" s="103">
        <v>93.7</v>
      </c>
      <c r="AB22" s="103">
        <v>93.7</v>
      </c>
      <c r="AC22" s="103">
        <v>93.7</v>
      </c>
      <c r="AD22" s="103">
        <v>93.7</v>
      </c>
      <c r="AE22" s="103">
        <v>93.7</v>
      </c>
      <c r="AF22" s="103">
        <v>93.7</v>
      </c>
      <c r="AG22" s="103">
        <v>93.7</v>
      </c>
      <c r="AH22" s="103">
        <v>93.7</v>
      </c>
      <c r="AI22" s="103">
        <v>93.7</v>
      </c>
      <c r="AJ22" s="103">
        <v>93.7</v>
      </c>
      <c r="AK22" s="103">
        <v>93.7</v>
      </c>
      <c r="AL22" s="103">
        <v>93.7</v>
      </c>
      <c r="AM22" s="103">
        <v>93.7</v>
      </c>
      <c r="AN22" s="103">
        <v>93.7</v>
      </c>
      <c r="AO22" s="103">
        <v>93.7</v>
      </c>
      <c r="AP22" s="103">
        <v>93.7</v>
      </c>
      <c r="AQ22" s="103">
        <v>93.7</v>
      </c>
      <c r="AR22" s="103">
        <v>93.7</v>
      </c>
      <c r="AS22" s="103">
        <v>93.7</v>
      </c>
      <c r="AT22" s="103">
        <v>93.7</v>
      </c>
      <c r="AU22" s="103">
        <v>93.7</v>
      </c>
      <c r="AV22" s="103">
        <v>93.7</v>
      </c>
      <c r="AW22" s="103">
        <v>93.7</v>
      </c>
      <c r="AX22" s="103">
        <v>93.7</v>
      </c>
      <c r="AY22" s="103">
        <v>93.7</v>
      </c>
      <c r="AZ22" s="103">
        <v>93.7</v>
      </c>
      <c r="BA22" s="103">
        <v>93.7</v>
      </c>
      <c r="BB22" s="103">
        <v>93.7</v>
      </c>
      <c r="BC22" s="103">
        <v>93.7</v>
      </c>
      <c r="BD22" s="103">
        <v>93.7</v>
      </c>
      <c r="BE22" s="103">
        <v>93.7</v>
      </c>
      <c r="BF22" s="103">
        <v>93.7</v>
      </c>
      <c r="BG22" s="103">
        <v>93.7</v>
      </c>
      <c r="BH22" s="103">
        <v>93.7</v>
      </c>
      <c r="BI22" s="103">
        <v>93.7</v>
      </c>
      <c r="BJ22" s="103">
        <v>93.7</v>
      </c>
      <c r="BK22" s="103">
        <v>93.7</v>
      </c>
      <c r="BL22" s="103">
        <v>93.7</v>
      </c>
      <c r="BM22" s="103">
        <v>93.7</v>
      </c>
      <c r="BN22" s="103">
        <v>93.7</v>
      </c>
      <c r="BO22" s="103">
        <v>93.7</v>
      </c>
      <c r="BP22" s="103">
        <v>93.7</v>
      </c>
      <c r="BQ22" s="103">
        <v>93.7</v>
      </c>
      <c r="BR22" s="103">
        <v>93.7</v>
      </c>
      <c r="BS22" s="103">
        <v>93.7</v>
      </c>
      <c r="BT22" s="103">
        <v>93.7</v>
      </c>
      <c r="BU22" s="103">
        <v>93.7</v>
      </c>
      <c r="BV22" s="103">
        <v>93.7</v>
      </c>
      <c r="BW22" s="103">
        <v>93.7</v>
      </c>
      <c r="BX22" s="103">
        <v>93.7</v>
      </c>
      <c r="BY22" s="103">
        <v>93.7</v>
      </c>
      <c r="BZ22" s="103">
        <v>93.7</v>
      </c>
      <c r="CA22" s="103">
        <v>93.7</v>
      </c>
      <c r="CB22" s="103">
        <v>93.7</v>
      </c>
      <c r="CC22" s="103">
        <v>93.7</v>
      </c>
      <c r="CD22" s="103">
        <v>93.7</v>
      </c>
      <c r="CE22" s="103">
        <v>93.7</v>
      </c>
      <c r="CF22" s="103">
        <v>93.7</v>
      </c>
      <c r="CG22" s="103">
        <v>93.7</v>
      </c>
      <c r="CH22" s="103">
        <v>93.7</v>
      </c>
      <c r="CI22" s="103">
        <v>93.7</v>
      </c>
      <c r="CJ22" s="103">
        <v>93.7</v>
      </c>
      <c r="CK22" s="103">
        <v>93.7</v>
      </c>
      <c r="CL22" s="103">
        <v>93.7</v>
      </c>
      <c r="CM22" s="103">
        <v>93.7</v>
      </c>
      <c r="CN22" s="103">
        <v>93.7</v>
      </c>
      <c r="CO22" s="103">
        <v>93.7</v>
      </c>
      <c r="CP22" s="103">
        <v>93.7</v>
      </c>
      <c r="CQ22" s="103">
        <v>93.7</v>
      </c>
      <c r="CR22" s="103">
        <v>93.7</v>
      </c>
      <c r="CS22" s="103">
        <v>93.7</v>
      </c>
      <c r="CT22" s="103">
        <v>93.7</v>
      </c>
      <c r="CU22" s="103">
        <v>93.7</v>
      </c>
      <c r="CV22" s="103">
        <v>93.7</v>
      </c>
      <c r="CW22" s="103">
        <v>93.7</v>
      </c>
      <c r="CX22" s="103">
        <v>93.7</v>
      </c>
      <c r="CY22" s="103">
        <v>93.7</v>
      </c>
      <c r="CZ22" s="103">
        <v>93.7</v>
      </c>
      <c r="DA22" s="103">
        <v>93.7</v>
      </c>
      <c r="DB22" s="103">
        <v>93.7</v>
      </c>
      <c r="DC22" s="103">
        <v>93.7</v>
      </c>
      <c r="DD22" s="103">
        <v>93.7</v>
      </c>
      <c r="DE22" s="103">
        <v>93.7</v>
      </c>
      <c r="DF22" s="103">
        <v>93.7</v>
      </c>
      <c r="DG22" s="103">
        <v>93.7</v>
      </c>
      <c r="DH22" s="103">
        <v>93.7</v>
      </c>
    </row>
    <row r="23" spans="1:112" s="94" customFormat="1" x14ac:dyDescent="0.25">
      <c r="A23" s="103" t="s">
        <v>0</v>
      </c>
      <c r="B23" s="103" t="s">
        <v>17</v>
      </c>
      <c r="C23" s="103" t="s">
        <v>0</v>
      </c>
      <c r="D23" s="103" t="s">
        <v>17</v>
      </c>
      <c r="E23" s="103">
        <v>55</v>
      </c>
      <c r="F23" s="103">
        <v>55</v>
      </c>
      <c r="G23" s="103">
        <v>55</v>
      </c>
      <c r="H23" s="103">
        <v>55</v>
      </c>
      <c r="I23" s="103">
        <v>55</v>
      </c>
      <c r="J23" s="103">
        <v>55</v>
      </c>
      <c r="K23" s="103">
        <v>55</v>
      </c>
      <c r="L23" s="103">
        <v>55</v>
      </c>
      <c r="M23" s="103">
        <v>55</v>
      </c>
      <c r="N23" s="103">
        <v>55</v>
      </c>
      <c r="O23" s="103">
        <v>55</v>
      </c>
      <c r="P23" s="103">
        <v>55</v>
      </c>
      <c r="Q23" s="103">
        <v>55</v>
      </c>
      <c r="R23" s="103">
        <v>55</v>
      </c>
      <c r="S23" s="103">
        <v>55</v>
      </c>
      <c r="T23" s="103">
        <v>55</v>
      </c>
      <c r="U23" s="103">
        <v>55</v>
      </c>
      <c r="V23" s="103">
        <v>55</v>
      </c>
      <c r="W23" s="103">
        <v>55</v>
      </c>
      <c r="X23" s="103">
        <v>55</v>
      </c>
      <c r="Y23" s="103">
        <v>55</v>
      </c>
      <c r="Z23" s="103">
        <v>55</v>
      </c>
      <c r="AA23" s="103">
        <v>55</v>
      </c>
      <c r="AB23" s="103">
        <v>55</v>
      </c>
      <c r="AC23" s="103">
        <v>55</v>
      </c>
      <c r="AD23" s="103">
        <v>55</v>
      </c>
      <c r="AE23" s="103">
        <v>55</v>
      </c>
      <c r="AF23" s="103">
        <v>55</v>
      </c>
      <c r="AG23" s="103">
        <v>55</v>
      </c>
      <c r="AH23" s="103">
        <v>55</v>
      </c>
      <c r="AI23" s="103">
        <v>55</v>
      </c>
      <c r="AJ23" s="103">
        <v>55</v>
      </c>
      <c r="AK23" s="103">
        <v>55</v>
      </c>
      <c r="AL23" s="103">
        <v>55</v>
      </c>
      <c r="AM23" s="103">
        <v>55</v>
      </c>
      <c r="AN23" s="103">
        <v>55</v>
      </c>
      <c r="AO23" s="103">
        <v>55</v>
      </c>
      <c r="AP23" s="103">
        <v>55</v>
      </c>
      <c r="AQ23" s="103">
        <v>55</v>
      </c>
      <c r="AR23" s="103">
        <v>55</v>
      </c>
      <c r="AS23" s="103">
        <v>55</v>
      </c>
      <c r="AT23" s="103">
        <v>55</v>
      </c>
      <c r="AU23" s="103">
        <v>55</v>
      </c>
      <c r="AV23" s="103">
        <v>55</v>
      </c>
      <c r="AW23" s="103">
        <v>55</v>
      </c>
      <c r="AX23" s="103">
        <v>55</v>
      </c>
      <c r="AY23" s="103">
        <v>55</v>
      </c>
      <c r="AZ23" s="103">
        <v>55</v>
      </c>
      <c r="BA23" s="103">
        <v>55</v>
      </c>
      <c r="BB23" s="103">
        <v>55</v>
      </c>
      <c r="BC23" s="103">
        <v>55</v>
      </c>
      <c r="BD23" s="103">
        <v>55</v>
      </c>
      <c r="BE23" s="103">
        <v>55</v>
      </c>
      <c r="BF23" s="103">
        <v>55</v>
      </c>
      <c r="BG23" s="103">
        <v>55</v>
      </c>
      <c r="BH23" s="103">
        <v>55</v>
      </c>
      <c r="BI23" s="103">
        <v>55</v>
      </c>
      <c r="BJ23" s="103">
        <v>55</v>
      </c>
      <c r="BK23" s="103">
        <v>55</v>
      </c>
      <c r="BL23" s="103">
        <v>55</v>
      </c>
      <c r="BM23" s="103">
        <v>55</v>
      </c>
      <c r="BN23" s="103">
        <v>55</v>
      </c>
      <c r="BO23" s="103">
        <v>55</v>
      </c>
      <c r="BP23" s="103">
        <v>55</v>
      </c>
      <c r="BQ23" s="103">
        <v>55</v>
      </c>
      <c r="BR23" s="103">
        <v>55</v>
      </c>
      <c r="BS23" s="103">
        <v>55</v>
      </c>
      <c r="BT23" s="103">
        <v>55</v>
      </c>
      <c r="BU23" s="103">
        <v>55</v>
      </c>
      <c r="BV23" s="103">
        <v>55</v>
      </c>
      <c r="BW23" s="103">
        <v>55</v>
      </c>
      <c r="BX23" s="103">
        <v>55</v>
      </c>
      <c r="BY23" s="103">
        <v>55</v>
      </c>
      <c r="BZ23" s="103">
        <v>55</v>
      </c>
      <c r="CA23" s="103">
        <v>55</v>
      </c>
      <c r="CB23" s="103">
        <v>55</v>
      </c>
      <c r="CC23" s="103">
        <v>55</v>
      </c>
      <c r="CD23" s="103">
        <v>55</v>
      </c>
      <c r="CE23" s="103">
        <v>55</v>
      </c>
      <c r="CF23" s="103">
        <v>55</v>
      </c>
      <c r="CG23" s="103">
        <v>55</v>
      </c>
      <c r="CH23" s="103">
        <v>55</v>
      </c>
      <c r="CI23" s="103">
        <v>55</v>
      </c>
      <c r="CJ23" s="103">
        <v>55</v>
      </c>
      <c r="CK23" s="103">
        <v>55</v>
      </c>
      <c r="CL23" s="103">
        <v>55</v>
      </c>
      <c r="CM23" s="103">
        <v>55</v>
      </c>
      <c r="CN23" s="103">
        <v>55</v>
      </c>
      <c r="CO23" s="103">
        <v>55</v>
      </c>
      <c r="CP23" s="103">
        <v>55</v>
      </c>
      <c r="CQ23" s="103">
        <v>55</v>
      </c>
      <c r="CR23" s="103">
        <v>55</v>
      </c>
      <c r="CS23" s="103">
        <v>55</v>
      </c>
      <c r="CT23" s="103">
        <v>55</v>
      </c>
      <c r="CU23" s="103">
        <v>55</v>
      </c>
      <c r="CV23" s="103">
        <v>55</v>
      </c>
      <c r="CW23" s="103">
        <v>55</v>
      </c>
      <c r="CX23" s="103">
        <v>55</v>
      </c>
      <c r="CY23" s="103">
        <v>55</v>
      </c>
      <c r="CZ23" s="103">
        <v>55</v>
      </c>
      <c r="DA23" s="103">
        <v>55</v>
      </c>
      <c r="DB23" s="103">
        <v>55</v>
      </c>
      <c r="DC23" s="103">
        <v>55</v>
      </c>
      <c r="DD23" s="103">
        <v>55</v>
      </c>
      <c r="DE23" s="103">
        <v>55</v>
      </c>
      <c r="DF23" s="103">
        <v>55</v>
      </c>
      <c r="DG23" s="103">
        <v>55</v>
      </c>
      <c r="DH23" s="103">
        <v>55</v>
      </c>
    </row>
    <row r="24" spans="1:112" s="94" customFormat="1" x14ac:dyDescent="0.25">
      <c r="A24" s="103" t="s">
        <v>2</v>
      </c>
      <c r="B24" s="103" t="s">
        <v>121</v>
      </c>
      <c r="C24" s="103" t="s">
        <v>2</v>
      </c>
      <c r="D24" s="103" t="s">
        <v>121</v>
      </c>
      <c r="E24" s="103">
        <v>14</v>
      </c>
      <c r="F24" s="103">
        <v>14</v>
      </c>
      <c r="G24" s="103">
        <v>14</v>
      </c>
      <c r="H24" s="103">
        <v>14</v>
      </c>
      <c r="I24" s="103">
        <v>14</v>
      </c>
      <c r="J24" s="103">
        <v>14</v>
      </c>
      <c r="K24" s="103">
        <v>14</v>
      </c>
      <c r="L24" s="103">
        <v>14</v>
      </c>
      <c r="M24" s="103">
        <v>14</v>
      </c>
      <c r="N24" s="103">
        <v>14</v>
      </c>
      <c r="O24" s="103">
        <v>14</v>
      </c>
      <c r="P24" s="103">
        <v>14</v>
      </c>
      <c r="Q24" s="103">
        <v>14</v>
      </c>
      <c r="R24" s="103">
        <v>14</v>
      </c>
      <c r="S24" s="103">
        <v>14</v>
      </c>
      <c r="T24" s="103">
        <v>14</v>
      </c>
      <c r="U24" s="103">
        <v>14</v>
      </c>
      <c r="V24" s="103">
        <v>14</v>
      </c>
      <c r="W24" s="103">
        <v>14</v>
      </c>
      <c r="X24" s="103">
        <v>14</v>
      </c>
      <c r="Y24" s="103">
        <v>14</v>
      </c>
      <c r="Z24" s="103">
        <v>14</v>
      </c>
      <c r="AA24" s="103">
        <v>14</v>
      </c>
      <c r="AB24" s="103">
        <v>14</v>
      </c>
      <c r="AC24" s="103">
        <v>14</v>
      </c>
      <c r="AD24" s="103">
        <v>14</v>
      </c>
      <c r="AE24" s="103">
        <v>14</v>
      </c>
      <c r="AF24" s="103">
        <v>14</v>
      </c>
      <c r="AG24" s="103">
        <v>14</v>
      </c>
      <c r="AH24" s="103">
        <v>14</v>
      </c>
      <c r="AI24" s="103">
        <v>14</v>
      </c>
      <c r="AJ24" s="103">
        <v>14</v>
      </c>
      <c r="AK24" s="103">
        <v>14</v>
      </c>
      <c r="AL24" s="103">
        <v>14</v>
      </c>
      <c r="AM24" s="103">
        <v>14</v>
      </c>
      <c r="AN24" s="103">
        <v>14</v>
      </c>
      <c r="AO24" s="103">
        <v>14</v>
      </c>
      <c r="AP24" s="103">
        <v>14</v>
      </c>
      <c r="AQ24" s="103">
        <v>14</v>
      </c>
      <c r="AR24" s="103">
        <v>14</v>
      </c>
      <c r="AS24" s="103">
        <v>14</v>
      </c>
      <c r="AT24" s="103">
        <v>14</v>
      </c>
      <c r="AU24" s="103">
        <v>14</v>
      </c>
      <c r="AV24" s="103">
        <v>14</v>
      </c>
      <c r="AW24" s="103">
        <v>14</v>
      </c>
      <c r="AX24" s="103">
        <v>14</v>
      </c>
      <c r="AY24" s="103">
        <v>14</v>
      </c>
      <c r="AZ24" s="103">
        <v>14</v>
      </c>
      <c r="BA24" s="103">
        <v>14</v>
      </c>
      <c r="BB24" s="103">
        <v>14</v>
      </c>
      <c r="BC24" s="103">
        <v>14</v>
      </c>
      <c r="BD24" s="103">
        <v>14</v>
      </c>
      <c r="BE24" s="103">
        <v>14</v>
      </c>
      <c r="BF24" s="103">
        <v>14</v>
      </c>
      <c r="BG24" s="103">
        <v>14</v>
      </c>
      <c r="BH24" s="103">
        <v>14</v>
      </c>
      <c r="BI24" s="103">
        <v>14</v>
      </c>
      <c r="BJ24" s="103">
        <v>14</v>
      </c>
      <c r="BK24" s="103">
        <v>14</v>
      </c>
      <c r="BL24" s="103">
        <v>14</v>
      </c>
      <c r="BM24" s="103">
        <v>14</v>
      </c>
      <c r="BN24" s="103">
        <v>14</v>
      </c>
      <c r="BO24" s="103">
        <v>14</v>
      </c>
      <c r="BP24" s="103">
        <v>14</v>
      </c>
      <c r="BQ24" s="103">
        <v>14</v>
      </c>
      <c r="BR24" s="103">
        <v>14</v>
      </c>
      <c r="BS24" s="103">
        <v>14</v>
      </c>
      <c r="BT24" s="103">
        <v>14</v>
      </c>
      <c r="BU24" s="103">
        <v>14</v>
      </c>
      <c r="BV24" s="103">
        <v>14</v>
      </c>
      <c r="BW24" s="103">
        <v>14</v>
      </c>
      <c r="BX24" s="103">
        <v>14</v>
      </c>
      <c r="BY24" s="103">
        <v>14</v>
      </c>
      <c r="BZ24" s="103">
        <v>14</v>
      </c>
      <c r="CA24" s="103">
        <v>14</v>
      </c>
      <c r="CB24" s="103">
        <v>14</v>
      </c>
      <c r="CC24" s="103">
        <v>14</v>
      </c>
      <c r="CD24" s="103">
        <v>14</v>
      </c>
      <c r="CE24" s="103">
        <v>14</v>
      </c>
      <c r="CF24" s="103">
        <v>14</v>
      </c>
      <c r="CG24" s="103">
        <v>14</v>
      </c>
      <c r="CH24" s="103">
        <v>14</v>
      </c>
      <c r="CI24" s="103">
        <v>14</v>
      </c>
      <c r="CJ24" s="103">
        <v>14</v>
      </c>
      <c r="CK24" s="103">
        <v>14</v>
      </c>
      <c r="CL24" s="103">
        <v>14</v>
      </c>
      <c r="CM24" s="103">
        <v>14</v>
      </c>
      <c r="CN24" s="103">
        <v>14</v>
      </c>
      <c r="CO24" s="103">
        <v>14</v>
      </c>
      <c r="CP24" s="103">
        <v>14</v>
      </c>
      <c r="CQ24" s="103">
        <v>14</v>
      </c>
      <c r="CR24" s="103">
        <v>14</v>
      </c>
      <c r="CS24" s="103">
        <v>14</v>
      </c>
      <c r="CT24" s="103">
        <v>14</v>
      </c>
      <c r="CU24" s="103">
        <v>14</v>
      </c>
      <c r="CV24" s="103">
        <v>14</v>
      </c>
      <c r="CW24" s="103">
        <v>14</v>
      </c>
      <c r="CX24" s="103">
        <v>14</v>
      </c>
      <c r="CY24" s="103">
        <v>14</v>
      </c>
      <c r="CZ24" s="103">
        <v>14</v>
      </c>
      <c r="DA24" s="103">
        <v>14</v>
      </c>
      <c r="DB24" s="103">
        <v>14</v>
      </c>
      <c r="DC24" s="103">
        <v>14</v>
      </c>
      <c r="DD24" s="103">
        <v>14</v>
      </c>
      <c r="DE24" s="103">
        <v>14</v>
      </c>
      <c r="DF24" s="103">
        <v>14</v>
      </c>
      <c r="DG24" s="103">
        <v>14</v>
      </c>
      <c r="DH24" s="103">
        <v>14</v>
      </c>
    </row>
    <row r="25" spans="1:112" s="94" customFormat="1" x14ac:dyDescent="0.25">
      <c r="A25" s="103" t="s">
        <v>233</v>
      </c>
      <c r="B25" s="103" t="s">
        <v>268</v>
      </c>
      <c r="C25" s="103" t="s">
        <v>233</v>
      </c>
      <c r="D25" s="103" t="s">
        <v>268</v>
      </c>
      <c r="E25" s="103">
        <v>25</v>
      </c>
      <c r="F25" s="103">
        <v>25</v>
      </c>
      <c r="G25" s="103">
        <v>25</v>
      </c>
      <c r="H25" s="103">
        <v>25</v>
      </c>
      <c r="I25" s="103">
        <v>25</v>
      </c>
      <c r="J25" s="103">
        <v>25</v>
      </c>
      <c r="K25" s="103">
        <v>25</v>
      </c>
      <c r="L25" s="103">
        <v>25</v>
      </c>
      <c r="M25" s="103">
        <v>25</v>
      </c>
      <c r="N25" s="103">
        <v>25</v>
      </c>
      <c r="O25" s="103">
        <v>25</v>
      </c>
      <c r="P25" s="103">
        <v>25</v>
      </c>
      <c r="Q25" s="103">
        <v>25</v>
      </c>
      <c r="R25" s="103">
        <v>25</v>
      </c>
      <c r="S25" s="103">
        <v>25</v>
      </c>
      <c r="T25" s="103">
        <v>25</v>
      </c>
      <c r="U25" s="103">
        <v>25</v>
      </c>
      <c r="V25" s="103">
        <v>25</v>
      </c>
      <c r="W25" s="103">
        <v>25</v>
      </c>
      <c r="X25" s="103">
        <v>25</v>
      </c>
      <c r="Y25" s="103">
        <v>25</v>
      </c>
      <c r="Z25" s="103">
        <v>25</v>
      </c>
      <c r="AA25" s="103">
        <v>25</v>
      </c>
      <c r="AB25" s="103">
        <v>25</v>
      </c>
      <c r="AC25" s="103">
        <v>25</v>
      </c>
      <c r="AD25" s="103">
        <v>25</v>
      </c>
      <c r="AE25" s="103">
        <v>25</v>
      </c>
      <c r="AF25" s="103">
        <v>25</v>
      </c>
      <c r="AG25" s="103">
        <v>25</v>
      </c>
      <c r="AH25" s="103">
        <v>25</v>
      </c>
      <c r="AI25" s="103">
        <v>25</v>
      </c>
      <c r="AJ25" s="103">
        <v>25</v>
      </c>
      <c r="AK25" s="103">
        <v>25</v>
      </c>
      <c r="AL25" s="103">
        <v>25</v>
      </c>
      <c r="AM25" s="103">
        <v>25</v>
      </c>
      <c r="AN25" s="103">
        <v>25</v>
      </c>
      <c r="AO25" s="103">
        <v>25</v>
      </c>
      <c r="AP25" s="103">
        <v>25</v>
      </c>
      <c r="AQ25" s="103">
        <v>25</v>
      </c>
      <c r="AR25" s="103">
        <v>25</v>
      </c>
      <c r="AS25" s="103">
        <v>25</v>
      </c>
      <c r="AT25" s="103">
        <v>25</v>
      </c>
      <c r="AU25" s="103">
        <v>25</v>
      </c>
      <c r="AV25" s="103">
        <v>25</v>
      </c>
      <c r="AW25" s="103">
        <v>25</v>
      </c>
      <c r="AX25" s="103">
        <v>25</v>
      </c>
      <c r="AY25" s="103">
        <v>25</v>
      </c>
      <c r="AZ25" s="103">
        <v>25</v>
      </c>
      <c r="BA25" s="103">
        <v>25</v>
      </c>
      <c r="BB25" s="103">
        <v>25</v>
      </c>
      <c r="BC25" s="103">
        <v>25</v>
      </c>
      <c r="BD25" s="103">
        <v>25</v>
      </c>
      <c r="BE25" s="103">
        <v>25</v>
      </c>
      <c r="BF25" s="103">
        <v>25</v>
      </c>
      <c r="BG25" s="103">
        <v>25</v>
      </c>
      <c r="BH25" s="103">
        <v>25</v>
      </c>
      <c r="BI25" s="103">
        <v>25</v>
      </c>
      <c r="BJ25" s="103">
        <v>25</v>
      </c>
      <c r="BK25" s="103">
        <v>25</v>
      </c>
      <c r="BL25" s="103">
        <v>25</v>
      </c>
      <c r="BM25" s="103">
        <v>25</v>
      </c>
      <c r="BN25" s="103">
        <v>25</v>
      </c>
      <c r="BO25" s="103">
        <v>25</v>
      </c>
      <c r="BP25" s="103">
        <v>25</v>
      </c>
      <c r="BQ25" s="103">
        <v>25</v>
      </c>
      <c r="BR25" s="103">
        <v>25</v>
      </c>
      <c r="BS25" s="103">
        <v>25</v>
      </c>
      <c r="BT25" s="103">
        <v>25</v>
      </c>
      <c r="BU25" s="103">
        <v>25</v>
      </c>
      <c r="BV25" s="103">
        <v>25</v>
      </c>
      <c r="BW25" s="103">
        <v>25</v>
      </c>
      <c r="BX25" s="103">
        <v>25</v>
      </c>
      <c r="BY25" s="103">
        <v>25</v>
      </c>
      <c r="BZ25" s="103">
        <v>25</v>
      </c>
      <c r="CA25" s="103">
        <v>25</v>
      </c>
      <c r="CB25" s="103">
        <v>25</v>
      </c>
      <c r="CC25" s="103">
        <v>25</v>
      </c>
      <c r="CD25" s="103">
        <v>25</v>
      </c>
      <c r="CE25" s="103">
        <v>25</v>
      </c>
      <c r="CF25" s="103">
        <v>25</v>
      </c>
      <c r="CG25" s="103">
        <v>25</v>
      </c>
      <c r="CH25" s="103">
        <v>25</v>
      </c>
      <c r="CI25" s="103">
        <v>25</v>
      </c>
      <c r="CJ25" s="103">
        <v>25</v>
      </c>
      <c r="CK25" s="103">
        <v>25</v>
      </c>
      <c r="CL25" s="103">
        <v>25</v>
      </c>
      <c r="CM25" s="103">
        <v>25</v>
      </c>
      <c r="CN25" s="103">
        <v>25</v>
      </c>
      <c r="CO25" s="103">
        <v>25</v>
      </c>
      <c r="CP25" s="103">
        <v>25</v>
      </c>
      <c r="CQ25" s="103">
        <v>25</v>
      </c>
      <c r="CR25" s="103">
        <v>25</v>
      </c>
      <c r="CS25" s="103">
        <v>25</v>
      </c>
      <c r="CT25" s="103">
        <v>25</v>
      </c>
      <c r="CU25" s="103">
        <v>25</v>
      </c>
      <c r="CV25" s="103">
        <v>25</v>
      </c>
      <c r="CW25" s="103">
        <v>25</v>
      </c>
      <c r="CX25" s="103">
        <v>25</v>
      </c>
      <c r="CY25" s="103">
        <v>25</v>
      </c>
      <c r="CZ25" s="103">
        <v>25</v>
      </c>
      <c r="DA25" s="103">
        <v>25</v>
      </c>
      <c r="DB25" s="103">
        <v>25</v>
      </c>
      <c r="DC25" s="103">
        <v>25</v>
      </c>
      <c r="DD25" s="103">
        <v>25</v>
      </c>
      <c r="DE25" s="103">
        <v>25</v>
      </c>
      <c r="DF25" s="103">
        <v>25</v>
      </c>
      <c r="DG25" s="103">
        <v>25</v>
      </c>
      <c r="DH25" s="103">
        <v>25</v>
      </c>
    </row>
    <row r="26" spans="1:112" s="94" customFormat="1" x14ac:dyDescent="0.25">
      <c r="A26" s="103" t="s">
        <v>214</v>
      </c>
      <c r="B26" s="103" t="s">
        <v>269</v>
      </c>
      <c r="C26" s="103" t="s">
        <v>214</v>
      </c>
      <c r="D26" s="103" t="s">
        <v>269</v>
      </c>
      <c r="E26" s="103">
        <v>33.5</v>
      </c>
      <c r="F26" s="103">
        <v>33.5</v>
      </c>
      <c r="G26" s="103">
        <v>33.5</v>
      </c>
      <c r="H26" s="103">
        <v>33.5</v>
      </c>
      <c r="I26" s="103">
        <v>33.5</v>
      </c>
      <c r="J26" s="103">
        <v>33.5</v>
      </c>
      <c r="K26" s="103">
        <v>33.5</v>
      </c>
      <c r="L26" s="103">
        <v>33.5</v>
      </c>
      <c r="M26" s="103">
        <v>33.5</v>
      </c>
      <c r="N26" s="103">
        <v>33.5</v>
      </c>
      <c r="O26" s="103">
        <v>33.5</v>
      </c>
      <c r="P26" s="103">
        <v>33.5</v>
      </c>
      <c r="Q26" s="103">
        <v>33.5</v>
      </c>
      <c r="R26" s="103">
        <v>33.5</v>
      </c>
      <c r="S26" s="103">
        <v>33.5</v>
      </c>
      <c r="T26" s="103">
        <v>33.5</v>
      </c>
      <c r="U26" s="103">
        <v>33.5</v>
      </c>
      <c r="V26" s="103">
        <v>33.5</v>
      </c>
      <c r="W26" s="103">
        <v>33.5</v>
      </c>
      <c r="X26" s="103">
        <v>33.5</v>
      </c>
      <c r="Y26" s="103">
        <v>33.5</v>
      </c>
      <c r="Z26" s="103">
        <v>33.5</v>
      </c>
      <c r="AA26" s="103">
        <v>33.5</v>
      </c>
      <c r="AB26" s="103">
        <v>33.5</v>
      </c>
      <c r="AC26" s="103">
        <v>33.5</v>
      </c>
      <c r="AD26" s="103">
        <v>33.5</v>
      </c>
      <c r="AE26" s="103">
        <v>33.5</v>
      </c>
      <c r="AF26" s="103">
        <v>33.5</v>
      </c>
      <c r="AG26" s="103">
        <v>33.5</v>
      </c>
      <c r="AH26" s="103">
        <v>33.5</v>
      </c>
      <c r="AI26" s="103">
        <v>33.5</v>
      </c>
      <c r="AJ26" s="103">
        <v>33.5</v>
      </c>
      <c r="AK26" s="103">
        <v>33.5</v>
      </c>
      <c r="AL26" s="103">
        <v>33.5</v>
      </c>
      <c r="AM26" s="103">
        <v>33.5</v>
      </c>
      <c r="AN26" s="103">
        <v>33.5</v>
      </c>
      <c r="AO26" s="103">
        <v>33.5</v>
      </c>
      <c r="AP26" s="103">
        <v>33.5</v>
      </c>
      <c r="AQ26" s="103">
        <v>33.5</v>
      </c>
      <c r="AR26" s="103">
        <v>33.5</v>
      </c>
      <c r="AS26" s="103">
        <v>33.5</v>
      </c>
      <c r="AT26" s="103">
        <v>33.5</v>
      </c>
      <c r="AU26" s="103">
        <v>33.5</v>
      </c>
      <c r="AV26" s="103">
        <v>33.5</v>
      </c>
      <c r="AW26" s="103">
        <v>33.5</v>
      </c>
      <c r="AX26" s="103">
        <v>33.5</v>
      </c>
      <c r="AY26" s="103">
        <v>33.5</v>
      </c>
      <c r="AZ26" s="103">
        <v>33.5</v>
      </c>
      <c r="BA26" s="103">
        <v>33.5</v>
      </c>
      <c r="BB26" s="103">
        <v>33.5</v>
      </c>
      <c r="BC26" s="103">
        <v>33.5</v>
      </c>
      <c r="BD26" s="103">
        <v>33.5</v>
      </c>
      <c r="BE26" s="103">
        <v>33.5</v>
      </c>
      <c r="BF26" s="103">
        <v>33.5</v>
      </c>
      <c r="BG26" s="103">
        <v>33.5</v>
      </c>
      <c r="BH26" s="103">
        <v>33.5</v>
      </c>
      <c r="BI26" s="103">
        <v>33.5</v>
      </c>
      <c r="BJ26" s="103">
        <v>33.5</v>
      </c>
      <c r="BK26" s="103">
        <v>33.5</v>
      </c>
      <c r="BL26" s="103">
        <v>33.5</v>
      </c>
      <c r="BM26" s="103">
        <v>33.5</v>
      </c>
      <c r="BN26" s="103">
        <v>33.5</v>
      </c>
      <c r="BO26" s="103">
        <v>33.5</v>
      </c>
      <c r="BP26" s="103">
        <v>33.5</v>
      </c>
      <c r="BQ26" s="103">
        <v>33.5</v>
      </c>
      <c r="BR26" s="103">
        <v>33.5</v>
      </c>
      <c r="BS26" s="103">
        <v>33.5</v>
      </c>
      <c r="BT26" s="103">
        <v>33.5</v>
      </c>
      <c r="BU26" s="103">
        <v>33.5</v>
      </c>
      <c r="BV26" s="103">
        <v>33.5</v>
      </c>
      <c r="BW26" s="103">
        <v>33.5</v>
      </c>
      <c r="BX26" s="103">
        <v>33.5</v>
      </c>
      <c r="BY26" s="103">
        <v>33.5</v>
      </c>
      <c r="BZ26" s="103">
        <v>33.5</v>
      </c>
      <c r="CA26" s="103">
        <v>33.5</v>
      </c>
      <c r="CB26" s="103">
        <v>33.5</v>
      </c>
      <c r="CC26" s="103">
        <v>33.5</v>
      </c>
      <c r="CD26" s="103">
        <v>33.5</v>
      </c>
      <c r="CE26" s="103">
        <v>33.5</v>
      </c>
      <c r="CF26" s="103">
        <v>33.5</v>
      </c>
      <c r="CG26" s="103">
        <v>33.5</v>
      </c>
      <c r="CH26" s="103">
        <v>33.5</v>
      </c>
      <c r="CI26" s="103">
        <v>33.5</v>
      </c>
      <c r="CJ26" s="103">
        <v>33.5</v>
      </c>
      <c r="CK26" s="103">
        <v>33.5</v>
      </c>
      <c r="CL26" s="103">
        <v>33.5</v>
      </c>
      <c r="CM26" s="103">
        <v>33.5</v>
      </c>
      <c r="CN26" s="103">
        <v>33.5</v>
      </c>
      <c r="CO26" s="103">
        <v>33.5</v>
      </c>
      <c r="CP26" s="103">
        <v>33.5</v>
      </c>
      <c r="CQ26" s="103">
        <v>33.5</v>
      </c>
      <c r="CR26" s="103">
        <v>33.5</v>
      </c>
      <c r="CS26" s="103">
        <v>33.5</v>
      </c>
      <c r="CT26" s="103">
        <v>33.5</v>
      </c>
      <c r="CU26" s="103">
        <v>33.5</v>
      </c>
      <c r="CV26" s="103">
        <v>33.5</v>
      </c>
      <c r="CW26" s="103">
        <v>33.5</v>
      </c>
      <c r="CX26" s="103">
        <v>33.5</v>
      </c>
      <c r="CY26" s="103">
        <v>33.5</v>
      </c>
      <c r="CZ26" s="103">
        <v>33.5</v>
      </c>
      <c r="DA26" s="103">
        <v>33.5</v>
      </c>
      <c r="DB26" s="103">
        <v>33.5</v>
      </c>
      <c r="DC26" s="103">
        <v>33.5</v>
      </c>
      <c r="DD26" s="103">
        <v>33.5</v>
      </c>
      <c r="DE26" s="103">
        <v>33.5</v>
      </c>
      <c r="DF26" s="103">
        <v>33.5</v>
      </c>
      <c r="DG26" s="103">
        <v>33.5</v>
      </c>
      <c r="DH26" s="103">
        <v>33.5</v>
      </c>
    </row>
    <row r="27" spans="1:112" s="94" customFormat="1" x14ac:dyDescent="0.25">
      <c r="A27" s="103" t="s">
        <v>3</v>
      </c>
      <c r="B27" s="103" t="s">
        <v>122</v>
      </c>
      <c r="C27" s="103" t="s">
        <v>3</v>
      </c>
      <c r="D27" s="103" t="s">
        <v>122</v>
      </c>
      <c r="E27" s="103">
        <v>48.7</v>
      </c>
      <c r="F27" s="103">
        <v>48.7</v>
      </c>
      <c r="G27" s="103">
        <v>48.7</v>
      </c>
      <c r="H27" s="103">
        <v>48.7</v>
      </c>
      <c r="I27" s="103">
        <v>48.7</v>
      </c>
      <c r="J27" s="103">
        <v>48.7</v>
      </c>
      <c r="K27" s="103">
        <v>48.7</v>
      </c>
      <c r="L27" s="103">
        <v>48.7</v>
      </c>
      <c r="M27" s="103">
        <v>48.7</v>
      </c>
      <c r="N27" s="103">
        <v>48.7</v>
      </c>
      <c r="O27" s="103">
        <v>48.7</v>
      </c>
      <c r="P27" s="103">
        <v>48.7</v>
      </c>
      <c r="Q27" s="103">
        <v>48.7</v>
      </c>
      <c r="R27" s="103">
        <v>48.7</v>
      </c>
      <c r="S27" s="103">
        <v>48.7</v>
      </c>
      <c r="T27" s="103">
        <v>48.7</v>
      </c>
      <c r="U27" s="103">
        <v>48.7</v>
      </c>
      <c r="V27" s="103">
        <v>48.7</v>
      </c>
      <c r="W27" s="103">
        <v>48.7</v>
      </c>
      <c r="X27" s="103">
        <v>48.7</v>
      </c>
      <c r="Y27" s="103">
        <v>48.7</v>
      </c>
      <c r="Z27" s="103">
        <v>48.7</v>
      </c>
      <c r="AA27" s="103">
        <v>48.7</v>
      </c>
      <c r="AB27" s="103">
        <v>48.7</v>
      </c>
      <c r="AC27" s="103">
        <v>48.7</v>
      </c>
      <c r="AD27" s="103">
        <v>48.7</v>
      </c>
      <c r="AE27" s="103">
        <v>48.7</v>
      </c>
      <c r="AF27" s="103">
        <v>48.7</v>
      </c>
      <c r="AG27" s="103">
        <v>48.7</v>
      </c>
      <c r="AH27" s="103">
        <v>48.7</v>
      </c>
      <c r="AI27" s="103">
        <v>48.7</v>
      </c>
      <c r="AJ27" s="103">
        <v>48.7</v>
      </c>
      <c r="AK27" s="103">
        <v>48.7</v>
      </c>
      <c r="AL27" s="103">
        <v>48.7</v>
      </c>
      <c r="AM27" s="103">
        <v>48.7</v>
      </c>
      <c r="AN27" s="103">
        <v>48.7</v>
      </c>
      <c r="AO27" s="103">
        <v>48.7</v>
      </c>
      <c r="AP27" s="103">
        <v>48.7</v>
      </c>
      <c r="AQ27" s="103">
        <v>48.7</v>
      </c>
      <c r="AR27" s="103">
        <v>48.7</v>
      </c>
      <c r="AS27" s="103">
        <v>48.7</v>
      </c>
      <c r="AT27" s="103">
        <v>48.7</v>
      </c>
      <c r="AU27" s="103">
        <v>48.7</v>
      </c>
      <c r="AV27" s="103">
        <v>48.7</v>
      </c>
      <c r="AW27" s="103">
        <v>48.7</v>
      </c>
      <c r="AX27" s="103">
        <v>48.7</v>
      </c>
      <c r="AY27" s="103">
        <v>48.7</v>
      </c>
      <c r="AZ27" s="103">
        <v>48.7</v>
      </c>
      <c r="BA27" s="103">
        <v>48.7</v>
      </c>
      <c r="BB27" s="103">
        <v>48.7</v>
      </c>
      <c r="BC27" s="103">
        <v>48.7</v>
      </c>
      <c r="BD27" s="103">
        <v>48.7</v>
      </c>
      <c r="BE27" s="103">
        <v>48.7</v>
      </c>
      <c r="BF27" s="103">
        <v>48.7</v>
      </c>
      <c r="BG27" s="103">
        <v>48.7</v>
      </c>
      <c r="BH27" s="103">
        <v>48.7</v>
      </c>
      <c r="BI27" s="103">
        <v>48.7</v>
      </c>
      <c r="BJ27" s="103">
        <v>48.7</v>
      </c>
      <c r="BK27" s="103">
        <v>48.7</v>
      </c>
      <c r="BL27" s="103">
        <v>48.7</v>
      </c>
      <c r="BM27" s="103">
        <v>48.7</v>
      </c>
      <c r="BN27" s="103">
        <v>48.7</v>
      </c>
      <c r="BO27" s="103">
        <v>48.7</v>
      </c>
      <c r="BP27" s="103">
        <v>48.7</v>
      </c>
      <c r="BQ27" s="103">
        <v>48.7</v>
      </c>
      <c r="BR27" s="103">
        <v>48.7</v>
      </c>
      <c r="BS27" s="103">
        <v>48.7</v>
      </c>
      <c r="BT27" s="103">
        <v>48.7</v>
      </c>
      <c r="BU27" s="103">
        <v>48.7</v>
      </c>
      <c r="BV27" s="103">
        <v>48.7</v>
      </c>
      <c r="BW27" s="103">
        <v>48.7</v>
      </c>
      <c r="BX27" s="103">
        <v>48.7</v>
      </c>
      <c r="BY27" s="103">
        <v>48.7</v>
      </c>
      <c r="BZ27" s="103">
        <v>48.7</v>
      </c>
      <c r="CA27" s="103">
        <v>48.7</v>
      </c>
      <c r="CB27" s="103">
        <v>48.7</v>
      </c>
      <c r="CC27" s="103">
        <v>48.7</v>
      </c>
      <c r="CD27" s="103">
        <v>48.7</v>
      </c>
      <c r="CE27" s="103">
        <v>48.7</v>
      </c>
      <c r="CF27" s="103">
        <v>48.7</v>
      </c>
      <c r="CG27" s="103">
        <v>48.7</v>
      </c>
      <c r="CH27" s="103">
        <v>48.7</v>
      </c>
      <c r="CI27" s="103">
        <v>48.7</v>
      </c>
      <c r="CJ27" s="103">
        <v>48.7</v>
      </c>
      <c r="CK27" s="103">
        <v>48.7</v>
      </c>
      <c r="CL27" s="103">
        <v>48.7</v>
      </c>
      <c r="CM27" s="103">
        <v>48.7</v>
      </c>
      <c r="CN27" s="103">
        <v>48.7</v>
      </c>
      <c r="CO27" s="103">
        <v>48.7</v>
      </c>
      <c r="CP27" s="103">
        <v>48.7</v>
      </c>
      <c r="CQ27" s="103">
        <v>48.7</v>
      </c>
      <c r="CR27" s="103">
        <v>48.7</v>
      </c>
      <c r="CS27" s="103">
        <v>48.7</v>
      </c>
      <c r="CT27" s="103">
        <v>48.7</v>
      </c>
      <c r="CU27" s="103">
        <v>48.7</v>
      </c>
      <c r="CV27" s="103">
        <v>48.7</v>
      </c>
      <c r="CW27" s="103">
        <v>48.7</v>
      </c>
      <c r="CX27" s="103">
        <v>48.7</v>
      </c>
      <c r="CY27" s="103">
        <v>48.7</v>
      </c>
      <c r="CZ27" s="103">
        <v>48.7</v>
      </c>
      <c r="DA27" s="103">
        <v>48.7</v>
      </c>
      <c r="DB27" s="103">
        <v>48.7</v>
      </c>
      <c r="DC27" s="103">
        <v>48.7</v>
      </c>
      <c r="DD27" s="103">
        <v>48.7</v>
      </c>
      <c r="DE27" s="103">
        <v>48.7</v>
      </c>
      <c r="DF27" s="103">
        <v>48.7</v>
      </c>
      <c r="DG27" s="103">
        <v>48.7</v>
      </c>
      <c r="DH27" s="103">
        <v>48.7</v>
      </c>
    </row>
    <row r="28" spans="1:112" s="94" customFormat="1" x14ac:dyDescent="0.25">
      <c r="A28" s="103" t="s">
        <v>236</v>
      </c>
      <c r="B28" s="103" t="s">
        <v>270</v>
      </c>
      <c r="C28" s="103" t="s">
        <v>236</v>
      </c>
      <c r="D28" s="103" t="s">
        <v>270</v>
      </c>
      <c r="E28" s="103">
        <v>77.7</v>
      </c>
      <c r="F28" s="103">
        <v>77.7</v>
      </c>
      <c r="G28" s="103">
        <v>77.7</v>
      </c>
      <c r="H28" s="103">
        <v>77.7</v>
      </c>
      <c r="I28" s="103">
        <v>77.7</v>
      </c>
      <c r="J28" s="103">
        <v>77.7</v>
      </c>
      <c r="K28" s="103">
        <v>77.7</v>
      </c>
      <c r="L28" s="103">
        <v>77.7</v>
      </c>
      <c r="M28" s="103">
        <v>77.7</v>
      </c>
      <c r="N28" s="103">
        <v>77.7</v>
      </c>
      <c r="O28" s="103">
        <v>77.7</v>
      </c>
      <c r="P28" s="103">
        <v>77.7</v>
      </c>
      <c r="Q28" s="103">
        <v>77.7</v>
      </c>
      <c r="R28" s="103">
        <v>77.7</v>
      </c>
      <c r="S28" s="103">
        <v>77.7</v>
      </c>
      <c r="T28" s="103">
        <v>77.7</v>
      </c>
      <c r="U28" s="103">
        <v>77.7</v>
      </c>
      <c r="V28" s="103">
        <v>77.7</v>
      </c>
      <c r="W28" s="103">
        <v>77.7</v>
      </c>
      <c r="X28" s="103">
        <v>77.7</v>
      </c>
      <c r="Y28" s="103">
        <v>77.7</v>
      </c>
      <c r="Z28" s="103">
        <v>77.7</v>
      </c>
      <c r="AA28" s="103">
        <v>77.7</v>
      </c>
      <c r="AB28" s="103">
        <v>77.7</v>
      </c>
      <c r="AC28" s="103">
        <v>77.7</v>
      </c>
      <c r="AD28" s="103">
        <v>77.7</v>
      </c>
      <c r="AE28" s="103">
        <v>77.7</v>
      </c>
      <c r="AF28" s="103">
        <v>77.7</v>
      </c>
      <c r="AG28" s="103">
        <v>77.7</v>
      </c>
      <c r="AH28" s="103">
        <v>77.7</v>
      </c>
      <c r="AI28" s="103">
        <v>77.7</v>
      </c>
      <c r="AJ28" s="103">
        <v>77.7</v>
      </c>
      <c r="AK28" s="103">
        <v>77.7</v>
      </c>
      <c r="AL28" s="103">
        <v>77.7</v>
      </c>
      <c r="AM28" s="103">
        <v>77.7</v>
      </c>
      <c r="AN28" s="103">
        <v>77.7</v>
      </c>
      <c r="AO28" s="103">
        <v>77.7</v>
      </c>
      <c r="AP28" s="103">
        <v>77.7</v>
      </c>
      <c r="AQ28" s="103">
        <v>77.7</v>
      </c>
      <c r="AR28" s="103">
        <v>77.7</v>
      </c>
      <c r="AS28" s="103">
        <v>77.7</v>
      </c>
      <c r="AT28" s="103">
        <v>77.7</v>
      </c>
      <c r="AU28" s="103">
        <v>77.7</v>
      </c>
      <c r="AV28" s="103">
        <v>77.7</v>
      </c>
      <c r="AW28" s="103">
        <v>77.7</v>
      </c>
      <c r="AX28" s="103">
        <v>77.7</v>
      </c>
      <c r="AY28" s="103">
        <v>77.7</v>
      </c>
      <c r="AZ28" s="103">
        <v>77.7</v>
      </c>
      <c r="BA28" s="103">
        <v>77.7</v>
      </c>
      <c r="BB28" s="103">
        <v>77.7</v>
      </c>
      <c r="BC28" s="103">
        <v>77.7</v>
      </c>
      <c r="BD28" s="103">
        <v>77.7</v>
      </c>
      <c r="BE28" s="103">
        <v>77.7</v>
      </c>
      <c r="BF28" s="103">
        <v>77.7</v>
      </c>
      <c r="BG28" s="103">
        <v>77.7</v>
      </c>
      <c r="BH28" s="103">
        <v>77.7</v>
      </c>
      <c r="BI28" s="103">
        <v>77.7</v>
      </c>
      <c r="BJ28" s="103">
        <v>77.7</v>
      </c>
      <c r="BK28" s="103">
        <v>77.7</v>
      </c>
      <c r="BL28" s="103">
        <v>77.7</v>
      </c>
      <c r="BM28" s="103">
        <v>77.7</v>
      </c>
      <c r="BN28" s="103">
        <v>77.7</v>
      </c>
      <c r="BO28" s="103">
        <v>77.7</v>
      </c>
      <c r="BP28" s="103">
        <v>77.7</v>
      </c>
      <c r="BQ28" s="103">
        <v>77.7</v>
      </c>
      <c r="BR28" s="103">
        <v>77.7</v>
      </c>
      <c r="BS28" s="103">
        <v>77.7</v>
      </c>
      <c r="BT28" s="103">
        <v>77.7</v>
      </c>
      <c r="BU28" s="103">
        <v>77.7</v>
      </c>
      <c r="BV28" s="103">
        <v>77.7</v>
      </c>
      <c r="BW28" s="103">
        <v>77.7</v>
      </c>
      <c r="BX28" s="103">
        <v>77.7</v>
      </c>
      <c r="BY28" s="103">
        <v>77.7</v>
      </c>
      <c r="BZ28" s="103">
        <v>77.7</v>
      </c>
      <c r="CA28" s="103">
        <v>77.7</v>
      </c>
      <c r="CB28" s="103">
        <v>77.7</v>
      </c>
      <c r="CC28" s="103">
        <v>77.7</v>
      </c>
      <c r="CD28" s="103">
        <v>77.7</v>
      </c>
      <c r="CE28" s="103">
        <v>77.7</v>
      </c>
      <c r="CF28" s="103">
        <v>77.7</v>
      </c>
      <c r="CG28" s="103">
        <v>77.7</v>
      </c>
      <c r="CH28" s="103">
        <v>77.7</v>
      </c>
      <c r="CI28" s="103">
        <v>77.7</v>
      </c>
      <c r="CJ28" s="103">
        <v>77.7</v>
      </c>
      <c r="CK28" s="103">
        <v>77.7</v>
      </c>
      <c r="CL28" s="103">
        <v>77.7</v>
      </c>
      <c r="CM28" s="103">
        <v>77.7</v>
      </c>
      <c r="CN28" s="103">
        <v>77.7</v>
      </c>
      <c r="CO28" s="103">
        <v>77.7</v>
      </c>
      <c r="CP28" s="103">
        <v>77.7</v>
      </c>
      <c r="CQ28" s="103">
        <v>77.7</v>
      </c>
      <c r="CR28" s="103">
        <v>77.7</v>
      </c>
      <c r="CS28" s="103">
        <v>77.7</v>
      </c>
      <c r="CT28" s="103">
        <v>77.7</v>
      </c>
      <c r="CU28" s="103">
        <v>77.7</v>
      </c>
      <c r="CV28" s="103">
        <v>77.7</v>
      </c>
      <c r="CW28" s="103">
        <v>77.7</v>
      </c>
      <c r="CX28" s="103">
        <v>77.7</v>
      </c>
      <c r="CY28" s="103">
        <v>77.7</v>
      </c>
      <c r="CZ28" s="103">
        <v>77.7</v>
      </c>
      <c r="DA28" s="103">
        <v>77.7</v>
      </c>
      <c r="DB28" s="103">
        <v>77.7</v>
      </c>
      <c r="DC28" s="103">
        <v>77.7</v>
      </c>
      <c r="DD28" s="103">
        <v>77.7</v>
      </c>
      <c r="DE28" s="103">
        <v>77.7</v>
      </c>
      <c r="DF28" s="103">
        <v>77.7</v>
      </c>
      <c r="DG28" s="103">
        <v>77.7</v>
      </c>
      <c r="DH28" s="103">
        <v>77.7</v>
      </c>
    </row>
    <row r="29" spans="1:112" s="94" customFormat="1" x14ac:dyDescent="0.25">
      <c r="A29" s="103" t="s">
        <v>232</v>
      </c>
      <c r="B29" s="103" t="s">
        <v>271</v>
      </c>
      <c r="C29" s="103" t="s">
        <v>232</v>
      </c>
      <c r="D29" s="103" t="s">
        <v>271</v>
      </c>
      <c r="E29" s="103">
        <v>113.7</v>
      </c>
      <c r="F29" s="103">
        <v>113.7</v>
      </c>
      <c r="G29" s="103">
        <v>113.7</v>
      </c>
      <c r="H29" s="103">
        <v>113.7</v>
      </c>
      <c r="I29" s="103">
        <v>113.7</v>
      </c>
      <c r="J29" s="103">
        <v>113.7</v>
      </c>
      <c r="K29" s="103">
        <v>113.7</v>
      </c>
      <c r="L29" s="103">
        <v>113.7</v>
      </c>
      <c r="M29" s="103">
        <v>113.7</v>
      </c>
      <c r="N29" s="103">
        <v>113.7</v>
      </c>
      <c r="O29" s="103">
        <v>113.7</v>
      </c>
      <c r="P29" s="103">
        <v>113.7</v>
      </c>
      <c r="Q29" s="103">
        <v>113.7</v>
      </c>
      <c r="R29" s="103">
        <v>113.7</v>
      </c>
      <c r="S29" s="103">
        <v>113.7</v>
      </c>
      <c r="T29" s="103">
        <v>113.7</v>
      </c>
      <c r="U29" s="103">
        <v>113.7</v>
      </c>
      <c r="V29" s="103">
        <v>113.7</v>
      </c>
      <c r="W29" s="103">
        <v>113.7</v>
      </c>
      <c r="X29" s="103">
        <v>113.7</v>
      </c>
      <c r="Y29" s="103">
        <v>113.7</v>
      </c>
      <c r="Z29" s="103">
        <v>113.7</v>
      </c>
      <c r="AA29" s="103">
        <v>113.7</v>
      </c>
      <c r="AB29" s="103">
        <v>113.7</v>
      </c>
      <c r="AC29" s="103">
        <v>113.7</v>
      </c>
      <c r="AD29" s="103">
        <v>113.7</v>
      </c>
      <c r="AE29" s="103">
        <v>113.7</v>
      </c>
      <c r="AF29" s="103">
        <v>113.7</v>
      </c>
      <c r="AG29" s="103">
        <v>113.7</v>
      </c>
      <c r="AH29" s="103">
        <v>113.7</v>
      </c>
      <c r="AI29" s="103">
        <v>113.7</v>
      </c>
      <c r="AJ29" s="103">
        <v>113.7</v>
      </c>
      <c r="AK29" s="103">
        <v>113.7</v>
      </c>
      <c r="AL29" s="103">
        <v>113.7</v>
      </c>
      <c r="AM29" s="103">
        <v>113.7</v>
      </c>
      <c r="AN29" s="103">
        <v>113.7</v>
      </c>
      <c r="AO29" s="103">
        <v>113.7</v>
      </c>
      <c r="AP29" s="103">
        <v>113.7</v>
      </c>
      <c r="AQ29" s="103">
        <v>113.7</v>
      </c>
      <c r="AR29" s="103">
        <v>113.7</v>
      </c>
      <c r="AS29" s="103">
        <v>113.7</v>
      </c>
      <c r="AT29" s="103">
        <v>113.7</v>
      </c>
      <c r="AU29" s="103">
        <v>113.7</v>
      </c>
      <c r="AV29" s="103">
        <v>113.7</v>
      </c>
      <c r="AW29" s="103">
        <v>113.7</v>
      </c>
      <c r="AX29" s="103">
        <v>113.7</v>
      </c>
      <c r="AY29" s="103">
        <v>113.7</v>
      </c>
      <c r="AZ29" s="103">
        <v>113.7</v>
      </c>
      <c r="BA29" s="103">
        <v>113.7</v>
      </c>
      <c r="BB29" s="103">
        <v>113.7</v>
      </c>
      <c r="BC29" s="103">
        <v>113.7</v>
      </c>
      <c r="BD29" s="103">
        <v>113.7</v>
      </c>
      <c r="BE29" s="103">
        <v>113.7</v>
      </c>
      <c r="BF29" s="103">
        <v>113.7</v>
      </c>
      <c r="BG29" s="103">
        <v>113.7</v>
      </c>
      <c r="BH29" s="103">
        <v>113.7</v>
      </c>
      <c r="BI29" s="103">
        <v>113.7</v>
      </c>
      <c r="BJ29" s="103">
        <v>113.7</v>
      </c>
      <c r="BK29" s="103">
        <v>113.7</v>
      </c>
      <c r="BL29" s="103">
        <v>113.7</v>
      </c>
      <c r="BM29" s="103">
        <v>113.7</v>
      </c>
      <c r="BN29" s="103">
        <v>113.7</v>
      </c>
      <c r="BO29" s="103">
        <v>113.7</v>
      </c>
      <c r="BP29" s="103">
        <v>113.7</v>
      </c>
      <c r="BQ29" s="103">
        <v>113.7</v>
      </c>
      <c r="BR29" s="103">
        <v>113.7</v>
      </c>
      <c r="BS29" s="103">
        <v>113.7</v>
      </c>
      <c r="BT29" s="103">
        <v>113.7</v>
      </c>
      <c r="BU29" s="103">
        <v>113.7</v>
      </c>
      <c r="BV29" s="103">
        <v>113.7</v>
      </c>
      <c r="BW29" s="103">
        <v>113.7</v>
      </c>
      <c r="BX29" s="103">
        <v>113.7</v>
      </c>
      <c r="BY29" s="103">
        <v>113.7</v>
      </c>
      <c r="BZ29" s="103">
        <v>113.7</v>
      </c>
      <c r="CA29" s="103">
        <v>113.7</v>
      </c>
      <c r="CB29" s="103">
        <v>113.7</v>
      </c>
      <c r="CC29" s="103">
        <v>113.7</v>
      </c>
      <c r="CD29" s="103">
        <v>113.7</v>
      </c>
      <c r="CE29" s="103">
        <v>113.7</v>
      </c>
      <c r="CF29" s="103">
        <v>113.7</v>
      </c>
      <c r="CG29" s="103">
        <v>113.7</v>
      </c>
      <c r="CH29" s="103">
        <v>113.7</v>
      </c>
      <c r="CI29" s="103">
        <v>113.7</v>
      </c>
      <c r="CJ29" s="103">
        <v>113.7</v>
      </c>
      <c r="CK29" s="103">
        <v>113.7</v>
      </c>
      <c r="CL29" s="103">
        <v>113.7</v>
      </c>
      <c r="CM29" s="103">
        <v>113.7</v>
      </c>
      <c r="CN29" s="103">
        <v>113.7</v>
      </c>
      <c r="CO29" s="103">
        <v>113.7</v>
      </c>
      <c r="CP29" s="103">
        <v>113.7</v>
      </c>
      <c r="CQ29" s="103">
        <v>113.7</v>
      </c>
      <c r="CR29" s="103">
        <v>113.7</v>
      </c>
      <c r="CS29" s="103">
        <v>113.7</v>
      </c>
      <c r="CT29" s="103">
        <v>113.7</v>
      </c>
      <c r="CU29" s="103">
        <v>113.7</v>
      </c>
      <c r="CV29" s="103">
        <v>113.7</v>
      </c>
      <c r="CW29" s="103">
        <v>113.7</v>
      </c>
      <c r="CX29" s="103">
        <v>113.7</v>
      </c>
      <c r="CY29" s="103">
        <v>113.7</v>
      </c>
      <c r="CZ29" s="103">
        <v>113.7</v>
      </c>
      <c r="DA29" s="103">
        <v>113.7</v>
      </c>
      <c r="DB29" s="103">
        <v>113.7</v>
      </c>
      <c r="DC29" s="103">
        <v>113.7</v>
      </c>
      <c r="DD29" s="103">
        <v>113.7</v>
      </c>
      <c r="DE29" s="103">
        <v>113.7</v>
      </c>
      <c r="DF29" s="103">
        <v>113.7</v>
      </c>
      <c r="DG29" s="103">
        <v>113.7</v>
      </c>
      <c r="DH29" s="103">
        <v>113.7</v>
      </c>
    </row>
    <row r="30" spans="1:112" s="94" customFormat="1" x14ac:dyDescent="0.25">
      <c r="A30" s="103" t="s">
        <v>238</v>
      </c>
      <c r="B30" s="103" t="s">
        <v>272</v>
      </c>
      <c r="C30" s="103" t="s">
        <v>238</v>
      </c>
      <c r="D30" s="103" t="s">
        <v>272</v>
      </c>
      <c r="E30" s="103">
        <v>25</v>
      </c>
      <c r="F30" s="103">
        <v>25</v>
      </c>
      <c r="G30" s="103">
        <v>25</v>
      </c>
      <c r="H30" s="103">
        <v>25</v>
      </c>
      <c r="I30" s="103">
        <v>25</v>
      </c>
      <c r="J30" s="103">
        <v>25</v>
      </c>
      <c r="K30" s="103">
        <v>25</v>
      </c>
      <c r="L30" s="103">
        <v>25</v>
      </c>
      <c r="M30" s="103">
        <v>25</v>
      </c>
      <c r="N30" s="103">
        <v>25</v>
      </c>
      <c r="O30" s="103">
        <v>25</v>
      </c>
      <c r="P30" s="103">
        <v>25</v>
      </c>
      <c r="Q30" s="103">
        <v>25</v>
      </c>
      <c r="R30" s="103">
        <v>25</v>
      </c>
      <c r="S30" s="103">
        <v>25</v>
      </c>
      <c r="T30" s="103">
        <v>25</v>
      </c>
      <c r="U30" s="103">
        <v>25</v>
      </c>
      <c r="V30" s="103">
        <v>25</v>
      </c>
      <c r="W30" s="103">
        <v>25</v>
      </c>
      <c r="X30" s="103">
        <v>25</v>
      </c>
      <c r="Y30" s="103">
        <v>25</v>
      </c>
      <c r="Z30" s="103">
        <v>25</v>
      </c>
      <c r="AA30" s="103">
        <v>25</v>
      </c>
      <c r="AB30" s="103">
        <v>25</v>
      </c>
      <c r="AC30" s="103">
        <v>25</v>
      </c>
      <c r="AD30" s="103">
        <v>25</v>
      </c>
      <c r="AE30" s="103">
        <v>25</v>
      </c>
      <c r="AF30" s="103">
        <v>25</v>
      </c>
      <c r="AG30" s="103">
        <v>25</v>
      </c>
      <c r="AH30" s="103">
        <v>25</v>
      </c>
      <c r="AI30" s="103">
        <v>25</v>
      </c>
      <c r="AJ30" s="103">
        <v>25</v>
      </c>
      <c r="AK30" s="103">
        <v>25</v>
      </c>
      <c r="AL30" s="103">
        <v>25</v>
      </c>
      <c r="AM30" s="103">
        <v>25</v>
      </c>
      <c r="AN30" s="103">
        <v>25</v>
      </c>
      <c r="AO30" s="103">
        <v>25</v>
      </c>
      <c r="AP30" s="103">
        <v>25</v>
      </c>
      <c r="AQ30" s="103">
        <v>25</v>
      </c>
      <c r="AR30" s="103">
        <v>25</v>
      </c>
      <c r="AS30" s="103">
        <v>25</v>
      </c>
      <c r="AT30" s="103">
        <v>25</v>
      </c>
      <c r="AU30" s="103">
        <v>25</v>
      </c>
      <c r="AV30" s="103">
        <v>25</v>
      </c>
      <c r="AW30" s="103">
        <v>25</v>
      </c>
      <c r="AX30" s="103">
        <v>25</v>
      </c>
      <c r="AY30" s="103">
        <v>25</v>
      </c>
      <c r="AZ30" s="103">
        <v>25</v>
      </c>
      <c r="BA30" s="103">
        <v>25</v>
      </c>
      <c r="BB30" s="103">
        <v>25</v>
      </c>
      <c r="BC30" s="103">
        <v>25</v>
      </c>
      <c r="BD30" s="103">
        <v>25</v>
      </c>
      <c r="BE30" s="103">
        <v>25</v>
      </c>
      <c r="BF30" s="103">
        <v>25</v>
      </c>
      <c r="BG30" s="103">
        <v>25</v>
      </c>
      <c r="BH30" s="103">
        <v>25</v>
      </c>
      <c r="BI30" s="103">
        <v>25</v>
      </c>
      <c r="BJ30" s="103">
        <v>25</v>
      </c>
      <c r="BK30" s="103">
        <v>25</v>
      </c>
      <c r="BL30" s="103">
        <v>25</v>
      </c>
      <c r="BM30" s="103">
        <v>25</v>
      </c>
      <c r="BN30" s="103">
        <v>25</v>
      </c>
      <c r="BO30" s="103">
        <v>25</v>
      </c>
      <c r="BP30" s="103">
        <v>25</v>
      </c>
      <c r="BQ30" s="103">
        <v>25</v>
      </c>
      <c r="BR30" s="103">
        <v>25</v>
      </c>
      <c r="BS30" s="103">
        <v>25</v>
      </c>
      <c r="BT30" s="103">
        <v>25</v>
      </c>
      <c r="BU30" s="103">
        <v>25</v>
      </c>
      <c r="BV30" s="103">
        <v>25</v>
      </c>
      <c r="BW30" s="103">
        <v>25</v>
      </c>
      <c r="BX30" s="103">
        <v>25</v>
      </c>
      <c r="BY30" s="103">
        <v>25</v>
      </c>
      <c r="BZ30" s="103">
        <v>25</v>
      </c>
      <c r="CA30" s="103">
        <v>25</v>
      </c>
      <c r="CB30" s="103">
        <v>25</v>
      </c>
      <c r="CC30" s="103">
        <v>25</v>
      </c>
      <c r="CD30" s="103">
        <v>25</v>
      </c>
      <c r="CE30" s="103">
        <v>25</v>
      </c>
      <c r="CF30" s="103">
        <v>25</v>
      </c>
      <c r="CG30" s="103">
        <v>25</v>
      </c>
      <c r="CH30" s="103">
        <v>25</v>
      </c>
      <c r="CI30" s="103">
        <v>25</v>
      </c>
      <c r="CJ30" s="103">
        <v>25</v>
      </c>
      <c r="CK30" s="103">
        <v>25</v>
      </c>
      <c r="CL30" s="103">
        <v>25</v>
      </c>
      <c r="CM30" s="103">
        <v>25</v>
      </c>
      <c r="CN30" s="103">
        <v>25</v>
      </c>
      <c r="CO30" s="103">
        <v>25</v>
      </c>
      <c r="CP30" s="103">
        <v>25</v>
      </c>
      <c r="CQ30" s="103">
        <v>25</v>
      </c>
      <c r="CR30" s="103">
        <v>25</v>
      </c>
      <c r="CS30" s="103">
        <v>25</v>
      </c>
      <c r="CT30" s="103">
        <v>25</v>
      </c>
      <c r="CU30" s="103">
        <v>25</v>
      </c>
      <c r="CV30" s="103">
        <v>25</v>
      </c>
      <c r="CW30" s="103">
        <v>25</v>
      </c>
      <c r="CX30" s="103">
        <v>25</v>
      </c>
      <c r="CY30" s="103">
        <v>25</v>
      </c>
      <c r="CZ30" s="103">
        <v>25</v>
      </c>
      <c r="DA30" s="103">
        <v>25</v>
      </c>
      <c r="DB30" s="103">
        <v>25</v>
      </c>
      <c r="DC30" s="103">
        <v>25</v>
      </c>
      <c r="DD30" s="103">
        <v>25</v>
      </c>
      <c r="DE30" s="103">
        <v>25</v>
      </c>
      <c r="DF30" s="103">
        <v>25</v>
      </c>
      <c r="DG30" s="103">
        <v>25</v>
      </c>
      <c r="DH30" s="103">
        <v>25</v>
      </c>
    </row>
    <row r="31" spans="1:112" s="94" customFormat="1" x14ac:dyDescent="0.25">
      <c r="A31" s="103" t="s">
        <v>50</v>
      </c>
      <c r="B31" s="103" t="s">
        <v>273</v>
      </c>
      <c r="C31" s="103" t="s">
        <v>50</v>
      </c>
      <c r="D31" s="103" t="s">
        <v>273</v>
      </c>
      <c r="E31" s="103">
        <v>22.4</v>
      </c>
      <c r="F31" s="103">
        <v>22.4</v>
      </c>
      <c r="G31" s="103">
        <v>22.4</v>
      </c>
      <c r="H31" s="103">
        <v>22.4</v>
      </c>
      <c r="I31" s="103">
        <v>22.4</v>
      </c>
      <c r="J31" s="103">
        <v>22.4</v>
      </c>
      <c r="K31" s="103">
        <v>22.4</v>
      </c>
      <c r="L31" s="103">
        <v>22.4</v>
      </c>
      <c r="M31" s="103">
        <v>22.4</v>
      </c>
      <c r="N31" s="103">
        <v>22.4</v>
      </c>
      <c r="O31" s="103">
        <v>22.4</v>
      </c>
      <c r="P31" s="103">
        <v>22.4</v>
      </c>
      <c r="Q31" s="103">
        <v>22.4</v>
      </c>
      <c r="R31" s="103">
        <v>22.4</v>
      </c>
      <c r="S31" s="103">
        <v>22.4</v>
      </c>
      <c r="T31" s="103">
        <v>22.4</v>
      </c>
      <c r="U31" s="103">
        <v>22.4</v>
      </c>
      <c r="V31" s="103">
        <v>22.4</v>
      </c>
      <c r="W31" s="103">
        <v>22.4</v>
      </c>
      <c r="X31" s="103">
        <v>22.4</v>
      </c>
      <c r="Y31" s="103">
        <v>22.4</v>
      </c>
      <c r="Z31" s="103">
        <v>22.4</v>
      </c>
      <c r="AA31" s="103">
        <v>22.4</v>
      </c>
      <c r="AB31" s="103">
        <v>22.4</v>
      </c>
      <c r="AC31" s="103">
        <v>22.4</v>
      </c>
      <c r="AD31" s="103">
        <v>22.4</v>
      </c>
      <c r="AE31" s="103">
        <v>22.4</v>
      </c>
      <c r="AF31" s="103">
        <v>22.4</v>
      </c>
      <c r="AG31" s="103">
        <v>22.4</v>
      </c>
      <c r="AH31" s="103">
        <v>22.4</v>
      </c>
      <c r="AI31" s="103">
        <v>22.4</v>
      </c>
      <c r="AJ31" s="103">
        <v>22.4</v>
      </c>
      <c r="AK31" s="103">
        <v>22.4</v>
      </c>
      <c r="AL31" s="103">
        <v>22.4</v>
      </c>
      <c r="AM31" s="103">
        <v>22.4</v>
      </c>
      <c r="AN31" s="103">
        <v>22.4</v>
      </c>
      <c r="AO31" s="103">
        <v>22.4</v>
      </c>
      <c r="AP31" s="103">
        <v>22.4</v>
      </c>
      <c r="AQ31" s="103">
        <v>22.4</v>
      </c>
      <c r="AR31" s="103">
        <v>22.4</v>
      </c>
      <c r="AS31" s="103">
        <v>22.4</v>
      </c>
      <c r="AT31" s="103">
        <v>22.4</v>
      </c>
      <c r="AU31" s="103">
        <v>22.4</v>
      </c>
      <c r="AV31" s="103">
        <v>22.4</v>
      </c>
      <c r="AW31" s="103">
        <v>22.4</v>
      </c>
      <c r="AX31" s="103">
        <v>22.4</v>
      </c>
      <c r="AY31" s="103">
        <v>22.4</v>
      </c>
      <c r="AZ31" s="103">
        <v>22.4</v>
      </c>
      <c r="BA31" s="103">
        <v>22.4</v>
      </c>
      <c r="BB31" s="103">
        <v>22.4</v>
      </c>
      <c r="BC31" s="103">
        <v>22.4</v>
      </c>
      <c r="BD31" s="103">
        <v>22.4</v>
      </c>
      <c r="BE31" s="103">
        <v>22.4</v>
      </c>
      <c r="BF31" s="103">
        <v>22.4</v>
      </c>
      <c r="BG31" s="103">
        <v>22.4</v>
      </c>
      <c r="BH31" s="103">
        <v>22.4</v>
      </c>
      <c r="BI31" s="103">
        <v>22.4</v>
      </c>
      <c r="BJ31" s="103">
        <v>22.4</v>
      </c>
      <c r="BK31" s="103">
        <v>22.4</v>
      </c>
      <c r="BL31" s="103">
        <v>22.4</v>
      </c>
      <c r="BM31" s="103">
        <v>22.4</v>
      </c>
      <c r="BN31" s="103">
        <v>22.4</v>
      </c>
      <c r="BO31" s="103">
        <v>22.4</v>
      </c>
      <c r="BP31" s="103">
        <v>22.4</v>
      </c>
      <c r="BQ31" s="103">
        <v>22.4</v>
      </c>
      <c r="BR31" s="103">
        <v>22.4</v>
      </c>
      <c r="BS31" s="103">
        <v>22.4</v>
      </c>
      <c r="BT31" s="103">
        <v>22.4</v>
      </c>
      <c r="BU31" s="103">
        <v>22.4</v>
      </c>
      <c r="BV31" s="103">
        <v>22.4</v>
      </c>
      <c r="BW31" s="103">
        <v>22.4</v>
      </c>
      <c r="BX31" s="103">
        <v>22.4</v>
      </c>
      <c r="BY31" s="103">
        <v>22.4</v>
      </c>
      <c r="BZ31" s="103">
        <v>22.4</v>
      </c>
      <c r="CA31" s="103">
        <v>22.4</v>
      </c>
      <c r="CB31" s="103">
        <v>22.4</v>
      </c>
      <c r="CC31" s="103">
        <v>22.4</v>
      </c>
      <c r="CD31" s="103">
        <v>22.4</v>
      </c>
      <c r="CE31" s="103">
        <v>22.4</v>
      </c>
      <c r="CF31" s="103">
        <v>22.4</v>
      </c>
      <c r="CG31" s="103">
        <v>22.4</v>
      </c>
      <c r="CH31" s="103">
        <v>22.4</v>
      </c>
      <c r="CI31" s="103">
        <v>22.4</v>
      </c>
      <c r="CJ31" s="103">
        <v>22.4</v>
      </c>
      <c r="CK31" s="103">
        <v>22.4</v>
      </c>
      <c r="CL31" s="103">
        <v>22.4</v>
      </c>
      <c r="CM31" s="103">
        <v>22.4</v>
      </c>
      <c r="CN31" s="103">
        <v>22.4</v>
      </c>
      <c r="CO31" s="103">
        <v>22.4</v>
      </c>
      <c r="CP31" s="103">
        <v>22.4</v>
      </c>
      <c r="CQ31" s="103">
        <v>22.4</v>
      </c>
      <c r="CR31" s="103">
        <v>22.4</v>
      </c>
      <c r="CS31" s="103">
        <v>22.4</v>
      </c>
      <c r="CT31" s="103">
        <v>22.4</v>
      </c>
      <c r="CU31" s="103">
        <v>22.4</v>
      </c>
      <c r="CV31" s="103">
        <v>22.4</v>
      </c>
      <c r="CW31" s="103">
        <v>22.4</v>
      </c>
      <c r="CX31" s="103">
        <v>22.4</v>
      </c>
      <c r="CY31" s="103">
        <v>22.4</v>
      </c>
      <c r="CZ31" s="103">
        <v>22.4</v>
      </c>
      <c r="DA31" s="103">
        <v>22.4</v>
      </c>
      <c r="DB31" s="103">
        <v>22.4</v>
      </c>
      <c r="DC31" s="103">
        <v>22.4</v>
      </c>
      <c r="DD31" s="103">
        <v>22.4</v>
      </c>
      <c r="DE31" s="103">
        <v>22.4</v>
      </c>
      <c r="DF31" s="103">
        <v>22.4</v>
      </c>
      <c r="DG31" s="103">
        <v>22.4</v>
      </c>
      <c r="DH31" s="103">
        <v>22.4</v>
      </c>
    </row>
    <row r="32" spans="1:112" s="94" customFormat="1" x14ac:dyDescent="0.25">
      <c r="A32" s="103" t="s">
        <v>183</v>
      </c>
      <c r="B32" s="103" t="s">
        <v>274</v>
      </c>
      <c r="C32" s="103" t="s">
        <v>183</v>
      </c>
      <c r="D32" s="103" t="s">
        <v>274</v>
      </c>
      <c r="E32" s="103">
        <v>76.7</v>
      </c>
      <c r="F32" s="103">
        <v>76.7</v>
      </c>
      <c r="G32" s="103">
        <v>76.7</v>
      </c>
      <c r="H32" s="103">
        <v>76.7</v>
      </c>
      <c r="I32" s="103">
        <v>76.7</v>
      </c>
      <c r="J32" s="103">
        <v>76.7</v>
      </c>
      <c r="K32" s="103">
        <v>76.7</v>
      </c>
      <c r="L32" s="103">
        <v>76.7</v>
      </c>
      <c r="M32" s="103">
        <v>76.7</v>
      </c>
      <c r="N32" s="103">
        <v>76.7</v>
      </c>
      <c r="O32" s="103">
        <v>76.7</v>
      </c>
      <c r="P32" s="103">
        <v>76.7</v>
      </c>
      <c r="Q32" s="103">
        <v>76.7</v>
      </c>
      <c r="R32" s="103">
        <v>76.7</v>
      </c>
      <c r="S32" s="103">
        <v>76.7</v>
      </c>
      <c r="T32" s="103">
        <v>76.7</v>
      </c>
      <c r="U32" s="103">
        <v>76.7</v>
      </c>
      <c r="V32" s="103">
        <v>76.7</v>
      </c>
      <c r="W32" s="103">
        <v>76.7</v>
      </c>
      <c r="X32" s="103">
        <v>76.7</v>
      </c>
      <c r="Y32" s="103">
        <v>76.7</v>
      </c>
      <c r="Z32" s="103">
        <v>76.7</v>
      </c>
      <c r="AA32" s="103">
        <v>76.7</v>
      </c>
      <c r="AB32" s="103">
        <v>76.7</v>
      </c>
      <c r="AC32" s="103">
        <v>76.7</v>
      </c>
      <c r="AD32" s="103">
        <v>76.7</v>
      </c>
      <c r="AE32" s="103">
        <v>76.7</v>
      </c>
      <c r="AF32" s="103">
        <v>76.7</v>
      </c>
      <c r="AG32" s="103">
        <v>76.7</v>
      </c>
      <c r="AH32" s="103">
        <v>76.7</v>
      </c>
      <c r="AI32" s="103">
        <v>76.7</v>
      </c>
      <c r="AJ32" s="103">
        <v>76.7</v>
      </c>
      <c r="AK32" s="103">
        <v>76.7</v>
      </c>
      <c r="AL32" s="103">
        <v>76.7</v>
      </c>
      <c r="AM32" s="103">
        <v>76.7</v>
      </c>
      <c r="AN32" s="103">
        <v>76.7</v>
      </c>
      <c r="AO32" s="103">
        <v>76.7</v>
      </c>
      <c r="AP32" s="103">
        <v>76.7</v>
      </c>
      <c r="AQ32" s="103">
        <v>76.7</v>
      </c>
      <c r="AR32" s="103">
        <v>76.7</v>
      </c>
      <c r="AS32" s="103">
        <v>76.7</v>
      </c>
      <c r="AT32" s="103">
        <v>76.7</v>
      </c>
      <c r="AU32" s="103">
        <v>76.7</v>
      </c>
      <c r="AV32" s="103">
        <v>76.7</v>
      </c>
      <c r="AW32" s="103">
        <v>76.7</v>
      </c>
      <c r="AX32" s="103">
        <v>76.7</v>
      </c>
      <c r="AY32" s="103">
        <v>76.7</v>
      </c>
      <c r="AZ32" s="103">
        <v>76.7</v>
      </c>
      <c r="BA32" s="103">
        <v>76.7</v>
      </c>
      <c r="BB32" s="103">
        <v>76.7</v>
      </c>
      <c r="BC32" s="103">
        <v>76.7</v>
      </c>
      <c r="BD32" s="103">
        <v>76.7</v>
      </c>
      <c r="BE32" s="103">
        <v>76.7</v>
      </c>
      <c r="BF32" s="103">
        <v>76.7</v>
      </c>
      <c r="BG32" s="103">
        <v>76.7</v>
      </c>
      <c r="BH32" s="103">
        <v>76.7</v>
      </c>
      <c r="BI32" s="103">
        <v>76.7</v>
      </c>
      <c r="BJ32" s="103">
        <v>76.7</v>
      </c>
      <c r="BK32" s="103">
        <v>76.7</v>
      </c>
      <c r="BL32" s="103">
        <v>76.7</v>
      </c>
      <c r="BM32" s="103">
        <v>76.7</v>
      </c>
      <c r="BN32" s="103">
        <v>76.7</v>
      </c>
      <c r="BO32" s="103">
        <v>76.7</v>
      </c>
      <c r="BP32" s="103">
        <v>76.7</v>
      </c>
      <c r="BQ32" s="103">
        <v>76.7</v>
      </c>
      <c r="BR32" s="103">
        <v>76.7</v>
      </c>
      <c r="BS32" s="103">
        <v>76.7</v>
      </c>
      <c r="BT32" s="103">
        <v>76.7</v>
      </c>
      <c r="BU32" s="103">
        <v>76.7</v>
      </c>
      <c r="BV32" s="103">
        <v>76.7</v>
      </c>
      <c r="BW32" s="103">
        <v>76.7</v>
      </c>
      <c r="BX32" s="103">
        <v>76.7</v>
      </c>
      <c r="BY32" s="103">
        <v>76.7</v>
      </c>
      <c r="BZ32" s="103">
        <v>76.7</v>
      </c>
      <c r="CA32" s="103">
        <v>76.7</v>
      </c>
      <c r="CB32" s="103">
        <v>76.7</v>
      </c>
      <c r="CC32" s="103">
        <v>76.7</v>
      </c>
      <c r="CD32" s="103">
        <v>76.7</v>
      </c>
      <c r="CE32" s="103">
        <v>76.7</v>
      </c>
      <c r="CF32" s="103">
        <v>76.7</v>
      </c>
      <c r="CG32" s="103">
        <v>76.7</v>
      </c>
      <c r="CH32" s="103">
        <v>76.7</v>
      </c>
      <c r="CI32" s="103">
        <v>76.7</v>
      </c>
      <c r="CJ32" s="103">
        <v>76.7</v>
      </c>
      <c r="CK32" s="103">
        <v>76.7</v>
      </c>
      <c r="CL32" s="103">
        <v>76.7</v>
      </c>
      <c r="CM32" s="103">
        <v>76.7</v>
      </c>
      <c r="CN32" s="103">
        <v>76.7</v>
      </c>
      <c r="CO32" s="103">
        <v>76.7</v>
      </c>
      <c r="CP32" s="103">
        <v>76.7</v>
      </c>
      <c r="CQ32" s="103">
        <v>76.7</v>
      </c>
      <c r="CR32" s="103">
        <v>76.7</v>
      </c>
      <c r="CS32" s="103">
        <v>76.7</v>
      </c>
      <c r="CT32" s="103">
        <v>76.7</v>
      </c>
      <c r="CU32" s="103">
        <v>76.7</v>
      </c>
      <c r="CV32" s="103">
        <v>76.7</v>
      </c>
      <c r="CW32" s="103">
        <v>76.7</v>
      </c>
      <c r="CX32" s="103">
        <v>76.7</v>
      </c>
      <c r="CY32" s="103">
        <v>76.7</v>
      </c>
      <c r="CZ32" s="103">
        <v>76.7</v>
      </c>
      <c r="DA32" s="103">
        <v>76.7</v>
      </c>
      <c r="DB32" s="103">
        <v>76.7</v>
      </c>
      <c r="DC32" s="103">
        <v>76.7</v>
      </c>
      <c r="DD32" s="103">
        <v>76.7</v>
      </c>
      <c r="DE32" s="103">
        <v>76.7</v>
      </c>
      <c r="DF32" s="103">
        <v>76.7</v>
      </c>
      <c r="DG32" s="103">
        <v>76.7</v>
      </c>
      <c r="DH32" s="103">
        <v>76.7</v>
      </c>
    </row>
    <row r="33" spans="1:112" s="94" customFormat="1" x14ac:dyDescent="0.25">
      <c r="A33" s="103" t="s">
        <v>226</v>
      </c>
      <c r="B33" s="103" t="s">
        <v>275</v>
      </c>
      <c r="C33" s="103" t="s">
        <v>226</v>
      </c>
      <c r="D33" s="103" t="s">
        <v>275</v>
      </c>
      <c r="E33" s="103">
        <v>72.099999999999994</v>
      </c>
      <c r="F33" s="103">
        <v>72.099999999999994</v>
      </c>
      <c r="G33" s="103">
        <v>72.099999999999994</v>
      </c>
      <c r="H33" s="103">
        <v>72.099999999999994</v>
      </c>
      <c r="I33" s="103">
        <v>72.099999999999994</v>
      </c>
      <c r="J33" s="103">
        <v>72.099999999999994</v>
      </c>
      <c r="K33" s="103">
        <v>72.099999999999994</v>
      </c>
      <c r="L33" s="103">
        <v>72.099999999999994</v>
      </c>
      <c r="M33" s="103">
        <v>72.099999999999994</v>
      </c>
      <c r="N33" s="103">
        <v>72.099999999999994</v>
      </c>
      <c r="O33" s="103">
        <v>72.099999999999994</v>
      </c>
      <c r="P33" s="103">
        <v>72.099999999999994</v>
      </c>
      <c r="Q33" s="103">
        <v>72.099999999999994</v>
      </c>
      <c r="R33" s="103">
        <v>72.099999999999994</v>
      </c>
      <c r="S33" s="103">
        <v>72.099999999999994</v>
      </c>
      <c r="T33" s="103">
        <v>72.099999999999994</v>
      </c>
      <c r="U33" s="103">
        <v>72.099999999999994</v>
      </c>
      <c r="V33" s="103">
        <v>72.099999999999994</v>
      </c>
      <c r="W33" s="103">
        <v>72.099999999999994</v>
      </c>
      <c r="X33" s="103">
        <v>72.099999999999994</v>
      </c>
      <c r="Y33" s="103">
        <v>72.099999999999994</v>
      </c>
      <c r="Z33" s="103">
        <v>72.099999999999994</v>
      </c>
      <c r="AA33" s="103">
        <v>72.099999999999994</v>
      </c>
      <c r="AB33" s="103">
        <v>72.099999999999994</v>
      </c>
      <c r="AC33" s="103">
        <v>72.099999999999994</v>
      </c>
      <c r="AD33" s="103">
        <v>72.099999999999994</v>
      </c>
      <c r="AE33" s="103">
        <v>72.099999999999994</v>
      </c>
      <c r="AF33" s="103">
        <v>72.099999999999994</v>
      </c>
      <c r="AG33" s="103">
        <v>72.099999999999994</v>
      </c>
      <c r="AH33" s="103">
        <v>72.099999999999994</v>
      </c>
      <c r="AI33" s="103">
        <v>72.099999999999994</v>
      </c>
      <c r="AJ33" s="103">
        <v>72.099999999999994</v>
      </c>
      <c r="AK33" s="103">
        <v>72.099999999999994</v>
      </c>
      <c r="AL33" s="103">
        <v>72.099999999999994</v>
      </c>
      <c r="AM33" s="103">
        <v>72.099999999999994</v>
      </c>
      <c r="AN33" s="103">
        <v>72.099999999999994</v>
      </c>
      <c r="AO33" s="103">
        <v>72.099999999999994</v>
      </c>
      <c r="AP33" s="103">
        <v>72.099999999999994</v>
      </c>
      <c r="AQ33" s="103">
        <v>72.099999999999994</v>
      </c>
      <c r="AR33" s="103">
        <v>72.099999999999994</v>
      </c>
      <c r="AS33" s="103">
        <v>72.099999999999994</v>
      </c>
      <c r="AT33" s="103">
        <v>72.099999999999994</v>
      </c>
      <c r="AU33" s="103">
        <v>72.099999999999994</v>
      </c>
      <c r="AV33" s="103">
        <v>72.099999999999994</v>
      </c>
      <c r="AW33" s="103">
        <v>72.099999999999994</v>
      </c>
      <c r="AX33" s="103">
        <v>72.099999999999994</v>
      </c>
      <c r="AY33" s="103">
        <v>72.099999999999994</v>
      </c>
      <c r="AZ33" s="103">
        <v>72.099999999999994</v>
      </c>
      <c r="BA33" s="103">
        <v>72.099999999999994</v>
      </c>
      <c r="BB33" s="103">
        <v>72.099999999999994</v>
      </c>
      <c r="BC33" s="103">
        <v>72.099999999999994</v>
      </c>
      <c r="BD33" s="103">
        <v>72.099999999999994</v>
      </c>
      <c r="BE33" s="103">
        <v>72.099999999999994</v>
      </c>
      <c r="BF33" s="103">
        <v>72.099999999999994</v>
      </c>
      <c r="BG33" s="103">
        <v>72.099999999999994</v>
      </c>
      <c r="BH33" s="103">
        <v>72.099999999999994</v>
      </c>
      <c r="BI33" s="103">
        <v>72.099999999999994</v>
      </c>
      <c r="BJ33" s="103">
        <v>72.099999999999994</v>
      </c>
      <c r="BK33" s="103">
        <v>72.099999999999994</v>
      </c>
      <c r="BL33" s="103">
        <v>72.099999999999994</v>
      </c>
      <c r="BM33" s="103">
        <v>72.099999999999994</v>
      </c>
      <c r="BN33" s="103">
        <v>72.099999999999994</v>
      </c>
      <c r="BO33" s="103">
        <v>72.099999999999994</v>
      </c>
      <c r="BP33" s="103">
        <v>72.099999999999994</v>
      </c>
      <c r="BQ33" s="103">
        <v>72.099999999999994</v>
      </c>
      <c r="BR33" s="103">
        <v>72.099999999999994</v>
      </c>
      <c r="BS33" s="103">
        <v>72.099999999999994</v>
      </c>
      <c r="BT33" s="103">
        <v>72.099999999999994</v>
      </c>
      <c r="BU33" s="103">
        <v>72.099999999999994</v>
      </c>
      <c r="BV33" s="103">
        <v>72.099999999999994</v>
      </c>
      <c r="BW33" s="103">
        <v>72.099999999999994</v>
      </c>
      <c r="BX33" s="103">
        <v>72.099999999999994</v>
      </c>
      <c r="BY33" s="103">
        <v>72.099999999999994</v>
      </c>
      <c r="BZ33" s="103">
        <v>72.099999999999994</v>
      </c>
      <c r="CA33" s="103">
        <v>72.099999999999994</v>
      </c>
      <c r="CB33" s="103">
        <v>72.099999999999994</v>
      </c>
      <c r="CC33" s="103">
        <v>72.099999999999994</v>
      </c>
      <c r="CD33" s="103">
        <v>72.099999999999994</v>
      </c>
      <c r="CE33" s="103">
        <v>72.099999999999994</v>
      </c>
      <c r="CF33" s="103">
        <v>72.099999999999994</v>
      </c>
      <c r="CG33" s="103">
        <v>72.099999999999994</v>
      </c>
      <c r="CH33" s="103">
        <v>72.099999999999994</v>
      </c>
      <c r="CI33" s="103">
        <v>72.099999999999994</v>
      </c>
      <c r="CJ33" s="103">
        <v>72.099999999999994</v>
      </c>
      <c r="CK33" s="103">
        <v>72.099999999999994</v>
      </c>
      <c r="CL33" s="103">
        <v>72.099999999999994</v>
      </c>
      <c r="CM33" s="103">
        <v>72.099999999999994</v>
      </c>
      <c r="CN33" s="103">
        <v>72.099999999999994</v>
      </c>
      <c r="CO33" s="103">
        <v>72.099999999999994</v>
      </c>
      <c r="CP33" s="103">
        <v>72.099999999999994</v>
      </c>
      <c r="CQ33" s="103">
        <v>72.099999999999994</v>
      </c>
      <c r="CR33" s="103">
        <v>72.099999999999994</v>
      </c>
      <c r="CS33" s="103">
        <v>72.099999999999994</v>
      </c>
      <c r="CT33" s="103">
        <v>72.099999999999994</v>
      </c>
      <c r="CU33" s="103">
        <v>72.099999999999994</v>
      </c>
      <c r="CV33" s="103">
        <v>72.099999999999994</v>
      </c>
      <c r="CW33" s="103">
        <v>72.099999999999994</v>
      </c>
      <c r="CX33" s="103">
        <v>72.099999999999994</v>
      </c>
      <c r="CY33" s="103">
        <v>72.099999999999994</v>
      </c>
      <c r="CZ33" s="103">
        <v>72.099999999999994</v>
      </c>
      <c r="DA33" s="103">
        <v>72.099999999999994</v>
      </c>
      <c r="DB33" s="103">
        <v>72.099999999999994</v>
      </c>
      <c r="DC33" s="103">
        <v>72.099999999999994</v>
      </c>
      <c r="DD33" s="103">
        <v>72.099999999999994</v>
      </c>
      <c r="DE33" s="103">
        <v>72.099999999999994</v>
      </c>
      <c r="DF33" s="103">
        <v>72.099999999999994</v>
      </c>
      <c r="DG33" s="103">
        <v>72.099999999999994</v>
      </c>
      <c r="DH33" s="103">
        <v>72.099999999999994</v>
      </c>
    </row>
    <row r="34" spans="1:112" s="94" customFormat="1" x14ac:dyDescent="0.25">
      <c r="A34" s="103" t="s">
        <v>209</v>
      </c>
      <c r="B34" s="103" t="s">
        <v>276</v>
      </c>
      <c r="C34" s="103" t="s">
        <v>209</v>
      </c>
      <c r="D34" s="103" t="s">
        <v>276</v>
      </c>
      <c r="E34" s="103">
        <v>27.9</v>
      </c>
      <c r="F34" s="103">
        <v>27.9</v>
      </c>
      <c r="G34" s="103">
        <v>27.9</v>
      </c>
      <c r="H34" s="103">
        <v>27.9</v>
      </c>
      <c r="I34" s="103">
        <v>27.9</v>
      </c>
      <c r="J34" s="103">
        <v>27.9</v>
      </c>
      <c r="K34" s="103">
        <v>27.9</v>
      </c>
      <c r="L34" s="103">
        <v>27.9</v>
      </c>
      <c r="M34" s="103">
        <v>27.9</v>
      </c>
      <c r="N34" s="103">
        <v>27.9</v>
      </c>
      <c r="O34" s="103">
        <v>27.9</v>
      </c>
      <c r="P34" s="103">
        <v>27.9</v>
      </c>
      <c r="Q34" s="103">
        <v>27.9</v>
      </c>
      <c r="R34" s="103">
        <v>27.9</v>
      </c>
      <c r="S34" s="103">
        <v>27.9</v>
      </c>
      <c r="T34" s="103">
        <v>27.9</v>
      </c>
      <c r="U34" s="103">
        <v>27.9</v>
      </c>
      <c r="V34" s="103">
        <v>27.9</v>
      </c>
      <c r="W34" s="103">
        <v>27.9</v>
      </c>
      <c r="X34" s="103">
        <v>27.9</v>
      </c>
      <c r="Y34" s="103">
        <v>27.9</v>
      </c>
      <c r="Z34" s="103">
        <v>27.9</v>
      </c>
      <c r="AA34" s="103">
        <v>27.9</v>
      </c>
      <c r="AB34" s="103">
        <v>27.9</v>
      </c>
      <c r="AC34" s="103">
        <v>27.9</v>
      </c>
      <c r="AD34" s="103">
        <v>27.9</v>
      </c>
      <c r="AE34" s="103">
        <v>27.9</v>
      </c>
      <c r="AF34" s="103">
        <v>27.9</v>
      </c>
      <c r="AG34" s="103">
        <v>27.9</v>
      </c>
      <c r="AH34" s="103">
        <v>27.9</v>
      </c>
      <c r="AI34" s="103">
        <v>27.9</v>
      </c>
      <c r="AJ34" s="103">
        <v>27.9</v>
      </c>
      <c r="AK34" s="103">
        <v>27.9</v>
      </c>
      <c r="AL34" s="103">
        <v>27.9</v>
      </c>
      <c r="AM34" s="103">
        <v>27.9</v>
      </c>
      <c r="AN34" s="103">
        <v>27.9</v>
      </c>
      <c r="AO34" s="103">
        <v>27.9</v>
      </c>
      <c r="AP34" s="103">
        <v>27.9</v>
      </c>
      <c r="AQ34" s="103">
        <v>27.9</v>
      </c>
      <c r="AR34" s="103">
        <v>27.9</v>
      </c>
      <c r="AS34" s="103">
        <v>27.9</v>
      </c>
      <c r="AT34" s="103">
        <v>27.9</v>
      </c>
      <c r="AU34" s="103">
        <v>27.9</v>
      </c>
      <c r="AV34" s="103">
        <v>27.9</v>
      </c>
      <c r="AW34" s="103">
        <v>27.9</v>
      </c>
      <c r="AX34" s="103">
        <v>27.9</v>
      </c>
      <c r="AY34" s="103">
        <v>27.9</v>
      </c>
      <c r="AZ34" s="103">
        <v>27.9</v>
      </c>
      <c r="BA34" s="103">
        <v>27.9</v>
      </c>
      <c r="BB34" s="103">
        <v>27.9</v>
      </c>
      <c r="BC34" s="103">
        <v>27.9</v>
      </c>
      <c r="BD34" s="103">
        <v>27.9</v>
      </c>
      <c r="BE34" s="103">
        <v>27.9</v>
      </c>
      <c r="BF34" s="103">
        <v>27.9</v>
      </c>
      <c r="BG34" s="103">
        <v>27.9</v>
      </c>
      <c r="BH34" s="103">
        <v>27.9</v>
      </c>
      <c r="BI34" s="103">
        <v>27.9</v>
      </c>
      <c r="BJ34" s="103">
        <v>27.9</v>
      </c>
      <c r="BK34" s="103">
        <v>27.9</v>
      </c>
      <c r="BL34" s="103">
        <v>27.9</v>
      </c>
      <c r="BM34" s="103">
        <v>27.9</v>
      </c>
      <c r="BN34" s="103">
        <v>27.9</v>
      </c>
      <c r="BO34" s="103">
        <v>27.9</v>
      </c>
      <c r="BP34" s="103">
        <v>27.9</v>
      </c>
      <c r="BQ34" s="103">
        <v>27.9</v>
      </c>
      <c r="BR34" s="103">
        <v>27.9</v>
      </c>
      <c r="BS34" s="103">
        <v>27.9</v>
      </c>
      <c r="BT34" s="103">
        <v>27.9</v>
      </c>
      <c r="BU34" s="103">
        <v>27.9</v>
      </c>
      <c r="BV34" s="103">
        <v>27.9</v>
      </c>
      <c r="BW34" s="103">
        <v>27.9</v>
      </c>
      <c r="BX34" s="103">
        <v>27.9</v>
      </c>
      <c r="BY34" s="103">
        <v>27.9</v>
      </c>
      <c r="BZ34" s="103">
        <v>27.9</v>
      </c>
      <c r="CA34" s="103">
        <v>27.9</v>
      </c>
      <c r="CB34" s="103">
        <v>27.9</v>
      </c>
      <c r="CC34" s="103">
        <v>27.9</v>
      </c>
      <c r="CD34" s="103">
        <v>27.9</v>
      </c>
      <c r="CE34" s="103">
        <v>27.9</v>
      </c>
      <c r="CF34" s="103">
        <v>27.9</v>
      </c>
      <c r="CG34" s="103">
        <v>27.9</v>
      </c>
      <c r="CH34" s="103">
        <v>27.9</v>
      </c>
      <c r="CI34" s="103">
        <v>27.9</v>
      </c>
      <c r="CJ34" s="103">
        <v>27.9</v>
      </c>
      <c r="CK34" s="103">
        <v>27.9</v>
      </c>
      <c r="CL34" s="103">
        <v>27.9</v>
      </c>
      <c r="CM34" s="103">
        <v>27.9</v>
      </c>
      <c r="CN34" s="103">
        <v>27.9</v>
      </c>
      <c r="CO34" s="103">
        <v>27.9</v>
      </c>
      <c r="CP34" s="103">
        <v>27.9</v>
      </c>
      <c r="CQ34" s="103">
        <v>27.9</v>
      </c>
      <c r="CR34" s="103">
        <v>27.9</v>
      </c>
      <c r="CS34" s="103">
        <v>27.9</v>
      </c>
      <c r="CT34" s="103">
        <v>27.9</v>
      </c>
      <c r="CU34" s="103">
        <v>27.9</v>
      </c>
      <c r="CV34" s="103">
        <v>27.9</v>
      </c>
      <c r="CW34" s="103">
        <v>27.9</v>
      </c>
      <c r="CX34" s="103">
        <v>27.9</v>
      </c>
      <c r="CY34" s="103">
        <v>27.9</v>
      </c>
      <c r="CZ34" s="103">
        <v>27.9</v>
      </c>
      <c r="DA34" s="103">
        <v>27.9</v>
      </c>
      <c r="DB34" s="103">
        <v>27.9</v>
      </c>
      <c r="DC34" s="103">
        <v>27.9</v>
      </c>
      <c r="DD34" s="103">
        <v>27.9</v>
      </c>
      <c r="DE34" s="103">
        <v>27.9</v>
      </c>
      <c r="DF34" s="103">
        <v>27.9</v>
      </c>
      <c r="DG34" s="103">
        <v>27.9</v>
      </c>
      <c r="DH34" s="103">
        <v>27.9</v>
      </c>
    </row>
    <row r="35" spans="1:112" s="94" customFormat="1" x14ac:dyDescent="0.25">
      <c r="A35" s="103" t="s">
        <v>187</v>
      </c>
      <c r="B35" s="103" t="s">
        <v>277</v>
      </c>
      <c r="C35" s="103" t="s">
        <v>187</v>
      </c>
      <c r="D35" s="103" t="s">
        <v>277</v>
      </c>
      <c r="E35" s="103">
        <v>124.2</v>
      </c>
      <c r="F35" s="103">
        <v>124.2</v>
      </c>
      <c r="G35" s="103">
        <v>124.2</v>
      </c>
      <c r="H35" s="103">
        <v>124.2</v>
      </c>
      <c r="I35" s="103">
        <v>124.2</v>
      </c>
      <c r="J35" s="103">
        <v>124.2</v>
      </c>
      <c r="K35" s="103">
        <v>124.2</v>
      </c>
      <c r="L35" s="103">
        <v>124.2</v>
      </c>
      <c r="M35" s="103">
        <v>124.2</v>
      </c>
      <c r="N35" s="103">
        <v>124.2</v>
      </c>
      <c r="O35" s="103">
        <v>124.2</v>
      </c>
      <c r="P35" s="103">
        <v>124.2</v>
      </c>
      <c r="Q35" s="103">
        <v>124.2</v>
      </c>
      <c r="R35" s="103">
        <v>124.2</v>
      </c>
      <c r="S35" s="103">
        <v>124.2</v>
      </c>
      <c r="T35" s="103">
        <v>124.2</v>
      </c>
      <c r="U35" s="103">
        <v>124.2</v>
      </c>
      <c r="V35" s="103">
        <v>124.2</v>
      </c>
      <c r="W35" s="103">
        <v>124.2</v>
      </c>
      <c r="X35" s="103">
        <v>124.2</v>
      </c>
      <c r="Y35" s="103">
        <v>124.2</v>
      </c>
      <c r="Z35" s="103">
        <v>124.2</v>
      </c>
      <c r="AA35" s="103">
        <v>124.2</v>
      </c>
      <c r="AB35" s="103">
        <v>124.2</v>
      </c>
      <c r="AC35" s="103">
        <v>124.2</v>
      </c>
      <c r="AD35" s="103">
        <v>124.2</v>
      </c>
      <c r="AE35" s="103">
        <v>124.2</v>
      </c>
      <c r="AF35" s="103">
        <v>124.2</v>
      </c>
      <c r="AG35" s="103">
        <v>124.2</v>
      </c>
      <c r="AH35" s="103">
        <v>124.2</v>
      </c>
      <c r="AI35" s="103">
        <v>124.2</v>
      </c>
      <c r="AJ35" s="103">
        <v>124.2</v>
      </c>
      <c r="AK35" s="103">
        <v>124.2</v>
      </c>
      <c r="AL35" s="103">
        <v>124.2</v>
      </c>
      <c r="AM35" s="103">
        <v>124.2</v>
      </c>
      <c r="AN35" s="103">
        <v>124.2</v>
      </c>
      <c r="AO35" s="103">
        <v>124.2</v>
      </c>
      <c r="AP35" s="103">
        <v>124.2</v>
      </c>
      <c r="AQ35" s="103">
        <v>124.2</v>
      </c>
      <c r="AR35" s="103">
        <v>124.2</v>
      </c>
      <c r="AS35" s="103">
        <v>124.2</v>
      </c>
      <c r="AT35" s="103">
        <v>124.2</v>
      </c>
      <c r="AU35" s="103">
        <v>124.2</v>
      </c>
      <c r="AV35" s="103">
        <v>124.2</v>
      </c>
      <c r="AW35" s="103">
        <v>124.2</v>
      </c>
      <c r="AX35" s="103">
        <v>124.2</v>
      </c>
      <c r="AY35" s="103">
        <v>124.2</v>
      </c>
      <c r="AZ35" s="103">
        <v>124.2</v>
      </c>
      <c r="BA35" s="103">
        <v>124.2</v>
      </c>
      <c r="BB35" s="103">
        <v>124.2</v>
      </c>
      <c r="BC35" s="103">
        <v>124.2</v>
      </c>
      <c r="BD35" s="103">
        <v>124.2</v>
      </c>
      <c r="BE35" s="103">
        <v>124.2</v>
      </c>
      <c r="BF35" s="103">
        <v>124.2</v>
      </c>
      <c r="BG35" s="103">
        <v>124.2</v>
      </c>
      <c r="BH35" s="103">
        <v>124.2</v>
      </c>
      <c r="BI35" s="103">
        <v>124.2</v>
      </c>
      <c r="BJ35" s="103">
        <v>124.2</v>
      </c>
      <c r="BK35" s="103">
        <v>124.2</v>
      </c>
      <c r="BL35" s="103">
        <v>124.2</v>
      </c>
      <c r="BM35" s="103">
        <v>124.2</v>
      </c>
      <c r="BN35" s="103">
        <v>124.2</v>
      </c>
      <c r="BO35" s="103">
        <v>124.2</v>
      </c>
      <c r="BP35" s="103">
        <v>124.2</v>
      </c>
      <c r="BQ35" s="103">
        <v>124.2</v>
      </c>
      <c r="BR35" s="103">
        <v>124.2</v>
      </c>
      <c r="BS35" s="103">
        <v>124.2</v>
      </c>
      <c r="BT35" s="103">
        <v>124.2</v>
      </c>
      <c r="BU35" s="103">
        <v>124.2</v>
      </c>
      <c r="BV35" s="103">
        <v>124.2</v>
      </c>
      <c r="BW35" s="103">
        <v>124.2</v>
      </c>
      <c r="BX35" s="103">
        <v>124.2</v>
      </c>
      <c r="BY35" s="103">
        <v>124.2</v>
      </c>
      <c r="BZ35" s="103">
        <v>124.2</v>
      </c>
      <c r="CA35" s="103">
        <v>124.2</v>
      </c>
      <c r="CB35" s="103">
        <v>124.2</v>
      </c>
      <c r="CC35" s="103">
        <v>124.2</v>
      </c>
      <c r="CD35" s="103">
        <v>124.2</v>
      </c>
      <c r="CE35" s="103">
        <v>124.2</v>
      </c>
      <c r="CF35" s="103">
        <v>124.2</v>
      </c>
      <c r="CG35" s="103">
        <v>124.2</v>
      </c>
      <c r="CH35" s="103">
        <v>124.2</v>
      </c>
      <c r="CI35" s="103">
        <v>124.2</v>
      </c>
      <c r="CJ35" s="103">
        <v>124.2</v>
      </c>
      <c r="CK35" s="103">
        <v>124.2</v>
      </c>
      <c r="CL35" s="103">
        <v>124.2</v>
      </c>
      <c r="CM35" s="103">
        <v>124.2</v>
      </c>
      <c r="CN35" s="103">
        <v>124.2</v>
      </c>
      <c r="CO35" s="103">
        <v>124.2</v>
      </c>
      <c r="CP35" s="103">
        <v>124.2</v>
      </c>
      <c r="CQ35" s="103">
        <v>124.2</v>
      </c>
      <c r="CR35" s="103">
        <v>124.2</v>
      </c>
      <c r="CS35" s="103">
        <v>124.2</v>
      </c>
      <c r="CT35" s="103">
        <v>124.2</v>
      </c>
      <c r="CU35" s="103">
        <v>124.2</v>
      </c>
      <c r="CV35" s="103">
        <v>124.2</v>
      </c>
      <c r="CW35" s="103">
        <v>124.2</v>
      </c>
      <c r="CX35" s="103">
        <v>124.2</v>
      </c>
      <c r="CY35" s="103">
        <v>124.2</v>
      </c>
      <c r="CZ35" s="103">
        <v>124.2</v>
      </c>
      <c r="DA35" s="103">
        <v>124.2</v>
      </c>
      <c r="DB35" s="103">
        <v>124.2</v>
      </c>
      <c r="DC35" s="103">
        <v>124.2</v>
      </c>
      <c r="DD35" s="103">
        <v>124.2</v>
      </c>
      <c r="DE35" s="103">
        <v>124.2</v>
      </c>
      <c r="DF35" s="103">
        <v>124.2</v>
      </c>
      <c r="DG35" s="103">
        <v>124.2</v>
      </c>
      <c r="DH35" s="103">
        <v>124.2</v>
      </c>
    </row>
    <row r="36" spans="1:112" s="94" customFormat="1" x14ac:dyDescent="0.25">
      <c r="A36" s="103" t="s">
        <v>278</v>
      </c>
      <c r="B36" s="103" t="s">
        <v>279</v>
      </c>
      <c r="C36" s="103" t="s">
        <v>278</v>
      </c>
      <c r="D36" s="103" t="s">
        <v>279</v>
      </c>
      <c r="E36" s="103">
        <v>14.9</v>
      </c>
      <c r="F36" s="103">
        <v>14.9</v>
      </c>
      <c r="G36" s="103">
        <v>14.9</v>
      </c>
      <c r="H36" s="103">
        <v>14.9</v>
      </c>
      <c r="I36" s="103">
        <v>14.9</v>
      </c>
      <c r="J36" s="103">
        <v>14.9</v>
      </c>
      <c r="K36" s="103">
        <v>14.9</v>
      </c>
      <c r="L36" s="103">
        <v>14.9</v>
      </c>
      <c r="M36" s="103">
        <v>14.9</v>
      </c>
      <c r="N36" s="103">
        <v>14.9</v>
      </c>
      <c r="O36" s="103">
        <v>14.9</v>
      </c>
      <c r="P36" s="103">
        <v>14.9</v>
      </c>
      <c r="Q36" s="103">
        <v>14.9</v>
      </c>
      <c r="R36" s="103">
        <v>14.9</v>
      </c>
      <c r="S36" s="103">
        <v>14.9</v>
      </c>
      <c r="T36" s="103">
        <v>14.9</v>
      </c>
      <c r="U36" s="103">
        <v>14.9</v>
      </c>
      <c r="V36" s="103">
        <v>14.9</v>
      </c>
      <c r="W36" s="103">
        <v>14.9</v>
      </c>
      <c r="X36" s="103">
        <v>14.9</v>
      </c>
      <c r="Y36" s="103">
        <v>14.9</v>
      </c>
      <c r="Z36" s="103">
        <v>14.9</v>
      </c>
      <c r="AA36" s="103">
        <v>14.9</v>
      </c>
      <c r="AB36" s="103">
        <v>14.9</v>
      </c>
      <c r="AC36" s="103">
        <v>14.9</v>
      </c>
      <c r="AD36" s="103">
        <v>14.9</v>
      </c>
      <c r="AE36" s="103">
        <v>14.9</v>
      </c>
      <c r="AF36" s="103">
        <v>14.9</v>
      </c>
      <c r="AG36" s="103">
        <v>14.9</v>
      </c>
      <c r="AH36" s="103">
        <v>14.9</v>
      </c>
      <c r="AI36" s="103">
        <v>14.9</v>
      </c>
      <c r="AJ36" s="103">
        <v>14.9</v>
      </c>
      <c r="AK36" s="103">
        <v>14.9</v>
      </c>
      <c r="AL36" s="103">
        <v>14.9</v>
      </c>
      <c r="AM36" s="103">
        <v>14.9</v>
      </c>
      <c r="AN36" s="103">
        <v>14.9</v>
      </c>
      <c r="AO36" s="103">
        <v>14.9</v>
      </c>
      <c r="AP36" s="103">
        <v>14.9</v>
      </c>
      <c r="AQ36" s="103">
        <v>14.9</v>
      </c>
      <c r="AR36" s="103">
        <v>14.9</v>
      </c>
      <c r="AS36" s="103">
        <v>14.9</v>
      </c>
      <c r="AT36" s="103">
        <v>14.9</v>
      </c>
      <c r="AU36" s="103">
        <v>14.9</v>
      </c>
      <c r="AV36" s="103">
        <v>14.9</v>
      </c>
      <c r="AW36" s="103">
        <v>14.9</v>
      </c>
      <c r="AX36" s="103">
        <v>14.9</v>
      </c>
      <c r="AY36" s="103">
        <v>14.9</v>
      </c>
      <c r="AZ36" s="103">
        <v>14.9</v>
      </c>
      <c r="BA36" s="103">
        <v>14.9</v>
      </c>
      <c r="BB36" s="103">
        <v>14.9</v>
      </c>
      <c r="BC36" s="103">
        <v>14.9</v>
      </c>
      <c r="BD36" s="103">
        <v>14.9</v>
      </c>
      <c r="BE36" s="103">
        <v>14.9</v>
      </c>
      <c r="BF36" s="103">
        <v>14.9</v>
      </c>
      <c r="BG36" s="103">
        <v>14.9</v>
      </c>
      <c r="BH36" s="103">
        <v>14.9</v>
      </c>
      <c r="BI36" s="103">
        <v>14.9</v>
      </c>
      <c r="BJ36" s="103">
        <v>14.9</v>
      </c>
      <c r="BK36" s="103">
        <v>14.9</v>
      </c>
      <c r="BL36" s="103">
        <v>14.9</v>
      </c>
      <c r="BM36" s="103">
        <v>14.9</v>
      </c>
      <c r="BN36" s="103">
        <v>14.9</v>
      </c>
      <c r="BO36" s="103">
        <v>14.9</v>
      </c>
      <c r="BP36" s="103">
        <v>14.9</v>
      </c>
      <c r="BQ36" s="103">
        <v>14.9</v>
      </c>
      <c r="BR36" s="103">
        <v>14.9</v>
      </c>
      <c r="BS36" s="103">
        <v>14.9</v>
      </c>
      <c r="BT36" s="103">
        <v>14.9</v>
      </c>
      <c r="BU36" s="103">
        <v>14.9</v>
      </c>
      <c r="BV36" s="103">
        <v>14.9</v>
      </c>
      <c r="BW36" s="103">
        <v>14.9</v>
      </c>
      <c r="BX36" s="103">
        <v>14.9</v>
      </c>
      <c r="BY36" s="103">
        <v>14.9</v>
      </c>
      <c r="BZ36" s="103">
        <v>14.9</v>
      </c>
      <c r="CA36" s="103">
        <v>14.9</v>
      </c>
      <c r="CB36" s="103">
        <v>14.9</v>
      </c>
      <c r="CC36" s="103">
        <v>14.9</v>
      </c>
      <c r="CD36" s="103">
        <v>14.9</v>
      </c>
      <c r="CE36" s="103">
        <v>14.9</v>
      </c>
      <c r="CF36" s="103">
        <v>14.9</v>
      </c>
      <c r="CG36" s="103">
        <v>14.9</v>
      </c>
      <c r="CH36" s="103">
        <v>14.9</v>
      </c>
      <c r="CI36" s="103">
        <v>14.9</v>
      </c>
      <c r="CJ36" s="103">
        <v>14.9</v>
      </c>
      <c r="CK36" s="103">
        <v>14.9</v>
      </c>
      <c r="CL36" s="103">
        <v>14.9</v>
      </c>
      <c r="CM36" s="103">
        <v>14.9</v>
      </c>
      <c r="CN36" s="103">
        <v>14.9</v>
      </c>
      <c r="CO36" s="103">
        <v>14.9</v>
      </c>
      <c r="CP36" s="103">
        <v>14.9</v>
      </c>
      <c r="CQ36" s="103">
        <v>14.9</v>
      </c>
      <c r="CR36" s="103">
        <v>14.9</v>
      </c>
      <c r="CS36" s="103">
        <v>14.9</v>
      </c>
      <c r="CT36" s="103">
        <v>14.9</v>
      </c>
      <c r="CU36" s="103">
        <v>14.9</v>
      </c>
      <c r="CV36" s="103">
        <v>14.9</v>
      </c>
      <c r="CW36" s="103">
        <v>14.9</v>
      </c>
      <c r="CX36" s="103">
        <v>14.9</v>
      </c>
      <c r="CY36" s="103">
        <v>14.9</v>
      </c>
      <c r="CZ36" s="103">
        <v>14.9</v>
      </c>
      <c r="DA36" s="103">
        <v>14.9</v>
      </c>
      <c r="DB36" s="103">
        <v>14.9</v>
      </c>
      <c r="DC36" s="103">
        <v>14.9</v>
      </c>
      <c r="DD36" s="103">
        <v>14.9</v>
      </c>
      <c r="DE36" s="103">
        <v>14.9</v>
      </c>
      <c r="DF36" s="103">
        <v>14.9</v>
      </c>
      <c r="DG36" s="103">
        <v>14.9</v>
      </c>
      <c r="DH36" s="103">
        <v>14.9</v>
      </c>
    </row>
    <row r="37" spans="1:112" s="94" customFormat="1" x14ac:dyDescent="0.25">
      <c r="A37" s="103" t="s">
        <v>12</v>
      </c>
      <c r="B37" s="103" t="s">
        <v>280</v>
      </c>
      <c r="C37" s="103" t="s">
        <v>12</v>
      </c>
      <c r="D37" s="103" t="s">
        <v>280</v>
      </c>
      <c r="E37" s="103">
        <v>25.7</v>
      </c>
      <c r="F37" s="103">
        <v>25.7</v>
      </c>
      <c r="G37" s="103">
        <v>25.7</v>
      </c>
      <c r="H37" s="103">
        <v>25.7</v>
      </c>
      <c r="I37" s="103">
        <v>25.7</v>
      </c>
      <c r="J37" s="103">
        <v>25.7</v>
      </c>
      <c r="K37" s="103">
        <v>25.7</v>
      </c>
      <c r="L37" s="103">
        <v>25.7</v>
      </c>
      <c r="M37" s="103">
        <v>25.7</v>
      </c>
      <c r="N37" s="103">
        <v>25.7</v>
      </c>
      <c r="O37" s="103">
        <v>25.7</v>
      </c>
      <c r="P37" s="103">
        <v>25.7</v>
      </c>
      <c r="Q37" s="103">
        <v>25.7</v>
      </c>
      <c r="R37" s="103">
        <v>25.7</v>
      </c>
      <c r="S37" s="103">
        <v>25.7</v>
      </c>
      <c r="T37" s="103">
        <v>25.7</v>
      </c>
      <c r="U37" s="103">
        <v>25.7</v>
      </c>
      <c r="V37" s="103">
        <v>25.7</v>
      </c>
      <c r="W37" s="103">
        <v>25.7</v>
      </c>
      <c r="X37" s="103">
        <v>25.7</v>
      </c>
      <c r="Y37" s="103">
        <v>25.7</v>
      </c>
      <c r="Z37" s="103">
        <v>25.7</v>
      </c>
      <c r="AA37" s="103">
        <v>25.7</v>
      </c>
      <c r="AB37" s="103">
        <v>25.7</v>
      </c>
      <c r="AC37" s="103">
        <v>25.7</v>
      </c>
      <c r="AD37" s="103">
        <v>25.7</v>
      </c>
      <c r="AE37" s="103">
        <v>25.7</v>
      </c>
      <c r="AF37" s="103">
        <v>25.7</v>
      </c>
      <c r="AG37" s="103">
        <v>25.7</v>
      </c>
      <c r="AH37" s="103">
        <v>25.7</v>
      </c>
      <c r="AI37" s="103">
        <v>25.7</v>
      </c>
      <c r="AJ37" s="103">
        <v>25.7</v>
      </c>
      <c r="AK37" s="103">
        <v>25.7</v>
      </c>
      <c r="AL37" s="103">
        <v>25.7</v>
      </c>
      <c r="AM37" s="103">
        <v>25.7</v>
      </c>
      <c r="AN37" s="103">
        <v>25.7</v>
      </c>
      <c r="AO37" s="103">
        <v>25.7</v>
      </c>
      <c r="AP37" s="103">
        <v>25.7</v>
      </c>
      <c r="AQ37" s="103">
        <v>25.7</v>
      </c>
      <c r="AR37" s="103">
        <v>25.7</v>
      </c>
      <c r="AS37" s="103">
        <v>25.7</v>
      </c>
      <c r="AT37" s="103">
        <v>25.7</v>
      </c>
      <c r="AU37" s="103">
        <v>25.7</v>
      </c>
      <c r="AV37" s="103">
        <v>25.7</v>
      </c>
      <c r="AW37" s="103">
        <v>25.7</v>
      </c>
      <c r="AX37" s="103">
        <v>25.7</v>
      </c>
      <c r="AY37" s="103">
        <v>25.7</v>
      </c>
      <c r="AZ37" s="103">
        <v>25.7</v>
      </c>
      <c r="BA37" s="103">
        <v>25.7</v>
      </c>
      <c r="BB37" s="103">
        <v>25.7</v>
      </c>
      <c r="BC37" s="103">
        <v>25.7</v>
      </c>
      <c r="BD37" s="103">
        <v>25.7</v>
      </c>
      <c r="BE37" s="103">
        <v>25.7</v>
      </c>
      <c r="BF37" s="103">
        <v>25.7</v>
      </c>
      <c r="BG37" s="103">
        <v>25.7</v>
      </c>
      <c r="BH37" s="103">
        <v>25.7</v>
      </c>
      <c r="BI37" s="103">
        <v>25.7</v>
      </c>
      <c r="BJ37" s="103">
        <v>25.7</v>
      </c>
      <c r="BK37" s="103">
        <v>25.7</v>
      </c>
      <c r="BL37" s="103">
        <v>25.7</v>
      </c>
      <c r="BM37" s="103">
        <v>25.7</v>
      </c>
      <c r="BN37" s="103">
        <v>25.7</v>
      </c>
      <c r="BO37" s="103">
        <v>25.7</v>
      </c>
      <c r="BP37" s="103">
        <v>25.7</v>
      </c>
      <c r="BQ37" s="103">
        <v>25.7</v>
      </c>
      <c r="BR37" s="103">
        <v>25.7</v>
      </c>
      <c r="BS37" s="103">
        <v>25.7</v>
      </c>
      <c r="BT37" s="103">
        <v>25.7</v>
      </c>
      <c r="BU37" s="103">
        <v>25.7</v>
      </c>
      <c r="BV37" s="103">
        <v>25.7</v>
      </c>
      <c r="BW37" s="103">
        <v>25.7</v>
      </c>
      <c r="BX37" s="103">
        <v>25.7</v>
      </c>
      <c r="BY37" s="103">
        <v>25.7</v>
      </c>
      <c r="BZ37" s="103">
        <v>25.7</v>
      </c>
      <c r="CA37" s="103">
        <v>25.7</v>
      </c>
      <c r="CB37" s="103">
        <v>25.7</v>
      </c>
      <c r="CC37" s="103">
        <v>25.7</v>
      </c>
      <c r="CD37" s="103">
        <v>25.7</v>
      </c>
      <c r="CE37" s="103">
        <v>25.7</v>
      </c>
      <c r="CF37" s="103">
        <v>25.7</v>
      </c>
      <c r="CG37" s="103">
        <v>25.7</v>
      </c>
      <c r="CH37" s="103">
        <v>25.7</v>
      </c>
      <c r="CI37" s="103">
        <v>25.7</v>
      </c>
      <c r="CJ37" s="103">
        <v>25.7</v>
      </c>
      <c r="CK37" s="103">
        <v>25.7</v>
      </c>
      <c r="CL37" s="103">
        <v>25.7</v>
      </c>
      <c r="CM37" s="103">
        <v>25.7</v>
      </c>
      <c r="CN37" s="103">
        <v>25.7</v>
      </c>
      <c r="CO37" s="103">
        <v>25.7</v>
      </c>
      <c r="CP37" s="103">
        <v>25.7</v>
      </c>
      <c r="CQ37" s="103">
        <v>25.7</v>
      </c>
      <c r="CR37" s="103">
        <v>25.7</v>
      </c>
      <c r="CS37" s="103">
        <v>25.7</v>
      </c>
      <c r="CT37" s="103">
        <v>25.7</v>
      </c>
      <c r="CU37" s="103">
        <v>25.7</v>
      </c>
      <c r="CV37" s="103">
        <v>25.7</v>
      </c>
      <c r="CW37" s="103">
        <v>25.7</v>
      </c>
      <c r="CX37" s="103">
        <v>25.7</v>
      </c>
      <c r="CY37" s="103">
        <v>25.7</v>
      </c>
      <c r="CZ37" s="103">
        <v>25.7</v>
      </c>
      <c r="DA37" s="103">
        <v>25.7</v>
      </c>
      <c r="DB37" s="103">
        <v>25.7</v>
      </c>
      <c r="DC37" s="103">
        <v>25.7</v>
      </c>
      <c r="DD37" s="103">
        <v>25.7</v>
      </c>
      <c r="DE37" s="103">
        <v>25.7</v>
      </c>
      <c r="DF37" s="103">
        <v>25.7</v>
      </c>
      <c r="DG37" s="103">
        <v>25.7</v>
      </c>
      <c r="DH37" s="103">
        <v>25.7</v>
      </c>
    </row>
    <row r="38" spans="1:112" s="94" customFormat="1" x14ac:dyDescent="0.25">
      <c r="A38" s="103" t="s">
        <v>242</v>
      </c>
      <c r="B38" s="103" t="s">
        <v>281</v>
      </c>
      <c r="C38" s="103" t="s">
        <v>242</v>
      </c>
      <c r="D38" s="103" t="s">
        <v>281</v>
      </c>
      <c r="E38" s="103">
        <v>36.200000000000003</v>
      </c>
      <c r="F38" s="103">
        <v>36.200000000000003</v>
      </c>
      <c r="G38" s="103">
        <v>36.200000000000003</v>
      </c>
      <c r="H38" s="103">
        <v>36.200000000000003</v>
      </c>
      <c r="I38" s="103">
        <v>36.200000000000003</v>
      </c>
      <c r="J38" s="103">
        <v>36.200000000000003</v>
      </c>
      <c r="K38" s="103">
        <v>36.200000000000003</v>
      </c>
      <c r="L38" s="103">
        <v>36.200000000000003</v>
      </c>
      <c r="M38" s="103">
        <v>36.200000000000003</v>
      </c>
      <c r="N38" s="103">
        <v>36.200000000000003</v>
      </c>
      <c r="O38" s="103">
        <v>36.200000000000003</v>
      </c>
      <c r="P38" s="103">
        <v>36.200000000000003</v>
      </c>
      <c r="Q38" s="103">
        <v>36.200000000000003</v>
      </c>
      <c r="R38" s="103">
        <v>36.200000000000003</v>
      </c>
      <c r="S38" s="103">
        <v>36.200000000000003</v>
      </c>
      <c r="T38" s="103">
        <v>36.200000000000003</v>
      </c>
      <c r="U38" s="103">
        <v>36.200000000000003</v>
      </c>
      <c r="V38" s="103">
        <v>36.200000000000003</v>
      </c>
      <c r="W38" s="103">
        <v>36.200000000000003</v>
      </c>
      <c r="X38" s="103">
        <v>36.200000000000003</v>
      </c>
      <c r="Y38" s="103">
        <v>36.200000000000003</v>
      </c>
      <c r="Z38" s="103">
        <v>36.200000000000003</v>
      </c>
      <c r="AA38" s="103">
        <v>36.200000000000003</v>
      </c>
      <c r="AB38" s="103">
        <v>36.200000000000003</v>
      </c>
      <c r="AC38" s="103">
        <v>36.200000000000003</v>
      </c>
      <c r="AD38" s="103">
        <v>36.200000000000003</v>
      </c>
      <c r="AE38" s="103">
        <v>36.200000000000003</v>
      </c>
      <c r="AF38" s="103">
        <v>36.200000000000003</v>
      </c>
      <c r="AG38" s="103">
        <v>36.200000000000003</v>
      </c>
      <c r="AH38" s="103">
        <v>36.200000000000003</v>
      </c>
      <c r="AI38" s="103">
        <v>36.200000000000003</v>
      </c>
      <c r="AJ38" s="103">
        <v>36.200000000000003</v>
      </c>
      <c r="AK38" s="103">
        <v>36.200000000000003</v>
      </c>
      <c r="AL38" s="103">
        <v>36.200000000000003</v>
      </c>
      <c r="AM38" s="103">
        <v>36.200000000000003</v>
      </c>
      <c r="AN38" s="103">
        <v>36.200000000000003</v>
      </c>
      <c r="AO38" s="103">
        <v>36.200000000000003</v>
      </c>
      <c r="AP38" s="103">
        <v>36.200000000000003</v>
      </c>
      <c r="AQ38" s="103">
        <v>36.200000000000003</v>
      </c>
      <c r="AR38" s="103">
        <v>36.200000000000003</v>
      </c>
      <c r="AS38" s="103">
        <v>36.200000000000003</v>
      </c>
      <c r="AT38" s="103">
        <v>36.200000000000003</v>
      </c>
      <c r="AU38" s="103">
        <v>36.200000000000003</v>
      </c>
      <c r="AV38" s="103">
        <v>36.200000000000003</v>
      </c>
      <c r="AW38" s="103">
        <v>36.200000000000003</v>
      </c>
      <c r="AX38" s="103">
        <v>36.200000000000003</v>
      </c>
      <c r="AY38" s="103">
        <v>36.200000000000003</v>
      </c>
      <c r="AZ38" s="103">
        <v>36.200000000000003</v>
      </c>
      <c r="BA38" s="103">
        <v>36.200000000000003</v>
      </c>
      <c r="BB38" s="103">
        <v>36.200000000000003</v>
      </c>
      <c r="BC38" s="103">
        <v>36.200000000000003</v>
      </c>
      <c r="BD38" s="103">
        <v>36.200000000000003</v>
      </c>
      <c r="BE38" s="103">
        <v>36.200000000000003</v>
      </c>
      <c r="BF38" s="103">
        <v>36.200000000000003</v>
      </c>
      <c r="BG38" s="103">
        <v>36.200000000000003</v>
      </c>
      <c r="BH38" s="103">
        <v>36.200000000000003</v>
      </c>
      <c r="BI38" s="103">
        <v>36.200000000000003</v>
      </c>
      <c r="BJ38" s="103">
        <v>36.200000000000003</v>
      </c>
      <c r="BK38" s="103">
        <v>36.200000000000003</v>
      </c>
      <c r="BL38" s="103">
        <v>36.200000000000003</v>
      </c>
      <c r="BM38" s="103">
        <v>36.200000000000003</v>
      </c>
      <c r="BN38" s="103">
        <v>36.200000000000003</v>
      </c>
      <c r="BO38" s="103">
        <v>36.200000000000003</v>
      </c>
      <c r="BP38" s="103">
        <v>36.200000000000003</v>
      </c>
      <c r="BQ38" s="103">
        <v>36.200000000000003</v>
      </c>
      <c r="BR38" s="103">
        <v>36.200000000000003</v>
      </c>
      <c r="BS38" s="103">
        <v>36.200000000000003</v>
      </c>
      <c r="BT38" s="103">
        <v>36.200000000000003</v>
      </c>
      <c r="BU38" s="103">
        <v>36.200000000000003</v>
      </c>
      <c r="BV38" s="103">
        <v>36.200000000000003</v>
      </c>
      <c r="BW38" s="103">
        <v>36.200000000000003</v>
      </c>
      <c r="BX38" s="103">
        <v>36.200000000000003</v>
      </c>
      <c r="BY38" s="103">
        <v>36.200000000000003</v>
      </c>
      <c r="BZ38" s="103">
        <v>36.200000000000003</v>
      </c>
      <c r="CA38" s="103">
        <v>36.200000000000003</v>
      </c>
      <c r="CB38" s="103">
        <v>36.200000000000003</v>
      </c>
      <c r="CC38" s="103">
        <v>36.200000000000003</v>
      </c>
      <c r="CD38" s="103">
        <v>36.200000000000003</v>
      </c>
      <c r="CE38" s="103">
        <v>36.200000000000003</v>
      </c>
      <c r="CF38" s="103">
        <v>36.200000000000003</v>
      </c>
      <c r="CG38" s="103">
        <v>36.200000000000003</v>
      </c>
      <c r="CH38" s="103">
        <v>36.200000000000003</v>
      </c>
      <c r="CI38" s="103">
        <v>36.200000000000003</v>
      </c>
      <c r="CJ38" s="103">
        <v>36.200000000000003</v>
      </c>
      <c r="CK38" s="103">
        <v>36.200000000000003</v>
      </c>
      <c r="CL38" s="103">
        <v>36.200000000000003</v>
      </c>
      <c r="CM38" s="103">
        <v>36.200000000000003</v>
      </c>
      <c r="CN38" s="103">
        <v>36.200000000000003</v>
      </c>
      <c r="CO38" s="103">
        <v>36.200000000000003</v>
      </c>
      <c r="CP38" s="103">
        <v>36.200000000000003</v>
      </c>
      <c r="CQ38" s="103">
        <v>36.200000000000003</v>
      </c>
      <c r="CR38" s="103">
        <v>36.200000000000003</v>
      </c>
      <c r="CS38" s="103">
        <v>36.200000000000003</v>
      </c>
      <c r="CT38" s="103">
        <v>36.200000000000003</v>
      </c>
      <c r="CU38" s="103">
        <v>36.200000000000003</v>
      </c>
      <c r="CV38" s="103">
        <v>36.200000000000003</v>
      </c>
      <c r="CW38" s="103">
        <v>36.200000000000003</v>
      </c>
      <c r="CX38" s="103">
        <v>36.200000000000003</v>
      </c>
      <c r="CY38" s="103">
        <v>36.200000000000003</v>
      </c>
      <c r="CZ38" s="103">
        <v>36.200000000000003</v>
      </c>
      <c r="DA38" s="103">
        <v>36.200000000000003</v>
      </c>
      <c r="DB38" s="103">
        <v>36.200000000000003</v>
      </c>
      <c r="DC38" s="103">
        <v>36.200000000000003</v>
      </c>
      <c r="DD38" s="103">
        <v>36.200000000000003</v>
      </c>
      <c r="DE38" s="103">
        <v>36.200000000000003</v>
      </c>
      <c r="DF38" s="103">
        <v>36.200000000000003</v>
      </c>
      <c r="DG38" s="103">
        <v>36.200000000000003</v>
      </c>
      <c r="DH38" s="103">
        <v>36.200000000000003</v>
      </c>
    </row>
    <row r="39" spans="1:112" s="94" customFormat="1" x14ac:dyDescent="0.25">
      <c r="A39" s="103" t="s">
        <v>211</v>
      </c>
      <c r="B39" s="103" t="s">
        <v>282</v>
      </c>
      <c r="C39" s="103" t="s">
        <v>211</v>
      </c>
      <c r="D39" s="103" t="s">
        <v>282</v>
      </c>
      <c r="E39" s="103">
        <v>116.7</v>
      </c>
      <c r="F39" s="103">
        <v>116.7</v>
      </c>
      <c r="G39" s="103">
        <v>116.7</v>
      </c>
      <c r="H39" s="103">
        <v>116.7</v>
      </c>
      <c r="I39" s="103">
        <v>116.7</v>
      </c>
      <c r="J39" s="103">
        <v>116.7</v>
      </c>
      <c r="K39" s="103">
        <v>116.7</v>
      </c>
      <c r="L39" s="103">
        <v>116.7</v>
      </c>
      <c r="M39" s="103">
        <v>116.7</v>
      </c>
      <c r="N39" s="103">
        <v>116.7</v>
      </c>
      <c r="O39" s="103">
        <v>116.7</v>
      </c>
      <c r="P39" s="103">
        <v>116.7</v>
      </c>
      <c r="Q39" s="103">
        <v>116.7</v>
      </c>
      <c r="R39" s="103">
        <v>116.7</v>
      </c>
      <c r="S39" s="103">
        <v>116.7</v>
      </c>
      <c r="T39" s="103">
        <v>116.7</v>
      </c>
      <c r="U39" s="103">
        <v>116.7</v>
      </c>
      <c r="V39" s="103">
        <v>116.7</v>
      </c>
      <c r="W39" s="103">
        <v>116.7</v>
      </c>
      <c r="X39" s="103">
        <v>116.7</v>
      </c>
      <c r="Y39" s="103">
        <v>116.7</v>
      </c>
      <c r="Z39" s="103">
        <v>116.7</v>
      </c>
      <c r="AA39" s="103">
        <v>116.7</v>
      </c>
      <c r="AB39" s="103">
        <v>116.7</v>
      </c>
      <c r="AC39" s="103">
        <v>116.7</v>
      </c>
      <c r="AD39" s="103">
        <v>116.7</v>
      </c>
      <c r="AE39" s="103">
        <v>116.7</v>
      </c>
      <c r="AF39" s="103">
        <v>116.7</v>
      </c>
      <c r="AG39" s="103">
        <v>116.7</v>
      </c>
      <c r="AH39" s="103">
        <v>116.7</v>
      </c>
      <c r="AI39" s="103">
        <v>116.7</v>
      </c>
      <c r="AJ39" s="103">
        <v>116.7</v>
      </c>
      <c r="AK39" s="103">
        <v>116.7</v>
      </c>
      <c r="AL39" s="103">
        <v>116.7</v>
      </c>
      <c r="AM39" s="103">
        <v>116.7</v>
      </c>
      <c r="AN39" s="103">
        <v>116.7</v>
      </c>
      <c r="AO39" s="103">
        <v>116.7</v>
      </c>
      <c r="AP39" s="103">
        <v>116.7</v>
      </c>
      <c r="AQ39" s="103">
        <v>116.7</v>
      </c>
      <c r="AR39" s="103">
        <v>116.7</v>
      </c>
      <c r="AS39" s="103">
        <v>116.7</v>
      </c>
      <c r="AT39" s="103">
        <v>116.7</v>
      </c>
      <c r="AU39" s="103">
        <v>116.7</v>
      </c>
      <c r="AV39" s="103">
        <v>116.7</v>
      </c>
      <c r="AW39" s="103">
        <v>116.7</v>
      </c>
      <c r="AX39" s="103">
        <v>116.7</v>
      </c>
      <c r="AY39" s="103">
        <v>116.7</v>
      </c>
      <c r="AZ39" s="103">
        <v>116.7</v>
      </c>
      <c r="BA39" s="103">
        <v>116.7</v>
      </c>
      <c r="BB39" s="103">
        <v>116.7</v>
      </c>
      <c r="BC39" s="103">
        <v>116.7</v>
      </c>
      <c r="BD39" s="103">
        <v>116.7</v>
      </c>
      <c r="BE39" s="103">
        <v>116.7</v>
      </c>
      <c r="BF39" s="103">
        <v>116.7</v>
      </c>
      <c r="BG39" s="103">
        <v>116.7</v>
      </c>
      <c r="BH39" s="103">
        <v>116.7</v>
      </c>
      <c r="BI39" s="103">
        <v>116.7</v>
      </c>
      <c r="BJ39" s="103">
        <v>116.7</v>
      </c>
      <c r="BK39" s="103">
        <v>116.7</v>
      </c>
      <c r="BL39" s="103">
        <v>116.7</v>
      </c>
      <c r="BM39" s="103">
        <v>116.7</v>
      </c>
      <c r="BN39" s="103">
        <v>116.7</v>
      </c>
      <c r="BO39" s="103">
        <v>116.7</v>
      </c>
      <c r="BP39" s="103">
        <v>116.7</v>
      </c>
      <c r="BQ39" s="103">
        <v>116.7</v>
      </c>
      <c r="BR39" s="103">
        <v>116.7</v>
      </c>
      <c r="BS39" s="103">
        <v>116.7</v>
      </c>
      <c r="BT39" s="103">
        <v>116.7</v>
      </c>
      <c r="BU39" s="103">
        <v>116.7</v>
      </c>
      <c r="BV39" s="103">
        <v>116.7</v>
      </c>
      <c r="BW39" s="103">
        <v>116.7</v>
      </c>
      <c r="BX39" s="103">
        <v>116.7</v>
      </c>
      <c r="BY39" s="103">
        <v>116.7</v>
      </c>
      <c r="BZ39" s="103">
        <v>116.7</v>
      </c>
      <c r="CA39" s="103">
        <v>116.7</v>
      </c>
      <c r="CB39" s="103">
        <v>116.7</v>
      </c>
      <c r="CC39" s="103">
        <v>116.7</v>
      </c>
      <c r="CD39" s="103">
        <v>116.7</v>
      </c>
      <c r="CE39" s="103">
        <v>116.7</v>
      </c>
      <c r="CF39" s="103">
        <v>116.7</v>
      </c>
      <c r="CG39" s="103">
        <v>116.7</v>
      </c>
      <c r="CH39" s="103">
        <v>116.7</v>
      </c>
      <c r="CI39" s="103">
        <v>116.7</v>
      </c>
      <c r="CJ39" s="103">
        <v>116.7</v>
      </c>
      <c r="CK39" s="103">
        <v>116.7</v>
      </c>
      <c r="CL39" s="103">
        <v>116.7</v>
      </c>
      <c r="CM39" s="103">
        <v>116.7</v>
      </c>
      <c r="CN39" s="103">
        <v>116.7</v>
      </c>
      <c r="CO39" s="103">
        <v>116.7</v>
      </c>
      <c r="CP39" s="103">
        <v>116.7</v>
      </c>
      <c r="CQ39" s="103">
        <v>116.7</v>
      </c>
      <c r="CR39" s="103">
        <v>116.7</v>
      </c>
      <c r="CS39" s="103">
        <v>116.7</v>
      </c>
      <c r="CT39" s="103">
        <v>116.7</v>
      </c>
      <c r="CU39" s="103">
        <v>116.7</v>
      </c>
      <c r="CV39" s="103">
        <v>116.7</v>
      </c>
      <c r="CW39" s="103">
        <v>116.7</v>
      </c>
      <c r="CX39" s="103">
        <v>116.7</v>
      </c>
      <c r="CY39" s="103">
        <v>116.7</v>
      </c>
      <c r="CZ39" s="103">
        <v>116.7</v>
      </c>
      <c r="DA39" s="103">
        <v>116.7</v>
      </c>
      <c r="DB39" s="103">
        <v>116.7</v>
      </c>
      <c r="DC39" s="103">
        <v>116.7</v>
      </c>
      <c r="DD39" s="103">
        <v>116.7</v>
      </c>
      <c r="DE39" s="103">
        <v>116.7</v>
      </c>
      <c r="DF39" s="103">
        <v>116.7</v>
      </c>
      <c r="DG39" s="103">
        <v>116.7</v>
      </c>
      <c r="DH39" s="103">
        <v>116.7</v>
      </c>
    </row>
    <row r="40" spans="1:112" s="94" customFormat="1" x14ac:dyDescent="0.25">
      <c r="A40" s="103" t="s">
        <v>283</v>
      </c>
      <c r="B40" s="103" t="s">
        <v>284</v>
      </c>
      <c r="C40" s="103" t="s">
        <v>283</v>
      </c>
      <c r="D40" s="103" t="s">
        <v>284</v>
      </c>
      <c r="E40" s="103">
        <v>99.3</v>
      </c>
      <c r="F40" s="103">
        <v>99.3</v>
      </c>
      <c r="G40" s="103">
        <v>99.3</v>
      </c>
      <c r="H40" s="103">
        <v>99.3</v>
      </c>
      <c r="I40" s="103">
        <v>99.3</v>
      </c>
      <c r="J40" s="103">
        <v>99.3</v>
      </c>
      <c r="K40" s="103">
        <v>99.3</v>
      </c>
      <c r="L40" s="103">
        <v>99.3</v>
      </c>
      <c r="M40" s="103">
        <v>99.3</v>
      </c>
      <c r="N40" s="103">
        <v>99.3</v>
      </c>
      <c r="O40" s="103">
        <v>99.3</v>
      </c>
      <c r="P40" s="103">
        <v>99.3</v>
      </c>
      <c r="Q40" s="103">
        <v>99.3</v>
      </c>
      <c r="R40" s="103">
        <v>99.3</v>
      </c>
      <c r="S40" s="103">
        <v>99.3</v>
      </c>
      <c r="T40" s="103">
        <v>99.3</v>
      </c>
      <c r="U40" s="103">
        <v>99.3</v>
      </c>
      <c r="V40" s="103">
        <v>99.3</v>
      </c>
      <c r="W40" s="103">
        <v>99.3</v>
      </c>
      <c r="X40" s="103">
        <v>99.3</v>
      </c>
      <c r="Y40" s="103">
        <v>99.3</v>
      </c>
      <c r="Z40" s="103">
        <v>99.3</v>
      </c>
      <c r="AA40" s="103">
        <v>99.3</v>
      </c>
      <c r="AB40" s="103">
        <v>99.3</v>
      </c>
      <c r="AC40" s="103">
        <v>99.3</v>
      </c>
      <c r="AD40" s="103">
        <v>99.3</v>
      </c>
      <c r="AE40" s="103">
        <v>99.3</v>
      </c>
      <c r="AF40" s="103">
        <v>99.3</v>
      </c>
      <c r="AG40" s="103">
        <v>99.3</v>
      </c>
      <c r="AH40" s="103">
        <v>99.3</v>
      </c>
      <c r="AI40" s="103">
        <v>99.3</v>
      </c>
      <c r="AJ40" s="103">
        <v>99.3</v>
      </c>
      <c r="AK40" s="103">
        <v>99.3</v>
      </c>
      <c r="AL40" s="103">
        <v>99.3</v>
      </c>
      <c r="AM40" s="103">
        <v>99.3</v>
      </c>
      <c r="AN40" s="103">
        <v>99.3</v>
      </c>
      <c r="AO40" s="103">
        <v>99.3</v>
      </c>
      <c r="AP40" s="103">
        <v>99.3</v>
      </c>
      <c r="AQ40" s="103">
        <v>99.3</v>
      </c>
      <c r="AR40" s="103">
        <v>99.3</v>
      </c>
      <c r="AS40" s="103">
        <v>99.3</v>
      </c>
      <c r="AT40" s="103">
        <v>99.3</v>
      </c>
      <c r="AU40" s="103">
        <v>99.3</v>
      </c>
      <c r="AV40" s="103">
        <v>99.3</v>
      </c>
      <c r="AW40" s="103">
        <v>99.3</v>
      </c>
      <c r="AX40" s="103">
        <v>99.3</v>
      </c>
      <c r="AY40" s="103">
        <v>99.3</v>
      </c>
      <c r="AZ40" s="103">
        <v>99.3</v>
      </c>
      <c r="BA40" s="103">
        <v>99.3</v>
      </c>
      <c r="BB40" s="103">
        <v>99.3</v>
      </c>
      <c r="BC40" s="103">
        <v>99.3</v>
      </c>
      <c r="BD40" s="103">
        <v>99.3</v>
      </c>
      <c r="BE40" s="103">
        <v>99.3</v>
      </c>
      <c r="BF40" s="103">
        <v>99.3</v>
      </c>
      <c r="BG40" s="103">
        <v>99.3</v>
      </c>
      <c r="BH40" s="103">
        <v>99.3</v>
      </c>
      <c r="BI40" s="103">
        <v>99.3</v>
      </c>
      <c r="BJ40" s="103">
        <v>99.3</v>
      </c>
      <c r="BK40" s="103">
        <v>99.3</v>
      </c>
      <c r="BL40" s="103">
        <v>99.3</v>
      </c>
      <c r="BM40" s="103">
        <v>99.3</v>
      </c>
      <c r="BN40" s="103">
        <v>99.3</v>
      </c>
      <c r="BO40" s="103">
        <v>99.3</v>
      </c>
      <c r="BP40" s="103">
        <v>99.3</v>
      </c>
      <c r="BQ40" s="103">
        <v>99.3</v>
      </c>
      <c r="BR40" s="103">
        <v>99.3</v>
      </c>
      <c r="BS40" s="103">
        <v>99.3</v>
      </c>
      <c r="BT40" s="103">
        <v>99.3</v>
      </c>
      <c r="BU40" s="103">
        <v>99.3</v>
      </c>
      <c r="BV40" s="103">
        <v>99.3</v>
      </c>
      <c r="BW40" s="103">
        <v>99.3</v>
      </c>
      <c r="BX40" s="103">
        <v>99.3</v>
      </c>
      <c r="BY40" s="103">
        <v>99.3</v>
      </c>
      <c r="BZ40" s="103">
        <v>99.3</v>
      </c>
      <c r="CA40" s="103">
        <v>99.3</v>
      </c>
      <c r="CB40" s="103">
        <v>99.3</v>
      </c>
      <c r="CC40" s="103">
        <v>99.3</v>
      </c>
      <c r="CD40" s="103">
        <v>99.3</v>
      </c>
      <c r="CE40" s="103">
        <v>99.3</v>
      </c>
      <c r="CF40" s="103">
        <v>99.3</v>
      </c>
      <c r="CG40" s="103">
        <v>99.3</v>
      </c>
      <c r="CH40" s="103">
        <v>99.3</v>
      </c>
      <c r="CI40" s="103">
        <v>99.3</v>
      </c>
      <c r="CJ40" s="103">
        <v>99.3</v>
      </c>
      <c r="CK40" s="103">
        <v>99.3</v>
      </c>
      <c r="CL40" s="103">
        <v>99.3</v>
      </c>
      <c r="CM40" s="103">
        <v>99.3</v>
      </c>
      <c r="CN40" s="103">
        <v>99.3</v>
      </c>
      <c r="CO40" s="103">
        <v>99.3</v>
      </c>
      <c r="CP40" s="103">
        <v>99.3</v>
      </c>
      <c r="CQ40" s="103">
        <v>99.3</v>
      </c>
      <c r="CR40" s="103">
        <v>99.3</v>
      </c>
      <c r="CS40" s="103">
        <v>99.3</v>
      </c>
      <c r="CT40" s="103">
        <v>99.3</v>
      </c>
      <c r="CU40" s="103">
        <v>99.3</v>
      </c>
      <c r="CV40" s="103">
        <v>99.3</v>
      </c>
      <c r="CW40" s="103">
        <v>99.3</v>
      </c>
      <c r="CX40" s="103">
        <v>99.3</v>
      </c>
      <c r="CY40" s="103">
        <v>99.3</v>
      </c>
      <c r="CZ40" s="103">
        <v>99.3</v>
      </c>
      <c r="DA40" s="103">
        <v>99.3</v>
      </c>
      <c r="DB40" s="103">
        <v>99.3</v>
      </c>
      <c r="DC40" s="103">
        <v>99.3</v>
      </c>
      <c r="DD40" s="103">
        <v>99.3</v>
      </c>
      <c r="DE40" s="103">
        <v>99.3</v>
      </c>
      <c r="DF40" s="103">
        <v>99.3</v>
      </c>
      <c r="DG40" s="103">
        <v>99.3</v>
      </c>
      <c r="DH40" s="103">
        <v>99.3</v>
      </c>
    </row>
    <row r="41" spans="1:112" x14ac:dyDescent="0.25">
      <c r="A41" s="103" t="s">
        <v>285</v>
      </c>
      <c r="B41" s="103" t="s">
        <v>286</v>
      </c>
      <c r="C41" s="103" t="s">
        <v>285</v>
      </c>
      <c r="D41" s="103" t="s">
        <v>286</v>
      </c>
      <c r="E41" s="103">
        <v>16.399999999999999</v>
      </c>
      <c r="F41" s="103">
        <v>16.399999999999999</v>
      </c>
      <c r="G41" s="103">
        <v>16.399999999999999</v>
      </c>
      <c r="H41" s="103">
        <v>16.399999999999999</v>
      </c>
      <c r="I41" s="103">
        <v>16.399999999999999</v>
      </c>
      <c r="J41" s="103">
        <v>16.399999999999999</v>
      </c>
      <c r="K41" s="103">
        <v>16.399999999999999</v>
      </c>
      <c r="L41" s="103">
        <v>16.399999999999999</v>
      </c>
      <c r="M41" s="103">
        <v>16.399999999999999</v>
      </c>
      <c r="N41" s="103">
        <v>16.399999999999999</v>
      </c>
      <c r="O41" s="103">
        <v>16.399999999999999</v>
      </c>
      <c r="P41" s="103">
        <v>16.399999999999999</v>
      </c>
      <c r="Q41" s="103">
        <v>16.399999999999999</v>
      </c>
      <c r="R41" s="103">
        <v>16.399999999999999</v>
      </c>
      <c r="S41" s="103">
        <v>16.399999999999999</v>
      </c>
      <c r="T41" s="103">
        <v>16.399999999999999</v>
      </c>
      <c r="U41" s="103">
        <v>16.399999999999999</v>
      </c>
      <c r="V41" s="103">
        <v>16.399999999999999</v>
      </c>
      <c r="W41" s="103">
        <v>16.399999999999999</v>
      </c>
      <c r="X41" s="103">
        <v>16.399999999999999</v>
      </c>
      <c r="Y41" s="103">
        <v>16.399999999999999</v>
      </c>
      <c r="Z41" s="103">
        <v>16.399999999999999</v>
      </c>
      <c r="AA41" s="103">
        <v>16.399999999999999</v>
      </c>
      <c r="AB41" s="103">
        <v>16.399999999999999</v>
      </c>
      <c r="AC41" s="103">
        <v>16.399999999999999</v>
      </c>
      <c r="AD41" s="103">
        <v>16.399999999999999</v>
      </c>
      <c r="AE41" s="103">
        <v>16.399999999999999</v>
      </c>
      <c r="AF41" s="103">
        <v>16.399999999999999</v>
      </c>
      <c r="AG41" s="103">
        <v>16.399999999999999</v>
      </c>
      <c r="AH41" s="103">
        <v>16.399999999999999</v>
      </c>
      <c r="AI41" s="103">
        <v>16.399999999999999</v>
      </c>
      <c r="AJ41" s="103">
        <v>16.399999999999999</v>
      </c>
      <c r="AK41" s="103">
        <v>16.399999999999999</v>
      </c>
      <c r="AL41" s="103">
        <v>16.399999999999999</v>
      </c>
      <c r="AM41" s="103">
        <v>16.399999999999999</v>
      </c>
      <c r="AN41" s="103">
        <v>16.399999999999999</v>
      </c>
      <c r="AO41" s="103">
        <v>16.399999999999999</v>
      </c>
      <c r="AP41" s="103">
        <v>16.399999999999999</v>
      </c>
      <c r="AQ41" s="103">
        <v>16.399999999999999</v>
      </c>
      <c r="AR41" s="103">
        <v>16.399999999999999</v>
      </c>
      <c r="AS41" s="103">
        <v>16.399999999999999</v>
      </c>
      <c r="AT41" s="103">
        <v>16.399999999999999</v>
      </c>
      <c r="AU41" s="103">
        <v>16.399999999999999</v>
      </c>
      <c r="AV41" s="103">
        <v>16.399999999999999</v>
      </c>
      <c r="AW41" s="103">
        <v>16.399999999999999</v>
      </c>
      <c r="AX41" s="103">
        <v>16.399999999999999</v>
      </c>
      <c r="AY41" s="103">
        <v>16.399999999999999</v>
      </c>
      <c r="AZ41" s="103">
        <v>16.399999999999999</v>
      </c>
      <c r="BA41" s="103">
        <v>16.399999999999999</v>
      </c>
      <c r="BB41" s="103">
        <v>16.399999999999999</v>
      </c>
      <c r="BC41" s="103">
        <v>16.399999999999999</v>
      </c>
      <c r="BD41" s="103">
        <v>16.399999999999999</v>
      </c>
      <c r="BE41" s="103">
        <v>16.399999999999999</v>
      </c>
      <c r="BF41" s="103">
        <v>16.399999999999999</v>
      </c>
      <c r="BG41" s="103">
        <v>16.399999999999999</v>
      </c>
      <c r="BH41" s="103">
        <v>16.399999999999999</v>
      </c>
      <c r="BI41" s="103">
        <v>16.399999999999999</v>
      </c>
      <c r="BJ41" s="103">
        <v>16.399999999999999</v>
      </c>
      <c r="BK41" s="103">
        <v>16.399999999999999</v>
      </c>
      <c r="BL41" s="103">
        <v>16.399999999999999</v>
      </c>
      <c r="BM41" s="103">
        <v>16.399999999999999</v>
      </c>
      <c r="BN41" s="103">
        <v>16.399999999999999</v>
      </c>
      <c r="BO41" s="103">
        <v>16.399999999999999</v>
      </c>
      <c r="BP41" s="103">
        <v>16.399999999999999</v>
      </c>
      <c r="BQ41" s="103">
        <v>16.399999999999999</v>
      </c>
      <c r="BR41" s="103">
        <v>16.399999999999999</v>
      </c>
      <c r="BS41" s="103">
        <v>16.399999999999999</v>
      </c>
      <c r="BT41" s="103">
        <v>16.399999999999999</v>
      </c>
      <c r="BU41" s="103">
        <v>16.399999999999999</v>
      </c>
      <c r="BV41" s="103">
        <v>16.399999999999999</v>
      </c>
      <c r="BW41" s="103">
        <v>16.399999999999999</v>
      </c>
      <c r="BX41" s="103">
        <v>16.399999999999999</v>
      </c>
      <c r="BY41" s="103">
        <v>16.399999999999999</v>
      </c>
      <c r="BZ41" s="103">
        <v>16.399999999999999</v>
      </c>
      <c r="CA41" s="103">
        <v>16.399999999999999</v>
      </c>
      <c r="CB41" s="103">
        <v>16.399999999999999</v>
      </c>
      <c r="CC41" s="103">
        <v>16.399999999999999</v>
      </c>
      <c r="CD41" s="103">
        <v>16.399999999999999</v>
      </c>
      <c r="CE41" s="103">
        <v>16.399999999999999</v>
      </c>
      <c r="CF41" s="103">
        <v>16.399999999999999</v>
      </c>
      <c r="CG41" s="103">
        <v>16.399999999999999</v>
      </c>
      <c r="CH41" s="103">
        <v>16.399999999999999</v>
      </c>
      <c r="CI41" s="103">
        <v>16.399999999999999</v>
      </c>
      <c r="CJ41" s="103">
        <v>16.399999999999999</v>
      </c>
      <c r="CK41" s="103">
        <v>16.399999999999999</v>
      </c>
      <c r="CL41" s="103">
        <v>16.399999999999999</v>
      </c>
      <c r="CM41" s="103">
        <v>16.399999999999999</v>
      </c>
      <c r="CN41" s="103">
        <v>16.399999999999999</v>
      </c>
      <c r="CO41" s="103">
        <v>16.399999999999999</v>
      </c>
      <c r="CP41" s="103">
        <v>16.399999999999999</v>
      </c>
      <c r="CQ41" s="103">
        <v>16.399999999999999</v>
      </c>
      <c r="CR41" s="103">
        <v>16.399999999999999</v>
      </c>
      <c r="CS41" s="103">
        <v>16.399999999999999</v>
      </c>
      <c r="CT41" s="103">
        <v>16.399999999999999</v>
      </c>
      <c r="CU41" s="103">
        <v>16.399999999999999</v>
      </c>
      <c r="CV41" s="103">
        <v>16.399999999999999</v>
      </c>
      <c r="CW41" s="103">
        <v>16.399999999999999</v>
      </c>
      <c r="CX41" s="103">
        <v>16.399999999999999</v>
      </c>
      <c r="CY41" s="103">
        <v>16.399999999999999</v>
      </c>
      <c r="CZ41" s="103">
        <v>16.399999999999999</v>
      </c>
      <c r="DA41" s="103">
        <v>16.399999999999999</v>
      </c>
      <c r="DB41" s="103">
        <v>16.399999999999999</v>
      </c>
      <c r="DC41" s="103">
        <v>16.399999999999999</v>
      </c>
      <c r="DD41" s="103">
        <v>16.399999999999999</v>
      </c>
      <c r="DE41" s="103">
        <v>16.399999999999999</v>
      </c>
      <c r="DF41" s="103">
        <v>16.399999999999999</v>
      </c>
      <c r="DG41" s="103">
        <v>16.399999999999999</v>
      </c>
      <c r="DH41" s="103">
        <v>16.399999999999999</v>
      </c>
    </row>
    <row r="42" spans="1:112" x14ac:dyDescent="0.25">
      <c r="A42" s="103" t="s">
        <v>58</v>
      </c>
      <c r="B42" s="103" t="s">
        <v>287</v>
      </c>
      <c r="C42" s="103" t="s">
        <v>58</v>
      </c>
      <c r="D42" s="103" t="s">
        <v>287</v>
      </c>
      <c r="E42" s="103">
        <v>120.9</v>
      </c>
      <c r="F42" s="103">
        <v>120.9</v>
      </c>
      <c r="G42" s="103">
        <v>120.9</v>
      </c>
      <c r="H42" s="103">
        <v>120.9</v>
      </c>
      <c r="I42" s="103">
        <v>120.9</v>
      </c>
      <c r="J42" s="103">
        <v>120.9</v>
      </c>
      <c r="K42" s="103">
        <v>120.9</v>
      </c>
      <c r="L42" s="103">
        <v>120.9</v>
      </c>
      <c r="M42" s="103">
        <v>120.9</v>
      </c>
      <c r="N42" s="103">
        <v>120.9</v>
      </c>
      <c r="O42" s="103">
        <v>120.9</v>
      </c>
      <c r="P42" s="103">
        <v>120.9</v>
      </c>
      <c r="Q42" s="103">
        <v>120.9</v>
      </c>
      <c r="R42" s="103">
        <v>120.9</v>
      </c>
      <c r="S42" s="103">
        <v>120.9</v>
      </c>
      <c r="T42" s="103">
        <v>120.9</v>
      </c>
      <c r="U42" s="103">
        <v>120.9</v>
      </c>
      <c r="V42" s="103">
        <v>120.9</v>
      </c>
      <c r="W42" s="103">
        <v>120.9</v>
      </c>
      <c r="X42" s="103">
        <v>120.9</v>
      </c>
      <c r="Y42" s="103">
        <v>120.9</v>
      </c>
      <c r="Z42" s="103">
        <v>120.9</v>
      </c>
      <c r="AA42" s="103">
        <v>120.9</v>
      </c>
      <c r="AB42" s="103">
        <v>120.9</v>
      </c>
      <c r="AC42" s="103">
        <v>120.9</v>
      </c>
      <c r="AD42" s="103">
        <v>120.9</v>
      </c>
      <c r="AE42" s="103">
        <v>120.9</v>
      </c>
      <c r="AF42" s="103">
        <v>120.9</v>
      </c>
      <c r="AG42" s="103">
        <v>120.9</v>
      </c>
      <c r="AH42" s="103">
        <v>120.9</v>
      </c>
      <c r="AI42" s="103">
        <v>120.9</v>
      </c>
      <c r="AJ42" s="103">
        <v>120.9</v>
      </c>
      <c r="AK42" s="103">
        <v>120.9</v>
      </c>
      <c r="AL42" s="103">
        <v>120.9</v>
      </c>
      <c r="AM42" s="103">
        <v>120.9</v>
      </c>
      <c r="AN42" s="103">
        <v>120.9</v>
      </c>
      <c r="AO42" s="103">
        <v>120.9</v>
      </c>
      <c r="AP42" s="103">
        <v>120.9</v>
      </c>
      <c r="AQ42" s="103">
        <v>120.9</v>
      </c>
      <c r="AR42" s="103">
        <v>120.9</v>
      </c>
      <c r="AS42" s="103">
        <v>120.9</v>
      </c>
      <c r="AT42" s="103">
        <v>120.9</v>
      </c>
      <c r="AU42" s="103">
        <v>120.9</v>
      </c>
      <c r="AV42" s="103">
        <v>120.9</v>
      </c>
      <c r="AW42" s="103">
        <v>120.9</v>
      </c>
      <c r="AX42" s="103">
        <v>120.9</v>
      </c>
      <c r="AY42" s="103">
        <v>120.9</v>
      </c>
      <c r="AZ42" s="103">
        <v>120.9</v>
      </c>
      <c r="BA42" s="103">
        <v>120.9</v>
      </c>
      <c r="BB42" s="103">
        <v>120.9</v>
      </c>
      <c r="BC42" s="103">
        <v>120.9</v>
      </c>
      <c r="BD42" s="103">
        <v>120.9</v>
      </c>
      <c r="BE42" s="103">
        <v>120.9</v>
      </c>
      <c r="BF42" s="103">
        <v>120.9</v>
      </c>
      <c r="BG42" s="103">
        <v>120.9</v>
      </c>
      <c r="BH42" s="103">
        <v>120.9</v>
      </c>
      <c r="BI42" s="103">
        <v>120.9</v>
      </c>
      <c r="BJ42" s="103">
        <v>120.9</v>
      </c>
      <c r="BK42" s="103">
        <v>120.9</v>
      </c>
      <c r="BL42" s="103">
        <v>120.9</v>
      </c>
      <c r="BM42" s="103">
        <v>120.9</v>
      </c>
      <c r="BN42" s="103">
        <v>120.9</v>
      </c>
      <c r="BO42" s="103">
        <v>120.9</v>
      </c>
      <c r="BP42" s="103">
        <v>120.9</v>
      </c>
      <c r="BQ42" s="103">
        <v>120.9</v>
      </c>
      <c r="BR42" s="103">
        <v>120.9</v>
      </c>
      <c r="BS42" s="103">
        <v>120.9</v>
      </c>
      <c r="BT42" s="103">
        <v>120.9</v>
      </c>
      <c r="BU42" s="103">
        <v>120.9</v>
      </c>
      <c r="BV42" s="103">
        <v>120.9</v>
      </c>
      <c r="BW42" s="103">
        <v>120.9</v>
      </c>
      <c r="BX42" s="103">
        <v>120.9</v>
      </c>
      <c r="BY42" s="103">
        <v>120.9</v>
      </c>
      <c r="BZ42" s="103">
        <v>120.9</v>
      </c>
      <c r="CA42" s="103">
        <v>120.9</v>
      </c>
      <c r="CB42" s="103">
        <v>120.9</v>
      </c>
      <c r="CC42" s="103">
        <v>120.9</v>
      </c>
      <c r="CD42" s="103">
        <v>120.9</v>
      </c>
      <c r="CE42" s="103">
        <v>120.9</v>
      </c>
      <c r="CF42" s="103">
        <v>120.9</v>
      </c>
      <c r="CG42" s="103">
        <v>120.9</v>
      </c>
      <c r="CH42" s="103">
        <v>120.9</v>
      </c>
      <c r="CI42" s="103">
        <v>120.9</v>
      </c>
      <c r="CJ42" s="103">
        <v>120.9</v>
      </c>
      <c r="CK42" s="103">
        <v>120.9</v>
      </c>
      <c r="CL42" s="103">
        <v>120.9</v>
      </c>
      <c r="CM42" s="103">
        <v>120.9</v>
      </c>
      <c r="CN42" s="103">
        <v>120.9</v>
      </c>
      <c r="CO42" s="103">
        <v>120.9</v>
      </c>
      <c r="CP42" s="103">
        <v>120.9</v>
      </c>
      <c r="CQ42" s="103">
        <v>120.9</v>
      </c>
      <c r="CR42" s="103">
        <v>120.9</v>
      </c>
      <c r="CS42" s="103">
        <v>120.9</v>
      </c>
      <c r="CT42" s="103">
        <v>120.9</v>
      </c>
      <c r="CU42" s="103">
        <v>120.9</v>
      </c>
      <c r="CV42" s="103">
        <v>120.9</v>
      </c>
      <c r="CW42" s="103">
        <v>120.9</v>
      </c>
      <c r="CX42" s="103">
        <v>120.9</v>
      </c>
      <c r="CY42" s="103">
        <v>120.9</v>
      </c>
      <c r="CZ42" s="103">
        <v>120.9</v>
      </c>
      <c r="DA42" s="103">
        <v>120.9</v>
      </c>
      <c r="DB42" s="103">
        <v>120.9</v>
      </c>
      <c r="DC42" s="103">
        <v>120.9</v>
      </c>
      <c r="DD42" s="103">
        <v>120.9</v>
      </c>
      <c r="DE42" s="103">
        <v>120.9</v>
      </c>
      <c r="DF42" s="103">
        <v>120.9</v>
      </c>
      <c r="DG42" s="103">
        <v>120.9</v>
      </c>
      <c r="DH42" s="103">
        <v>120.9</v>
      </c>
    </row>
    <row r="43" spans="1:112" x14ac:dyDescent="0.25">
      <c r="A43" s="103" t="s">
        <v>230</v>
      </c>
      <c r="B43" s="103" t="s">
        <v>288</v>
      </c>
      <c r="C43" s="103" t="s">
        <v>230</v>
      </c>
      <c r="D43" s="103" t="s">
        <v>288</v>
      </c>
      <c r="E43" s="103">
        <v>92.7</v>
      </c>
      <c r="F43" s="103">
        <v>92.7</v>
      </c>
      <c r="G43" s="103">
        <v>92.7</v>
      </c>
      <c r="H43" s="103">
        <v>92.7</v>
      </c>
      <c r="I43" s="103">
        <v>92.7</v>
      </c>
      <c r="J43" s="103">
        <v>92.7</v>
      </c>
      <c r="K43" s="103">
        <v>92.7</v>
      </c>
      <c r="L43" s="103">
        <v>92.7</v>
      </c>
      <c r="M43" s="103">
        <v>92.7</v>
      </c>
      <c r="N43" s="103">
        <v>92.7</v>
      </c>
      <c r="O43" s="103">
        <v>92.7</v>
      </c>
      <c r="P43" s="103">
        <v>92.7</v>
      </c>
      <c r="Q43" s="103">
        <v>92.7</v>
      </c>
      <c r="R43" s="103">
        <v>92.7</v>
      </c>
      <c r="S43" s="103">
        <v>92.7</v>
      </c>
      <c r="T43" s="103">
        <v>92.7</v>
      </c>
      <c r="U43" s="103">
        <v>92.7</v>
      </c>
      <c r="V43" s="103">
        <v>92.7</v>
      </c>
      <c r="W43" s="103">
        <v>92.7</v>
      </c>
      <c r="X43" s="103">
        <v>92.7</v>
      </c>
      <c r="Y43" s="103">
        <v>92.7</v>
      </c>
      <c r="Z43" s="103">
        <v>92.7</v>
      </c>
      <c r="AA43" s="103">
        <v>92.7</v>
      </c>
      <c r="AB43" s="103">
        <v>92.7</v>
      </c>
      <c r="AC43" s="103">
        <v>92.7</v>
      </c>
      <c r="AD43" s="103">
        <v>92.7</v>
      </c>
      <c r="AE43" s="103">
        <v>92.7</v>
      </c>
      <c r="AF43" s="103">
        <v>92.7</v>
      </c>
      <c r="AG43" s="103">
        <v>92.7</v>
      </c>
      <c r="AH43" s="103">
        <v>92.7</v>
      </c>
      <c r="AI43" s="103">
        <v>92.7</v>
      </c>
      <c r="AJ43" s="103">
        <v>92.7</v>
      </c>
      <c r="AK43" s="103">
        <v>92.7</v>
      </c>
      <c r="AL43" s="103">
        <v>92.7</v>
      </c>
      <c r="AM43" s="103">
        <v>92.7</v>
      </c>
      <c r="AN43" s="103">
        <v>92.7</v>
      </c>
      <c r="AO43" s="103">
        <v>92.7</v>
      </c>
      <c r="AP43" s="103">
        <v>92.7</v>
      </c>
      <c r="AQ43" s="103">
        <v>92.7</v>
      </c>
      <c r="AR43" s="103">
        <v>92.7</v>
      </c>
      <c r="AS43" s="103">
        <v>92.7</v>
      </c>
      <c r="AT43" s="103">
        <v>92.7</v>
      </c>
      <c r="AU43" s="103">
        <v>92.7</v>
      </c>
      <c r="AV43" s="103">
        <v>92.7</v>
      </c>
      <c r="AW43" s="103">
        <v>92.7</v>
      </c>
      <c r="AX43" s="103">
        <v>92.7</v>
      </c>
      <c r="AY43" s="103">
        <v>92.7</v>
      </c>
      <c r="AZ43" s="103">
        <v>92.7</v>
      </c>
      <c r="BA43" s="103">
        <v>92.7</v>
      </c>
      <c r="BB43" s="103">
        <v>92.7</v>
      </c>
      <c r="BC43" s="103">
        <v>92.7</v>
      </c>
      <c r="BD43" s="103">
        <v>92.7</v>
      </c>
      <c r="BE43" s="103">
        <v>92.7</v>
      </c>
      <c r="BF43" s="103">
        <v>92.7</v>
      </c>
      <c r="BG43" s="103">
        <v>92.7</v>
      </c>
      <c r="BH43" s="103">
        <v>92.7</v>
      </c>
      <c r="BI43" s="103">
        <v>92.7</v>
      </c>
      <c r="BJ43" s="103">
        <v>92.7</v>
      </c>
      <c r="BK43" s="103">
        <v>92.7</v>
      </c>
      <c r="BL43" s="103">
        <v>92.7</v>
      </c>
      <c r="BM43" s="103">
        <v>92.7</v>
      </c>
      <c r="BN43" s="103">
        <v>92.7</v>
      </c>
      <c r="BO43" s="103">
        <v>92.7</v>
      </c>
      <c r="BP43" s="103">
        <v>92.7</v>
      </c>
      <c r="BQ43" s="103">
        <v>92.7</v>
      </c>
      <c r="BR43" s="103">
        <v>92.7</v>
      </c>
      <c r="BS43" s="103">
        <v>92.7</v>
      </c>
      <c r="BT43" s="103">
        <v>92.7</v>
      </c>
      <c r="BU43" s="103">
        <v>92.7</v>
      </c>
      <c r="BV43" s="103">
        <v>92.7</v>
      </c>
      <c r="BW43" s="103">
        <v>92.7</v>
      </c>
      <c r="BX43" s="103">
        <v>92.7</v>
      </c>
      <c r="BY43" s="103">
        <v>92.7</v>
      </c>
      <c r="BZ43" s="103">
        <v>92.7</v>
      </c>
      <c r="CA43" s="103">
        <v>92.7</v>
      </c>
      <c r="CB43" s="103">
        <v>92.7</v>
      </c>
      <c r="CC43" s="103">
        <v>92.7</v>
      </c>
      <c r="CD43" s="103">
        <v>92.7</v>
      </c>
      <c r="CE43" s="103">
        <v>92.7</v>
      </c>
      <c r="CF43" s="103">
        <v>92.7</v>
      </c>
      <c r="CG43" s="103">
        <v>92.7</v>
      </c>
      <c r="CH43" s="103">
        <v>92.7</v>
      </c>
      <c r="CI43" s="103">
        <v>92.7</v>
      </c>
      <c r="CJ43" s="103">
        <v>92.7</v>
      </c>
      <c r="CK43" s="103">
        <v>92.7</v>
      </c>
      <c r="CL43" s="103">
        <v>92.7</v>
      </c>
      <c r="CM43" s="103">
        <v>92.7</v>
      </c>
      <c r="CN43" s="103">
        <v>92.7</v>
      </c>
      <c r="CO43" s="103">
        <v>92.7</v>
      </c>
      <c r="CP43" s="103">
        <v>92.7</v>
      </c>
      <c r="CQ43" s="103">
        <v>92.7</v>
      </c>
      <c r="CR43" s="103">
        <v>92.7</v>
      </c>
      <c r="CS43" s="103">
        <v>92.7</v>
      </c>
      <c r="CT43" s="103">
        <v>92.7</v>
      </c>
      <c r="CU43" s="103">
        <v>92.7</v>
      </c>
      <c r="CV43" s="103">
        <v>92.7</v>
      </c>
      <c r="CW43" s="103">
        <v>92.7</v>
      </c>
      <c r="CX43" s="103">
        <v>92.7</v>
      </c>
      <c r="CY43" s="103">
        <v>92.7</v>
      </c>
      <c r="CZ43" s="103">
        <v>92.7</v>
      </c>
      <c r="DA43" s="103">
        <v>92.7</v>
      </c>
      <c r="DB43" s="103">
        <v>92.7</v>
      </c>
      <c r="DC43" s="103">
        <v>92.7</v>
      </c>
      <c r="DD43" s="103">
        <v>92.7</v>
      </c>
      <c r="DE43" s="103">
        <v>92.7</v>
      </c>
      <c r="DF43" s="103">
        <v>92.7</v>
      </c>
      <c r="DG43" s="103">
        <v>92.7</v>
      </c>
      <c r="DH43" s="103">
        <v>92.7</v>
      </c>
    </row>
    <row r="44" spans="1:112" x14ac:dyDescent="0.25">
      <c r="A44" s="103" t="s">
        <v>62</v>
      </c>
      <c r="B44" s="103" t="s">
        <v>289</v>
      </c>
      <c r="C44" s="103" t="s">
        <v>62</v>
      </c>
      <c r="D44" s="103" t="s">
        <v>289</v>
      </c>
      <c r="E44" s="103">
        <v>36.9</v>
      </c>
      <c r="F44" s="103">
        <v>36.9</v>
      </c>
      <c r="G44" s="103">
        <v>36.9</v>
      </c>
      <c r="H44" s="103">
        <v>36.9</v>
      </c>
      <c r="I44" s="103">
        <v>36.9</v>
      </c>
      <c r="J44" s="103">
        <v>36.9</v>
      </c>
      <c r="K44" s="103">
        <v>36.9</v>
      </c>
      <c r="L44" s="103">
        <v>36.9</v>
      </c>
      <c r="M44" s="103">
        <v>36.9</v>
      </c>
      <c r="N44" s="103">
        <v>36.9</v>
      </c>
      <c r="O44" s="103">
        <v>36.9</v>
      </c>
      <c r="P44" s="103">
        <v>36.9</v>
      </c>
      <c r="Q44" s="103">
        <v>36.9</v>
      </c>
      <c r="R44" s="103">
        <v>36.9</v>
      </c>
      <c r="S44" s="103">
        <v>36.9</v>
      </c>
      <c r="T44" s="103">
        <v>36.9</v>
      </c>
      <c r="U44" s="103">
        <v>36.9</v>
      </c>
      <c r="V44" s="103">
        <v>36.9</v>
      </c>
      <c r="W44" s="103">
        <v>36.9</v>
      </c>
      <c r="X44" s="103">
        <v>36.9</v>
      </c>
      <c r="Y44" s="103">
        <v>36.9</v>
      </c>
      <c r="Z44" s="103">
        <v>36.9</v>
      </c>
      <c r="AA44" s="103">
        <v>36.9</v>
      </c>
      <c r="AB44" s="103">
        <v>36.9</v>
      </c>
      <c r="AC44" s="103">
        <v>36.9</v>
      </c>
      <c r="AD44" s="103">
        <v>36.9</v>
      </c>
      <c r="AE44" s="103">
        <v>36.9</v>
      </c>
      <c r="AF44" s="103">
        <v>36.9</v>
      </c>
      <c r="AG44" s="103">
        <v>36.9</v>
      </c>
      <c r="AH44" s="103">
        <v>36.9</v>
      </c>
      <c r="AI44" s="103">
        <v>36.9</v>
      </c>
      <c r="AJ44" s="103">
        <v>36.9</v>
      </c>
      <c r="AK44" s="103">
        <v>36.9</v>
      </c>
      <c r="AL44" s="103">
        <v>36.9</v>
      </c>
      <c r="AM44" s="103">
        <v>36.9</v>
      </c>
      <c r="AN44" s="103">
        <v>36.9</v>
      </c>
      <c r="AO44" s="103">
        <v>36.9</v>
      </c>
      <c r="AP44" s="103">
        <v>36.9</v>
      </c>
      <c r="AQ44" s="103">
        <v>36.9</v>
      </c>
      <c r="AR44" s="103">
        <v>36.9</v>
      </c>
      <c r="AS44" s="103">
        <v>36.9</v>
      </c>
      <c r="AT44" s="103">
        <v>36.9</v>
      </c>
      <c r="AU44" s="103">
        <v>36.9</v>
      </c>
      <c r="AV44" s="103">
        <v>36.9</v>
      </c>
      <c r="AW44" s="103">
        <v>36.9</v>
      </c>
      <c r="AX44" s="103">
        <v>36.9</v>
      </c>
      <c r="AY44" s="103">
        <v>36.9</v>
      </c>
      <c r="AZ44" s="103">
        <v>36.9</v>
      </c>
      <c r="BA44" s="103">
        <v>36.9</v>
      </c>
      <c r="BB44" s="103">
        <v>36.9</v>
      </c>
      <c r="BC44" s="103">
        <v>36.9</v>
      </c>
      <c r="BD44" s="103">
        <v>36.9</v>
      </c>
      <c r="BE44" s="103">
        <v>36.9</v>
      </c>
      <c r="BF44" s="103">
        <v>36.9</v>
      </c>
      <c r="BG44" s="103">
        <v>36.9</v>
      </c>
      <c r="BH44" s="103">
        <v>36.9</v>
      </c>
      <c r="BI44" s="103">
        <v>36.9</v>
      </c>
      <c r="BJ44" s="103">
        <v>36.9</v>
      </c>
      <c r="BK44" s="103">
        <v>36.9</v>
      </c>
      <c r="BL44" s="103">
        <v>36.9</v>
      </c>
      <c r="BM44" s="103">
        <v>36.9</v>
      </c>
      <c r="BN44" s="103">
        <v>36.9</v>
      </c>
      <c r="BO44" s="103">
        <v>36.9</v>
      </c>
      <c r="BP44" s="103">
        <v>36.9</v>
      </c>
      <c r="BQ44" s="103">
        <v>36.9</v>
      </c>
      <c r="BR44" s="103">
        <v>36.9</v>
      </c>
      <c r="BS44" s="103">
        <v>36.9</v>
      </c>
      <c r="BT44" s="103">
        <v>36.9</v>
      </c>
      <c r="BU44" s="103">
        <v>36.9</v>
      </c>
      <c r="BV44" s="103">
        <v>36.9</v>
      </c>
      <c r="BW44" s="103">
        <v>36.9</v>
      </c>
      <c r="BX44" s="103">
        <v>36.9</v>
      </c>
      <c r="BY44" s="103">
        <v>36.9</v>
      </c>
      <c r="BZ44" s="103">
        <v>36.9</v>
      </c>
      <c r="CA44" s="103">
        <v>36.9</v>
      </c>
      <c r="CB44" s="103">
        <v>36.9</v>
      </c>
      <c r="CC44" s="103">
        <v>36.9</v>
      </c>
      <c r="CD44" s="103">
        <v>36.9</v>
      </c>
      <c r="CE44" s="103">
        <v>36.9</v>
      </c>
      <c r="CF44" s="103">
        <v>36.9</v>
      </c>
      <c r="CG44" s="103">
        <v>36.9</v>
      </c>
      <c r="CH44" s="103">
        <v>36.9</v>
      </c>
      <c r="CI44" s="103">
        <v>36.9</v>
      </c>
      <c r="CJ44" s="103">
        <v>36.9</v>
      </c>
      <c r="CK44" s="103">
        <v>36.9</v>
      </c>
      <c r="CL44" s="103">
        <v>36.9</v>
      </c>
      <c r="CM44" s="103">
        <v>36.9</v>
      </c>
      <c r="CN44" s="103">
        <v>36.9</v>
      </c>
      <c r="CO44" s="103">
        <v>36.9</v>
      </c>
      <c r="CP44" s="103">
        <v>36.9</v>
      </c>
      <c r="CQ44" s="103">
        <v>36.9</v>
      </c>
      <c r="CR44" s="103">
        <v>36.9</v>
      </c>
      <c r="CS44" s="103">
        <v>36.9</v>
      </c>
      <c r="CT44" s="103">
        <v>36.9</v>
      </c>
      <c r="CU44" s="103">
        <v>36.9</v>
      </c>
      <c r="CV44" s="103">
        <v>36.9</v>
      </c>
      <c r="CW44" s="103">
        <v>36.9</v>
      </c>
      <c r="CX44" s="103">
        <v>36.9</v>
      </c>
      <c r="CY44" s="103">
        <v>36.9</v>
      </c>
      <c r="CZ44" s="103">
        <v>36.9</v>
      </c>
      <c r="DA44" s="103">
        <v>36.9</v>
      </c>
      <c r="DB44" s="103">
        <v>36.9</v>
      </c>
      <c r="DC44" s="103">
        <v>36.9</v>
      </c>
      <c r="DD44" s="103">
        <v>36.9</v>
      </c>
      <c r="DE44" s="103">
        <v>36.9</v>
      </c>
      <c r="DF44" s="103">
        <v>36.9</v>
      </c>
      <c r="DG44" s="103">
        <v>36.9</v>
      </c>
      <c r="DH44" s="103">
        <v>36.9</v>
      </c>
    </row>
    <row r="45" spans="1:112" x14ac:dyDescent="0.25">
      <c r="A45" s="103" t="s">
        <v>215</v>
      </c>
      <c r="B45" s="103" t="s">
        <v>290</v>
      </c>
      <c r="C45" s="103" t="s">
        <v>215</v>
      </c>
      <c r="D45" s="103" t="s">
        <v>290</v>
      </c>
      <c r="E45" s="103">
        <v>33.200000000000003</v>
      </c>
      <c r="F45" s="103">
        <v>33.200000000000003</v>
      </c>
      <c r="G45" s="103">
        <v>33.200000000000003</v>
      </c>
      <c r="H45" s="103">
        <v>33.200000000000003</v>
      </c>
      <c r="I45" s="103">
        <v>33.200000000000003</v>
      </c>
      <c r="J45" s="103">
        <v>33.200000000000003</v>
      </c>
      <c r="K45" s="103">
        <v>33.200000000000003</v>
      </c>
      <c r="L45" s="103">
        <v>33.200000000000003</v>
      </c>
      <c r="M45" s="103">
        <v>33.200000000000003</v>
      </c>
      <c r="N45" s="103">
        <v>33.200000000000003</v>
      </c>
      <c r="O45" s="103">
        <v>33.200000000000003</v>
      </c>
      <c r="P45" s="103">
        <v>33.200000000000003</v>
      </c>
      <c r="Q45" s="103">
        <v>33.200000000000003</v>
      </c>
      <c r="R45" s="103">
        <v>33.200000000000003</v>
      </c>
      <c r="S45" s="103">
        <v>33.200000000000003</v>
      </c>
      <c r="T45" s="103">
        <v>33.200000000000003</v>
      </c>
      <c r="U45" s="103">
        <v>33.200000000000003</v>
      </c>
      <c r="V45" s="103">
        <v>33.200000000000003</v>
      </c>
      <c r="W45" s="103">
        <v>33.200000000000003</v>
      </c>
      <c r="X45" s="103">
        <v>33.200000000000003</v>
      </c>
      <c r="Y45" s="103">
        <v>33.200000000000003</v>
      </c>
      <c r="Z45" s="103">
        <v>33.200000000000003</v>
      </c>
      <c r="AA45" s="103">
        <v>33.200000000000003</v>
      </c>
      <c r="AB45" s="103">
        <v>33.200000000000003</v>
      </c>
      <c r="AC45" s="103">
        <v>33.200000000000003</v>
      </c>
      <c r="AD45" s="103">
        <v>33.200000000000003</v>
      </c>
      <c r="AE45" s="103">
        <v>33.200000000000003</v>
      </c>
      <c r="AF45" s="103">
        <v>33.200000000000003</v>
      </c>
      <c r="AG45" s="103">
        <v>33.200000000000003</v>
      </c>
      <c r="AH45" s="103">
        <v>33.200000000000003</v>
      </c>
      <c r="AI45" s="103">
        <v>33.200000000000003</v>
      </c>
      <c r="AJ45" s="103">
        <v>33.200000000000003</v>
      </c>
      <c r="AK45" s="103">
        <v>33.200000000000003</v>
      </c>
      <c r="AL45" s="103">
        <v>33.200000000000003</v>
      </c>
      <c r="AM45" s="103">
        <v>33.200000000000003</v>
      </c>
      <c r="AN45" s="103">
        <v>33.200000000000003</v>
      </c>
      <c r="AO45" s="103">
        <v>33.200000000000003</v>
      </c>
      <c r="AP45" s="103">
        <v>33.200000000000003</v>
      </c>
      <c r="AQ45" s="103">
        <v>33.200000000000003</v>
      </c>
      <c r="AR45" s="103">
        <v>33.200000000000003</v>
      </c>
      <c r="AS45" s="103">
        <v>33.200000000000003</v>
      </c>
      <c r="AT45" s="103">
        <v>33.200000000000003</v>
      </c>
      <c r="AU45" s="103">
        <v>33.200000000000003</v>
      </c>
      <c r="AV45" s="103">
        <v>33.200000000000003</v>
      </c>
      <c r="AW45" s="103">
        <v>33.200000000000003</v>
      </c>
      <c r="AX45" s="103">
        <v>33.200000000000003</v>
      </c>
      <c r="AY45" s="103">
        <v>33.200000000000003</v>
      </c>
      <c r="AZ45" s="103">
        <v>33.200000000000003</v>
      </c>
      <c r="BA45" s="103">
        <v>33.200000000000003</v>
      </c>
      <c r="BB45" s="103">
        <v>33.200000000000003</v>
      </c>
      <c r="BC45" s="103">
        <v>33.200000000000003</v>
      </c>
      <c r="BD45" s="103">
        <v>33.200000000000003</v>
      </c>
      <c r="BE45" s="103">
        <v>33.200000000000003</v>
      </c>
      <c r="BF45" s="103">
        <v>33.200000000000003</v>
      </c>
      <c r="BG45" s="103">
        <v>33.200000000000003</v>
      </c>
      <c r="BH45" s="103">
        <v>33.200000000000003</v>
      </c>
      <c r="BI45" s="103">
        <v>33.200000000000003</v>
      </c>
      <c r="BJ45" s="103">
        <v>33.200000000000003</v>
      </c>
      <c r="BK45" s="103">
        <v>33.200000000000003</v>
      </c>
      <c r="BL45" s="103">
        <v>33.200000000000003</v>
      </c>
      <c r="BM45" s="103">
        <v>33.200000000000003</v>
      </c>
      <c r="BN45" s="103">
        <v>33.200000000000003</v>
      </c>
      <c r="BO45" s="103">
        <v>33.200000000000003</v>
      </c>
      <c r="BP45" s="103">
        <v>33.200000000000003</v>
      </c>
      <c r="BQ45" s="103">
        <v>33.200000000000003</v>
      </c>
      <c r="BR45" s="103">
        <v>33.200000000000003</v>
      </c>
      <c r="BS45" s="103">
        <v>33.200000000000003</v>
      </c>
      <c r="BT45" s="103">
        <v>33.200000000000003</v>
      </c>
      <c r="BU45" s="103">
        <v>33.200000000000003</v>
      </c>
      <c r="BV45" s="103">
        <v>33.200000000000003</v>
      </c>
      <c r="BW45" s="103">
        <v>33.200000000000003</v>
      </c>
      <c r="BX45" s="103">
        <v>33.200000000000003</v>
      </c>
      <c r="BY45" s="103">
        <v>33.200000000000003</v>
      </c>
      <c r="BZ45" s="103">
        <v>33.200000000000003</v>
      </c>
      <c r="CA45" s="103">
        <v>33.200000000000003</v>
      </c>
      <c r="CB45" s="103">
        <v>33.200000000000003</v>
      </c>
      <c r="CC45" s="103">
        <v>33.200000000000003</v>
      </c>
      <c r="CD45" s="103">
        <v>33.200000000000003</v>
      </c>
      <c r="CE45" s="103">
        <v>33.200000000000003</v>
      </c>
      <c r="CF45" s="103">
        <v>33.200000000000003</v>
      </c>
      <c r="CG45" s="103">
        <v>33.200000000000003</v>
      </c>
      <c r="CH45" s="103">
        <v>33.200000000000003</v>
      </c>
      <c r="CI45" s="103">
        <v>33.200000000000003</v>
      </c>
      <c r="CJ45" s="103">
        <v>33.200000000000003</v>
      </c>
      <c r="CK45" s="103">
        <v>33.200000000000003</v>
      </c>
      <c r="CL45" s="103">
        <v>33.200000000000003</v>
      </c>
      <c r="CM45" s="103">
        <v>33.200000000000003</v>
      </c>
      <c r="CN45" s="103">
        <v>33.200000000000003</v>
      </c>
      <c r="CO45" s="103">
        <v>33.200000000000003</v>
      </c>
      <c r="CP45" s="103">
        <v>33.200000000000003</v>
      </c>
      <c r="CQ45" s="103">
        <v>33.200000000000003</v>
      </c>
      <c r="CR45" s="103">
        <v>33.200000000000003</v>
      </c>
      <c r="CS45" s="103">
        <v>33.200000000000003</v>
      </c>
      <c r="CT45" s="103">
        <v>33.200000000000003</v>
      </c>
      <c r="CU45" s="103">
        <v>33.200000000000003</v>
      </c>
      <c r="CV45" s="103">
        <v>33.200000000000003</v>
      </c>
      <c r="CW45" s="103">
        <v>33.200000000000003</v>
      </c>
      <c r="CX45" s="103">
        <v>33.200000000000003</v>
      </c>
      <c r="CY45" s="103">
        <v>33.200000000000003</v>
      </c>
      <c r="CZ45" s="103">
        <v>33.200000000000003</v>
      </c>
      <c r="DA45" s="103">
        <v>33.200000000000003</v>
      </c>
      <c r="DB45" s="103">
        <v>33.200000000000003</v>
      </c>
      <c r="DC45" s="103">
        <v>33.200000000000003</v>
      </c>
      <c r="DD45" s="103">
        <v>33.200000000000003</v>
      </c>
      <c r="DE45" s="103">
        <v>33.200000000000003</v>
      </c>
      <c r="DF45" s="103">
        <v>33.200000000000003</v>
      </c>
      <c r="DG45" s="103">
        <v>33.200000000000003</v>
      </c>
      <c r="DH45" s="103">
        <v>33.200000000000003</v>
      </c>
    </row>
    <row r="46" spans="1:112" x14ac:dyDescent="0.25">
      <c r="A46" s="103" t="s">
        <v>240</v>
      </c>
      <c r="B46" s="103" t="s">
        <v>291</v>
      </c>
      <c r="C46" s="103" t="s">
        <v>240</v>
      </c>
      <c r="D46" s="103" t="s">
        <v>291</v>
      </c>
      <c r="E46" s="103">
        <v>9.8000000000000007</v>
      </c>
      <c r="F46" s="103">
        <v>9.8000000000000007</v>
      </c>
      <c r="G46" s="103">
        <v>9.8000000000000007</v>
      </c>
      <c r="H46" s="103">
        <v>9.8000000000000007</v>
      </c>
      <c r="I46" s="103">
        <v>9.8000000000000007</v>
      </c>
      <c r="J46" s="103">
        <v>9.8000000000000007</v>
      </c>
      <c r="K46" s="103">
        <v>9.8000000000000007</v>
      </c>
      <c r="L46" s="103">
        <v>9.8000000000000007</v>
      </c>
      <c r="M46" s="103">
        <v>9.8000000000000007</v>
      </c>
      <c r="N46" s="103">
        <v>9.8000000000000007</v>
      </c>
      <c r="O46" s="103">
        <v>9.8000000000000007</v>
      </c>
      <c r="P46" s="103">
        <v>9.8000000000000007</v>
      </c>
      <c r="Q46" s="103">
        <v>9.8000000000000007</v>
      </c>
      <c r="R46" s="103">
        <v>9.8000000000000007</v>
      </c>
      <c r="S46" s="103">
        <v>9.8000000000000007</v>
      </c>
      <c r="T46" s="103">
        <v>9.8000000000000007</v>
      </c>
      <c r="U46" s="103">
        <v>9.8000000000000007</v>
      </c>
      <c r="V46" s="103">
        <v>9.8000000000000007</v>
      </c>
      <c r="W46" s="103">
        <v>9.8000000000000007</v>
      </c>
      <c r="X46" s="103">
        <v>9.8000000000000007</v>
      </c>
      <c r="Y46" s="103">
        <v>9.8000000000000007</v>
      </c>
      <c r="Z46" s="103">
        <v>9.8000000000000007</v>
      </c>
      <c r="AA46" s="103">
        <v>9.8000000000000007</v>
      </c>
      <c r="AB46" s="103">
        <v>9.8000000000000007</v>
      </c>
      <c r="AC46" s="103">
        <v>9.8000000000000007</v>
      </c>
      <c r="AD46" s="103">
        <v>9.8000000000000007</v>
      </c>
      <c r="AE46" s="103">
        <v>9.8000000000000007</v>
      </c>
      <c r="AF46" s="103">
        <v>9.8000000000000007</v>
      </c>
      <c r="AG46" s="103">
        <v>9.8000000000000007</v>
      </c>
      <c r="AH46" s="103">
        <v>9.8000000000000007</v>
      </c>
      <c r="AI46" s="103">
        <v>9.8000000000000007</v>
      </c>
      <c r="AJ46" s="103">
        <v>9.8000000000000007</v>
      </c>
      <c r="AK46" s="103">
        <v>9.8000000000000007</v>
      </c>
      <c r="AL46" s="103">
        <v>9.8000000000000007</v>
      </c>
      <c r="AM46" s="103">
        <v>9.8000000000000007</v>
      </c>
      <c r="AN46" s="103">
        <v>9.8000000000000007</v>
      </c>
      <c r="AO46" s="103">
        <v>9.8000000000000007</v>
      </c>
      <c r="AP46" s="103">
        <v>9.8000000000000007</v>
      </c>
      <c r="AQ46" s="103">
        <v>9.8000000000000007</v>
      </c>
      <c r="AR46" s="103">
        <v>9.8000000000000007</v>
      </c>
      <c r="AS46" s="103">
        <v>9.8000000000000007</v>
      </c>
      <c r="AT46" s="103">
        <v>9.8000000000000007</v>
      </c>
      <c r="AU46" s="103">
        <v>9.8000000000000007</v>
      </c>
      <c r="AV46" s="103">
        <v>9.8000000000000007</v>
      </c>
      <c r="AW46" s="103">
        <v>9.8000000000000007</v>
      </c>
      <c r="AX46" s="103">
        <v>9.8000000000000007</v>
      </c>
      <c r="AY46" s="103">
        <v>9.8000000000000007</v>
      </c>
      <c r="AZ46" s="103">
        <v>9.8000000000000007</v>
      </c>
      <c r="BA46" s="103">
        <v>9.8000000000000007</v>
      </c>
      <c r="BB46" s="103">
        <v>9.8000000000000007</v>
      </c>
      <c r="BC46" s="103">
        <v>9.8000000000000007</v>
      </c>
      <c r="BD46" s="103">
        <v>9.8000000000000007</v>
      </c>
      <c r="BE46" s="103">
        <v>9.8000000000000007</v>
      </c>
      <c r="BF46" s="103">
        <v>9.8000000000000007</v>
      </c>
      <c r="BG46" s="103">
        <v>9.8000000000000007</v>
      </c>
      <c r="BH46" s="103">
        <v>9.8000000000000007</v>
      </c>
      <c r="BI46" s="103">
        <v>9.8000000000000007</v>
      </c>
      <c r="BJ46" s="103">
        <v>9.8000000000000007</v>
      </c>
      <c r="BK46" s="103">
        <v>9.8000000000000007</v>
      </c>
      <c r="BL46" s="103">
        <v>9.8000000000000007</v>
      </c>
      <c r="BM46" s="103">
        <v>9.8000000000000007</v>
      </c>
      <c r="BN46" s="103">
        <v>9.8000000000000007</v>
      </c>
      <c r="BO46" s="103">
        <v>9.8000000000000007</v>
      </c>
      <c r="BP46" s="103">
        <v>9.8000000000000007</v>
      </c>
      <c r="BQ46" s="103">
        <v>9.8000000000000007</v>
      </c>
      <c r="BR46" s="103">
        <v>9.8000000000000007</v>
      </c>
      <c r="BS46" s="103">
        <v>9.8000000000000007</v>
      </c>
      <c r="BT46" s="103">
        <v>9.8000000000000007</v>
      </c>
      <c r="BU46" s="103">
        <v>9.8000000000000007</v>
      </c>
      <c r="BV46" s="103">
        <v>9.8000000000000007</v>
      </c>
      <c r="BW46" s="103">
        <v>9.8000000000000007</v>
      </c>
      <c r="BX46" s="103">
        <v>9.8000000000000007</v>
      </c>
      <c r="BY46" s="103">
        <v>9.8000000000000007</v>
      </c>
      <c r="BZ46" s="103">
        <v>9.8000000000000007</v>
      </c>
      <c r="CA46" s="103">
        <v>9.8000000000000007</v>
      </c>
      <c r="CB46" s="103">
        <v>9.8000000000000007</v>
      </c>
      <c r="CC46" s="103">
        <v>9.8000000000000007</v>
      </c>
      <c r="CD46" s="103">
        <v>9.8000000000000007</v>
      </c>
      <c r="CE46" s="103">
        <v>9.8000000000000007</v>
      </c>
      <c r="CF46" s="103">
        <v>9.8000000000000007</v>
      </c>
      <c r="CG46" s="103">
        <v>9.8000000000000007</v>
      </c>
      <c r="CH46" s="103">
        <v>9.8000000000000007</v>
      </c>
      <c r="CI46" s="103">
        <v>9.8000000000000007</v>
      </c>
      <c r="CJ46" s="103">
        <v>9.8000000000000007</v>
      </c>
      <c r="CK46" s="103">
        <v>9.8000000000000007</v>
      </c>
      <c r="CL46" s="103">
        <v>9.8000000000000007</v>
      </c>
      <c r="CM46" s="103">
        <v>9.8000000000000007</v>
      </c>
      <c r="CN46" s="103">
        <v>9.8000000000000007</v>
      </c>
      <c r="CO46" s="103">
        <v>9.8000000000000007</v>
      </c>
      <c r="CP46" s="103">
        <v>9.8000000000000007</v>
      </c>
      <c r="CQ46" s="103">
        <v>9.8000000000000007</v>
      </c>
      <c r="CR46" s="103">
        <v>9.8000000000000007</v>
      </c>
      <c r="CS46" s="103">
        <v>9.8000000000000007</v>
      </c>
      <c r="CT46" s="103">
        <v>9.8000000000000007</v>
      </c>
      <c r="CU46" s="103">
        <v>9.8000000000000007</v>
      </c>
      <c r="CV46" s="103">
        <v>9.8000000000000007</v>
      </c>
      <c r="CW46" s="103">
        <v>9.8000000000000007</v>
      </c>
      <c r="CX46" s="103">
        <v>9.8000000000000007</v>
      </c>
      <c r="CY46" s="103">
        <v>9.8000000000000007</v>
      </c>
      <c r="CZ46" s="103">
        <v>9.8000000000000007</v>
      </c>
      <c r="DA46" s="103">
        <v>9.8000000000000007</v>
      </c>
      <c r="DB46" s="103">
        <v>9.8000000000000007</v>
      </c>
      <c r="DC46" s="103">
        <v>9.8000000000000007</v>
      </c>
      <c r="DD46" s="103">
        <v>9.8000000000000007</v>
      </c>
      <c r="DE46" s="103">
        <v>9.8000000000000007</v>
      </c>
      <c r="DF46" s="103">
        <v>9.8000000000000007</v>
      </c>
      <c r="DG46" s="103">
        <v>9.8000000000000007</v>
      </c>
      <c r="DH46" s="103">
        <v>9.8000000000000007</v>
      </c>
    </row>
    <row r="47" spans="1:112" x14ac:dyDescent="0.25">
      <c r="A47" s="103" t="s">
        <v>185</v>
      </c>
      <c r="B47" s="103" t="s">
        <v>292</v>
      </c>
      <c r="C47" s="103" t="s">
        <v>185</v>
      </c>
      <c r="D47" s="103" t="s">
        <v>292</v>
      </c>
      <c r="E47" s="103">
        <v>47.3</v>
      </c>
      <c r="F47" s="103">
        <v>47.3</v>
      </c>
      <c r="G47" s="103">
        <v>47.3</v>
      </c>
      <c r="H47" s="103">
        <v>47.3</v>
      </c>
      <c r="I47" s="103">
        <v>47.3</v>
      </c>
      <c r="J47" s="103">
        <v>47.3</v>
      </c>
      <c r="K47" s="103">
        <v>47.3</v>
      </c>
      <c r="L47" s="103">
        <v>47.3</v>
      </c>
      <c r="M47" s="103">
        <v>47.3</v>
      </c>
      <c r="N47" s="103">
        <v>47.3</v>
      </c>
      <c r="O47" s="103">
        <v>47.3</v>
      </c>
      <c r="P47" s="103">
        <v>47.3</v>
      </c>
      <c r="Q47" s="103">
        <v>47.3</v>
      </c>
      <c r="R47" s="103">
        <v>47.3</v>
      </c>
      <c r="S47" s="103">
        <v>47.3</v>
      </c>
      <c r="T47" s="103">
        <v>47.3</v>
      </c>
      <c r="U47" s="103">
        <v>47.3</v>
      </c>
      <c r="V47" s="103">
        <v>47.3</v>
      </c>
      <c r="W47" s="103">
        <v>47.3</v>
      </c>
      <c r="X47" s="103">
        <v>47.3</v>
      </c>
      <c r="Y47" s="103">
        <v>47.3</v>
      </c>
      <c r="Z47" s="103">
        <v>47.3</v>
      </c>
      <c r="AA47" s="103">
        <v>47.3</v>
      </c>
      <c r="AB47" s="103">
        <v>47.3</v>
      </c>
      <c r="AC47" s="103">
        <v>47.3</v>
      </c>
      <c r="AD47" s="103">
        <v>47.3</v>
      </c>
      <c r="AE47" s="103">
        <v>47.3</v>
      </c>
      <c r="AF47" s="103">
        <v>47.3</v>
      </c>
      <c r="AG47" s="103">
        <v>47.3</v>
      </c>
      <c r="AH47" s="103">
        <v>47.3</v>
      </c>
      <c r="AI47" s="103">
        <v>47.3</v>
      </c>
      <c r="AJ47" s="103">
        <v>47.3</v>
      </c>
      <c r="AK47" s="103">
        <v>47.3</v>
      </c>
      <c r="AL47" s="103">
        <v>47.3</v>
      </c>
      <c r="AM47" s="103">
        <v>47.3</v>
      </c>
      <c r="AN47" s="103">
        <v>47.3</v>
      </c>
      <c r="AO47" s="103">
        <v>47.3</v>
      </c>
      <c r="AP47" s="103">
        <v>47.3</v>
      </c>
      <c r="AQ47" s="103">
        <v>47.3</v>
      </c>
      <c r="AR47" s="103">
        <v>47.3</v>
      </c>
      <c r="AS47" s="103">
        <v>47.3</v>
      </c>
      <c r="AT47" s="103">
        <v>47.3</v>
      </c>
      <c r="AU47" s="103">
        <v>47.3</v>
      </c>
      <c r="AV47" s="103">
        <v>47.3</v>
      </c>
      <c r="AW47" s="103">
        <v>47.3</v>
      </c>
      <c r="AX47" s="103">
        <v>47.3</v>
      </c>
      <c r="AY47" s="103">
        <v>47.3</v>
      </c>
      <c r="AZ47" s="103">
        <v>47.3</v>
      </c>
      <c r="BA47" s="103">
        <v>47.3</v>
      </c>
      <c r="BB47" s="103">
        <v>47.3</v>
      </c>
      <c r="BC47" s="103">
        <v>47.3</v>
      </c>
      <c r="BD47" s="103">
        <v>47.3</v>
      </c>
      <c r="BE47" s="103">
        <v>47.3</v>
      </c>
      <c r="BF47" s="103">
        <v>47.3</v>
      </c>
      <c r="BG47" s="103">
        <v>47.3</v>
      </c>
      <c r="BH47" s="103">
        <v>47.3</v>
      </c>
      <c r="BI47" s="103">
        <v>47.3</v>
      </c>
      <c r="BJ47" s="103">
        <v>47.3</v>
      </c>
      <c r="BK47" s="103">
        <v>47.3</v>
      </c>
      <c r="BL47" s="103">
        <v>47.3</v>
      </c>
      <c r="BM47" s="103">
        <v>47.3</v>
      </c>
      <c r="BN47" s="103">
        <v>47.3</v>
      </c>
      <c r="BO47" s="103">
        <v>47.3</v>
      </c>
      <c r="BP47" s="103">
        <v>47.3</v>
      </c>
      <c r="BQ47" s="103">
        <v>47.3</v>
      </c>
      <c r="BR47" s="103">
        <v>47.3</v>
      </c>
      <c r="BS47" s="103">
        <v>47.3</v>
      </c>
      <c r="BT47" s="103">
        <v>47.3</v>
      </c>
      <c r="BU47" s="103">
        <v>47.3</v>
      </c>
      <c r="BV47" s="103">
        <v>47.3</v>
      </c>
      <c r="BW47" s="103">
        <v>47.3</v>
      </c>
      <c r="BX47" s="103">
        <v>47.3</v>
      </c>
      <c r="BY47" s="103">
        <v>47.3</v>
      </c>
      <c r="BZ47" s="103">
        <v>47.3</v>
      </c>
      <c r="CA47" s="103">
        <v>47.3</v>
      </c>
      <c r="CB47" s="103">
        <v>47.3</v>
      </c>
      <c r="CC47" s="103">
        <v>47.3</v>
      </c>
      <c r="CD47" s="103">
        <v>47.3</v>
      </c>
      <c r="CE47" s="103">
        <v>47.3</v>
      </c>
      <c r="CF47" s="103">
        <v>47.3</v>
      </c>
      <c r="CG47" s="103">
        <v>47.3</v>
      </c>
      <c r="CH47" s="103">
        <v>47.3</v>
      </c>
      <c r="CI47" s="103">
        <v>47.3</v>
      </c>
      <c r="CJ47" s="103">
        <v>47.3</v>
      </c>
      <c r="CK47" s="103">
        <v>47.3</v>
      </c>
      <c r="CL47" s="103">
        <v>47.3</v>
      </c>
      <c r="CM47" s="103">
        <v>47.3</v>
      </c>
      <c r="CN47" s="103">
        <v>47.3</v>
      </c>
      <c r="CO47" s="103">
        <v>47.3</v>
      </c>
      <c r="CP47" s="103">
        <v>47.3</v>
      </c>
      <c r="CQ47" s="103">
        <v>47.3</v>
      </c>
      <c r="CR47" s="103">
        <v>47.3</v>
      </c>
      <c r="CS47" s="103">
        <v>47.3</v>
      </c>
      <c r="CT47" s="103">
        <v>47.3</v>
      </c>
      <c r="CU47" s="103">
        <v>47.3</v>
      </c>
      <c r="CV47" s="103">
        <v>47.3</v>
      </c>
      <c r="CW47" s="103">
        <v>47.3</v>
      </c>
      <c r="CX47" s="103">
        <v>47.3</v>
      </c>
      <c r="CY47" s="103">
        <v>47.3</v>
      </c>
      <c r="CZ47" s="103">
        <v>47.3</v>
      </c>
      <c r="DA47" s="103">
        <v>47.3</v>
      </c>
      <c r="DB47" s="103">
        <v>47.3</v>
      </c>
      <c r="DC47" s="103">
        <v>47.3</v>
      </c>
      <c r="DD47" s="103">
        <v>47.3</v>
      </c>
      <c r="DE47" s="103">
        <v>47.3</v>
      </c>
      <c r="DF47" s="103">
        <v>47.3</v>
      </c>
      <c r="DG47" s="103">
        <v>47.3</v>
      </c>
      <c r="DH47" s="103">
        <v>47.3</v>
      </c>
    </row>
    <row r="48" spans="1:112" x14ac:dyDescent="0.25">
      <c r="A48" s="103" t="s">
        <v>207</v>
      </c>
      <c r="B48" s="103" t="s">
        <v>293</v>
      </c>
      <c r="C48" s="103" t="s">
        <v>207</v>
      </c>
      <c r="D48" s="103" t="s">
        <v>293</v>
      </c>
      <c r="E48" s="103">
        <v>102.9</v>
      </c>
      <c r="F48" s="103">
        <v>102.9</v>
      </c>
      <c r="G48" s="103">
        <v>102.9</v>
      </c>
      <c r="H48" s="103">
        <v>102.9</v>
      </c>
      <c r="I48" s="103">
        <v>102.9</v>
      </c>
      <c r="J48" s="103">
        <v>102.9</v>
      </c>
      <c r="K48" s="103">
        <v>102.9</v>
      </c>
      <c r="L48" s="103">
        <v>102.9</v>
      </c>
      <c r="M48" s="103">
        <v>102.9</v>
      </c>
      <c r="N48" s="103">
        <v>102.9</v>
      </c>
      <c r="O48" s="103">
        <v>102.9</v>
      </c>
      <c r="P48" s="103">
        <v>102.9</v>
      </c>
      <c r="Q48" s="103">
        <v>102.9</v>
      </c>
      <c r="R48" s="103">
        <v>102.9</v>
      </c>
      <c r="S48" s="103">
        <v>102.9</v>
      </c>
      <c r="T48" s="103">
        <v>102.9</v>
      </c>
      <c r="U48" s="103">
        <v>102.9</v>
      </c>
      <c r="V48" s="103">
        <v>102.9</v>
      </c>
      <c r="W48" s="103">
        <v>102.9</v>
      </c>
      <c r="X48" s="103">
        <v>102.9</v>
      </c>
      <c r="Y48" s="103">
        <v>102.9</v>
      </c>
      <c r="Z48" s="103">
        <v>102.9</v>
      </c>
      <c r="AA48" s="103">
        <v>102.9</v>
      </c>
      <c r="AB48" s="103">
        <v>102.9</v>
      </c>
      <c r="AC48" s="103">
        <v>102.9</v>
      </c>
      <c r="AD48" s="103">
        <v>102.9</v>
      </c>
      <c r="AE48" s="103">
        <v>102.9</v>
      </c>
      <c r="AF48" s="103">
        <v>102.9</v>
      </c>
      <c r="AG48" s="103">
        <v>102.9</v>
      </c>
      <c r="AH48" s="103">
        <v>102.9</v>
      </c>
      <c r="AI48" s="103">
        <v>102.9</v>
      </c>
      <c r="AJ48" s="103">
        <v>102.9</v>
      </c>
      <c r="AK48" s="103">
        <v>102.9</v>
      </c>
      <c r="AL48" s="103">
        <v>102.9</v>
      </c>
      <c r="AM48" s="103">
        <v>102.9</v>
      </c>
      <c r="AN48" s="103">
        <v>102.9</v>
      </c>
      <c r="AO48" s="103">
        <v>102.9</v>
      </c>
      <c r="AP48" s="103">
        <v>102.9</v>
      </c>
      <c r="AQ48" s="103">
        <v>102.9</v>
      </c>
      <c r="AR48" s="103">
        <v>102.9</v>
      </c>
      <c r="AS48" s="103">
        <v>102.9</v>
      </c>
      <c r="AT48" s="103">
        <v>102.9</v>
      </c>
      <c r="AU48" s="103">
        <v>102.9</v>
      </c>
      <c r="AV48" s="103">
        <v>102.9</v>
      </c>
      <c r="AW48" s="103">
        <v>102.9</v>
      </c>
      <c r="AX48" s="103">
        <v>102.9</v>
      </c>
      <c r="AY48" s="103">
        <v>102.9</v>
      </c>
      <c r="AZ48" s="103">
        <v>102.9</v>
      </c>
      <c r="BA48" s="103">
        <v>102.9</v>
      </c>
      <c r="BB48" s="103">
        <v>102.9</v>
      </c>
      <c r="BC48" s="103">
        <v>102.9</v>
      </c>
      <c r="BD48" s="103">
        <v>102.9</v>
      </c>
      <c r="BE48" s="103">
        <v>102.9</v>
      </c>
      <c r="BF48" s="103">
        <v>102.9</v>
      </c>
      <c r="BG48" s="103">
        <v>102.9</v>
      </c>
      <c r="BH48" s="103">
        <v>102.9</v>
      </c>
      <c r="BI48" s="103">
        <v>102.9</v>
      </c>
      <c r="BJ48" s="103">
        <v>102.9</v>
      </c>
      <c r="BK48" s="103">
        <v>102.9</v>
      </c>
      <c r="BL48" s="103">
        <v>102.9</v>
      </c>
      <c r="BM48" s="103">
        <v>102.9</v>
      </c>
      <c r="BN48" s="103">
        <v>102.9</v>
      </c>
      <c r="BO48" s="103">
        <v>102.9</v>
      </c>
      <c r="BP48" s="103">
        <v>102.9</v>
      </c>
      <c r="BQ48" s="103">
        <v>102.9</v>
      </c>
      <c r="BR48" s="103">
        <v>102.9</v>
      </c>
      <c r="BS48" s="103">
        <v>102.9</v>
      </c>
      <c r="BT48" s="103">
        <v>102.9</v>
      </c>
      <c r="BU48" s="103">
        <v>102.9</v>
      </c>
      <c r="BV48" s="103">
        <v>102.9</v>
      </c>
      <c r="BW48" s="103">
        <v>102.9</v>
      </c>
      <c r="BX48" s="103">
        <v>102.9</v>
      </c>
      <c r="BY48" s="103">
        <v>102.9</v>
      </c>
      <c r="BZ48" s="103">
        <v>102.9</v>
      </c>
      <c r="CA48" s="103">
        <v>102.9</v>
      </c>
      <c r="CB48" s="103">
        <v>102.9</v>
      </c>
      <c r="CC48" s="103">
        <v>102.9</v>
      </c>
      <c r="CD48" s="103">
        <v>102.9</v>
      </c>
      <c r="CE48" s="103">
        <v>102.9</v>
      </c>
      <c r="CF48" s="103">
        <v>102.9</v>
      </c>
      <c r="CG48" s="103">
        <v>102.9</v>
      </c>
      <c r="CH48" s="103">
        <v>102.9</v>
      </c>
      <c r="CI48" s="103">
        <v>102.9</v>
      </c>
      <c r="CJ48" s="103">
        <v>102.9</v>
      </c>
      <c r="CK48" s="103">
        <v>102.9</v>
      </c>
      <c r="CL48" s="103">
        <v>102.9</v>
      </c>
      <c r="CM48" s="103">
        <v>102.9</v>
      </c>
      <c r="CN48" s="103">
        <v>102.9</v>
      </c>
      <c r="CO48" s="103">
        <v>102.9</v>
      </c>
      <c r="CP48" s="103">
        <v>102.9</v>
      </c>
      <c r="CQ48" s="103">
        <v>102.9</v>
      </c>
      <c r="CR48" s="103">
        <v>102.9</v>
      </c>
      <c r="CS48" s="103">
        <v>102.9</v>
      </c>
      <c r="CT48" s="103">
        <v>102.9</v>
      </c>
      <c r="CU48" s="103">
        <v>102.9</v>
      </c>
      <c r="CV48" s="103">
        <v>102.9</v>
      </c>
      <c r="CW48" s="103">
        <v>102.9</v>
      </c>
      <c r="CX48" s="103">
        <v>102.9</v>
      </c>
      <c r="CY48" s="103">
        <v>102.9</v>
      </c>
      <c r="CZ48" s="103">
        <v>102.9</v>
      </c>
      <c r="DA48" s="103">
        <v>102.9</v>
      </c>
      <c r="DB48" s="103">
        <v>102.9</v>
      </c>
      <c r="DC48" s="103">
        <v>102.9</v>
      </c>
      <c r="DD48" s="103">
        <v>102.9</v>
      </c>
      <c r="DE48" s="103">
        <v>102.9</v>
      </c>
      <c r="DF48" s="103">
        <v>102.9</v>
      </c>
      <c r="DG48" s="103">
        <v>102.9</v>
      </c>
      <c r="DH48" s="103">
        <v>102.9</v>
      </c>
    </row>
    <row r="49" spans="1:112" x14ac:dyDescent="0.25">
      <c r="A49" s="103" t="s">
        <v>180</v>
      </c>
      <c r="B49" s="103" t="s">
        <v>294</v>
      </c>
      <c r="C49" s="103" t="s">
        <v>180</v>
      </c>
      <c r="D49" s="103" t="s">
        <v>294</v>
      </c>
      <c r="E49" s="103">
        <v>56.2</v>
      </c>
      <c r="F49" s="103">
        <v>56.2</v>
      </c>
      <c r="G49" s="103">
        <v>56.2</v>
      </c>
      <c r="H49" s="103">
        <v>56.2</v>
      </c>
      <c r="I49" s="103">
        <v>56.2</v>
      </c>
      <c r="J49" s="103">
        <v>56.2</v>
      </c>
      <c r="K49" s="103">
        <v>56.2</v>
      </c>
      <c r="L49" s="103">
        <v>56.2</v>
      </c>
      <c r="M49" s="103">
        <v>56.2</v>
      </c>
      <c r="N49" s="103">
        <v>56.2</v>
      </c>
      <c r="O49" s="103">
        <v>56.2</v>
      </c>
      <c r="P49" s="103">
        <v>56.2</v>
      </c>
      <c r="Q49" s="103">
        <v>56.2</v>
      </c>
      <c r="R49" s="103">
        <v>56.2</v>
      </c>
      <c r="S49" s="103">
        <v>56.2</v>
      </c>
      <c r="T49" s="103">
        <v>56.2</v>
      </c>
      <c r="U49" s="103">
        <v>56.2</v>
      </c>
      <c r="V49" s="103">
        <v>56.2</v>
      </c>
      <c r="W49" s="103">
        <v>56.2</v>
      </c>
      <c r="X49" s="103">
        <v>56.2</v>
      </c>
      <c r="Y49" s="103">
        <v>56.2</v>
      </c>
      <c r="Z49" s="103">
        <v>56.2</v>
      </c>
      <c r="AA49" s="103">
        <v>56.2</v>
      </c>
      <c r="AB49" s="103">
        <v>56.2</v>
      </c>
      <c r="AC49" s="103">
        <v>56.2</v>
      </c>
      <c r="AD49" s="103">
        <v>56.2</v>
      </c>
      <c r="AE49" s="103">
        <v>56.2</v>
      </c>
      <c r="AF49" s="103">
        <v>56.2</v>
      </c>
      <c r="AG49" s="103">
        <v>56.2</v>
      </c>
      <c r="AH49" s="103">
        <v>56.2</v>
      </c>
      <c r="AI49" s="103">
        <v>56.2</v>
      </c>
      <c r="AJ49" s="103">
        <v>56.2</v>
      </c>
      <c r="AK49" s="103">
        <v>56.2</v>
      </c>
      <c r="AL49" s="103">
        <v>56.2</v>
      </c>
      <c r="AM49" s="103">
        <v>56.2</v>
      </c>
      <c r="AN49" s="103">
        <v>56.2</v>
      </c>
      <c r="AO49" s="103">
        <v>56.2</v>
      </c>
      <c r="AP49" s="103">
        <v>56.2</v>
      </c>
      <c r="AQ49" s="103">
        <v>56.2</v>
      </c>
      <c r="AR49" s="103">
        <v>56.2</v>
      </c>
      <c r="AS49" s="103">
        <v>56.2</v>
      </c>
      <c r="AT49" s="103">
        <v>56.2</v>
      </c>
      <c r="AU49" s="103">
        <v>56.2</v>
      </c>
      <c r="AV49" s="103">
        <v>56.2</v>
      </c>
      <c r="AW49" s="103">
        <v>56.2</v>
      </c>
      <c r="AX49" s="103">
        <v>56.2</v>
      </c>
      <c r="AY49" s="103">
        <v>56.2</v>
      </c>
      <c r="AZ49" s="103">
        <v>56.2</v>
      </c>
      <c r="BA49" s="103">
        <v>56.2</v>
      </c>
      <c r="BB49" s="103">
        <v>56.2</v>
      </c>
      <c r="BC49" s="103">
        <v>56.2</v>
      </c>
      <c r="BD49" s="103">
        <v>56.2</v>
      </c>
      <c r="BE49" s="103">
        <v>56.2</v>
      </c>
      <c r="BF49" s="103">
        <v>56.2</v>
      </c>
      <c r="BG49" s="103">
        <v>56.2</v>
      </c>
      <c r="BH49" s="103">
        <v>56.2</v>
      </c>
      <c r="BI49" s="103">
        <v>56.2</v>
      </c>
      <c r="BJ49" s="103">
        <v>56.2</v>
      </c>
      <c r="BK49" s="103">
        <v>56.2</v>
      </c>
      <c r="BL49" s="103">
        <v>56.2</v>
      </c>
      <c r="BM49" s="103">
        <v>56.2</v>
      </c>
      <c r="BN49" s="103">
        <v>56.2</v>
      </c>
      <c r="BO49" s="103">
        <v>56.2</v>
      </c>
      <c r="BP49" s="103">
        <v>56.2</v>
      </c>
      <c r="BQ49" s="103">
        <v>56.2</v>
      </c>
      <c r="BR49" s="103">
        <v>56.2</v>
      </c>
      <c r="BS49" s="103">
        <v>56.2</v>
      </c>
      <c r="BT49" s="103">
        <v>56.2</v>
      </c>
      <c r="BU49" s="103">
        <v>56.2</v>
      </c>
      <c r="BV49" s="103">
        <v>56.2</v>
      </c>
      <c r="BW49" s="103">
        <v>56.2</v>
      </c>
      <c r="BX49" s="103">
        <v>56.2</v>
      </c>
      <c r="BY49" s="103">
        <v>56.2</v>
      </c>
      <c r="BZ49" s="103">
        <v>56.2</v>
      </c>
      <c r="CA49" s="103">
        <v>56.2</v>
      </c>
      <c r="CB49" s="103">
        <v>56.2</v>
      </c>
      <c r="CC49" s="103">
        <v>56.2</v>
      </c>
      <c r="CD49" s="103">
        <v>56.2</v>
      </c>
      <c r="CE49" s="103">
        <v>56.2</v>
      </c>
      <c r="CF49" s="103">
        <v>56.2</v>
      </c>
      <c r="CG49" s="103">
        <v>56.2</v>
      </c>
      <c r="CH49" s="103">
        <v>56.2</v>
      </c>
      <c r="CI49" s="103">
        <v>56.2</v>
      </c>
      <c r="CJ49" s="103">
        <v>56.2</v>
      </c>
      <c r="CK49" s="103">
        <v>56.2</v>
      </c>
      <c r="CL49" s="103">
        <v>56.2</v>
      </c>
      <c r="CM49" s="103">
        <v>56.2</v>
      </c>
      <c r="CN49" s="103">
        <v>56.2</v>
      </c>
      <c r="CO49" s="103">
        <v>56.2</v>
      </c>
      <c r="CP49" s="103">
        <v>56.2</v>
      </c>
      <c r="CQ49" s="103">
        <v>56.2</v>
      </c>
      <c r="CR49" s="103">
        <v>56.2</v>
      </c>
      <c r="CS49" s="103">
        <v>56.2</v>
      </c>
      <c r="CT49" s="103">
        <v>56.2</v>
      </c>
      <c r="CU49" s="103">
        <v>56.2</v>
      </c>
      <c r="CV49" s="103">
        <v>56.2</v>
      </c>
      <c r="CW49" s="103">
        <v>56.2</v>
      </c>
      <c r="CX49" s="103">
        <v>56.2</v>
      </c>
      <c r="CY49" s="103">
        <v>56.2</v>
      </c>
      <c r="CZ49" s="103">
        <v>56.2</v>
      </c>
      <c r="DA49" s="103">
        <v>56.2</v>
      </c>
      <c r="DB49" s="103">
        <v>56.2</v>
      </c>
      <c r="DC49" s="103">
        <v>56.2</v>
      </c>
      <c r="DD49" s="103">
        <v>56.2</v>
      </c>
      <c r="DE49" s="103">
        <v>56.2</v>
      </c>
      <c r="DF49" s="103">
        <v>56.2</v>
      </c>
      <c r="DG49" s="103">
        <v>56.2</v>
      </c>
      <c r="DH49" s="103">
        <v>56.2</v>
      </c>
    </row>
    <row r="50" spans="1:112" x14ac:dyDescent="0.25">
      <c r="A50" s="103" t="s">
        <v>117</v>
      </c>
      <c r="B50" s="103" t="s">
        <v>123</v>
      </c>
      <c r="C50" s="103" t="s">
        <v>117</v>
      </c>
      <c r="D50" s="103" t="s">
        <v>123</v>
      </c>
      <c r="E50" s="103">
        <v>9.4</v>
      </c>
      <c r="F50" s="103">
        <v>9.4</v>
      </c>
      <c r="G50" s="103">
        <v>9.4</v>
      </c>
      <c r="H50" s="103">
        <v>9.4</v>
      </c>
      <c r="I50" s="103">
        <v>9.4</v>
      </c>
      <c r="J50" s="103">
        <v>9.4</v>
      </c>
      <c r="K50" s="103">
        <v>9.4</v>
      </c>
      <c r="L50" s="103">
        <v>9.4</v>
      </c>
      <c r="M50" s="103">
        <v>9.4</v>
      </c>
      <c r="N50" s="103">
        <v>9.4</v>
      </c>
      <c r="O50" s="103">
        <v>9.4</v>
      </c>
      <c r="P50" s="103">
        <v>9.4</v>
      </c>
      <c r="Q50" s="103">
        <v>9.4</v>
      </c>
      <c r="R50" s="103">
        <v>9.4</v>
      </c>
      <c r="S50" s="103">
        <v>9.4</v>
      </c>
      <c r="T50" s="103">
        <v>9.4</v>
      </c>
      <c r="U50" s="103">
        <v>9.4</v>
      </c>
      <c r="V50" s="103">
        <v>9.4</v>
      </c>
      <c r="W50" s="103">
        <v>9.4</v>
      </c>
      <c r="X50" s="103">
        <v>9.4</v>
      </c>
      <c r="Y50" s="103">
        <v>9.4</v>
      </c>
      <c r="Z50" s="103">
        <v>9.4</v>
      </c>
      <c r="AA50" s="103">
        <v>9.4</v>
      </c>
      <c r="AB50" s="103">
        <v>9.4</v>
      </c>
      <c r="AC50" s="103">
        <v>9.4</v>
      </c>
      <c r="AD50" s="103">
        <v>9.4</v>
      </c>
      <c r="AE50" s="103">
        <v>9.4</v>
      </c>
      <c r="AF50" s="103">
        <v>9.4</v>
      </c>
      <c r="AG50" s="103">
        <v>9.4</v>
      </c>
      <c r="AH50" s="103">
        <v>9.4</v>
      </c>
      <c r="AI50" s="103">
        <v>9.4</v>
      </c>
      <c r="AJ50" s="103">
        <v>9.4</v>
      </c>
      <c r="AK50" s="103">
        <v>9.4</v>
      </c>
      <c r="AL50" s="103">
        <v>9.4</v>
      </c>
      <c r="AM50" s="103">
        <v>9.4</v>
      </c>
      <c r="AN50" s="103">
        <v>9.4</v>
      </c>
      <c r="AO50" s="103">
        <v>9.4</v>
      </c>
      <c r="AP50" s="103">
        <v>9.4</v>
      </c>
      <c r="AQ50" s="103">
        <v>9.4</v>
      </c>
      <c r="AR50" s="103">
        <v>9.4</v>
      </c>
      <c r="AS50" s="103">
        <v>9.4</v>
      </c>
      <c r="AT50" s="103">
        <v>9.4</v>
      </c>
      <c r="AU50" s="103">
        <v>9.4</v>
      </c>
      <c r="AV50" s="103">
        <v>9.4</v>
      </c>
      <c r="AW50" s="103">
        <v>9.4</v>
      </c>
      <c r="AX50" s="103">
        <v>9.4</v>
      </c>
      <c r="AY50" s="103">
        <v>9.4</v>
      </c>
      <c r="AZ50" s="103">
        <v>9.4</v>
      </c>
      <c r="BA50" s="103">
        <v>9.4</v>
      </c>
      <c r="BB50" s="103">
        <v>9.4</v>
      </c>
      <c r="BC50" s="103">
        <v>9.4</v>
      </c>
      <c r="BD50" s="103">
        <v>9.4</v>
      </c>
      <c r="BE50" s="103">
        <v>9.4</v>
      </c>
      <c r="BF50" s="103">
        <v>9.4</v>
      </c>
      <c r="BG50" s="103">
        <v>9.4</v>
      </c>
      <c r="BH50" s="103">
        <v>9.4</v>
      </c>
      <c r="BI50" s="103">
        <v>9.4</v>
      </c>
      <c r="BJ50" s="103">
        <v>9.4</v>
      </c>
      <c r="BK50" s="103">
        <v>9.4</v>
      </c>
      <c r="BL50" s="103">
        <v>9.4</v>
      </c>
      <c r="BM50" s="103">
        <v>9.4</v>
      </c>
      <c r="BN50" s="103">
        <v>9.4</v>
      </c>
      <c r="BO50" s="103">
        <v>9.4</v>
      </c>
      <c r="BP50" s="103">
        <v>9.4</v>
      </c>
      <c r="BQ50" s="103">
        <v>9.4</v>
      </c>
      <c r="BR50" s="103">
        <v>9.4</v>
      </c>
      <c r="BS50" s="103">
        <v>9.4</v>
      </c>
      <c r="BT50" s="103">
        <v>9.4</v>
      </c>
      <c r="BU50" s="103">
        <v>9.4</v>
      </c>
      <c r="BV50" s="103">
        <v>9.4</v>
      </c>
      <c r="BW50" s="103">
        <v>9.4</v>
      </c>
      <c r="BX50" s="103">
        <v>9.4</v>
      </c>
      <c r="BY50" s="103">
        <v>9.4</v>
      </c>
      <c r="BZ50" s="103">
        <v>9.4</v>
      </c>
      <c r="CA50" s="103">
        <v>9.4</v>
      </c>
      <c r="CB50" s="103">
        <v>9.4</v>
      </c>
      <c r="CC50" s="103">
        <v>9.4</v>
      </c>
      <c r="CD50" s="103">
        <v>9.4</v>
      </c>
      <c r="CE50" s="103">
        <v>9.4</v>
      </c>
      <c r="CF50" s="103">
        <v>9.4</v>
      </c>
      <c r="CG50" s="103">
        <v>9.4</v>
      </c>
      <c r="CH50" s="103">
        <v>9.4</v>
      </c>
      <c r="CI50" s="103">
        <v>9.4</v>
      </c>
      <c r="CJ50" s="103">
        <v>9.4</v>
      </c>
      <c r="CK50" s="103">
        <v>9.4</v>
      </c>
      <c r="CL50" s="103">
        <v>9.4</v>
      </c>
      <c r="CM50" s="103">
        <v>9.4</v>
      </c>
      <c r="CN50" s="103">
        <v>9.4</v>
      </c>
      <c r="CO50" s="103">
        <v>9.4</v>
      </c>
      <c r="CP50" s="103">
        <v>9.4</v>
      </c>
      <c r="CQ50" s="103">
        <v>9.4</v>
      </c>
      <c r="CR50" s="103">
        <v>9.4</v>
      </c>
      <c r="CS50" s="103">
        <v>9.4</v>
      </c>
      <c r="CT50" s="103">
        <v>9.4</v>
      </c>
      <c r="CU50" s="103">
        <v>9.4</v>
      </c>
      <c r="CV50" s="103">
        <v>9.4</v>
      </c>
      <c r="CW50" s="103">
        <v>9.4</v>
      </c>
      <c r="CX50" s="103">
        <v>9.4</v>
      </c>
      <c r="CY50" s="103">
        <v>9.4</v>
      </c>
      <c r="CZ50" s="103">
        <v>9.4</v>
      </c>
      <c r="DA50" s="103">
        <v>9.4</v>
      </c>
      <c r="DB50" s="103">
        <v>9.4</v>
      </c>
      <c r="DC50" s="103">
        <v>9.4</v>
      </c>
      <c r="DD50" s="103">
        <v>9.4</v>
      </c>
      <c r="DE50" s="103">
        <v>9.4</v>
      </c>
      <c r="DF50" s="103">
        <v>9.4</v>
      </c>
      <c r="DG50" s="103">
        <v>9.4</v>
      </c>
      <c r="DH50" s="103">
        <v>9.4</v>
      </c>
    </row>
    <row r="51" spans="1:112" x14ac:dyDescent="0.25">
      <c r="A51" s="103" t="s">
        <v>204</v>
      </c>
      <c r="B51" s="103" t="s">
        <v>295</v>
      </c>
      <c r="C51" s="103" t="s">
        <v>204</v>
      </c>
      <c r="D51" s="103" t="s">
        <v>295</v>
      </c>
      <c r="E51" s="103">
        <v>71.5</v>
      </c>
      <c r="F51" s="103">
        <v>71.5</v>
      </c>
      <c r="G51" s="103">
        <v>71.5</v>
      </c>
      <c r="H51" s="103">
        <v>71.5</v>
      </c>
      <c r="I51" s="103">
        <v>71.5</v>
      </c>
      <c r="J51" s="103">
        <v>71.5</v>
      </c>
      <c r="K51" s="103">
        <v>71.5</v>
      </c>
      <c r="L51" s="103">
        <v>71.5</v>
      </c>
      <c r="M51" s="103">
        <v>71.5</v>
      </c>
      <c r="N51" s="103">
        <v>71.5</v>
      </c>
      <c r="O51" s="103">
        <v>71.5</v>
      </c>
      <c r="P51" s="103">
        <v>71.5</v>
      </c>
      <c r="Q51" s="103">
        <v>71.5</v>
      </c>
      <c r="R51" s="103">
        <v>71.5</v>
      </c>
      <c r="S51" s="103">
        <v>71.5</v>
      </c>
      <c r="T51" s="103">
        <v>71.5</v>
      </c>
      <c r="U51" s="103">
        <v>71.5</v>
      </c>
      <c r="V51" s="103">
        <v>71.5</v>
      </c>
      <c r="W51" s="103">
        <v>71.5</v>
      </c>
      <c r="X51" s="103">
        <v>71.5</v>
      </c>
      <c r="Y51" s="103">
        <v>71.5</v>
      </c>
      <c r="Z51" s="103">
        <v>71.5</v>
      </c>
      <c r="AA51" s="103">
        <v>71.5</v>
      </c>
      <c r="AB51" s="103">
        <v>71.5</v>
      </c>
      <c r="AC51" s="103">
        <v>71.5</v>
      </c>
      <c r="AD51" s="103">
        <v>71.5</v>
      </c>
      <c r="AE51" s="103">
        <v>71.5</v>
      </c>
      <c r="AF51" s="103">
        <v>71.5</v>
      </c>
      <c r="AG51" s="103">
        <v>71.5</v>
      </c>
      <c r="AH51" s="103">
        <v>71.5</v>
      </c>
      <c r="AI51" s="103">
        <v>71.5</v>
      </c>
      <c r="AJ51" s="103">
        <v>71.5</v>
      </c>
      <c r="AK51" s="103">
        <v>71.5</v>
      </c>
      <c r="AL51" s="103">
        <v>71.5</v>
      </c>
      <c r="AM51" s="103">
        <v>71.5</v>
      </c>
      <c r="AN51" s="103">
        <v>71.5</v>
      </c>
      <c r="AO51" s="103">
        <v>71.5</v>
      </c>
      <c r="AP51" s="103">
        <v>71.5</v>
      </c>
      <c r="AQ51" s="103">
        <v>71.5</v>
      </c>
      <c r="AR51" s="103">
        <v>71.5</v>
      </c>
      <c r="AS51" s="103">
        <v>71.5</v>
      </c>
      <c r="AT51" s="103">
        <v>71.5</v>
      </c>
      <c r="AU51" s="103">
        <v>71.5</v>
      </c>
      <c r="AV51" s="103">
        <v>71.5</v>
      </c>
      <c r="AW51" s="103">
        <v>71.5</v>
      </c>
      <c r="AX51" s="103">
        <v>71.5</v>
      </c>
      <c r="AY51" s="103">
        <v>71.5</v>
      </c>
      <c r="AZ51" s="103">
        <v>71.5</v>
      </c>
      <c r="BA51" s="103">
        <v>71.5</v>
      </c>
      <c r="BB51" s="103">
        <v>71.5</v>
      </c>
      <c r="BC51" s="103">
        <v>71.5</v>
      </c>
      <c r="BD51" s="103">
        <v>71.5</v>
      </c>
      <c r="BE51" s="103">
        <v>71.5</v>
      </c>
      <c r="BF51" s="103">
        <v>71.5</v>
      </c>
      <c r="BG51" s="103">
        <v>71.5</v>
      </c>
      <c r="BH51" s="103">
        <v>71.5</v>
      </c>
      <c r="BI51" s="103">
        <v>71.5</v>
      </c>
      <c r="BJ51" s="103">
        <v>71.5</v>
      </c>
      <c r="BK51" s="103">
        <v>71.5</v>
      </c>
      <c r="BL51" s="103">
        <v>71.5</v>
      </c>
      <c r="BM51" s="103">
        <v>71.5</v>
      </c>
      <c r="BN51" s="103">
        <v>71.5</v>
      </c>
      <c r="BO51" s="103">
        <v>71.5</v>
      </c>
      <c r="BP51" s="103">
        <v>71.5</v>
      </c>
      <c r="BQ51" s="103">
        <v>71.5</v>
      </c>
      <c r="BR51" s="103">
        <v>71.5</v>
      </c>
      <c r="BS51" s="103">
        <v>71.5</v>
      </c>
      <c r="BT51" s="103">
        <v>71.5</v>
      </c>
      <c r="BU51" s="103">
        <v>71.5</v>
      </c>
      <c r="BV51" s="103">
        <v>71.5</v>
      </c>
      <c r="BW51" s="103">
        <v>71.5</v>
      </c>
      <c r="BX51" s="103">
        <v>71.5</v>
      </c>
      <c r="BY51" s="103">
        <v>71.5</v>
      </c>
      <c r="BZ51" s="103">
        <v>71.5</v>
      </c>
      <c r="CA51" s="103">
        <v>71.5</v>
      </c>
      <c r="CB51" s="103">
        <v>71.5</v>
      </c>
      <c r="CC51" s="103">
        <v>71.5</v>
      </c>
      <c r="CD51" s="103">
        <v>71.5</v>
      </c>
      <c r="CE51" s="103">
        <v>71.5</v>
      </c>
      <c r="CF51" s="103">
        <v>71.5</v>
      </c>
      <c r="CG51" s="103">
        <v>71.5</v>
      </c>
      <c r="CH51" s="103">
        <v>71.5</v>
      </c>
      <c r="CI51" s="103">
        <v>71.5</v>
      </c>
      <c r="CJ51" s="103">
        <v>71.5</v>
      </c>
      <c r="CK51" s="103">
        <v>71.5</v>
      </c>
      <c r="CL51" s="103">
        <v>71.5</v>
      </c>
      <c r="CM51" s="103">
        <v>71.5</v>
      </c>
      <c r="CN51" s="103">
        <v>71.5</v>
      </c>
      <c r="CO51" s="103">
        <v>71.5</v>
      </c>
      <c r="CP51" s="103">
        <v>71.5</v>
      </c>
      <c r="CQ51" s="103">
        <v>71.5</v>
      </c>
      <c r="CR51" s="103">
        <v>71.5</v>
      </c>
      <c r="CS51" s="103">
        <v>71.5</v>
      </c>
      <c r="CT51" s="103">
        <v>71.5</v>
      </c>
      <c r="CU51" s="103">
        <v>71.5</v>
      </c>
      <c r="CV51" s="103">
        <v>71.5</v>
      </c>
      <c r="CW51" s="103">
        <v>71.5</v>
      </c>
      <c r="CX51" s="103">
        <v>71.5</v>
      </c>
      <c r="CY51" s="103">
        <v>71.5</v>
      </c>
      <c r="CZ51" s="103">
        <v>71.5</v>
      </c>
      <c r="DA51" s="103">
        <v>71.5</v>
      </c>
      <c r="DB51" s="103">
        <v>71.5</v>
      </c>
      <c r="DC51" s="103">
        <v>71.5</v>
      </c>
      <c r="DD51" s="103">
        <v>71.5</v>
      </c>
      <c r="DE51" s="103">
        <v>71.5</v>
      </c>
      <c r="DF51" s="103">
        <v>71.5</v>
      </c>
      <c r="DG51" s="103">
        <v>71.5</v>
      </c>
      <c r="DH51" s="103">
        <v>71.5</v>
      </c>
    </row>
    <row r="52" spans="1:112" x14ac:dyDescent="0.25">
      <c r="A52" s="103" t="s">
        <v>189</v>
      </c>
      <c r="B52" s="103" t="s">
        <v>296</v>
      </c>
      <c r="C52" s="103" t="s">
        <v>189</v>
      </c>
      <c r="D52" s="103" t="s">
        <v>296</v>
      </c>
      <c r="E52" s="103">
        <v>66.2</v>
      </c>
      <c r="F52" s="103">
        <v>66.2</v>
      </c>
      <c r="G52" s="103">
        <v>66.2</v>
      </c>
      <c r="H52" s="103">
        <v>66.2</v>
      </c>
      <c r="I52" s="103">
        <v>66.2</v>
      </c>
      <c r="J52" s="103">
        <v>66.2</v>
      </c>
      <c r="K52" s="103">
        <v>66.2</v>
      </c>
      <c r="L52" s="103">
        <v>66.2</v>
      </c>
      <c r="M52" s="103">
        <v>66.2</v>
      </c>
      <c r="N52" s="103">
        <v>66.2</v>
      </c>
      <c r="O52" s="103">
        <v>66.2</v>
      </c>
      <c r="P52" s="103">
        <v>66.2</v>
      </c>
      <c r="Q52" s="103">
        <v>66.2</v>
      </c>
      <c r="R52" s="103">
        <v>66.2</v>
      </c>
      <c r="S52" s="103">
        <v>66.2</v>
      </c>
      <c r="T52" s="103">
        <v>66.2</v>
      </c>
      <c r="U52" s="103">
        <v>66.2</v>
      </c>
      <c r="V52" s="103">
        <v>66.2</v>
      </c>
      <c r="W52" s="103">
        <v>66.2</v>
      </c>
      <c r="X52" s="103">
        <v>66.2</v>
      </c>
      <c r="Y52" s="103">
        <v>66.2</v>
      </c>
      <c r="Z52" s="103">
        <v>66.2</v>
      </c>
      <c r="AA52" s="103">
        <v>66.2</v>
      </c>
      <c r="AB52" s="103">
        <v>66.2</v>
      </c>
      <c r="AC52" s="103">
        <v>66.2</v>
      </c>
      <c r="AD52" s="103">
        <v>66.2</v>
      </c>
      <c r="AE52" s="103">
        <v>66.2</v>
      </c>
      <c r="AF52" s="103">
        <v>66.2</v>
      </c>
      <c r="AG52" s="103">
        <v>66.2</v>
      </c>
      <c r="AH52" s="103">
        <v>66.2</v>
      </c>
      <c r="AI52" s="103">
        <v>66.2</v>
      </c>
      <c r="AJ52" s="103">
        <v>66.2</v>
      </c>
      <c r="AK52" s="103">
        <v>66.2</v>
      </c>
      <c r="AL52" s="103">
        <v>66.2</v>
      </c>
      <c r="AM52" s="103">
        <v>66.2</v>
      </c>
      <c r="AN52" s="103">
        <v>66.2</v>
      </c>
      <c r="AO52" s="103">
        <v>66.2</v>
      </c>
      <c r="AP52" s="103">
        <v>66.2</v>
      </c>
      <c r="AQ52" s="103">
        <v>66.2</v>
      </c>
      <c r="AR52" s="103">
        <v>66.2</v>
      </c>
      <c r="AS52" s="103">
        <v>66.2</v>
      </c>
      <c r="AT52" s="103">
        <v>66.2</v>
      </c>
      <c r="AU52" s="103">
        <v>66.2</v>
      </c>
      <c r="AV52" s="103">
        <v>66.2</v>
      </c>
      <c r="AW52" s="103">
        <v>66.2</v>
      </c>
      <c r="AX52" s="103">
        <v>66.2</v>
      </c>
      <c r="AY52" s="103">
        <v>66.2</v>
      </c>
      <c r="AZ52" s="103">
        <v>66.2</v>
      </c>
      <c r="BA52" s="103">
        <v>66.2</v>
      </c>
      <c r="BB52" s="103">
        <v>66.2</v>
      </c>
      <c r="BC52" s="103">
        <v>66.2</v>
      </c>
      <c r="BD52" s="103">
        <v>66.2</v>
      </c>
      <c r="BE52" s="103">
        <v>66.2</v>
      </c>
      <c r="BF52" s="103">
        <v>66.2</v>
      </c>
      <c r="BG52" s="103">
        <v>66.2</v>
      </c>
      <c r="BH52" s="103">
        <v>66.2</v>
      </c>
      <c r="BI52" s="103">
        <v>66.2</v>
      </c>
      <c r="BJ52" s="103">
        <v>66.2</v>
      </c>
      <c r="BK52" s="103">
        <v>66.2</v>
      </c>
      <c r="BL52" s="103">
        <v>66.2</v>
      </c>
      <c r="BM52" s="103">
        <v>66.2</v>
      </c>
      <c r="BN52" s="103">
        <v>66.2</v>
      </c>
      <c r="BO52" s="103">
        <v>66.2</v>
      </c>
      <c r="BP52" s="103">
        <v>66.2</v>
      </c>
      <c r="BQ52" s="103">
        <v>66.2</v>
      </c>
      <c r="BR52" s="103">
        <v>66.2</v>
      </c>
      <c r="BS52" s="103">
        <v>66.2</v>
      </c>
      <c r="BT52" s="103">
        <v>66.2</v>
      </c>
      <c r="BU52" s="103">
        <v>66.2</v>
      </c>
      <c r="BV52" s="103">
        <v>66.2</v>
      </c>
      <c r="BW52" s="103">
        <v>66.2</v>
      </c>
      <c r="BX52" s="103">
        <v>66.2</v>
      </c>
      <c r="BY52" s="103">
        <v>66.2</v>
      </c>
      <c r="BZ52" s="103">
        <v>66.2</v>
      </c>
      <c r="CA52" s="103">
        <v>66.2</v>
      </c>
      <c r="CB52" s="103">
        <v>66.2</v>
      </c>
      <c r="CC52" s="103">
        <v>66.2</v>
      </c>
      <c r="CD52" s="103">
        <v>66.2</v>
      </c>
      <c r="CE52" s="103">
        <v>66.2</v>
      </c>
      <c r="CF52" s="103">
        <v>66.2</v>
      </c>
      <c r="CG52" s="103">
        <v>66.2</v>
      </c>
      <c r="CH52" s="103">
        <v>66.2</v>
      </c>
      <c r="CI52" s="103">
        <v>66.2</v>
      </c>
      <c r="CJ52" s="103">
        <v>66.2</v>
      </c>
      <c r="CK52" s="103">
        <v>66.2</v>
      </c>
      <c r="CL52" s="103">
        <v>66.2</v>
      </c>
      <c r="CM52" s="103">
        <v>66.2</v>
      </c>
      <c r="CN52" s="103">
        <v>66.2</v>
      </c>
      <c r="CO52" s="103">
        <v>66.2</v>
      </c>
      <c r="CP52" s="103">
        <v>66.2</v>
      </c>
      <c r="CQ52" s="103">
        <v>66.2</v>
      </c>
      <c r="CR52" s="103">
        <v>66.2</v>
      </c>
      <c r="CS52" s="103">
        <v>66.2</v>
      </c>
      <c r="CT52" s="103">
        <v>66.2</v>
      </c>
      <c r="CU52" s="103">
        <v>66.2</v>
      </c>
      <c r="CV52" s="103">
        <v>66.2</v>
      </c>
      <c r="CW52" s="103">
        <v>66.2</v>
      </c>
      <c r="CX52" s="103">
        <v>66.2</v>
      </c>
      <c r="CY52" s="103">
        <v>66.2</v>
      </c>
      <c r="CZ52" s="103">
        <v>66.2</v>
      </c>
      <c r="DA52" s="103">
        <v>66.2</v>
      </c>
      <c r="DB52" s="103">
        <v>66.2</v>
      </c>
      <c r="DC52" s="103">
        <v>66.2</v>
      </c>
      <c r="DD52" s="103">
        <v>66.2</v>
      </c>
      <c r="DE52" s="103">
        <v>66.2</v>
      </c>
      <c r="DF52" s="103">
        <v>66.2</v>
      </c>
      <c r="DG52" s="103">
        <v>66.2</v>
      </c>
      <c r="DH52" s="103">
        <v>66.2</v>
      </c>
    </row>
    <row r="53" spans="1:112" x14ac:dyDescent="0.25">
      <c r="A53" s="103" t="s">
        <v>118</v>
      </c>
      <c r="B53" s="103" t="s">
        <v>124</v>
      </c>
      <c r="C53" s="103" t="s">
        <v>118</v>
      </c>
      <c r="D53" s="103" t="s">
        <v>124</v>
      </c>
      <c r="E53" s="103">
        <v>63.1</v>
      </c>
      <c r="F53" s="103">
        <v>63.1</v>
      </c>
      <c r="G53" s="103">
        <v>63.1</v>
      </c>
      <c r="H53" s="103">
        <v>63.1</v>
      </c>
      <c r="I53" s="103">
        <v>63.1</v>
      </c>
      <c r="J53" s="103">
        <v>63.1</v>
      </c>
      <c r="K53" s="103">
        <v>63.1</v>
      </c>
      <c r="L53" s="103">
        <v>63.1</v>
      </c>
      <c r="M53" s="103">
        <v>63.1</v>
      </c>
      <c r="N53" s="103">
        <v>63.1</v>
      </c>
      <c r="O53" s="103">
        <v>63.1</v>
      </c>
      <c r="P53" s="103">
        <v>63.1</v>
      </c>
      <c r="Q53" s="103">
        <v>63.1</v>
      </c>
      <c r="R53" s="103">
        <v>63.1</v>
      </c>
      <c r="S53" s="103">
        <v>63.1</v>
      </c>
      <c r="T53" s="103">
        <v>63.1</v>
      </c>
      <c r="U53" s="103">
        <v>63.1</v>
      </c>
      <c r="V53" s="103">
        <v>63.1</v>
      </c>
      <c r="W53" s="103">
        <v>63.1</v>
      </c>
      <c r="X53" s="103">
        <v>63.1</v>
      </c>
      <c r="Y53" s="103">
        <v>63.1</v>
      </c>
      <c r="Z53" s="103">
        <v>63.1</v>
      </c>
      <c r="AA53" s="103">
        <v>63.1</v>
      </c>
      <c r="AB53" s="103">
        <v>63.1</v>
      </c>
      <c r="AC53" s="103">
        <v>63.1</v>
      </c>
      <c r="AD53" s="103">
        <v>63.1</v>
      </c>
      <c r="AE53" s="103">
        <v>63.1</v>
      </c>
      <c r="AF53" s="103">
        <v>63.1</v>
      </c>
      <c r="AG53" s="103">
        <v>63.1</v>
      </c>
      <c r="AH53" s="103">
        <v>63.1</v>
      </c>
      <c r="AI53" s="103">
        <v>63.1</v>
      </c>
      <c r="AJ53" s="103">
        <v>63.1</v>
      </c>
      <c r="AK53" s="103">
        <v>63.1</v>
      </c>
      <c r="AL53" s="103">
        <v>63.1</v>
      </c>
      <c r="AM53" s="103">
        <v>63.1</v>
      </c>
      <c r="AN53" s="103">
        <v>63.1</v>
      </c>
      <c r="AO53" s="103">
        <v>63.1</v>
      </c>
      <c r="AP53" s="103">
        <v>63.1</v>
      </c>
      <c r="AQ53" s="103">
        <v>63.1</v>
      </c>
      <c r="AR53" s="103">
        <v>63.1</v>
      </c>
      <c r="AS53" s="103">
        <v>63.1</v>
      </c>
      <c r="AT53" s="103">
        <v>63.1</v>
      </c>
      <c r="AU53" s="103">
        <v>63.1</v>
      </c>
      <c r="AV53" s="103">
        <v>63.1</v>
      </c>
      <c r="AW53" s="103">
        <v>63.1</v>
      </c>
      <c r="AX53" s="103">
        <v>63.1</v>
      </c>
      <c r="AY53" s="103">
        <v>63.1</v>
      </c>
      <c r="AZ53" s="103">
        <v>63.1</v>
      </c>
      <c r="BA53" s="103">
        <v>63.1</v>
      </c>
      <c r="BB53" s="103">
        <v>63.1</v>
      </c>
      <c r="BC53" s="103">
        <v>63.1</v>
      </c>
      <c r="BD53" s="103">
        <v>63.1</v>
      </c>
      <c r="BE53" s="103">
        <v>63.1</v>
      </c>
      <c r="BF53" s="103">
        <v>63.1</v>
      </c>
      <c r="BG53" s="103">
        <v>63.1</v>
      </c>
      <c r="BH53" s="103">
        <v>63.1</v>
      </c>
      <c r="BI53" s="103">
        <v>63.1</v>
      </c>
      <c r="BJ53" s="103">
        <v>63.1</v>
      </c>
      <c r="BK53" s="103">
        <v>63.1</v>
      </c>
      <c r="BL53" s="103">
        <v>63.1</v>
      </c>
      <c r="BM53" s="103">
        <v>63.1</v>
      </c>
      <c r="BN53" s="103">
        <v>63.1</v>
      </c>
      <c r="BO53" s="103">
        <v>63.1</v>
      </c>
      <c r="BP53" s="103">
        <v>63.1</v>
      </c>
      <c r="BQ53" s="103">
        <v>63.1</v>
      </c>
      <c r="BR53" s="103">
        <v>63.1</v>
      </c>
      <c r="BS53" s="103">
        <v>63.1</v>
      </c>
      <c r="BT53" s="103">
        <v>63.1</v>
      </c>
      <c r="BU53" s="103">
        <v>63.1</v>
      </c>
      <c r="BV53" s="103">
        <v>63.1</v>
      </c>
      <c r="BW53" s="103">
        <v>63.1</v>
      </c>
      <c r="BX53" s="103">
        <v>63.1</v>
      </c>
      <c r="BY53" s="103">
        <v>63.1</v>
      </c>
      <c r="BZ53" s="103">
        <v>63.1</v>
      </c>
      <c r="CA53" s="103">
        <v>63.1</v>
      </c>
      <c r="CB53" s="103">
        <v>63.1</v>
      </c>
      <c r="CC53" s="103">
        <v>63.1</v>
      </c>
      <c r="CD53" s="103">
        <v>63.1</v>
      </c>
      <c r="CE53" s="103">
        <v>63.1</v>
      </c>
      <c r="CF53" s="103">
        <v>63.1</v>
      </c>
      <c r="CG53" s="103">
        <v>63.1</v>
      </c>
      <c r="CH53" s="103">
        <v>63.1</v>
      </c>
      <c r="CI53" s="103">
        <v>63.1</v>
      </c>
      <c r="CJ53" s="103">
        <v>63.1</v>
      </c>
      <c r="CK53" s="103">
        <v>63.1</v>
      </c>
      <c r="CL53" s="103">
        <v>63.1</v>
      </c>
      <c r="CM53" s="103">
        <v>63.1</v>
      </c>
      <c r="CN53" s="103">
        <v>63.1</v>
      </c>
      <c r="CO53" s="103">
        <v>63.1</v>
      </c>
      <c r="CP53" s="103">
        <v>63.1</v>
      </c>
      <c r="CQ53" s="103">
        <v>63.1</v>
      </c>
      <c r="CR53" s="103">
        <v>63.1</v>
      </c>
      <c r="CS53" s="103">
        <v>63.1</v>
      </c>
      <c r="CT53" s="103">
        <v>63.1</v>
      </c>
      <c r="CU53" s="103">
        <v>63.1</v>
      </c>
      <c r="CV53" s="103">
        <v>63.1</v>
      </c>
      <c r="CW53" s="103">
        <v>63.1</v>
      </c>
      <c r="CX53" s="103">
        <v>63.1</v>
      </c>
      <c r="CY53" s="103">
        <v>63.1</v>
      </c>
      <c r="CZ53" s="103">
        <v>63.1</v>
      </c>
      <c r="DA53" s="103">
        <v>63.1</v>
      </c>
      <c r="DB53" s="103">
        <v>63.1</v>
      </c>
      <c r="DC53" s="103">
        <v>63.1</v>
      </c>
      <c r="DD53" s="103">
        <v>63.1</v>
      </c>
      <c r="DE53" s="103">
        <v>63.1</v>
      </c>
      <c r="DF53" s="103">
        <v>63.1</v>
      </c>
      <c r="DG53" s="103">
        <v>63.1</v>
      </c>
      <c r="DH53" s="103">
        <v>63.1</v>
      </c>
    </row>
    <row r="54" spans="1:112" x14ac:dyDescent="0.25">
      <c r="A54" s="103" t="s">
        <v>11</v>
      </c>
      <c r="B54" s="103" t="s">
        <v>297</v>
      </c>
      <c r="C54" s="103" t="s">
        <v>11</v>
      </c>
      <c r="D54" s="103" t="s">
        <v>297</v>
      </c>
      <c r="E54" s="103">
        <v>30.7</v>
      </c>
      <c r="F54" s="103">
        <v>30.7</v>
      </c>
      <c r="G54" s="103">
        <v>30.7</v>
      </c>
      <c r="H54" s="103">
        <v>30.7</v>
      </c>
      <c r="I54" s="103">
        <v>30.7</v>
      </c>
      <c r="J54" s="103">
        <v>30.7</v>
      </c>
      <c r="K54" s="103">
        <v>30.7</v>
      </c>
      <c r="L54" s="103">
        <v>30.7</v>
      </c>
      <c r="M54" s="103">
        <v>30.7</v>
      </c>
      <c r="N54" s="103">
        <v>30.7</v>
      </c>
      <c r="O54" s="103">
        <v>30.7</v>
      </c>
      <c r="P54" s="103">
        <v>30.7</v>
      </c>
      <c r="Q54" s="103">
        <v>30.7</v>
      </c>
      <c r="R54" s="103">
        <v>30.7</v>
      </c>
      <c r="S54" s="103">
        <v>30.7</v>
      </c>
      <c r="T54" s="103">
        <v>30.7</v>
      </c>
      <c r="U54" s="103">
        <v>30.7</v>
      </c>
      <c r="V54" s="103">
        <v>30.7</v>
      </c>
      <c r="W54" s="103">
        <v>30.7</v>
      </c>
      <c r="X54" s="103">
        <v>30.7</v>
      </c>
      <c r="Y54" s="103">
        <v>30.7</v>
      </c>
      <c r="Z54" s="103">
        <v>30.7</v>
      </c>
      <c r="AA54" s="103">
        <v>30.7</v>
      </c>
      <c r="AB54" s="103">
        <v>30.7</v>
      </c>
      <c r="AC54" s="103">
        <v>30.7</v>
      </c>
      <c r="AD54" s="103">
        <v>30.7</v>
      </c>
      <c r="AE54" s="103">
        <v>30.7</v>
      </c>
      <c r="AF54" s="103">
        <v>30.7</v>
      </c>
      <c r="AG54" s="103">
        <v>30.7</v>
      </c>
      <c r="AH54" s="103">
        <v>30.7</v>
      </c>
      <c r="AI54" s="103">
        <v>30.7</v>
      </c>
      <c r="AJ54" s="103">
        <v>30.7</v>
      </c>
      <c r="AK54" s="103">
        <v>30.7</v>
      </c>
      <c r="AL54" s="103">
        <v>30.7</v>
      </c>
      <c r="AM54" s="103">
        <v>30.7</v>
      </c>
      <c r="AN54" s="103">
        <v>30.7</v>
      </c>
      <c r="AO54" s="103">
        <v>30.7</v>
      </c>
      <c r="AP54" s="103">
        <v>30.7</v>
      </c>
      <c r="AQ54" s="103">
        <v>30.7</v>
      </c>
      <c r="AR54" s="103">
        <v>30.7</v>
      </c>
      <c r="AS54" s="103">
        <v>30.7</v>
      </c>
      <c r="AT54" s="103">
        <v>30.7</v>
      </c>
      <c r="AU54" s="103">
        <v>30.7</v>
      </c>
      <c r="AV54" s="103">
        <v>30.7</v>
      </c>
      <c r="AW54" s="103">
        <v>30.7</v>
      </c>
      <c r="AX54" s="103">
        <v>30.7</v>
      </c>
      <c r="AY54" s="103">
        <v>30.7</v>
      </c>
      <c r="AZ54" s="103">
        <v>30.7</v>
      </c>
      <c r="BA54" s="103">
        <v>30.7</v>
      </c>
      <c r="BB54" s="103">
        <v>30.7</v>
      </c>
      <c r="BC54" s="103">
        <v>30.7</v>
      </c>
      <c r="BD54" s="103">
        <v>30.7</v>
      </c>
      <c r="BE54" s="103">
        <v>30.7</v>
      </c>
      <c r="BF54" s="103">
        <v>30.7</v>
      </c>
      <c r="BG54" s="103">
        <v>30.7</v>
      </c>
      <c r="BH54" s="103">
        <v>30.7</v>
      </c>
      <c r="BI54" s="103">
        <v>30.7</v>
      </c>
      <c r="BJ54" s="103">
        <v>30.7</v>
      </c>
      <c r="BK54" s="103">
        <v>30.7</v>
      </c>
      <c r="BL54" s="103">
        <v>30.7</v>
      </c>
      <c r="BM54" s="103">
        <v>30.7</v>
      </c>
      <c r="BN54" s="103">
        <v>30.7</v>
      </c>
      <c r="BO54" s="103">
        <v>30.7</v>
      </c>
      <c r="BP54" s="103">
        <v>30.7</v>
      </c>
      <c r="BQ54" s="103">
        <v>30.7</v>
      </c>
      <c r="BR54" s="103">
        <v>30.7</v>
      </c>
      <c r="BS54" s="103">
        <v>30.7</v>
      </c>
      <c r="BT54" s="103">
        <v>30.7</v>
      </c>
      <c r="BU54" s="103">
        <v>30.7</v>
      </c>
      <c r="BV54" s="103">
        <v>30.7</v>
      </c>
      <c r="BW54" s="103">
        <v>30.7</v>
      </c>
      <c r="BX54" s="103">
        <v>30.7</v>
      </c>
      <c r="BY54" s="103">
        <v>30.7</v>
      </c>
      <c r="BZ54" s="103">
        <v>30.7</v>
      </c>
      <c r="CA54" s="103">
        <v>30.7</v>
      </c>
      <c r="CB54" s="103">
        <v>30.7</v>
      </c>
      <c r="CC54" s="103">
        <v>30.7</v>
      </c>
      <c r="CD54" s="103">
        <v>30.7</v>
      </c>
      <c r="CE54" s="103">
        <v>30.7</v>
      </c>
      <c r="CF54" s="103">
        <v>30.7</v>
      </c>
      <c r="CG54" s="103">
        <v>30.7</v>
      </c>
      <c r="CH54" s="103">
        <v>30.7</v>
      </c>
      <c r="CI54" s="103">
        <v>30.7</v>
      </c>
      <c r="CJ54" s="103">
        <v>30.7</v>
      </c>
      <c r="CK54" s="103">
        <v>30.7</v>
      </c>
      <c r="CL54" s="103">
        <v>30.7</v>
      </c>
      <c r="CM54" s="103">
        <v>30.7</v>
      </c>
      <c r="CN54" s="103">
        <v>30.7</v>
      </c>
      <c r="CO54" s="103">
        <v>30.7</v>
      </c>
      <c r="CP54" s="103">
        <v>30.7</v>
      </c>
      <c r="CQ54" s="103">
        <v>30.7</v>
      </c>
      <c r="CR54" s="103">
        <v>30.7</v>
      </c>
      <c r="CS54" s="103">
        <v>30.7</v>
      </c>
      <c r="CT54" s="103">
        <v>30.7</v>
      </c>
      <c r="CU54" s="103">
        <v>30.7</v>
      </c>
      <c r="CV54" s="103">
        <v>30.7</v>
      </c>
      <c r="CW54" s="103">
        <v>30.7</v>
      </c>
      <c r="CX54" s="103">
        <v>30.7</v>
      </c>
      <c r="CY54" s="103">
        <v>30.7</v>
      </c>
      <c r="CZ54" s="103">
        <v>30.7</v>
      </c>
      <c r="DA54" s="103">
        <v>30.7</v>
      </c>
      <c r="DB54" s="103">
        <v>30.7</v>
      </c>
      <c r="DC54" s="103">
        <v>30.7</v>
      </c>
      <c r="DD54" s="103">
        <v>30.7</v>
      </c>
      <c r="DE54" s="103">
        <v>30.7</v>
      </c>
      <c r="DF54" s="103">
        <v>30.7</v>
      </c>
      <c r="DG54" s="103">
        <v>30.7</v>
      </c>
      <c r="DH54" s="103">
        <v>30.7</v>
      </c>
    </row>
    <row r="55" spans="1:112" x14ac:dyDescent="0.25">
      <c r="A55" s="103" t="s">
        <v>200</v>
      </c>
      <c r="B55" s="103" t="s">
        <v>298</v>
      </c>
      <c r="C55" s="103" t="s">
        <v>200</v>
      </c>
      <c r="D55" s="103" t="s">
        <v>298</v>
      </c>
      <c r="E55" s="103">
        <v>43.9</v>
      </c>
      <c r="F55" s="103">
        <v>43.9</v>
      </c>
      <c r="G55" s="103">
        <v>43.9</v>
      </c>
      <c r="H55" s="103">
        <v>43.9</v>
      </c>
      <c r="I55" s="103">
        <v>43.9</v>
      </c>
      <c r="J55" s="103">
        <v>43.9</v>
      </c>
      <c r="K55" s="103">
        <v>43.9</v>
      </c>
      <c r="L55" s="103">
        <v>43.9</v>
      </c>
      <c r="M55" s="103">
        <v>43.9</v>
      </c>
      <c r="N55" s="103">
        <v>43.9</v>
      </c>
      <c r="O55" s="103">
        <v>43.9</v>
      </c>
      <c r="P55" s="103">
        <v>43.9</v>
      </c>
      <c r="Q55" s="103">
        <v>43.9</v>
      </c>
      <c r="R55" s="103">
        <v>43.9</v>
      </c>
      <c r="S55" s="103">
        <v>43.9</v>
      </c>
      <c r="T55" s="103">
        <v>43.9</v>
      </c>
      <c r="U55" s="103">
        <v>43.9</v>
      </c>
      <c r="V55" s="103">
        <v>43.9</v>
      </c>
      <c r="W55" s="103">
        <v>43.9</v>
      </c>
      <c r="X55" s="103">
        <v>43.9</v>
      </c>
      <c r="Y55" s="103">
        <v>43.9</v>
      </c>
      <c r="Z55" s="103">
        <v>43.9</v>
      </c>
      <c r="AA55" s="103">
        <v>43.9</v>
      </c>
      <c r="AB55" s="103">
        <v>43.9</v>
      </c>
      <c r="AC55" s="103">
        <v>43.9</v>
      </c>
      <c r="AD55" s="103">
        <v>43.9</v>
      </c>
      <c r="AE55" s="103">
        <v>43.9</v>
      </c>
      <c r="AF55" s="103">
        <v>43.9</v>
      </c>
      <c r="AG55" s="103">
        <v>43.9</v>
      </c>
      <c r="AH55" s="103">
        <v>43.9</v>
      </c>
      <c r="AI55" s="103">
        <v>43.9</v>
      </c>
      <c r="AJ55" s="103">
        <v>43.9</v>
      </c>
      <c r="AK55" s="103">
        <v>43.9</v>
      </c>
      <c r="AL55" s="103">
        <v>43.9</v>
      </c>
      <c r="AM55" s="103">
        <v>43.9</v>
      </c>
      <c r="AN55" s="103">
        <v>43.9</v>
      </c>
      <c r="AO55" s="103">
        <v>43.9</v>
      </c>
      <c r="AP55" s="103">
        <v>43.9</v>
      </c>
      <c r="AQ55" s="103">
        <v>43.9</v>
      </c>
      <c r="AR55" s="103">
        <v>43.9</v>
      </c>
      <c r="AS55" s="103">
        <v>43.9</v>
      </c>
      <c r="AT55" s="103">
        <v>43.9</v>
      </c>
      <c r="AU55" s="103">
        <v>43.9</v>
      </c>
      <c r="AV55" s="103">
        <v>43.9</v>
      </c>
      <c r="AW55" s="103">
        <v>43.9</v>
      </c>
      <c r="AX55" s="103">
        <v>43.9</v>
      </c>
      <c r="AY55" s="103">
        <v>43.9</v>
      </c>
      <c r="AZ55" s="103">
        <v>43.9</v>
      </c>
      <c r="BA55" s="103">
        <v>43.9</v>
      </c>
      <c r="BB55" s="103">
        <v>43.9</v>
      </c>
      <c r="BC55" s="103">
        <v>43.9</v>
      </c>
      <c r="BD55" s="103">
        <v>43.9</v>
      </c>
      <c r="BE55" s="103">
        <v>43.9</v>
      </c>
      <c r="BF55" s="103">
        <v>43.9</v>
      </c>
      <c r="BG55" s="103">
        <v>43.9</v>
      </c>
      <c r="BH55" s="103">
        <v>43.9</v>
      </c>
      <c r="BI55" s="103">
        <v>43.9</v>
      </c>
      <c r="BJ55" s="103">
        <v>43.9</v>
      </c>
      <c r="BK55" s="103">
        <v>43.9</v>
      </c>
      <c r="BL55" s="103">
        <v>43.9</v>
      </c>
      <c r="BM55" s="103">
        <v>43.9</v>
      </c>
      <c r="BN55" s="103">
        <v>43.9</v>
      </c>
      <c r="BO55" s="103">
        <v>43.9</v>
      </c>
      <c r="BP55" s="103">
        <v>43.9</v>
      </c>
      <c r="BQ55" s="103">
        <v>43.9</v>
      </c>
      <c r="BR55" s="103">
        <v>43.9</v>
      </c>
      <c r="BS55" s="103">
        <v>43.9</v>
      </c>
      <c r="BT55" s="103">
        <v>43.9</v>
      </c>
      <c r="BU55" s="103">
        <v>43.9</v>
      </c>
      <c r="BV55" s="103">
        <v>43.9</v>
      </c>
      <c r="BW55" s="103">
        <v>43.9</v>
      </c>
      <c r="BX55" s="103">
        <v>43.9</v>
      </c>
      <c r="BY55" s="103">
        <v>43.9</v>
      </c>
      <c r="BZ55" s="103">
        <v>43.9</v>
      </c>
      <c r="CA55" s="103">
        <v>43.9</v>
      </c>
      <c r="CB55" s="103">
        <v>43.9</v>
      </c>
      <c r="CC55" s="103">
        <v>43.9</v>
      </c>
      <c r="CD55" s="103">
        <v>43.9</v>
      </c>
      <c r="CE55" s="103">
        <v>43.9</v>
      </c>
      <c r="CF55" s="103">
        <v>43.9</v>
      </c>
      <c r="CG55" s="103">
        <v>43.9</v>
      </c>
      <c r="CH55" s="103">
        <v>43.9</v>
      </c>
      <c r="CI55" s="103">
        <v>43.9</v>
      </c>
      <c r="CJ55" s="103">
        <v>43.9</v>
      </c>
      <c r="CK55" s="103">
        <v>43.9</v>
      </c>
      <c r="CL55" s="103">
        <v>43.9</v>
      </c>
      <c r="CM55" s="103">
        <v>43.9</v>
      </c>
      <c r="CN55" s="103">
        <v>43.9</v>
      </c>
      <c r="CO55" s="103">
        <v>43.9</v>
      </c>
      <c r="CP55" s="103">
        <v>43.9</v>
      </c>
      <c r="CQ55" s="103">
        <v>43.9</v>
      </c>
      <c r="CR55" s="103">
        <v>43.9</v>
      </c>
      <c r="CS55" s="103">
        <v>43.9</v>
      </c>
      <c r="CT55" s="103">
        <v>43.9</v>
      </c>
      <c r="CU55" s="103">
        <v>43.9</v>
      </c>
      <c r="CV55" s="103">
        <v>43.9</v>
      </c>
      <c r="CW55" s="103">
        <v>43.9</v>
      </c>
      <c r="CX55" s="103">
        <v>43.9</v>
      </c>
      <c r="CY55" s="103">
        <v>43.9</v>
      </c>
      <c r="CZ55" s="103">
        <v>43.9</v>
      </c>
      <c r="DA55" s="103">
        <v>43.9</v>
      </c>
      <c r="DB55" s="103">
        <v>43.9</v>
      </c>
      <c r="DC55" s="103">
        <v>43.9</v>
      </c>
      <c r="DD55" s="103">
        <v>43.9</v>
      </c>
      <c r="DE55" s="103">
        <v>43.9</v>
      </c>
      <c r="DF55" s="103">
        <v>43.9</v>
      </c>
      <c r="DG55" s="103">
        <v>43.9</v>
      </c>
      <c r="DH55" s="103">
        <v>43.9</v>
      </c>
    </row>
    <row r="56" spans="1:112" x14ac:dyDescent="0.25">
      <c r="A56" s="103" t="s">
        <v>69</v>
      </c>
      <c r="B56" s="103" t="s">
        <v>299</v>
      </c>
      <c r="C56" s="103" t="s">
        <v>69</v>
      </c>
      <c r="D56" s="103" t="s">
        <v>299</v>
      </c>
      <c r="E56" s="103">
        <v>73.3</v>
      </c>
      <c r="F56" s="103">
        <v>73.3</v>
      </c>
      <c r="G56" s="103">
        <v>73.3</v>
      </c>
      <c r="H56" s="103">
        <v>73.3</v>
      </c>
      <c r="I56" s="103">
        <v>73.3</v>
      </c>
      <c r="J56" s="103">
        <v>73.3</v>
      </c>
      <c r="K56" s="103">
        <v>73.3</v>
      </c>
      <c r="L56" s="103">
        <v>73.3</v>
      </c>
      <c r="M56" s="103">
        <v>73.3</v>
      </c>
      <c r="N56" s="103">
        <v>73.3</v>
      </c>
      <c r="O56" s="103">
        <v>73.3</v>
      </c>
      <c r="P56" s="103">
        <v>73.3</v>
      </c>
      <c r="Q56" s="103">
        <v>73.3</v>
      </c>
      <c r="R56" s="103">
        <v>73.3</v>
      </c>
      <c r="S56" s="103">
        <v>73.3</v>
      </c>
      <c r="T56" s="103">
        <v>73.3</v>
      </c>
      <c r="U56" s="103">
        <v>73.3</v>
      </c>
      <c r="V56" s="103">
        <v>73.3</v>
      </c>
      <c r="W56" s="103">
        <v>73.3</v>
      </c>
      <c r="X56" s="103">
        <v>73.3</v>
      </c>
      <c r="Y56" s="103">
        <v>73.3</v>
      </c>
      <c r="Z56" s="103">
        <v>73.3</v>
      </c>
      <c r="AA56" s="103">
        <v>73.3</v>
      </c>
      <c r="AB56" s="103">
        <v>73.3</v>
      </c>
      <c r="AC56" s="103">
        <v>73.3</v>
      </c>
      <c r="AD56" s="103">
        <v>73.3</v>
      </c>
      <c r="AE56" s="103">
        <v>73.3</v>
      </c>
      <c r="AF56" s="103">
        <v>73.3</v>
      </c>
      <c r="AG56" s="103">
        <v>73.3</v>
      </c>
      <c r="AH56" s="103">
        <v>73.3</v>
      </c>
      <c r="AI56" s="103">
        <v>73.3</v>
      </c>
      <c r="AJ56" s="103">
        <v>73.3</v>
      </c>
      <c r="AK56" s="103">
        <v>73.3</v>
      </c>
      <c r="AL56" s="103">
        <v>73.3</v>
      </c>
      <c r="AM56" s="103">
        <v>73.3</v>
      </c>
      <c r="AN56" s="103">
        <v>73.3</v>
      </c>
      <c r="AO56" s="103">
        <v>73.3</v>
      </c>
      <c r="AP56" s="103">
        <v>73.3</v>
      </c>
      <c r="AQ56" s="103">
        <v>73.3</v>
      </c>
      <c r="AR56" s="103">
        <v>73.3</v>
      </c>
      <c r="AS56" s="103">
        <v>73.3</v>
      </c>
      <c r="AT56" s="103">
        <v>73.3</v>
      </c>
      <c r="AU56" s="103">
        <v>73.3</v>
      </c>
      <c r="AV56" s="103">
        <v>73.3</v>
      </c>
      <c r="AW56" s="103">
        <v>73.3</v>
      </c>
      <c r="AX56" s="103">
        <v>73.3</v>
      </c>
      <c r="AY56" s="103">
        <v>73.3</v>
      </c>
      <c r="AZ56" s="103">
        <v>73.3</v>
      </c>
      <c r="BA56" s="103">
        <v>73.3</v>
      </c>
      <c r="BB56" s="103">
        <v>73.3</v>
      </c>
      <c r="BC56" s="103">
        <v>73.3</v>
      </c>
      <c r="BD56" s="103">
        <v>73.3</v>
      </c>
      <c r="BE56" s="103">
        <v>73.3</v>
      </c>
      <c r="BF56" s="103">
        <v>73.3</v>
      </c>
      <c r="BG56" s="103">
        <v>73.3</v>
      </c>
      <c r="BH56" s="103">
        <v>73.3</v>
      </c>
      <c r="BI56" s="103">
        <v>73.3</v>
      </c>
      <c r="BJ56" s="103">
        <v>73.3</v>
      </c>
      <c r="BK56" s="103">
        <v>73.3</v>
      </c>
      <c r="BL56" s="103">
        <v>73.3</v>
      </c>
      <c r="BM56" s="103">
        <v>73.3</v>
      </c>
      <c r="BN56" s="103">
        <v>73.3</v>
      </c>
      <c r="BO56" s="103">
        <v>73.3</v>
      </c>
      <c r="BP56" s="103">
        <v>73.3</v>
      </c>
      <c r="BQ56" s="103">
        <v>73.3</v>
      </c>
      <c r="BR56" s="103">
        <v>73.3</v>
      </c>
      <c r="BS56" s="103">
        <v>73.3</v>
      </c>
      <c r="BT56" s="103">
        <v>73.3</v>
      </c>
      <c r="BU56" s="103">
        <v>73.3</v>
      </c>
      <c r="BV56" s="103">
        <v>73.3</v>
      </c>
      <c r="BW56" s="103">
        <v>73.3</v>
      </c>
      <c r="BX56" s="103">
        <v>73.3</v>
      </c>
      <c r="BY56" s="103">
        <v>73.3</v>
      </c>
      <c r="BZ56" s="103">
        <v>73.3</v>
      </c>
      <c r="CA56" s="103">
        <v>73.3</v>
      </c>
      <c r="CB56" s="103">
        <v>73.3</v>
      </c>
      <c r="CC56" s="103">
        <v>73.3</v>
      </c>
      <c r="CD56" s="103">
        <v>73.3</v>
      </c>
      <c r="CE56" s="103">
        <v>73.3</v>
      </c>
      <c r="CF56" s="103">
        <v>73.3</v>
      </c>
      <c r="CG56" s="103">
        <v>73.3</v>
      </c>
      <c r="CH56" s="103">
        <v>73.3</v>
      </c>
      <c r="CI56" s="103">
        <v>73.3</v>
      </c>
      <c r="CJ56" s="103">
        <v>73.3</v>
      </c>
      <c r="CK56" s="103">
        <v>73.3</v>
      </c>
      <c r="CL56" s="103">
        <v>73.3</v>
      </c>
      <c r="CM56" s="103">
        <v>73.3</v>
      </c>
      <c r="CN56" s="103">
        <v>73.3</v>
      </c>
      <c r="CO56" s="103">
        <v>73.3</v>
      </c>
      <c r="CP56" s="103">
        <v>73.3</v>
      </c>
      <c r="CQ56" s="103">
        <v>73.3</v>
      </c>
      <c r="CR56" s="103">
        <v>73.3</v>
      </c>
      <c r="CS56" s="103">
        <v>73.3</v>
      </c>
      <c r="CT56" s="103">
        <v>73.3</v>
      </c>
      <c r="CU56" s="103">
        <v>73.3</v>
      </c>
      <c r="CV56" s="103">
        <v>73.3</v>
      </c>
      <c r="CW56" s="103">
        <v>73.3</v>
      </c>
      <c r="CX56" s="103">
        <v>73.3</v>
      </c>
      <c r="CY56" s="103">
        <v>73.3</v>
      </c>
      <c r="CZ56" s="103">
        <v>73.3</v>
      </c>
      <c r="DA56" s="103">
        <v>73.3</v>
      </c>
      <c r="DB56" s="103">
        <v>73.3</v>
      </c>
      <c r="DC56" s="103">
        <v>73.3</v>
      </c>
      <c r="DD56" s="103">
        <v>73.3</v>
      </c>
      <c r="DE56" s="103">
        <v>73.3</v>
      </c>
      <c r="DF56" s="103">
        <v>73.3</v>
      </c>
      <c r="DG56" s="103">
        <v>73.3</v>
      </c>
      <c r="DH56" s="103">
        <v>73.3</v>
      </c>
    </row>
    <row r="57" spans="1:112" x14ac:dyDescent="0.25">
      <c r="A57" s="103" t="s">
        <v>218</v>
      </c>
      <c r="B57" s="103" t="s">
        <v>300</v>
      </c>
      <c r="C57" s="103" t="s">
        <v>218</v>
      </c>
      <c r="D57" s="103" t="s">
        <v>300</v>
      </c>
      <c r="E57" s="103">
        <v>7.4</v>
      </c>
      <c r="F57" s="103">
        <v>7.4</v>
      </c>
      <c r="G57" s="103">
        <v>7.4</v>
      </c>
      <c r="H57" s="103">
        <v>7.4</v>
      </c>
      <c r="I57" s="103">
        <v>7.4</v>
      </c>
      <c r="J57" s="103">
        <v>7.4</v>
      </c>
      <c r="K57" s="103">
        <v>7.4</v>
      </c>
      <c r="L57" s="103">
        <v>7.4</v>
      </c>
      <c r="M57" s="103">
        <v>7.4</v>
      </c>
      <c r="N57" s="103">
        <v>7.4</v>
      </c>
      <c r="O57" s="103">
        <v>7.4</v>
      </c>
      <c r="P57" s="103">
        <v>7.4</v>
      </c>
      <c r="Q57" s="103">
        <v>7.4</v>
      </c>
      <c r="R57" s="103">
        <v>7.4</v>
      </c>
      <c r="S57" s="103">
        <v>7.4</v>
      </c>
      <c r="T57" s="103">
        <v>7.4</v>
      </c>
      <c r="U57" s="103">
        <v>7.4</v>
      </c>
      <c r="V57" s="103">
        <v>7.4</v>
      </c>
      <c r="W57" s="103">
        <v>7.4</v>
      </c>
      <c r="X57" s="103">
        <v>7.4</v>
      </c>
      <c r="Y57" s="103">
        <v>7.4</v>
      </c>
      <c r="Z57" s="103">
        <v>7.4</v>
      </c>
      <c r="AA57" s="103">
        <v>7.4</v>
      </c>
      <c r="AB57" s="103">
        <v>7.4</v>
      </c>
      <c r="AC57" s="103">
        <v>7.4</v>
      </c>
      <c r="AD57" s="103">
        <v>7.4</v>
      </c>
      <c r="AE57" s="103">
        <v>7.4</v>
      </c>
      <c r="AF57" s="103">
        <v>7.4</v>
      </c>
      <c r="AG57" s="103">
        <v>7.4</v>
      </c>
      <c r="AH57" s="103">
        <v>7.4</v>
      </c>
      <c r="AI57" s="103">
        <v>7.4</v>
      </c>
      <c r="AJ57" s="103">
        <v>7.4</v>
      </c>
      <c r="AK57" s="103">
        <v>7.4</v>
      </c>
      <c r="AL57" s="103">
        <v>7.4</v>
      </c>
      <c r="AM57" s="103">
        <v>7.4</v>
      </c>
      <c r="AN57" s="103">
        <v>7.4</v>
      </c>
      <c r="AO57" s="103">
        <v>7.4</v>
      </c>
      <c r="AP57" s="103">
        <v>7.4</v>
      </c>
      <c r="AQ57" s="103">
        <v>7.4</v>
      </c>
      <c r="AR57" s="103">
        <v>7.4</v>
      </c>
      <c r="AS57" s="103">
        <v>7.4</v>
      </c>
      <c r="AT57" s="103">
        <v>7.4</v>
      </c>
      <c r="AU57" s="103">
        <v>7.4</v>
      </c>
      <c r="AV57" s="103">
        <v>7.4</v>
      </c>
      <c r="AW57" s="103">
        <v>7.4</v>
      </c>
      <c r="AX57" s="103">
        <v>7.4</v>
      </c>
      <c r="AY57" s="103">
        <v>7.4</v>
      </c>
      <c r="AZ57" s="103">
        <v>7.4</v>
      </c>
      <c r="BA57" s="103">
        <v>7.4</v>
      </c>
      <c r="BB57" s="103">
        <v>7.4</v>
      </c>
      <c r="BC57" s="103">
        <v>7.4</v>
      </c>
      <c r="BD57" s="103">
        <v>7.4</v>
      </c>
      <c r="BE57" s="103">
        <v>7.4</v>
      </c>
      <c r="BF57" s="103">
        <v>7.4</v>
      </c>
      <c r="BG57" s="103">
        <v>7.4</v>
      </c>
      <c r="BH57" s="103">
        <v>7.4</v>
      </c>
      <c r="BI57" s="103">
        <v>7.4</v>
      </c>
      <c r="BJ57" s="103">
        <v>7.4</v>
      </c>
      <c r="BK57" s="103">
        <v>7.4</v>
      </c>
      <c r="BL57" s="103">
        <v>7.4</v>
      </c>
      <c r="BM57" s="103">
        <v>7.4</v>
      </c>
      <c r="BN57" s="103">
        <v>7.4</v>
      </c>
      <c r="BO57" s="103">
        <v>7.4</v>
      </c>
      <c r="BP57" s="103">
        <v>7.4</v>
      </c>
      <c r="BQ57" s="103">
        <v>7.4</v>
      </c>
      <c r="BR57" s="103">
        <v>7.4</v>
      </c>
      <c r="BS57" s="103">
        <v>7.4</v>
      </c>
      <c r="BT57" s="103">
        <v>7.4</v>
      </c>
      <c r="BU57" s="103">
        <v>7.4</v>
      </c>
      <c r="BV57" s="103">
        <v>7.4</v>
      </c>
      <c r="BW57" s="103">
        <v>7.4</v>
      </c>
      <c r="BX57" s="103">
        <v>7.4</v>
      </c>
      <c r="BY57" s="103">
        <v>7.4</v>
      </c>
      <c r="BZ57" s="103">
        <v>7.4</v>
      </c>
      <c r="CA57" s="103">
        <v>7.4</v>
      </c>
      <c r="CB57" s="103">
        <v>7.4</v>
      </c>
      <c r="CC57" s="103">
        <v>7.4</v>
      </c>
      <c r="CD57" s="103">
        <v>7.4</v>
      </c>
      <c r="CE57" s="103">
        <v>7.4</v>
      </c>
      <c r="CF57" s="103">
        <v>7.4</v>
      </c>
      <c r="CG57" s="103">
        <v>7.4</v>
      </c>
      <c r="CH57" s="103">
        <v>7.4</v>
      </c>
      <c r="CI57" s="103">
        <v>7.4</v>
      </c>
      <c r="CJ57" s="103">
        <v>7.4</v>
      </c>
      <c r="CK57" s="103">
        <v>7.4</v>
      </c>
      <c r="CL57" s="103">
        <v>7.4</v>
      </c>
      <c r="CM57" s="103">
        <v>7.4</v>
      </c>
      <c r="CN57" s="103">
        <v>7.4</v>
      </c>
      <c r="CO57" s="103">
        <v>7.4</v>
      </c>
      <c r="CP57" s="103">
        <v>7.4</v>
      </c>
      <c r="CQ57" s="103">
        <v>7.4</v>
      </c>
      <c r="CR57" s="103">
        <v>7.4</v>
      </c>
      <c r="CS57" s="103">
        <v>7.4</v>
      </c>
      <c r="CT57" s="103">
        <v>7.4</v>
      </c>
      <c r="CU57" s="103">
        <v>7.4</v>
      </c>
      <c r="CV57" s="103">
        <v>7.4</v>
      </c>
      <c r="CW57" s="103">
        <v>7.4</v>
      </c>
      <c r="CX57" s="103">
        <v>7.4</v>
      </c>
      <c r="CY57" s="103">
        <v>7.4</v>
      </c>
      <c r="CZ57" s="103">
        <v>7.4</v>
      </c>
      <c r="DA57" s="103">
        <v>7.4</v>
      </c>
      <c r="DB57" s="103">
        <v>7.4</v>
      </c>
      <c r="DC57" s="103">
        <v>7.4</v>
      </c>
      <c r="DD57" s="103">
        <v>7.4</v>
      </c>
      <c r="DE57" s="103">
        <v>7.4</v>
      </c>
      <c r="DF57" s="103">
        <v>7.4</v>
      </c>
      <c r="DG57" s="103">
        <v>7.4</v>
      </c>
      <c r="DH57" s="103">
        <v>7.4</v>
      </c>
    </row>
  </sheetData>
  <pageMargins left="0.7" right="0.7" top="0.75" bottom="0.75" header="0.3" footer="0.3"/>
  <pageSetup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Results round Biofilm</vt:lpstr>
      <vt:lpstr>Results measured round</vt:lpstr>
      <vt:lpstr>Auswertung_Sequence</vt:lpstr>
      <vt:lpstr>Elimination</vt:lpstr>
      <vt:lpstr>Results w relative recovery</vt:lpstr>
      <vt:lpstr>Relative recovery</vt:lpstr>
      <vt:lpstr>Qualifier check</vt:lpstr>
      <vt:lpstr>Qual_check_final</vt:lpstr>
      <vt:lpstr>Matrixfaktor</vt:lpstr>
      <vt:lpstr>Matrixfaktor_ISTD</vt:lpstr>
      <vt:lpstr>raw Sample Amt</vt:lpstr>
      <vt:lpstr>raw Area</vt:lpstr>
      <vt:lpstr>raw ISTD Area</vt:lpstr>
      <vt:lpstr>raw ISTD Area Cal</vt:lpstr>
      <vt:lpstr>raw Qualifier ratios</vt:lpstr>
      <vt:lpstr>raw Qualifier 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Simon</dc:creator>
  <cp:lastModifiedBy>Wullschleger, Simon</cp:lastModifiedBy>
  <cp:lastPrinted>2020-01-22T15:50:02Z</cp:lastPrinted>
  <dcterms:created xsi:type="dcterms:W3CDTF">2018-04-09T13:39:42Z</dcterms:created>
  <dcterms:modified xsi:type="dcterms:W3CDTF">2020-07-10T13:35:46Z</dcterms:modified>
</cp:coreProperties>
</file>